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u9\source\repos\Loto\"/>
    </mc:Choice>
  </mc:AlternateContent>
  <xr:revisionPtr revIDLastSave="0" documentId="13_ncr:1_{E6E91131-1CA2-4AF2-A3A7-53BBFE48CDF8}" xr6:coauthVersionLast="47" xr6:coauthVersionMax="47" xr10:uidLastSave="{00000000-0000-0000-0000-000000000000}"/>
  <bookViews>
    <workbookView xWindow="19810" yWindow="3230" windowWidth="15710" windowHeight="11240" activeTab="4" xr2:uid="{B7EA81D7-E405-40DC-A7EC-07A4E841C474}"/>
  </bookViews>
  <sheets>
    <sheet name="使い方" sheetId="6" r:id="rId1"/>
    <sheet name="Loto7" sheetId="1" r:id="rId2"/>
    <sheet name="Bシート" sheetId="2" r:id="rId3"/>
    <sheet name="Loto6" sheetId="3" r:id="rId4"/>
    <sheet name="Loto7予想" sheetId="4" r:id="rId5"/>
    <sheet name="Loto6予想" sheetId="5" r:id="rId6"/>
  </sheets>
  <definedNames>
    <definedName name="_xlnm._FilterDatabase" localSheetId="2" hidden="1">Bシート!$A$1:$G$9275</definedName>
    <definedName name="_xlnm._FilterDatabase" localSheetId="5" hidden="1">Loto6予想!$E$54:$F$62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03" i="3" l="1"/>
  <c r="P2103" i="3"/>
  <c r="O2103" i="3"/>
  <c r="N2103" i="3"/>
  <c r="M2103" i="3"/>
  <c r="L2103" i="3"/>
  <c r="K2103" i="3"/>
  <c r="J2103" i="3"/>
  <c r="I2103" i="3"/>
  <c r="Q2102" i="3"/>
  <c r="P2102" i="3"/>
  <c r="O2102" i="3"/>
  <c r="N2102" i="3"/>
  <c r="M2102" i="3"/>
  <c r="L2102" i="3"/>
  <c r="K2102" i="3"/>
  <c r="J2102" i="3"/>
  <c r="I2102" i="3"/>
  <c r="S626" i="1"/>
  <c r="R626" i="1"/>
  <c r="Q626" i="1"/>
  <c r="P626" i="1"/>
  <c r="O626" i="1"/>
  <c r="N626" i="1"/>
  <c r="M626" i="1"/>
  <c r="L626" i="1"/>
  <c r="K626" i="1"/>
  <c r="S625" i="1"/>
  <c r="R625" i="1"/>
  <c r="Q625" i="1"/>
  <c r="P625" i="1"/>
  <c r="O625" i="1"/>
  <c r="N625" i="1"/>
  <c r="M625" i="1"/>
  <c r="L625" i="1"/>
  <c r="K625" i="1"/>
  <c r="S624" i="1"/>
  <c r="R624" i="1"/>
  <c r="Q624" i="1"/>
  <c r="P624" i="1"/>
  <c r="O624" i="1"/>
  <c r="N624" i="1"/>
  <c r="M624" i="1"/>
  <c r="L624" i="1"/>
  <c r="K624" i="1"/>
  <c r="Q2101" i="3"/>
  <c r="P2101" i="3"/>
  <c r="O2101" i="3"/>
  <c r="N2101" i="3"/>
  <c r="M2101" i="3"/>
  <c r="L2101" i="3"/>
  <c r="K2101" i="3"/>
  <c r="J2101" i="3"/>
  <c r="I2101" i="3"/>
  <c r="Q2100" i="3"/>
  <c r="P2100" i="3"/>
  <c r="O2100" i="3"/>
  <c r="N2100" i="3"/>
  <c r="M2100" i="3"/>
  <c r="L2100" i="3"/>
  <c r="K2100" i="3"/>
  <c r="J2100" i="3"/>
  <c r="I2100" i="3"/>
  <c r="Q2099" i="3"/>
  <c r="P2099" i="3"/>
  <c r="O2099" i="3"/>
  <c r="N2099" i="3"/>
  <c r="M2099" i="3"/>
  <c r="L2099" i="3"/>
  <c r="K2099" i="3"/>
  <c r="J2099" i="3"/>
  <c r="I2099" i="3"/>
  <c r="Q2098" i="3"/>
  <c r="P2098" i="3"/>
  <c r="O2098" i="3"/>
  <c r="N2098" i="3"/>
  <c r="M2098" i="3"/>
  <c r="L2098" i="3"/>
  <c r="K2098" i="3"/>
  <c r="J2098" i="3"/>
  <c r="I2098" i="3"/>
  <c r="G9375" i="2"/>
  <c r="E9375" i="2"/>
  <c r="C9375" i="2"/>
  <c r="G9374" i="2"/>
  <c r="E9374" i="2"/>
  <c r="C9374" i="2"/>
  <c r="G9373" i="2"/>
  <c r="E9373" i="2"/>
  <c r="C9373" i="2"/>
  <c r="G9372" i="2"/>
  <c r="E9372" i="2"/>
  <c r="C9372" i="2"/>
  <c r="G9371" i="2"/>
  <c r="E9371" i="2"/>
  <c r="C9371" i="2"/>
  <c r="G9370" i="2"/>
  <c r="E9370" i="2"/>
  <c r="C9370" i="2"/>
  <c r="G9369" i="2"/>
  <c r="E9369" i="2"/>
  <c r="C9369" i="2"/>
  <c r="G9368" i="2"/>
  <c r="E9368" i="2"/>
  <c r="C9368" i="2"/>
  <c r="G9367" i="2"/>
  <c r="E9367" i="2"/>
  <c r="C9367" i="2"/>
  <c r="G9366" i="2"/>
  <c r="E9366" i="2"/>
  <c r="C9366" i="2"/>
  <c r="G9365" i="2"/>
  <c r="E9365" i="2"/>
  <c r="C9365" i="2"/>
  <c r="G9364" i="2"/>
  <c r="E9364" i="2"/>
  <c r="C9364" i="2"/>
  <c r="G9363" i="2"/>
  <c r="E9363" i="2"/>
  <c r="C9363" i="2"/>
  <c r="G9362" i="2"/>
  <c r="E9362" i="2"/>
  <c r="C9362" i="2"/>
  <c r="G9361" i="2"/>
  <c r="E9361" i="2"/>
  <c r="C9361" i="2"/>
  <c r="G9360" i="2"/>
  <c r="E9360" i="2"/>
  <c r="C9360" i="2"/>
  <c r="G9359" i="2"/>
  <c r="E9359" i="2"/>
  <c r="C9359" i="2"/>
  <c r="G9358" i="2"/>
  <c r="E9358" i="2"/>
  <c r="C9358" i="2"/>
  <c r="G9357" i="2"/>
  <c r="E9357" i="2"/>
  <c r="C9357" i="2"/>
  <c r="G9356" i="2"/>
  <c r="E9356" i="2"/>
  <c r="C9356" i="2"/>
  <c r="G9355" i="2"/>
  <c r="E9355" i="2"/>
  <c r="C9355" i="2"/>
  <c r="G9354" i="2"/>
  <c r="E9354" i="2"/>
  <c r="C9354" i="2"/>
  <c r="G9353" i="2"/>
  <c r="E9353" i="2"/>
  <c r="C9353" i="2"/>
  <c r="G9352" i="2"/>
  <c r="E9352" i="2"/>
  <c r="C9352" i="2"/>
  <c r="G9351" i="2"/>
  <c r="E9351" i="2"/>
  <c r="C9351" i="2"/>
  <c r="G9350" i="2"/>
  <c r="E9350" i="2"/>
  <c r="C9350" i="2"/>
  <c r="G9349" i="2"/>
  <c r="E9349" i="2"/>
  <c r="C9349" i="2"/>
  <c r="G9348" i="2"/>
  <c r="E9348" i="2"/>
  <c r="C9348" i="2"/>
  <c r="G9347" i="2"/>
  <c r="E9347" i="2"/>
  <c r="C9347" i="2"/>
  <c r="Q2097" i="3"/>
  <c r="P2097" i="3"/>
  <c r="O2097" i="3"/>
  <c r="N2097" i="3"/>
  <c r="M2097" i="3"/>
  <c r="L2097" i="3"/>
  <c r="K2097" i="3"/>
  <c r="J2097" i="3"/>
  <c r="I2097" i="3"/>
  <c r="G9346" i="2"/>
  <c r="G9345" i="2"/>
  <c r="G9344" i="2"/>
  <c r="G9343" i="2"/>
  <c r="G9342" i="2"/>
  <c r="E9346" i="2"/>
  <c r="E9345" i="2"/>
  <c r="E9344" i="2"/>
  <c r="E9343" i="2"/>
  <c r="E9342" i="2"/>
  <c r="C9346" i="2"/>
  <c r="C9345" i="2"/>
  <c r="C9344" i="2"/>
  <c r="C9343" i="2"/>
  <c r="C9342" i="2"/>
  <c r="G9341" i="2"/>
  <c r="E9341" i="2"/>
  <c r="C9341" i="2"/>
  <c r="Q2096" i="3"/>
  <c r="P2096" i="3"/>
  <c r="O2096" i="3"/>
  <c r="N2096" i="3"/>
  <c r="M2096" i="3"/>
  <c r="L2096" i="3"/>
  <c r="K2096" i="3"/>
  <c r="J2096" i="3"/>
  <c r="I2096" i="3"/>
  <c r="S623" i="1"/>
  <c r="R623" i="1"/>
  <c r="Q623" i="1"/>
  <c r="P623" i="1"/>
  <c r="O623" i="1"/>
  <c r="N623" i="1"/>
  <c r="M623" i="1"/>
  <c r="L623" i="1"/>
  <c r="K623" i="1"/>
  <c r="Q2095" i="3"/>
  <c r="P2095" i="3"/>
  <c r="O2095" i="3"/>
  <c r="N2095" i="3"/>
  <c r="M2095" i="3"/>
  <c r="L2095" i="3"/>
  <c r="K2095" i="3"/>
  <c r="J2095" i="3"/>
  <c r="I2095" i="3"/>
  <c r="G9340" i="2"/>
  <c r="G9339" i="2"/>
  <c r="G9338" i="2"/>
  <c r="G9337" i="2"/>
  <c r="G9336" i="2"/>
  <c r="G9335" i="2"/>
  <c r="G9334" i="2"/>
  <c r="G9333" i="2"/>
  <c r="G9332" i="2"/>
  <c r="E9340" i="2"/>
  <c r="E9339" i="2"/>
  <c r="E9338" i="2"/>
  <c r="E9337" i="2"/>
  <c r="E9336" i="2"/>
  <c r="E9335" i="2"/>
  <c r="E9334" i="2"/>
  <c r="E9333" i="2"/>
  <c r="E9332" i="2"/>
  <c r="C9340" i="2"/>
  <c r="C9339" i="2"/>
  <c r="C9338" i="2"/>
  <c r="C9337" i="2"/>
  <c r="C9336" i="2"/>
  <c r="C9335" i="2"/>
  <c r="C9334" i="2"/>
  <c r="C9333" i="2"/>
  <c r="C9332" i="2"/>
  <c r="G9331" i="2"/>
  <c r="E9331" i="2"/>
  <c r="C9331" i="2"/>
  <c r="Q2094" i="3"/>
  <c r="P2094" i="3"/>
  <c r="O2094" i="3"/>
  <c r="N2094" i="3"/>
  <c r="M2094" i="3"/>
  <c r="L2094" i="3"/>
  <c r="K2094" i="3"/>
  <c r="J2094" i="3"/>
  <c r="I2094" i="3"/>
  <c r="G9330" i="2"/>
  <c r="G9329" i="2"/>
  <c r="G9328" i="2"/>
  <c r="E9330" i="2"/>
  <c r="E9329" i="2"/>
  <c r="E9328" i="2"/>
  <c r="C9330" i="2"/>
  <c r="C9329" i="2"/>
  <c r="C9328" i="2"/>
  <c r="S622" i="1"/>
  <c r="R622" i="1"/>
  <c r="Q622" i="1"/>
  <c r="P622" i="1"/>
  <c r="O622" i="1"/>
  <c r="N622" i="1"/>
  <c r="M622" i="1"/>
  <c r="L622" i="1"/>
  <c r="K622" i="1"/>
  <c r="Q2093" i="3"/>
  <c r="P2093" i="3"/>
  <c r="O2093" i="3"/>
  <c r="N2093" i="3"/>
  <c r="M2093" i="3"/>
  <c r="L2093" i="3"/>
  <c r="K2093" i="3"/>
  <c r="J2093" i="3"/>
  <c r="I2093" i="3"/>
  <c r="G9327" i="2"/>
  <c r="G9326" i="2"/>
  <c r="G9325" i="2"/>
  <c r="E9327" i="2"/>
  <c r="E9326" i="2"/>
  <c r="E9325" i="2"/>
  <c r="C9327" i="2"/>
  <c r="C9326" i="2"/>
  <c r="C9325" i="2"/>
  <c r="G9324" i="2"/>
  <c r="E9324" i="2"/>
  <c r="C9324" i="2"/>
  <c r="G9323" i="2"/>
  <c r="G9322" i="2"/>
  <c r="G9321" i="2"/>
  <c r="E9323" i="2"/>
  <c r="E9322" i="2"/>
  <c r="E9321" i="2"/>
  <c r="C9323" i="2"/>
  <c r="C9322" i="2"/>
  <c r="C9321" i="2"/>
  <c r="K2092" i="3"/>
  <c r="I2092" i="3"/>
  <c r="Q2092" i="3"/>
  <c r="P2092" i="3"/>
  <c r="O2092" i="3"/>
  <c r="M2092" i="3"/>
  <c r="Q2091" i="3"/>
  <c r="P2091" i="3"/>
  <c r="O2091" i="3"/>
  <c r="N2091" i="3"/>
  <c r="M2091" i="3"/>
  <c r="S621" i="1"/>
  <c r="R621" i="1"/>
  <c r="Q621" i="1"/>
  <c r="P621" i="1"/>
  <c r="O621" i="1"/>
  <c r="N621" i="1"/>
  <c r="M621" i="1"/>
  <c r="L621" i="1"/>
  <c r="K621" i="1"/>
  <c r="S620" i="1"/>
  <c r="R620" i="1"/>
  <c r="Q620" i="1"/>
  <c r="P620" i="1"/>
  <c r="O620" i="1"/>
  <c r="N620" i="1"/>
  <c r="M620" i="1"/>
  <c r="L620" i="1"/>
  <c r="K620" i="1"/>
  <c r="L2091" i="3"/>
  <c r="K2091" i="3"/>
  <c r="J2091" i="3"/>
  <c r="I2091" i="3"/>
  <c r="G9320" i="2"/>
  <c r="N2092" i="3" s="1"/>
  <c r="E9320" i="2"/>
  <c r="L2092" i="3" s="1"/>
  <c r="C9320" i="2"/>
  <c r="J2092" i="3" s="1"/>
  <c r="G9319" i="2"/>
  <c r="E9319" i="2"/>
  <c r="C9319" i="2"/>
  <c r="C9318" i="2"/>
  <c r="E9318" i="2"/>
  <c r="G9318" i="2"/>
  <c r="G9317" i="2"/>
  <c r="E9317" i="2"/>
  <c r="C9317" i="2"/>
  <c r="G9316" i="2"/>
  <c r="E9316" i="2"/>
  <c r="C9316" i="2"/>
  <c r="Q2090" i="3"/>
  <c r="P2090" i="3"/>
  <c r="O2090" i="3"/>
  <c r="N2090" i="3"/>
  <c r="M2090" i="3"/>
  <c r="L2090" i="3"/>
  <c r="K2090" i="3"/>
  <c r="J2090" i="3"/>
  <c r="I2090" i="3"/>
  <c r="G9315" i="2"/>
  <c r="G9314" i="2"/>
  <c r="E9315" i="2"/>
  <c r="E9314" i="2"/>
  <c r="C9315" i="2"/>
  <c r="C9314" i="2"/>
  <c r="G9313" i="2"/>
  <c r="E9313" i="2"/>
  <c r="C9313" i="2"/>
  <c r="G9312" i="2"/>
  <c r="G9311" i="2"/>
  <c r="E9312" i="2"/>
  <c r="E9311" i="2"/>
  <c r="C9312" i="2"/>
  <c r="C9311" i="2"/>
  <c r="Q2089" i="3"/>
  <c r="P2089" i="3"/>
  <c r="O2089" i="3"/>
  <c r="N2089" i="3"/>
  <c r="M2089" i="3"/>
  <c r="L2089" i="3"/>
  <c r="K2089" i="3"/>
  <c r="J2089" i="3"/>
  <c r="I2089" i="3"/>
  <c r="Q2088" i="3"/>
  <c r="P2088" i="3"/>
  <c r="O2088" i="3"/>
  <c r="N2088" i="3"/>
  <c r="M2088" i="3"/>
  <c r="L2088" i="3"/>
  <c r="K2088" i="3"/>
  <c r="J2088" i="3"/>
  <c r="I2088" i="3"/>
  <c r="G9310" i="2"/>
  <c r="E9310" i="2"/>
  <c r="C9310" i="2"/>
  <c r="G9309" i="2"/>
  <c r="G9308" i="2"/>
  <c r="G9307" i="2"/>
  <c r="G9306" i="2"/>
  <c r="G9305" i="2"/>
  <c r="E9309" i="2"/>
  <c r="E9308" i="2"/>
  <c r="E9307" i="2"/>
  <c r="E9306" i="2"/>
  <c r="E9305" i="2"/>
  <c r="C9309" i="2"/>
  <c r="C9308" i="2"/>
  <c r="C9307" i="2"/>
  <c r="C9306" i="2"/>
  <c r="G9304" i="2"/>
  <c r="E9304" i="2"/>
  <c r="C9305" i="2"/>
  <c r="C9304" i="2"/>
  <c r="S619" i="1"/>
  <c r="R619" i="1"/>
  <c r="Q619" i="1"/>
  <c r="O619" i="1"/>
  <c r="M619" i="1"/>
  <c r="L619" i="1"/>
  <c r="K619" i="1"/>
  <c r="Q2087" i="3"/>
  <c r="P2087" i="3"/>
  <c r="O2087" i="3"/>
  <c r="N2087" i="3"/>
  <c r="M2087" i="3"/>
  <c r="L2087" i="3"/>
  <c r="K2087" i="3"/>
  <c r="J2087" i="3"/>
  <c r="I2087" i="3"/>
  <c r="G9303" i="2"/>
  <c r="P619" i="1" s="1"/>
  <c r="E9303" i="2"/>
  <c r="N619" i="1" s="1"/>
  <c r="C9303" i="2"/>
  <c r="G9302" i="2"/>
  <c r="E9302" i="2"/>
  <c r="C9302" i="2"/>
  <c r="G9301" i="2"/>
  <c r="E9301" i="2"/>
  <c r="C9301" i="2"/>
  <c r="G9300" i="2"/>
  <c r="E9300" i="2"/>
  <c r="C9300" i="2"/>
  <c r="Q2086" i="3"/>
  <c r="P2086" i="3"/>
  <c r="O2086" i="3"/>
  <c r="N2086" i="3"/>
  <c r="M2086" i="3"/>
  <c r="L2086" i="3"/>
  <c r="K2086" i="3"/>
  <c r="J2086" i="3"/>
  <c r="I2086" i="3"/>
  <c r="G9299" i="2"/>
  <c r="G9298" i="2"/>
  <c r="E9299" i="2"/>
  <c r="E9298" i="2"/>
  <c r="C9299" i="2"/>
  <c r="C9298" i="2"/>
  <c r="Q2085" i="3"/>
  <c r="P2085" i="3"/>
  <c r="O2085" i="3"/>
  <c r="N2085" i="3"/>
  <c r="M2085" i="3"/>
  <c r="L2085" i="3"/>
  <c r="K2085" i="3"/>
  <c r="J2085" i="3"/>
  <c r="I2085" i="3"/>
  <c r="S618" i="1"/>
  <c r="R618" i="1"/>
  <c r="Q618" i="1"/>
  <c r="P618" i="1"/>
  <c r="O618" i="1"/>
  <c r="N618" i="1"/>
  <c r="M618" i="1"/>
  <c r="L618" i="1"/>
  <c r="K618" i="1"/>
  <c r="G9297" i="2"/>
  <c r="E9297" i="2"/>
  <c r="C9297" i="2"/>
  <c r="G9296" i="2"/>
  <c r="E9296" i="2"/>
  <c r="C9296" i="2"/>
  <c r="S617" i="1"/>
  <c r="R617" i="1"/>
  <c r="S616" i="1"/>
  <c r="R616" i="1"/>
  <c r="S615" i="1"/>
  <c r="R615" i="1"/>
  <c r="S614" i="1"/>
  <c r="R614" i="1"/>
  <c r="S613" i="1"/>
  <c r="R613" i="1"/>
  <c r="S612" i="1"/>
  <c r="R612" i="1"/>
  <c r="S611" i="1"/>
  <c r="R611" i="1"/>
  <c r="S610" i="1"/>
  <c r="R610" i="1"/>
  <c r="S609" i="1"/>
  <c r="R609" i="1"/>
  <c r="S608" i="1"/>
  <c r="R608" i="1"/>
  <c r="S607" i="1"/>
  <c r="R607" i="1"/>
  <c r="S606" i="1"/>
  <c r="R606" i="1"/>
  <c r="S605" i="1"/>
  <c r="R605" i="1"/>
  <c r="S604" i="1"/>
  <c r="R604" i="1"/>
  <c r="S603" i="1"/>
  <c r="R603" i="1"/>
  <c r="S602" i="1"/>
  <c r="R602" i="1"/>
  <c r="S601" i="1"/>
  <c r="R601" i="1"/>
  <c r="S600" i="1"/>
  <c r="R600" i="1"/>
  <c r="S599" i="1"/>
  <c r="R599" i="1"/>
  <c r="S598" i="1"/>
  <c r="R598" i="1"/>
  <c r="S597" i="1"/>
  <c r="R597" i="1"/>
  <c r="S596" i="1"/>
  <c r="R596" i="1"/>
  <c r="S595" i="1"/>
  <c r="R595" i="1"/>
  <c r="S594" i="1"/>
  <c r="R594" i="1"/>
  <c r="S593" i="1"/>
  <c r="R593" i="1"/>
  <c r="S592" i="1"/>
  <c r="R592" i="1"/>
  <c r="S591" i="1"/>
  <c r="R591" i="1"/>
  <c r="S590" i="1"/>
  <c r="R590" i="1"/>
  <c r="S589" i="1"/>
  <c r="R589" i="1"/>
  <c r="S588" i="1"/>
  <c r="R588" i="1"/>
  <c r="S587" i="1"/>
  <c r="R587" i="1"/>
  <c r="S586" i="1"/>
  <c r="R586" i="1"/>
  <c r="S585" i="1"/>
  <c r="R585" i="1"/>
  <c r="S584" i="1"/>
  <c r="R584" i="1"/>
  <c r="S583" i="1"/>
  <c r="R583" i="1"/>
  <c r="S582" i="1"/>
  <c r="R582" i="1"/>
  <c r="S581" i="1"/>
  <c r="R581" i="1"/>
  <c r="S580" i="1"/>
  <c r="R580" i="1"/>
  <c r="S579" i="1"/>
  <c r="R579" i="1"/>
  <c r="S578" i="1"/>
  <c r="R578" i="1"/>
  <c r="S577" i="1"/>
  <c r="R577" i="1"/>
  <c r="S576" i="1"/>
  <c r="R576" i="1"/>
  <c r="S575" i="1"/>
  <c r="R575" i="1"/>
  <c r="S574" i="1"/>
  <c r="R574" i="1"/>
  <c r="S573" i="1"/>
  <c r="R573" i="1"/>
  <c r="S572" i="1"/>
  <c r="R572" i="1"/>
  <c r="S571" i="1"/>
  <c r="R571" i="1"/>
  <c r="S570" i="1"/>
  <c r="R570" i="1"/>
  <c r="S569" i="1"/>
  <c r="R569" i="1"/>
  <c r="S568" i="1"/>
  <c r="R568" i="1"/>
  <c r="S567" i="1"/>
  <c r="R567" i="1"/>
  <c r="S566" i="1"/>
  <c r="R566" i="1"/>
  <c r="S565" i="1"/>
  <c r="R565" i="1"/>
  <c r="S564" i="1"/>
  <c r="R564" i="1"/>
  <c r="S563" i="1"/>
  <c r="R563" i="1"/>
  <c r="S562" i="1"/>
  <c r="R562" i="1"/>
  <c r="S561" i="1"/>
  <c r="R561" i="1"/>
  <c r="S560" i="1"/>
  <c r="R560" i="1"/>
  <c r="S559" i="1"/>
  <c r="R559" i="1"/>
  <c r="S558" i="1"/>
  <c r="R558" i="1"/>
  <c r="S557" i="1"/>
  <c r="R557" i="1"/>
  <c r="S556" i="1"/>
  <c r="R556" i="1"/>
  <c r="S555" i="1"/>
  <c r="R555" i="1"/>
  <c r="S554" i="1"/>
  <c r="R554" i="1"/>
  <c r="S553" i="1"/>
  <c r="R553" i="1"/>
  <c r="S552" i="1"/>
  <c r="R552" i="1"/>
  <c r="S551" i="1"/>
  <c r="R551" i="1"/>
  <c r="S550" i="1"/>
  <c r="R550" i="1"/>
  <c r="S549" i="1"/>
  <c r="R549" i="1"/>
  <c r="S548" i="1"/>
  <c r="R548" i="1"/>
  <c r="S547" i="1"/>
  <c r="R547" i="1"/>
  <c r="S546" i="1"/>
  <c r="R546" i="1"/>
  <c r="S545" i="1"/>
  <c r="R545" i="1"/>
  <c r="S544" i="1"/>
  <c r="R544" i="1"/>
  <c r="S543" i="1"/>
  <c r="R543" i="1"/>
  <c r="S542" i="1"/>
  <c r="R542" i="1"/>
  <c r="S541" i="1"/>
  <c r="R541" i="1"/>
  <c r="S540" i="1"/>
  <c r="R540" i="1"/>
  <c r="S539" i="1"/>
  <c r="R539" i="1"/>
  <c r="S538" i="1"/>
  <c r="R538" i="1"/>
  <c r="S537" i="1"/>
  <c r="R537" i="1"/>
  <c r="S536" i="1"/>
  <c r="R536" i="1"/>
  <c r="S535" i="1"/>
  <c r="R535" i="1"/>
  <c r="S534" i="1"/>
  <c r="R534" i="1"/>
  <c r="S533" i="1"/>
  <c r="R533" i="1"/>
  <c r="S532" i="1"/>
  <c r="R532" i="1"/>
  <c r="S531" i="1"/>
  <c r="R531" i="1"/>
  <c r="S530" i="1"/>
  <c r="R530" i="1"/>
  <c r="S529" i="1"/>
  <c r="R529" i="1"/>
  <c r="S528" i="1"/>
  <c r="R528" i="1"/>
  <c r="S527" i="1"/>
  <c r="R527" i="1"/>
  <c r="S526" i="1"/>
  <c r="R526" i="1"/>
  <c r="S525" i="1"/>
  <c r="R525" i="1"/>
  <c r="S524" i="1"/>
  <c r="R524" i="1"/>
  <c r="S523" i="1"/>
  <c r="R523" i="1"/>
  <c r="S522" i="1"/>
  <c r="R522" i="1"/>
  <c r="S521" i="1"/>
  <c r="R521" i="1"/>
  <c r="S520" i="1"/>
  <c r="R520" i="1"/>
  <c r="S519" i="1"/>
  <c r="R519" i="1"/>
  <c r="S518" i="1"/>
  <c r="R518" i="1"/>
  <c r="S517" i="1"/>
  <c r="R517" i="1"/>
  <c r="S516" i="1"/>
  <c r="R516" i="1"/>
  <c r="S515" i="1"/>
  <c r="R515" i="1"/>
  <c r="S514" i="1"/>
  <c r="R514" i="1"/>
  <c r="S513" i="1"/>
  <c r="R513" i="1"/>
  <c r="S512" i="1"/>
  <c r="R512" i="1"/>
  <c r="S511" i="1"/>
  <c r="R511" i="1"/>
  <c r="S510" i="1"/>
  <c r="R510" i="1"/>
  <c r="S509" i="1"/>
  <c r="R509" i="1"/>
  <c r="S508" i="1"/>
  <c r="R508" i="1"/>
  <c r="S507" i="1"/>
  <c r="R507" i="1"/>
  <c r="S506" i="1"/>
  <c r="R506" i="1"/>
  <c r="S505" i="1"/>
  <c r="R505" i="1"/>
  <c r="S504" i="1"/>
  <c r="R504" i="1"/>
  <c r="S503" i="1"/>
  <c r="R503" i="1"/>
  <c r="S502" i="1"/>
  <c r="R502" i="1"/>
  <c r="S501" i="1"/>
  <c r="R501" i="1"/>
  <c r="S500" i="1"/>
  <c r="R500" i="1"/>
  <c r="S499" i="1"/>
  <c r="R499" i="1"/>
  <c r="S498" i="1"/>
  <c r="R498" i="1"/>
  <c r="S497" i="1"/>
  <c r="R497" i="1"/>
  <c r="S496" i="1"/>
  <c r="R496" i="1"/>
  <c r="S495" i="1"/>
  <c r="R495" i="1"/>
  <c r="S494" i="1"/>
  <c r="R494" i="1"/>
  <c r="S493" i="1"/>
  <c r="R493" i="1"/>
  <c r="S492" i="1"/>
  <c r="R492" i="1"/>
  <c r="S491" i="1"/>
  <c r="R491" i="1"/>
  <c r="S490" i="1"/>
  <c r="R490" i="1"/>
  <c r="S489" i="1"/>
  <c r="R489" i="1"/>
  <c r="S488" i="1"/>
  <c r="R488" i="1"/>
  <c r="S487" i="1"/>
  <c r="R487" i="1"/>
  <c r="S486" i="1"/>
  <c r="R486" i="1"/>
  <c r="S485" i="1"/>
  <c r="R485" i="1"/>
  <c r="S484" i="1"/>
  <c r="R484" i="1"/>
  <c r="S483" i="1"/>
  <c r="R483" i="1"/>
  <c r="S482" i="1"/>
  <c r="R482" i="1"/>
  <c r="S481" i="1"/>
  <c r="R481" i="1"/>
  <c r="S480" i="1"/>
  <c r="R480" i="1"/>
  <c r="S479" i="1"/>
  <c r="R479" i="1"/>
  <c r="S478" i="1"/>
  <c r="R478" i="1"/>
  <c r="S477" i="1"/>
  <c r="R477" i="1"/>
  <c r="S476" i="1"/>
  <c r="R476" i="1"/>
  <c r="S475" i="1"/>
  <c r="R475" i="1"/>
  <c r="S474" i="1"/>
  <c r="R474" i="1"/>
  <c r="S473" i="1"/>
  <c r="R473" i="1"/>
  <c r="S472" i="1"/>
  <c r="R472" i="1"/>
  <c r="S471" i="1"/>
  <c r="R471" i="1"/>
  <c r="S470" i="1"/>
  <c r="R470" i="1"/>
  <c r="S469" i="1"/>
  <c r="R469" i="1"/>
  <c r="S468" i="1"/>
  <c r="R468" i="1"/>
  <c r="S467" i="1"/>
  <c r="R467" i="1"/>
  <c r="S466" i="1"/>
  <c r="R466" i="1"/>
  <c r="S465" i="1"/>
  <c r="R465" i="1"/>
  <c r="S464" i="1"/>
  <c r="R464" i="1"/>
  <c r="S463" i="1"/>
  <c r="R463" i="1"/>
  <c r="S462" i="1"/>
  <c r="R462" i="1"/>
  <c r="S461" i="1"/>
  <c r="R461" i="1"/>
  <c r="S460" i="1"/>
  <c r="R460" i="1"/>
  <c r="S459" i="1"/>
  <c r="R459" i="1"/>
  <c r="S458" i="1"/>
  <c r="R458" i="1"/>
  <c r="S457" i="1"/>
  <c r="R457" i="1"/>
  <c r="S456" i="1"/>
  <c r="R456" i="1"/>
  <c r="S455" i="1"/>
  <c r="R455" i="1"/>
  <c r="S454" i="1"/>
  <c r="R454" i="1"/>
  <c r="S453" i="1"/>
  <c r="R453" i="1"/>
  <c r="S452" i="1"/>
  <c r="R452" i="1"/>
  <c r="S451" i="1"/>
  <c r="R451" i="1"/>
  <c r="S450" i="1"/>
  <c r="R450" i="1"/>
  <c r="S449" i="1"/>
  <c r="R449" i="1"/>
  <c r="S448" i="1"/>
  <c r="R448" i="1"/>
  <c r="S447" i="1"/>
  <c r="R447" i="1"/>
  <c r="S446" i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Q2084" i="3"/>
  <c r="P2084" i="3"/>
  <c r="Q2083" i="3"/>
  <c r="P2083" i="3"/>
  <c r="Q2082" i="3"/>
  <c r="P2082" i="3"/>
  <c r="Q2081" i="3"/>
  <c r="P2081" i="3"/>
  <c r="Q2080" i="3"/>
  <c r="P2080" i="3"/>
  <c r="Q2079" i="3"/>
  <c r="P2079" i="3"/>
  <c r="Q2078" i="3"/>
  <c r="P2078" i="3"/>
  <c r="Q2077" i="3"/>
  <c r="P2077" i="3"/>
  <c r="Q2076" i="3"/>
  <c r="P2076" i="3"/>
  <c r="Q2075" i="3"/>
  <c r="P2075" i="3"/>
  <c r="Q2074" i="3"/>
  <c r="P2074" i="3"/>
  <c r="Q2073" i="3"/>
  <c r="P2073" i="3"/>
  <c r="Q2072" i="3"/>
  <c r="P2072" i="3"/>
  <c r="Q2071" i="3"/>
  <c r="P2071" i="3"/>
  <c r="Q2070" i="3"/>
  <c r="P2070" i="3"/>
  <c r="Q2069" i="3"/>
  <c r="P2069" i="3"/>
  <c r="Q2068" i="3"/>
  <c r="P2068" i="3"/>
  <c r="Q2067" i="3"/>
  <c r="P2067" i="3"/>
  <c r="Q2066" i="3"/>
  <c r="P2066" i="3"/>
  <c r="Q2065" i="3"/>
  <c r="P2065" i="3"/>
  <c r="Q2064" i="3"/>
  <c r="P2064" i="3"/>
  <c r="Q2063" i="3"/>
  <c r="P2063" i="3"/>
  <c r="Q2062" i="3"/>
  <c r="P2062" i="3"/>
  <c r="Q2061" i="3"/>
  <c r="P2061" i="3"/>
  <c r="Q2060" i="3"/>
  <c r="P2060" i="3"/>
  <c r="Q2059" i="3"/>
  <c r="P2059" i="3"/>
  <c r="Q2058" i="3"/>
  <c r="P2058" i="3"/>
  <c r="Q2057" i="3"/>
  <c r="P2057" i="3"/>
  <c r="Q2056" i="3"/>
  <c r="P2056" i="3"/>
  <c r="Q2055" i="3"/>
  <c r="P2055" i="3"/>
  <c r="Q2054" i="3"/>
  <c r="P2054" i="3"/>
  <c r="Q2053" i="3"/>
  <c r="P2053" i="3"/>
  <c r="Q2052" i="3"/>
  <c r="P2052" i="3"/>
  <c r="Q2051" i="3"/>
  <c r="P2051" i="3"/>
  <c r="Q2050" i="3"/>
  <c r="P2050" i="3"/>
  <c r="Q2049" i="3"/>
  <c r="P2049" i="3"/>
  <c r="Q2048" i="3"/>
  <c r="P2048" i="3"/>
  <c r="Q2047" i="3"/>
  <c r="P2047" i="3"/>
  <c r="Q2046" i="3"/>
  <c r="P2046" i="3"/>
  <c r="Q2045" i="3"/>
  <c r="P2045" i="3"/>
  <c r="Q2044" i="3"/>
  <c r="P2044" i="3"/>
  <c r="Q2043" i="3"/>
  <c r="P2043" i="3"/>
  <c r="Q2042" i="3"/>
  <c r="P2042" i="3"/>
  <c r="Q2041" i="3"/>
  <c r="P2041" i="3"/>
  <c r="Q2040" i="3"/>
  <c r="P2040" i="3"/>
  <c r="Q2039" i="3"/>
  <c r="P2039" i="3"/>
  <c r="Q2038" i="3"/>
  <c r="P2038" i="3"/>
  <c r="Q2037" i="3"/>
  <c r="P2037" i="3"/>
  <c r="Q2036" i="3"/>
  <c r="P2036" i="3"/>
  <c r="Q2035" i="3"/>
  <c r="P2035" i="3"/>
  <c r="Q2034" i="3"/>
  <c r="P2034" i="3"/>
  <c r="Q2033" i="3"/>
  <c r="P2033" i="3"/>
  <c r="Q2032" i="3"/>
  <c r="P2032" i="3"/>
  <c r="Q2031" i="3"/>
  <c r="P2031" i="3"/>
  <c r="Q2030" i="3"/>
  <c r="P2030" i="3"/>
  <c r="Q2029" i="3"/>
  <c r="P2029" i="3"/>
  <c r="Q2028" i="3"/>
  <c r="P2028" i="3"/>
  <c r="Q2027" i="3"/>
  <c r="P2027" i="3"/>
  <c r="Q2026" i="3"/>
  <c r="P2026" i="3"/>
  <c r="Q2025" i="3"/>
  <c r="P2025" i="3"/>
  <c r="Q2024" i="3"/>
  <c r="P2024" i="3"/>
  <c r="Q2023" i="3"/>
  <c r="P2023" i="3"/>
  <c r="Q2022" i="3"/>
  <c r="P2022" i="3"/>
  <c r="Q2021" i="3"/>
  <c r="P2021" i="3"/>
  <c r="Q2020" i="3"/>
  <c r="P2020" i="3"/>
  <c r="Q2019" i="3"/>
  <c r="P2019" i="3"/>
  <c r="Q2018" i="3"/>
  <c r="P2018" i="3"/>
  <c r="Q2017" i="3"/>
  <c r="P2017" i="3"/>
  <c r="Q2016" i="3"/>
  <c r="P2016" i="3"/>
  <c r="Q2015" i="3"/>
  <c r="P2015" i="3"/>
  <c r="Q2014" i="3"/>
  <c r="P2014" i="3"/>
  <c r="Q2013" i="3"/>
  <c r="P2013" i="3"/>
  <c r="Q2012" i="3"/>
  <c r="P2012" i="3"/>
  <c r="Q2011" i="3"/>
  <c r="P2011" i="3"/>
  <c r="Q2010" i="3"/>
  <c r="P2010" i="3"/>
  <c r="Q2009" i="3"/>
  <c r="P2009" i="3"/>
  <c r="Q2008" i="3"/>
  <c r="P2008" i="3"/>
  <c r="Q2007" i="3"/>
  <c r="P2007" i="3"/>
  <c r="Q2006" i="3"/>
  <c r="P2006" i="3"/>
  <c r="Q2005" i="3"/>
  <c r="P2005" i="3"/>
  <c r="Q2004" i="3"/>
  <c r="P2004" i="3"/>
  <c r="Q2003" i="3"/>
  <c r="P2003" i="3"/>
  <c r="Q2002" i="3"/>
  <c r="P2002" i="3"/>
  <c r="Q2001" i="3"/>
  <c r="P2001" i="3"/>
  <c r="Q2000" i="3"/>
  <c r="P2000" i="3"/>
  <c r="Q1999" i="3"/>
  <c r="P1999" i="3"/>
  <c r="Q1998" i="3"/>
  <c r="P1998" i="3"/>
  <c r="Q1997" i="3"/>
  <c r="P1997" i="3"/>
  <c r="Q1996" i="3"/>
  <c r="P1996" i="3"/>
  <c r="Q1995" i="3"/>
  <c r="P1995" i="3"/>
  <c r="Q1994" i="3"/>
  <c r="P1994" i="3"/>
  <c r="Q1993" i="3"/>
  <c r="P1993" i="3"/>
  <c r="Q1992" i="3"/>
  <c r="P1992" i="3"/>
  <c r="Q1991" i="3"/>
  <c r="P1991" i="3"/>
  <c r="Q1990" i="3"/>
  <c r="P1990" i="3"/>
  <c r="Q1989" i="3"/>
  <c r="P1989" i="3"/>
  <c r="Q1988" i="3"/>
  <c r="P1988" i="3"/>
  <c r="Q1987" i="3"/>
  <c r="P1987" i="3"/>
  <c r="Q1986" i="3"/>
  <c r="P1986" i="3"/>
  <c r="Q1985" i="3"/>
  <c r="P1985" i="3"/>
  <c r="Q1984" i="3"/>
  <c r="P1984" i="3"/>
  <c r="Q1983" i="3"/>
  <c r="P1983" i="3"/>
  <c r="Q1982" i="3"/>
  <c r="P1982" i="3"/>
  <c r="Q1981" i="3"/>
  <c r="P1981" i="3"/>
  <c r="Q1980" i="3"/>
  <c r="P1980" i="3"/>
  <c r="Q1979" i="3"/>
  <c r="P1979" i="3"/>
  <c r="Q1978" i="3"/>
  <c r="P1978" i="3"/>
  <c r="Q1977" i="3"/>
  <c r="P1977" i="3"/>
  <c r="Q1976" i="3"/>
  <c r="P1976" i="3"/>
  <c r="Q1975" i="3"/>
  <c r="P1975" i="3"/>
  <c r="Q1974" i="3"/>
  <c r="P1974" i="3"/>
  <c r="Q1973" i="3"/>
  <c r="P1973" i="3"/>
  <c r="Q1972" i="3"/>
  <c r="P1972" i="3"/>
  <c r="Q1971" i="3"/>
  <c r="P1971" i="3"/>
  <c r="Q1970" i="3"/>
  <c r="P1970" i="3"/>
  <c r="Q1969" i="3"/>
  <c r="P1969" i="3"/>
  <c r="Q1968" i="3"/>
  <c r="P1968" i="3"/>
  <c r="Q1967" i="3"/>
  <c r="P1967" i="3"/>
  <c r="Q1966" i="3"/>
  <c r="P1966" i="3"/>
  <c r="Q1965" i="3"/>
  <c r="P1965" i="3"/>
  <c r="Q1964" i="3"/>
  <c r="P1964" i="3"/>
  <c r="Q1963" i="3"/>
  <c r="P1963" i="3"/>
  <c r="Q1962" i="3"/>
  <c r="P1962" i="3"/>
  <c r="Q1961" i="3"/>
  <c r="P1961" i="3"/>
  <c r="Q1960" i="3"/>
  <c r="P1960" i="3"/>
  <c r="Q1959" i="3"/>
  <c r="P1959" i="3"/>
  <c r="Q1958" i="3"/>
  <c r="P1958" i="3"/>
  <c r="Q1957" i="3"/>
  <c r="P1957" i="3"/>
  <c r="Q1956" i="3"/>
  <c r="P1956" i="3"/>
  <c r="Q1955" i="3"/>
  <c r="P1955" i="3"/>
  <c r="Q1954" i="3"/>
  <c r="P1954" i="3"/>
  <c r="Q1953" i="3"/>
  <c r="P1953" i="3"/>
  <c r="Q1952" i="3"/>
  <c r="P1952" i="3"/>
  <c r="Q1951" i="3"/>
  <c r="P1951" i="3"/>
  <c r="Q1950" i="3"/>
  <c r="P1950" i="3"/>
  <c r="Q1949" i="3"/>
  <c r="P1949" i="3"/>
  <c r="Q1948" i="3"/>
  <c r="P1948" i="3"/>
  <c r="Q1947" i="3"/>
  <c r="P1947" i="3"/>
  <c r="Q1946" i="3"/>
  <c r="P1946" i="3"/>
  <c r="Q1945" i="3"/>
  <c r="P1945" i="3"/>
  <c r="Q1944" i="3"/>
  <c r="P1944" i="3"/>
  <c r="Q1943" i="3"/>
  <c r="P1943" i="3"/>
  <c r="Q1942" i="3"/>
  <c r="P1942" i="3"/>
  <c r="Q1941" i="3"/>
  <c r="P1941" i="3"/>
  <c r="Q1940" i="3"/>
  <c r="P1940" i="3"/>
  <c r="Q1939" i="3"/>
  <c r="P1939" i="3"/>
  <c r="Q1938" i="3"/>
  <c r="P1938" i="3"/>
  <c r="Q1937" i="3"/>
  <c r="P1937" i="3"/>
  <c r="Q1936" i="3"/>
  <c r="P1936" i="3"/>
  <c r="Q1935" i="3"/>
  <c r="P1935" i="3"/>
  <c r="Q1934" i="3"/>
  <c r="P1934" i="3"/>
  <c r="Q1933" i="3"/>
  <c r="P1933" i="3"/>
  <c r="Q1932" i="3"/>
  <c r="P1932" i="3"/>
  <c r="Q1931" i="3"/>
  <c r="P1931" i="3"/>
  <c r="Q1930" i="3"/>
  <c r="P1930" i="3"/>
  <c r="Q1929" i="3"/>
  <c r="P1929" i="3"/>
  <c r="Q1928" i="3"/>
  <c r="P1928" i="3"/>
  <c r="Q1927" i="3"/>
  <c r="P1927" i="3"/>
  <c r="Q1926" i="3"/>
  <c r="P1926" i="3"/>
  <c r="Q1925" i="3"/>
  <c r="P1925" i="3"/>
  <c r="Q1924" i="3"/>
  <c r="P1924" i="3"/>
  <c r="Q1923" i="3"/>
  <c r="P1923" i="3"/>
  <c r="Q1922" i="3"/>
  <c r="P1922" i="3"/>
  <c r="Q1921" i="3"/>
  <c r="P1921" i="3"/>
  <c r="Q1920" i="3"/>
  <c r="P1920" i="3"/>
  <c r="Q1919" i="3"/>
  <c r="P1919" i="3"/>
  <c r="Q1918" i="3"/>
  <c r="P1918" i="3"/>
  <c r="Q1917" i="3"/>
  <c r="P1917" i="3"/>
  <c r="Q1916" i="3"/>
  <c r="P1916" i="3"/>
  <c r="Q1915" i="3"/>
  <c r="P1915" i="3"/>
  <c r="Q1914" i="3"/>
  <c r="P1914" i="3"/>
  <c r="Q1913" i="3"/>
  <c r="P1913" i="3"/>
  <c r="Q1912" i="3"/>
  <c r="P1912" i="3"/>
  <c r="Q1911" i="3"/>
  <c r="P1911" i="3"/>
  <c r="Q1910" i="3"/>
  <c r="P1910" i="3"/>
  <c r="Q1909" i="3"/>
  <c r="P1909" i="3"/>
  <c r="Q1908" i="3"/>
  <c r="P1908" i="3"/>
  <c r="Q1907" i="3"/>
  <c r="P1907" i="3"/>
  <c r="Q1906" i="3"/>
  <c r="P1906" i="3"/>
  <c r="Q1905" i="3"/>
  <c r="P1905" i="3"/>
  <c r="Q1904" i="3"/>
  <c r="P1904" i="3"/>
  <c r="Q1903" i="3"/>
  <c r="P1903" i="3"/>
  <c r="Q1902" i="3"/>
  <c r="P1902" i="3"/>
  <c r="Q1901" i="3"/>
  <c r="P1901" i="3"/>
  <c r="Q1900" i="3"/>
  <c r="P1900" i="3"/>
  <c r="Q1899" i="3"/>
  <c r="P1899" i="3"/>
  <c r="Q1898" i="3"/>
  <c r="P1898" i="3"/>
  <c r="Q1897" i="3"/>
  <c r="P1897" i="3"/>
  <c r="Q1896" i="3"/>
  <c r="P1896" i="3"/>
  <c r="Q1895" i="3"/>
  <c r="P1895" i="3"/>
  <c r="Q1894" i="3"/>
  <c r="P1894" i="3"/>
  <c r="Q1893" i="3"/>
  <c r="P1893" i="3"/>
  <c r="Q1892" i="3"/>
  <c r="P1892" i="3"/>
  <c r="Q1891" i="3"/>
  <c r="P1891" i="3"/>
  <c r="Q1890" i="3"/>
  <c r="P1890" i="3"/>
  <c r="Q1889" i="3"/>
  <c r="P1889" i="3"/>
  <c r="Q1888" i="3"/>
  <c r="P1888" i="3"/>
  <c r="Q1887" i="3"/>
  <c r="P1887" i="3"/>
  <c r="Q1886" i="3"/>
  <c r="P1886" i="3"/>
  <c r="Q1885" i="3"/>
  <c r="P1885" i="3"/>
  <c r="Q1884" i="3"/>
  <c r="P1884" i="3"/>
  <c r="Q1883" i="3"/>
  <c r="P1883" i="3"/>
  <c r="Q1882" i="3"/>
  <c r="P1882" i="3"/>
  <c r="Q1881" i="3"/>
  <c r="P1881" i="3"/>
  <c r="Q1880" i="3"/>
  <c r="P1880" i="3"/>
  <c r="Q1879" i="3"/>
  <c r="P1879" i="3"/>
  <c r="Q1878" i="3"/>
  <c r="P1878" i="3"/>
  <c r="Q1877" i="3"/>
  <c r="P1877" i="3"/>
  <c r="Q1876" i="3"/>
  <c r="P1876" i="3"/>
  <c r="Q1875" i="3"/>
  <c r="P1875" i="3"/>
  <c r="Q1874" i="3"/>
  <c r="P1874" i="3"/>
  <c r="Q1873" i="3"/>
  <c r="P1873" i="3"/>
  <c r="Q1872" i="3"/>
  <c r="P1872" i="3"/>
  <c r="Q1871" i="3"/>
  <c r="P1871" i="3"/>
  <c r="Q1870" i="3"/>
  <c r="P1870" i="3"/>
  <c r="Q1869" i="3"/>
  <c r="P1869" i="3"/>
  <c r="Q1868" i="3"/>
  <c r="P1868" i="3"/>
  <c r="Q1867" i="3"/>
  <c r="P1867" i="3"/>
  <c r="Q1866" i="3"/>
  <c r="P1866" i="3"/>
  <c r="Q1865" i="3"/>
  <c r="P1865" i="3"/>
  <c r="Q1864" i="3"/>
  <c r="P1864" i="3"/>
  <c r="Q1863" i="3"/>
  <c r="P1863" i="3"/>
  <c r="Q1862" i="3"/>
  <c r="P1862" i="3"/>
  <c r="Q1861" i="3"/>
  <c r="P1861" i="3"/>
  <c r="Q1860" i="3"/>
  <c r="P1860" i="3"/>
  <c r="Q1859" i="3"/>
  <c r="P1859" i="3"/>
  <c r="Q1858" i="3"/>
  <c r="P1858" i="3"/>
  <c r="Q1857" i="3"/>
  <c r="P1857" i="3"/>
  <c r="Q1856" i="3"/>
  <c r="P1856" i="3"/>
  <c r="Q1855" i="3"/>
  <c r="P1855" i="3"/>
  <c r="Q1854" i="3"/>
  <c r="P1854" i="3"/>
  <c r="Q1853" i="3"/>
  <c r="P1853" i="3"/>
  <c r="Q1852" i="3"/>
  <c r="P1852" i="3"/>
  <c r="Q1851" i="3"/>
  <c r="P1851" i="3"/>
  <c r="Q1850" i="3"/>
  <c r="P1850" i="3"/>
  <c r="Q1849" i="3"/>
  <c r="P1849" i="3"/>
  <c r="Q1848" i="3"/>
  <c r="P1848" i="3"/>
  <c r="Q1847" i="3"/>
  <c r="P1847" i="3"/>
  <c r="Q1846" i="3"/>
  <c r="P1846" i="3"/>
  <c r="Q1845" i="3"/>
  <c r="P1845" i="3"/>
  <c r="Q1844" i="3"/>
  <c r="P1844" i="3"/>
  <c r="Q1843" i="3"/>
  <c r="P1843" i="3"/>
  <c r="Q1842" i="3"/>
  <c r="P1842" i="3"/>
  <c r="Q1841" i="3"/>
  <c r="P1841" i="3"/>
  <c r="Q1840" i="3"/>
  <c r="P1840" i="3"/>
  <c r="Q1839" i="3"/>
  <c r="P1839" i="3"/>
  <c r="Q1838" i="3"/>
  <c r="P1838" i="3"/>
  <c r="Q1837" i="3"/>
  <c r="P1837" i="3"/>
  <c r="Q1836" i="3"/>
  <c r="P1836" i="3"/>
  <c r="Q1835" i="3"/>
  <c r="P1835" i="3"/>
  <c r="Q1834" i="3"/>
  <c r="P1834" i="3"/>
  <c r="Q1833" i="3"/>
  <c r="P1833" i="3"/>
  <c r="Q1832" i="3"/>
  <c r="P1832" i="3"/>
  <c r="Q1831" i="3"/>
  <c r="P1831" i="3"/>
  <c r="Q1830" i="3"/>
  <c r="P1830" i="3"/>
  <c r="Q1829" i="3"/>
  <c r="P1829" i="3"/>
  <c r="Q1828" i="3"/>
  <c r="P1828" i="3"/>
  <c r="Q1827" i="3"/>
  <c r="P1827" i="3"/>
  <c r="Q1826" i="3"/>
  <c r="P1826" i="3"/>
  <c r="Q1825" i="3"/>
  <c r="P1825" i="3"/>
  <c r="Q1824" i="3"/>
  <c r="P1824" i="3"/>
  <c r="Q1823" i="3"/>
  <c r="P1823" i="3"/>
  <c r="Q1822" i="3"/>
  <c r="P1822" i="3"/>
  <c r="Q1821" i="3"/>
  <c r="P1821" i="3"/>
  <c r="Q1820" i="3"/>
  <c r="P1820" i="3"/>
  <c r="Q1819" i="3"/>
  <c r="P1819" i="3"/>
  <c r="Q1818" i="3"/>
  <c r="P1818" i="3"/>
  <c r="Q1817" i="3"/>
  <c r="P1817" i="3"/>
  <c r="Q1816" i="3"/>
  <c r="P1816" i="3"/>
  <c r="Q1815" i="3"/>
  <c r="P1815" i="3"/>
  <c r="Q1814" i="3"/>
  <c r="P1814" i="3"/>
  <c r="Q1813" i="3"/>
  <c r="P1813" i="3"/>
  <c r="Q1812" i="3"/>
  <c r="P1812" i="3"/>
  <c r="Q1811" i="3"/>
  <c r="P1811" i="3"/>
  <c r="Q1810" i="3"/>
  <c r="P1810" i="3"/>
  <c r="Q1809" i="3"/>
  <c r="P1809" i="3"/>
  <c r="Q1808" i="3"/>
  <c r="P1808" i="3"/>
  <c r="Q1807" i="3"/>
  <c r="P1807" i="3"/>
  <c r="Q1806" i="3"/>
  <c r="P1806" i="3"/>
  <c r="Q1805" i="3"/>
  <c r="P1805" i="3"/>
  <c r="Q1804" i="3"/>
  <c r="P1804" i="3"/>
  <c r="Q1803" i="3"/>
  <c r="P1803" i="3"/>
  <c r="Q1802" i="3"/>
  <c r="P1802" i="3"/>
  <c r="Q1801" i="3"/>
  <c r="P1801" i="3"/>
  <c r="Q1800" i="3"/>
  <c r="P1800" i="3"/>
  <c r="Q1799" i="3"/>
  <c r="P1799" i="3"/>
  <c r="Q1798" i="3"/>
  <c r="P1798" i="3"/>
  <c r="Q1797" i="3"/>
  <c r="P1797" i="3"/>
  <c r="Q1796" i="3"/>
  <c r="P1796" i="3"/>
  <c r="Q1795" i="3"/>
  <c r="P1795" i="3"/>
  <c r="Q1794" i="3"/>
  <c r="P1794" i="3"/>
  <c r="Q1793" i="3"/>
  <c r="P1793" i="3"/>
  <c r="Q1792" i="3"/>
  <c r="P1792" i="3"/>
  <c r="Q1791" i="3"/>
  <c r="P1791" i="3"/>
  <c r="Q1790" i="3"/>
  <c r="P1790" i="3"/>
  <c r="Q1789" i="3"/>
  <c r="P1789" i="3"/>
  <c r="Q1788" i="3"/>
  <c r="P1788" i="3"/>
  <c r="Q1787" i="3"/>
  <c r="P1787" i="3"/>
  <c r="Q1786" i="3"/>
  <c r="P1786" i="3"/>
  <c r="Q1785" i="3"/>
  <c r="P1785" i="3"/>
  <c r="Q1784" i="3"/>
  <c r="P1784" i="3"/>
  <c r="Q1783" i="3"/>
  <c r="P1783" i="3"/>
  <c r="Q1782" i="3"/>
  <c r="P1782" i="3"/>
  <c r="Q1781" i="3"/>
  <c r="P1781" i="3"/>
  <c r="Q1780" i="3"/>
  <c r="P1780" i="3"/>
  <c r="Q1779" i="3"/>
  <c r="P1779" i="3"/>
  <c r="Q1778" i="3"/>
  <c r="P1778" i="3"/>
  <c r="Q1777" i="3"/>
  <c r="P1777" i="3"/>
  <c r="Q1776" i="3"/>
  <c r="P1776" i="3"/>
  <c r="Q1775" i="3"/>
  <c r="P1775" i="3"/>
  <c r="Q1774" i="3"/>
  <c r="P1774" i="3"/>
  <c r="Q1773" i="3"/>
  <c r="P1773" i="3"/>
  <c r="Q1772" i="3"/>
  <c r="P1772" i="3"/>
  <c r="Q1771" i="3"/>
  <c r="P1771" i="3"/>
  <c r="Q1770" i="3"/>
  <c r="P1770" i="3"/>
  <c r="Q1769" i="3"/>
  <c r="P1769" i="3"/>
  <c r="Q1768" i="3"/>
  <c r="P1768" i="3"/>
  <c r="Q1767" i="3"/>
  <c r="P1767" i="3"/>
  <c r="Q1766" i="3"/>
  <c r="P1766" i="3"/>
  <c r="Q1765" i="3"/>
  <c r="P1765" i="3"/>
  <c r="Q1764" i="3"/>
  <c r="P1764" i="3"/>
  <c r="Q1763" i="3"/>
  <c r="P1763" i="3"/>
  <c r="Q1762" i="3"/>
  <c r="P1762" i="3"/>
  <c r="Q1761" i="3"/>
  <c r="P1761" i="3"/>
  <c r="Q1760" i="3"/>
  <c r="P1760" i="3"/>
  <c r="Q1759" i="3"/>
  <c r="P1759" i="3"/>
  <c r="Q1758" i="3"/>
  <c r="P1758" i="3"/>
  <c r="Q1757" i="3"/>
  <c r="P1757" i="3"/>
  <c r="Q1756" i="3"/>
  <c r="P1756" i="3"/>
  <c r="Q1755" i="3"/>
  <c r="P1755" i="3"/>
  <c r="Q1754" i="3"/>
  <c r="P1754" i="3"/>
  <c r="Q1753" i="3"/>
  <c r="P1753" i="3"/>
  <c r="Q1752" i="3"/>
  <c r="P1752" i="3"/>
  <c r="Q1751" i="3"/>
  <c r="P1751" i="3"/>
  <c r="Q1750" i="3"/>
  <c r="P1750" i="3"/>
  <c r="Q1749" i="3"/>
  <c r="P1749" i="3"/>
  <c r="Q1748" i="3"/>
  <c r="P1748" i="3"/>
  <c r="Q1747" i="3"/>
  <c r="P1747" i="3"/>
  <c r="Q1746" i="3"/>
  <c r="P1746" i="3"/>
  <c r="Q1745" i="3"/>
  <c r="P1745" i="3"/>
  <c r="Q1744" i="3"/>
  <c r="P1744" i="3"/>
  <c r="Q1743" i="3"/>
  <c r="P1743" i="3"/>
  <c r="Q1742" i="3"/>
  <c r="P1742" i="3"/>
  <c r="Q1741" i="3"/>
  <c r="P1741" i="3"/>
  <c r="Q1740" i="3"/>
  <c r="P1740" i="3"/>
  <c r="Q1739" i="3"/>
  <c r="P1739" i="3"/>
  <c r="Q1738" i="3"/>
  <c r="P1738" i="3"/>
  <c r="Q1737" i="3"/>
  <c r="P1737" i="3"/>
  <c r="Q1736" i="3"/>
  <c r="P1736" i="3"/>
  <c r="Q1735" i="3"/>
  <c r="P1735" i="3"/>
  <c r="Q1734" i="3"/>
  <c r="P1734" i="3"/>
  <c r="Q1733" i="3"/>
  <c r="P1733" i="3"/>
  <c r="Q1732" i="3"/>
  <c r="P1732" i="3"/>
  <c r="Q1731" i="3"/>
  <c r="P1731" i="3"/>
  <c r="Q1730" i="3"/>
  <c r="P1730" i="3"/>
  <c r="Q1729" i="3"/>
  <c r="P1729" i="3"/>
  <c r="Q1728" i="3"/>
  <c r="P1728" i="3"/>
  <c r="Q1727" i="3"/>
  <c r="P1727" i="3"/>
  <c r="Q1726" i="3"/>
  <c r="P1726" i="3"/>
  <c r="Q1725" i="3"/>
  <c r="P1725" i="3"/>
  <c r="Q1724" i="3"/>
  <c r="P1724" i="3"/>
  <c r="Q1723" i="3"/>
  <c r="P1723" i="3"/>
  <c r="Q1722" i="3"/>
  <c r="P1722" i="3"/>
  <c r="Q1721" i="3"/>
  <c r="P1721" i="3"/>
  <c r="Q1720" i="3"/>
  <c r="P1720" i="3"/>
  <c r="Q1719" i="3"/>
  <c r="P1719" i="3"/>
  <c r="Q1718" i="3"/>
  <c r="P1718" i="3"/>
  <c r="Q1717" i="3"/>
  <c r="P1717" i="3"/>
  <c r="Q1716" i="3"/>
  <c r="P1716" i="3"/>
  <c r="Q1715" i="3"/>
  <c r="P1715" i="3"/>
  <c r="Q1714" i="3"/>
  <c r="P1714" i="3"/>
  <c r="Q1713" i="3"/>
  <c r="P1713" i="3"/>
  <c r="Q1712" i="3"/>
  <c r="P1712" i="3"/>
  <c r="Q1711" i="3"/>
  <c r="P1711" i="3"/>
  <c r="Q1710" i="3"/>
  <c r="P1710" i="3"/>
  <c r="Q1709" i="3"/>
  <c r="P1709" i="3"/>
  <c r="Q1708" i="3"/>
  <c r="P1708" i="3"/>
  <c r="Q1707" i="3"/>
  <c r="P1707" i="3"/>
  <c r="Q1706" i="3"/>
  <c r="P1706" i="3"/>
  <c r="Q1705" i="3"/>
  <c r="P1705" i="3"/>
  <c r="Q1704" i="3"/>
  <c r="P1704" i="3"/>
  <c r="Q1703" i="3"/>
  <c r="P1703" i="3"/>
  <c r="Q1702" i="3"/>
  <c r="P1702" i="3"/>
  <c r="Q1701" i="3"/>
  <c r="P1701" i="3"/>
  <c r="Q1700" i="3"/>
  <c r="P1700" i="3"/>
  <c r="Q1699" i="3"/>
  <c r="P1699" i="3"/>
  <c r="Q1698" i="3"/>
  <c r="P1698" i="3"/>
  <c r="Q1697" i="3"/>
  <c r="P1697" i="3"/>
  <c r="Q1696" i="3"/>
  <c r="P1696" i="3"/>
  <c r="Q1695" i="3"/>
  <c r="P1695" i="3"/>
  <c r="Q1694" i="3"/>
  <c r="P1694" i="3"/>
  <c r="Q1693" i="3"/>
  <c r="P1693" i="3"/>
  <c r="Q1692" i="3"/>
  <c r="P1692" i="3"/>
  <c r="Q1691" i="3"/>
  <c r="P1691" i="3"/>
  <c r="Q1690" i="3"/>
  <c r="P1690" i="3"/>
  <c r="Q1689" i="3"/>
  <c r="P1689" i="3"/>
  <c r="Q1688" i="3"/>
  <c r="P1688" i="3"/>
  <c r="Q1687" i="3"/>
  <c r="P1687" i="3"/>
  <c r="Q1686" i="3"/>
  <c r="P1686" i="3"/>
  <c r="Q1685" i="3"/>
  <c r="P1685" i="3"/>
  <c r="Q1684" i="3"/>
  <c r="P1684" i="3"/>
  <c r="Q1683" i="3"/>
  <c r="P1683" i="3"/>
  <c r="Q1682" i="3"/>
  <c r="P1682" i="3"/>
  <c r="Q1681" i="3"/>
  <c r="P1681" i="3"/>
  <c r="Q1680" i="3"/>
  <c r="P1680" i="3"/>
  <c r="Q1679" i="3"/>
  <c r="P1679" i="3"/>
  <c r="Q1678" i="3"/>
  <c r="P1678" i="3"/>
  <c r="Q1677" i="3"/>
  <c r="P1677" i="3"/>
  <c r="Q1676" i="3"/>
  <c r="P1676" i="3"/>
  <c r="Q1675" i="3"/>
  <c r="P1675" i="3"/>
  <c r="Q1674" i="3"/>
  <c r="P1674" i="3"/>
  <c r="Q1673" i="3"/>
  <c r="P1673" i="3"/>
  <c r="Q1672" i="3"/>
  <c r="P1672" i="3"/>
  <c r="Q1671" i="3"/>
  <c r="P1671" i="3"/>
  <c r="Q1670" i="3"/>
  <c r="P1670" i="3"/>
  <c r="Q1669" i="3"/>
  <c r="P1669" i="3"/>
  <c r="Q1668" i="3"/>
  <c r="P1668" i="3"/>
  <c r="Q1667" i="3"/>
  <c r="P1667" i="3"/>
  <c r="Q1666" i="3"/>
  <c r="P1666" i="3"/>
  <c r="Q1665" i="3"/>
  <c r="P1665" i="3"/>
  <c r="Q1664" i="3"/>
  <c r="P1664" i="3"/>
  <c r="Q1663" i="3"/>
  <c r="P1663" i="3"/>
  <c r="Q1662" i="3"/>
  <c r="P1662" i="3"/>
  <c r="Q1661" i="3"/>
  <c r="P1661" i="3"/>
  <c r="Q1660" i="3"/>
  <c r="P1660" i="3"/>
  <c r="Q1659" i="3"/>
  <c r="P1659" i="3"/>
  <c r="Q1658" i="3"/>
  <c r="P1658" i="3"/>
  <c r="Q1657" i="3"/>
  <c r="P1657" i="3"/>
  <c r="Q1656" i="3"/>
  <c r="P1656" i="3"/>
  <c r="Q1655" i="3"/>
  <c r="P1655" i="3"/>
  <c r="Q1654" i="3"/>
  <c r="P1654" i="3"/>
  <c r="Q1653" i="3"/>
  <c r="P1653" i="3"/>
  <c r="Q1652" i="3"/>
  <c r="P1652" i="3"/>
  <c r="Q1651" i="3"/>
  <c r="P1651" i="3"/>
  <c r="Q1650" i="3"/>
  <c r="P1650" i="3"/>
  <c r="Q1649" i="3"/>
  <c r="P1649" i="3"/>
  <c r="Q1648" i="3"/>
  <c r="P1648" i="3"/>
  <c r="Q1647" i="3"/>
  <c r="P1647" i="3"/>
  <c r="Q1646" i="3"/>
  <c r="P1646" i="3"/>
  <c r="Q1645" i="3"/>
  <c r="P1645" i="3"/>
  <c r="Q1644" i="3"/>
  <c r="P1644" i="3"/>
  <c r="Q1643" i="3"/>
  <c r="P1643" i="3"/>
  <c r="Q1642" i="3"/>
  <c r="P1642" i="3"/>
  <c r="Q1641" i="3"/>
  <c r="P1641" i="3"/>
  <c r="Q1640" i="3"/>
  <c r="P1640" i="3"/>
  <c r="Q1639" i="3"/>
  <c r="P1639" i="3"/>
  <c r="Q1638" i="3"/>
  <c r="P1638" i="3"/>
  <c r="Q1637" i="3"/>
  <c r="P1637" i="3"/>
  <c r="Q1636" i="3"/>
  <c r="P1636" i="3"/>
  <c r="Q1635" i="3"/>
  <c r="P1635" i="3"/>
  <c r="Q1634" i="3"/>
  <c r="P1634" i="3"/>
  <c r="Q1633" i="3"/>
  <c r="P1633" i="3"/>
  <c r="Q1632" i="3"/>
  <c r="P1632" i="3"/>
  <c r="Q1631" i="3"/>
  <c r="P1631" i="3"/>
  <c r="Q1630" i="3"/>
  <c r="P1630" i="3"/>
  <c r="Q1629" i="3"/>
  <c r="P1629" i="3"/>
  <c r="Q1628" i="3"/>
  <c r="P1628" i="3"/>
  <c r="Q1627" i="3"/>
  <c r="P1627" i="3"/>
  <c r="Q1626" i="3"/>
  <c r="P1626" i="3"/>
  <c r="Q1625" i="3"/>
  <c r="P1625" i="3"/>
  <c r="Q1624" i="3"/>
  <c r="P1624" i="3"/>
  <c r="Q1623" i="3"/>
  <c r="P1623" i="3"/>
  <c r="Q1622" i="3"/>
  <c r="P1622" i="3"/>
  <c r="Q1621" i="3"/>
  <c r="P1621" i="3"/>
  <c r="Q1620" i="3"/>
  <c r="P1620" i="3"/>
  <c r="Q1619" i="3"/>
  <c r="P1619" i="3"/>
  <c r="Q1618" i="3"/>
  <c r="P1618" i="3"/>
  <c r="Q1617" i="3"/>
  <c r="P1617" i="3"/>
  <c r="Q1616" i="3"/>
  <c r="P1616" i="3"/>
  <c r="Q1615" i="3"/>
  <c r="P1615" i="3"/>
  <c r="Q1614" i="3"/>
  <c r="P1614" i="3"/>
  <c r="Q1613" i="3"/>
  <c r="P1613" i="3"/>
  <c r="Q1612" i="3"/>
  <c r="P1612" i="3"/>
  <c r="Q1611" i="3"/>
  <c r="P1611" i="3"/>
  <c r="Q1610" i="3"/>
  <c r="P1610" i="3"/>
  <c r="Q1609" i="3"/>
  <c r="P1609" i="3"/>
  <c r="Q1608" i="3"/>
  <c r="P1608" i="3"/>
  <c r="Q1607" i="3"/>
  <c r="P1607" i="3"/>
  <c r="Q1606" i="3"/>
  <c r="P1606" i="3"/>
  <c r="Q1605" i="3"/>
  <c r="P1605" i="3"/>
  <c r="Q1604" i="3"/>
  <c r="P1604" i="3"/>
  <c r="Q1603" i="3"/>
  <c r="P1603" i="3"/>
  <c r="Q1602" i="3"/>
  <c r="P1602" i="3"/>
  <c r="Q1601" i="3"/>
  <c r="P1601" i="3"/>
  <c r="Q1600" i="3"/>
  <c r="P1600" i="3"/>
  <c r="Q1599" i="3"/>
  <c r="P1599" i="3"/>
  <c r="Q1598" i="3"/>
  <c r="P1598" i="3"/>
  <c r="Q1597" i="3"/>
  <c r="P1597" i="3"/>
  <c r="Q1596" i="3"/>
  <c r="P1596" i="3"/>
  <c r="Q1595" i="3"/>
  <c r="P1595" i="3"/>
  <c r="Q1594" i="3"/>
  <c r="P1594" i="3"/>
  <c r="Q1593" i="3"/>
  <c r="P1593" i="3"/>
  <c r="Q1592" i="3"/>
  <c r="P1592" i="3"/>
  <c r="Q1591" i="3"/>
  <c r="P1591" i="3"/>
  <c r="Q1590" i="3"/>
  <c r="P1590" i="3"/>
  <c r="Q1589" i="3"/>
  <c r="P1589" i="3"/>
  <c r="Q1588" i="3"/>
  <c r="P1588" i="3"/>
  <c r="Q1587" i="3"/>
  <c r="P1587" i="3"/>
  <c r="Q1586" i="3"/>
  <c r="P1586" i="3"/>
  <c r="Q1585" i="3"/>
  <c r="P1585" i="3"/>
  <c r="Q1584" i="3"/>
  <c r="P1584" i="3"/>
  <c r="Q1583" i="3"/>
  <c r="P1583" i="3"/>
  <c r="Q1582" i="3"/>
  <c r="P1582" i="3"/>
  <c r="Q1581" i="3"/>
  <c r="P1581" i="3"/>
  <c r="Q1580" i="3"/>
  <c r="P1580" i="3"/>
  <c r="Q1579" i="3"/>
  <c r="P1579" i="3"/>
  <c r="Q1578" i="3"/>
  <c r="P1578" i="3"/>
  <c r="Q1577" i="3"/>
  <c r="P1577" i="3"/>
  <c r="Q1576" i="3"/>
  <c r="P1576" i="3"/>
  <c r="Q1575" i="3"/>
  <c r="P1575" i="3"/>
  <c r="Q1574" i="3"/>
  <c r="P1574" i="3"/>
  <c r="Q1573" i="3"/>
  <c r="P1573" i="3"/>
  <c r="Q1572" i="3"/>
  <c r="P1572" i="3"/>
  <c r="Q1571" i="3"/>
  <c r="P1571" i="3"/>
  <c r="Q1570" i="3"/>
  <c r="P1570" i="3"/>
  <c r="Q1569" i="3"/>
  <c r="P1569" i="3"/>
  <c r="Q1568" i="3"/>
  <c r="P1568" i="3"/>
  <c r="Q1567" i="3"/>
  <c r="P1567" i="3"/>
  <c r="Q1566" i="3"/>
  <c r="P1566" i="3"/>
  <c r="Q1565" i="3"/>
  <c r="P1565" i="3"/>
  <c r="Q1564" i="3"/>
  <c r="P1564" i="3"/>
  <c r="Q1563" i="3"/>
  <c r="P1563" i="3"/>
  <c r="Q1562" i="3"/>
  <c r="P1562" i="3"/>
  <c r="Q1561" i="3"/>
  <c r="P1561" i="3"/>
  <c r="Q1560" i="3"/>
  <c r="P1560" i="3"/>
  <c r="Q1559" i="3"/>
  <c r="P1559" i="3"/>
  <c r="Q1558" i="3"/>
  <c r="P1558" i="3"/>
  <c r="Q1557" i="3"/>
  <c r="P1557" i="3"/>
  <c r="Q1556" i="3"/>
  <c r="P1556" i="3"/>
  <c r="Q1555" i="3"/>
  <c r="P1555" i="3"/>
  <c r="Q1554" i="3"/>
  <c r="P1554" i="3"/>
  <c r="Q1553" i="3"/>
  <c r="P1553" i="3"/>
  <c r="Q1552" i="3"/>
  <c r="P1552" i="3"/>
  <c r="Q1551" i="3"/>
  <c r="P1551" i="3"/>
  <c r="Q1550" i="3"/>
  <c r="P1550" i="3"/>
  <c r="Q1549" i="3"/>
  <c r="P1549" i="3"/>
  <c r="Q1548" i="3"/>
  <c r="P1548" i="3"/>
  <c r="Q1547" i="3"/>
  <c r="P1547" i="3"/>
  <c r="Q1546" i="3"/>
  <c r="P1546" i="3"/>
  <c r="Q1545" i="3"/>
  <c r="P1545" i="3"/>
  <c r="Q1544" i="3"/>
  <c r="P1544" i="3"/>
  <c r="Q1543" i="3"/>
  <c r="P1543" i="3"/>
  <c r="Q1542" i="3"/>
  <c r="P1542" i="3"/>
  <c r="Q1541" i="3"/>
  <c r="P1541" i="3"/>
  <c r="Q1540" i="3"/>
  <c r="P1540" i="3"/>
  <c r="Q1539" i="3"/>
  <c r="P1539" i="3"/>
  <c r="Q1538" i="3"/>
  <c r="P1538" i="3"/>
  <c r="Q1537" i="3"/>
  <c r="P1537" i="3"/>
  <c r="Q1536" i="3"/>
  <c r="P1536" i="3"/>
  <c r="Q1535" i="3"/>
  <c r="P1535" i="3"/>
  <c r="Q1534" i="3"/>
  <c r="P1534" i="3"/>
  <c r="Q1533" i="3"/>
  <c r="P1533" i="3"/>
  <c r="Q1532" i="3"/>
  <c r="P1532" i="3"/>
  <c r="Q1531" i="3"/>
  <c r="P1531" i="3"/>
  <c r="Q1530" i="3"/>
  <c r="P1530" i="3"/>
  <c r="Q1529" i="3"/>
  <c r="P1529" i="3"/>
  <c r="Q1528" i="3"/>
  <c r="P1528" i="3"/>
  <c r="Q1527" i="3"/>
  <c r="P1527" i="3"/>
  <c r="Q1526" i="3"/>
  <c r="P1526" i="3"/>
  <c r="Q1525" i="3"/>
  <c r="P1525" i="3"/>
  <c r="Q1524" i="3"/>
  <c r="P1524" i="3"/>
  <c r="Q1523" i="3"/>
  <c r="P1523" i="3"/>
  <c r="Q1522" i="3"/>
  <c r="P1522" i="3"/>
  <c r="Q1521" i="3"/>
  <c r="P1521" i="3"/>
  <c r="Q1520" i="3"/>
  <c r="P1520" i="3"/>
  <c r="Q1519" i="3"/>
  <c r="P1519" i="3"/>
  <c r="Q1518" i="3"/>
  <c r="P1518" i="3"/>
  <c r="Q1517" i="3"/>
  <c r="P1517" i="3"/>
  <c r="Q1516" i="3"/>
  <c r="P1516" i="3"/>
  <c r="Q1515" i="3"/>
  <c r="P1515" i="3"/>
  <c r="Q1514" i="3"/>
  <c r="P1514" i="3"/>
  <c r="Q1513" i="3"/>
  <c r="P1513" i="3"/>
  <c r="Q1512" i="3"/>
  <c r="P1512" i="3"/>
  <c r="Q1511" i="3"/>
  <c r="P1511" i="3"/>
  <c r="Q1510" i="3"/>
  <c r="P1510" i="3"/>
  <c r="Q1509" i="3"/>
  <c r="P1509" i="3"/>
  <c r="Q1508" i="3"/>
  <c r="P1508" i="3"/>
  <c r="Q1507" i="3"/>
  <c r="P1507" i="3"/>
  <c r="Q1506" i="3"/>
  <c r="P1506" i="3"/>
  <c r="Q1505" i="3"/>
  <c r="P1505" i="3"/>
  <c r="Q1504" i="3"/>
  <c r="P1504" i="3"/>
  <c r="Q1503" i="3"/>
  <c r="P1503" i="3"/>
  <c r="Q1502" i="3"/>
  <c r="P1502" i="3"/>
  <c r="Q1501" i="3"/>
  <c r="P1501" i="3"/>
  <c r="Q1500" i="3"/>
  <c r="P1500" i="3"/>
  <c r="Q1499" i="3"/>
  <c r="P1499" i="3"/>
  <c r="Q1498" i="3"/>
  <c r="P1498" i="3"/>
  <c r="Q1497" i="3"/>
  <c r="P1497" i="3"/>
  <c r="Q1496" i="3"/>
  <c r="P1496" i="3"/>
  <c r="Q1495" i="3"/>
  <c r="P1495" i="3"/>
  <c r="Q1494" i="3"/>
  <c r="P1494" i="3"/>
  <c r="Q1493" i="3"/>
  <c r="P1493" i="3"/>
  <c r="Q1492" i="3"/>
  <c r="P1492" i="3"/>
  <c r="Q1491" i="3"/>
  <c r="P1491" i="3"/>
  <c r="Q1490" i="3"/>
  <c r="P1490" i="3"/>
  <c r="Q1489" i="3"/>
  <c r="P1489" i="3"/>
  <c r="Q1488" i="3"/>
  <c r="P1488" i="3"/>
  <c r="Q1487" i="3"/>
  <c r="P1487" i="3"/>
  <c r="Q1486" i="3"/>
  <c r="P1486" i="3"/>
  <c r="Q1485" i="3"/>
  <c r="P1485" i="3"/>
  <c r="Q1484" i="3"/>
  <c r="P1484" i="3"/>
  <c r="Q1483" i="3"/>
  <c r="P1483" i="3"/>
  <c r="Q1482" i="3"/>
  <c r="P1482" i="3"/>
  <c r="Q1481" i="3"/>
  <c r="P1481" i="3"/>
  <c r="Q1480" i="3"/>
  <c r="P1480" i="3"/>
  <c r="Q1479" i="3"/>
  <c r="P1479" i="3"/>
  <c r="Q1478" i="3"/>
  <c r="P1478" i="3"/>
  <c r="Q1477" i="3"/>
  <c r="P1477" i="3"/>
  <c r="Q1476" i="3"/>
  <c r="P1476" i="3"/>
  <c r="Q1475" i="3"/>
  <c r="P1475" i="3"/>
  <c r="Q1474" i="3"/>
  <c r="P1474" i="3"/>
  <c r="Q1473" i="3"/>
  <c r="P1473" i="3"/>
  <c r="Q1472" i="3"/>
  <c r="P1472" i="3"/>
  <c r="Q1471" i="3"/>
  <c r="P1471" i="3"/>
  <c r="Q1470" i="3"/>
  <c r="P1470" i="3"/>
  <c r="Q1469" i="3"/>
  <c r="P1469" i="3"/>
  <c r="Q1468" i="3"/>
  <c r="P1468" i="3"/>
  <c r="Q1467" i="3"/>
  <c r="P1467" i="3"/>
  <c r="Q1466" i="3"/>
  <c r="P1466" i="3"/>
  <c r="Q1465" i="3"/>
  <c r="P1465" i="3"/>
  <c r="Q1464" i="3"/>
  <c r="P1464" i="3"/>
  <c r="Q1463" i="3"/>
  <c r="P1463" i="3"/>
  <c r="Q1462" i="3"/>
  <c r="P1462" i="3"/>
  <c r="Q1461" i="3"/>
  <c r="P1461" i="3"/>
  <c r="Q1460" i="3"/>
  <c r="P1460" i="3"/>
  <c r="Q1459" i="3"/>
  <c r="P1459" i="3"/>
  <c r="Q1458" i="3"/>
  <c r="P1458" i="3"/>
  <c r="Q1457" i="3"/>
  <c r="P1457" i="3"/>
  <c r="Q1456" i="3"/>
  <c r="P1456" i="3"/>
  <c r="Q1455" i="3"/>
  <c r="P1455" i="3"/>
  <c r="Q1454" i="3"/>
  <c r="P1454" i="3"/>
  <c r="Q1453" i="3"/>
  <c r="P1453" i="3"/>
  <c r="Q1452" i="3"/>
  <c r="P1452" i="3"/>
  <c r="Q1451" i="3"/>
  <c r="P1451" i="3"/>
  <c r="Q1450" i="3"/>
  <c r="P1450" i="3"/>
  <c r="Q1449" i="3"/>
  <c r="P1449" i="3"/>
  <c r="Q1448" i="3"/>
  <c r="P1448" i="3"/>
  <c r="Q1447" i="3"/>
  <c r="P1447" i="3"/>
  <c r="Q1446" i="3"/>
  <c r="P1446" i="3"/>
  <c r="Q1445" i="3"/>
  <c r="P1445" i="3"/>
  <c r="Q1444" i="3"/>
  <c r="P1444" i="3"/>
  <c r="Q1443" i="3"/>
  <c r="P1443" i="3"/>
  <c r="Q1442" i="3"/>
  <c r="P1442" i="3"/>
  <c r="Q1441" i="3"/>
  <c r="P1441" i="3"/>
  <c r="Q1440" i="3"/>
  <c r="P1440" i="3"/>
  <c r="Q1439" i="3"/>
  <c r="P1439" i="3"/>
  <c r="Q1438" i="3"/>
  <c r="P1438" i="3"/>
  <c r="Q1437" i="3"/>
  <c r="P1437" i="3"/>
  <c r="Q1436" i="3"/>
  <c r="P1436" i="3"/>
  <c r="Q1435" i="3"/>
  <c r="P1435" i="3"/>
  <c r="Q1434" i="3"/>
  <c r="P1434" i="3"/>
  <c r="Q1433" i="3"/>
  <c r="P1433" i="3"/>
  <c r="Q1432" i="3"/>
  <c r="P1432" i="3"/>
  <c r="Q1431" i="3"/>
  <c r="P1431" i="3"/>
  <c r="Q1430" i="3"/>
  <c r="P1430" i="3"/>
  <c r="Q1429" i="3"/>
  <c r="P1429" i="3"/>
  <c r="Q1428" i="3"/>
  <c r="P1428" i="3"/>
  <c r="Q1427" i="3"/>
  <c r="P1427" i="3"/>
  <c r="Q1426" i="3"/>
  <c r="P1426" i="3"/>
  <c r="Q1425" i="3"/>
  <c r="P1425" i="3"/>
  <c r="Q1424" i="3"/>
  <c r="P1424" i="3"/>
  <c r="Q1423" i="3"/>
  <c r="P1423" i="3"/>
  <c r="Q1422" i="3"/>
  <c r="P1422" i="3"/>
  <c r="Q1421" i="3"/>
  <c r="P1421" i="3"/>
  <c r="Q1420" i="3"/>
  <c r="P1420" i="3"/>
  <c r="Q1419" i="3"/>
  <c r="P1419" i="3"/>
  <c r="Q1418" i="3"/>
  <c r="P1418" i="3"/>
  <c r="Q1417" i="3"/>
  <c r="P1417" i="3"/>
  <c r="Q1416" i="3"/>
  <c r="P1416" i="3"/>
  <c r="Q1415" i="3"/>
  <c r="P1415" i="3"/>
  <c r="Q1414" i="3"/>
  <c r="P1414" i="3"/>
  <c r="Q1413" i="3"/>
  <c r="P1413" i="3"/>
  <c r="Q1412" i="3"/>
  <c r="P1412" i="3"/>
  <c r="Q1411" i="3"/>
  <c r="P1411" i="3"/>
  <c r="Q1410" i="3"/>
  <c r="P1410" i="3"/>
  <c r="Q1409" i="3"/>
  <c r="P1409" i="3"/>
  <c r="Q1408" i="3"/>
  <c r="P1408" i="3"/>
  <c r="Q1407" i="3"/>
  <c r="P1407" i="3"/>
  <c r="Q1406" i="3"/>
  <c r="P1406" i="3"/>
  <c r="Q1405" i="3"/>
  <c r="P1405" i="3"/>
  <c r="Q1404" i="3"/>
  <c r="P1404" i="3"/>
  <c r="Q1403" i="3"/>
  <c r="P1403" i="3"/>
  <c r="Q1402" i="3"/>
  <c r="P1402" i="3"/>
  <c r="Q1401" i="3"/>
  <c r="P1401" i="3"/>
  <c r="Q1400" i="3"/>
  <c r="P1400" i="3"/>
  <c r="Q1399" i="3"/>
  <c r="P1399" i="3"/>
  <c r="Q1398" i="3"/>
  <c r="P1398" i="3"/>
  <c r="Q1397" i="3"/>
  <c r="P1397" i="3"/>
  <c r="Q1396" i="3"/>
  <c r="P1396" i="3"/>
  <c r="Q1395" i="3"/>
  <c r="P1395" i="3"/>
  <c r="Q1394" i="3"/>
  <c r="P1394" i="3"/>
  <c r="Q1393" i="3"/>
  <c r="P1393" i="3"/>
  <c r="Q1392" i="3"/>
  <c r="P1392" i="3"/>
  <c r="Q1391" i="3"/>
  <c r="P1391" i="3"/>
  <c r="Q1390" i="3"/>
  <c r="P1390" i="3"/>
  <c r="Q1389" i="3"/>
  <c r="P1389" i="3"/>
  <c r="Q1388" i="3"/>
  <c r="P1388" i="3"/>
  <c r="Q1387" i="3"/>
  <c r="P1387" i="3"/>
  <c r="Q1386" i="3"/>
  <c r="P1386" i="3"/>
  <c r="Q1385" i="3"/>
  <c r="P1385" i="3"/>
  <c r="Q1384" i="3"/>
  <c r="P1384" i="3"/>
  <c r="Q1383" i="3"/>
  <c r="P1383" i="3"/>
  <c r="Q1382" i="3"/>
  <c r="P1382" i="3"/>
  <c r="Q1381" i="3"/>
  <c r="P1381" i="3"/>
  <c r="Q1380" i="3"/>
  <c r="P1380" i="3"/>
  <c r="Q1379" i="3"/>
  <c r="P1379" i="3"/>
  <c r="Q1378" i="3"/>
  <c r="P1378" i="3"/>
  <c r="Q1377" i="3"/>
  <c r="P1377" i="3"/>
  <c r="Q1376" i="3"/>
  <c r="P1376" i="3"/>
  <c r="Q1375" i="3"/>
  <c r="P1375" i="3"/>
  <c r="Q1374" i="3"/>
  <c r="P1374" i="3"/>
  <c r="Q1373" i="3"/>
  <c r="P1373" i="3"/>
  <c r="Q1372" i="3"/>
  <c r="P1372" i="3"/>
  <c r="Q1371" i="3"/>
  <c r="P1371" i="3"/>
  <c r="Q1370" i="3"/>
  <c r="P1370" i="3"/>
  <c r="Q1369" i="3"/>
  <c r="P1369" i="3"/>
  <c r="Q1368" i="3"/>
  <c r="P1368" i="3"/>
  <c r="Q1367" i="3"/>
  <c r="P1367" i="3"/>
  <c r="Q1366" i="3"/>
  <c r="P1366" i="3"/>
  <c r="Q1365" i="3"/>
  <c r="P1365" i="3"/>
  <c r="Q1364" i="3"/>
  <c r="P1364" i="3"/>
  <c r="Q1363" i="3"/>
  <c r="P1363" i="3"/>
  <c r="Q1362" i="3"/>
  <c r="P1362" i="3"/>
  <c r="Q1361" i="3"/>
  <c r="P1361" i="3"/>
  <c r="Q1360" i="3"/>
  <c r="P1360" i="3"/>
  <c r="Q1359" i="3"/>
  <c r="P1359" i="3"/>
  <c r="Q1358" i="3"/>
  <c r="P1358" i="3"/>
  <c r="Q1357" i="3"/>
  <c r="P1357" i="3"/>
  <c r="Q1356" i="3"/>
  <c r="P1356" i="3"/>
  <c r="Q1355" i="3"/>
  <c r="P1355" i="3"/>
  <c r="Q1354" i="3"/>
  <c r="P1354" i="3"/>
  <c r="Q1353" i="3"/>
  <c r="P1353" i="3"/>
  <c r="Q1352" i="3"/>
  <c r="P1352" i="3"/>
  <c r="Q1351" i="3"/>
  <c r="P1351" i="3"/>
  <c r="Q1350" i="3"/>
  <c r="P1350" i="3"/>
  <c r="Q1349" i="3"/>
  <c r="P1349" i="3"/>
  <c r="Q1348" i="3"/>
  <c r="P1348" i="3"/>
  <c r="Q1347" i="3"/>
  <c r="P1347" i="3"/>
  <c r="Q1346" i="3"/>
  <c r="P1346" i="3"/>
  <c r="Q1345" i="3"/>
  <c r="P1345" i="3"/>
  <c r="Q1344" i="3"/>
  <c r="P1344" i="3"/>
  <c r="Q1343" i="3"/>
  <c r="P1343" i="3"/>
  <c r="Q1342" i="3"/>
  <c r="P1342" i="3"/>
  <c r="Q1341" i="3"/>
  <c r="P1341" i="3"/>
  <c r="Q1340" i="3"/>
  <c r="P1340" i="3"/>
  <c r="Q1339" i="3"/>
  <c r="P1339" i="3"/>
  <c r="Q1338" i="3"/>
  <c r="P1338" i="3"/>
  <c r="Q1337" i="3"/>
  <c r="P1337" i="3"/>
  <c r="Q1336" i="3"/>
  <c r="P1336" i="3"/>
  <c r="Q1335" i="3"/>
  <c r="P1335" i="3"/>
  <c r="Q1334" i="3"/>
  <c r="P1334" i="3"/>
  <c r="Q1333" i="3"/>
  <c r="P1333" i="3"/>
  <c r="Q1332" i="3"/>
  <c r="P1332" i="3"/>
  <c r="Q1331" i="3"/>
  <c r="P1331" i="3"/>
  <c r="Q1330" i="3"/>
  <c r="P1330" i="3"/>
  <c r="Q1329" i="3"/>
  <c r="P1329" i="3"/>
  <c r="Q1328" i="3"/>
  <c r="P1328" i="3"/>
  <c r="Q1327" i="3"/>
  <c r="P1327" i="3"/>
  <c r="Q1326" i="3"/>
  <c r="P1326" i="3"/>
  <c r="Q1325" i="3"/>
  <c r="P1325" i="3"/>
  <c r="Q1324" i="3"/>
  <c r="P1324" i="3"/>
  <c r="Q1323" i="3"/>
  <c r="P1323" i="3"/>
  <c r="Q1322" i="3"/>
  <c r="P1322" i="3"/>
  <c r="Q1321" i="3"/>
  <c r="P1321" i="3"/>
  <c r="Q1320" i="3"/>
  <c r="P1320" i="3"/>
  <c r="Q1319" i="3"/>
  <c r="P1319" i="3"/>
  <c r="Q1318" i="3"/>
  <c r="P1318" i="3"/>
  <c r="Q1317" i="3"/>
  <c r="P1317" i="3"/>
  <c r="Q1316" i="3"/>
  <c r="P1316" i="3"/>
  <c r="Q1315" i="3"/>
  <c r="P1315" i="3"/>
  <c r="Q1314" i="3"/>
  <c r="P1314" i="3"/>
  <c r="Q1313" i="3"/>
  <c r="P1313" i="3"/>
  <c r="Q1312" i="3"/>
  <c r="P1312" i="3"/>
  <c r="Q1311" i="3"/>
  <c r="P1311" i="3"/>
  <c r="Q1310" i="3"/>
  <c r="P1310" i="3"/>
  <c r="Q1309" i="3"/>
  <c r="P1309" i="3"/>
  <c r="Q1308" i="3"/>
  <c r="P1308" i="3"/>
  <c r="Q1307" i="3"/>
  <c r="P1307" i="3"/>
  <c r="Q1306" i="3"/>
  <c r="P1306" i="3"/>
  <c r="Q1305" i="3"/>
  <c r="P1305" i="3"/>
  <c r="Q1304" i="3"/>
  <c r="P1304" i="3"/>
  <c r="Q1303" i="3"/>
  <c r="P1303" i="3"/>
  <c r="Q1302" i="3"/>
  <c r="P1302" i="3"/>
  <c r="Q1301" i="3"/>
  <c r="P1301" i="3"/>
  <c r="Q1300" i="3"/>
  <c r="P1300" i="3"/>
  <c r="Q1299" i="3"/>
  <c r="P1299" i="3"/>
  <c r="Q1298" i="3"/>
  <c r="P1298" i="3"/>
  <c r="Q1297" i="3"/>
  <c r="P1297" i="3"/>
  <c r="Q1296" i="3"/>
  <c r="P1296" i="3"/>
  <c r="Q1295" i="3"/>
  <c r="P1295" i="3"/>
  <c r="Q1294" i="3"/>
  <c r="P1294" i="3"/>
  <c r="Q1293" i="3"/>
  <c r="P1293" i="3"/>
  <c r="Q1292" i="3"/>
  <c r="P1292" i="3"/>
  <c r="Q1291" i="3"/>
  <c r="P1291" i="3"/>
  <c r="Q1290" i="3"/>
  <c r="P1290" i="3"/>
  <c r="Q1289" i="3"/>
  <c r="P1289" i="3"/>
  <c r="Q1288" i="3"/>
  <c r="P1288" i="3"/>
  <c r="Q1287" i="3"/>
  <c r="P1287" i="3"/>
  <c r="Q1286" i="3"/>
  <c r="P1286" i="3"/>
  <c r="Q1285" i="3"/>
  <c r="P1285" i="3"/>
  <c r="Q1284" i="3"/>
  <c r="P1284" i="3"/>
  <c r="Q1283" i="3"/>
  <c r="P1283" i="3"/>
  <c r="Q1282" i="3"/>
  <c r="P1282" i="3"/>
  <c r="Q1281" i="3"/>
  <c r="P1281" i="3"/>
  <c r="Q1280" i="3"/>
  <c r="P1280" i="3"/>
  <c r="Q1279" i="3"/>
  <c r="P1279" i="3"/>
  <c r="Q1278" i="3"/>
  <c r="P1278" i="3"/>
  <c r="Q1277" i="3"/>
  <c r="P1277" i="3"/>
  <c r="Q1276" i="3"/>
  <c r="P1276" i="3"/>
  <c r="Q1275" i="3"/>
  <c r="P1275" i="3"/>
  <c r="Q1274" i="3"/>
  <c r="P1274" i="3"/>
  <c r="Q1273" i="3"/>
  <c r="P1273" i="3"/>
  <c r="Q1272" i="3"/>
  <c r="P1272" i="3"/>
  <c r="Q1271" i="3"/>
  <c r="P1271" i="3"/>
  <c r="Q1270" i="3"/>
  <c r="P1270" i="3"/>
  <c r="Q1269" i="3"/>
  <c r="P1269" i="3"/>
  <c r="Q1268" i="3"/>
  <c r="P1268" i="3"/>
  <c r="Q1267" i="3"/>
  <c r="P1267" i="3"/>
  <c r="Q1266" i="3"/>
  <c r="P1266" i="3"/>
  <c r="Q1265" i="3"/>
  <c r="P1265" i="3"/>
  <c r="Q1264" i="3"/>
  <c r="P1264" i="3"/>
  <c r="Q1263" i="3"/>
  <c r="P1263" i="3"/>
  <c r="Q1262" i="3"/>
  <c r="P1262" i="3"/>
  <c r="Q1261" i="3"/>
  <c r="P1261" i="3"/>
  <c r="Q1260" i="3"/>
  <c r="P1260" i="3"/>
  <c r="Q1259" i="3"/>
  <c r="P1259" i="3"/>
  <c r="Q1258" i="3"/>
  <c r="P1258" i="3"/>
  <c r="Q1257" i="3"/>
  <c r="P1257" i="3"/>
  <c r="Q1256" i="3"/>
  <c r="P1256" i="3"/>
  <c r="Q1255" i="3"/>
  <c r="P1255" i="3"/>
  <c r="Q1254" i="3"/>
  <c r="P1254" i="3"/>
  <c r="Q1253" i="3"/>
  <c r="P1253" i="3"/>
  <c r="Q1252" i="3"/>
  <c r="P1252" i="3"/>
  <c r="Q1251" i="3"/>
  <c r="P1251" i="3"/>
  <c r="Q1250" i="3"/>
  <c r="P1250" i="3"/>
  <c r="Q1249" i="3"/>
  <c r="P1249" i="3"/>
  <c r="Q1248" i="3"/>
  <c r="P1248" i="3"/>
  <c r="Q1247" i="3"/>
  <c r="P1247" i="3"/>
  <c r="Q1246" i="3"/>
  <c r="P1246" i="3"/>
  <c r="Q1245" i="3"/>
  <c r="P1245" i="3"/>
  <c r="Q1244" i="3"/>
  <c r="P1244" i="3"/>
  <c r="Q1243" i="3"/>
  <c r="P1243" i="3"/>
  <c r="Q1242" i="3"/>
  <c r="P1242" i="3"/>
  <c r="Q1241" i="3"/>
  <c r="P1241" i="3"/>
  <c r="Q1240" i="3"/>
  <c r="P1240" i="3"/>
  <c r="Q1239" i="3"/>
  <c r="P1239" i="3"/>
  <c r="Q1238" i="3"/>
  <c r="P1238" i="3"/>
  <c r="Q1237" i="3"/>
  <c r="P1237" i="3"/>
  <c r="Q1236" i="3"/>
  <c r="P1236" i="3"/>
  <c r="Q1235" i="3"/>
  <c r="P1235" i="3"/>
  <c r="Q1234" i="3"/>
  <c r="P1234" i="3"/>
  <c r="Q1233" i="3"/>
  <c r="P1233" i="3"/>
  <c r="Q1232" i="3"/>
  <c r="P1232" i="3"/>
  <c r="Q1231" i="3"/>
  <c r="P1231" i="3"/>
  <c r="Q1230" i="3"/>
  <c r="P1230" i="3"/>
  <c r="Q1229" i="3"/>
  <c r="P1229" i="3"/>
  <c r="Q1228" i="3"/>
  <c r="P1228" i="3"/>
  <c r="Q1227" i="3"/>
  <c r="P1227" i="3"/>
  <c r="Q1226" i="3"/>
  <c r="P1226" i="3"/>
  <c r="Q1225" i="3"/>
  <c r="P1225" i="3"/>
  <c r="Q1224" i="3"/>
  <c r="P1224" i="3"/>
  <c r="Q1223" i="3"/>
  <c r="P1223" i="3"/>
  <c r="Q1222" i="3"/>
  <c r="P1222" i="3"/>
  <c r="Q1221" i="3"/>
  <c r="P1221" i="3"/>
  <c r="Q1220" i="3"/>
  <c r="P1220" i="3"/>
  <c r="Q1219" i="3"/>
  <c r="P1219" i="3"/>
  <c r="Q1218" i="3"/>
  <c r="P1218" i="3"/>
  <c r="Q1217" i="3"/>
  <c r="P1217" i="3"/>
  <c r="Q1216" i="3"/>
  <c r="P1216" i="3"/>
  <c r="Q1215" i="3"/>
  <c r="P1215" i="3"/>
  <c r="Q1214" i="3"/>
  <c r="P1214" i="3"/>
  <c r="Q1213" i="3"/>
  <c r="P1213" i="3"/>
  <c r="Q1212" i="3"/>
  <c r="P1212" i="3"/>
  <c r="Q1211" i="3"/>
  <c r="P1211" i="3"/>
  <c r="Q1210" i="3"/>
  <c r="P1210" i="3"/>
  <c r="Q1209" i="3"/>
  <c r="P1209" i="3"/>
  <c r="Q1208" i="3"/>
  <c r="P1208" i="3"/>
  <c r="Q1207" i="3"/>
  <c r="P1207" i="3"/>
  <c r="Q1206" i="3"/>
  <c r="P1206" i="3"/>
  <c r="Q1205" i="3"/>
  <c r="P1205" i="3"/>
  <c r="Q1204" i="3"/>
  <c r="P1204" i="3"/>
  <c r="Q1203" i="3"/>
  <c r="P1203" i="3"/>
  <c r="Q1202" i="3"/>
  <c r="P1202" i="3"/>
  <c r="Q1201" i="3"/>
  <c r="P1201" i="3"/>
  <c r="Q1200" i="3"/>
  <c r="P1200" i="3"/>
  <c r="Q1199" i="3"/>
  <c r="P1199" i="3"/>
  <c r="Q1198" i="3"/>
  <c r="P1198" i="3"/>
  <c r="Q1197" i="3"/>
  <c r="P1197" i="3"/>
  <c r="Q1196" i="3"/>
  <c r="P1196" i="3"/>
  <c r="Q1195" i="3"/>
  <c r="P1195" i="3"/>
  <c r="Q1194" i="3"/>
  <c r="P1194" i="3"/>
  <c r="Q1193" i="3"/>
  <c r="P1193" i="3"/>
  <c r="Q1192" i="3"/>
  <c r="P1192" i="3"/>
  <c r="Q1191" i="3"/>
  <c r="P1191" i="3"/>
  <c r="Q1190" i="3"/>
  <c r="P1190" i="3"/>
  <c r="Q1189" i="3"/>
  <c r="P1189" i="3"/>
  <c r="Q1188" i="3"/>
  <c r="P1188" i="3"/>
  <c r="Q1187" i="3"/>
  <c r="P1187" i="3"/>
  <c r="Q1186" i="3"/>
  <c r="P1186" i="3"/>
  <c r="Q1185" i="3"/>
  <c r="P1185" i="3"/>
  <c r="Q1184" i="3"/>
  <c r="P1184" i="3"/>
  <c r="Q1183" i="3"/>
  <c r="P1183" i="3"/>
  <c r="Q1182" i="3"/>
  <c r="P1182" i="3"/>
  <c r="Q1181" i="3"/>
  <c r="P1181" i="3"/>
  <c r="Q1180" i="3"/>
  <c r="P1180" i="3"/>
  <c r="Q1179" i="3"/>
  <c r="P1179" i="3"/>
  <c r="Q1178" i="3"/>
  <c r="P1178" i="3"/>
  <c r="Q1177" i="3"/>
  <c r="P1177" i="3"/>
  <c r="Q1176" i="3"/>
  <c r="P1176" i="3"/>
  <c r="Q1175" i="3"/>
  <c r="P1175" i="3"/>
  <c r="Q1174" i="3"/>
  <c r="P1174" i="3"/>
  <c r="Q1173" i="3"/>
  <c r="P1173" i="3"/>
  <c r="Q1172" i="3"/>
  <c r="P1172" i="3"/>
  <c r="Q1171" i="3"/>
  <c r="P1171" i="3"/>
  <c r="Q1170" i="3"/>
  <c r="P1170" i="3"/>
  <c r="Q1169" i="3"/>
  <c r="P1169" i="3"/>
  <c r="Q1168" i="3"/>
  <c r="P1168" i="3"/>
  <c r="Q1167" i="3"/>
  <c r="P1167" i="3"/>
  <c r="Q1166" i="3"/>
  <c r="P1166" i="3"/>
  <c r="Q1165" i="3"/>
  <c r="P1165" i="3"/>
  <c r="Q1164" i="3"/>
  <c r="P1164" i="3"/>
  <c r="Q1163" i="3"/>
  <c r="P1163" i="3"/>
  <c r="Q1162" i="3"/>
  <c r="P1162" i="3"/>
  <c r="Q1161" i="3"/>
  <c r="P1161" i="3"/>
  <c r="Q1160" i="3"/>
  <c r="P1160" i="3"/>
  <c r="Q1159" i="3"/>
  <c r="P1159" i="3"/>
  <c r="Q1158" i="3"/>
  <c r="P1158" i="3"/>
  <c r="Q1157" i="3"/>
  <c r="P1157" i="3"/>
  <c r="Q1156" i="3"/>
  <c r="P1156" i="3"/>
  <c r="Q1155" i="3"/>
  <c r="P1155" i="3"/>
  <c r="Q1154" i="3"/>
  <c r="P1154" i="3"/>
  <c r="Q1153" i="3"/>
  <c r="P1153" i="3"/>
  <c r="Q1152" i="3"/>
  <c r="P1152" i="3"/>
  <c r="Q1151" i="3"/>
  <c r="P1151" i="3"/>
  <c r="Q1150" i="3"/>
  <c r="P1150" i="3"/>
  <c r="Q1149" i="3"/>
  <c r="P1149" i="3"/>
  <c r="Q1148" i="3"/>
  <c r="P1148" i="3"/>
  <c r="Q1147" i="3"/>
  <c r="P1147" i="3"/>
  <c r="Q1146" i="3"/>
  <c r="P1146" i="3"/>
  <c r="Q1145" i="3"/>
  <c r="P1145" i="3"/>
  <c r="Q1144" i="3"/>
  <c r="P1144" i="3"/>
  <c r="Q1143" i="3"/>
  <c r="P1143" i="3"/>
  <c r="Q1142" i="3"/>
  <c r="P1142" i="3"/>
  <c r="Q1141" i="3"/>
  <c r="P1141" i="3"/>
  <c r="Q1140" i="3"/>
  <c r="P1140" i="3"/>
  <c r="Q1139" i="3"/>
  <c r="P1139" i="3"/>
  <c r="Q1138" i="3"/>
  <c r="P1138" i="3"/>
  <c r="Q1137" i="3"/>
  <c r="P1137" i="3"/>
  <c r="Q1136" i="3"/>
  <c r="P1136" i="3"/>
  <c r="Q1135" i="3"/>
  <c r="P1135" i="3"/>
  <c r="Q1134" i="3"/>
  <c r="P1134" i="3"/>
  <c r="Q1133" i="3"/>
  <c r="P1133" i="3"/>
  <c r="Q1132" i="3"/>
  <c r="P1132" i="3"/>
  <c r="Q1131" i="3"/>
  <c r="P1131" i="3"/>
  <c r="Q1130" i="3"/>
  <c r="P1130" i="3"/>
  <c r="Q1129" i="3"/>
  <c r="P1129" i="3"/>
  <c r="Q1128" i="3"/>
  <c r="P1128" i="3"/>
  <c r="Q1127" i="3"/>
  <c r="P1127" i="3"/>
  <c r="Q1126" i="3"/>
  <c r="P1126" i="3"/>
  <c r="Q1125" i="3"/>
  <c r="P1125" i="3"/>
  <c r="Q1124" i="3"/>
  <c r="P1124" i="3"/>
  <c r="Q1123" i="3"/>
  <c r="P1123" i="3"/>
  <c r="Q1122" i="3"/>
  <c r="P1122" i="3"/>
  <c r="Q1121" i="3"/>
  <c r="P1121" i="3"/>
  <c r="Q1120" i="3"/>
  <c r="P1120" i="3"/>
  <c r="Q1119" i="3"/>
  <c r="P1119" i="3"/>
  <c r="Q1118" i="3"/>
  <c r="P1118" i="3"/>
  <c r="Q1117" i="3"/>
  <c r="P1117" i="3"/>
  <c r="Q1116" i="3"/>
  <c r="P1116" i="3"/>
  <c r="Q1115" i="3"/>
  <c r="P1115" i="3"/>
  <c r="Q1114" i="3"/>
  <c r="P1114" i="3"/>
  <c r="Q1113" i="3"/>
  <c r="P1113" i="3"/>
  <c r="Q1112" i="3"/>
  <c r="P1112" i="3"/>
  <c r="Q1111" i="3"/>
  <c r="P1111" i="3"/>
  <c r="Q1110" i="3"/>
  <c r="P1110" i="3"/>
  <c r="Q1109" i="3"/>
  <c r="P1109" i="3"/>
  <c r="Q1108" i="3"/>
  <c r="P1108" i="3"/>
  <c r="Q1107" i="3"/>
  <c r="P1107" i="3"/>
  <c r="Q1106" i="3"/>
  <c r="P1106" i="3"/>
  <c r="Q1105" i="3"/>
  <c r="P1105" i="3"/>
  <c r="Q1104" i="3"/>
  <c r="P1104" i="3"/>
  <c r="Q1103" i="3"/>
  <c r="P1103" i="3"/>
  <c r="Q1102" i="3"/>
  <c r="P1102" i="3"/>
  <c r="Q1101" i="3"/>
  <c r="P1101" i="3"/>
  <c r="Q1100" i="3"/>
  <c r="P1100" i="3"/>
  <c r="Q1099" i="3"/>
  <c r="P1099" i="3"/>
  <c r="Q1098" i="3"/>
  <c r="P1098" i="3"/>
  <c r="Q1097" i="3"/>
  <c r="P1097" i="3"/>
  <c r="Q1096" i="3"/>
  <c r="P1096" i="3"/>
  <c r="Q1095" i="3"/>
  <c r="P1095" i="3"/>
  <c r="Q1094" i="3"/>
  <c r="P1094" i="3"/>
  <c r="Q1093" i="3"/>
  <c r="P1093" i="3"/>
  <c r="Q1092" i="3"/>
  <c r="P1092" i="3"/>
  <c r="Q1091" i="3"/>
  <c r="P1091" i="3"/>
  <c r="Q1090" i="3"/>
  <c r="P1090" i="3"/>
  <c r="Q1089" i="3"/>
  <c r="P1089" i="3"/>
  <c r="Q1088" i="3"/>
  <c r="P1088" i="3"/>
  <c r="Q1087" i="3"/>
  <c r="P1087" i="3"/>
  <c r="Q1086" i="3"/>
  <c r="P1086" i="3"/>
  <c r="Q1085" i="3"/>
  <c r="P1085" i="3"/>
  <c r="Q1084" i="3"/>
  <c r="P1084" i="3"/>
  <c r="Q1083" i="3"/>
  <c r="P1083" i="3"/>
  <c r="Q1082" i="3"/>
  <c r="P1082" i="3"/>
  <c r="Q1081" i="3"/>
  <c r="P1081" i="3"/>
  <c r="Q1080" i="3"/>
  <c r="P1080" i="3"/>
  <c r="Q1079" i="3"/>
  <c r="P1079" i="3"/>
  <c r="Q1078" i="3"/>
  <c r="P1078" i="3"/>
  <c r="Q1077" i="3"/>
  <c r="P1077" i="3"/>
  <c r="Q1076" i="3"/>
  <c r="P1076" i="3"/>
  <c r="Q1075" i="3"/>
  <c r="P1075" i="3"/>
  <c r="Q1074" i="3"/>
  <c r="P1074" i="3"/>
  <c r="Q1073" i="3"/>
  <c r="P1073" i="3"/>
  <c r="Q1072" i="3"/>
  <c r="P1072" i="3"/>
  <c r="Q1071" i="3"/>
  <c r="P1071" i="3"/>
  <c r="Q1070" i="3"/>
  <c r="P1070" i="3"/>
  <c r="Q1069" i="3"/>
  <c r="P1069" i="3"/>
  <c r="Q1068" i="3"/>
  <c r="P1068" i="3"/>
  <c r="Q1067" i="3"/>
  <c r="P1067" i="3"/>
  <c r="Q1066" i="3"/>
  <c r="P1066" i="3"/>
  <c r="Q1065" i="3"/>
  <c r="P1065" i="3"/>
  <c r="Q1064" i="3"/>
  <c r="P1064" i="3"/>
  <c r="Q1063" i="3"/>
  <c r="P1063" i="3"/>
  <c r="Q1062" i="3"/>
  <c r="P1062" i="3"/>
  <c r="Q1061" i="3"/>
  <c r="P1061" i="3"/>
  <c r="Q1060" i="3"/>
  <c r="P1060" i="3"/>
  <c r="Q1059" i="3"/>
  <c r="P1059" i="3"/>
  <c r="Q1058" i="3"/>
  <c r="P1058" i="3"/>
  <c r="Q1057" i="3"/>
  <c r="P1057" i="3"/>
  <c r="Q1056" i="3"/>
  <c r="P1056" i="3"/>
  <c r="Q1055" i="3"/>
  <c r="P1055" i="3"/>
  <c r="Q1054" i="3"/>
  <c r="P1054" i="3"/>
  <c r="Q1053" i="3"/>
  <c r="P1053" i="3"/>
  <c r="Q1052" i="3"/>
  <c r="P1052" i="3"/>
  <c r="Q1051" i="3"/>
  <c r="P1051" i="3"/>
  <c r="Q1050" i="3"/>
  <c r="P1050" i="3"/>
  <c r="Q1049" i="3"/>
  <c r="P1049" i="3"/>
  <c r="Q1048" i="3"/>
  <c r="P1048" i="3"/>
  <c r="Q1047" i="3"/>
  <c r="P1047" i="3"/>
  <c r="Q1046" i="3"/>
  <c r="P1046" i="3"/>
  <c r="Q1045" i="3"/>
  <c r="P1045" i="3"/>
  <c r="Q1044" i="3"/>
  <c r="P1044" i="3"/>
  <c r="Q1043" i="3"/>
  <c r="P1043" i="3"/>
  <c r="Q1042" i="3"/>
  <c r="P1042" i="3"/>
  <c r="Q1041" i="3"/>
  <c r="P1041" i="3"/>
  <c r="Q1040" i="3"/>
  <c r="P1040" i="3"/>
  <c r="Q1039" i="3"/>
  <c r="P1039" i="3"/>
  <c r="Q1038" i="3"/>
  <c r="P1038" i="3"/>
  <c r="Q1037" i="3"/>
  <c r="P1037" i="3"/>
  <c r="Q1036" i="3"/>
  <c r="P1036" i="3"/>
  <c r="Q1035" i="3"/>
  <c r="P1035" i="3"/>
  <c r="Q1034" i="3"/>
  <c r="P1034" i="3"/>
  <c r="Q1033" i="3"/>
  <c r="P1033" i="3"/>
  <c r="Q1032" i="3"/>
  <c r="P1032" i="3"/>
  <c r="Q1031" i="3"/>
  <c r="P1031" i="3"/>
  <c r="Q1030" i="3"/>
  <c r="P1030" i="3"/>
  <c r="Q1029" i="3"/>
  <c r="P1029" i="3"/>
  <c r="Q1028" i="3"/>
  <c r="P1028" i="3"/>
  <c r="Q1027" i="3"/>
  <c r="P1027" i="3"/>
  <c r="Q1026" i="3"/>
  <c r="P1026" i="3"/>
  <c r="Q1025" i="3"/>
  <c r="P1025" i="3"/>
  <c r="Q1024" i="3"/>
  <c r="P1024" i="3"/>
  <c r="Q1023" i="3"/>
  <c r="P1023" i="3"/>
  <c r="Q1022" i="3"/>
  <c r="P1022" i="3"/>
  <c r="Q1021" i="3"/>
  <c r="P1021" i="3"/>
  <c r="Q1020" i="3"/>
  <c r="P1020" i="3"/>
  <c r="Q1019" i="3"/>
  <c r="P1019" i="3"/>
  <c r="Q1018" i="3"/>
  <c r="P1018" i="3"/>
  <c r="Q1017" i="3"/>
  <c r="P1017" i="3"/>
  <c r="Q1016" i="3"/>
  <c r="P1016" i="3"/>
  <c r="Q1015" i="3"/>
  <c r="P1015" i="3"/>
  <c r="Q1014" i="3"/>
  <c r="P1014" i="3"/>
  <c r="Q1013" i="3"/>
  <c r="P1013" i="3"/>
  <c r="Q1012" i="3"/>
  <c r="P1012" i="3"/>
  <c r="Q1011" i="3"/>
  <c r="P1011" i="3"/>
  <c r="Q1010" i="3"/>
  <c r="P1010" i="3"/>
  <c r="Q1009" i="3"/>
  <c r="P1009" i="3"/>
  <c r="Q1008" i="3"/>
  <c r="P1008" i="3"/>
  <c r="Q1007" i="3"/>
  <c r="P1007" i="3"/>
  <c r="Q1006" i="3"/>
  <c r="P1006" i="3"/>
  <c r="Q1005" i="3"/>
  <c r="P1005" i="3"/>
  <c r="Q1004" i="3"/>
  <c r="P1004" i="3"/>
  <c r="Q1003" i="3"/>
  <c r="P1003" i="3"/>
  <c r="Q1002" i="3"/>
  <c r="P1002" i="3"/>
  <c r="Q1001" i="3"/>
  <c r="P1001" i="3"/>
  <c r="Q1000" i="3"/>
  <c r="P1000" i="3"/>
  <c r="Q999" i="3"/>
  <c r="P999" i="3"/>
  <c r="Q998" i="3"/>
  <c r="P998" i="3"/>
  <c r="Q997" i="3"/>
  <c r="P997" i="3"/>
  <c r="Q996" i="3"/>
  <c r="P996" i="3"/>
  <c r="Q995" i="3"/>
  <c r="P995" i="3"/>
  <c r="Q994" i="3"/>
  <c r="P994" i="3"/>
  <c r="Q993" i="3"/>
  <c r="P993" i="3"/>
  <c r="Q992" i="3"/>
  <c r="P992" i="3"/>
  <c r="Q991" i="3"/>
  <c r="P991" i="3"/>
  <c r="Q990" i="3"/>
  <c r="P990" i="3"/>
  <c r="Q989" i="3"/>
  <c r="P989" i="3"/>
  <c r="Q988" i="3"/>
  <c r="P988" i="3"/>
  <c r="Q987" i="3"/>
  <c r="P987" i="3"/>
  <c r="Q986" i="3"/>
  <c r="P986" i="3"/>
  <c r="Q985" i="3"/>
  <c r="P985" i="3"/>
  <c r="Q984" i="3"/>
  <c r="P984" i="3"/>
  <c r="Q983" i="3"/>
  <c r="P983" i="3"/>
  <c r="Q982" i="3"/>
  <c r="P982" i="3"/>
  <c r="Q981" i="3"/>
  <c r="P981" i="3"/>
  <c r="Q980" i="3"/>
  <c r="P980" i="3"/>
  <c r="Q979" i="3"/>
  <c r="P979" i="3"/>
  <c r="Q978" i="3"/>
  <c r="P978" i="3"/>
  <c r="Q977" i="3"/>
  <c r="P977" i="3"/>
  <c r="Q976" i="3"/>
  <c r="P976" i="3"/>
  <c r="Q975" i="3"/>
  <c r="P975" i="3"/>
  <c r="Q974" i="3"/>
  <c r="P974" i="3"/>
  <c r="Q973" i="3"/>
  <c r="P973" i="3"/>
  <c r="Q972" i="3"/>
  <c r="P972" i="3"/>
  <c r="Q971" i="3"/>
  <c r="P971" i="3"/>
  <c r="Q970" i="3"/>
  <c r="P970" i="3"/>
  <c r="Q969" i="3"/>
  <c r="P969" i="3"/>
  <c r="Q968" i="3"/>
  <c r="P968" i="3"/>
  <c r="Q967" i="3"/>
  <c r="P967" i="3"/>
  <c r="Q966" i="3"/>
  <c r="P966" i="3"/>
  <c r="Q965" i="3"/>
  <c r="P965" i="3"/>
  <c r="Q964" i="3"/>
  <c r="P964" i="3"/>
  <c r="Q963" i="3"/>
  <c r="P963" i="3"/>
  <c r="Q962" i="3"/>
  <c r="P962" i="3"/>
  <c r="Q961" i="3"/>
  <c r="P961" i="3"/>
  <c r="Q960" i="3"/>
  <c r="P960" i="3"/>
  <c r="Q959" i="3"/>
  <c r="P959" i="3"/>
  <c r="Q958" i="3"/>
  <c r="P958" i="3"/>
  <c r="Q957" i="3"/>
  <c r="P957" i="3"/>
  <c r="Q956" i="3"/>
  <c r="P956" i="3"/>
  <c r="Q955" i="3"/>
  <c r="P955" i="3"/>
  <c r="Q954" i="3"/>
  <c r="P954" i="3"/>
  <c r="Q953" i="3"/>
  <c r="P953" i="3"/>
  <c r="Q952" i="3"/>
  <c r="P952" i="3"/>
  <c r="Q951" i="3"/>
  <c r="P951" i="3"/>
  <c r="Q950" i="3"/>
  <c r="P950" i="3"/>
  <c r="Q949" i="3"/>
  <c r="P949" i="3"/>
  <c r="Q948" i="3"/>
  <c r="P948" i="3"/>
  <c r="Q947" i="3"/>
  <c r="P947" i="3"/>
  <c r="Q946" i="3"/>
  <c r="P946" i="3"/>
  <c r="Q945" i="3"/>
  <c r="P945" i="3"/>
  <c r="Q944" i="3"/>
  <c r="P944" i="3"/>
  <c r="Q943" i="3"/>
  <c r="P943" i="3"/>
  <c r="Q942" i="3"/>
  <c r="P942" i="3"/>
  <c r="Q941" i="3"/>
  <c r="P941" i="3"/>
  <c r="Q940" i="3"/>
  <c r="P940" i="3"/>
  <c r="Q939" i="3"/>
  <c r="P939" i="3"/>
  <c r="Q938" i="3"/>
  <c r="P938" i="3"/>
  <c r="Q937" i="3"/>
  <c r="P937" i="3"/>
  <c r="Q936" i="3"/>
  <c r="P936" i="3"/>
  <c r="Q935" i="3"/>
  <c r="P935" i="3"/>
  <c r="Q934" i="3"/>
  <c r="P934" i="3"/>
  <c r="Q933" i="3"/>
  <c r="P933" i="3"/>
  <c r="Q932" i="3"/>
  <c r="P932" i="3"/>
  <c r="Q931" i="3"/>
  <c r="P931" i="3"/>
  <c r="Q930" i="3"/>
  <c r="P930" i="3"/>
  <c r="Q929" i="3"/>
  <c r="P929" i="3"/>
  <c r="Q928" i="3"/>
  <c r="P928" i="3"/>
  <c r="Q927" i="3"/>
  <c r="P927" i="3"/>
  <c r="Q926" i="3"/>
  <c r="P926" i="3"/>
  <c r="Q925" i="3"/>
  <c r="P925" i="3"/>
  <c r="Q924" i="3"/>
  <c r="P924" i="3"/>
  <c r="Q923" i="3"/>
  <c r="P923" i="3"/>
  <c r="Q922" i="3"/>
  <c r="P922" i="3"/>
  <c r="Q921" i="3"/>
  <c r="P921" i="3"/>
  <c r="Q920" i="3"/>
  <c r="P920" i="3"/>
  <c r="Q919" i="3"/>
  <c r="P919" i="3"/>
  <c r="Q918" i="3"/>
  <c r="P918" i="3"/>
  <c r="Q917" i="3"/>
  <c r="P917" i="3"/>
  <c r="Q916" i="3"/>
  <c r="P916" i="3"/>
  <c r="Q915" i="3"/>
  <c r="P915" i="3"/>
  <c r="Q914" i="3"/>
  <c r="P914" i="3"/>
  <c r="Q913" i="3"/>
  <c r="P913" i="3"/>
  <c r="Q912" i="3"/>
  <c r="P912" i="3"/>
  <c r="Q911" i="3"/>
  <c r="P911" i="3"/>
  <c r="Q910" i="3"/>
  <c r="P910" i="3"/>
  <c r="Q909" i="3"/>
  <c r="P909" i="3"/>
  <c r="Q908" i="3"/>
  <c r="P908" i="3"/>
  <c r="Q907" i="3"/>
  <c r="P907" i="3"/>
  <c r="Q906" i="3"/>
  <c r="P906" i="3"/>
  <c r="Q905" i="3"/>
  <c r="P905" i="3"/>
  <c r="Q904" i="3"/>
  <c r="P904" i="3"/>
  <c r="Q903" i="3"/>
  <c r="P903" i="3"/>
  <c r="Q902" i="3"/>
  <c r="P902" i="3"/>
  <c r="Q901" i="3"/>
  <c r="P901" i="3"/>
  <c r="Q900" i="3"/>
  <c r="P900" i="3"/>
  <c r="Q899" i="3"/>
  <c r="P899" i="3"/>
  <c r="Q898" i="3"/>
  <c r="P898" i="3"/>
  <c r="Q897" i="3"/>
  <c r="P897" i="3"/>
  <c r="Q896" i="3"/>
  <c r="P896" i="3"/>
  <c r="Q895" i="3"/>
  <c r="P895" i="3"/>
  <c r="Q894" i="3"/>
  <c r="P894" i="3"/>
  <c r="Q893" i="3"/>
  <c r="P893" i="3"/>
  <c r="Q892" i="3"/>
  <c r="P892" i="3"/>
  <c r="Q891" i="3"/>
  <c r="P891" i="3"/>
  <c r="Q890" i="3"/>
  <c r="P890" i="3"/>
  <c r="Q889" i="3"/>
  <c r="P889" i="3"/>
  <c r="Q888" i="3"/>
  <c r="P888" i="3"/>
  <c r="Q887" i="3"/>
  <c r="P887" i="3"/>
  <c r="Q886" i="3"/>
  <c r="P886" i="3"/>
  <c r="Q885" i="3"/>
  <c r="P885" i="3"/>
  <c r="Q884" i="3"/>
  <c r="P884" i="3"/>
  <c r="Q883" i="3"/>
  <c r="P883" i="3"/>
  <c r="Q882" i="3"/>
  <c r="P882" i="3"/>
  <c r="Q881" i="3"/>
  <c r="P881" i="3"/>
  <c r="Q880" i="3"/>
  <c r="P880" i="3"/>
  <c r="Q879" i="3"/>
  <c r="P879" i="3"/>
  <c r="Q878" i="3"/>
  <c r="P878" i="3"/>
  <c r="Q877" i="3"/>
  <c r="P877" i="3"/>
  <c r="Q876" i="3"/>
  <c r="P876" i="3"/>
  <c r="Q875" i="3"/>
  <c r="P875" i="3"/>
  <c r="Q874" i="3"/>
  <c r="P874" i="3"/>
  <c r="Q873" i="3"/>
  <c r="P873" i="3"/>
  <c r="Q872" i="3"/>
  <c r="P872" i="3"/>
  <c r="Q871" i="3"/>
  <c r="P871" i="3"/>
  <c r="Q870" i="3"/>
  <c r="P870" i="3"/>
  <c r="Q869" i="3"/>
  <c r="P869" i="3"/>
  <c r="Q868" i="3"/>
  <c r="P868" i="3"/>
  <c r="Q867" i="3"/>
  <c r="P867" i="3"/>
  <c r="Q866" i="3"/>
  <c r="P866" i="3"/>
  <c r="Q865" i="3"/>
  <c r="P865" i="3"/>
  <c r="Q864" i="3"/>
  <c r="P864" i="3"/>
  <c r="Q863" i="3"/>
  <c r="P863" i="3"/>
  <c r="Q862" i="3"/>
  <c r="P862" i="3"/>
  <c r="Q861" i="3"/>
  <c r="P861" i="3"/>
  <c r="Q860" i="3"/>
  <c r="P860" i="3"/>
  <c r="Q859" i="3"/>
  <c r="P859" i="3"/>
  <c r="Q858" i="3"/>
  <c r="P858" i="3"/>
  <c r="Q857" i="3"/>
  <c r="P857" i="3"/>
  <c r="Q856" i="3"/>
  <c r="P856" i="3"/>
  <c r="Q855" i="3"/>
  <c r="P855" i="3"/>
  <c r="Q854" i="3"/>
  <c r="P854" i="3"/>
  <c r="Q853" i="3"/>
  <c r="P853" i="3"/>
  <c r="Q852" i="3"/>
  <c r="P852" i="3"/>
  <c r="Q851" i="3"/>
  <c r="P851" i="3"/>
  <c r="Q850" i="3"/>
  <c r="P850" i="3"/>
  <c r="Q849" i="3"/>
  <c r="P849" i="3"/>
  <c r="Q848" i="3"/>
  <c r="P848" i="3"/>
  <c r="Q847" i="3"/>
  <c r="P847" i="3"/>
  <c r="Q846" i="3"/>
  <c r="P846" i="3"/>
  <c r="Q845" i="3"/>
  <c r="P845" i="3"/>
  <c r="Q844" i="3"/>
  <c r="P844" i="3"/>
  <c r="Q843" i="3"/>
  <c r="P843" i="3"/>
  <c r="Q842" i="3"/>
  <c r="P842" i="3"/>
  <c r="Q841" i="3"/>
  <c r="P841" i="3"/>
  <c r="Q840" i="3"/>
  <c r="P840" i="3"/>
  <c r="Q839" i="3"/>
  <c r="P839" i="3"/>
  <c r="Q838" i="3"/>
  <c r="P838" i="3"/>
  <c r="Q837" i="3"/>
  <c r="P837" i="3"/>
  <c r="Q836" i="3"/>
  <c r="P836" i="3"/>
  <c r="Q835" i="3"/>
  <c r="P835" i="3"/>
  <c r="Q834" i="3"/>
  <c r="P834" i="3"/>
  <c r="Q833" i="3"/>
  <c r="P833" i="3"/>
  <c r="Q832" i="3"/>
  <c r="P832" i="3"/>
  <c r="Q831" i="3"/>
  <c r="P831" i="3"/>
  <c r="Q830" i="3"/>
  <c r="P830" i="3"/>
  <c r="Q829" i="3"/>
  <c r="P829" i="3"/>
  <c r="Q828" i="3"/>
  <c r="P828" i="3"/>
  <c r="Q827" i="3"/>
  <c r="P827" i="3"/>
  <c r="Q826" i="3"/>
  <c r="P826" i="3"/>
  <c r="Q825" i="3"/>
  <c r="P825" i="3"/>
  <c r="Q824" i="3"/>
  <c r="P824" i="3"/>
  <c r="Q823" i="3"/>
  <c r="P823" i="3"/>
  <c r="Q822" i="3"/>
  <c r="P822" i="3"/>
  <c r="Q821" i="3"/>
  <c r="P821" i="3"/>
  <c r="Q820" i="3"/>
  <c r="P820" i="3"/>
  <c r="Q819" i="3"/>
  <c r="P819" i="3"/>
  <c r="Q818" i="3"/>
  <c r="P818" i="3"/>
  <c r="Q817" i="3"/>
  <c r="P817" i="3"/>
  <c r="Q816" i="3"/>
  <c r="P816" i="3"/>
  <c r="Q815" i="3"/>
  <c r="P815" i="3"/>
  <c r="Q814" i="3"/>
  <c r="P814" i="3"/>
  <c r="Q813" i="3"/>
  <c r="P813" i="3"/>
  <c r="Q812" i="3"/>
  <c r="P812" i="3"/>
  <c r="Q811" i="3"/>
  <c r="P811" i="3"/>
  <c r="Q810" i="3"/>
  <c r="P810" i="3"/>
  <c r="Q809" i="3"/>
  <c r="P809" i="3"/>
  <c r="Q808" i="3"/>
  <c r="P808" i="3"/>
  <c r="Q807" i="3"/>
  <c r="P807" i="3"/>
  <c r="Q806" i="3"/>
  <c r="P806" i="3"/>
  <c r="Q805" i="3"/>
  <c r="P805" i="3"/>
  <c r="Q804" i="3"/>
  <c r="P804" i="3"/>
  <c r="Q803" i="3"/>
  <c r="P803" i="3"/>
  <c r="Q802" i="3"/>
  <c r="P802" i="3"/>
  <c r="Q801" i="3"/>
  <c r="P801" i="3"/>
  <c r="Q800" i="3"/>
  <c r="P800" i="3"/>
  <c r="Q799" i="3"/>
  <c r="P799" i="3"/>
  <c r="Q798" i="3"/>
  <c r="P798" i="3"/>
  <c r="Q797" i="3"/>
  <c r="P797" i="3"/>
  <c r="Q796" i="3"/>
  <c r="P796" i="3"/>
  <c r="Q795" i="3"/>
  <c r="P795" i="3"/>
  <c r="Q794" i="3"/>
  <c r="P794" i="3"/>
  <c r="Q793" i="3"/>
  <c r="P793" i="3"/>
  <c r="Q792" i="3"/>
  <c r="P792" i="3"/>
  <c r="Q791" i="3"/>
  <c r="P791" i="3"/>
  <c r="Q790" i="3"/>
  <c r="P790" i="3"/>
  <c r="Q789" i="3"/>
  <c r="P789" i="3"/>
  <c r="Q788" i="3"/>
  <c r="P788" i="3"/>
  <c r="Q787" i="3"/>
  <c r="P787" i="3"/>
  <c r="Q786" i="3"/>
  <c r="P786" i="3"/>
  <c r="Q785" i="3"/>
  <c r="P785" i="3"/>
  <c r="Q784" i="3"/>
  <c r="P784" i="3"/>
  <c r="Q783" i="3"/>
  <c r="P783" i="3"/>
  <c r="Q782" i="3"/>
  <c r="P782" i="3"/>
  <c r="Q781" i="3"/>
  <c r="P781" i="3"/>
  <c r="Q780" i="3"/>
  <c r="P780" i="3"/>
  <c r="Q779" i="3"/>
  <c r="P779" i="3"/>
  <c r="Q778" i="3"/>
  <c r="P778" i="3"/>
  <c r="Q777" i="3"/>
  <c r="P777" i="3"/>
  <c r="Q776" i="3"/>
  <c r="P776" i="3"/>
  <c r="Q775" i="3"/>
  <c r="P775" i="3"/>
  <c r="Q774" i="3"/>
  <c r="P774" i="3"/>
  <c r="Q773" i="3"/>
  <c r="P773" i="3"/>
  <c r="Q772" i="3"/>
  <c r="P772" i="3"/>
  <c r="Q771" i="3"/>
  <c r="P771" i="3"/>
  <c r="Q770" i="3"/>
  <c r="P770" i="3"/>
  <c r="Q769" i="3"/>
  <c r="P769" i="3"/>
  <c r="Q768" i="3"/>
  <c r="P768" i="3"/>
  <c r="Q767" i="3"/>
  <c r="P767" i="3"/>
  <c r="Q766" i="3"/>
  <c r="P766" i="3"/>
  <c r="Q765" i="3"/>
  <c r="P765" i="3"/>
  <c r="Q764" i="3"/>
  <c r="P764" i="3"/>
  <c r="Q763" i="3"/>
  <c r="P763" i="3"/>
  <c r="Q762" i="3"/>
  <c r="P762" i="3"/>
  <c r="Q761" i="3"/>
  <c r="P761" i="3"/>
  <c r="Q760" i="3"/>
  <c r="P760" i="3"/>
  <c r="Q759" i="3"/>
  <c r="P759" i="3"/>
  <c r="Q758" i="3"/>
  <c r="P758" i="3"/>
  <c r="Q757" i="3"/>
  <c r="P757" i="3"/>
  <c r="Q756" i="3"/>
  <c r="P756" i="3"/>
  <c r="Q755" i="3"/>
  <c r="P755" i="3"/>
  <c r="Q754" i="3"/>
  <c r="P754" i="3"/>
  <c r="Q753" i="3"/>
  <c r="P753" i="3"/>
  <c r="Q752" i="3"/>
  <c r="P752" i="3"/>
  <c r="Q751" i="3"/>
  <c r="P751" i="3"/>
  <c r="Q750" i="3"/>
  <c r="P750" i="3"/>
  <c r="Q749" i="3"/>
  <c r="P749" i="3"/>
  <c r="Q748" i="3"/>
  <c r="P748" i="3"/>
  <c r="Q747" i="3"/>
  <c r="P747" i="3"/>
  <c r="Q746" i="3"/>
  <c r="P746" i="3"/>
  <c r="Q745" i="3"/>
  <c r="P745" i="3"/>
  <c r="Q744" i="3"/>
  <c r="P744" i="3"/>
  <c r="Q743" i="3"/>
  <c r="P743" i="3"/>
  <c r="Q742" i="3"/>
  <c r="P742" i="3"/>
  <c r="Q741" i="3"/>
  <c r="P741" i="3"/>
  <c r="Q740" i="3"/>
  <c r="P740" i="3"/>
  <c r="Q739" i="3"/>
  <c r="P739" i="3"/>
  <c r="Q738" i="3"/>
  <c r="P738" i="3"/>
  <c r="Q737" i="3"/>
  <c r="P737" i="3"/>
  <c r="Q736" i="3"/>
  <c r="P736" i="3"/>
  <c r="Q735" i="3"/>
  <c r="P735" i="3"/>
  <c r="Q734" i="3"/>
  <c r="P734" i="3"/>
  <c r="Q733" i="3"/>
  <c r="P733" i="3"/>
  <c r="Q732" i="3"/>
  <c r="P732" i="3"/>
  <c r="Q731" i="3"/>
  <c r="P731" i="3"/>
  <c r="Q730" i="3"/>
  <c r="P730" i="3"/>
  <c r="Q729" i="3"/>
  <c r="P729" i="3"/>
  <c r="Q728" i="3"/>
  <c r="P728" i="3"/>
  <c r="Q727" i="3"/>
  <c r="P727" i="3"/>
  <c r="Q726" i="3"/>
  <c r="P726" i="3"/>
  <c r="Q725" i="3"/>
  <c r="P725" i="3"/>
  <c r="Q724" i="3"/>
  <c r="P724" i="3"/>
  <c r="Q723" i="3"/>
  <c r="P723" i="3"/>
  <c r="Q722" i="3"/>
  <c r="P722" i="3"/>
  <c r="Q721" i="3"/>
  <c r="P721" i="3"/>
  <c r="Q720" i="3"/>
  <c r="P720" i="3"/>
  <c r="Q719" i="3"/>
  <c r="P719" i="3"/>
  <c r="Q718" i="3"/>
  <c r="P718" i="3"/>
  <c r="Q717" i="3"/>
  <c r="P717" i="3"/>
  <c r="Q716" i="3"/>
  <c r="P716" i="3"/>
  <c r="Q715" i="3"/>
  <c r="P715" i="3"/>
  <c r="Q714" i="3"/>
  <c r="P714" i="3"/>
  <c r="Q713" i="3"/>
  <c r="P713" i="3"/>
  <c r="Q712" i="3"/>
  <c r="P712" i="3"/>
  <c r="Q711" i="3"/>
  <c r="P711" i="3"/>
  <c r="Q710" i="3"/>
  <c r="P710" i="3"/>
  <c r="Q709" i="3"/>
  <c r="P709" i="3"/>
  <c r="Q708" i="3"/>
  <c r="P708" i="3"/>
  <c r="Q707" i="3"/>
  <c r="P707" i="3"/>
  <c r="Q706" i="3"/>
  <c r="P706" i="3"/>
  <c r="Q705" i="3"/>
  <c r="P705" i="3"/>
  <c r="Q704" i="3"/>
  <c r="P704" i="3"/>
  <c r="Q703" i="3"/>
  <c r="P703" i="3"/>
  <c r="Q702" i="3"/>
  <c r="P702" i="3"/>
  <c r="Q701" i="3"/>
  <c r="P701" i="3"/>
  <c r="Q700" i="3"/>
  <c r="P700" i="3"/>
  <c r="Q699" i="3"/>
  <c r="P699" i="3"/>
  <c r="Q698" i="3"/>
  <c r="P698" i="3"/>
  <c r="Q697" i="3"/>
  <c r="P697" i="3"/>
  <c r="Q696" i="3"/>
  <c r="P696" i="3"/>
  <c r="Q695" i="3"/>
  <c r="P695" i="3"/>
  <c r="Q694" i="3"/>
  <c r="P694" i="3"/>
  <c r="Q693" i="3"/>
  <c r="P693" i="3"/>
  <c r="Q692" i="3"/>
  <c r="P692" i="3"/>
  <c r="Q691" i="3"/>
  <c r="P691" i="3"/>
  <c r="Q690" i="3"/>
  <c r="P690" i="3"/>
  <c r="Q689" i="3"/>
  <c r="P689" i="3"/>
  <c r="Q688" i="3"/>
  <c r="P688" i="3"/>
  <c r="Q687" i="3"/>
  <c r="P687" i="3"/>
  <c r="Q686" i="3"/>
  <c r="P686" i="3"/>
  <c r="Q685" i="3"/>
  <c r="P685" i="3"/>
  <c r="Q684" i="3"/>
  <c r="P684" i="3"/>
  <c r="Q683" i="3"/>
  <c r="P683" i="3"/>
  <c r="Q682" i="3"/>
  <c r="P682" i="3"/>
  <c r="Q681" i="3"/>
  <c r="P681" i="3"/>
  <c r="Q680" i="3"/>
  <c r="P680" i="3"/>
  <c r="Q679" i="3"/>
  <c r="P679" i="3"/>
  <c r="Q678" i="3"/>
  <c r="P678" i="3"/>
  <c r="Q677" i="3"/>
  <c r="P677" i="3"/>
  <c r="Q676" i="3"/>
  <c r="P676" i="3"/>
  <c r="Q675" i="3"/>
  <c r="P675" i="3"/>
  <c r="Q674" i="3"/>
  <c r="P674" i="3"/>
  <c r="Q673" i="3"/>
  <c r="P673" i="3"/>
  <c r="Q672" i="3"/>
  <c r="P672" i="3"/>
  <c r="Q671" i="3"/>
  <c r="P671" i="3"/>
  <c r="Q670" i="3"/>
  <c r="P670" i="3"/>
  <c r="Q669" i="3"/>
  <c r="P669" i="3"/>
  <c r="Q668" i="3"/>
  <c r="P668" i="3"/>
  <c r="Q667" i="3"/>
  <c r="P667" i="3"/>
  <c r="Q666" i="3"/>
  <c r="P666" i="3"/>
  <c r="Q665" i="3"/>
  <c r="P665" i="3"/>
  <c r="Q664" i="3"/>
  <c r="P664" i="3"/>
  <c r="Q663" i="3"/>
  <c r="P663" i="3"/>
  <c r="Q662" i="3"/>
  <c r="P662" i="3"/>
  <c r="Q661" i="3"/>
  <c r="P661" i="3"/>
  <c r="Q660" i="3"/>
  <c r="P660" i="3"/>
  <c r="Q659" i="3"/>
  <c r="P659" i="3"/>
  <c r="Q658" i="3"/>
  <c r="P658" i="3"/>
  <c r="Q657" i="3"/>
  <c r="P657" i="3"/>
  <c r="Q656" i="3"/>
  <c r="P656" i="3"/>
  <c r="Q655" i="3"/>
  <c r="P655" i="3"/>
  <c r="Q654" i="3"/>
  <c r="P654" i="3"/>
  <c r="Q653" i="3"/>
  <c r="P653" i="3"/>
  <c r="Q652" i="3"/>
  <c r="P652" i="3"/>
  <c r="Q651" i="3"/>
  <c r="P651" i="3"/>
  <c r="Q650" i="3"/>
  <c r="P650" i="3"/>
  <c r="Q649" i="3"/>
  <c r="P649" i="3"/>
  <c r="Q648" i="3"/>
  <c r="P648" i="3"/>
  <c r="Q647" i="3"/>
  <c r="P647" i="3"/>
  <c r="Q646" i="3"/>
  <c r="P646" i="3"/>
  <c r="Q645" i="3"/>
  <c r="P645" i="3"/>
  <c r="Q644" i="3"/>
  <c r="P644" i="3"/>
  <c r="Q643" i="3"/>
  <c r="P643" i="3"/>
  <c r="Q642" i="3"/>
  <c r="P642" i="3"/>
  <c r="Q641" i="3"/>
  <c r="P641" i="3"/>
  <c r="Q640" i="3"/>
  <c r="P640" i="3"/>
  <c r="Q639" i="3"/>
  <c r="P639" i="3"/>
  <c r="Q638" i="3"/>
  <c r="P638" i="3"/>
  <c r="Q637" i="3"/>
  <c r="P637" i="3"/>
  <c r="Q636" i="3"/>
  <c r="P636" i="3"/>
  <c r="Q635" i="3"/>
  <c r="P635" i="3"/>
  <c r="Q634" i="3"/>
  <c r="P634" i="3"/>
  <c r="Q633" i="3"/>
  <c r="P633" i="3"/>
  <c r="Q632" i="3"/>
  <c r="P632" i="3"/>
  <c r="Q631" i="3"/>
  <c r="P631" i="3"/>
  <c r="Q630" i="3"/>
  <c r="P630" i="3"/>
  <c r="Q629" i="3"/>
  <c r="P629" i="3"/>
  <c r="Q628" i="3"/>
  <c r="P628" i="3"/>
  <c r="Q627" i="3"/>
  <c r="P627" i="3"/>
  <c r="Q626" i="3"/>
  <c r="P626" i="3"/>
  <c r="Q625" i="3"/>
  <c r="P625" i="3"/>
  <c r="Q624" i="3"/>
  <c r="P624" i="3"/>
  <c r="Q623" i="3"/>
  <c r="P623" i="3"/>
  <c r="Q622" i="3"/>
  <c r="P622" i="3"/>
  <c r="Q621" i="3"/>
  <c r="P621" i="3"/>
  <c r="Q620" i="3"/>
  <c r="P620" i="3"/>
  <c r="Q619" i="3"/>
  <c r="P619" i="3"/>
  <c r="Q618" i="3"/>
  <c r="P618" i="3"/>
  <c r="Q617" i="3"/>
  <c r="P617" i="3"/>
  <c r="Q616" i="3"/>
  <c r="P616" i="3"/>
  <c r="Q615" i="3"/>
  <c r="P615" i="3"/>
  <c r="Q614" i="3"/>
  <c r="P614" i="3"/>
  <c r="Q613" i="3"/>
  <c r="P613" i="3"/>
  <c r="Q612" i="3"/>
  <c r="P612" i="3"/>
  <c r="Q611" i="3"/>
  <c r="P611" i="3"/>
  <c r="Q610" i="3"/>
  <c r="P610" i="3"/>
  <c r="Q609" i="3"/>
  <c r="P609" i="3"/>
  <c r="Q608" i="3"/>
  <c r="P608" i="3"/>
  <c r="Q607" i="3"/>
  <c r="P607" i="3"/>
  <c r="Q606" i="3"/>
  <c r="P606" i="3"/>
  <c r="Q605" i="3"/>
  <c r="P605" i="3"/>
  <c r="Q604" i="3"/>
  <c r="P604" i="3"/>
  <c r="Q603" i="3"/>
  <c r="P603" i="3"/>
  <c r="Q602" i="3"/>
  <c r="P602" i="3"/>
  <c r="Q601" i="3"/>
  <c r="P601" i="3"/>
  <c r="Q600" i="3"/>
  <c r="P600" i="3"/>
  <c r="Q599" i="3"/>
  <c r="P599" i="3"/>
  <c r="Q598" i="3"/>
  <c r="P598" i="3"/>
  <c r="Q597" i="3"/>
  <c r="P597" i="3"/>
  <c r="Q596" i="3"/>
  <c r="P596" i="3"/>
  <c r="Q595" i="3"/>
  <c r="P595" i="3"/>
  <c r="Q594" i="3"/>
  <c r="P594" i="3"/>
  <c r="Q593" i="3"/>
  <c r="P593" i="3"/>
  <c r="Q592" i="3"/>
  <c r="P592" i="3"/>
  <c r="Q591" i="3"/>
  <c r="P591" i="3"/>
  <c r="Q590" i="3"/>
  <c r="P590" i="3"/>
  <c r="Q589" i="3"/>
  <c r="P589" i="3"/>
  <c r="Q588" i="3"/>
  <c r="P588" i="3"/>
  <c r="Q587" i="3"/>
  <c r="P587" i="3"/>
  <c r="Q586" i="3"/>
  <c r="P586" i="3"/>
  <c r="Q585" i="3"/>
  <c r="P585" i="3"/>
  <c r="Q584" i="3"/>
  <c r="P584" i="3"/>
  <c r="Q583" i="3"/>
  <c r="P583" i="3"/>
  <c r="Q582" i="3"/>
  <c r="P582" i="3"/>
  <c r="Q581" i="3"/>
  <c r="P581" i="3"/>
  <c r="Q580" i="3"/>
  <c r="P580" i="3"/>
  <c r="Q579" i="3"/>
  <c r="P579" i="3"/>
  <c r="Q578" i="3"/>
  <c r="P578" i="3"/>
  <c r="Q577" i="3"/>
  <c r="P577" i="3"/>
  <c r="Q576" i="3"/>
  <c r="P576" i="3"/>
  <c r="Q575" i="3"/>
  <c r="P575" i="3"/>
  <c r="Q574" i="3"/>
  <c r="P574" i="3"/>
  <c r="Q573" i="3"/>
  <c r="P573" i="3"/>
  <c r="Q572" i="3"/>
  <c r="P572" i="3"/>
  <c r="Q571" i="3"/>
  <c r="P571" i="3"/>
  <c r="Q570" i="3"/>
  <c r="P570" i="3"/>
  <c r="Q569" i="3"/>
  <c r="P569" i="3"/>
  <c r="Q568" i="3"/>
  <c r="P568" i="3"/>
  <c r="Q567" i="3"/>
  <c r="P567" i="3"/>
  <c r="Q566" i="3"/>
  <c r="P566" i="3"/>
  <c r="Q565" i="3"/>
  <c r="P565" i="3"/>
  <c r="Q564" i="3"/>
  <c r="P564" i="3"/>
  <c r="Q563" i="3"/>
  <c r="P563" i="3"/>
  <c r="Q562" i="3"/>
  <c r="P562" i="3"/>
  <c r="Q561" i="3"/>
  <c r="P561" i="3"/>
  <c r="Q560" i="3"/>
  <c r="P560" i="3"/>
  <c r="Q559" i="3"/>
  <c r="P559" i="3"/>
  <c r="Q558" i="3"/>
  <c r="P558" i="3"/>
  <c r="Q557" i="3"/>
  <c r="P557" i="3"/>
  <c r="Q556" i="3"/>
  <c r="P556" i="3"/>
  <c r="Q555" i="3"/>
  <c r="P555" i="3"/>
  <c r="Q554" i="3"/>
  <c r="P554" i="3"/>
  <c r="Q553" i="3"/>
  <c r="P553" i="3"/>
  <c r="Q552" i="3"/>
  <c r="P552" i="3"/>
  <c r="Q551" i="3"/>
  <c r="P551" i="3"/>
  <c r="Q550" i="3"/>
  <c r="P550" i="3"/>
  <c r="Q549" i="3"/>
  <c r="P549" i="3"/>
  <c r="Q548" i="3"/>
  <c r="P548" i="3"/>
  <c r="Q547" i="3"/>
  <c r="P547" i="3"/>
  <c r="Q546" i="3"/>
  <c r="P546" i="3"/>
  <c r="Q545" i="3"/>
  <c r="P545" i="3"/>
  <c r="Q544" i="3"/>
  <c r="P544" i="3"/>
  <c r="Q543" i="3"/>
  <c r="P543" i="3"/>
  <c r="Q542" i="3"/>
  <c r="P542" i="3"/>
  <c r="Q541" i="3"/>
  <c r="P541" i="3"/>
  <c r="Q540" i="3"/>
  <c r="P540" i="3"/>
  <c r="Q539" i="3"/>
  <c r="P539" i="3"/>
  <c r="Q538" i="3"/>
  <c r="P538" i="3"/>
  <c r="Q537" i="3"/>
  <c r="P537" i="3"/>
  <c r="Q536" i="3"/>
  <c r="P536" i="3"/>
  <c r="Q535" i="3"/>
  <c r="P535" i="3"/>
  <c r="Q534" i="3"/>
  <c r="P534" i="3"/>
  <c r="Q533" i="3"/>
  <c r="P533" i="3"/>
  <c r="Q532" i="3"/>
  <c r="P532" i="3"/>
  <c r="Q531" i="3"/>
  <c r="P531" i="3"/>
  <c r="Q530" i="3"/>
  <c r="P530" i="3"/>
  <c r="Q529" i="3"/>
  <c r="P529" i="3"/>
  <c r="Q528" i="3"/>
  <c r="P528" i="3"/>
  <c r="Q527" i="3"/>
  <c r="P527" i="3"/>
  <c r="Q526" i="3"/>
  <c r="P526" i="3"/>
  <c r="Q525" i="3"/>
  <c r="P525" i="3"/>
  <c r="Q524" i="3"/>
  <c r="P524" i="3"/>
  <c r="Q523" i="3"/>
  <c r="P523" i="3"/>
  <c r="Q522" i="3"/>
  <c r="P522" i="3"/>
  <c r="Q521" i="3"/>
  <c r="P521" i="3"/>
  <c r="Q520" i="3"/>
  <c r="P520" i="3"/>
  <c r="Q519" i="3"/>
  <c r="P519" i="3"/>
  <c r="Q518" i="3"/>
  <c r="P518" i="3"/>
  <c r="Q517" i="3"/>
  <c r="P517" i="3"/>
  <c r="Q516" i="3"/>
  <c r="P516" i="3"/>
  <c r="Q515" i="3"/>
  <c r="P515" i="3"/>
  <c r="Q514" i="3"/>
  <c r="P514" i="3"/>
  <c r="Q513" i="3"/>
  <c r="P513" i="3"/>
  <c r="Q512" i="3"/>
  <c r="P512" i="3"/>
  <c r="Q511" i="3"/>
  <c r="P511" i="3"/>
  <c r="Q510" i="3"/>
  <c r="P510" i="3"/>
  <c r="Q509" i="3"/>
  <c r="P509" i="3"/>
  <c r="Q508" i="3"/>
  <c r="P508" i="3"/>
  <c r="Q507" i="3"/>
  <c r="P507" i="3"/>
  <c r="Q506" i="3"/>
  <c r="P506" i="3"/>
  <c r="Q505" i="3"/>
  <c r="P505" i="3"/>
  <c r="Q504" i="3"/>
  <c r="P504" i="3"/>
  <c r="Q503" i="3"/>
  <c r="P503" i="3"/>
  <c r="Q502" i="3"/>
  <c r="P502" i="3"/>
  <c r="Q501" i="3"/>
  <c r="P501" i="3"/>
  <c r="Q500" i="3"/>
  <c r="P500" i="3"/>
  <c r="Q499" i="3"/>
  <c r="P499" i="3"/>
  <c r="Q498" i="3"/>
  <c r="P498" i="3"/>
  <c r="Q497" i="3"/>
  <c r="P497" i="3"/>
  <c r="Q496" i="3"/>
  <c r="P496" i="3"/>
  <c r="Q495" i="3"/>
  <c r="P495" i="3"/>
  <c r="Q494" i="3"/>
  <c r="P494" i="3"/>
  <c r="Q493" i="3"/>
  <c r="P493" i="3"/>
  <c r="Q492" i="3"/>
  <c r="P492" i="3"/>
  <c r="Q491" i="3"/>
  <c r="P491" i="3"/>
  <c r="Q490" i="3"/>
  <c r="P490" i="3"/>
  <c r="Q489" i="3"/>
  <c r="P489" i="3"/>
  <c r="Q488" i="3"/>
  <c r="P488" i="3"/>
  <c r="Q487" i="3"/>
  <c r="P487" i="3"/>
  <c r="Q486" i="3"/>
  <c r="P486" i="3"/>
  <c r="Q485" i="3"/>
  <c r="P485" i="3"/>
  <c r="Q484" i="3"/>
  <c r="P484" i="3"/>
  <c r="Q483" i="3"/>
  <c r="P483" i="3"/>
  <c r="Q482" i="3"/>
  <c r="P482" i="3"/>
  <c r="Q481" i="3"/>
  <c r="P481" i="3"/>
  <c r="Q480" i="3"/>
  <c r="P480" i="3"/>
  <c r="Q479" i="3"/>
  <c r="P479" i="3"/>
  <c r="Q478" i="3"/>
  <c r="P478" i="3"/>
  <c r="Q477" i="3"/>
  <c r="P477" i="3"/>
  <c r="Q476" i="3"/>
  <c r="P476" i="3"/>
  <c r="Q475" i="3"/>
  <c r="P475" i="3"/>
  <c r="Q474" i="3"/>
  <c r="P474" i="3"/>
  <c r="Q473" i="3"/>
  <c r="P473" i="3"/>
  <c r="Q472" i="3"/>
  <c r="P472" i="3"/>
  <c r="Q471" i="3"/>
  <c r="P471" i="3"/>
  <c r="Q470" i="3"/>
  <c r="P470" i="3"/>
  <c r="Q469" i="3"/>
  <c r="P469" i="3"/>
  <c r="Q468" i="3"/>
  <c r="P468" i="3"/>
  <c r="Q467" i="3"/>
  <c r="P467" i="3"/>
  <c r="Q466" i="3"/>
  <c r="P466" i="3"/>
  <c r="Q465" i="3"/>
  <c r="P465" i="3"/>
  <c r="Q464" i="3"/>
  <c r="P464" i="3"/>
  <c r="Q463" i="3"/>
  <c r="P463" i="3"/>
  <c r="Q462" i="3"/>
  <c r="P462" i="3"/>
  <c r="Q461" i="3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Q454" i="3"/>
  <c r="P454" i="3"/>
  <c r="Q453" i="3"/>
  <c r="P453" i="3"/>
  <c r="Q452" i="3"/>
  <c r="P452" i="3"/>
  <c r="Q451" i="3"/>
  <c r="P451" i="3"/>
  <c r="Q450" i="3"/>
  <c r="P450" i="3"/>
  <c r="Q449" i="3"/>
  <c r="P449" i="3"/>
  <c r="Q448" i="3"/>
  <c r="P448" i="3"/>
  <c r="Q447" i="3"/>
  <c r="P447" i="3"/>
  <c r="Q446" i="3"/>
  <c r="P446" i="3"/>
  <c r="Q445" i="3"/>
  <c r="P445" i="3"/>
  <c r="Q444" i="3"/>
  <c r="P444" i="3"/>
  <c r="Q443" i="3"/>
  <c r="P443" i="3"/>
  <c r="Q442" i="3"/>
  <c r="P442" i="3"/>
  <c r="Q441" i="3"/>
  <c r="P441" i="3"/>
  <c r="Q440" i="3"/>
  <c r="P440" i="3"/>
  <c r="Q439" i="3"/>
  <c r="P439" i="3"/>
  <c r="Q438" i="3"/>
  <c r="P438" i="3"/>
  <c r="Q437" i="3"/>
  <c r="P437" i="3"/>
  <c r="Q436" i="3"/>
  <c r="P436" i="3"/>
  <c r="Q435" i="3"/>
  <c r="P435" i="3"/>
  <c r="Q434" i="3"/>
  <c r="P434" i="3"/>
  <c r="Q433" i="3"/>
  <c r="P433" i="3"/>
  <c r="Q432" i="3"/>
  <c r="P432" i="3"/>
  <c r="Q431" i="3"/>
  <c r="P431" i="3"/>
  <c r="Q430" i="3"/>
  <c r="P430" i="3"/>
  <c r="Q429" i="3"/>
  <c r="P429" i="3"/>
  <c r="Q428" i="3"/>
  <c r="P428" i="3"/>
  <c r="Q427" i="3"/>
  <c r="P427" i="3"/>
  <c r="Q426" i="3"/>
  <c r="P426" i="3"/>
  <c r="Q425" i="3"/>
  <c r="P425" i="3"/>
  <c r="Q424" i="3"/>
  <c r="P424" i="3"/>
  <c r="Q423" i="3"/>
  <c r="P423" i="3"/>
  <c r="Q422" i="3"/>
  <c r="P422" i="3"/>
  <c r="Q421" i="3"/>
  <c r="P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Q413" i="3"/>
  <c r="P413" i="3"/>
  <c r="Q412" i="3"/>
  <c r="P412" i="3"/>
  <c r="Q411" i="3"/>
  <c r="P411" i="3"/>
  <c r="Q410" i="3"/>
  <c r="P410" i="3"/>
  <c r="Q409" i="3"/>
  <c r="P409" i="3"/>
  <c r="Q408" i="3"/>
  <c r="P408" i="3"/>
  <c r="Q407" i="3"/>
  <c r="P407" i="3"/>
  <c r="Q406" i="3"/>
  <c r="P406" i="3"/>
  <c r="Q405" i="3"/>
  <c r="P405" i="3"/>
  <c r="Q404" i="3"/>
  <c r="P404" i="3"/>
  <c r="Q403" i="3"/>
  <c r="P403" i="3"/>
  <c r="Q402" i="3"/>
  <c r="P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Q391" i="3"/>
  <c r="P391" i="3"/>
  <c r="Q390" i="3"/>
  <c r="P390" i="3"/>
  <c r="Q389" i="3"/>
  <c r="P389" i="3"/>
  <c r="Q388" i="3"/>
  <c r="P388" i="3"/>
  <c r="Q387" i="3"/>
  <c r="P387" i="3"/>
  <c r="Q386" i="3"/>
  <c r="P386" i="3"/>
  <c r="Q385" i="3"/>
  <c r="P385" i="3"/>
  <c r="Q384" i="3"/>
  <c r="P384" i="3"/>
  <c r="Q383" i="3"/>
  <c r="P383" i="3"/>
  <c r="Q382" i="3"/>
  <c r="P382" i="3"/>
  <c r="Q381" i="3"/>
  <c r="P381" i="3"/>
  <c r="Q380" i="3"/>
  <c r="P380" i="3"/>
  <c r="Q379" i="3"/>
  <c r="P379" i="3"/>
  <c r="Q378" i="3"/>
  <c r="P378" i="3"/>
  <c r="Q377" i="3"/>
  <c r="P377" i="3"/>
  <c r="Q376" i="3"/>
  <c r="P376" i="3"/>
  <c r="Q375" i="3"/>
  <c r="P375" i="3"/>
  <c r="Q374" i="3"/>
  <c r="P374" i="3"/>
  <c r="Q373" i="3"/>
  <c r="P373" i="3"/>
  <c r="Q372" i="3"/>
  <c r="P372" i="3"/>
  <c r="Q371" i="3"/>
  <c r="P371" i="3"/>
  <c r="Q370" i="3"/>
  <c r="P370" i="3"/>
  <c r="Q369" i="3"/>
  <c r="P369" i="3"/>
  <c r="Q368" i="3"/>
  <c r="P368" i="3"/>
  <c r="Q367" i="3"/>
  <c r="P367" i="3"/>
  <c r="Q366" i="3"/>
  <c r="P366" i="3"/>
  <c r="Q365" i="3"/>
  <c r="P365" i="3"/>
  <c r="Q364" i="3"/>
  <c r="P364" i="3"/>
  <c r="Q363" i="3"/>
  <c r="P363" i="3"/>
  <c r="Q362" i="3"/>
  <c r="P362" i="3"/>
  <c r="Q361" i="3"/>
  <c r="P361" i="3"/>
  <c r="Q360" i="3"/>
  <c r="P360" i="3"/>
  <c r="Q359" i="3"/>
  <c r="P359" i="3"/>
  <c r="Q358" i="3"/>
  <c r="P358" i="3"/>
  <c r="Q357" i="3"/>
  <c r="P357" i="3"/>
  <c r="Q356" i="3"/>
  <c r="P356" i="3"/>
  <c r="Q355" i="3"/>
  <c r="P355" i="3"/>
  <c r="Q354" i="3"/>
  <c r="P354" i="3"/>
  <c r="Q353" i="3"/>
  <c r="P353" i="3"/>
  <c r="Q352" i="3"/>
  <c r="P352" i="3"/>
  <c r="Q351" i="3"/>
  <c r="P351" i="3"/>
  <c r="Q350" i="3"/>
  <c r="P350" i="3"/>
  <c r="Q349" i="3"/>
  <c r="P349" i="3"/>
  <c r="Q348" i="3"/>
  <c r="P348" i="3"/>
  <c r="Q347" i="3"/>
  <c r="P347" i="3"/>
  <c r="Q346" i="3"/>
  <c r="P346" i="3"/>
  <c r="Q345" i="3"/>
  <c r="P345" i="3"/>
  <c r="Q344" i="3"/>
  <c r="P344" i="3"/>
  <c r="Q343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Q334" i="3"/>
  <c r="P334" i="3"/>
  <c r="Q333" i="3"/>
  <c r="P333" i="3"/>
  <c r="Q332" i="3"/>
  <c r="P332" i="3"/>
  <c r="Q331" i="3"/>
  <c r="P331" i="3"/>
  <c r="Q330" i="3"/>
  <c r="P330" i="3"/>
  <c r="Q329" i="3"/>
  <c r="P329" i="3"/>
  <c r="Q328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Q320" i="3"/>
  <c r="P320" i="3"/>
  <c r="Q319" i="3"/>
  <c r="P319" i="3"/>
  <c r="Q318" i="3"/>
  <c r="P318" i="3"/>
  <c r="Q317" i="3"/>
  <c r="P317" i="3"/>
  <c r="Q316" i="3"/>
  <c r="P316" i="3"/>
  <c r="Q315" i="3"/>
  <c r="P315" i="3"/>
  <c r="Q314" i="3"/>
  <c r="P314" i="3"/>
  <c r="Q313" i="3"/>
  <c r="P313" i="3"/>
  <c r="Q312" i="3"/>
  <c r="P312" i="3"/>
  <c r="Q311" i="3"/>
  <c r="P311" i="3"/>
  <c r="Q310" i="3"/>
  <c r="P310" i="3"/>
  <c r="Q309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Q279" i="3"/>
  <c r="P279" i="3"/>
  <c r="Q278" i="3"/>
  <c r="P278" i="3"/>
  <c r="Q277" i="3"/>
  <c r="P277" i="3"/>
  <c r="Q276" i="3"/>
  <c r="P276" i="3"/>
  <c r="Q275" i="3"/>
  <c r="P275" i="3"/>
  <c r="Q274" i="3"/>
  <c r="P274" i="3"/>
  <c r="Q273" i="3"/>
  <c r="P273" i="3"/>
  <c r="Q272" i="3"/>
  <c r="P272" i="3"/>
  <c r="Q271" i="3"/>
  <c r="P271" i="3"/>
  <c r="Q270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Q260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Q240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Q227" i="3"/>
  <c r="P227" i="3"/>
  <c r="Q226" i="3"/>
  <c r="P226" i="3"/>
  <c r="Q225" i="3"/>
  <c r="P225" i="3"/>
  <c r="Q224" i="3"/>
  <c r="P224" i="3"/>
  <c r="Q223" i="3"/>
  <c r="P223" i="3"/>
  <c r="Q222" i="3"/>
  <c r="P222" i="3"/>
  <c r="Q221" i="3"/>
  <c r="P221" i="3"/>
  <c r="Q220" i="3"/>
  <c r="P220" i="3"/>
  <c r="Q219" i="3"/>
  <c r="P219" i="3"/>
  <c r="Q218" i="3"/>
  <c r="P218" i="3"/>
  <c r="Q217" i="3"/>
  <c r="P217" i="3"/>
  <c r="Q216" i="3"/>
  <c r="P216" i="3"/>
  <c r="Q215" i="3"/>
  <c r="P215" i="3"/>
  <c r="Q214" i="3"/>
  <c r="P214" i="3"/>
  <c r="Q213" i="3"/>
  <c r="P213" i="3"/>
  <c r="Q212" i="3"/>
  <c r="P212" i="3"/>
  <c r="Q211" i="3"/>
  <c r="P211" i="3"/>
  <c r="Q210" i="3"/>
  <c r="P210" i="3"/>
  <c r="Q209" i="3"/>
  <c r="P209" i="3"/>
  <c r="Q208" i="3"/>
  <c r="P208" i="3"/>
  <c r="Q207" i="3"/>
  <c r="P207" i="3"/>
  <c r="Q206" i="3"/>
  <c r="P206" i="3"/>
  <c r="Q205" i="3"/>
  <c r="P205" i="3"/>
  <c r="Q204" i="3"/>
  <c r="P204" i="3"/>
  <c r="Q203" i="3"/>
  <c r="P203" i="3"/>
  <c r="Q202" i="3"/>
  <c r="P202" i="3"/>
  <c r="Q201" i="3"/>
  <c r="P201" i="3"/>
  <c r="Q200" i="3"/>
  <c r="P200" i="3"/>
  <c r="Q199" i="3"/>
  <c r="P199" i="3"/>
  <c r="Q198" i="3"/>
  <c r="P198" i="3"/>
  <c r="Q197" i="3"/>
  <c r="P197" i="3"/>
  <c r="Q196" i="3"/>
  <c r="P196" i="3"/>
  <c r="Q195" i="3"/>
  <c r="P195" i="3"/>
  <c r="Q194" i="3"/>
  <c r="P194" i="3"/>
  <c r="Q193" i="3"/>
  <c r="P193" i="3"/>
  <c r="Q192" i="3"/>
  <c r="P192" i="3"/>
  <c r="Q191" i="3"/>
  <c r="P191" i="3"/>
  <c r="Q190" i="3"/>
  <c r="P190" i="3"/>
  <c r="Q189" i="3"/>
  <c r="P189" i="3"/>
  <c r="Q188" i="3"/>
  <c r="P188" i="3"/>
  <c r="Q187" i="3"/>
  <c r="P187" i="3"/>
  <c r="Q186" i="3"/>
  <c r="P186" i="3"/>
  <c r="Q185" i="3"/>
  <c r="P185" i="3"/>
  <c r="Q184" i="3"/>
  <c r="P184" i="3"/>
  <c r="Q183" i="3"/>
  <c r="P183" i="3"/>
  <c r="Q182" i="3"/>
  <c r="P182" i="3"/>
  <c r="Q181" i="3"/>
  <c r="P181" i="3"/>
  <c r="Q180" i="3"/>
  <c r="P180" i="3"/>
  <c r="Q179" i="3"/>
  <c r="P179" i="3"/>
  <c r="Q178" i="3"/>
  <c r="P178" i="3"/>
  <c r="Q177" i="3"/>
  <c r="P177" i="3"/>
  <c r="Q176" i="3"/>
  <c r="P176" i="3"/>
  <c r="Q175" i="3"/>
  <c r="P175" i="3"/>
  <c r="Q174" i="3"/>
  <c r="P174" i="3"/>
  <c r="Q173" i="3"/>
  <c r="P173" i="3"/>
  <c r="Q172" i="3"/>
  <c r="P172" i="3"/>
  <c r="Q171" i="3"/>
  <c r="P171" i="3"/>
  <c r="Q170" i="3"/>
  <c r="P170" i="3"/>
  <c r="Q169" i="3"/>
  <c r="P169" i="3"/>
  <c r="Q168" i="3"/>
  <c r="P168" i="3"/>
  <c r="Q167" i="3"/>
  <c r="P167" i="3"/>
  <c r="Q166" i="3"/>
  <c r="P166" i="3"/>
  <c r="Q165" i="3"/>
  <c r="P165" i="3"/>
  <c r="Q164" i="3"/>
  <c r="P164" i="3"/>
  <c r="Q163" i="3"/>
  <c r="P163" i="3"/>
  <c r="Q162" i="3"/>
  <c r="P162" i="3"/>
  <c r="Q161" i="3"/>
  <c r="P161" i="3"/>
  <c r="Q160" i="3"/>
  <c r="P160" i="3"/>
  <c r="Q159" i="3"/>
  <c r="P159" i="3"/>
  <c r="Q158" i="3"/>
  <c r="P158" i="3"/>
  <c r="Q157" i="3"/>
  <c r="P157" i="3"/>
  <c r="Q156" i="3"/>
  <c r="P156" i="3"/>
  <c r="Q155" i="3"/>
  <c r="P155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Q142" i="3"/>
  <c r="P142" i="3"/>
  <c r="Q141" i="3"/>
  <c r="P141" i="3"/>
  <c r="Q140" i="3"/>
  <c r="P140" i="3"/>
  <c r="Q139" i="3"/>
  <c r="P139" i="3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Q2" i="3"/>
  <c r="P2" i="3"/>
  <c r="G9295" i="2"/>
  <c r="G9294" i="2"/>
  <c r="E9295" i="2"/>
  <c r="E9294" i="2"/>
  <c r="C9295" i="2"/>
  <c r="C9294" i="2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617" i="1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2084" i="3"/>
  <c r="G9293" i="2"/>
  <c r="G9292" i="2"/>
  <c r="E9293" i="2"/>
  <c r="E9292" i="2"/>
  <c r="C9293" i="2"/>
  <c r="C9292" i="2"/>
  <c r="N2084" i="3"/>
  <c r="M2084" i="3"/>
  <c r="L2084" i="3"/>
  <c r="K2084" i="3"/>
  <c r="J2084" i="3"/>
  <c r="I2084" i="3"/>
  <c r="P617" i="1"/>
  <c r="O617" i="1"/>
  <c r="N617" i="1"/>
  <c r="M617" i="1"/>
  <c r="L617" i="1"/>
  <c r="K617" i="1"/>
  <c r="G9291" i="2"/>
  <c r="G9290" i="2"/>
  <c r="E9291" i="2"/>
  <c r="E9290" i="2"/>
  <c r="C9291" i="2"/>
  <c r="C9290" i="2"/>
  <c r="C9289" i="2"/>
  <c r="G9289" i="2"/>
  <c r="N2083" i="3"/>
  <c r="M2083" i="3"/>
  <c r="L2083" i="3"/>
  <c r="K2083" i="3"/>
  <c r="J2083" i="3"/>
  <c r="I2083" i="3"/>
  <c r="E9289" i="2"/>
  <c r="G9287" i="2"/>
  <c r="G9288" i="2"/>
  <c r="E9287" i="2"/>
  <c r="E9288" i="2"/>
  <c r="C9287" i="2"/>
  <c r="C9288" i="2"/>
  <c r="P616" i="1"/>
  <c r="N2082" i="3"/>
  <c r="M2082" i="3"/>
  <c r="L2082" i="3"/>
  <c r="K2082" i="3"/>
  <c r="J2082" i="3"/>
  <c r="I2082" i="3"/>
  <c r="G9286" i="2"/>
  <c r="E9286" i="2"/>
  <c r="C9286" i="2"/>
  <c r="G9285" i="2"/>
  <c r="E9285" i="2"/>
  <c r="C9285" i="2"/>
  <c r="N2081" i="3"/>
  <c r="M2081" i="3"/>
  <c r="L2081" i="3"/>
  <c r="K2081" i="3"/>
  <c r="J2081" i="3"/>
  <c r="I2081" i="3"/>
  <c r="O616" i="1"/>
  <c r="N616" i="1"/>
  <c r="M616" i="1"/>
  <c r="L616" i="1"/>
  <c r="K616" i="1"/>
  <c r="G9282" i="2"/>
  <c r="G9283" i="2"/>
  <c r="G9284" i="2"/>
  <c r="E9282" i="2"/>
  <c r="E9283" i="2"/>
  <c r="E9284" i="2"/>
  <c r="C9282" i="2"/>
  <c r="C9283" i="2"/>
  <c r="C9284" i="2"/>
  <c r="G9281" i="2"/>
  <c r="G9280" i="2"/>
  <c r="E9281" i="2"/>
  <c r="E9280" i="2"/>
  <c r="C9281" i="2"/>
  <c r="C9280" i="2"/>
  <c r="G9279" i="2"/>
  <c r="E9279" i="2"/>
  <c r="C9279" i="2"/>
  <c r="G9278" i="2"/>
  <c r="E9278" i="2"/>
  <c r="C9278" i="2"/>
  <c r="C9277" i="2"/>
  <c r="N2080" i="3"/>
  <c r="M2080" i="3"/>
  <c r="L2080" i="3"/>
  <c r="K2080" i="3"/>
  <c r="J2080" i="3"/>
  <c r="I2080" i="3"/>
  <c r="G9277" i="2"/>
  <c r="G9276" i="2"/>
  <c r="E9277" i="2"/>
  <c r="E9276" i="2"/>
  <c r="C9276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M2079" i="3"/>
  <c r="K2079" i="3"/>
  <c r="I2079" i="3"/>
  <c r="M2078" i="3"/>
  <c r="K2078" i="3"/>
  <c r="I2078" i="3"/>
  <c r="M2077" i="3"/>
  <c r="K2077" i="3"/>
  <c r="I2077" i="3"/>
  <c r="M2076" i="3"/>
  <c r="K2076" i="3"/>
  <c r="I2076" i="3"/>
  <c r="M2075" i="3"/>
  <c r="K2075" i="3"/>
  <c r="I2075" i="3"/>
  <c r="M2074" i="3"/>
  <c r="K2074" i="3"/>
  <c r="I2074" i="3"/>
  <c r="M2073" i="3"/>
  <c r="K2073" i="3"/>
  <c r="I2073" i="3"/>
  <c r="M2072" i="3"/>
  <c r="K2072" i="3"/>
  <c r="I2072" i="3"/>
  <c r="M2071" i="3"/>
  <c r="K2071" i="3"/>
  <c r="I2071" i="3"/>
  <c r="M2070" i="3"/>
  <c r="K2070" i="3"/>
  <c r="I2070" i="3"/>
  <c r="M2069" i="3"/>
  <c r="K2069" i="3"/>
  <c r="I2069" i="3"/>
  <c r="M2068" i="3"/>
  <c r="K2068" i="3"/>
  <c r="I2068" i="3"/>
  <c r="M2067" i="3"/>
  <c r="K2067" i="3"/>
  <c r="I2067" i="3"/>
  <c r="M2066" i="3"/>
  <c r="K2066" i="3"/>
  <c r="I2066" i="3"/>
  <c r="M2065" i="3"/>
  <c r="K2065" i="3"/>
  <c r="I2065" i="3"/>
  <c r="M2064" i="3"/>
  <c r="K2064" i="3"/>
  <c r="I2064" i="3"/>
  <c r="M2063" i="3"/>
  <c r="K2063" i="3"/>
  <c r="I2063" i="3"/>
  <c r="M2062" i="3"/>
  <c r="K2062" i="3"/>
  <c r="I2062" i="3"/>
  <c r="M2061" i="3"/>
  <c r="K2061" i="3"/>
  <c r="I2061" i="3"/>
  <c r="M2060" i="3"/>
  <c r="K2060" i="3"/>
  <c r="I2060" i="3"/>
  <c r="M2059" i="3"/>
  <c r="K2059" i="3"/>
  <c r="I2059" i="3"/>
  <c r="M2058" i="3"/>
  <c r="K2058" i="3"/>
  <c r="I2058" i="3"/>
  <c r="M2057" i="3"/>
  <c r="K2057" i="3"/>
  <c r="I2057" i="3"/>
  <c r="M2056" i="3"/>
  <c r="K2056" i="3"/>
  <c r="I2056" i="3"/>
  <c r="M2055" i="3"/>
  <c r="K2055" i="3"/>
  <c r="I2055" i="3"/>
  <c r="M2054" i="3"/>
  <c r="K2054" i="3"/>
  <c r="I2054" i="3"/>
  <c r="M2053" i="3"/>
  <c r="K2053" i="3"/>
  <c r="I2053" i="3"/>
  <c r="M2052" i="3"/>
  <c r="K2052" i="3"/>
  <c r="I2052" i="3"/>
  <c r="M2051" i="3"/>
  <c r="K2051" i="3"/>
  <c r="I2051" i="3"/>
  <c r="M2050" i="3"/>
  <c r="K2050" i="3"/>
  <c r="I2050" i="3"/>
  <c r="M2049" i="3"/>
  <c r="K2049" i="3"/>
  <c r="I2049" i="3"/>
  <c r="M2048" i="3"/>
  <c r="K2048" i="3"/>
  <c r="I2048" i="3"/>
  <c r="M2047" i="3"/>
  <c r="K2047" i="3"/>
  <c r="I2047" i="3"/>
  <c r="M2046" i="3"/>
  <c r="K2046" i="3"/>
  <c r="I2046" i="3"/>
  <c r="M2045" i="3"/>
  <c r="K2045" i="3"/>
  <c r="I2045" i="3"/>
  <c r="M2044" i="3"/>
  <c r="K2044" i="3"/>
  <c r="I2044" i="3"/>
  <c r="M2043" i="3"/>
  <c r="K2043" i="3"/>
  <c r="I2043" i="3"/>
  <c r="M2042" i="3"/>
  <c r="K2042" i="3"/>
  <c r="I2042" i="3"/>
  <c r="M2041" i="3"/>
  <c r="K2041" i="3"/>
  <c r="I2041" i="3"/>
  <c r="M2040" i="3"/>
  <c r="K2040" i="3"/>
  <c r="I2040" i="3"/>
  <c r="M2039" i="3"/>
  <c r="K2039" i="3"/>
  <c r="I2039" i="3"/>
  <c r="M2038" i="3"/>
  <c r="K2038" i="3"/>
  <c r="I2038" i="3"/>
  <c r="M2037" i="3"/>
  <c r="K2037" i="3"/>
  <c r="I2037" i="3"/>
  <c r="M2036" i="3"/>
  <c r="K2036" i="3"/>
  <c r="I2036" i="3"/>
  <c r="M2035" i="3"/>
  <c r="K2035" i="3"/>
  <c r="I2035" i="3"/>
  <c r="M2034" i="3"/>
  <c r="K2034" i="3"/>
  <c r="I2034" i="3"/>
  <c r="M2033" i="3"/>
  <c r="K2033" i="3"/>
  <c r="I2033" i="3"/>
  <c r="M2032" i="3"/>
  <c r="K2032" i="3"/>
  <c r="I2032" i="3"/>
  <c r="M2031" i="3"/>
  <c r="K2031" i="3"/>
  <c r="I2031" i="3"/>
  <c r="M2030" i="3"/>
  <c r="K2030" i="3"/>
  <c r="I2030" i="3"/>
  <c r="M2029" i="3"/>
  <c r="K2029" i="3"/>
  <c r="I2029" i="3"/>
  <c r="M2028" i="3"/>
  <c r="K2028" i="3"/>
  <c r="I2028" i="3"/>
  <c r="M2027" i="3"/>
  <c r="K2027" i="3"/>
  <c r="I2027" i="3"/>
  <c r="M2026" i="3"/>
  <c r="K2026" i="3"/>
  <c r="I2026" i="3"/>
  <c r="M2025" i="3"/>
  <c r="K2025" i="3"/>
  <c r="I2025" i="3"/>
  <c r="M2024" i="3"/>
  <c r="K2024" i="3"/>
  <c r="I2024" i="3"/>
  <c r="M2023" i="3"/>
  <c r="K2023" i="3"/>
  <c r="I2023" i="3"/>
  <c r="M2022" i="3"/>
  <c r="K2022" i="3"/>
  <c r="I2022" i="3"/>
  <c r="M2021" i="3"/>
  <c r="K2021" i="3"/>
  <c r="I2021" i="3"/>
  <c r="M2020" i="3"/>
  <c r="K2020" i="3"/>
  <c r="I2020" i="3"/>
  <c r="M2019" i="3"/>
  <c r="K2019" i="3"/>
  <c r="I2019" i="3"/>
  <c r="M2018" i="3"/>
  <c r="K2018" i="3"/>
  <c r="I2018" i="3"/>
  <c r="M2017" i="3"/>
  <c r="K2017" i="3"/>
  <c r="I2017" i="3"/>
  <c r="M2016" i="3"/>
  <c r="K2016" i="3"/>
  <c r="I2016" i="3"/>
  <c r="M2015" i="3"/>
  <c r="K2015" i="3"/>
  <c r="I2015" i="3"/>
  <c r="M2014" i="3"/>
  <c r="K2014" i="3"/>
  <c r="I2014" i="3"/>
  <c r="M2013" i="3"/>
  <c r="K2013" i="3"/>
  <c r="I2013" i="3"/>
  <c r="M2012" i="3"/>
  <c r="K2012" i="3"/>
  <c r="I2012" i="3"/>
  <c r="M2011" i="3"/>
  <c r="K2011" i="3"/>
  <c r="I2011" i="3"/>
  <c r="M2010" i="3"/>
  <c r="K2010" i="3"/>
  <c r="I2010" i="3"/>
  <c r="M2009" i="3"/>
  <c r="K2009" i="3"/>
  <c r="I2009" i="3"/>
  <c r="M2008" i="3"/>
  <c r="K2008" i="3"/>
  <c r="I2008" i="3"/>
  <c r="M2007" i="3"/>
  <c r="K2007" i="3"/>
  <c r="I2007" i="3"/>
  <c r="M2006" i="3"/>
  <c r="K2006" i="3"/>
  <c r="I2006" i="3"/>
  <c r="M2005" i="3"/>
  <c r="K2005" i="3"/>
  <c r="I2005" i="3"/>
  <c r="M2004" i="3"/>
  <c r="K2004" i="3"/>
  <c r="I2004" i="3"/>
  <c r="M2003" i="3"/>
  <c r="K2003" i="3"/>
  <c r="I2003" i="3"/>
  <c r="M2002" i="3"/>
  <c r="K2002" i="3"/>
  <c r="I2002" i="3"/>
  <c r="M2001" i="3"/>
  <c r="K2001" i="3"/>
  <c r="I2001" i="3"/>
  <c r="M2000" i="3"/>
  <c r="K2000" i="3"/>
  <c r="I2000" i="3"/>
  <c r="M1999" i="3"/>
  <c r="K1999" i="3"/>
  <c r="I1999" i="3"/>
  <c r="M1998" i="3"/>
  <c r="K1998" i="3"/>
  <c r="I1998" i="3"/>
  <c r="M1997" i="3"/>
  <c r="K1997" i="3"/>
  <c r="I1997" i="3"/>
  <c r="M1996" i="3"/>
  <c r="K1996" i="3"/>
  <c r="I1996" i="3"/>
  <c r="M1995" i="3"/>
  <c r="K1995" i="3"/>
  <c r="I1995" i="3"/>
  <c r="M1994" i="3"/>
  <c r="K1994" i="3"/>
  <c r="I1994" i="3"/>
  <c r="M1993" i="3"/>
  <c r="K1993" i="3"/>
  <c r="I1993" i="3"/>
  <c r="M1992" i="3"/>
  <c r="K1992" i="3"/>
  <c r="I1992" i="3"/>
  <c r="M1991" i="3"/>
  <c r="K1991" i="3"/>
  <c r="I1991" i="3"/>
  <c r="M1990" i="3"/>
  <c r="K1990" i="3"/>
  <c r="I1990" i="3"/>
  <c r="M1989" i="3"/>
  <c r="K1989" i="3"/>
  <c r="I1989" i="3"/>
  <c r="M1988" i="3"/>
  <c r="K1988" i="3"/>
  <c r="I1988" i="3"/>
  <c r="M1987" i="3"/>
  <c r="K1987" i="3"/>
  <c r="I1987" i="3"/>
  <c r="M1986" i="3"/>
  <c r="K1986" i="3"/>
  <c r="I1986" i="3"/>
  <c r="M1985" i="3"/>
  <c r="K1985" i="3"/>
  <c r="I1985" i="3"/>
  <c r="M1984" i="3"/>
  <c r="K1984" i="3"/>
  <c r="I1984" i="3"/>
  <c r="M1983" i="3"/>
  <c r="K1983" i="3"/>
  <c r="I1983" i="3"/>
  <c r="M1982" i="3"/>
  <c r="K1982" i="3"/>
  <c r="I1982" i="3"/>
  <c r="M1981" i="3"/>
  <c r="K1981" i="3"/>
  <c r="I1981" i="3"/>
  <c r="M1980" i="3"/>
  <c r="K1980" i="3"/>
  <c r="I1980" i="3"/>
  <c r="M1979" i="3"/>
  <c r="K1979" i="3"/>
  <c r="I1979" i="3"/>
  <c r="M1978" i="3"/>
  <c r="K1978" i="3"/>
  <c r="I1978" i="3"/>
  <c r="M1977" i="3"/>
  <c r="K1977" i="3"/>
  <c r="I1977" i="3"/>
  <c r="M1976" i="3"/>
  <c r="K1976" i="3"/>
  <c r="I1976" i="3"/>
  <c r="M1975" i="3"/>
  <c r="K1975" i="3"/>
  <c r="I1975" i="3"/>
  <c r="M1974" i="3"/>
  <c r="K1974" i="3"/>
  <c r="I1974" i="3"/>
  <c r="M1973" i="3"/>
  <c r="K1973" i="3"/>
  <c r="I1973" i="3"/>
  <c r="M1972" i="3"/>
  <c r="K1972" i="3"/>
  <c r="I1972" i="3"/>
  <c r="M1971" i="3"/>
  <c r="K1971" i="3"/>
  <c r="I1971" i="3"/>
  <c r="M1970" i="3"/>
  <c r="K1970" i="3"/>
  <c r="I1970" i="3"/>
  <c r="M1969" i="3"/>
  <c r="K1969" i="3"/>
  <c r="I1969" i="3"/>
  <c r="M1968" i="3"/>
  <c r="K1968" i="3"/>
  <c r="I1968" i="3"/>
  <c r="M1967" i="3"/>
  <c r="K1967" i="3"/>
  <c r="I1967" i="3"/>
  <c r="M1966" i="3"/>
  <c r="K1966" i="3"/>
  <c r="I1966" i="3"/>
  <c r="M1965" i="3"/>
  <c r="K1965" i="3"/>
  <c r="I1965" i="3"/>
  <c r="M1964" i="3"/>
  <c r="K1964" i="3"/>
  <c r="I1964" i="3"/>
  <c r="M1963" i="3"/>
  <c r="K1963" i="3"/>
  <c r="I1963" i="3"/>
  <c r="M1962" i="3"/>
  <c r="K1962" i="3"/>
  <c r="I1962" i="3"/>
  <c r="M1961" i="3"/>
  <c r="K1961" i="3"/>
  <c r="I1961" i="3"/>
  <c r="M1960" i="3"/>
  <c r="K1960" i="3"/>
  <c r="I1960" i="3"/>
  <c r="M1959" i="3"/>
  <c r="K1959" i="3"/>
  <c r="I1959" i="3"/>
  <c r="M1958" i="3"/>
  <c r="K1958" i="3"/>
  <c r="I1958" i="3"/>
  <c r="M1957" i="3"/>
  <c r="K1957" i="3"/>
  <c r="I1957" i="3"/>
  <c r="M1956" i="3"/>
  <c r="K1956" i="3"/>
  <c r="I1956" i="3"/>
  <c r="M1955" i="3"/>
  <c r="K1955" i="3"/>
  <c r="I1955" i="3"/>
  <c r="M1954" i="3"/>
  <c r="K1954" i="3"/>
  <c r="I1954" i="3"/>
  <c r="M1953" i="3"/>
  <c r="K1953" i="3"/>
  <c r="I1953" i="3"/>
  <c r="M1952" i="3"/>
  <c r="K1952" i="3"/>
  <c r="I1952" i="3"/>
  <c r="M1951" i="3"/>
  <c r="K1951" i="3"/>
  <c r="I1951" i="3"/>
  <c r="M1950" i="3"/>
  <c r="K1950" i="3"/>
  <c r="I1950" i="3"/>
  <c r="M1949" i="3"/>
  <c r="K1949" i="3"/>
  <c r="I1949" i="3"/>
  <c r="M1948" i="3"/>
  <c r="K1948" i="3"/>
  <c r="I1948" i="3"/>
  <c r="M1947" i="3"/>
  <c r="K1947" i="3"/>
  <c r="I1947" i="3"/>
  <c r="M1946" i="3"/>
  <c r="K1946" i="3"/>
  <c r="I1946" i="3"/>
  <c r="M1945" i="3"/>
  <c r="K1945" i="3"/>
  <c r="I1945" i="3"/>
  <c r="M1944" i="3"/>
  <c r="K1944" i="3"/>
  <c r="I1944" i="3"/>
  <c r="M1943" i="3"/>
  <c r="K1943" i="3"/>
  <c r="I1943" i="3"/>
  <c r="M1942" i="3"/>
  <c r="K1942" i="3"/>
  <c r="I1942" i="3"/>
  <c r="M1941" i="3"/>
  <c r="K1941" i="3"/>
  <c r="I1941" i="3"/>
  <c r="M1940" i="3"/>
  <c r="K1940" i="3"/>
  <c r="I1940" i="3"/>
  <c r="M1939" i="3"/>
  <c r="K1939" i="3"/>
  <c r="I1939" i="3"/>
  <c r="M1938" i="3"/>
  <c r="K1938" i="3"/>
  <c r="I1938" i="3"/>
  <c r="M1937" i="3"/>
  <c r="K1937" i="3"/>
  <c r="I1937" i="3"/>
  <c r="M1936" i="3"/>
  <c r="K1936" i="3"/>
  <c r="I1936" i="3"/>
  <c r="M1935" i="3"/>
  <c r="K1935" i="3"/>
  <c r="I1935" i="3"/>
  <c r="M1934" i="3"/>
  <c r="K1934" i="3"/>
  <c r="I1934" i="3"/>
  <c r="M1933" i="3"/>
  <c r="K1933" i="3"/>
  <c r="I1933" i="3"/>
  <c r="M1932" i="3"/>
  <c r="K1932" i="3"/>
  <c r="I1932" i="3"/>
  <c r="M1931" i="3"/>
  <c r="K1931" i="3"/>
  <c r="I1931" i="3"/>
  <c r="M1930" i="3"/>
  <c r="K1930" i="3"/>
  <c r="I1930" i="3"/>
  <c r="M1929" i="3"/>
  <c r="K1929" i="3"/>
  <c r="I1929" i="3"/>
  <c r="M1928" i="3"/>
  <c r="K1928" i="3"/>
  <c r="I1928" i="3"/>
  <c r="M1927" i="3"/>
  <c r="K1927" i="3"/>
  <c r="I1927" i="3"/>
  <c r="M1926" i="3"/>
  <c r="K1926" i="3"/>
  <c r="I1926" i="3"/>
  <c r="M1925" i="3"/>
  <c r="K1925" i="3"/>
  <c r="I1925" i="3"/>
  <c r="M1924" i="3"/>
  <c r="K1924" i="3"/>
  <c r="I1924" i="3"/>
  <c r="M1923" i="3"/>
  <c r="K1923" i="3"/>
  <c r="I1923" i="3"/>
  <c r="M1922" i="3"/>
  <c r="K1922" i="3"/>
  <c r="I1922" i="3"/>
  <c r="M1921" i="3"/>
  <c r="K1921" i="3"/>
  <c r="I1921" i="3"/>
  <c r="M1920" i="3"/>
  <c r="K1920" i="3"/>
  <c r="I1920" i="3"/>
  <c r="M1919" i="3"/>
  <c r="K1919" i="3"/>
  <c r="I1919" i="3"/>
  <c r="M1918" i="3"/>
  <c r="K1918" i="3"/>
  <c r="I1918" i="3"/>
  <c r="M1917" i="3"/>
  <c r="K1917" i="3"/>
  <c r="I1917" i="3"/>
  <c r="M1916" i="3"/>
  <c r="K1916" i="3"/>
  <c r="I1916" i="3"/>
  <c r="M1915" i="3"/>
  <c r="K1915" i="3"/>
  <c r="I1915" i="3"/>
  <c r="M1914" i="3"/>
  <c r="K1914" i="3"/>
  <c r="I1914" i="3"/>
  <c r="M1913" i="3"/>
  <c r="K1913" i="3"/>
  <c r="I1913" i="3"/>
  <c r="M1912" i="3"/>
  <c r="K1912" i="3"/>
  <c r="I1912" i="3"/>
  <c r="M1911" i="3"/>
  <c r="K1911" i="3"/>
  <c r="I1911" i="3"/>
  <c r="M1910" i="3"/>
  <c r="K1910" i="3"/>
  <c r="I1910" i="3"/>
  <c r="M1909" i="3"/>
  <c r="K1909" i="3"/>
  <c r="I1909" i="3"/>
  <c r="M1908" i="3"/>
  <c r="K1908" i="3"/>
  <c r="I1908" i="3"/>
  <c r="M1907" i="3"/>
  <c r="K1907" i="3"/>
  <c r="I1907" i="3"/>
  <c r="M1906" i="3"/>
  <c r="K1906" i="3"/>
  <c r="I1906" i="3"/>
  <c r="M1905" i="3"/>
  <c r="K1905" i="3"/>
  <c r="I1905" i="3"/>
  <c r="M1904" i="3"/>
  <c r="K1904" i="3"/>
  <c r="I1904" i="3"/>
  <c r="M1903" i="3"/>
  <c r="K1903" i="3"/>
  <c r="I1903" i="3"/>
  <c r="M1902" i="3"/>
  <c r="K1902" i="3"/>
  <c r="I1902" i="3"/>
  <c r="M1901" i="3"/>
  <c r="K1901" i="3"/>
  <c r="I1901" i="3"/>
  <c r="M1900" i="3"/>
  <c r="K1900" i="3"/>
  <c r="I1900" i="3"/>
  <c r="M1899" i="3"/>
  <c r="K1899" i="3"/>
  <c r="I1899" i="3"/>
  <c r="M1898" i="3"/>
  <c r="K1898" i="3"/>
  <c r="I1898" i="3"/>
  <c r="M1897" i="3"/>
  <c r="K1897" i="3"/>
  <c r="I1897" i="3"/>
  <c r="M1896" i="3"/>
  <c r="K1896" i="3"/>
  <c r="I1896" i="3"/>
  <c r="M1895" i="3"/>
  <c r="K1895" i="3"/>
  <c r="I1895" i="3"/>
  <c r="M1894" i="3"/>
  <c r="K1894" i="3"/>
  <c r="I1894" i="3"/>
  <c r="M1893" i="3"/>
  <c r="K1893" i="3"/>
  <c r="I1893" i="3"/>
  <c r="M1892" i="3"/>
  <c r="K1892" i="3"/>
  <c r="I1892" i="3"/>
  <c r="M1891" i="3"/>
  <c r="K1891" i="3"/>
  <c r="I1891" i="3"/>
  <c r="M1890" i="3"/>
  <c r="K1890" i="3"/>
  <c r="I1890" i="3"/>
  <c r="M1889" i="3"/>
  <c r="K1889" i="3"/>
  <c r="I1889" i="3"/>
  <c r="M1888" i="3"/>
  <c r="K1888" i="3"/>
  <c r="I1888" i="3"/>
  <c r="M1887" i="3"/>
  <c r="K1887" i="3"/>
  <c r="I1887" i="3"/>
  <c r="M1886" i="3"/>
  <c r="K1886" i="3"/>
  <c r="I1886" i="3"/>
  <c r="M1885" i="3"/>
  <c r="K1885" i="3"/>
  <c r="I1885" i="3"/>
  <c r="M1884" i="3"/>
  <c r="K1884" i="3"/>
  <c r="I1884" i="3"/>
  <c r="M1883" i="3"/>
  <c r="K1883" i="3"/>
  <c r="I1883" i="3"/>
  <c r="M1882" i="3"/>
  <c r="K1882" i="3"/>
  <c r="I1882" i="3"/>
  <c r="M1881" i="3"/>
  <c r="K1881" i="3"/>
  <c r="I1881" i="3"/>
  <c r="M1880" i="3"/>
  <c r="K1880" i="3"/>
  <c r="I1880" i="3"/>
  <c r="M1879" i="3"/>
  <c r="K1879" i="3"/>
  <c r="I1879" i="3"/>
  <c r="M1878" i="3"/>
  <c r="K1878" i="3"/>
  <c r="I1878" i="3"/>
  <c r="M1877" i="3"/>
  <c r="K1877" i="3"/>
  <c r="I1877" i="3"/>
  <c r="M1876" i="3"/>
  <c r="K1876" i="3"/>
  <c r="I1876" i="3"/>
  <c r="M1875" i="3"/>
  <c r="K1875" i="3"/>
  <c r="I1875" i="3"/>
  <c r="M1874" i="3"/>
  <c r="K1874" i="3"/>
  <c r="I1874" i="3"/>
  <c r="M1873" i="3"/>
  <c r="K1873" i="3"/>
  <c r="I1873" i="3"/>
  <c r="M1872" i="3"/>
  <c r="K1872" i="3"/>
  <c r="I1872" i="3"/>
  <c r="M1871" i="3"/>
  <c r="K1871" i="3"/>
  <c r="I1871" i="3"/>
  <c r="M1870" i="3"/>
  <c r="K1870" i="3"/>
  <c r="I1870" i="3"/>
  <c r="M1869" i="3"/>
  <c r="K1869" i="3"/>
  <c r="I1869" i="3"/>
  <c r="M1868" i="3"/>
  <c r="K1868" i="3"/>
  <c r="I1868" i="3"/>
  <c r="M1867" i="3"/>
  <c r="K1867" i="3"/>
  <c r="I1867" i="3"/>
  <c r="M1866" i="3"/>
  <c r="K1866" i="3"/>
  <c r="I1866" i="3"/>
  <c r="M1865" i="3"/>
  <c r="K1865" i="3"/>
  <c r="I1865" i="3"/>
  <c r="M1864" i="3"/>
  <c r="K1864" i="3"/>
  <c r="I1864" i="3"/>
  <c r="M1863" i="3"/>
  <c r="K1863" i="3"/>
  <c r="I1863" i="3"/>
  <c r="M1862" i="3"/>
  <c r="K1862" i="3"/>
  <c r="I1862" i="3"/>
  <c r="M1861" i="3"/>
  <c r="K1861" i="3"/>
  <c r="I1861" i="3"/>
  <c r="M1860" i="3"/>
  <c r="K1860" i="3"/>
  <c r="I1860" i="3"/>
  <c r="M1859" i="3"/>
  <c r="K1859" i="3"/>
  <c r="I1859" i="3"/>
  <c r="M1858" i="3"/>
  <c r="K1858" i="3"/>
  <c r="I1858" i="3"/>
  <c r="M1857" i="3"/>
  <c r="K1857" i="3"/>
  <c r="I1857" i="3"/>
  <c r="M1856" i="3"/>
  <c r="K1856" i="3"/>
  <c r="I1856" i="3"/>
  <c r="M1855" i="3"/>
  <c r="K1855" i="3"/>
  <c r="I1855" i="3"/>
  <c r="M1854" i="3"/>
  <c r="K1854" i="3"/>
  <c r="I1854" i="3"/>
  <c r="M1853" i="3"/>
  <c r="K1853" i="3"/>
  <c r="I1853" i="3"/>
  <c r="M1852" i="3"/>
  <c r="K1852" i="3"/>
  <c r="I1852" i="3"/>
  <c r="M1851" i="3"/>
  <c r="K1851" i="3"/>
  <c r="I1851" i="3"/>
  <c r="M1850" i="3"/>
  <c r="K1850" i="3"/>
  <c r="I1850" i="3"/>
  <c r="M1849" i="3"/>
  <c r="K1849" i="3"/>
  <c r="I1849" i="3"/>
  <c r="M1848" i="3"/>
  <c r="K1848" i="3"/>
  <c r="I1848" i="3"/>
  <c r="M1847" i="3"/>
  <c r="K1847" i="3"/>
  <c r="I1847" i="3"/>
  <c r="M1846" i="3"/>
  <c r="K1846" i="3"/>
  <c r="I1846" i="3"/>
  <c r="M1845" i="3"/>
  <c r="K1845" i="3"/>
  <c r="I1845" i="3"/>
  <c r="M1844" i="3"/>
  <c r="K1844" i="3"/>
  <c r="I1844" i="3"/>
  <c r="M1843" i="3"/>
  <c r="K1843" i="3"/>
  <c r="I1843" i="3"/>
  <c r="M1842" i="3"/>
  <c r="K1842" i="3"/>
  <c r="I1842" i="3"/>
  <c r="M1841" i="3"/>
  <c r="K1841" i="3"/>
  <c r="I1841" i="3"/>
  <c r="M1840" i="3"/>
  <c r="K1840" i="3"/>
  <c r="I1840" i="3"/>
  <c r="M1839" i="3"/>
  <c r="K1839" i="3"/>
  <c r="I1839" i="3"/>
  <c r="M1838" i="3"/>
  <c r="K1838" i="3"/>
  <c r="I1838" i="3"/>
  <c r="M1837" i="3"/>
  <c r="K1837" i="3"/>
  <c r="I1837" i="3"/>
  <c r="M1836" i="3"/>
  <c r="K1836" i="3"/>
  <c r="I1836" i="3"/>
  <c r="M1835" i="3"/>
  <c r="K1835" i="3"/>
  <c r="I1835" i="3"/>
  <c r="M1834" i="3"/>
  <c r="K1834" i="3"/>
  <c r="I1834" i="3"/>
  <c r="M1833" i="3"/>
  <c r="K1833" i="3"/>
  <c r="I1833" i="3"/>
  <c r="M1832" i="3"/>
  <c r="K1832" i="3"/>
  <c r="I1832" i="3"/>
  <c r="M1831" i="3"/>
  <c r="K1831" i="3"/>
  <c r="I1831" i="3"/>
  <c r="M1830" i="3"/>
  <c r="K1830" i="3"/>
  <c r="I1830" i="3"/>
  <c r="M1829" i="3"/>
  <c r="K1829" i="3"/>
  <c r="I1829" i="3"/>
  <c r="M1828" i="3"/>
  <c r="K1828" i="3"/>
  <c r="I1828" i="3"/>
  <c r="M1827" i="3"/>
  <c r="K1827" i="3"/>
  <c r="I1827" i="3"/>
  <c r="M1826" i="3"/>
  <c r="K1826" i="3"/>
  <c r="I1826" i="3"/>
  <c r="M1825" i="3"/>
  <c r="K1825" i="3"/>
  <c r="I1825" i="3"/>
  <c r="M1824" i="3"/>
  <c r="K1824" i="3"/>
  <c r="I1824" i="3"/>
  <c r="M1823" i="3"/>
  <c r="K1823" i="3"/>
  <c r="I1823" i="3"/>
  <c r="M1822" i="3"/>
  <c r="K1822" i="3"/>
  <c r="I1822" i="3"/>
  <c r="M1821" i="3"/>
  <c r="K1821" i="3"/>
  <c r="I1821" i="3"/>
  <c r="M1820" i="3"/>
  <c r="K1820" i="3"/>
  <c r="I1820" i="3"/>
  <c r="M1819" i="3"/>
  <c r="K1819" i="3"/>
  <c r="I1819" i="3"/>
  <c r="M1818" i="3"/>
  <c r="K1818" i="3"/>
  <c r="I1818" i="3"/>
  <c r="M1817" i="3"/>
  <c r="K1817" i="3"/>
  <c r="I1817" i="3"/>
  <c r="M1816" i="3"/>
  <c r="K1816" i="3"/>
  <c r="I1816" i="3"/>
  <c r="M1815" i="3"/>
  <c r="K1815" i="3"/>
  <c r="I1815" i="3"/>
  <c r="M1814" i="3"/>
  <c r="K1814" i="3"/>
  <c r="I1814" i="3"/>
  <c r="M1813" i="3"/>
  <c r="K1813" i="3"/>
  <c r="I1813" i="3"/>
  <c r="M1812" i="3"/>
  <c r="K1812" i="3"/>
  <c r="I1812" i="3"/>
  <c r="M1811" i="3"/>
  <c r="K1811" i="3"/>
  <c r="I1811" i="3"/>
  <c r="M1810" i="3"/>
  <c r="K1810" i="3"/>
  <c r="I1810" i="3"/>
  <c r="M1809" i="3"/>
  <c r="K1809" i="3"/>
  <c r="I1809" i="3"/>
  <c r="M1808" i="3"/>
  <c r="K1808" i="3"/>
  <c r="I1808" i="3"/>
  <c r="M1807" i="3"/>
  <c r="K1807" i="3"/>
  <c r="I1807" i="3"/>
  <c r="M1806" i="3"/>
  <c r="K1806" i="3"/>
  <c r="I1806" i="3"/>
  <c r="M1805" i="3"/>
  <c r="K1805" i="3"/>
  <c r="I1805" i="3"/>
  <c r="M1804" i="3"/>
  <c r="K1804" i="3"/>
  <c r="I1804" i="3"/>
  <c r="M1803" i="3"/>
  <c r="K1803" i="3"/>
  <c r="I1803" i="3"/>
  <c r="M1802" i="3"/>
  <c r="K1802" i="3"/>
  <c r="I1802" i="3"/>
  <c r="M1801" i="3"/>
  <c r="K1801" i="3"/>
  <c r="I1801" i="3"/>
  <c r="M1800" i="3"/>
  <c r="K1800" i="3"/>
  <c r="I1800" i="3"/>
  <c r="M1799" i="3"/>
  <c r="K1799" i="3"/>
  <c r="I1799" i="3"/>
  <c r="M1798" i="3"/>
  <c r="K1798" i="3"/>
  <c r="I1798" i="3"/>
  <c r="M1797" i="3"/>
  <c r="K1797" i="3"/>
  <c r="I1797" i="3"/>
  <c r="M1796" i="3"/>
  <c r="K1796" i="3"/>
  <c r="I1796" i="3"/>
  <c r="M1795" i="3"/>
  <c r="K1795" i="3"/>
  <c r="I1795" i="3"/>
  <c r="M1794" i="3"/>
  <c r="K1794" i="3"/>
  <c r="I1794" i="3"/>
  <c r="M1793" i="3"/>
  <c r="K1793" i="3"/>
  <c r="I1793" i="3"/>
  <c r="M1792" i="3"/>
  <c r="K1792" i="3"/>
  <c r="I1792" i="3"/>
  <c r="M1791" i="3"/>
  <c r="K1791" i="3"/>
  <c r="I1791" i="3"/>
  <c r="M1790" i="3"/>
  <c r="K1790" i="3"/>
  <c r="I1790" i="3"/>
  <c r="M1789" i="3"/>
  <c r="K1789" i="3"/>
  <c r="I1789" i="3"/>
  <c r="M1788" i="3"/>
  <c r="K1788" i="3"/>
  <c r="I1788" i="3"/>
  <c r="M1787" i="3"/>
  <c r="K1787" i="3"/>
  <c r="I1787" i="3"/>
  <c r="M1786" i="3"/>
  <c r="K1786" i="3"/>
  <c r="I1786" i="3"/>
  <c r="M1785" i="3"/>
  <c r="K1785" i="3"/>
  <c r="I1785" i="3"/>
  <c r="M1784" i="3"/>
  <c r="K1784" i="3"/>
  <c r="I1784" i="3"/>
  <c r="M1783" i="3"/>
  <c r="K1783" i="3"/>
  <c r="I1783" i="3"/>
  <c r="M1782" i="3"/>
  <c r="K1782" i="3"/>
  <c r="I1782" i="3"/>
  <c r="M1781" i="3"/>
  <c r="K1781" i="3"/>
  <c r="I1781" i="3"/>
  <c r="M1780" i="3"/>
  <c r="K1780" i="3"/>
  <c r="I1780" i="3"/>
  <c r="M1779" i="3"/>
  <c r="K1779" i="3"/>
  <c r="I1779" i="3"/>
  <c r="M1778" i="3"/>
  <c r="K1778" i="3"/>
  <c r="I1778" i="3"/>
  <c r="M1777" i="3"/>
  <c r="K1777" i="3"/>
  <c r="I1777" i="3"/>
  <c r="M1776" i="3"/>
  <c r="K1776" i="3"/>
  <c r="I1776" i="3"/>
  <c r="M1775" i="3"/>
  <c r="K1775" i="3"/>
  <c r="I1775" i="3"/>
  <c r="M1774" i="3"/>
  <c r="K1774" i="3"/>
  <c r="I1774" i="3"/>
  <c r="M1773" i="3"/>
  <c r="K1773" i="3"/>
  <c r="I1773" i="3"/>
  <c r="M1772" i="3"/>
  <c r="K1772" i="3"/>
  <c r="I1772" i="3"/>
  <c r="M1771" i="3"/>
  <c r="K1771" i="3"/>
  <c r="I1771" i="3"/>
  <c r="M1770" i="3"/>
  <c r="K1770" i="3"/>
  <c r="I1770" i="3"/>
  <c r="M1769" i="3"/>
  <c r="K1769" i="3"/>
  <c r="I1769" i="3"/>
  <c r="M1768" i="3"/>
  <c r="K1768" i="3"/>
  <c r="I1768" i="3"/>
  <c r="M1767" i="3"/>
  <c r="K1767" i="3"/>
  <c r="I1767" i="3"/>
  <c r="M1766" i="3"/>
  <c r="K1766" i="3"/>
  <c r="I1766" i="3"/>
  <c r="M1765" i="3"/>
  <c r="K1765" i="3"/>
  <c r="I1765" i="3"/>
  <c r="M1764" i="3"/>
  <c r="K1764" i="3"/>
  <c r="I1764" i="3"/>
  <c r="M1763" i="3"/>
  <c r="K1763" i="3"/>
  <c r="I1763" i="3"/>
  <c r="M1762" i="3"/>
  <c r="K1762" i="3"/>
  <c r="I1762" i="3"/>
  <c r="M1761" i="3"/>
  <c r="K1761" i="3"/>
  <c r="I1761" i="3"/>
  <c r="M1760" i="3"/>
  <c r="K1760" i="3"/>
  <c r="I1760" i="3"/>
  <c r="M1759" i="3"/>
  <c r="K1759" i="3"/>
  <c r="I1759" i="3"/>
  <c r="M1758" i="3"/>
  <c r="K1758" i="3"/>
  <c r="I1758" i="3"/>
  <c r="M1757" i="3"/>
  <c r="K1757" i="3"/>
  <c r="I1757" i="3"/>
  <c r="M1756" i="3"/>
  <c r="K1756" i="3"/>
  <c r="I1756" i="3"/>
  <c r="M1755" i="3"/>
  <c r="K1755" i="3"/>
  <c r="I1755" i="3"/>
  <c r="M1754" i="3"/>
  <c r="K1754" i="3"/>
  <c r="I1754" i="3"/>
  <c r="M1753" i="3"/>
  <c r="K1753" i="3"/>
  <c r="I1753" i="3"/>
  <c r="M1752" i="3"/>
  <c r="K1752" i="3"/>
  <c r="I1752" i="3"/>
  <c r="M1751" i="3"/>
  <c r="K1751" i="3"/>
  <c r="I1751" i="3"/>
  <c r="M1750" i="3"/>
  <c r="K1750" i="3"/>
  <c r="I1750" i="3"/>
  <c r="M1749" i="3"/>
  <c r="K1749" i="3"/>
  <c r="I1749" i="3"/>
  <c r="M1748" i="3"/>
  <c r="K1748" i="3"/>
  <c r="I1748" i="3"/>
  <c r="M1747" i="3"/>
  <c r="K1747" i="3"/>
  <c r="I1747" i="3"/>
  <c r="M1746" i="3"/>
  <c r="K1746" i="3"/>
  <c r="I1746" i="3"/>
  <c r="M1745" i="3"/>
  <c r="K1745" i="3"/>
  <c r="I1745" i="3"/>
  <c r="M1744" i="3"/>
  <c r="K1744" i="3"/>
  <c r="I1744" i="3"/>
  <c r="M1743" i="3"/>
  <c r="K1743" i="3"/>
  <c r="I1743" i="3"/>
  <c r="M1742" i="3"/>
  <c r="K1742" i="3"/>
  <c r="I1742" i="3"/>
  <c r="M1741" i="3"/>
  <c r="K1741" i="3"/>
  <c r="I1741" i="3"/>
  <c r="M1740" i="3"/>
  <c r="K1740" i="3"/>
  <c r="I1740" i="3"/>
  <c r="M1739" i="3"/>
  <c r="K1739" i="3"/>
  <c r="I1739" i="3"/>
  <c r="M1738" i="3"/>
  <c r="K1738" i="3"/>
  <c r="I1738" i="3"/>
  <c r="M1737" i="3"/>
  <c r="K1737" i="3"/>
  <c r="I1737" i="3"/>
  <c r="M1736" i="3"/>
  <c r="K1736" i="3"/>
  <c r="I1736" i="3"/>
  <c r="M1735" i="3"/>
  <c r="K1735" i="3"/>
  <c r="I1735" i="3"/>
  <c r="M1734" i="3"/>
  <c r="K1734" i="3"/>
  <c r="I1734" i="3"/>
  <c r="M1733" i="3"/>
  <c r="K1733" i="3"/>
  <c r="I1733" i="3"/>
  <c r="M1732" i="3"/>
  <c r="K1732" i="3"/>
  <c r="I1732" i="3"/>
  <c r="M1731" i="3"/>
  <c r="K1731" i="3"/>
  <c r="I1731" i="3"/>
  <c r="M1730" i="3"/>
  <c r="K1730" i="3"/>
  <c r="I1730" i="3"/>
  <c r="M1729" i="3"/>
  <c r="K1729" i="3"/>
  <c r="I1729" i="3"/>
  <c r="M1728" i="3"/>
  <c r="K1728" i="3"/>
  <c r="I1728" i="3"/>
  <c r="M1727" i="3"/>
  <c r="K1727" i="3"/>
  <c r="I1727" i="3"/>
  <c r="M1726" i="3"/>
  <c r="K1726" i="3"/>
  <c r="I1726" i="3"/>
  <c r="M1725" i="3"/>
  <c r="K1725" i="3"/>
  <c r="I1725" i="3"/>
  <c r="M1724" i="3"/>
  <c r="K1724" i="3"/>
  <c r="I1724" i="3"/>
  <c r="M1723" i="3"/>
  <c r="K1723" i="3"/>
  <c r="I1723" i="3"/>
  <c r="M1722" i="3"/>
  <c r="K1722" i="3"/>
  <c r="I1722" i="3"/>
  <c r="M1721" i="3"/>
  <c r="K1721" i="3"/>
  <c r="I1721" i="3"/>
  <c r="M1720" i="3"/>
  <c r="K1720" i="3"/>
  <c r="I1720" i="3"/>
  <c r="M1719" i="3"/>
  <c r="K1719" i="3"/>
  <c r="I1719" i="3"/>
  <c r="M1718" i="3"/>
  <c r="K1718" i="3"/>
  <c r="I1718" i="3"/>
  <c r="M1717" i="3"/>
  <c r="K1717" i="3"/>
  <c r="I1717" i="3"/>
  <c r="M1716" i="3"/>
  <c r="K1716" i="3"/>
  <c r="I1716" i="3"/>
  <c r="M1715" i="3"/>
  <c r="K1715" i="3"/>
  <c r="I1715" i="3"/>
  <c r="M1714" i="3"/>
  <c r="K1714" i="3"/>
  <c r="I1714" i="3"/>
  <c r="M1713" i="3"/>
  <c r="K1713" i="3"/>
  <c r="I1713" i="3"/>
  <c r="M1712" i="3"/>
  <c r="K1712" i="3"/>
  <c r="I1712" i="3"/>
  <c r="M1711" i="3"/>
  <c r="K1711" i="3"/>
  <c r="I1711" i="3"/>
  <c r="M1710" i="3"/>
  <c r="K1710" i="3"/>
  <c r="I1710" i="3"/>
  <c r="M1709" i="3"/>
  <c r="K1709" i="3"/>
  <c r="I1709" i="3"/>
  <c r="M1708" i="3"/>
  <c r="K1708" i="3"/>
  <c r="I1708" i="3"/>
  <c r="M1707" i="3"/>
  <c r="K1707" i="3"/>
  <c r="I1707" i="3"/>
  <c r="M1706" i="3"/>
  <c r="K1706" i="3"/>
  <c r="I1706" i="3"/>
  <c r="M1705" i="3"/>
  <c r="K1705" i="3"/>
  <c r="I1705" i="3"/>
  <c r="M1704" i="3"/>
  <c r="K1704" i="3"/>
  <c r="I1704" i="3"/>
  <c r="M1703" i="3"/>
  <c r="K1703" i="3"/>
  <c r="I1703" i="3"/>
  <c r="M1702" i="3"/>
  <c r="K1702" i="3"/>
  <c r="I1702" i="3"/>
  <c r="M1701" i="3"/>
  <c r="K1701" i="3"/>
  <c r="I1701" i="3"/>
  <c r="M1700" i="3"/>
  <c r="K1700" i="3"/>
  <c r="I1700" i="3"/>
  <c r="M1699" i="3"/>
  <c r="K1699" i="3"/>
  <c r="I1699" i="3"/>
  <c r="M1698" i="3"/>
  <c r="K1698" i="3"/>
  <c r="I1698" i="3"/>
  <c r="M1697" i="3"/>
  <c r="K1697" i="3"/>
  <c r="I1697" i="3"/>
  <c r="M1696" i="3"/>
  <c r="K1696" i="3"/>
  <c r="I1696" i="3"/>
  <c r="M1695" i="3"/>
  <c r="K1695" i="3"/>
  <c r="I1695" i="3"/>
  <c r="M1694" i="3"/>
  <c r="K1694" i="3"/>
  <c r="I1694" i="3"/>
  <c r="M1693" i="3"/>
  <c r="K1693" i="3"/>
  <c r="I1693" i="3"/>
  <c r="M1692" i="3"/>
  <c r="K1692" i="3"/>
  <c r="I1692" i="3"/>
  <c r="M1691" i="3"/>
  <c r="K1691" i="3"/>
  <c r="I1691" i="3"/>
  <c r="M1690" i="3"/>
  <c r="K1690" i="3"/>
  <c r="I1690" i="3"/>
  <c r="M1689" i="3"/>
  <c r="K1689" i="3"/>
  <c r="I1689" i="3"/>
  <c r="M1688" i="3"/>
  <c r="K1688" i="3"/>
  <c r="I1688" i="3"/>
  <c r="M1687" i="3"/>
  <c r="K1687" i="3"/>
  <c r="I1687" i="3"/>
  <c r="M1686" i="3"/>
  <c r="K1686" i="3"/>
  <c r="I1686" i="3"/>
  <c r="M1685" i="3"/>
  <c r="K1685" i="3"/>
  <c r="I1685" i="3"/>
  <c r="M1684" i="3"/>
  <c r="K1684" i="3"/>
  <c r="I1684" i="3"/>
  <c r="M1683" i="3"/>
  <c r="K1683" i="3"/>
  <c r="I1683" i="3"/>
  <c r="M1682" i="3"/>
  <c r="K1682" i="3"/>
  <c r="I1682" i="3"/>
  <c r="M1681" i="3"/>
  <c r="K1681" i="3"/>
  <c r="I1681" i="3"/>
  <c r="M1680" i="3"/>
  <c r="K1680" i="3"/>
  <c r="I1680" i="3"/>
  <c r="M1679" i="3"/>
  <c r="K1679" i="3"/>
  <c r="I1679" i="3"/>
  <c r="M1678" i="3"/>
  <c r="K1678" i="3"/>
  <c r="I1678" i="3"/>
  <c r="M1677" i="3"/>
  <c r="K1677" i="3"/>
  <c r="I1677" i="3"/>
  <c r="M1676" i="3"/>
  <c r="K1676" i="3"/>
  <c r="I1676" i="3"/>
  <c r="M1675" i="3"/>
  <c r="K1675" i="3"/>
  <c r="I1675" i="3"/>
  <c r="M1674" i="3"/>
  <c r="K1674" i="3"/>
  <c r="I1674" i="3"/>
  <c r="M1673" i="3"/>
  <c r="K1673" i="3"/>
  <c r="I1673" i="3"/>
  <c r="M1672" i="3"/>
  <c r="K1672" i="3"/>
  <c r="I1672" i="3"/>
  <c r="M1671" i="3"/>
  <c r="K1671" i="3"/>
  <c r="I1671" i="3"/>
  <c r="M1670" i="3"/>
  <c r="K1670" i="3"/>
  <c r="I1670" i="3"/>
  <c r="M1669" i="3"/>
  <c r="K1669" i="3"/>
  <c r="I1669" i="3"/>
  <c r="M1668" i="3"/>
  <c r="K1668" i="3"/>
  <c r="I1668" i="3"/>
  <c r="M1667" i="3"/>
  <c r="K1667" i="3"/>
  <c r="I1667" i="3"/>
  <c r="M1666" i="3"/>
  <c r="K1666" i="3"/>
  <c r="I1666" i="3"/>
  <c r="M1665" i="3"/>
  <c r="K1665" i="3"/>
  <c r="I1665" i="3"/>
  <c r="M1664" i="3"/>
  <c r="K1664" i="3"/>
  <c r="I1664" i="3"/>
  <c r="M1663" i="3"/>
  <c r="K1663" i="3"/>
  <c r="I1663" i="3"/>
  <c r="M1662" i="3"/>
  <c r="K1662" i="3"/>
  <c r="I1662" i="3"/>
  <c r="M1661" i="3"/>
  <c r="K1661" i="3"/>
  <c r="I1661" i="3"/>
  <c r="M1660" i="3"/>
  <c r="K1660" i="3"/>
  <c r="I1660" i="3"/>
  <c r="M1659" i="3"/>
  <c r="K1659" i="3"/>
  <c r="I1659" i="3"/>
  <c r="M1658" i="3"/>
  <c r="K1658" i="3"/>
  <c r="I1658" i="3"/>
  <c r="M1657" i="3"/>
  <c r="K1657" i="3"/>
  <c r="I1657" i="3"/>
  <c r="M1656" i="3"/>
  <c r="K1656" i="3"/>
  <c r="I1656" i="3"/>
  <c r="M1655" i="3"/>
  <c r="K1655" i="3"/>
  <c r="I1655" i="3"/>
  <c r="M1654" i="3"/>
  <c r="K1654" i="3"/>
  <c r="I1654" i="3"/>
  <c r="M1653" i="3"/>
  <c r="K1653" i="3"/>
  <c r="I1653" i="3"/>
  <c r="M1652" i="3"/>
  <c r="K1652" i="3"/>
  <c r="I1652" i="3"/>
  <c r="M1651" i="3"/>
  <c r="K1651" i="3"/>
  <c r="I1651" i="3"/>
  <c r="M1650" i="3"/>
  <c r="K1650" i="3"/>
  <c r="I1650" i="3"/>
  <c r="M1649" i="3"/>
  <c r="K1649" i="3"/>
  <c r="I1649" i="3"/>
  <c r="M1648" i="3"/>
  <c r="K1648" i="3"/>
  <c r="I1648" i="3"/>
  <c r="M1647" i="3"/>
  <c r="K1647" i="3"/>
  <c r="I1647" i="3"/>
  <c r="M1646" i="3"/>
  <c r="K1646" i="3"/>
  <c r="I1646" i="3"/>
  <c r="M1645" i="3"/>
  <c r="K1645" i="3"/>
  <c r="I1645" i="3"/>
  <c r="M1644" i="3"/>
  <c r="K1644" i="3"/>
  <c r="I1644" i="3"/>
  <c r="M1643" i="3"/>
  <c r="K1643" i="3"/>
  <c r="I1643" i="3"/>
  <c r="M1642" i="3"/>
  <c r="K1642" i="3"/>
  <c r="I1642" i="3"/>
  <c r="M1641" i="3"/>
  <c r="K1641" i="3"/>
  <c r="I1641" i="3"/>
  <c r="M1640" i="3"/>
  <c r="K1640" i="3"/>
  <c r="I1640" i="3"/>
  <c r="M1639" i="3"/>
  <c r="K1639" i="3"/>
  <c r="I1639" i="3"/>
  <c r="M1638" i="3"/>
  <c r="K1638" i="3"/>
  <c r="I1638" i="3"/>
  <c r="M1637" i="3"/>
  <c r="K1637" i="3"/>
  <c r="I1637" i="3"/>
  <c r="M1636" i="3"/>
  <c r="K1636" i="3"/>
  <c r="I1636" i="3"/>
  <c r="M1635" i="3"/>
  <c r="K1635" i="3"/>
  <c r="I1635" i="3"/>
  <c r="M1634" i="3"/>
  <c r="K1634" i="3"/>
  <c r="I1634" i="3"/>
  <c r="M1633" i="3"/>
  <c r="K1633" i="3"/>
  <c r="I1633" i="3"/>
  <c r="M1632" i="3"/>
  <c r="K1632" i="3"/>
  <c r="I1632" i="3"/>
  <c r="M1631" i="3"/>
  <c r="K1631" i="3"/>
  <c r="I1631" i="3"/>
  <c r="M1630" i="3"/>
  <c r="K1630" i="3"/>
  <c r="I1630" i="3"/>
  <c r="M1629" i="3"/>
  <c r="K1629" i="3"/>
  <c r="I1629" i="3"/>
  <c r="M1628" i="3"/>
  <c r="K1628" i="3"/>
  <c r="I1628" i="3"/>
  <c r="M1627" i="3"/>
  <c r="K1627" i="3"/>
  <c r="I1627" i="3"/>
  <c r="M1626" i="3"/>
  <c r="K1626" i="3"/>
  <c r="I1626" i="3"/>
  <c r="M1625" i="3"/>
  <c r="K1625" i="3"/>
  <c r="I1625" i="3"/>
  <c r="M1624" i="3"/>
  <c r="K1624" i="3"/>
  <c r="I1624" i="3"/>
  <c r="M1623" i="3"/>
  <c r="K1623" i="3"/>
  <c r="I1623" i="3"/>
  <c r="M1622" i="3"/>
  <c r="K1622" i="3"/>
  <c r="I1622" i="3"/>
  <c r="M1621" i="3"/>
  <c r="K1621" i="3"/>
  <c r="I1621" i="3"/>
  <c r="M1620" i="3"/>
  <c r="K1620" i="3"/>
  <c r="I1620" i="3"/>
  <c r="M1619" i="3"/>
  <c r="K1619" i="3"/>
  <c r="I1619" i="3"/>
  <c r="M1618" i="3"/>
  <c r="K1618" i="3"/>
  <c r="I1618" i="3"/>
  <c r="M1617" i="3"/>
  <c r="K1617" i="3"/>
  <c r="I1617" i="3"/>
  <c r="M1616" i="3"/>
  <c r="K1616" i="3"/>
  <c r="I1616" i="3"/>
  <c r="M1615" i="3"/>
  <c r="K1615" i="3"/>
  <c r="I1615" i="3"/>
  <c r="M1614" i="3"/>
  <c r="K1614" i="3"/>
  <c r="I1614" i="3"/>
  <c r="M1613" i="3"/>
  <c r="K1613" i="3"/>
  <c r="I1613" i="3"/>
  <c r="M1612" i="3"/>
  <c r="K1612" i="3"/>
  <c r="I1612" i="3"/>
  <c r="M1611" i="3"/>
  <c r="K1611" i="3"/>
  <c r="I1611" i="3"/>
  <c r="M1610" i="3"/>
  <c r="K1610" i="3"/>
  <c r="I1610" i="3"/>
  <c r="M1609" i="3"/>
  <c r="K1609" i="3"/>
  <c r="I1609" i="3"/>
  <c r="M1608" i="3"/>
  <c r="K1608" i="3"/>
  <c r="I1608" i="3"/>
  <c r="M1607" i="3"/>
  <c r="K1607" i="3"/>
  <c r="I1607" i="3"/>
  <c r="M1606" i="3"/>
  <c r="K1606" i="3"/>
  <c r="I1606" i="3"/>
  <c r="M1605" i="3"/>
  <c r="K1605" i="3"/>
  <c r="I1605" i="3"/>
  <c r="M1604" i="3"/>
  <c r="K1604" i="3"/>
  <c r="I1604" i="3"/>
  <c r="M1603" i="3"/>
  <c r="K1603" i="3"/>
  <c r="I1603" i="3"/>
  <c r="M1602" i="3"/>
  <c r="K1602" i="3"/>
  <c r="I1602" i="3"/>
  <c r="M1601" i="3"/>
  <c r="K1601" i="3"/>
  <c r="I1601" i="3"/>
  <c r="M1600" i="3"/>
  <c r="K1600" i="3"/>
  <c r="I1600" i="3"/>
  <c r="M1599" i="3"/>
  <c r="K1599" i="3"/>
  <c r="I1599" i="3"/>
  <c r="M1598" i="3"/>
  <c r="K1598" i="3"/>
  <c r="I1598" i="3"/>
  <c r="M1597" i="3"/>
  <c r="K1597" i="3"/>
  <c r="I1597" i="3"/>
  <c r="M1596" i="3"/>
  <c r="K1596" i="3"/>
  <c r="I1596" i="3"/>
  <c r="M1595" i="3"/>
  <c r="K1595" i="3"/>
  <c r="I1595" i="3"/>
  <c r="M1594" i="3"/>
  <c r="K1594" i="3"/>
  <c r="I1594" i="3"/>
  <c r="M1593" i="3"/>
  <c r="K1593" i="3"/>
  <c r="I1593" i="3"/>
  <c r="M1592" i="3"/>
  <c r="K1592" i="3"/>
  <c r="I1592" i="3"/>
  <c r="M1591" i="3"/>
  <c r="K1591" i="3"/>
  <c r="I1591" i="3"/>
  <c r="M1590" i="3"/>
  <c r="K1590" i="3"/>
  <c r="I1590" i="3"/>
  <c r="M1589" i="3"/>
  <c r="K1589" i="3"/>
  <c r="I1589" i="3"/>
  <c r="M1588" i="3"/>
  <c r="K1588" i="3"/>
  <c r="I1588" i="3"/>
  <c r="M1587" i="3"/>
  <c r="K1587" i="3"/>
  <c r="I1587" i="3"/>
  <c r="M1586" i="3"/>
  <c r="K1586" i="3"/>
  <c r="I1586" i="3"/>
  <c r="M1585" i="3"/>
  <c r="K1585" i="3"/>
  <c r="I1585" i="3"/>
  <c r="M1584" i="3"/>
  <c r="K1584" i="3"/>
  <c r="I1584" i="3"/>
  <c r="M1583" i="3"/>
  <c r="K1583" i="3"/>
  <c r="I1583" i="3"/>
  <c r="M1582" i="3"/>
  <c r="K1582" i="3"/>
  <c r="I1582" i="3"/>
  <c r="M1581" i="3"/>
  <c r="K1581" i="3"/>
  <c r="I1581" i="3"/>
  <c r="M1580" i="3"/>
  <c r="K1580" i="3"/>
  <c r="I1580" i="3"/>
  <c r="M1579" i="3"/>
  <c r="K1579" i="3"/>
  <c r="I1579" i="3"/>
  <c r="M1578" i="3"/>
  <c r="K1578" i="3"/>
  <c r="I1578" i="3"/>
  <c r="M1577" i="3"/>
  <c r="K1577" i="3"/>
  <c r="I1577" i="3"/>
  <c r="M1576" i="3"/>
  <c r="K1576" i="3"/>
  <c r="I1576" i="3"/>
  <c r="M1575" i="3"/>
  <c r="K1575" i="3"/>
  <c r="I1575" i="3"/>
  <c r="M1574" i="3"/>
  <c r="K1574" i="3"/>
  <c r="I1574" i="3"/>
  <c r="M1573" i="3"/>
  <c r="K1573" i="3"/>
  <c r="I1573" i="3"/>
  <c r="M1572" i="3"/>
  <c r="K1572" i="3"/>
  <c r="I1572" i="3"/>
  <c r="M1571" i="3"/>
  <c r="K1571" i="3"/>
  <c r="I1571" i="3"/>
  <c r="M1570" i="3"/>
  <c r="K1570" i="3"/>
  <c r="I1570" i="3"/>
  <c r="M1569" i="3"/>
  <c r="K1569" i="3"/>
  <c r="I1569" i="3"/>
  <c r="M1568" i="3"/>
  <c r="K1568" i="3"/>
  <c r="I1568" i="3"/>
  <c r="M1567" i="3"/>
  <c r="K1567" i="3"/>
  <c r="I1567" i="3"/>
  <c r="M1566" i="3"/>
  <c r="K1566" i="3"/>
  <c r="I1566" i="3"/>
  <c r="M1565" i="3"/>
  <c r="K1565" i="3"/>
  <c r="I1565" i="3"/>
  <c r="M1564" i="3"/>
  <c r="K1564" i="3"/>
  <c r="I1564" i="3"/>
  <c r="M1563" i="3"/>
  <c r="K1563" i="3"/>
  <c r="I1563" i="3"/>
  <c r="M1562" i="3"/>
  <c r="K1562" i="3"/>
  <c r="I1562" i="3"/>
  <c r="M1561" i="3"/>
  <c r="K1561" i="3"/>
  <c r="I1561" i="3"/>
  <c r="M1560" i="3"/>
  <c r="K1560" i="3"/>
  <c r="I1560" i="3"/>
  <c r="M1559" i="3"/>
  <c r="K1559" i="3"/>
  <c r="I1559" i="3"/>
  <c r="M1558" i="3"/>
  <c r="K1558" i="3"/>
  <c r="I1558" i="3"/>
  <c r="M1557" i="3"/>
  <c r="K1557" i="3"/>
  <c r="I1557" i="3"/>
  <c r="M1556" i="3"/>
  <c r="K1556" i="3"/>
  <c r="I1556" i="3"/>
  <c r="M1555" i="3"/>
  <c r="K1555" i="3"/>
  <c r="I1555" i="3"/>
  <c r="M1554" i="3"/>
  <c r="K1554" i="3"/>
  <c r="I1554" i="3"/>
  <c r="M1553" i="3"/>
  <c r="K1553" i="3"/>
  <c r="I1553" i="3"/>
  <c r="M1552" i="3"/>
  <c r="K1552" i="3"/>
  <c r="I1552" i="3"/>
  <c r="M1551" i="3"/>
  <c r="K1551" i="3"/>
  <c r="I1551" i="3"/>
  <c r="M1550" i="3"/>
  <c r="K1550" i="3"/>
  <c r="I1550" i="3"/>
  <c r="M1549" i="3"/>
  <c r="K1549" i="3"/>
  <c r="I1549" i="3"/>
  <c r="M1548" i="3"/>
  <c r="K1548" i="3"/>
  <c r="I1548" i="3"/>
  <c r="M1547" i="3"/>
  <c r="K1547" i="3"/>
  <c r="I1547" i="3"/>
  <c r="M1546" i="3"/>
  <c r="K1546" i="3"/>
  <c r="I1546" i="3"/>
  <c r="M1545" i="3"/>
  <c r="K1545" i="3"/>
  <c r="I1545" i="3"/>
  <c r="M1544" i="3"/>
  <c r="K1544" i="3"/>
  <c r="I1544" i="3"/>
  <c r="M1543" i="3"/>
  <c r="K1543" i="3"/>
  <c r="I1543" i="3"/>
  <c r="M1542" i="3"/>
  <c r="K1542" i="3"/>
  <c r="I1542" i="3"/>
  <c r="M1541" i="3"/>
  <c r="K1541" i="3"/>
  <c r="I1541" i="3"/>
  <c r="M1540" i="3"/>
  <c r="K1540" i="3"/>
  <c r="I1540" i="3"/>
  <c r="M1539" i="3"/>
  <c r="K1539" i="3"/>
  <c r="I1539" i="3"/>
  <c r="M1538" i="3"/>
  <c r="K1538" i="3"/>
  <c r="I1538" i="3"/>
  <c r="M1537" i="3"/>
  <c r="K1537" i="3"/>
  <c r="I1537" i="3"/>
  <c r="M1536" i="3"/>
  <c r="K1536" i="3"/>
  <c r="I1536" i="3"/>
  <c r="M1535" i="3"/>
  <c r="K1535" i="3"/>
  <c r="I1535" i="3"/>
  <c r="M1534" i="3"/>
  <c r="K1534" i="3"/>
  <c r="I1534" i="3"/>
  <c r="M1533" i="3"/>
  <c r="K1533" i="3"/>
  <c r="I1533" i="3"/>
  <c r="M1532" i="3"/>
  <c r="K1532" i="3"/>
  <c r="I1532" i="3"/>
  <c r="M1531" i="3"/>
  <c r="K1531" i="3"/>
  <c r="I1531" i="3"/>
  <c r="M1530" i="3"/>
  <c r="K1530" i="3"/>
  <c r="I1530" i="3"/>
  <c r="M1529" i="3"/>
  <c r="K1529" i="3"/>
  <c r="I1529" i="3"/>
  <c r="M1528" i="3"/>
  <c r="K1528" i="3"/>
  <c r="I1528" i="3"/>
  <c r="M1527" i="3"/>
  <c r="K1527" i="3"/>
  <c r="I1527" i="3"/>
  <c r="M1526" i="3"/>
  <c r="K1526" i="3"/>
  <c r="I1526" i="3"/>
  <c r="M1525" i="3"/>
  <c r="K1525" i="3"/>
  <c r="I1525" i="3"/>
  <c r="M1524" i="3"/>
  <c r="K1524" i="3"/>
  <c r="I1524" i="3"/>
  <c r="M1523" i="3"/>
  <c r="K1523" i="3"/>
  <c r="I1523" i="3"/>
  <c r="M1522" i="3"/>
  <c r="K1522" i="3"/>
  <c r="I1522" i="3"/>
  <c r="M1521" i="3"/>
  <c r="K1521" i="3"/>
  <c r="I1521" i="3"/>
  <c r="M1520" i="3"/>
  <c r="K1520" i="3"/>
  <c r="I1520" i="3"/>
  <c r="M1519" i="3"/>
  <c r="K1519" i="3"/>
  <c r="I1519" i="3"/>
  <c r="M1518" i="3"/>
  <c r="K1518" i="3"/>
  <c r="I1518" i="3"/>
  <c r="M1517" i="3"/>
  <c r="K1517" i="3"/>
  <c r="I1517" i="3"/>
  <c r="M1516" i="3"/>
  <c r="K1516" i="3"/>
  <c r="I1516" i="3"/>
  <c r="M1515" i="3"/>
  <c r="K1515" i="3"/>
  <c r="I1515" i="3"/>
  <c r="M1514" i="3"/>
  <c r="K1514" i="3"/>
  <c r="I1514" i="3"/>
  <c r="M1513" i="3"/>
  <c r="K1513" i="3"/>
  <c r="I1513" i="3"/>
  <c r="M1512" i="3"/>
  <c r="K1512" i="3"/>
  <c r="I1512" i="3"/>
  <c r="M1511" i="3"/>
  <c r="K1511" i="3"/>
  <c r="I1511" i="3"/>
  <c r="M1510" i="3"/>
  <c r="K1510" i="3"/>
  <c r="I1510" i="3"/>
  <c r="M1509" i="3"/>
  <c r="K1509" i="3"/>
  <c r="I1509" i="3"/>
  <c r="M1508" i="3"/>
  <c r="K1508" i="3"/>
  <c r="I1508" i="3"/>
  <c r="M1507" i="3"/>
  <c r="K1507" i="3"/>
  <c r="I1507" i="3"/>
  <c r="M1506" i="3"/>
  <c r="K1506" i="3"/>
  <c r="I1506" i="3"/>
  <c r="M1505" i="3"/>
  <c r="K1505" i="3"/>
  <c r="I1505" i="3"/>
  <c r="M1504" i="3"/>
  <c r="K1504" i="3"/>
  <c r="I1504" i="3"/>
  <c r="M1503" i="3"/>
  <c r="K1503" i="3"/>
  <c r="I1503" i="3"/>
  <c r="M1502" i="3"/>
  <c r="K1502" i="3"/>
  <c r="I1502" i="3"/>
  <c r="M1501" i="3"/>
  <c r="K1501" i="3"/>
  <c r="I1501" i="3"/>
  <c r="M1500" i="3"/>
  <c r="K1500" i="3"/>
  <c r="I1500" i="3"/>
  <c r="M1499" i="3"/>
  <c r="K1499" i="3"/>
  <c r="I1499" i="3"/>
  <c r="M1498" i="3"/>
  <c r="K1498" i="3"/>
  <c r="I1498" i="3"/>
  <c r="M1497" i="3"/>
  <c r="K1497" i="3"/>
  <c r="I1497" i="3"/>
  <c r="M1496" i="3"/>
  <c r="K1496" i="3"/>
  <c r="I1496" i="3"/>
  <c r="M1495" i="3"/>
  <c r="K1495" i="3"/>
  <c r="I1495" i="3"/>
  <c r="M1494" i="3"/>
  <c r="K1494" i="3"/>
  <c r="I1494" i="3"/>
  <c r="M1493" i="3"/>
  <c r="K1493" i="3"/>
  <c r="I1493" i="3"/>
  <c r="M1492" i="3"/>
  <c r="K1492" i="3"/>
  <c r="I1492" i="3"/>
  <c r="M1491" i="3"/>
  <c r="K1491" i="3"/>
  <c r="I1491" i="3"/>
  <c r="M1490" i="3"/>
  <c r="K1490" i="3"/>
  <c r="I1490" i="3"/>
  <c r="M1489" i="3"/>
  <c r="K1489" i="3"/>
  <c r="I1489" i="3"/>
  <c r="M1488" i="3"/>
  <c r="K1488" i="3"/>
  <c r="I1488" i="3"/>
  <c r="M1487" i="3"/>
  <c r="K1487" i="3"/>
  <c r="I1487" i="3"/>
  <c r="M1486" i="3"/>
  <c r="K1486" i="3"/>
  <c r="I1486" i="3"/>
  <c r="M1485" i="3"/>
  <c r="K1485" i="3"/>
  <c r="I1485" i="3"/>
  <c r="M1484" i="3"/>
  <c r="K1484" i="3"/>
  <c r="I1484" i="3"/>
  <c r="M1483" i="3"/>
  <c r="K1483" i="3"/>
  <c r="I1483" i="3"/>
  <c r="M1482" i="3"/>
  <c r="K1482" i="3"/>
  <c r="I1482" i="3"/>
  <c r="M1481" i="3"/>
  <c r="K1481" i="3"/>
  <c r="I1481" i="3"/>
  <c r="M1480" i="3"/>
  <c r="K1480" i="3"/>
  <c r="I1480" i="3"/>
  <c r="M1479" i="3"/>
  <c r="K1479" i="3"/>
  <c r="I1479" i="3"/>
  <c r="M1478" i="3"/>
  <c r="K1478" i="3"/>
  <c r="I1478" i="3"/>
  <c r="M1477" i="3"/>
  <c r="K1477" i="3"/>
  <c r="I1477" i="3"/>
  <c r="M1476" i="3"/>
  <c r="K1476" i="3"/>
  <c r="I1476" i="3"/>
  <c r="M1475" i="3"/>
  <c r="K1475" i="3"/>
  <c r="I1475" i="3"/>
  <c r="M1474" i="3"/>
  <c r="K1474" i="3"/>
  <c r="I1474" i="3"/>
  <c r="M1473" i="3"/>
  <c r="K1473" i="3"/>
  <c r="I1473" i="3"/>
  <c r="M1472" i="3"/>
  <c r="K1472" i="3"/>
  <c r="I1472" i="3"/>
  <c r="M1471" i="3"/>
  <c r="K1471" i="3"/>
  <c r="I1471" i="3"/>
  <c r="M1470" i="3"/>
  <c r="K1470" i="3"/>
  <c r="I1470" i="3"/>
  <c r="M1469" i="3"/>
  <c r="K1469" i="3"/>
  <c r="I1469" i="3"/>
  <c r="M1468" i="3"/>
  <c r="K1468" i="3"/>
  <c r="I1468" i="3"/>
  <c r="M1467" i="3"/>
  <c r="K1467" i="3"/>
  <c r="I1467" i="3"/>
  <c r="M1466" i="3"/>
  <c r="K1466" i="3"/>
  <c r="I1466" i="3"/>
  <c r="M1465" i="3"/>
  <c r="K1465" i="3"/>
  <c r="I1465" i="3"/>
  <c r="M1464" i="3"/>
  <c r="K1464" i="3"/>
  <c r="I1464" i="3"/>
  <c r="M1463" i="3"/>
  <c r="K1463" i="3"/>
  <c r="I1463" i="3"/>
  <c r="M1462" i="3"/>
  <c r="K1462" i="3"/>
  <c r="I1462" i="3"/>
  <c r="M1461" i="3"/>
  <c r="K1461" i="3"/>
  <c r="I1461" i="3"/>
  <c r="M1460" i="3"/>
  <c r="K1460" i="3"/>
  <c r="I1460" i="3"/>
  <c r="M1459" i="3"/>
  <c r="K1459" i="3"/>
  <c r="I1459" i="3"/>
  <c r="M1458" i="3"/>
  <c r="K1458" i="3"/>
  <c r="I1458" i="3"/>
  <c r="M1457" i="3"/>
  <c r="K1457" i="3"/>
  <c r="I1457" i="3"/>
  <c r="M1456" i="3"/>
  <c r="K1456" i="3"/>
  <c r="I1456" i="3"/>
  <c r="M1455" i="3"/>
  <c r="K1455" i="3"/>
  <c r="I1455" i="3"/>
  <c r="M1454" i="3"/>
  <c r="K1454" i="3"/>
  <c r="I1454" i="3"/>
  <c r="M1453" i="3"/>
  <c r="K1453" i="3"/>
  <c r="I1453" i="3"/>
  <c r="M1452" i="3"/>
  <c r="K1452" i="3"/>
  <c r="I1452" i="3"/>
  <c r="M1451" i="3"/>
  <c r="K1451" i="3"/>
  <c r="I1451" i="3"/>
  <c r="M1450" i="3"/>
  <c r="K1450" i="3"/>
  <c r="I1450" i="3"/>
  <c r="M1449" i="3"/>
  <c r="K1449" i="3"/>
  <c r="I1449" i="3"/>
  <c r="M1448" i="3"/>
  <c r="K1448" i="3"/>
  <c r="I1448" i="3"/>
  <c r="M1447" i="3"/>
  <c r="K1447" i="3"/>
  <c r="I1447" i="3"/>
  <c r="M1446" i="3"/>
  <c r="K1446" i="3"/>
  <c r="I1446" i="3"/>
  <c r="M1445" i="3"/>
  <c r="K1445" i="3"/>
  <c r="I1445" i="3"/>
  <c r="M1444" i="3"/>
  <c r="K1444" i="3"/>
  <c r="I1444" i="3"/>
  <c r="M1443" i="3"/>
  <c r="K1443" i="3"/>
  <c r="I1443" i="3"/>
  <c r="M1442" i="3"/>
  <c r="K1442" i="3"/>
  <c r="I1442" i="3"/>
  <c r="M1441" i="3"/>
  <c r="K1441" i="3"/>
  <c r="I1441" i="3"/>
  <c r="M1440" i="3"/>
  <c r="K1440" i="3"/>
  <c r="I1440" i="3"/>
  <c r="M1439" i="3"/>
  <c r="K1439" i="3"/>
  <c r="I1439" i="3"/>
  <c r="M1438" i="3"/>
  <c r="K1438" i="3"/>
  <c r="I1438" i="3"/>
  <c r="M1437" i="3"/>
  <c r="K1437" i="3"/>
  <c r="I1437" i="3"/>
  <c r="M1436" i="3"/>
  <c r="K1436" i="3"/>
  <c r="I1436" i="3"/>
  <c r="M1435" i="3"/>
  <c r="K1435" i="3"/>
  <c r="I1435" i="3"/>
  <c r="M1434" i="3"/>
  <c r="K1434" i="3"/>
  <c r="I1434" i="3"/>
  <c r="M1433" i="3"/>
  <c r="K1433" i="3"/>
  <c r="I1433" i="3"/>
  <c r="M1432" i="3"/>
  <c r="K1432" i="3"/>
  <c r="I1432" i="3"/>
  <c r="M1431" i="3"/>
  <c r="K1431" i="3"/>
  <c r="I1431" i="3"/>
  <c r="M1430" i="3"/>
  <c r="K1430" i="3"/>
  <c r="I1430" i="3"/>
  <c r="M1429" i="3"/>
  <c r="K1429" i="3"/>
  <c r="I1429" i="3"/>
  <c r="M1428" i="3"/>
  <c r="K1428" i="3"/>
  <c r="I1428" i="3"/>
  <c r="M1427" i="3"/>
  <c r="K1427" i="3"/>
  <c r="I1427" i="3"/>
  <c r="M1426" i="3"/>
  <c r="K1426" i="3"/>
  <c r="I1426" i="3"/>
  <c r="M1425" i="3"/>
  <c r="K1425" i="3"/>
  <c r="I1425" i="3"/>
  <c r="M1424" i="3"/>
  <c r="K1424" i="3"/>
  <c r="I1424" i="3"/>
  <c r="M1423" i="3"/>
  <c r="K1423" i="3"/>
  <c r="I1423" i="3"/>
  <c r="M1422" i="3"/>
  <c r="K1422" i="3"/>
  <c r="I1422" i="3"/>
  <c r="M1421" i="3"/>
  <c r="K1421" i="3"/>
  <c r="I1421" i="3"/>
  <c r="M1420" i="3"/>
  <c r="K1420" i="3"/>
  <c r="I1420" i="3"/>
  <c r="M1419" i="3"/>
  <c r="K1419" i="3"/>
  <c r="I1419" i="3"/>
  <c r="M1418" i="3"/>
  <c r="K1418" i="3"/>
  <c r="I1418" i="3"/>
  <c r="M1417" i="3"/>
  <c r="K1417" i="3"/>
  <c r="I1417" i="3"/>
  <c r="M1416" i="3"/>
  <c r="K1416" i="3"/>
  <c r="I1416" i="3"/>
  <c r="M1415" i="3"/>
  <c r="K1415" i="3"/>
  <c r="I1415" i="3"/>
  <c r="M1414" i="3"/>
  <c r="K1414" i="3"/>
  <c r="I1414" i="3"/>
  <c r="M1413" i="3"/>
  <c r="K1413" i="3"/>
  <c r="I1413" i="3"/>
  <c r="M1412" i="3"/>
  <c r="K1412" i="3"/>
  <c r="I1412" i="3"/>
  <c r="M1411" i="3"/>
  <c r="K1411" i="3"/>
  <c r="I1411" i="3"/>
  <c r="M1410" i="3"/>
  <c r="K1410" i="3"/>
  <c r="I1410" i="3"/>
  <c r="M1409" i="3"/>
  <c r="K1409" i="3"/>
  <c r="I1409" i="3"/>
  <c r="M1408" i="3"/>
  <c r="K1408" i="3"/>
  <c r="I1408" i="3"/>
  <c r="M1407" i="3"/>
  <c r="K1407" i="3"/>
  <c r="I1407" i="3"/>
  <c r="M1406" i="3"/>
  <c r="K1406" i="3"/>
  <c r="I1406" i="3"/>
  <c r="M1405" i="3"/>
  <c r="K1405" i="3"/>
  <c r="I1405" i="3"/>
  <c r="M1404" i="3"/>
  <c r="K1404" i="3"/>
  <c r="I1404" i="3"/>
  <c r="M1403" i="3"/>
  <c r="K1403" i="3"/>
  <c r="I1403" i="3"/>
  <c r="M1402" i="3"/>
  <c r="K1402" i="3"/>
  <c r="I1402" i="3"/>
  <c r="M1401" i="3"/>
  <c r="K1401" i="3"/>
  <c r="I1401" i="3"/>
  <c r="M1400" i="3"/>
  <c r="K1400" i="3"/>
  <c r="I1400" i="3"/>
  <c r="M1399" i="3"/>
  <c r="K1399" i="3"/>
  <c r="I1399" i="3"/>
  <c r="M1398" i="3"/>
  <c r="K1398" i="3"/>
  <c r="I1398" i="3"/>
  <c r="M1397" i="3"/>
  <c r="K1397" i="3"/>
  <c r="I1397" i="3"/>
  <c r="M1396" i="3"/>
  <c r="K1396" i="3"/>
  <c r="I1396" i="3"/>
  <c r="M1395" i="3"/>
  <c r="K1395" i="3"/>
  <c r="I1395" i="3"/>
  <c r="M1394" i="3"/>
  <c r="K1394" i="3"/>
  <c r="I1394" i="3"/>
  <c r="M1393" i="3"/>
  <c r="K1393" i="3"/>
  <c r="I1393" i="3"/>
  <c r="M1392" i="3"/>
  <c r="K1392" i="3"/>
  <c r="I1392" i="3"/>
  <c r="M1391" i="3"/>
  <c r="K1391" i="3"/>
  <c r="I1391" i="3"/>
  <c r="M1390" i="3"/>
  <c r="K1390" i="3"/>
  <c r="I1390" i="3"/>
  <c r="M1389" i="3"/>
  <c r="K1389" i="3"/>
  <c r="I1389" i="3"/>
  <c r="M1388" i="3"/>
  <c r="K1388" i="3"/>
  <c r="I1388" i="3"/>
  <c r="M1387" i="3"/>
  <c r="K1387" i="3"/>
  <c r="I1387" i="3"/>
  <c r="M1386" i="3"/>
  <c r="K1386" i="3"/>
  <c r="I1386" i="3"/>
  <c r="M1385" i="3"/>
  <c r="K1385" i="3"/>
  <c r="I1385" i="3"/>
  <c r="M1384" i="3"/>
  <c r="K1384" i="3"/>
  <c r="I1384" i="3"/>
  <c r="M1383" i="3"/>
  <c r="K1383" i="3"/>
  <c r="I1383" i="3"/>
  <c r="M1382" i="3"/>
  <c r="K1382" i="3"/>
  <c r="I1382" i="3"/>
  <c r="M1381" i="3"/>
  <c r="K1381" i="3"/>
  <c r="I1381" i="3"/>
  <c r="M1380" i="3"/>
  <c r="K1380" i="3"/>
  <c r="I1380" i="3"/>
  <c r="M1379" i="3"/>
  <c r="K1379" i="3"/>
  <c r="I1379" i="3"/>
  <c r="M1378" i="3"/>
  <c r="K1378" i="3"/>
  <c r="I1378" i="3"/>
  <c r="M1377" i="3"/>
  <c r="K1377" i="3"/>
  <c r="I1377" i="3"/>
  <c r="M1376" i="3"/>
  <c r="K1376" i="3"/>
  <c r="I1376" i="3"/>
  <c r="M1375" i="3"/>
  <c r="K1375" i="3"/>
  <c r="I1375" i="3"/>
  <c r="M1374" i="3"/>
  <c r="K1374" i="3"/>
  <c r="I1374" i="3"/>
  <c r="M1373" i="3"/>
  <c r="K1373" i="3"/>
  <c r="I1373" i="3"/>
  <c r="M1372" i="3"/>
  <c r="K1372" i="3"/>
  <c r="I1372" i="3"/>
  <c r="M1371" i="3"/>
  <c r="K1371" i="3"/>
  <c r="I1371" i="3"/>
  <c r="M1370" i="3"/>
  <c r="K1370" i="3"/>
  <c r="I1370" i="3"/>
  <c r="M1369" i="3"/>
  <c r="K1369" i="3"/>
  <c r="I1369" i="3"/>
  <c r="M1368" i="3"/>
  <c r="K1368" i="3"/>
  <c r="I1368" i="3"/>
  <c r="M1367" i="3"/>
  <c r="K1367" i="3"/>
  <c r="I1367" i="3"/>
  <c r="M1366" i="3"/>
  <c r="K1366" i="3"/>
  <c r="I1366" i="3"/>
  <c r="M1365" i="3"/>
  <c r="K1365" i="3"/>
  <c r="I1365" i="3"/>
  <c r="M1364" i="3"/>
  <c r="K1364" i="3"/>
  <c r="I1364" i="3"/>
  <c r="M1363" i="3"/>
  <c r="K1363" i="3"/>
  <c r="I1363" i="3"/>
  <c r="M1362" i="3"/>
  <c r="K1362" i="3"/>
  <c r="I1362" i="3"/>
  <c r="M1361" i="3"/>
  <c r="K1361" i="3"/>
  <c r="I1361" i="3"/>
  <c r="M1360" i="3"/>
  <c r="K1360" i="3"/>
  <c r="I1360" i="3"/>
  <c r="M1359" i="3"/>
  <c r="K1359" i="3"/>
  <c r="I1359" i="3"/>
  <c r="M1358" i="3"/>
  <c r="K1358" i="3"/>
  <c r="I1358" i="3"/>
  <c r="M1357" i="3"/>
  <c r="K1357" i="3"/>
  <c r="I1357" i="3"/>
  <c r="M1356" i="3"/>
  <c r="K1356" i="3"/>
  <c r="I1356" i="3"/>
  <c r="M1355" i="3"/>
  <c r="K1355" i="3"/>
  <c r="I1355" i="3"/>
  <c r="M1354" i="3"/>
  <c r="K1354" i="3"/>
  <c r="I1354" i="3"/>
  <c r="M1353" i="3"/>
  <c r="K1353" i="3"/>
  <c r="I1353" i="3"/>
  <c r="M1352" i="3"/>
  <c r="K1352" i="3"/>
  <c r="I1352" i="3"/>
  <c r="M1351" i="3"/>
  <c r="K1351" i="3"/>
  <c r="I1351" i="3"/>
  <c r="M1350" i="3"/>
  <c r="K1350" i="3"/>
  <c r="I1350" i="3"/>
  <c r="M1349" i="3"/>
  <c r="K1349" i="3"/>
  <c r="I1349" i="3"/>
  <c r="M1348" i="3"/>
  <c r="K1348" i="3"/>
  <c r="I1348" i="3"/>
  <c r="M1347" i="3"/>
  <c r="K1347" i="3"/>
  <c r="I1347" i="3"/>
  <c r="M1346" i="3"/>
  <c r="K1346" i="3"/>
  <c r="I1346" i="3"/>
  <c r="M1345" i="3"/>
  <c r="K1345" i="3"/>
  <c r="I1345" i="3"/>
  <c r="M1344" i="3"/>
  <c r="K1344" i="3"/>
  <c r="I1344" i="3"/>
  <c r="M1343" i="3"/>
  <c r="K1343" i="3"/>
  <c r="I1343" i="3"/>
  <c r="M1342" i="3"/>
  <c r="K1342" i="3"/>
  <c r="I1342" i="3"/>
  <c r="M1341" i="3"/>
  <c r="K1341" i="3"/>
  <c r="I1341" i="3"/>
  <c r="M1340" i="3"/>
  <c r="K1340" i="3"/>
  <c r="I1340" i="3"/>
  <c r="M1339" i="3"/>
  <c r="K1339" i="3"/>
  <c r="I1339" i="3"/>
  <c r="M1338" i="3"/>
  <c r="K1338" i="3"/>
  <c r="I1338" i="3"/>
  <c r="M1337" i="3"/>
  <c r="K1337" i="3"/>
  <c r="I1337" i="3"/>
  <c r="M1336" i="3"/>
  <c r="K1336" i="3"/>
  <c r="I1336" i="3"/>
  <c r="M1335" i="3"/>
  <c r="K1335" i="3"/>
  <c r="I1335" i="3"/>
  <c r="M1334" i="3"/>
  <c r="K1334" i="3"/>
  <c r="I1334" i="3"/>
  <c r="M1333" i="3"/>
  <c r="K1333" i="3"/>
  <c r="I1333" i="3"/>
  <c r="M1332" i="3"/>
  <c r="K1332" i="3"/>
  <c r="I1332" i="3"/>
  <c r="M1331" i="3"/>
  <c r="K1331" i="3"/>
  <c r="I1331" i="3"/>
  <c r="M1330" i="3"/>
  <c r="K1330" i="3"/>
  <c r="I1330" i="3"/>
  <c r="M1329" i="3"/>
  <c r="K1329" i="3"/>
  <c r="I1329" i="3"/>
  <c r="M1328" i="3"/>
  <c r="K1328" i="3"/>
  <c r="I1328" i="3"/>
  <c r="M1327" i="3"/>
  <c r="K1327" i="3"/>
  <c r="I1327" i="3"/>
  <c r="M1326" i="3"/>
  <c r="K1326" i="3"/>
  <c r="I1326" i="3"/>
  <c r="M1325" i="3"/>
  <c r="K1325" i="3"/>
  <c r="I1325" i="3"/>
  <c r="M1324" i="3"/>
  <c r="K1324" i="3"/>
  <c r="I1324" i="3"/>
  <c r="M1323" i="3"/>
  <c r="K1323" i="3"/>
  <c r="I1323" i="3"/>
  <c r="M1322" i="3"/>
  <c r="K1322" i="3"/>
  <c r="I1322" i="3"/>
  <c r="M1321" i="3"/>
  <c r="K1321" i="3"/>
  <c r="I1321" i="3"/>
  <c r="M1320" i="3"/>
  <c r="K1320" i="3"/>
  <c r="I1320" i="3"/>
  <c r="M1319" i="3"/>
  <c r="K1319" i="3"/>
  <c r="I1319" i="3"/>
  <c r="M1318" i="3"/>
  <c r="K1318" i="3"/>
  <c r="I1318" i="3"/>
  <c r="M1317" i="3"/>
  <c r="K1317" i="3"/>
  <c r="I1317" i="3"/>
  <c r="M1316" i="3"/>
  <c r="K1316" i="3"/>
  <c r="I1316" i="3"/>
  <c r="M1315" i="3"/>
  <c r="K1315" i="3"/>
  <c r="I1315" i="3"/>
  <c r="M1314" i="3"/>
  <c r="K1314" i="3"/>
  <c r="I1314" i="3"/>
  <c r="M1313" i="3"/>
  <c r="K1313" i="3"/>
  <c r="I1313" i="3"/>
  <c r="M1312" i="3"/>
  <c r="K1312" i="3"/>
  <c r="I1312" i="3"/>
  <c r="M1311" i="3"/>
  <c r="K1311" i="3"/>
  <c r="I1311" i="3"/>
  <c r="M1310" i="3"/>
  <c r="K1310" i="3"/>
  <c r="I1310" i="3"/>
  <c r="M1309" i="3"/>
  <c r="K1309" i="3"/>
  <c r="I1309" i="3"/>
  <c r="M1308" i="3"/>
  <c r="K1308" i="3"/>
  <c r="I1308" i="3"/>
  <c r="M1307" i="3"/>
  <c r="K1307" i="3"/>
  <c r="I1307" i="3"/>
  <c r="M1306" i="3"/>
  <c r="K1306" i="3"/>
  <c r="I1306" i="3"/>
  <c r="M1305" i="3"/>
  <c r="K1305" i="3"/>
  <c r="I1305" i="3"/>
  <c r="M1304" i="3"/>
  <c r="K1304" i="3"/>
  <c r="I1304" i="3"/>
  <c r="M1303" i="3"/>
  <c r="K1303" i="3"/>
  <c r="I1303" i="3"/>
  <c r="M1302" i="3"/>
  <c r="K1302" i="3"/>
  <c r="I1302" i="3"/>
  <c r="M1301" i="3"/>
  <c r="K1301" i="3"/>
  <c r="I1301" i="3"/>
  <c r="M1300" i="3"/>
  <c r="K1300" i="3"/>
  <c r="I1300" i="3"/>
  <c r="M1299" i="3"/>
  <c r="K1299" i="3"/>
  <c r="I1299" i="3"/>
  <c r="M1298" i="3"/>
  <c r="K1298" i="3"/>
  <c r="I1298" i="3"/>
  <c r="M1297" i="3"/>
  <c r="K1297" i="3"/>
  <c r="I1297" i="3"/>
  <c r="M1296" i="3"/>
  <c r="K1296" i="3"/>
  <c r="I1296" i="3"/>
  <c r="M1295" i="3"/>
  <c r="K1295" i="3"/>
  <c r="I1295" i="3"/>
  <c r="M1294" i="3"/>
  <c r="K1294" i="3"/>
  <c r="I1294" i="3"/>
  <c r="M1293" i="3"/>
  <c r="K1293" i="3"/>
  <c r="I1293" i="3"/>
  <c r="M1292" i="3"/>
  <c r="K1292" i="3"/>
  <c r="I1292" i="3"/>
  <c r="M1291" i="3"/>
  <c r="K1291" i="3"/>
  <c r="I1291" i="3"/>
  <c r="M1290" i="3"/>
  <c r="K1290" i="3"/>
  <c r="I1290" i="3"/>
  <c r="M1289" i="3"/>
  <c r="K1289" i="3"/>
  <c r="I1289" i="3"/>
  <c r="M1288" i="3"/>
  <c r="K1288" i="3"/>
  <c r="I1288" i="3"/>
  <c r="M1287" i="3"/>
  <c r="K1287" i="3"/>
  <c r="I1287" i="3"/>
  <c r="M1286" i="3"/>
  <c r="K1286" i="3"/>
  <c r="I1286" i="3"/>
  <c r="M1285" i="3"/>
  <c r="K1285" i="3"/>
  <c r="I1285" i="3"/>
  <c r="M1284" i="3"/>
  <c r="K1284" i="3"/>
  <c r="I1284" i="3"/>
  <c r="M1283" i="3"/>
  <c r="K1283" i="3"/>
  <c r="I1283" i="3"/>
  <c r="M1282" i="3"/>
  <c r="K1282" i="3"/>
  <c r="I1282" i="3"/>
  <c r="M1281" i="3"/>
  <c r="K1281" i="3"/>
  <c r="I1281" i="3"/>
  <c r="M1280" i="3"/>
  <c r="K1280" i="3"/>
  <c r="I1280" i="3"/>
  <c r="M1279" i="3"/>
  <c r="K1279" i="3"/>
  <c r="I1279" i="3"/>
  <c r="M1278" i="3"/>
  <c r="K1278" i="3"/>
  <c r="I1278" i="3"/>
  <c r="M1277" i="3"/>
  <c r="K1277" i="3"/>
  <c r="I1277" i="3"/>
  <c r="M1276" i="3"/>
  <c r="K1276" i="3"/>
  <c r="I1276" i="3"/>
  <c r="M1275" i="3"/>
  <c r="K1275" i="3"/>
  <c r="I1275" i="3"/>
  <c r="M1274" i="3"/>
  <c r="K1274" i="3"/>
  <c r="I1274" i="3"/>
  <c r="M1273" i="3"/>
  <c r="K1273" i="3"/>
  <c r="I1273" i="3"/>
  <c r="M1272" i="3"/>
  <c r="K1272" i="3"/>
  <c r="I1272" i="3"/>
  <c r="M1271" i="3"/>
  <c r="K1271" i="3"/>
  <c r="I1271" i="3"/>
  <c r="M1270" i="3"/>
  <c r="K1270" i="3"/>
  <c r="I1270" i="3"/>
  <c r="M1269" i="3"/>
  <c r="K1269" i="3"/>
  <c r="I1269" i="3"/>
  <c r="M1268" i="3"/>
  <c r="K1268" i="3"/>
  <c r="I1268" i="3"/>
  <c r="M1267" i="3"/>
  <c r="K1267" i="3"/>
  <c r="I1267" i="3"/>
  <c r="M1266" i="3"/>
  <c r="K1266" i="3"/>
  <c r="I1266" i="3"/>
  <c r="M1265" i="3"/>
  <c r="K1265" i="3"/>
  <c r="I1265" i="3"/>
  <c r="M1264" i="3"/>
  <c r="K1264" i="3"/>
  <c r="I1264" i="3"/>
  <c r="M1263" i="3"/>
  <c r="K1263" i="3"/>
  <c r="I1263" i="3"/>
  <c r="M1262" i="3"/>
  <c r="K1262" i="3"/>
  <c r="I1262" i="3"/>
  <c r="M1261" i="3"/>
  <c r="K1261" i="3"/>
  <c r="I1261" i="3"/>
  <c r="M1260" i="3"/>
  <c r="K1260" i="3"/>
  <c r="I1260" i="3"/>
  <c r="M1259" i="3"/>
  <c r="K1259" i="3"/>
  <c r="I1259" i="3"/>
  <c r="M1258" i="3"/>
  <c r="K1258" i="3"/>
  <c r="I1258" i="3"/>
  <c r="M1257" i="3"/>
  <c r="K1257" i="3"/>
  <c r="I1257" i="3"/>
  <c r="M1256" i="3"/>
  <c r="K1256" i="3"/>
  <c r="I1256" i="3"/>
  <c r="M1255" i="3"/>
  <c r="K1255" i="3"/>
  <c r="I1255" i="3"/>
  <c r="M1254" i="3"/>
  <c r="K1254" i="3"/>
  <c r="I1254" i="3"/>
  <c r="M1253" i="3"/>
  <c r="K1253" i="3"/>
  <c r="I1253" i="3"/>
  <c r="M1252" i="3"/>
  <c r="K1252" i="3"/>
  <c r="I1252" i="3"/>
  <c r="M1251" i="3"/>
  <c r="K1251" i="3"/>
  <c r="I1251" i="3"/>
  <c r="M1250" i="3"/>
  <c r="K1250" i="3"/>
  <c r="I1250" i="3"/>
  <c r="M1249" i="3"/>
  <c r="K1249" i="3"/>
  <c r="I1249" i="3"/>
  <c r="M1248" i="3"/>
  <c r="K1248" i="3"/>
  <c r="I1248" i="3"/>
  <c r="M1247" i="3"/>
  <c r="K1247" i="3"/>
  <c r="I1247" i="3"/>
  <c r="M1246" i="3"/>
  <c r="K1246" i="3"/>
  <c r="I1246" i="3"/>
  <c r="M1245" i="3"/>
  <c r="K1245" i="3"/>
  <c r="I1245" i="3"/>
  <c r="M1244" i="3"/>
  <c r="K1244" i="3"/>
  <c r="I1244" i="3"/>
  <c r="M1243" i="3"/>
  <c r="K1243" i="3"/>
  <c r="I1243" i="3"/>
  <c r="M1242" i="3"/>
  <c r="K1242" i="3"/>
  <c r="I1242" i="3"/>
  <c r="M1241" i="3"/>
  <c r="K1241" i="3"/>
  <c r="I1241" i="3"/>
  <c r="M1240" i="3"/>
  <c r="K1240" i="3"/>
  <c r="I1240" i="3"/>
  <c r="M1239" i="3"/>
  <c r="K1239" i="3"/>
  <c r="I1239" i="3"/>
  <c r="M1238" i="3"/>
  <c r="K1238" i="3"/>
  <c r="I1238" i="3"/>
  <c r="M1237" i="3"/>
  <c r="K1237" i="3"/>
  <c r="I1237" i="3"/>
  <c r="M1236" i="3"/>
  <c r="K1236" i="3"/>
  <c r="I1236" i="3"/>
  <c r="M1235" i="3"/>
  <c r="K1235" i="3"/>
  <c r="I1235" i="3"/>
  <c r="M1234" i="3"/>
  <c r="K1234" i="3"/>
  <c r="I1234" i="3"/>
  <c r="M1233" i="3"/>
  <c r="K1233" i="3"/>
  <c r="I1233" i="3"/>
  <c r="M1232" i="3"/>
  <c r="K1232" i="3"/>
  <c r="I1232" i="3"/>
  <c r="M1231" i="3"/>
  <c r="K1231" i="3"/>
  <c r="I1231" i="3"/>
  <c r="M1230" i="3"/>
  <c r="K1230" i="3"/>
  <c r="I1230" i="3"/>
  <c r="M1229" i="3"/>
  <c r="K1229" i="3"/>
  <c r="I1229" i="3"/>
  <c r="M1228" i="3"/>
  <c r="K1228" i="3"/>
  <c r="I1228" i="3"/>
  <c r="M1227" i="3"/>
  <c r="K1227" i="3"/>
  <c r="I1227" i="3"/>
  <c r="M1226" i="3"/>
  <c r="K1226" i="3"/>
  <c r="I1226" i="3"/>
  <c r="M1225" i="3"/>
  <c r="K1225" i="3"/>
  <c r="I1225" i="3"/>
  <c r="M1224" i="3"/>
  <c r="K1224" i="3"/>
  <c r="I1224" i="3"/>
  <c r="M1223" i="3"/>
  <c r="K1223" i="3"/>
  <c r="I1223" i="3"/>
  <c r="M1222" i="3"/>
  <c r="K1222" i="3"/>
  <c r="I1222" i="3"/>
  <c r="M1221" i="3"/>
  <c r="K1221" i="3"/>
  <c r="I1221" i="3"/>
  <c r="M1220" i="3"/>
  <c r="K1220" i="3"/>
  <c r="I1220" i="3"/>
  <c r="M1219" i="3"/>
  <c r="K1219" i="3"/>
  <c r="I1219" i="3"/>
  <c r="M1218" i="3"/>
  <c r="K1218" i="3"/>
  <c r="I1218" i="3"/>
  <c r="M1217" i="3"/>
  <c r="K1217" i="3"/>
  <c r="I1217" i="3"/>
  <c r="M1216" i="3"/>
  <c r="K1216" i="3"/>
  <c r="I1216" i="3"/>
  <c r="M1215" i="3"/>
  <c r="K1215" i="3"/>
  <c r="I1215" i="3"/>
  <c r="M1214" i="3"/>
  <c r="K1214" i="3"/>
  <c r="I1214" i="3"/>
  <c r="M1213" i="3"/>
  <c r="K1213" i="3"/>
  <c r="I1213" i="3"/>
  <c r="M1212" i="3"/>
  <c r="K1212" i="3"/>
  <c r="I1212" i="3"/>
  <c r="M1211" i="3"/>
  <c r="K1211" i="3"/>
  <c r="I1211" i="3"/>
  <c r="M1210" i="3"/>
  <c r="K1210" i="3"/>
  <c r="I1210" i="3"/>
  <c r="M1209" i="3"/>
  <c r="K1209" i="3"/>
  <c r="I1209" i="3"/>
  <c r="M1208" i="3"/>
  <c r="K1208" i="3"/>
  <c r="I1208" i="3"/>
  <c r="M1207" i="3"/>
  <c r="K1207" i="3"/>
  <c r="I1207" i="3"/>
  <c r="M1206" i="3"/>
  <c r="K1206" i="3"/>
  <c r="I1206" i="3"/>
  <c r="M1205" i="3"/>
  <c r="K1205" i="3"/>
  <c r="I1205" i="3"/>
  <c r="M1204" i="3"/>
  <c r="K1204" i="3"/>
  <c r="I1204" i="3"/>
  <c r="M1203" i="3"/>
  <c r="K1203" i="3"/>
  <c r="I1203" i="3"/>
  <c r="M1202" i="3"/>
  <c r="K1202" i="3"/>
  <c r="I1202" i="3"/>
  <c r="M1201" i="3"/>
  <c r="K1201" i="3"/>
  <c r="I1201" i="3"/>
  <c r="M1200" i="3"/>
  <c r="K1200" i="3"/>
  <c r="I1200" i="3"/>
  <c r="M1199" i="3"/>
  <c r="K1199" i="3"/>
  <c r="I1199" i="3"/>
  <c r="M1198" i="3"/>
  <c r="K1198" i="3"/>
  <c r="I1198" i="3"/>
  <c r="M1197" i="3"/>
  <c r="K1197" i="3"/>
  <c r="I1197" i="3"/>
  <c r="M1196" i="3"/>
  <c r="K1196" i="3"/>
  <c r="I1196" i="3"/>
  <c r="M1195" i="3"/>
  <c r="K1195" i="3"/>
  <c r="I1195" i="3"/>
  <c r="M1194" i="3"/>
  <c r="K1194" i="3"/>
  <c r="I1194" i="3"/>
  <c r="M1193" i="3"/>
  <c r="K1193" i="3"/>
  <c r="I1193" i="3"/>
  <c r="M1192" i="3"/>
  <c r="K1192" i="3"/>
  <c r="I1192" i="3"/>
  <c r="M1191" i="3"/>
  <c r="K1191" i="3"/>
  <c r="I1191" i="3"/>
  <c r="M1190" i="3"/>
  <c r="K1190" i="3"/>
  <c r="I1190" i="3"/>
  <c r="M1189" i="3"/>
  <c r="K1189" i="3"/>
  <c r="I1189" i="3"/>
  <c r="M1188" i="3"/>
  <c r="K1188" i="3"/>
  <c r="I1188" i="3"/>
  <c r="M1187" i="3"/>
  <c r="K1187" i="3"/>
  <c r="I1187" i="3"/>
  <c r="M1186" i="3"/>
  <c r="K1186" i="3"/>
  <c r="I1186" i="3"/>
  <c r="M1185" i="3"/>
  <c r="K1185" i="3"/>
  <c r="I1185" i="3"/>
  <c r="M1184" i="3"/>
  <c r="K1184" i="3"/>
  <c r="I1184" i="3"/>
  <c r="M1183" i="3"/>
  <c r="K1183" i="3"/>
  <c r="I1183" i="3"/>
  <c r="M1182" i="3"/>
  <c r="K1182" i="3"/>
  <c r="I1182" i="3"/>
  <c r="M1181" i="3"/>
  <c r="K1181" i="3"/>
  <c r="I1181" i="3"/>
  <c r="M1180" i="3"/>
  <c r="K1180" i="3"/>
  <c r="I1180" i="3"/>
  <c r="M1179" i="3"/>
  <c r="K1179" i="3"/>
  <c r="I1179" i="3"/>
  <c r="M1178" i="3"/>
  <c r="K1178" i="3"/>
  <c r="I1178" i="3"/>
  <c r="M1177" i="3"/>
  <c r="K1177" i="3"/>
  <c r="I1177" i="3"/>
  <c r="M1176" i="3"/>
  <c r="K1176" i="3"/>
  <c r="I1176" i="3"/>
  <c r="M1175" i="3"/>
  <c r="K1175" i="3"/>
  <c r="I1175" i="3"/>
  <c r="M1174" i="3"/>
  <c r="K1174" i="3"/>
  <c r="I1174" i="3"/>
  <c r="M1173" i="3"/>
  <c r="K1173" i="3"/>
  <c r="I1173" i="3"/>
  <c r="M1172" i="3"/>
  <c r="K1172" i="3"/>
  <c r="I1172" i="3"/>
  <c r="M1171" i="3"/>
  <c r="K1171" i="3"/>
  <c r="I1171" i="3"/>
  <c r="M1170" i="3"/>
  <c r="K1170" i="3"/>
  <c r="I1170" i="3"/>
  <c r="M1169" i="3"/>
  <c r="K1169" i="3"/>
  <c r="I1169" i="3"/>
  <c r="M1168" i="3"/>
  <c r="K1168" i="3"/>
  <c r="I1168" i="3"/>
  <c r="M1167" i="3"/>
  <c r="K1167" i="3"/>
  <c r="I1167" i="3"/>
  <c r="M1166" i="3"/>
  <c r="K1166" i="3"/>
  <c r="I1166" i="3"/>
  <c r="M1165" i="3"/>
  <c r="K1165" i="3"/>
  <c r="I1165" i="3"/>
  <c r="M1164" i="3"/>
  <c r="K1164" i="3"/>
  <c r="I1164" i="3"/>
  <c r="M1163" i="3"/>
  <c r="K1163" i="3"/>
  <c r="I1163" i="3"/>
  <c r="M1162" i="3"/>
  <c r="K1162" i="3"/>
  <c r="I1162" i="3"/>
  <c r="M1161" i="3"/>
  <c r="K1161" i="3"/>
  <c r="I1161" i="3"/>
  <c r="M1160" i="3"/>
  <c r="K1160" i="3"/>
  <c r="I1160" i="3"/>
  <c r="M1159" i="3"/>
  <c r="K1159" i="3"/>
  <c r="I1159" i="3"/>
  <c r="M1158" i="3"/>
  <c r="K1158" i="3"/>
  <c r="I1158" i="3"/>
  <c r="M1157" i="3"/>
  <c r="K1157" i="3"/>
  <c r="I1157" i="3"/>
  <c r="M1156" i="3"/>
  <c r="K1156" i="3"/>
  <c r="I1156" i="3"/>
  <c r="M1155" i="3"/>
  <c r="K1155" i="3"/>
  <c r="I1155" i="3"/>
  <c r="M1154" i="3"/>
  <c r="K1154" i="3"/>
  <c r="I1154" i="3"/>
  <c r="M1153" i="3"/>
  <c r="K1153" i="3"/>
  <c r="I1153" i="3"/>
  <c r="M1152" i="3"/>
  <c r="K1152" i="3"/>
  <c r="I1152" i="3"/>
  <c r="M1151" i="3"/>
  <c r="K1151" i="3"/>
  <c r="I1151" i="3"/>
  <c r="M1150" i="3"/>
  <c r="K1150" i="3"/>
  <c r="I1150" i="3"/>
  <c r="M1149" i="3"/>
  <c r="K1149" i="3"/>
  <c r="I1149" i="3"/>
  <c r="M1148" i="3"/>
  <c r="K1148" i="3"/>
  <c r="I1148" i="3"/>
  <c r="M1147" i="3"/>
  <c r="K1147" i="3"/>
  <c r="I1147" i="3"/>
  <c r="M1146" i="3"/>
  <c r="K1146" i="3"/>
  <c r="I1146" i="3"/>
  <c r="M1145" i="3"/>
  <c r="K1145" i="3"/>
  <c r="I1145" i="3"/>
  <c r="M1144" i="3"/>
  <c r="K1144" i="3"/>
  <c r="I1144" i="3"/>
  <c r="M1143" i="3"/>
  <c r="K1143" i="3"/>
  <c r="I1143" i="3"/>
  <c r="M1142" i="3"/>
  <c r="K1142" i="3"/>
  <c r="I1142" i="3"/>
  <c r="M1141" i="3"/>
  <c r="K1141" i="3"/>
  <c r="I1141" i="3"/>
  <c r="M1140" i="3"/>
  <c r="K1140" i="3"/>
  <c r="I1140" i="3"/>
  <c r="M1139" i="3"/>
  <c r="K1139" i="3"/>
  <c r="I1139" i="3"/>
  <c r="M1138" i="3"/>
  <c r="K1138" i="3"/>
  <c r="I1138" i="3"/>
  <c r="M1137" i="3"/>
  <c r="K1137" i="3"/>
  <c r="I1137" i="3"/>
  <c r="M1136" i="3"/>
  <c r="K1136" i="3"/>
  <c r="I1136" i="3"/>
  <c r="M1135" i="3"/>
  <c r="K1135" i="3"/>
  <c r="I1135" i="3"/>
  <c r="M1134" i="3"/>
  <c r="K1134" i="3"/>
  <c r="I1134" i="3"/>
  <c r="M1133" i="3"/>
  <c r="K1133" i="3"/>
  <c r="I1133" i="3"/>
  <c r="M1132" i="3"/>
  <c r="K1132" i="3"/>
  <c r="I1132" i="3"/>
  <c r="M1131" i="3"/>
  <c r="K1131" i="3"/>
  <c r="I1131" i="3"/>
  <c r="M1130" i="3"/>
  <c r="K1130" i="3"/>
  <c r="I1130" i="3"/>
  <c r="M1129" i="3"/>
  <c r="K1129" i="3"/>
  <c r="I1129" i="3"/>
  <c r="M1128" i="3"/>
  <c r="K1128" i="3"/>
  <c r="I1128" i="3"/>
  <c r="M1127" i="3"/>
  <c r="K1127" i="3"/>
  <c r="I1127" i="3"/>
  <c r="M1126" i="3"/>
  <c r="K1126" i="3"/>
  <c r="I1126" i="3"/>
  <c r="M1125" i="3"/>
  <c r="K1125" i="3"/>
  <c r="I1125" i="3"/>
  <c r="M1124" i="3"/>
  <c r="K1124" i="3"/>
  <c r="I1124" i="3"/>
  <c r="M1123" i="3"/>
  <c r="K1123" i="3"/>
  <c r="I1123" i="3"/>
  <c r="M1122" i="3"/>
  <c r="K1122" i="3"/>
  <c r="I1122" i="3"/>
  <c r="M1121" i="3"/>
  <c r="K1121" i="3"/>
  <c r="I1121" i="3"/>
  <c r="M1120" i="3"/>
  <c r="K1120" i="3"/>
  <c r="I1120" i="3"/>
  <c r="M1119" i="3"/>
  <c r="K1119" i="3"/>
  <c r="I1119" i="3"/>
  <c r="M1118" i="3"/>
  <c r="K1118" i="3"/>
  <c r="I1118" i="3"/>
  <c r="M1117" i="3"/>
  <c r="K1117" i="3"/>
  <c r="I1117" i="3"/>
  <c r="M1116" i="3"/>
  <c r="K1116" i="3"/>
  <c r="I1116" i="3"/>
  <c r="M1115" i="3"/>
  <c r="K1115" i="3"/>
  <c r="I1115" i="3"/>
  <c r="M1114" i="3"/>
  <c r="K1114" i="3"/>
  <c r="I1114" i="3"/>
  <c r="M1113" i="3"/>
  <c r="K1113" i="3"/>
  <c r="I1113" i="3"/>
  <c r="M1112" i="3"/>
  <c r="K1112" i="3"/>
  <c r="I1112" i="3"/>
  <c r="M1111" i="3"/>
  <c r="K1111" i="3"/>
  <c r="I1111" i="3"/>
  <c r="M1110" i="3"/>
  <c r="K1110" i="3"/>
  <c r="I1110" i="3"/>
  <c r="M1109" i="3"/>
  <c r="K1109" i="3"/>
  <c r="I1109" i="3"/>
  <c r="M1108" i="3"/>
  <c r="K1108" i="3"/>
  <c r="I1108" i="3"/>
  <c r="M1107" i="3"/>
  <c r="K1107" i="3"/>
  <c r="I1107" i="3"/>
  <c r="M1106" i="3"/>
  <c r="K1106" i="3"/>
  <c r="I1106" i="3"/>
  <c r="M1105" i="3"/>
  <c r="K1105" i="3"/>
  <c r="I1105" i="3"/>
  <c r="M1104" i="3"/>
  <c r="K1104" i="3"/>
  <c r="I1104" i="3"/>
  <c r="M1103" i="3"/>
  <c r="K1103" i="3"/>
  <c r="I1103" i="3"/>
  <c r="M1102" i="3"/>
  <c r="K1102" i="3"/>
  <c r="I1102" i="3"/>
  <c r="M1101" i="3"/>
  <c r="K1101" i="3"/>
  <c r="I1101" i="3"/>
  <c r="M1100" i="3"/>
  <c r="K1100" i="3"/>
  <c r="I1100" i="3"/>
  <c r="M1099" i="3"/>
  <c r="K1099" i="3"/>
  <c r="I1099" i="3"/>
  <c r="M1098" i="3"/>
  <c r="K1098" i="3"/>
  <c r="I1098" i="3"/>
  <c r="M1097" i="3"/>
  <c r="K1097" i="3"/>
  <c r="I1097" i="3"/>
  <c r="M1096" i="3"/>
  <c r="K1096" i="3"/>
  <c r="I1096" i="3"/>
  <c r="M1095" i="3"/>
  <c r="K1095" i="3"/>
  <c r="I1095" i="3"/>
  <c r="M1094" i="3"/>
  <c r="K1094" i="3"/>
  <c r="I1094" i="3"/>
  <c r="M1093" i="3"/>
  <c r="K1093" i="3"/>
  <c r="I1093" i="3"/>
  <c r="M1092" i="3"/>
  <c r="K1092" i="3"/>
  <c r="I1092" i="3"/>
  <c r="M1091" i="3"/>
  <c r="K1091" i="3"/>
  <c r="I1091" i="3"/>
  <c r="M1090" i="3"/>
  <c r="K1090" i="3"/>
  <c r="I1090" i="3"/>
  <c r="M1089" i="3"/>
  <c r="K1089" i="3"/>
  <c r="I1089" i="3"/>
  <c r="M1088" i="3"/>
  <c r="K1088" i="3"/>
  <c r="I1088" i="3"/>
  <c r="M1087" i="3"/>
  <c r="K1087" i="3"/>
  <c r="I1087" i="3"/>
  <c r="M1086" i="3"/>
  <c r="K1086" i="3"/>
  <c r="I1086" i="3"/>
  <c r="M1085" i="3"/>
  <c r="K1085" i="3"/>
  <c r="I1085" i="3"/>
  <c r="M1084" i="3"/>
  <c r="K1084" i="3"/>
  <c r="I1084" i="3"/>
  <c r="M1083" i="3"/>
  <c r="K1083" i="3"/>
  <c r="I1083" i="3"/>
  <c r="M1082" i="3"/>
  <c r="K1082" i="3"/>
  <c r="I1082" i="3"/>
  <c r="M1081" i="3"/>
  <c r="K1081" i="3"/>
  <c r="I1081" i="3"/>
  <c r="M1080" i="3"/>
  <c r="K1080" i="3"/>
  <c r="I1080" i="3"/>
  <c r="M1079" i="3"/>
  <c r="K1079" i="3"/>
  <c r="I1079" i="3"/>
  <c r="M1078" i="3"/>
  <c r="K1078" i="3"/>
  <c r="I1078" i="3"/>
  <c r="M1077" i="3"/>
  <c r="K1077" i="3"/>
  <c r="I1077" i="3"/>
  <c r="M1076" i="3"/>
  <c r="K1076" i="3"/>
  <c r="I1076" i="3"/>
  <c r="M1075" i="3"/>
  <c r="K1075" i="3"/>
  <c r="I1075" i="3"/>
  <c r="M1074" i="3"/>
  <c r="K1074" i="3"/>
  <c r="I1074" i="3"/>
  <c r="M1073" i="3"/>
  <c r="K1073" i="3"/>
  <c r="I1073" i="3"/>
  <c r="M1072" i="3"/>
  <c r="K1072" i="3"/>
  <c r="I1072" i="3"/>
  <c r="M1071" i="3"/>
  <c r="K1071" i="3"/>
  <c r="I1071" i="3"/>
  <c r="M1070" i="3"/>
  <c r="K1070" i="3"/>
  <c r="I1070" i="3"/>
  <c r="M1069" i="3"/>
  <c r="K1069" i="3"/>
  <c r="I1069" i="3"/>
  <c r="M1068" i="3"/>
  <c r="K1068" i="3"/>
  <c r="I1068" i="3"/>
  <c r="M1067" i="3"/>
  <c r="K1067" i="3"/>
  <c r="I1067" i="3"/>
  <c r="M1066" i="3"/>
  <c r="K1066" i="3"/>
  <c r="I1066" i="3"/>
  <c r="M1065" i="3"/>
  <c r="K1065" i="3"/>
  <c r="I1065" i="3"/>
  <c r="M1064" i="3"/>
  <c r="K1064" i="3"/>
  <c r="I1064" i="3"/>
  <c r="M1063" i="3"/>
  <c r="K1063" i="3"/>
  <c r="I1063" i="3"/>
  <c r="M1062" i="3"/>
  <c r="K1062" i="3"/>
  <c r="I1062" i="3"/>
  <c r="M1061" i="3"/>
  <c r="K1061" i="3"/>
  <c r="I1061" i="3"/>
  <c r="M1060" i="3"/>
  <c r="K1060" i="3"/>
  <c r="I1060" i="3"/>
  <c r="M1059" i="3"/>
  <c r="K1059" i="3"/>
  <c r="I1059" i="3"/>
  <c r="M1058" i="3"/>
  <c r="K1058" i="3"/>
  <c r="I1058" i="3"/>
  <c r="M1057" i="3"/>
  <c r="K1057" i="3"/>
  <c r="I1057" i="3"/>
  <c r="M1056" i="3"/>
  <c r="K1056" i="3"/>
  <c r="I1056" i="3"/>
  <c r="M1055" i="3"/>
  <c r="K1055" i="3"/>
  <c r="I1055" i="3"/>
  <c r="M1054" i="3"/>
  <c r="K1054" i="3"/>
  <c r="I1054" i="3"/>
  <c r="M1053" i="3"/>
  <c r="K1053" i="3"/>
  <c r="I1053" i="3"/>
  <c r="M1052" i="3"/>
  <c r="K1052" i="3"/>
  <c r="I1052" i="3"/>
  <c r="M1051" i="3"/>
  <c r="K1051" i="3"/>
  <c r="I1051" i="3"/>
  <c r="M1050" i="3"/>
  <c r="K1050" i="3"/>
  <c r="I1050" i="3"/>
  <c r="M1049" i="3"/>
  <c r="K1049" i="3"/>
  <c r="I1049" i="3"/>
  <c r="M1048" i="3"/>
  <c r="K1048" i="3"/>
  <c r="I1048" i="3"/>
  <c r="M1047" i="3"/>
  <c r="K1047" i="3"/>
  <c r="I1047" i="3"/>
  <c r="M1046" i="3"/>
  <c r="K1046" i="3"/>
  <c r="I1046" i="3"/>
  <c r="M1045" i="3"/>
  <c r="K1045" i="3"/>
  <c r="I1045" i="3"/>
  <c r="M1044" i="3"/>
  <c r="K1044" i="3"/>
  <c r="I1044" i="3"/>
  <c r="M1043" i="3"/>
  <c r="K1043" i="3"/>
  <c r="I1043" i="3"/>
  <c r="M1042" i="3"/>
  <c r="K1042" i="3"/>
  <c r="I1042" i="3"/>
  <c r="M1041" i="3"/>
  <c r="K1041" i="3"/>
  <c r="I1041" i="3"/>
  <c r="M1040" i="3"/>
  <c r="K1040" i="3"/>
  <c r="I1040" i="3"/>
  <c r="M1039" i="3"/>
  <c r="K1039" i="3"/>
  <c r="I1039" i="3"/>
  <c r="M1038" i="3"/>
  <c r="K1038" i="3"/>
  <c r="I1038" i="3"/>
  <c r="M1037" i="3"/>
  <c r="K1037" i="3"/>
  <c r="I1037" i="3"/>
  <c r="M1036" i="3"/>
  <c r="K1036" i="3"/>
  <c r="I1036" i="3"/>
  <c r="M1035" i="3"/>
  <c r="K1035" i="3"/>
  <c r="I1035" i="3"/>
  <c r="M1034" i="3"/>
  <c r="K1034" i="3"/>
  <c r="I1034" i="3"/>
  <c r="M1033" i="3"/>
  <c r="K1033" i="3"/>
  <c r="I1033" i="3"/>
  <c r="M1032" i="3"/>
  <c r="K1032" i="3"/>
  <c r="I1032" i="3"/>
  <c r="M1031" i="3"/>
  <c r="K1031" i="3"/>
  <c r="I1031" i="3"/>
  <c r="M1030" i="3"/>
  <c r="K1030" i="3"/>
  <c r="I1030" i="3"/>
  <c r="M1029" i="3"/>
  <c r="K1029" i="3"/>
  <c r="I1029" i="3"/>
  <c r="M1028" i="3"/>
  <c r="K1028" i="3"/>
  <c r="I1028" i="3"/>
  <c r="M1027" i="3"/>
  <c r="K1027" i="3"/>
  <c r="I1027" i="3"/>
  <c r="M1026" i="3"/>
  <c r="K1026" i="3"/>
  <c r="I1026" i="3"/>
  <c r="M1025" i="3"/>
  <c r="K1025" i="3"/>
  <c r="I1025" i="3"/>
  <c r="M1024" i="3"/>
  <c r="K1024" i="3"/>
  <c r="I1024" i="3"/>
  <c r="M1023" i="3"/>
  <c r="K1023" i="3"/>
  <c r="I1023" i="3"/>
  <c r="M1022" i="3"/>
  <c r="K1022" i="3"/>
  <c r="I1022" i="3"/>
  <c r="M1021" i="3"/>
  <c r="K1021" i="3"/>
  <c r="I1021" i="3"/>
  <c r="M1020" i="3"/>
  <c r="K1020" i="3"/>
  <c r="I1020" i="3"/>
  <c r="M1019" i="3"/>
  <c r="K1019" i="3"/>
  <c r="I1019" i="3"/>
  <c r="M1018" i="3"/>
  <c r="K1018" i="3"/>
  <c r="I1018" i="3"/>
  <c r="M1017" i="3"/>
  <c r="K1017" i="3"/>
  <c r="I1017" i="3"/>
  <c r="M1016" i="3"/>
  <c r="K1016" i="3"/>
  <c r="I1016" i="3"/>
  <c r="M1015" i="3"/>
  <c r="K1015" i="3"/>
  <c r="I1015" i="3"/>
  <c r="M1014" i="3"/>
  <c r="K1014" i="3"/>
  <c r="I1014" i="3"/>
  <c r="M1013" i="3"/>
  <c r="K1013" i="3"/>
  <c r="I1013" i="3"/>
  <c r="M1012" i="3"/>
  <c r="K1012" i="3"/>
  <c r="I1012" i="3"/>
  <c r="M1011" i="3"/>
  <c r="K1011" i="3"/>
  <c r="I1011" i="3"/>
  <c r="M1010" i="3"/>
  <c r="K1010" i="3"/>
  <c r="I1010" i="3"/>
  <c r="M1009" i="3"/>
  <c r="K1009" i="3"/>
  <c r="I1009" i="3"/>
  <c r="M1008" i="3"/>
  <c r="K1008" i="3"/>
  <c r="I1008" i="3"/>
  <c r="M1007" i="3"/>
  <c r="K1007" i="3"/>
  <c r="I1007" i="3"/>
  <c r="M1006" i="3"/>
  <c r="K1006" i="3"/>
  <c r="I1006" i="3"/>
  <c r="M1005" i="3"/>
  <c r="K1005" i="3"/>
  <c r="I1005" i="3"/>
  <c r="M1004" i="3"/>
  <c r="K1004" i="3"/>
  <c r="I1004" i="3"/>
  <c r="M1003" i="3"/>
  <c r="K1003" i="3"/>
  <c r="I1003" i="3"/>
  <c r="M1002" i="3"/>
  <c r="K1002" i="3"/>
  <c r="I1002" i="3"/>
  <c r="M1001" i="3"/>
  <c r="K1001" i="3"/>
  <c r="I1001" i="3"/>
  <c r="M1000" i="3"/>
  <c r="K1000" i="3"/>
  <c r="I1000" i="3"/>
  <c r="M999" i="3"/>
  <c r="K999" i="3"/>
  <c r="I999" i="3"/>
  <c r="M998" i="3"/>
  <c r="K998" i="3"/>
  <c r="I998" i="3"/>
  <c r="M997" i="3"/>
  <c r="K997" i="3"/>
  <c r="I997" i="3"/>
  <c r="M996" i="3"/>
  <c r="K996" i="3"/>
  <c r="I996" i="3"/>
  <c r="M995" i="3"/>
  <c r="K995" i="3"/>
  <c r="I995" i="3"/>
  <c r="M994" i="3"/>
  <c r="K994" i="3"/>
  <c r="I994" i="3"/>
  <c r="M993" i="3"/>
  <c r="K993" i="3"/>
  <c r="I993" i="3"/>
  <c r="M992" i="3"/>
  <c r="K992" i="3"/>
  <c r="I992" i="3"/>
  <c r="M991" i="3"/>
  <c r="K991" i="3"/>
  <c r="I991" i="3"/>
  <c r="M990" i="3"/>
  <c r="K990" i="3"/>
  <c r="I990" i="3"/>
  <c r="M989" i="3"/>
  <c r="K989" i="3"/>
  <c r="I989" i="3"/>
  <c r="M988" i="3"/>
  <c r="K988" i="3"/>
  <c r="I988" i="3"/>
  <c r="M987" i="3"/>
  <c r="K987" i="3"/>
  <c r="I987" i="3"/>
  <c r="M986" i="3"/>
  <c r="K986" i="3"/>
  <c r="I986" i="3"/>
  <c r="M985" i="3"/>
  <c r="K985" i="3"/>
  <c r="I985" i="3"/>
  <c r="M984" i="3"/>
  <c r="K984" i="3"/>
  <c r="I984" i="3"/>
  <c r="M983" i="3"/>
  <c r="K983" i="3"/>
  <c r="I983" i="3"/>
  <c r="M982" i="3"/>
  <c r="K982" i="3"/>
  <c r="I982" i="3"/>
  <c r="M981" i="3"/>
  <c r="K981" i="3"/>
  <c r="I981" i="3"/>
  <c r="M980" i="3"/>
  <c r="K980" i="3"/>
  <c r="I980" i="3"/>
  <c r="M979" i="3"/>
  <c r="K979" i="3"/>
  <c r="I979" i="3"/>
  <c r="M978" i="3"/>
  <c r="K978" i="3"/>
  <c r="I978" i="3"/>
  <c r="M977" i="3"/>
  <c r="K977" i="3"/>
  <c r="I977" i="3"/>
  <c r="M976" i="3"/>
  <c r="K976" i="3"/>
  <c r="I976" i="3"/>
  <c r="M975" i="3"/>
  <c r="K975" i="3"/>
  <c r="I975" i="3"/>
  <c r="M974" i="3"/>
  <c r="K974" i="3"/>
  <c r="I974" i="3"/>
  <c r="M973" i="3"/>
  <c r="K973" i="3"/>
  <c r="I973" i="3"/>
  <c r="M972" i="3"/>
  <c r="K972" i="3"/>
  <c r="I972" i="3"/>
  <c r="M971" i="3"/>
  <c r="K971" i="3"/>
  <c r="I971" i="3"/>
  <c r="M970" i="3"/>
  <c r="K970" i="3"/>
  <c r="I970" i="3"/>
  <c r="M969" i="3"/>
  <c r="K969" i="3"/>
  <c r="I969" i="3"/>
  <c r="M968" i="3"/>
  <c r="K968" i="3"/>
  <c r="I968" i="3"/>
  <c r="M967" i="3"/>
  <c r="K967" i="3"/>
  <c r="I967" i="3"/>
  <c r="M966" i="3"/>
  <c r="K966" i="3"/>
  <c r="I966" i="3"/>
  <c r="M965" i="3"/>
  <c r="K965" i="3"/>
  <c r="I965" i="3"/>
  <c r="M964" i="3"/>
  <c r="K964" i="3"/>
  <c r="I964" i="3"/>
  <c r="M963" i="3"/>
  <c r="K963" i="3"/>
  <c r="I963" i="3"/>
  <c r="M962" i="3"/>
  <c r="K962" i="3"/>
  <c r="I962" i="3"/>
  <c r="M961" i="3"/>
  <c r="K961" i="3"/>
  <c r="I961" i="3"/>
  <c r="M960" i="3"/>
  <c r="K960" i="3"/>
  <c r="I960" i="3"/>
  <c r="M959" i="3"/>
  <c r="K959" i="3"/>
  <c r="I959" i="3"/>
  <c r="M958" i="3"/>
  <c r="K958" i="3"/>
  <c r="I958" i="3"/>
  <c r="M957" i="3"/>
  <c r="K957" i="3"/>
  <c r="I957" i="3"/>
  <c r="M956" i="3"/>
  <c r="K956" i="3"/>
  <c r="I956" i="3"/>
  <c r="M955" i="3"/>
  <c r="K955" i="3"/>
  <c r="I955" i="3"/>
  <c r="M954" i="3"/>
  <c r="K954" i="3"/>
  <c r="I954" i="3"/>
  <c r="M953" i="3"/>
  <c r="K953" i="3"/>
  <c r="I953" i="3"/>
  <c r="M952" i="3"/>
  <c r="K952" i="3"/>
  <c r="I952" i="3"/>
  <c r="M951" i="3"/>
  <c r="K951" i="3"/>
  <c r="I951" i="3"/>
  <c r="M950" i="3"/>
  <c r="K950" i="3"/>
  <c r="I950" i="3"/>
  <c r="M949" i="3"/>
  <c r="K949" i="3"/>
  <c r="I949" i="3"/>
  <c r="M948" i="3"/>
  <c r="K948" i="3"/>
  <c r="I948" i="3"/>
  <c r="M947" i="3"/>
  <c r="K947" i="3"/>
  <c r="I947" i="3"/>
  <c r="M946" i="3"/>
  <c r="K946" i="3"/>
  <c r="I946" i="3"/>
  <c r="M945" i="3"/>
  <c r="K945" i="3"/>
  <c r="I945" i="3"/>
  <c r="M944" i="3"/>
  <c r="K944" i="3"/>
  <c r="I944" i="3"/>
  <c r="M943" i="3"/>
  <c r="K943" i="3"/>
  <c r="I943" i="3"/>
  <c r="M942" i="3"/>
  <c r="K942" i="3"/>
  <c r="I942" i="3"/>
  <c r="M941" i="3"/>
  <c r="K941" i="3"/>
  <c r="I941" i="3"/>
  <c r="M940" i="3"/>
  <c r="K940" i="3"/>
  <c r="I940" i="3"/>
  <c r="M939" i="3"/>
  <c r="K939" i="3"/>
  <c r="I939" i="3"/>
  <c r="M938" i="3"/>
  <c r="K938" i="3"/>
  <c r="I938" i="3"/>
  <c r="M937" i="3"/>
  <c r="K937" i="3"/>
  <c r="I937" i="3"/>
  <c r="M936" i="3"/>
  <c r="K936" i="3"/>
  <c r="I936" i="3"/>
  <c r="M935" i="3"/>
  <c r="K935" i="3"/>
  <c r="I935" i="3"/>
  <c r="M934" i="3"/>
  <c r="K934" i="3"/>
  <c r="I934" i="3"/>
  <c r="M933" i="3"/>
  <c r="K933" i="3"/>
  <c r="I933" i="3"/>
  <c r="M932" i="3"/>
  <c r="K932" i="3"/>
  <c r="I932" i="3"/>
  <c r="M931" i="3"/>
  <c r="K931" i="3"/>
  <c r="I931" i="3"/>
  <c r="M930" i="3"/>
  <c r="K930" i="3"/>
  <c r="I930" i="3"/>
  <c r="M929" i="3"/>
  <c r="K929" i="3"/>
  <c r="I929" i="3"/>
  <c r="M928" i="3"/>
  <c r="K928" i="3"/>
  <c r="I928" i="3"/>
  <c r="M927" i="3"/>
  <c r="K927" i="3"/>
  <c r="I927" i="3"/>
  <c r="M926" i="3"/>
  <c r="K926" i="3"/>
  <c r="I926" i="3"/>
  <c r="M925" i="3"/>
  <c r="K925" i="3"/>
  <c r="I925" i="3"/>
  <c r="M924" i="3"/>
  <c r="K924" i="3"/>
  <c r="I924" i="3"/>
  <c r="M923" i="3"/>
  <c r="K923" i="3"/>
  <c r="I923" i="3"/>
  <c r="M922" i="3"/>
  <c r="K922" i="3"/>
  <c r="I922" i="3"/>
  <c r="M921" i="3"/>
  <c r="K921" i="3"/>
  <c r="I921" i="3"/>
  <c r="M920" i="3"/>
  <c r="K920" i="3"/>
  <c r="I920" i="3"/>
  <c r="M919" i="3"/>
  <c r="K919" i="3"/>
  <c r="I919" i="3"/>
  <c r="M918" i="3"/>
  <c r="K918" i="3"/>
  <c r="I918" i="3"/>
  <c r="M917" i="3"/>
  <c r="K917" i="3"/>
  <c r="I917" i="3"/>
  <c r="M916" i="3"/>
  <c r="K916" i="3"/>
  <c r="I916" i="3"/>
  <c r="M915" i="3"/>
  <c r="K915" i="3"/>
  <c r="I915" i="3"/>
  <c r="M914" i="3"/>
  <c r="K914" i="3"/>
  <c r="I914" i="3"/>
  <c r="M913" i="3"/>
  <c r="K913" i="3"/>
  <c r="I913" i="3"/>
  <c r="M912" i="3"/>
  <c r="K912" i="3"/>
  <c r="I912" i="3"/>
  <c r="M911" i="3"/>
  <c r="K911" i="3"/>
  <c r="I911" i="3"/>
  <c r="M910" i="3"/>
  <c r="K910" i="3"/>
  <c r="I910" i="3"/>
  <c r="M909" i="3"/>
  <c r="K909" i="3"/>
  <c r="I909" i="3"/>
  <c r="M908" i="3"/>
  <c r="K908" i="3"/>
  <c r="I908" i="3"/>
  <c r="M907" i="3"/>
  <c r="K907" i="3"/>
  <c r="I907" i="3"/>
  <c r="M906" i="3"/>
  <c r="K906" i="3"/>
  <c r="I906" i="3"/>
  <c r="M905" i="3"/>
  <c r="K905" i="3"/>
  <c r="I905" i="3"/>
  <c r="M904" i="3"/>
  <c r="K904" i="3"/>
  <c r="I904" i="3"/>
  <c r="M903" i="3"/>
  <c r="K903" i="3"/>
  <c r="I903" i="3"/>
  <c r="M902" i="3"/>
  <c r="K902" i="3"/>
  <c r="I902" i="3"/>
  <c r="M901" i="3"/>
  <c r="K901" i="3"/>
  <c r="I901" i="3"/>
  <c r="M900" i="3"/>
  <c r="K900" i="3"/>
  <c r="I900" i="3"/>
  <c r="M899" i="3"/>
  <c r="K899" i="3"/>
  <c r="I899" i="3"/>
  <c r="M898" i="3"/>
  <c r="K898" i="3"/>
  <c r="I898" i="3"/>
  <c r="M897" i="3"/>
  <c r="K897" i="3"/>
  <c r="I897" i="3"/>
  <c r="M896" i="3"/>
  <c r="K896" i="3"/>
  <c r="I896" i="3"/>
  <c r="M895" i="3"/>
  <c r="K895" i="3"/>
  <c r="I895" i="3"/>
  <c r="M894" i="3"/>
  <c r="K894" i="3"/>
  <c r="I894" i="3"/>
  <c r="M893" i="3"/>
  <c r="K893" i="3"/>
  <c r="I893" i="3"/>
  <c r="M892" i="3"/>
  <c r="K892" i="3"/>
  <c r="I892" i="3"/>
  <c r="M891" i="3"/>
  <c r="K891" i="3"/>
  <c r="I891" i="3"/>
  <c r="M890" i="3"/>
  <c r="K890" i="3"/>
  <c r="I890" i="3"/>
  <c r="M889" i="3"/>
  <c r="K889" i="3"/>
  <c r="I889" i="3"/>
  <c r="M888" i="3"/>
  <c r="K888" i="3"/>
  <c r="I888" i="3"/>
  <c r="M887" i="3"/>
  <c r="K887" i="3"/>
  <c r="I887" i="3"/>
  <c r="M886" i="3"/>
  <c r="K886" i="3"/>
  <c r="I886" i="3"/>
  <c r="M885" i="3"/>
  <c r="K885" i="3"/>
  <c r="I885" i="3"/>
  <c r="M884" i="3"/>
  <c r="K884" i="3"/>
  <c r="I884" i="3"/>
  <c r="M883" i="3"/>
  <c r="K883" i="3"/>
  <c r="I883" i="3"/>
  <c r="M882" i="3"/>
  <c r="K882" i="3"/>
  <c r="I882" i="3"/>
  <c r="M881" i="3"/>
  <c r="K881" i="3"/>
  <c r="I881" i="3"/>
  <c r="M880" i="3"/>
  <c r="K880" i="3"/>
  <c r="I880" i="3"/>
  <c r="M879" i="3"/>
  <c r="K879" i="3"/>
  <c r="I879" i="3"/>
  <c r="M878" i="3"/>
  <c r="K878" i="3"/>
  <c r="I878" i="3"/>
  <c r="M877" i="3"/>
  <c r="K877" i="3"/>
  <c r="I877" i="3"/>
  <c r="M876" i="3"/>
  <c r="K876" i="3"/>
  <c r="I876" i="3"/>
  <c r="M875" i="3"/>
  <c r="K875" i="3"/>
  <c r="I875" i="3"/>
  <c r="M874" i="3"/>
  <c r="K874" i="3"/>
  <c r="I874" i="3"/>
  <c r="M873" i="3"/>
  <c r="K873" i="3"/>
  <c r="I873" i="3"/>
  <c r="M872" i="3"/>
  <c r="K872" i="3"/>
  <c r="I872" i="3"/>
  <c r="M871" i="3"/>
  <c r="K871" i="3"/>
  <c r="I871" i="3"/>
  <c r="M870" i="3"/>
  <c r="K870" i="3"/>
  <c r="I870" i="3"/>
  <c r="M869" i="3"/>
  <c r="K869" i="3"/>
  <c r="I869" i="3"/>
  <c r="M868" i="3"/>
  <c r="K868" i="3"/>
  <c r="I868" i="3"/>
  <c r="M867" i="3"/>
  <c r="K867" i="3"/>
  <c r="I867" i="3"/>
  <c r="M866" i="3"/>
  <c r="K866" i="3"/>
  <c r="I866" i="3"/>
  <c r="M865" i="3"/>
  <c r="K865" i="3"/>
  <c r="I865" i="3"/>
  <c r="M864" i="3"/>
  <c r="K864" i="3"/>
  <c r="I864" i="3"/>
  <c r="M863" i="3"/>
  <c r="K863" i="3"/>
  <c r="I863" i="3"/>
  <c r="M862" i="3"/>
  <c r="K862" i="3"/>
  <c r="I862" i="3"/>
  <c r="M861" i="3"/>
  <c r="K861" i="3"/>
  <c r="I861" i="3"/>
  <c r="M860" i="3"/>
  <c r="K860" i="3"/>
  <c r="I860" i="3"/>
  <c r="M859" i="3"/>
  <c r="K859" i="3"/>
  <c r="I859" i="3"/>
  <c r="M858" i="3"/>
  <c r="K858" i="3"/>
  <c r="I858" i="3"/>
  <c r="M857" i="3"/>
  <c r="K857" i="3"/>
  <c r="I857" i="3"/>
  <c r="M856" i="3"/>
  <c r="K856" i="3"/>
  <c r="I856" i="3"/>
  <c r="M855" i="3"/>
  <c r="K855" i="3"/>
  <c r="I855" i="3"/>
  <c r="M854" i="3"/>
  <c r="K854" i="3"/>
  <c r="I854" i="3"/>
  <c r="M853" i="3"/>
  <c r="K853" i="3"/>
  <c r="I853" i="3"/>
  <c r="M852" i="3"/>
  <c r="K852" i="3"/>
  <c r="I852" i="3"/>
  <c r="M851" i="3"/>
  <c r="K851" i="3"/>
  <c r="I851" i="3"/>
  <c r="M850" i="3"/>
  <c r="K850" i="3"/>
  <c r="I850" i="3"/>
  <c r="M849" i="3"/>
  <c r="K849" i="3"/>
  <c r="I849" i="3"/>
  <c r="M848" i="3"/>
  <c r="K848" i="3"/>
  <c r="I848" i="3"/>
  <c r="M847" i="3"/>
  <c r="K847" i="3"/>
  <c r="I847" i="3"/>
  <c r="M846" i="3"/>
  <c r="K846" i="3"/>
  <c r="I846" i="3"/>
  <c r="M845" i="3"/>
  <c r="K845" i="3"/>
  <c r="I845" i="3"/>
  <c r="M844" i="3"/>
  <c r="K844" i="3"/>
  <c r="I844" i="3"/>
  <c r="M843" i="3"/>
  <c r="K843" i="3"/>
  <c r="I843" i="3"/>
  <c r="M842" i="3"/>
  <c r="K842" i="3"/>
  <c r="I842" i="3"/>
  <c r="M841" i="3"/>
  <c r="K841" i="3"/>
  <c r="I841" i="3"/>
  <c r="M840" i="3"/>
  <c r="K840" i="3"/>
  <c r="I840" i="3"/>
  <c r="M839" i="3"/>
  <c r="K839" i="3"/>
  <c r="I839" i="3"/>
  <c r="M838" i="3"/>
  <c r="K838" i="3"/>
  <c r="I838" i="3"/>
  <c r="M837" i="3"/>
  <c r="K837" i="3"/>
  <c r="I837" i="3"/>
  <c r="M836" i="3"/>
  <c r="K836" i="3"/>
  <c r="I836" i="3"/>
  <c r="M835" i="3"/>
  <c r="K835" i="3"/>
  <c r="I835" i="3"/>
  <c r="M834" i="3"/>
  <c r="K834" i="3"/>
  <c r="I834" i="3"/>
  <c r="M833" i="3"/>
  <c r="K833" i="3"/>
  <c r="I833" i="3"/>
  <c r="M832" i="3"/>
  <c r="K832" i="3"/>
  <c r="I832" i="3"/>
  <c r="M831" i="3"/>
  <c r="K831" i="3"/>
  <c r="I831" i="3"/>
  <c r="M830" i="3"/>
  <c r="K830" i="3"/>
  <c r="I830" i="3"/>
  <c r="M829" i="3"/>
  <c r="K829" i="3"/>
  <c r="I829" i="3"/>
  <c r="M828" i="3"/>
  <c r="K828" i="3"/>
  <c r="I828" i="3"/>
  <c r="M827" i="3"/>
  <c r="K827" i="3"/>
  <c r="I827" i="3"/>
  <c r="M826" i="3"/>
  <c r="K826" i="3"/>
  <c r="I826" i="3"/>
  <c r="M825" i="3"/>
  <c r="K825" i="3"/>
  <c r="I825" i="3"/>
  <c r="M824" i="3"/>
  <c r="K824" i="3"/>
  <c r="I824" i="3"/>
  <c r="M823" i="3"/>
  <c r="K823" i="3"/>
  <c r="I823" i="3"/>
  <c r="M822" i="3"/>
  <c r="K822" i="3"/>
  <c r="I822" i="3"/>
  <c r="M821" i="3"/>
  <c r="K821" i="3"/>
  <c r="I821" i="3"/>
  <c r="M820" i="3"/>
  <c r="K820" i="3"/>
  <c r="I820" i="3"/>
  <c r="M819" i="3"/>
  <c r="K819" i="3"/>
  <c r="I819" i="3"/>
  <c r="M818" i="3"/>
  <c r="K818" i="3"/>
  <c r="I818" i="3"/>
  <c r="M817" i="3"/>
  <c r="K817" i="3"/>
  <c r="I817" i="3"/>
  <c r="M816" i="3"/>
  <c r="K816" i="3"/>
  <c r="I816" i="3"/>
  <c r="M815" i="3"/>
  <c r="K815" i="3"/>
  <c r="I815" i="3"/>
  <c r="M814" i="3"/>
  <c r="K814" i="3"/>
  <c r="I814" i="3"/>
  <c r="M813" i="3"/>
  <c r="K813" i="3"/>
  <c r="I813" i="3"/>
  <c r="M812" i="3"/>
  <c r="K812" i="3"/>
  <c r="I812" i="3"/>
  <c r="M811" i="3"/>
  <c r="K811" i="3"/>
  <c r="I811" i="3"/>
  <c r="M810" i="3"/>
  <c r="K810" i="3"/>
  <c r="I810" i="3"/>
  <c r="M809" i="3"/>
  <c r="K809" i="3"/>
  <c r="I809" i="3"/>
  <c r="M808" i="3"/>
  <c r="K808" i="3"/>
  <c r="I808" i="3"/>
  <c r="M807" i="3"/>
  <c r="K807" i="3"/>
  <c r="I807" i="3"/>
  <c r="M806" i="3"/>
  <c r="K806" i="3"/>
  <c r="I806" i="3"/>
  <c r="M805" i="3"/>
  <c r="K805" i="3"/>
  <c r="I805" i="3"/>
  <c r="M804" i="3"/>
  <c r="K804" i="3"/>
  <c r="I804" i="3"/>
  <c r="M803" i="3"/>
  <c r="K803" i="3"/>
  <c r="I803" i="3"/>
  <c r="M802" i="3"/>
  <c r="K802" i="3"/>
  <c r="I802" i="3"/>
  <c r="M801" i="3"/>
  <c r="K801" i="3"/>
  <c r="I801" i="3"/>
  <c r="M800" i="3"/>
  <c r="K800" i="3"/>
  <c r="I800" i="3"/>
  <c r="M799" i="3"/>
  <c r="K799" i="3"/>
  <c r="I799" i="3"/>
  <c r="M798" i="3"/>
  <c r="K798" i="3"/>
  <c r="I798" i="3"/>
  <c r="M797" i="3"/>
  <c r="K797" i="3"/>
  <c r="I797" i="3"/>
  <c r="M796" i="3"/>
  <c r="K796" i="3"/>
  <c r="I796" i="3"/>
  <c r="M795" i="3"/>
  <c r="K795" i="3"/>
  <c r="I795" i="3"/>
  <c r="M794" i="3"/>
  <c r="K794" i="3"/>
  <c r="I794" i="3"/>
  <c r="M793" i="3"/>
  <c r="K793" i="3"/>
  <c r="I793" i="3"/>
  <c r="M792" i="3"/>
  <c r="K792" i="3"/>
  <c r="I792" i="3"/>
  <c r="M791" i="3"/>
  <c r="K791" i="3"/>
  <c r="I791" i="3"/>
  <c r="M790" i="3"/>
  <c r="K790" i="3"/>
  <c r="I790" i="3"/>
  <c r="M789" i="3"/>
  <c r="K789" i="3"/>
  <c r="I789" i="3"/>
  <c r="M788" i="3"/>
  <c r="K788" i="3"/>
  <c r="I788" i="3"/>
  <c r="M787" i="3"/>
  <c r="K787" i="3"/>
  <c r="I787" i="3"/>
  <c r="M786" i="3"/>
  <c r="K786" i="3"/>
  <c r="I786" i="3"/>
  <c r="M785" i="3"/>
  <c r="K785" i="3"/>
  <c r="I785" i="3"/>
  <c r="M784" i="3"/>
  <c r="K784" i="3"/>
  <c r="I784" i="3"/>
  <c r="M783" i="3"/>
  <c r="K783" i="3"/>
  <c r="I783" i="3"/>
  <c r="M782" i="3"/>
  <c r="K782" i="3"/>
  <c r="I782" i="3"/>
  <c r="M781" i="3"/>
  <c r="K781" i="3"/>
  <c r="I781" i="3"/>
  <c r="M780" i="3"/>
  <c r="K780" i="3"/>
  <c r="I780" i="3"/>
  <c r="M779" i="3"/>
  <c r="K779" i="3"/>
  <c r="I779" i="3"/>
  <c r="M778" i="3"/>
  <c r="K778" i="3"/>
  <c r="I778" i="3"/>
  <c r="M777" i="3"/>
  <c r="K777" i="3"/>
  <c r="I777" i="3"/>
  <c r="M776" i="3"/>
  <c r="K776" i="3"/>
  <c r="I776" i="3"/>
  <c r="M775" i="3"/>
  <c r="K775" i="3"/>
  <c r="I775" i="3"/>
  <c r="M774" i="3"/>
  <c r="K774" i="3"/>
  <c r="I774" i="3"/>
  <c r="M773" i="3"/>
  <c r="K773" i="3"/>
  <c r="I773" i="3"/>
  <c r="M772" i="3"/>
  <c r="K772" i="3"/>
  <c r="I772" i="3"/>
  <c r="M771" i="3"/>
  <c r="K771" i="3"/>
  <c r="I771" i="3"/>
  <c r="M770" i="3"/>
  <c r="K770" i="3"/>
  <c r="I770" i="3"/>
  <c r="M769" i="3"/>
  <c r="K769" i="3"/>
  <c r="I769" i="3"/>
  <c r="M768" i="3"/>
  <c r="K768" i="3"/>
  <c r="I768" i="3"/>
  <c r="M767" i="3"/>
  <c r="K767" i="3"/>
  <c r="I767" i="3"/>
  <c r="M766" i="3"/>
  <c r="K766" i="3"/>
  <c r="I766" i="3"/>
  <c r="M765" i="3"/>
  <c r="K765" i="3"/>
  <c r="I765" i="3"/>
  <c r="M764" i="3"/>
  <c r="K764" i="3"/>
  <c r="I764" i="3"/>
  <c r="M763" i="3"/>
  <c r="K763" i="3"/>
  <c r="I763" i="3"/>
  <c r="M762" i="3"/>
  <c r="K762" i="3"/>
  <c r="I762" i="3"/>
  <c r="M761" i="3"/>
  <c r="K761" i="3"/>
  <c r="I761" i="3"/>
  <c r="M760" i="3"/>
  <c r="K760" i="3"/>
  <c r="I760" i="3"/>
  <c r="M759" i="3"/>
  <c r="K759" i="3"/>
  <c r="I759" i="3"/>
  <c r="M758" i="3"/>
  <c r="K758" i="3"/>
  <c r="I758" i="3"/>
  <c r="M757" i="3"/>
  <c r="K757" i="3"/>
  <c r="I757" i="3"/>
  <c r="M756" i="3"/>
  <c r="K756" i="3"/>
  <c r="I756" i="3"/>
  <c r="M755" i="3"/>
  <c r="K755" i="3"/>
  <c r="I755" i="3"/>
  <c r="M754" i="3"/>
  <c r="K754" i="3"/>
  <c r="I754" i="3"/>
  <c r="M753" i="3"/>
  <c r="K753" i="3"/>
  <c r="I753" i="3"/>
  <c r="M752" i="3"/>
  <c r="K752" i="3"/>
  <c r="I752" i="3"/>
  <c r="M751" i="3"/>
  <c r="K751" i="3"/>
  <c r="I751" i="3"/>
  <c r="M750" i="3"/>
  <c r="K750" i="3"/>
  <c r="I750" i="3"/>
  <c r="M749" i="3"/>
  <c r="K749" i="3"/>
  <c r="I749" i="3"/>
  <c r="M748" i="3"/>
  <c r="K748" i="3"/>
  <c r="I748" i="3"/>
  <c r="M747" i="3"/>
  <c r="K747" i="3"/>
  <c r="I747" i="3"/>
  <c r="M746" i="3"/>
  <c r="K746" i="3"/>
  <c r="I746" i="3"/>
  <c r="M745" i="3"/>
  <c r="K745" i="3"/>
  <c r="I745" i="3"/>
  <c r="M744" i="3"/>
  <c r="K744" i="3"/>
  <c r="I744" i="3"/>
  <c r="M743" i="3"/>
  <c r="K743" i="3"/>
  <c r="I743" i="3"/>
  <c r="M742" i="3"/>
  <c r="K742" i="3"/>
  <c r="I742" i="3"/>
  <c r="M741" i="3"/>
  <c r="K741" i="3"/>
  <c r="I741" i="3"/>
  <c r="M740" i="3"/>
  <c r="K740" i="3"/>
  <c r="I740" i="3"/>
  <c r="M739" i="3"/>
  <c r="K739" i="3"/>
  <c r="I739" i="3"/>
  <c r="M738" i="3"/>
  <c r="K738" i="3"/>
  <c r="I738" i="3"/>
  <c r="M737" i="3"/>
  <c r="K737" i="3"/>
  <c r="I737" i="3"/>
  <c r="M736" i="3"/>
  <c r="K736" i="3"/>
  <c r="I736" i="3"/>
  <c r="M735" i="3"/>
  <c r="K735" i="3"/>
  <c r="I735" i="3"/>
  <c r="M734" i="3"/>
  <c r="K734" i="3"/>
  <c r="I734" i="3"/>
  <c r="M733" i="3"/>
  <c r="K733" i="3"/>
  <c r="I733" i="3"/>
  <c r="M732" i="3"/>
  <c r="K732" i="3"/>
  <c r="I732" i="3"/>
  <c r="M731" i="3"/>
  <c r="K731" i="3"/>
  <c r="I731" i="3"/>
  <c r="M730" i="3"/>
  <c r="K730" i="3"/>
  <c r="I730" i="3"/>
  <c r="M729" i="3"/>
  <c r="K729" i="3"/>
  <c r="I729" i="3"/>
  <c r="M728" i="3"/>
  <c r="K728" i="3"/>
  <c r="I728" i="3"/>
  <c r="M727" i="3"/>
  <c r="K727" i="3"/>
  <c r="I727" i="3"/>
  <c r="M726" i="3"/>
  <c r="K726" i="3"/>
  <c r="I726" i="3"/>
  <c r="M725" i="3"/>
  <c r="K725" i="3"/>
  <c r="I725" i="3"/>
  <c r="M724" i="3"/>
  <c r="K724" i="3"/>
  <c r="I724" i="3"/>
  <c r="M723" i="3"/>
  <c r="K723" i="3"/>
  <c r="I723" i="3"/>
  <c r="M722" i="3"/>
  <c r="K722" i="3"/>
  <c r="I722" i="3"/>
  <c r="M721" i="3"/>
  <c r="K721" i="3"/>
  <c r="I721" i="3"/>
  <c r="M720" i="3"/>
  <c r="K720" i="3"/>
  <c r="I720" i="3"/>
  <c r="M719" i="3"/>
  <c r="K719" i="3"/>
  <c r="I719" i="3"/>
  <c r="M718" i="3"/>
  <c r="K718" i="3"/>
  <c r="I718" i="3"/>
  <c r="M717" i="3"/>
  <c r="K717" i="3"/>
  <c r="I717" i="3"/>
  <c r="M716" i="3"/>
  <c r="K716" i="3"/>
  <c r="I716" i="3"/>
  <c r="M715" i="3"/>
  <c r="K715" i="3"/>
  <c r="I715" i="3"/>
  <c r="M714" i="3"/>
  <c r="K714" i="3"/>
  <c r="I714" i="3"/>
  <c r="M713" i="3"/>
  <c r="K713" i="3"/>
  <c r="I713" i="3"/>
  <c r="M712" i="3"/>
  <c r="K712" i="3"/>
  <c r="I712" i="3"/>
  <c r="M711" i="3"/>
  <c r="K711" i="3"/>
  <c r="I711" i="3"/>
  <c r="M710" i="3"/>
  <c r="K710" i="3"/>
  <c r="I710" i="3"/>
  <c r="M709" i="3"/>
  <c r="K709" i="3"/>
  <c r="I709" i="3"/>
  <c r="M708" i="3"/>
  <c r="K708" i="3"/>
  <c r="I708" i="3"/>
  <c r="M707" i="3"/>
  <c r="K707" i="3"/>
  <c r="I707" i="3"/>
  <c r="M706" i="3"/>
  <c r="K706" i="3"/>
  <c r="I706" i="3"/>
  <c r="M705" i="3"/>
  <c r="K705" i="3"/>
  <c r="I705" i="3"/>
  <c r="M704" i="3"/>
  <c r="K704" i="3"/>
  <c r="I704" i="3"/>
  <c r="M703" i="3"/>
  <c r="K703" i="3"/>
  <c r="I703" i="3"/>
  <c r="M702" i="3"/>
  <c r="K702" i="3"/>
  <c r="I702" i="3"/>
  <c r="M701" i="3"/>
  <c r="K701" i="3"/>
  <c r="I701" i="3"/>
  <c r="M700" i="3"/>
  <c r="K700" i="3"/>
  <c r="I700" i="3"/>
  <c r="M699" i="3"/>
  <c r="K699" i="3"/>
  <c r="I699" i="3"/>
  <c r="M698" i="3"/>
  <c r="K698" i="3"/>
  <c r="I698" i="3"/>
  <c r="M697" i="3"/>
  <c r="K697" i="3"/>
  <c r="I697" i="3"/>
  <c r="M696" i="3"/>
  <c r="K696" i="3"/>
  <c r="I696" i="3"/>
  <c r="M695" i="3"/>
  <c r="K695" i="3"/>
  <c r="I695" i="3"/>
  <c r="M694" i="3"/>
  <c r="K694" i="3"/>
  <c r="I694" i="3"/>
  <c r="M693" i="3"/>
  <c r="K693" i="3"/>
  <c r="I693" i="3"/>
  <c r="M692" i="3"/>
  <c r="K692" i="3"/>
  <c r="I692" i="3"/>
  <c r="M691" i="3"/>
  <c r="K691" i="3"/>
  <c r="I691" i="3"/>
  <c r="M690" i="3"/>
  <c r="K690" i="3"/>
  <c r="I690" i="3"/>
  <c r="M689" i="3"/>
  <c r="K689" i="3"/>
  <c r="I689" i="3"/>
  <c r="M688" i="3"/>
  <c r="K688" i="3"/>
  <c r="I688" i="3"/>
  <c r="M687" i="3"/>
  <c r="K687" i="3"/>
  <c r="I687" i="3"/>
  <c r="M686" i="3"/>
  <c r="K686" i="3"/>
  <c r="I686" i="3"/>
  <c r="M685" i="3"/>
  <c r="K685" i="3"/>
  <c r="I685" i="3"/>
  <c r="M684" i="3"/>
  <c r="K684" i="3"/>
  <c r="I684" i="3"/>
  <c r="M683" i="3"/>
  <c r="K683" i="3"/>
  <c r="I683" i="3"/>
  <c r="M682" i="3"/>
  <c r="K682" i="3"/>
  <c r="I682" i="3"/>
  <c r="M681" i="3"/>
  <c r="K681" i="3"/>
  <c r="I681" i="3"/>
  <c r="M680" i="3"/>
  <c r="K680" i="3"/>
  <c r="I680" i="3"/>
  <c r="M679" i="3"/>
  <c r="K679" i="3"/>
  <c r="I679" i="3"/>
  <c r="M678" i="3"/>
  <c r="K678" i="3"/>
  <c r="I678" i="3"/>
  <c r="M677" i="3"/>
  <c r="K677" i="3"/>
  <c r="I677" i="3"/>
  <c r="M676" i="3"/>
  <c r="K676" i="3"/>
  <c r="I676" i="3"/>
  <c r="M675" i="3"/>
  <c r="K675" i="3"/>
  <c r="I675" i="3"/>
  <c r="M674" i="3"/>
  <c r="K674" i="3"/>
  <c r="I674" i="3"/>
  <c r="M673" i="3"/>
  <c r="K673" i="3"/>
  <c r="I673" i="3"/>
  <c r="M672" i="3"/>
  <c r="K672" i="3"/>
  <c r="I672" i="3"/>
  <c r="M671" i="3"/>
  <c r="K671" i="3"/>
  <c r="I671" i="3"/>
  <c r="M670" i="3"/>
  <c r="K670" i="3"/>
  <c r="I670" i="3"/>
  <c r="M669" i="3"/>
  <c r="K669" i="3"/>
  <c r="I669" i="3"/>
  <c r="M668" i="3"/>
  <c r="K668" i="3"/>
  <c r="I668" i="3"/>
  <c r="M667" i="3"/>
  <c r="K667" i="3"/>
  <c r="I667" i="3"/>
  <c r="M666" i="3"/>
  <c r="K666" i="3"/>
  <c r="I666" i="3"/>
  <c r="M665" i="3"/>
  <c r="K665" i="3"/>
  <c r="I665" i="3"/>
  <c r="M664" i="3"/>
  <c r="K664" i="3"/>
  <c r="I664" i="3"/>
  <c r="M663" i="3"/>
  <c r="K663" i="3"/>
  <c r="I663" i="3"/>
  <c r="M662" i="3"/>
  <c r="K662" i="3"/>
  <c r="I662" i="3"/>
  <c r="M661" i="3"/>
  <c r="K661" i="3"/>
  <c r="I661" i="3"/>
  <c r="M660" i="3"/>
  <c r="K660" i="3"/>
  <c r="I660" i="3"/>
  <c r="M659" i="3"/>
  <c r="K659" i="3"/>
  <c r="I659" i="3"/>
  <c r="M658" i="3"/>
  <c r="K658" i="3"/>
  <c r="I658" i="3"/>
  <c r="M657" i="3"/>
  <c r="K657" i="3"/>
  <c r="I657" i="3"/>
  <c r="M656" i="3"/>
  <c r="K656" i="3"/>
  <c r="I656" i="3"/>
  <c r="M655" i="3"/>
  <c r="K655" i="3"/>
  <c r="I655" i="3"/>
  <c r="M654" i="3"/>
  <c r="K654" i="3"/>
  <c r="I654" i="3"/>
  <c r="M653" i="3"/>
  <c r="K653" i="3"/>
  <c r="I653" i="3"/>
  <c r="M652" i="3"/>
  <c r="K652" i="3"/>
  <c r="I652" i="3"/>
  <c r="M651" i="3"/>
  <c r="K651" i="3"/>
  <c r="I651" i="3"/>
  <c r="M650" i="3"/>
  <c r="K650" i="3"/>
  <c r="I650" i="3"/>
  <c r="M649" i="3"/>
  <c r="K649" i="3"/>
  <c r="I649" i="3"/>
  <c r="M648" i="3"/>
  <c r="K648" i="3"/>
  <c r="I648" i="3"/>
  <c r="M647" i="3"/>
  <c r="K647" i="3"/>
  <c r="I647" i="3"/>
  <c r="M646" i="3"/>
  <c r="K646" i="3"/>
  <c r="I646" i="3"/>
  <c r="M645" i="3"/>
  <c r="K645" i="3"/>
  <c r="I645" i="3"/>
  <c r="M644" i="3"/>
  <c r="K644" i="3"/>
  <c r="I644" i="3"/>
  <c r="M643" i="3"/>
  <c r="K643" i="3"/>
  <c r="I643" i="3"/>
  <c r="M642" i="3"/>
  <c r="K642" i="3"/>
  <c r="I642" i="3"/>
  <c r="M641" i="3"/>
  <c r="K641" i="3"/>
  <c r="I641" i="3"/>
  <c r="M640" i="3"/>
  <c r="K640" i="3"/>
  <c r="I640" i="3"/>
  <c r="M639" i="3"/>
  <c r="K639" i="3"/>
  <c r="I639" i="3"/>
  <c r="M638" i="3"/>
  <c r="K638" i="3"/>
  <c r="I638" i="3"/>
  <c r="M637" i="3"/>
  <c r="K637" i="3"/>
  <c r="I637" i="3"/>
  <c r="M636" i="3"/>
  <c r="K636" i="3"/>
  <c r="I636" i="3"/>
  <c r="M635" i="3"/>
  <c r="K635" i="3"/>
  <c r="I635" i="3"/>
  <c r="M634" i="3"/>
  <c r="K634" i="3"/>
  <c r="I634" i="3"/>
  <c r="M633" i="3"/>
  <c r="K633" i="3"/>
  <c r="I633" i="3"/>
  <c r="M632" i="3"/>
  <c r="K632" i="3"/>
  <c r="I632" i="3"/>
  <c r="M631" i="3"/>
  <c r="K631" i="3"/>
  <c r="I631" i="3"/>
  <c r="M630" i="3"/>
  <c r="K630" i="3"/>
  <c r="I630" i="3"/>
  <c r="M629" i="3"/>
  <c r="K629" i="3"/>
  <c r="I629" i="3"/>
  <c r="M628" i="3"/>
  <c r="K628" i="3"/>
  <c r="I628" i="3"/>
  <c r="M627" i="3"/>
  <c r="K627" i="3"/>
  <c r="I627" i="3"/>
  <c r="M626" i="3"/>
  <c r="K626" i="3"/>
  <c r="I626" i="3"/>
  <c r="M625" i="3"/>
  <c r="K625" i="3"/>
  <c r="I625" i="3"/>
  <c r="M624" i="3"/>
  <c r="K624" i="3"/>
  <c r="I624" i="3"/>
  <c r="M623" i="3"/>
  <c r="K623" i="3"/>
  <c r="I623" i="3"/>
  <c r="M622" i="3"/>
  <c r="K622" i="3"/>
  <c r="I622" i="3"/>
  <c r="M621" i="3"/>
  <c r="K621" i="3"/>
  <c r="I621" i="3"/>
  <c r="M620" i="3"/>
  <c r="K620" i="3"/>
  <c r="I620" i="3"/>
  <c r="M619" i="3"/>
  <c r="K619" i="3"/>
  <c r="I619" i="3"/>
  <c r="M618" i="3"/>
  <c r="K618" i="3"/>
  <c r="I618" i="3"/>
  <c r="M617" i="3"/>
  <c r="K617" i="3"/>
  <c r="I617" i="3"/>
  <c r="M616" i="3"/>
  <c r="K616" i="3"/>
  <c r="I616" i="3"/>
  <c r="M615" i="3"/>
  <c r="K615" i="3"/>
  <c r="I615" i="3"/>
  <c r="M614" i="3"/>
  <c r="K614" i="3"/>
  <c r="I614" i="3"/>
  <c r="M613" i="3"/>
  <c r="K613" i="3"/>
  <c r="I613" i="3"/>
  <c r="M612" i="3"/>
  <c r="K612" i="3"/>
  <c r="I612" i="3"/>
  <c r="M611" i="3"/>
  <c r="K611" i="3"/>
  <c r="I611" i="3"/>
  <c r="M610" i="3"/>
  <c r="K610" i="3"/>
  <c r="I610" i="3"/>
  <c r="M609" i="3"/>
  <c r="K609" i="3"/>
  <c r="I609" i="3"/>
  <c r="M608" i="3"/>
  <c r="K608" i="3"/>
  <c r="I608" i="3"/>
  <c r="M607" i="3"/>
  <c r="K607" i="3"/>
  <c r="I607" i="3"/>
  <c r="M606" i="3"/>
  <c r="K606" i="3"/>
  <c r="I606" i="3"/>
  <c r="M605" i="3"/>
  <c r="K605" i="3"/>
  <c r="I605" i="3"/>
  <c r="M604" i="3"/>
  <c r="K604" i="3"/>
  <c r="I604" i="3"/>
  <c r="M603" i="3"/>
  <c r="K603" i="3"/>
  <c r="I603" i="3"/>
  <c r="M602" i="3"/>
  <c r="K602" i="3"/>
  <c r="I602" i="3"/>
  <c r="M601" i="3"/>
  <c r="K601" i="3"/>
  <c r="I601" i="3"/>
  <c r="M600" i="3"/>
  <c r="K600" i="3"/>
  <c r="I600" i="3"/>
  <c r="M599" i="3"/>
  <c r="K599" i="3"/>
  <c r="I599" i="3"/>
  <c r="M598" i="3"/>
  <c r="K598" i="3"/>
  <c r="I598" i="3"/>
  <c r="M597" i="3"/>
  <c r="K597" i="3"/>
  <c r="I597" i="3"/>
  <c r="M596" i="3"/>
  <c r="K596" i="3"/>
  <c r="I596" i="3"/>
  <c r="M595" i="3"/>
  <c r="K595" i="3"/>
  <c r="I595" i="3"/>
  <c r="M594" i="3"/>
  <c r="K594" i="3"/>
  <c r="I594" i="3"/>
  <c r="M593" i="3"/>
  <c r="K593" i="3"/>
  <c r="I593" i="3"/>
  <c r="M592" i="3"/>
  <c r="K592" i="3"/>
  <c r="I592" i="3"/>
  <c r="M591" i="3"/>
  <c r="K591" i="3"/>
  <c r="I591" i="3"/>
  <c r="M590" i="3"/>
  <c r="K590" i="3"/>
  <c r="I590" i="3"/>
  <c r="M589" i="3"/>
  <c r="K589" i="3"/>
  <c r="I589" i="3"/>
  <c r="M588" i="3"/>
  <c r="K588" i="3"/>
  <c r="I588" i="3"/>
  <c r="M587" i="3"/>
  <c r="K587" i="3"/>
  <c r="I587" i="3"/>
  <c r="M586" i="3"/>
  <c r="K586" i="3"/>
  <c r="I586" i="3"/>
  <c r="M585" i="3"/>
  <c r="K585" i="3"/>
  <c r="I585" i="3"/>
  <c r="M584" i="3"/>
  <c r="K584" i="3"/>
  <c r="I584" i="3"/>
  <c r="M583" i="3"/>
  <c r="K583" i="3"/>
  <c r="I583" i="3"/>
  <c r="M582" i="3"/>
  <c r="K582" i="3"/>
  <c r="I582" i="3"/>
  <c r="M581" i="3"/>
  <c r="K581" i="3"/>
  <c r="I581" i="3"/>
  <c r="M580" i="3"/>
  <c r="K580" i="3"/>
  <c r="I580" i="3"/>
  <c r="M579" i="3"/>
  <c r="K579" i="3"/>
  <c r="I579" i="3"/>
  <c r="M578" i="3"/>
  <c r="K578" i="3"/>
  <c r="I578" i="3"/>
  <c r="M577" i="3"/>
  <c r="K577" i="3"/>
  <c r="I577" i="3"/>
  <c r="M576" i="3"/>
  <c r="K576" i="3"/>
  <c r="I576" i="3"/>
  <c r="M575" i="3"/>
  <c r="K575" i="3"/>
  <c r="I575" i="3"/>
  <c r="M574" i="3"/>
  <c r="K574" i="3"/>
  <c r="I574" i="3"/>
  <c r="M573" i="3"/>
  <c r="K573" i="3"/>
  <c r="I573" i="3"/>
  <c r="M572" i="3"/>
  <c r="K572" i="3"/>
  <c r="I572" i="3"/>
  <c r="M571" i="3"/>
  <c r="K571" i="3"/>
  <c r="I571" i="3"/>
  <c r="M570" i="3"/>
  <c r="K570" i="3"/>
  <c r="I570" i="3"/>
  <c r="M569" i="3"/>
  <c r="K569" i="3"/>
  <c r="I569" i="3"/>
  <c r="M568" i="3"/>
  <c r="K568" i="3"/>
  <c r="I568" i="3"/>
  <c r="M567" i="3"/>
  <c r="K567" i="3"/>
  <c r="I567" i="3"/>
  <c r="M566" i="3"/>
  <c r="K566" i="3"/>
  <c r="I566" i="3"/>
  <c r="M565" i="3"/>
  <c r="K565" i="3"/>
  <c r="I565" i="3"/>
  <c r="M564" i="3"/>
  <c r="K564" i="3"/>
  <c r="I564" i="3"/>
  <c r="M563" i="3"/>
  <c r="K563" i="3"/>
  <c r="I563" i="3"/>
  <c r="M562" i="3"/>
  <c r="K562" i="3"/>
  <c r="I562" i="3"/>
  <c r="M561" i="3"/>
  <c r="K561" i="3"/>
  <c r="I561" i="3"/>
  <c r="M560" i="3"/>
  <c r="K560" i="3"/>
  <c r="I560" i="3"/>
  <c r="M559" i="3"/>
  <c r="K559" i="3"/>
  <c r="I559" i="3"/>
  <c r="M558" i="3"/>
  <c r="K558" i="3"/>
  <c r="I558" i="3"/>
  <c r="M557" i="3"/>
  <c r="K557" i="3"/>
  <c r="I557" i="3"/>
  <c r="M556" i="3"/>
  <c r="K556" i="3"/>
  <c r="I556" i="3"/>
  <c r="M555" i="3"/>
  <c r="K555" i="3"/>
  <c r="I555" i="3"/>
  <c r="M554" i="3"/>
  <c r="K554" i="3"/>
  <c r="I554" i="3"/>
  <c r="M553" i="3"/>
  <c r="K553" i="3"/>
  <c r="I553" i="3"/>
  <c r="M552" i="3"/>
  <c r="K552" i="3"/>
  <c r="I552" i="3"/>
  <c r="M551" i="3"/>
  <c r="K551" i="3"/>
  <c r="I551" i="3"/>
  <c r="M550" i="3"/>
  <c r="K550" i="3"/>
  <c r="I550" i="3"/>
  <c r="M549" i="3"/>
  <c r="K549" i="3"/>
  <c r="I549" i="3"/>
  <c r="M548" i="3"/>
  <c r="K548" i="3"/>
  <c r="I548" i="3"/>
  <c r="M547" i="3"/>
  <c r="K547" i="3"/>
  <c r="I547" i="3"/>
  <c r="M546" i="3"/>
  <c r="K546" i="3"/>
  <c r="I546" i="3"/>
  <c r="M545" i="3"/>
  <c r="K545" i="3"/>
  <c r="I545" i="3"/>
  <c r="M544" i="3"/>
  <c r="K544" i="3"/>
  <c r="I544" i="3"/>
  <c r="M543" i="3"/>
  <c r="K543" i="3"/>
  <c r="I543" i="3"/>
  <c r="M542" i="3"/>
  <c r="K542" i="3"/>
  <c r="I542" i="3"/>
  <c r="M541" i="3"/>
  <c r="K541" i="3"/>
  <c r="I541" i="3"/>
  <c r="M540" i="3"/>
  <c r="K540" i="3"/>
  <c r="I540" i="3"/>
  <c r="M539" i="3"/>
  <c r="K539" i="3"/>
  <c r="I539" i="3"/>
  <c r="M538" i="3"/>
  <c r="K538" i="3"/>
  <c r="I538" i="3"/>
  <c r="M537" i="3"/>
  <c r="K537" i="3"/>
  <c r="I537" i="3"/>
  <c r="M536" i="3"/>
  <c r="K536" i="3"/>
  <c r="I536" i="3"/>
  <c r="M535" i="3"/>
  <c r="K535" i="3"/>
  <c r="I535" i="3"/>
  <c r="M534" i="3"/>
  <c r="K534" i="3"/>
  <c r="I534" i="3"/>
  <c r="M533" i="3"/>
  <c r="K533" i="3"/>
  <c r="I533" i="3"/>
  <c r="M532" i="3"/>
  <c r="K532" i="3"/>
  <c r="I532" i="3"/>
  <c r="M531" i="3"/>
  <c r="K531" i="3"/>
  <c r="I531" i="3"/>
  <c r="M530" i="3"/>
  <c r="K530" i="3"/>
  <c r="I530" i="3"/>
  <c r="M529" i="3"/>
  <c r="K529" i="3"/>
  <c r="I529" i="3"/>
  <c r="M528" i="3"/>
  <c r="K528" i="3"/>
  <c r="I528" i="3"/>
  <c r="M527" i="3"/>
  <c r="K527" i="3"/>
  <c r="I527" i="3"/>
  <c r="M526" i="3"/>
  <c r="K526" i="3"/>
  <c r="I526" i="3"/>
  <c r="M525" i="3"/>
  <c r="K525" i="3"/>
  <c r="I525" i="3"/>
  <c r="M524" i="3"/>
  <c r="K524" i="3"/>
  <c r="I524" i="3"/>
  <c r="M523" i="3"/>
  <c r="K523" i="3"/>
  <c r="I523" i="3"/>
  <c r="M522" i="3"/>
  <c r="K522" i="3"/>
  <c r="I522" i="3"/>
  <c r="M521" i="3"/>
  <c r="K521" i="3"/>
  <c r="I521" i="3"/>
  <c r="M520" i="3"/>
  <c r="K520" i="3"/>
  <c r="I520" i="3"/>
  <c r="M519" i="3"/>
  <c r="K519" i="3"/>
  <c r="I519" i="3"/>
  <c r="M518" i="3"/>
  <c r="K518" i="3"/>
  <c r="I518" i="3"/>
  <c r="N517" i="3"/>
  <c r="M517" i="3"/>
  <c r="L517" i="3"/>
  <c r="K517" i="3"/>
  <c r="J517" i="3"/>
  <c r="I517" i="3"/>
  <c r="N516" i="3"/>
  <c r="M516" i="3"/>
  <c r="L516" i="3"/>
  <c r="K516" i="3"/>
  <c r="J516" i="3"/>
  <c r="I516" i="3"/>
  <c r="N515" i="3"/>
  <c r="M515" i="3"/>
  <c r="L515" i="3"/>
  <c r="K515" i="3"/>
  <c r="J515" i="3"/>
  <c r="I515" i="3"/>
  <c r="N514" i="3"/>
  <c r="M514" i="3"/>
  <c r="L514" i="3"/>
  <c r="K514" i="3"/>
  <c r="J514" i="3"/>
  <c r="I514" i="3"/>
  <c r="N513" i="3"/>
  <c r="M513" i="3"/>
  <c r="L513" i="3"/>
  <c r="K513" i="3"/>
  <c r="J513" i="3"/>
  <c r="I513" i="3"/>
  <c r="N512" i="3"/>
  <c r="M512" i="3"/>
  <c r="L512" i="3"/>
  <c r="K512" i="3"/>
  <c r="J512" i="3"/>
  <c r="I512" i="3"/>
  <c r="N511" i="3"/>
  <c r="M511" i="3"/>
  <c r="L511" i="3"/>
  <c r="K511" i="3"/>
  <c r="J511" i="3"/>
  <c r="I511" i="3"/>
  <c r="N510" i="3"/>
  <c r="M510" i="3"/>
  <c r="L510" i="3"/>
  <c r="K510" i="3"/>
  <c r="J510" i="3"/>
  <c r="I510" i="3"/>
  <c r="N509" i="3"/>
  <c r="M509" i="3"/>
  <c r="L509" i="3"/>
  <c r="K509" i="3"/>
  <c r="J509" i="3"/>
  <c r="I509" i="3"/>
  <c r="N508" i="3"/>
  <c r="M508" i="3"/>
  <c r="L508" i="3"/>
  <c r="K508" i="3"/>
  <c r="J508" i="3"/>
  <c r="I508" i="3"/>
  <c r="N507" i="3"/>
  <c r="M507" i="3"/>
  <c r="L507" i="3"/>
  <c r="K507" i="3"/>
  <c r="J507" i="3"/>
  <c r="I507" i="3"/>
  <c r="N506" i="3"/>
  <c r="M506" i="3"/>
  <c r="L506" i="3"/>
  <c r="K506" i="3"/>
  <c r="J506" i="3"/>
  <c r="I506" i="3"/>
  <c r="N505" i="3"/>
  <c r="M505" i="3"/>
  <c r="L505" i="3"/>
  <c r="K505" i="3"/>
  <c r="J505" i="3"/>
  <c r="I505" i="3"/>
  <c r="N504" i="3"/>
  <c r="M504" i="3"/>
  <c r="L504" i="3"/>
  <c r="K504" i="3"/>
  <c r="J504" i="3"/>
  <c r="I504" i="3"/>
  <c r="N503" i="3"/>
  <c r="M503" i="3"/>
  <c r="L503" i="3"/>
  <c r="K503" i="3"/>
  <c r="J503" i="3"/>
  <c r="I503" i="3"/>
  <c r="N502" i="3"/>
  <c r="M502" i="3"/>
  <c r="L502" i="3"/>
  <c r="K502" i="3"/>
  <c r="J502" i="3"/>
  <c r="I502" i="3"/>
  <c r="N501" i="3"/>
  <c r="M501" i="3"/>
  <c r="L501" i="3"/>
  <c r="K501" i="3"/>
  <c r="J501" i="3"/>
  <c r="I501" i="3"/>
  <c r="N500" i="3"/>
  <c r="M500" i="3"/>
  <c r="L500" i="3"/>
  <c r="K500" i="3"/>
  <c r="J500" i="3"/>
  <c r="I500" i="3"/>
  <c r="N499" i="3"/>
  <c r="M499" i="3"/>
  <c r="L499" i="3"/>
  <c r="K499" i="3"/>
  <c r="J499" i="3"/>
  <c r="I499" i="3"/>
  <c r="N498" i="3"/>
  <c r="M498" i="3"/>
  <c r="L498" i="3"/>
  <c r="K498" i="3"/>
  <c r="J498" i="3"/>
  <c r="I498" i="3"/>
  <c r="N497" i="3"/>
  <c r="M497" i="3"/>
  <c r="L497" i="3"/>
  <c r="K497" i="3"/>
  <c r="J497" i="3"/>
  <c r="I497" i="3"/>
  <c r="N496" i="3"/>
  <c r="M496" i="3"/>
  <c r="L496" i="3"/>
  <c r="K496" i="3"/>
  <c r="J496" i="3"/>
  <c r="I496" i="3"/>
  <c r="N495" i="3"/>
  <c r="M495" i="3"/>
  <c r="L495" i="3"/>
  <c r="K495" i="3"/>
  <c r="J495" i="3"/>
  <c r="I495" i="3"/>
  <c r="N494" i="3"/>
  <c r="M494" i="3"/>
  <c r="L494" i="3"/>
  <c r="K494" i="3"/>
  <c r="J494" i="3"/>
  <c r="I494" i="3"/>
  <c r="N493" i="3"/>
  <c r="M493" i="3"/>
  <c r="L493" i="3"/>
  <c r="K493" i="3"/>
  <c r="J493" i="3"/>
  <c r="I493" i="3"/>
  <c r="N492" i="3"/>
  <c r="M492" i="3"/>
  <c r="L492" i="3"/>
  <c r="K492" i="3"/>
  <c r="J492" i="3"/>
  <c r="I492" i="3"/>
  <c r="N491" i="3"/>
  <c r="M491" i="3"/>
  <c r="L491" i="3"/>
  <c r="K491" i="3"/>
  <c r="J491" i="3"/>
  <c r="I491" i="3"/>
  <c r="N490" i="3"/>
  <c r="M490" i="3"/>
  <c r="L490" i="3"/>
  <c r="K490" i="3"/>
  <c r="J490" i="3"/>
  <c r="I490" i="3"/>
  <c r="N489" i="3"/>
  <c r="M489" i="3"/>
  <c r="L489" i="3"/>
  <c r="K489" i="3"/>
  <c r="J489" i="3"/>
  <c r="I489" i="3"/>
  <c r="N488" i="3"/>
  <c r="M488" i="3"/>
  <c r="L488" i="3"/>
  <c r="K488" i="3"/>
  <c r="J488" i="3"/>
  <c r="I488" i="3"/>
  <c r="N487" i="3"/>
  <c r="M487" i="3"/>
  <c r="L487" i="3"/>
  <c r="K487" i="3"/>
  <c r="J487" i="3"/>
  <c r="I487" i="3"/>
  <c r="N486" i="3"/>
  <c r="M486" i="3"/>
  <c r="L486" i="3"/>
  <c r="K486" i="3"/>
  <c r="J486" i="3"/>
  <c r="I486" i="3"/>
  <c r="N485" i="3"/>
  <c r="M485" i="3"/>
  <c r="L485" i="3"/>
  <c r="K485" i="3"/>
  <c r="J485" i="3"/>
  <c r="I485" i="3"/>
  <c r="N484" i="3"/>
  <c r="M484" i="3"/>
  <c r="L484" i="3"/>
  <c r="K484" i="3"/>
  <c r="J484" i="3"/>
  <c r="I484" i="3"/>
  <c r="N483" i="3"/>
  <c r="M483" i="3"/>
  <c r="L483" i="3"/>
  <c r="K483" i="3"/>
  <c r="J483" i="3"/>
  <c r="I483" i="3"/>
  <c r="N482" i="3"/>
  <c r="M482" i="3"/>
  <c r="L482" i="3"/>
  <c r="K482" i="3"/>
  <c r="J482" i="3"/>
  <c r="I482" i="3"/>
  <c r="N481" i="3"/>
  <c r="M481" i="3"/>
  <c r="L481" i="3"/>
  <c r="K481" i="3"/>
  <c r="J481" i="3"/>
  <c r="I481" i="3"/>
  <c r="N480" i="3"/>
  <c r="M480" i="3"/>
  <c r="L480" i="3"/>
  <c r="K480" i="3"/>
  <c r="J480" i="3"/>
  <c r="I480" i="3"/>
  <c r="N479" i="3"/>
  <c r="M479" i="3"/>
  <c r="L479" i="3"/>
  <c r="K479" i="3"/>
  <c r="J479" i="3"/>
  <c r="I479" i="3"/>
  <c r="N478" i="3"/>
  <c r="M478" i="3"/>
  <c r="L478" i="3"/>
  <c r="K478" i="3"/>
  <c r="J478" i="3"/>
  <c r="I478" i="3"/>
  <c r="N477" i="3"/>
  <c r="M477" i="3"/>
  <c r="L477" i="3"/>
  <c r="K477" i="3"/>
  <c r="J477" i="3"/>
  <c r="I477" i="3"/>
  <c r="N476" i="3"/>
  <c r="M476" i="3"/>
  <c r="L476" i="3"/>
  <c r="K476" i="3"/>
  <c r="J476" i="3"/>
  <c r="I476" i="3"/>
  <c r="N475" i="3"/>
  <c r="M475" i="3"/>
  <c r="L475" i="3"/>
  <c r="K475" i="3"/>
  <c r="J475" i="3"/>
  <c r="I475" i="3"/>
  <c r="N474" i="3"/>
  <c r="M474" i="3"/>
  <c r="L474" i="3"/>
  <c r="K474" i="3"/>
  <c r="J474" i="3"/>
  <c r="I474" i="3"/>
  <c r="N473" i="3"/>
  <c r="M473" i="3"/>
  <c r="L473" i="3"/>
  <c r="K473" i="3"/>
  <c r="J473" i="3"/>
  <c r="I473" i="3"/>
  <c r="N472" i="3"/>
  <c r="M472" i="3"/>
  <c r="L472" i="3"/>
  <c r="K472" i="3"/>
  <c r="J472" i="3"/>
  <c r="I472" i="3"/>
  <c r="N471" i="3"/>
  <c r="M471" i="3"/>
  <c r="L471" i="3"/>
  <c r="K471" i="3"/>
  <c r="J471" i="3"/>
  <c r="I471" i="3"/>
  <c r="N470" i="3"/>
  <c r="M470" i="3"/>
  <c r="L470" i="3"/>
  <c r="K470" i="3"/>
  <c r="J470" i="3"/>
  <c r="I470" i="3"/>
  <c r="N469" i="3"/>
  <c r="M469" i="3"/>
  <c r="L469" i="3"/>
  <c r="K469" i="3"/>
  <c r="J469" i="3"/>
  <c r="I469" i="3"/>
  <c r="N468" i="3"/>
  <c r="M468" i="3"/>
  <c r="L468" i="3"/>
  <c r="K468" i="3"/>
  <c r="J468" i="3"/>
  <c r="I468" i="3"/>
  <c r="N467" i="3"/>
  <c r="M467" i="3"/>
  <c r="L467" i="3"/>
  <c r="K467" i="3"/>
  <c r="J467" i="3"/>
  <c r="I467" i="3"/>
  <c r="N466" i="3"/>
  <c r="M466" i="3"/>
  <c r="L466" i="3"/>
  <c r="K466" i="3"/>
  <c r="J466" i="3"/>
  <c r="I466" i="3"/>
  <c r="N465" i="3"/>
  <c r="M465" i="3"/>
  <c r="L465" i="3"/>
  <c r="K465" i="3"/>
  <c r="J465" i="3"/>
  <c r="I465" i="3"/>
  <c r="N464" i="3"/>
  <c r="M464" i="3"/>
  <c r="L464" i="3"/>
  <c r="K464" i="3"/>
  <c r="J464" i="3"/>
  <c r="I464" i="3"/>
  <c r="N463" i="3"/>
  <c r="M463" i="3"/>
  <c r="L463" i="3"/>
  <c r="K463" i="3"/>
  <c r="J463" i="3"/>
  <c r="I463" i="3"/>
  <c r="N462" i="3"/>
  <c r="M462" i="3"/>
  <c r="L462" i="3"/>
  <c r="K462" i="3"/>
  <c r="J462" i="3"/>
  <c r="I462" i="3"/>
  <c r="N461" i="3"/>
  <c r="M461" i="3"/>
  <c r="L461" i="3"/>
  <c r="K461" i="3"/>
  <c r="J461" i="3"/>
  <c r="I461" i="3"/>
  <c r="N460" i="3"/>
  <c r="M460" i="3"/>
  <c r="L460" i="3"/>
  <c r="K460" i="3"/>
  <c r="J460" i="3"/>
  <c r="I460" i="3"/>
  <c r="N459" i="3"/>
  <c r="M459" i="3"/>
  <c r="L459" i="3"/>
  <c r="K459" i="3"/>
  <c r="J459" i="3"/>
  <c r="I459" i="3"/>
  <c r="N458" i="3"/>
  <c r="M458" i="3"/>
  <c r="L458" i="3"/>
  <c r="K458" i="3"/>
  <c r="J458" i="3"/>
  <c r="I458" i="3"/>
  <c r="N457" i="3"/>
  <c r="M457" i="3"/>
  <c r="L457" i="3"/>
  <c r="K457" i="3"/>
  <c r="J457" i="3"/>
  <c r="I457" i="3"/>
  <c r="N456" i="3"/>
  <c r="M456" i="3"/>
  <c r="L456" i="3"/>
  <c r="K456" i="3"/>
  <c r="J456" i="3"/>
  <c r="I456" i="3"/>
  <c r="N455" i="3"/>
  <c r="M455" i="3"/>
  <c r="L455" i="3"/>
  <c r="K455" i="3"/>
  <c r="J455" i="3"/>
  <c r="I455" i="3"/>
  <c r="N454" i="3"/>
  <c r="M454" i="3"/>
  <c r="L454" i="3"/>
  <c r="K454" i="3"/>
  <c r="J454" i="3"/>
  <c r="I454" i="3"/>
  <c r="N453" i="3"/>
  <c r="M453" i="3"/>
  <c r="L453" i="3"/>
  <c r="K453" i="3"/>
  <c r="J453" i="3"/>
  <c r="I453" i="3"/>
  <c r="N452" i="3"/>
  <c r="M452" i="3"/>
  <c r="L452" i="3"/>
  <c r="K452" i="3"/>
  <c r="J452" i="3"/>
  <c r="I452" i="3"/>
  <c r="N451" i="3"/>
  <c r="M451" i="3"/>
  <c r="L451" i="3"/>
  <c r="K451" i="3"/>
  <c r="J451" i="3"/>
  <c r="I451" i="3"/>
  <c r="N450" i="3"/>
  <c r="M450" i="3"/>
  <c r="L450" i="3"/>
  <c r="K450" i="3"/>
  <c r="J450" i="3"/>
  <c r="I450" i="3"/>
  <c r="N449" i="3"/>
  <c r="M449" i="3"/>
  <c r="L449" i="3"/>
  <c r="K449" i="3"/>
  <c r="J449" i="3"/>
  <c r="I449" i="3"/>
  <c r="N448" i="3"/>
  <c r="M448" i="3"/>
  <c r="L448" i="3"/>
  <c r="K448" i="3"/>
  <c r="J448" i="3"/>
  <c r="I448" i="3"/>
  <c r="N447" i="3"/>
  <c r="M447" i="3"/>
  <c r="L447" i="3"/>
  <c r="K447" i="3"/>
  <c r="J447" i="3"/>
  <c r="I447" i="3"/>
  <c r="N446" i="3"/>
  <c r="M446" i="3"/>
  <c r="L446" i="3"/>
  <c r="K446" i="3"/>
  <c r="J446" i="3"/>
  <c r="I446" i="3"/>
  <c r="N445" i="3"/>
  <c r="M445" i="3"/>
  <c r="L445" i="3"/>
  <c r="K445" i="3"/>
  <c r="J445" i="3"/>
  <c r="I445" i="3"/>
  <c r="N444" i="3"/>
  <c r="M444" i="3"/>
  <c r="L444" i="3"/>
  <c r="K444" i="3"/>
  <c r="J444" i="3"/>
  <c r="I444" i="3"/>
  <c r="N443" i="3"/>
  <c r="M443" i="3"/>
  <c r="L443" i="3"/>
  <c r="K443" i="3"/>
  <c r="J443" i="3"/>
  <c r="I443" i="3"/>
  <c r="N442" i="3"/>
  <c r="M442" i="3"/>
  <c r="L442" i="3"/>
  <c r="K442" i="3"/>
  <c r="J442" i="3"/>
  <c r="I442" i="3"/>
  <c r="N441" i="3"/>
  <c r="M441" i="3"/>
  <c r="L441" i="3"/>
  <c r="K441" i="3"/>
  <c r="J441" i="3"/>
  <c r="I441" i="3"/>
  <c r="N440" i="3"/>
  <c r="M440" i="3"/>
  <c r="L440" i="3"/>
  <c r="K440" i="3"/>
  <c r="J440" i="3"/>
  <c r="I440" i="3"/>
  <c r="N439" i="3"/>
  <c r="M439" i="3"/>
  <c r="L439" i="3"/>
  <c r="K439" i="3"/>
  <c r="J439" i="3"/>
  <c r="I439" i="3"/>
  <c r="N438" i="3"/>
  <c r="M438" i="3"/>
  <c r="L438" i="3"/>
  <c r="K438" i="3"/>
  <c r="J438" i="3"/>
  <c r="I438" i="3"/>
  <c r="N437" i="3"/>
  <c r="M437" i="3"/>
  <c r="L437" i="3"/>
  <c r="K437" i="3"/>
  <c r="J437" i="3"/>
  <c r="I437" i="3"/>
  <c r="N436" i="3"/>
  <c r="M436" i="3"/>
  <c r="L436" i="3"/>
  <c r="K436" i="3"/>
  <c r="J436" i="3"/>
  <c r="I436" i="3"/>
  <c r="N435" i="3"/>
  <c r="M435" i="3"/>
  <c r="L435" i="3"/>
  <c r="K435" i="3"/>
  <c r="J435" i="3"/>
  <c r="I435" i="3"/>
  <c r="N434" i="3"/>
  <c r="M434" i="3"/>
  <c r="L434" i="3"/>
  <c r="K434" i="3"/>
  <c r="J434" i="3"/>
  <c r="I434" i="3"/>
  <c r="N433" i="3"/>
  <c r="M433" i="3"/>
  <c r="L433" i="3"/>
  <c r="K433" i="3"/>
  <c r="J433" i="3"/>
  <c r="I433" i="3"/>
  <c r="N432" i="3"/>
  <c r="M432" i="3"/>
  <c r="L432" i="3"/>
  <c r="K432" i="3"/>
  <c r="J432" i="3"/>
  <c r="I432" i="3"/>
  <c r="N431" i="3"/>
  <c r="M431" i="3"/>
  <c r="L431" i="3"/>
  <c r="K431" i="3"/>
  <c r="J431" i="3"/>
  <c r="I431" i="3"/>
  <c r="N430" i="3"/>
  <c r="M430" i="3"/>
  <c r="L430" i="3"/>
  <c r="K430" i="3"/>
  <c r="J430" i="3"/>
  <c r="I430" i="3"/>
  <c r="N429" i="3"/>
  <c r="M429" i="3"/>
  <c r="L429" i="3"/>
  <c r="K429" i="3"/>
  <c r="J429" i="3"/>
  <c r="I429" i="3"/>
  <c r="N428" i="3"/>
  <c r="M428" i="3"/>
  <c r="L428" i="3"/>
  <c r="K428" i="3"/>
  <c r="J428" i="3"/>
  <c r="I428" i="3"/>
  <c r="N427" i="3"/>
  <c r="M427" i="3"/>
  <c r="L427" i="3"/>
  <c r="K427" i="3"/>
  <c r="J427" i="3"/>
  <c r="I427" i="3"/>
  <c r="N426" i="3"/>
  <c r="M426" i="3"/>
  <c r="L426" i="3"/>
  <c r="K426" i="3"/>
  <c r="J426" i="3"/>
  <c r="I426" i="3"/>
  <c r="N425" i="3"/>
  <c r="M425" i="3"/>
  <c r="L425" i="3"/>
  <c r="K425" i="3"/>
  <c r="J425" i="3"/>
  <c r="I425" i="3"/>
  <c r="N424" i="3"/>
  <c r="M424" i="3"/>
  <c r="L424" i="3"/>
  <c r="K424" i="3"/>
  <c r="J424" i="3"/>
  <c r="I424" i="3"/>
  <c r="N423" i="3"/>
  <c r="M423" i="3"/>
  <c r="L423" i="3"/>
  <c r="K423" i="3"/>
  <c r="J423" i="3"/>
  <c r="I423" i="3"/>
  <c r="N422" i="3"/>
  <c r="M422" i="3"/>
  <c r="L422" i="3"/>
  <c r="K422" i="3"/>
  <c r="J422" i="3"/>
  <c r="I422" i="3"/>
  <c r="N421" i="3"/>
  <c r="M421" i="3"/>
  <c r="L421" i="3"/>
  <c r="K421" i="3"/>
  <c r="J421" i="3"/>
  <c r="I421" i="3"/>
  <c r="N420" i="3"/>
  <c r="M420" i="3"/>
  <c r="L420" i="3"/>
  <c r="K420" i="3"/>
  <c r="J420" i="3"/>
  <c r="I420" i="3"/>
  <c r="N419" i="3"/>
  <c r="M419" i="3"/>
  <c r="L419" i="3"/>
  <c r="K419" i="3"/>
  <c r="J419" i="3"/>
  <c r="I419" i="3"/>
  <c r="N418" i="3"/>
  <c r="M418" i="3"/>
  <c r="L418" i="3"/>
  <c r="K418" i="3"/>
  <c r="J418" i="3"/>
  <c r="I418" i="3"/>
  <c r="N417" i="3"/>
  <c r="M417" i="3"/>
  <c r="L417" i="3"/>
  <c r="K417" i="3"/>
  <c r="J417" i="3"/>
  <c r="I417" i="3"/>
  <c r="N416" i="3"/>
  <c r="M416" i="3"/>
  <c r="L416" i="3"/>
  <c r="K416" i="3"/>
  <c r="J416" i="3"/>
  <c r="I416" i="3"/>
  <c r="N415" i="3"/>
  <c r="M415" i="3"/>
  <c r="L415" i="3"/>
  <c r="K415" i="3"/>
  <c r="J415" i="3"/>
  <c r="I415" i="3"/>
  <c r="N414" i="3"/>
  <c r="M414" i="3"/>
  <c r="L414" i="3"/>
  <c r="K414" i="3"/>
  <c r="J414" i="3"/>
  <c r="I414" i="3"/>
  <c r="N413" i="3"/>
  <c r="M413" i="3"/>
  <c r="L413" i="3"/>
  <c r="K413" i="3"/>
  <c r="J413" i="3"/>
  <c r="I413" i="3"/>
  <c r="N412" i="3"/>
  <c r="M412" i="3"/>
  <c r="L412" i="3"/>
  <c r="K412" i="3"/>
  <c r="J412" i="3"/>
  <c r="I412" i="3"/>
  <c r="N411" i="3"/>
  <c r="M411" i="3"/>
  <c r="L411" i="3"/>
  <c r="K411" i="3"/>
  <c r="J411" i="3"/>
  <c r="I411" i="3"/>
  <c r="N410" i="3"/>
  <c r="M410" i="3"/>
  <c r="L410" i="3"/>
  <c r="K410" i="3"/>
  <c r="J410" i="3"/>
  <c r="I410" i="3"/>
  <c r="N409" i="3"/>
  <c r="M409" i="3"/>
  <c r="L409" i="3"/>
  <c r="K409" i="3"/>
  <c r="J409" i="3"/>
  <c r="I409" i="3"/>
  <c r="N408" i="3"/>
  <c r="M408" i="3"/>
  <c r="L408" i="3"/>
  <c r="K408" i="3"/>
  <c r="J408" i="3"/>
  <c r="I408" i="3"/>
  <c r="N407" i="3"/>
  <c r="M407" i="3"/>
  <c r="L407" i="3"/>
  <c r="K407" i="3"/>
  <c r="J407" i="3"/>
  <c r="I407" i="3"/>
  <c r="N406" i="3"/>
  <c r="M406" i="3"/>
  <c r="L406" i="3"/>
  <c r="K406" i="3"/>
  <c r="J406" i="3"/>
  <c r="I406" i="3"/>
  <c r="N405" i="3"/>
  <c r="M405" i="3"/>
  <c r="L405" i="3"/>
  <c r="K405" i="3"/>
  <c r="J405" i="3"/>
  <c r="I405" i="3"/>
  <c r="N404" i="3"/>
  <c r="M404" i="3"/>
  <c r="L404" i="3"/>
  <c r="K404" i="3"/>
  <c r="J404" i="3"/>
  <c r="I404" i="3"/>
  <c r="N403" i="3"/>
  <c r="M403" i="3"/>
  <c r="L403" i="3"/>
  <c r="K403" i="3"/>
  <c r="J403" i="3"/>
  <c r="I403" i="3"/>
  <c r="N402" i="3"/>
  <c r="M402" i="3"/>
  <c r="L402" i="3"/>
  <c r="K402" i="3"/>
  <c r="J402" i="3"/>
  <c r="I402" i="3"/>
  <c r="N401" i="3"/>
  <c r="M401" i="3"/>
  <c r="L401" i="3"/>
  <c r="K401" i="3"/>
  <c r="J401" i="3"/>
  <c r="I401" i="3"/>
  <c r="N400" i="3"/>
  <c r="M400" i="3"/>
  <c r="L400" i="3"/>
  <c r="K400" i="3"/>
  <c r="J400" i="3"/>
  <c r="I400" i="3"/>
  <c r="N399" i="3"/>
  <c r="M399" i="3"/>
  <c r="L399" i="3"/>
  <c r="K399" i="3"/>
  <c r="J399" i="3"/>
  <c r="I399" i="3"/>
  <c r="N398" i="3"/>
  <c r="M398" i="3"/>
  <c r="L398" i="3"/>
  <c r="K398" i="3"/>
  <c r="J398" i="3"/>
  <c r="I398" i="3"/>
  <c r="N397" i="3"/>
  <c r="M397" i="3"/>
  <c r="L397" i="3"/>
  <c r="K397" i="3"/>
  <c r="J397" i="3"/>
  <c r="I397" i="3"/>
  <c r="N396" i="3"/>
  <c r="M396" i="3"/>
  <c r="L396" i="3"/>
  <c r="K396" i="3"/>
  <c r="J396" i="3"/>
  <c r="I396" i="3"/>
  <c r="N395" i="3"/>
  <c r="M395" i="3"/>
  <c r="L395" i="3"/>
  <c r="K395" i="3"/>
  <c r="J395" i="3"/>
  <c r="I395" i="3"/>
  <c r="N394" i="3"/>
  <c r="M394" i="3"/>
  <c r="L394" i="3"/>
  <c r="K394" i="3"/>
  <c r="J394" i="3"/>
  <c r="I394" i="3"/>
  <c r="N393" i="3"/>
  <c r="M393" i="3"/>
  <c r="L393" i="3"/>
  <c r="K393" i="3"/>
  <c r="J393" i="3"/>
  <c r="I393" i="3"/>
  <c r="N392" i="3"/>
  <c r="M392" i="3"/>
  <c r="L392" i="3"/>
  <c r="K392" i="3"/>
  <c r="J392" i="3"/>
  <c r="I392" i="3"/>
  <c r="N391" i="3"/>
  <c r="M391" i="3"/>
  <c r="L391" i="3"/>
  <c r="K391" i="3"/>
  <c r="J391" i="3"/>
  <c r="I391" i="3"/>
  <c r="N390" i="3"/>
  <c r="M390" i="3"/>
  <c r="L390" i="3"/>
  <c r="K390" i="3"/>
  <c r="J390" i="3"/>
  <c r="I390" i="3"/>
  <c r="N389" i="3"/>
  <c r="M389" i="3"/>
  <c r="L389" i="3"/>
  <c r="K389" i="3"/>
  <c r="J389" i="3"/>
  <c r="I389" i="3"/>
  <c r="N388" i="3"/>
  <c r="M388" i="3"/>
  <c r="L388" i="3"/>
  <c r="K388" i="3"/>
  <c r="J388" i="3"/>
  <c r="I388" i="3"/>
  <c r="N387" i="3"/>
  <c r="M387" i="3"/>
  <c r="L387" i="3"/>
  <c r="K387" i="3"/>
  <c r="J387" i="3"/>
  <c r="I387" i="3"/>
  <c r="N386" i="3"/>
  <c r="M386" i="3"/>
  <c r="L386" i="3"/>
  <c r="K386" i="3"/>
  <c r="J386" i="3"/>
  <c r="I386" i="3"/>
  <c r="N385" i="3"/>
  <c r="M385" i="3"/>
  <c r="L385" i="3"/>
  <c r="K385" i="3"/>
  <c r="J385" i="3"/>
  <c r="I385" i="3"/>
  <c r="N384" i="3"/>
  <c r="M384" i="3"/>
  <c r="L384" i="3"/>
  <c r="K384" i="3"/>
  <c r="J384" i="3"/>
  <c r="I384" i="3"/>
  <c r="N383" i="3"/>
  <c r="M383" i="3"/>
  <c r="L383" i="3"/>
  <c r="K383" i="3"/>
  <c r="J383" i="3"/>
  <c r="I383" i="3"/>
  <c r="N382" i="3"/>
  <c r="M382" i="3"/>
  <c r="L382" i="3"/>
  <c r="K382" i="3"/>
  <c r="J382" i="3"/>
  <c r="I382" i="3"/>
  <c r="N381" i="3"/>
  <c r="M381" i="3"/>
  <c r="L381" i="3"/>
  <c r="K381" i="3"/>
  <c r="J381" i="3"/>
  <c r="I381" i="3"/>
  <c r="N380" i="3"/>
  <c r="M380" i="3"/>
  <c r="L380" i="3"/>
  <c r="K380" i="3"/>
  <c r="J380" i="3"/>
  <c r="I380" i="3"/>
  <c r="N379" i="3"/>
  <c r="M379" i="3"/>
  <c r="L379" i="3"/>
  <c r="K379" i="3"/>
  <c r="J379" i="3"/>
  <c r="I379" i="3"/>
  <c r="N378" i="3"/>
  <c r="M378" i="3"/>
  <c r="L378" i="3"/>
  <c r="K378" i="3"/>
  <c r="J378" i="3"/>
  <c r="I378" i="3"/>
  <c r="N377" i="3"/>
  <c r="M377" i="3"/>
  <c r="L377" i="3"/>
  <c r="K377" i="3"/>
  <c r="J377" i="3"/>
  <c r="I377" i="3"/>
  <c r="N376" i="3"/>
  <c r="M376" i="3"/>
  <c r="L376" i="3"/>
  <c r="K376" i="3"/>
  <c r="J376" i="3"/>
  <c r="I376" i="3"/>
  <c r="N375" i="3"/>
  <c r="M375" i="3"/>
  <c r="L375" i="3"/>
  <c r="K375" i="3"/>
  <c r="J375" i="3"/>
  <c r="I375" i="3"/>
  <c r="N374" i="3"/>
  <c r="M374" i="3"/>
  <c r="L374" i="3"/>
  <c r="K374" i="3"/>
  <c r="J374" i="3"/>
  <c r="I374" i="3"/>
  <c r="N373" i="3"/>
  <c r="M373" i="3"/>
  <c r="L373" i="3"/>
  <c r="K373" i="3"/>
  <c r="J373" i="3"/>
  <c r="I373" i="3"/>
  <c r="N372" i="3"/>
  <c r="M372" i="3"/>
  <c r="L372" i="3"/>
  <c r="K372" i="3"/>
  <c r="J372" i="3"/>
  <c r="I372" i="3"/>
  <c r="N371" i="3"/>
  <c r="M371" i="3"/>
  <c r="L371" i="3"/>
  <c r="K371" i="3"/>
  <c r="J371" i="3"/>
  <c r="I371" i="3"/>
  <c r="N370" i="3"/>
  <c r="M370" i="3"/>
  <c r="L370" i="3"/>
  <c r="K370" i="3"/>
  <c r="J370" i="3"/>
  <c r="I370" i="3"/>
  <c r="N369" i="3"/>
  <c r="M369" i="3"/>
  <c r="L369" i="3"/>
  <c r="K369" i="3"/>
  <c r="J369" i="3"/>
  <c r="I369" i="3"/>
  <c r="N368" i="3"/>
  <c r="M368" i="3"/>
  <c r="L368" i="3"/>
  <c r="K368" i="3"/>
  <c r="J368" i="3"/>
  <c r="I368" i="3"/>
  <c r="N367" i="3"/>
  <c r="M367" i="3"/>
  <c r="L367" i="3"/>
  <c r="K367" i="3"/>
  <c r="J367" i="3"/>
  <c r="I367" i="3"/>
  <c r="N366" i="3"/>
  <c r="M366" i="3"/>
  <c r="L366" i="3"/>
  <c r="K366" i="3"/>
  <c r="J366" i="3"/>
  <c r="I366" i="3"/>
  <c r="N365" i="3"/>
  <c r="M365" i="3"/>
  <c r="L365" i="3"/>
  <c r="K365" i="3"/>
  <c r="J365" i="3"/>
  <c r="I365" i="3"/>
  <c r="N364" i="3"/>
  <c r="M364" i="3"/>
  <c r="L364" i="3"/>
  <c r="K364" i="3"/>
  <c r="J364" i="3"/>
  <c r="I364" i="3"/>
  <c r="N363" i="3"/>
  <c r="M363" i="3"/>
  <c r="L363" i="3"/>
  <c r="K363" i="3"/>
  <c r="J363" i="3"/>
  <c r="I363" i="3"/>
  <c r="N362" i="3"/>
  <c r="M362" i="3"/>
  <c r="L362" i="3"/>
  <c r="K362" i="3"/>
  <c r="J362" i="3"/>
  <c r="I362" i="3"/>
  <c r="N361" i="3"/>
  <c r="M361" i="3"/>
  <c r="L361" i="3"/>
  <c r="K361" i="3"/>
  <c r="J361" i="3"/>
  <c r="I361" i="3"/>
  <c r="N360" i="3"/>
  <c r="M360" i="3"/>
  <c r="L360" i="3"/>
  <c r="K360" i="3"/>
  <c r="J360" i="3"/>
  <c r="I360" i="3"/>
  <c r="N359" i="3"/>
  <c r="M359" i="3"/>
  <c r="L359" i="3"/>
  <c r="K359" i="3"/>
  <c r="J359" i="3"/>
  <c r="I359" i="3"/>
  <c r="N358" i="3"/>
  <c r="M358" i="3"/>
  <c r="L358" i="3"/>
  <c r="K358" i="3"/>
  <c r="J358" i="3"/>
  <c r="I358" i="3"/>
  <c r="N357" i="3"/>
  <c r="M357" i="3"/>
  <c r="L357" i="3"/>
  <c r="K357" i="3"/>
  <c r="J357" i="3"/>
  <c r="I357" i="3"/>
  <c r="N356" i="3"/>
  <c r="M356" i="3"/>
  <c r="L356" i="3"/>
  <c r="K356" i="3"/>
  <c r="J356" i="3"/>
  <c r="I356" i="3"/>
  <c r="N355" i="3"/>
  <c r="M355" i="3"/>
  <c r="L355" i="3"/>
  <c r="K355" i="3"/>
  <c r="J355" i="3"/>
  <c r="I355" i="3"/>
  <c r="N354" i="3"/>
  <c r="M354" i="3"/>
  <c r="L354" i="3"/>
  <c r="K354" i="3"/>
  <c r="J354" i="3"/>
  <c r="I354" i="3"/>
  <c r="N353" i="3"/>
  <c r="M353" i="3"/>
  <c r="L353" i="3"/>
  <c r="K353" i="3"/>
  <c r="J353" i="3"/>
  <c r="I353" i="3"/>
  <c r="N352" i="3"/>
  <c r="M352" i="3"/>
  <c r="L352" i="3"/>
  <c r="K352" i="3"/>
  <c r="J352" i="3"/>
  <c r="I352" i="3"/>
  <c r="N351" i="3"/>
  <c r="M351" i="3"/>
  <c r="L351" i="3"/>
  <c r="K351" i="3"/>
  <c r="J351" i="3"/>
  <c r="I351" i="3"/>
  <c r="N350" i="3"/>
  <c r="M350" i="3"/>
  <c r="L350" i="3"/>
  <c r="K350" i="3"/>
  <c r="J350" i="3"/>
  <c r="I350" i="3"/>
  <c r="N349" i="3"/>
  <c r="M349" i="3"/>
  <c r="L349" i="3"/>
  <c r="K349" i="3"/>
  <c r="J349" i="3"/>
  <c r="I349" i="3"/>
  <c r="N348" i="3"/>
  <c r="M348" i="3"/>
  <c r="L348" i="3"/>
  <c r="K348" i="3"/>
  <c r="J348" i="3"/>
  <c r="I348" i="3"/>
  <c r="N347" i="3"/>
  <c r="M347" i="3"/>
  <c r="L347" i="3"/>
  <c r="K347" i="3"/>
  <c r="J347" i="3"/>
  <c r="I347" i="3"/>
  <c r="N346" i="3"/>
  <c r="M346" i="3"/>
  <c r="L346" i="3"/>
  <c r="K346" i="3"/>
  <c r="J346" i="3"/>
  <c r="I346" i="3"/>
  <c r="N345" i="3"/>
  <c r="M345" i="3"/>
  <c r="L345" i="3"/>
  <c r="K345" i="3"/>
  <c r="J345" i="3"/>
  <c r="I345" i="3"/>
  <c r="N344" i="3"/>
  <c r="M344" i="3"/>
  <c r="L344" i="3"/>
  <c r="K344" i="3"/>
  <c r="J344" i="3"/>
  <c r="I344" i="3"/>
  <c r="N343" i="3"/>
  <c r="M343" i="3"/>
  <c r="L343" i="3"/>
  <c r="K343" i="3"/>
  <c r="J343" i="3"/>
  <c r="I343" i="3"/>
  <c r="N342" i="3"/>
  <c r="M342" i="3"/>
  <c r="L342" i="3"/>
  <c r="K342" i="3"/>
  <c r="J342" i="3"/>
  <c r="I342" i="3"/>
  <c r="N341" i="3"/>
  <c r="M341" i="3"/>
  <c r="L341" i="3"/>
  <c r="K341" i="3"/>
  <c r="J341" i="3"/>
  <c r="I341" i="3"/>
  <c r="N340" i="3"/>
  <c r="M340" i="3"/>
  <c r="L340" i="3"/>
  <c r="K340" i="3"/>
  <c r="J340" i="3"/>
  <c r="I340" i="3"/>
  <c r="N339" i="3"/>
  <c r="M339" i="3"/>
  <c r="L339" i="3"/>
  <c r="K339" i="3"/>
  <c r="J339" i="3"/>
  <c r="I339" i="3"/>
  <c r="N338" i="3"/>
  <c r="M338" i="3"/>
  <c r="L338" i="3"/>
  <c r="K338" i="3"/>
  <c r="J338" i="3"/>
  <c r="I338" i="3"/>
  <c r="N337" i="3"/>
  <c r="M337" i="3"/>
  <c r="L337" i="3"/>
  <c r="K337" i="3"/>
  <c r="J337" i="3"/>
  <c r="I337" i="3"/>
  <c r="N336" i="3"/>
  <c r="M336" i="3"/>
  <c r="L336" i="3"/>
  <c r="K336" i="3"/>
  <c r="J336" i="3"/>
  <c r="I336" i="3"/>
  <c r="N335" i="3"/>
  <c r="M335" i="3"/>
  <c r="L335" i="3"/>
  <c r="K335" i="3"/>
  <c r="J335" i="3"/>
  <c r="I335" i="3"/>
  <c r="N334" i="3"/>
  <c r="M334" i="3"/>
  <c r="L334" i="3"/>
  <c r="K334" i="3"/>
  <c r="J334" i="3"/>
  <c r="I334" i="3"/>
  <c r="N333" i="3"/>
  <c r="M333" i="3"/>
  <c r="L333" i="3"/>
  <c r="K333" i="3"/>
  <c r="J333" i="3"/>
  <c r="I333" i="3"/>
  <c r="N332" i="3"/>
  <c r="M332" i="3"/>
  <c r="L332" i="3"/>
  <c r="K332" i="3"/>
  <c r="J332" i="3"/>
  <c r="I332" i="3"/>
  <c r="N331" i="3"/>
  <c r="M331" i="3"/>
  <c r="L331" i="3"/>
  <c r="K331" i="3"/>
  <c r="J331" i="3"/>
  <c r="I331" i="3"/>
  <c r="N330" i="3"/>
  <c r="M330" i="3"/>
  <c r="L330" i="3"/>
  <c r="K330" i="3"/>
  <c r="J330" i="3"/>
  <c r="I330" i="3"/>
  <c r="N329" i="3"/>
  <c r="M329" i="3"/>
  <c r="L329" i="3"/>
  <c r="K329" i="3"/>
  <c r="J329" i="3"/>
  <c r="I329" i="3"/>
  <c r="N328" i="3"/>
  <c r="M328" i="3"/>
  <c r="L328" i="3"/>
  <c r="K328" i="3"/>
  <c r="J328" i="3"/>
  <c r="I328" i="3"/>
  <c r="N327" i="3"/>
  <c r="M327" i="3"/>
  <c r="L327" i="3"/>
  <c r="K327" i="3"/>
  <c r="J327" i="3"/>
  <c r="I327" i="3"/>
  <c r="N326" i="3"/>
  <c r="M326" i="3"/>
  <c r="L326" i="3"/>
  <c r="K326" i="3"/>
  <c r="J326" i="3"/>
  <c r="I326" i="3"/>
  <c r="N325" i="3"/>
  <c r="M325" i="3"/>
  <c r="L325" i="3"/>
  <c r="K325" i="3"/>
  <c r="J325" i="3"/>
  <c r="I325" i="3"/>
  <c r="N324" i="3"/>
  <c r="M324" i="3"/>
  <c r="L324" i="3"/>
  <c r="K324" i="3"/>
  <c r="J324" i="3"/>
  <c r="I324" i="3"/>
  <c r="N323" i="3"/>
  <c r="M323" i="3"/>
  <c r="L323" i="3"/>
  <c r="K323" i="3"/>
  <c r="J323" i="3"/>
  <c r="I323" i="3"/>
  <c r="N322" i="3"/>
  <c r="M322" i="3"/>
  <c r="L322" i="3"/>
  <c r="K322" i="3"/>
  <c r="J322" i="3"/>
  <c r="I322" i="3"/>
  <c r="N321" i="3"/>
  <c r="M321" i="3"/>
  <c r="L321" i="3"/>
  <c r="K321" i="3"/>
  <c r="J321" i="3"/>
  <c r="I321" i="3"/>
  <c r="N320" i="3"/>
  <c r="M320" i="3"/>
  <c r="L320" i="3"/>
  <c r="K320" i="3"/>
  <c r="J320" i="3"/>
  <c r="I320" i="3"/>
  <c r="N319" i="3"/>
  <c r="M319" i="3"/>
  <c r="L319" i="3"/>
  <c r="K319" i="3"/>
  <c r="J319" i="3"/>
  <c r="I319" i="3"/>
  <c r="N318" i="3"/>
  <c r="M318" i="3"/>
  <c r="L318" i="3"/>
  <c r="K318" i="3"/>
  <c r="J318" i="3"/>
  <c r="I318" i="3"/>
  <c r="N317" i="3"/>
  <c r="M317" i="3"/>
  <c r="L317" i="3"/>
  <c r="K317" i="3"/>
  <c r="J317" i="3"/>
  <c r="I317" i="3"/>
  <c r="N316" i="3"/>
  <c r="M316" i="3"/>
  <c r="L316" i="3"/>
  <c r="K316" i="3"/>
  <c r="J316" i="3"/>
  <c r="I316" i="3"/>
  <c r="N315" i="3"/>
  <c r="M315" i="3"/>
  <c r="L315" i="3"/>
  <c r="K315" i="3"/>
  <c r="J315" i="3"/>
  <c r="I315" i="3"/>
  <c r="N314" i="3"/>
  <c r="M314" i="3"/>
  <c r="L314" i="3"/>
  <c r="K314" i="3"/>
  <c r="J314" i="3"/>
  <c r="I314" i="3"/>
  <c r="N313" i="3"/>
  <c r="M313" i="3"/>
  <c r="L313" i="3"/>
  <c r="K313" i="3"/>
  <c r="J313" i="3"/>
  <c r="I313" i="3"/>
  <c r="N312" i="3"/>
  <c r="M312" i="3"/>
  <c r="L312" i="3"/>
  <c r="K312" i="3"/>
  <c r="J312" i="3"/>
  <c r="I312" i="3"/>
  <c r="N311" i="3"/>
  <c r="M311" i="3"/>
  <c r="L311" i="3"/>
  <c r="K311" i="3"/>
  <c r="J311" i="3"/>
  <c r="I311" i="3"/>
  <c r="N310" i="3"/>
  <c r="M310" i="3"/>
  <c r="L310" i="3"/>
  <c r="K310" i="3"/>
  <c r="J310" i="3"/>
  <c r="I310" i="3"/>
  <c r="N309" i="3"/>
  <c r="M309" i="3"/>
  <c r="L309" i="3"/>
  <c r="K309" i="3"/>
  <c r="J309" i="3"/>
  <c r="I309" i="3"/>
  <c r="N308" i="3"/>
  <c r="M308" i="3"/>
  <c r="L308" i="3"/>
  <c r="K308" i="3"/>
  <c r="J308" i="3"/>
  <c r="I308" i="3"/>
  <c r="N307" i="3"/>
  <c r="M307" i="3"/>
  <c r="L307" i="3"/>
  <c r="K307" i="3"/>
  <c r="J307" i="3"/>
  <c r="I307" i="3"/>
  <c r="N306" i="3"/>
  <c r="M306" i="3"/>
  <c r="L306" i="3"/>
  <c r="K306" i="3"/>
  <c r="J306" i="3"/>
  <c r="I306" i="3"/>
  <c r="N305" i="3"/>
  <c r="M305" i="3"/>
  <c r="L305" i="3"/>
  <c r="K305" i="3"/>
  <c r="J305" i="3"/>
  <c r="I305" i="3"/>
  <c r="N304" i="3"/>
  <c r="M304" i="3"/>
  <c r="L304" i="3"/>
  <c r="K304" i="3"/>
  <c r="J304" i="3"/>
  <c r="I304" i="3"/>
  <c r="N303" i="3"/>
  <c r="M303" i="3"/>
  <c r="L303" i="3"/>
  <c r="K303" i="3"/>
  <c r="J303" i="3"/>
  <c r="I303" i="3"/>
  <c r="N302" i="3"/>
  <c r="M302" i="3"/>
  <c r="L302" i="3"/>
  <c r="K302" i="3"/>
  <c r="J302" i="3"/>
  <c r="I302" i="3"/>
  <c r="N301" i="3"/>
  <c r="M301" i="3"/>
  <c r="L301" i="3"/>
  <c r="K301" i="3"/>
  <c r="J301" i="3"/>
  <c r="I301" i="3"/>
  <c r="N300" i="3"/>
  <c r="M300" i="3"/>
  <c r="L300" i="3"/>
  <c r="K300" i="3"/>
  <c r="J300" i="3"/>
  <c r="I300" i="3"/>
  <c r="N299" i="3"/>
  <c r="M299" i="3"/>
  <c r="L299" i="3"/>
  <c r="K299" i="3"/>
  <c r="J299" i="3"/>
  <c r="I299" i="3"/>
  <c r="N298" i="3"/>
  <c r="M298" i="3"/>
  <c r="L298" i="3"/>
  <c r="K298" i="3"/>
  <c r="J298" i="3"/>
  <c r="I298" i="3"/>
  <c r="N297" i="3"/>
  <c r="M297" i="3"/>
  <c r="L297" i="3"/>
  <c r="K297" i="3"/>
  <c r="J297" i="3"/>
  <c r="I297" i="3"/>
  <c r="N296" i="3"/>
  <c r="M296" i="3"/>
  <c r="L296" i="3"/>
  <c r="K296" i="3"/>
  <c r="J296" i="3"/>
  <c r="I296" i="3"/>
  <c r="N295" i="3"/>
  <c r="M295" i="3"/>
  <c r="L295" i="3"/>
  <c r="K295" i="3"/>
  <c r="J295" i="3"/>
  <c r="I295" i="3"/>
  <c r="N294" i="3"/>
  <c r="M294" i="3"/>
  <c r="L294" i="3"/>
  <c r="K294" i="3"/>
  <c r="J294" i="3"/>
  <c r="I294" i="3"/>
  <c r="N293" i="3"/>
  <c r="M293" i="3"/>
  <c r="L293" i="3"/>
  <c r="K293" i="3"/>
  <c r="J293" i="3"/>
  <c r="I293" i="3"/>
  <c r="N292" i="3"/>
  <c r="M292" i="3"/>
  <c r="L292" i="3"/>
  <c r="K292" i="3"/>
  <c r="J292" i="3"/>
  <c r="I292" i="3"/>
  <c r="N291" i="3"/>
  <c r="M291" i="3"/>
  <c r="L291" i="3"/>
  <c r="K291" i="3"/>
  <c r="J291" i="3"/>
  <c r="I291" i="3"/>
  <c r="N290" i="3"/>
  <c r="M290" i="3"/>
  <c r="L290" i="3"/>
  <c r="K290" i="3"/>
  <c r="J290" i="3"/>
  <c r="I290" i="3"/>
  <c r="N289" i="3"/>
  <c r="M289" i="3"/>
  <c r="L289" i="3"/>
  <c r="K289" i="3"/>
  <c r="J289" i="3"/>
  <c r="I289" i="3"/>
  <c r="N288" i="3"/>
  <c r="M288" i="3"/>
  <c r="L288" i="3"/>
  <c r="K288" i="3"/>
  <c r="J288" i="3"/>
  <c r="I288" i="3"/>
  <c r="N287" i="3"/>
  <c r="M287" i="3"/>
  <c r="L287" i="3"/>
  <c r="K287" i="3"/>
  <c r="J287" i="3"/>
  <c r="I287" i="3"/>
  <c r="N286" i="3"/>
  <c r="M286" i="3"/>
  <c r="L286" i="3"/>
  <c r="K286" i="3"/>
  <c r="J286" i="3"/>
  <c r="I286" i="3"/>
  <c r="N285" i="3"/>
  <c r="M285" i="3"/>
  <c r="L285" i="3"/>
  <c r="K285" i="3"/>
  <c r="J285" i="3"/>
  <c r="I285" i="3"/>
  <c r="N284" i="3"/>
  <c r="M284" i="3"/>
  <c r="L284" i="3"/>
  <c r="K284" i="3"/>
  <c r="J284" i="3"/>
  <c r="I284" i="3"/>
  <c r="N283" i="3"/>
  <c r="M283" i="3"/>
  <c r="L283" i="3"/>
  <c r="K283" i="3"/>
  <c r="J283" i="3"/>
  <c r="I283" i="3"/>
  <c r="N282" i="3"/>
  <c r="M282" i="3"/>
  <c r="L282" i="3"/>
  <c r="K282" i="3"/>
  <c r="J282" i="3"/>
  <c r="I282" i="3"/>
  <c r="N281" i="3"/>
  <c r="M281" i="3"/>
  <c r="L281" i="3"/>
  <c r="K281" i="3"/>
  <c r="J281" i="3"/>
  <c r="I281" i="3"/>
  <c r="N280" i="3"/>
  <c r="M280" i="3"/>
  <c r="L280" i="3"/>
  <c r="K280" i="3"/>
  <c r="J280" i="3"/>
  <c r="I280" i="3"/>
  <c r="N279" i="3"/>
  <c r="M279" i="3"/>
  <c r="L279" i="3"/>
  <c r="K279" i="3"/>
  <c r="J279" i="3"/>
  <c r="I279" i="3"/>
  <c r="N278" i="3"/>
  <c r="M278" i="3"/>
  <c r="L278" i="3"/>
  <c r="K278" i="3"/>
  <c r="J278" i="3"/>
  <c r="I278" i="3"/>
  <c r="N277" i="3"/>
  <c r="M277" i="3"/>
  <c r="L277" i="3"/>
  <c r="K277" i="3"/>
  <c r="J277" i="3"/>
  <c r="I277" i="3"/>
  <c r="N276" i="3"/>
  <c r="M276" i="3"/>
  <c r="L276" i="3"/>
  <c r="K276" i="3"/>
  <c r="J276" i="3"/>
  <c r="I276" i="3"/>
  <c r="N275" i="3"/>
  <c r="M275" i="3"/>
  <c r="L275" i="3"/>
  <c r="K275" i="3"/>
  <c r="J275" i="3"/>
  <c r="I275" i="3"/>
  <c r="N274" i="3"/>
  <c r="M274" i="3"/>
  <c r="L274" i="3"/>
  <c r="K274" i="3"/>
  <c r="J274" i="3"/>
  <c r="I274" i="3"/>
  <c r="N273" i="3"/>
  <c r="M273" i="3"/>
  <c r="L273" i="3"/>
  <c r="K273" i="3"/>
  <c r="J273" i="3"/>
  <c r="I273" i="3"/>
  <c r="N272" i="3"/>
  <c r="M272" i="3"/>
  <c r="L272" i="3"/>
  <c r="K272" i="3"/>
  <c r="J272" i="3"/>
  <c r="I272" i="3"/>
  <c r="N271" i="3"/>
  <c r="M271" i="3"/>
  <c r="L271" i="3"/>
  <c r="K271" i="3"/>
  <c r="J271" i="3"/>
  <c r="I271" i="3"/>
  <c r="N270" i="3"/>
  <c r="M270" i="3"/>
  <c r="L270" i="3"/>
  <c r="K270" i="3"/>
  <c r="J270" i="3"/>
  <c r="I270" i="3"/>
  <c r="N269" i="3"/>
  <c r="M269" i="3"/>
  <c r="L269" i="3"/>
  <c r="K269" i="3"/>
  <c r="J269" i="3"/>
  <c r="I269" i="3"/>
  <c r="N268" i="3"/>
  <c r="M268" i="3"/>
  <c r="L268" i="3"/>
  <c r="K268" i="3"/>
  <c r="J268" i="3"/>
  <c r="I268" i="3"/>
  <c r="N267" i="3"/>
  <c r="M267" i="3"/>
  <c r="L267" i="3"/>
  <c r="K267" i="3"/>
  <c r="J267" i="3"/>
  <c r="I267" i="3"/>
  <c r="N266" i="3"/>
  <c r="M266" i="3"/>
  <c r="L266" i="3"/>
  <c r="K266" i="3"/>
  <c r="J266" i="3"/>
  <c r="I266" i="3"/>
  <c r="N265" i="3"/>
  <c r="M265" i="3"/>
  <c r="L265" i="3"/>
  <c r="K265" i="3"/>
  <c r="J265" i="3"/>
  <c r="I265" i="3"/>
  <c r="N264" i="3"/>
  <c r="M264" i="3"/>
  <c r="L264" i="3"/>
  <c r="K264" i="3"/>
  <c r="J264" i="3"/>
  <c r="I264" i="3"/>
  <c r="N263" i="3"/>
  <c r="M263" i="3"/>
  <c r="L263" i="3"/>
  <c r="K263" i="3"/>
  <c r="J263" i="3"/>
  <c r="I263" i="3"/>
  <c r="N262" i="3"/>
  <c r="M262" i="3"/>
  <c r="L262" i="3"/>
  <c r="K262" i="3"/>
  <c r="J262" i="3"/>
  <c r="I262" i="3"/>
  <c r="N261" i="3"/>
  <c r="M261" i="3"/>
  <c r="L261" i="3"/>
  <c r="K261" i="3"/>
  <c r="J261" i="3"/>
  <c r="I261" i="3"/>
  <c r="N260" i="3"/>
  <c r="M260" i="3"/>
  <c r="L260" i="3"/>
  <c r="K260" i="3"/>
  <c r="J260" i="3"/>
  <c r="I260" i="3"/>
  <c r="N259" i="3"/>
  <c r="M259" i="3"/>
  <c r="L259" i="3"/>
  <c r="K259" i="3"/>
  <c r="J259" i="3"/>
  <c r="I259" i="3"/>
  <c r="N258" i="3"/>
  <c r="M258" i="3"/>
  <c r="L258" i="3"/>
  <c r="K258" i="3"/>
  <c r="J258" i="3"/>
  <c r="I258" i="3"/>
  <c r="N257" i="3"/>
  <c r="M257" i="3"/>
  <c r="L257" i="3"/>
  <c r="K257" i="3"/>
  <c r="J257" i="3"/>
  <c r="I257" i="3"/>
  <c r="N256" i="3"/>
  <c r="M256" i="3"/>
  <c r="L256" i="3"/>
  <c r="K256" i="3"/>
  <c r="J256" i="3"/>
  <c r="I256" i="3"/>
  <c r="N255" i="3"/>
  <c r="M255" i="3"/>
  <c r="L255" i="3"/>
  <c r="K255" i="3"/>
  <c r="J255" i="3"/>
  <c r="I255" i="3"/>
  <c r="N254" i="3"/>
  <c r="M254" i="3"/>
  <c r="L254" i="3"/>
  <c r="K254" i="3"/>
  <c r="J254" i="3"/>
  <c r="I254" i="3"/>
  <c r="N253" i="3"/>
  <c r="M253" i="3"/>
  <c r="L253" i="3"/>
  <c r="K253" i="3"/>
  <c r="J253" i="3"/>
  <c r="I253" i="3"/>
  <c r="N252" i="3"/>
  <c r="M252" i="3"/>
  <c r="L252" i="3"/>
  <c r="K252" i="3"/>
  <c r="J252" i="3"/>
  <c r="I252" i="3"/>
  <c r="N251" i="3"/>
  <c r="M251" i="3"/>
  <c r="L251" i="3"/>
  <c r="K251" i="3"/>
  <c r="J251" i="3"/>
  <c r="I251" i="3"/>
  <c r="N250" i="3"/>
  <c r="M250" i="3"/>
  <c r="L250" i="3"/>
  <c r="K250" i="3"/>
  <c r="J250" i="3"/>
  <c r="I250" i="3"/>
  <c r="N249" i="3"/>
  <c r="M249" i="3"/>
  <c r="L249" i="3"/>
  <c r="K249" i="3"/>
  <c r="J249" i="3"/>
  <c r="I249" i="3"/>
  <c r="N248" i="3"/>
  <c r="M248" i="3"/>
  <c r="L248" i="3"/>
  <c r="K248" i="3"/>
  <c r="J248" i="3"/>
  <c r="I248" i="3"/>
  <c r="N247" i="3"/>
  <c r="M247" i="3"/>
  <c r="L247" i="3"/>
  <c r="K247" i="3"/>
  <c r="J247" i="3"/>
  <c r="I247" i="3"/>
  <c r="N246" i="3"/>
  <c r="M246" i="3"/>
  <c r="L246" i="3"/>
  <c r="K246" i="3"/>
  <c r="J246" i="3"/>
  <c r="I246" i="3"/>
  <c r="N245" i="3"/>
  <c r="M245" i="3"/>
  <c r="L245" i="3"/>
  <c r="K245" i="3"/>
  <c r="J245" i="3"/>
  <c r="I245" i="3"/>
  <c r="N244" i="3"/>
  <c r="M244" i="3"/>
  <c r="L244" i="3"/>
  <c r="K244" i="3"/>
  <c r="J244" i="3"/>
  <c r="I244" i="3"/>
  <c r="N243" i="3"/>
  <c r="M243" i="3"/>
  <c r="L243" i="3"/>
  <c r="K243" i="3"/>
  <c r="J243" i="3"/>
  <c r="I243" i="3"/>
  <c r="N242" i="3"/>
  <c r="M242" i="3"/>
  <c r="L242" i="3"/>
  <c r="K242" i="3"/>
  <c r="J242" i="3"/>
  <c r="I242" i="3"/>
  <c r="N241" i="3"/>
  <c r="M241" i="3"/>
  <c r="L241" i="3"/>
  <c r="K241" i="3"/>
  <c r="J241" i="3"/>
  <c r="I241" i="3"/>
  <c r="N240" i="3"/>
  <c r="M240" i="3"/>
  <c r="L240" i="3"/>
  <c r="K240" i="3"/>
  <c r="J240" i="3"/>
  <c r="I240" i="3"/>
  <c r="N239" i="3"/>
  <c r="M239" i="3"/>
  <c r="L239" i="3"/>
  <c r="K239" i="3"/>
  <c r="J239" i="3"/>
  <c r="I239" i="3"/>
  <c r="N238" i="3"/>
  <c r="M238" i="3"/>
  <c r="L238" i="3"/>
  <c r="K238" i="3"/>
  <c r="J238" i="3"/>
  <c r="I238" i="3"/>
  <c r="N237" i="3"/>
  <c r="M237" i="3"/>
  <c r="L237" i="3"/>
  <c r="K237" i="3"/>
  <c r="J237" i="3"/>
  <c r="I237" i="3"/>
  <c r="N236" i="3"/>
  <c r="M236" i="3"/>
  <c r="L236" i="3"/>
  <c r="K236" i="3"/>
  <c r="J236" i="3"/>
  <c r="I236" i="3"/>
  <c r="N235" i="3"/>
  <c r="M235" i="3"/>
  <c r="L235" i="3"/>
  <c r="K235" i="3"/>
  <c r="J235" i="3"/>
  <c r="I235" i="3"/>
  <c r="N234" i="3"/>
  <c r="M234" i="3"/>
  <c r="L234" i="3"/>
  <c r="K234" i="3"/>
  <c r="J234" i="3"/>
  <c r="I234" i="3"/>
  <c r="N233" i="3"/>
  <c r="M233" i="3"/>
  <c r="L233" i="3"/>
  <c r="K233" i="3"/>
  <c r="J233" i="3"/>
  <c r="I233" i="3"/>
  <c r="N232" i="3"/>
  <c r="M232" i="3"/>
  <c r="L232" i="3"/>
  <c r="K232" i="3"/>
  <c r="J232" i="3"/>
  <c r="I232" i="3"/>
  <c r="N231" i="3"/>
  <c r="M231" i="3"/>
  <c r="L231" i="3"/>
  <c r="K231" i="3"/>
  <c r="J231" i="3"/>
  <c r="I231" i="3"/>
  <c r="N230" i="3"/>
  <c r="M230" i="3"/>
  <c r="L230" i="3"/>
  <c r="K230" i="3"/>
  <c r="J230" i="3"/>
  <c r="I230" i="3"/>
  <c r="N229" i="3"/>
  <c r="M229" i="3"/>
  <c r="L229" i="3"/>
  <c r="K229" i="3"/>
  <c r="J229" i="3"/>
  <c r="I229" i="3"/>
  <c r="N228" i="3"/>
  <c r="M228" i="3"/>
  <c r="L228" i="3"/>
  <c r="K228" i="3"/>
  <c r="J228" i="3"/>
  <c r="I228" i="3"/>
  <c r="N227" i="3"/>
  <c r="M227" i="3"/>
  <c r="L227" i="3"/>
  <c r="K227" i="3"/>
  <c r="J227" i="3"/>
  <c r="I227" i="3"/>
  <c r="N226" i="3"/>
  <c r="M226" i="3"/>
  <c r="L226" i="3"/>
  <c r="K226" i="3"/>
  <c r="J226" i="3"/>
  <c r="I226" i="3"/>
  <c r="N225" i="3"/>
  <c r="M225" i="3"/>
  <c r="L225" i="3"/>
  <c r="K225" i="3"/>
  <c r="J225" i="3"/>
  <c r="I225" i="3"/>
  <c r="N224" i="3"/>
  <c r="M224" i="3"/>
  <c r="L224" i="3"/>
  <c r="K224" i="3"/>
  <c r="J224" i="3"/>
  <c r="I224" i="3"/>
  <c r="N223" i="3"/>
  <c r="M223" i="3"/>
  <c r="L223" i="3"/>
  <c r="K223" i="3"/>
  <c r="J223" i="3"/>
  <c r="I223" i="3"/>
  <c r="N222" i="3"/>
  <c r="M222" i="3"/>
  <c r="L222" i="3"/>
  <c r="K222" i="3"/>
  <c r="J222" i="3"/>
  <c r="I222" i="3"/>
  <c r="N221" i="3"/>
  <c r="M221" i="3"/>
  <c r="L221" i="3"/>
  <c r="K221" i="3"/>
  <c r="J221" i="3"/>
  <c r="I221" i="3"/>
  <c r="N220" i="3"/>
  <c r="M220" i="3"/>
  <c r="L220" i="3"/>
  <c r="K220" i="3"/>
  <c r="J220" i="3"/>
  <c r="I220" i="3"/>
  <c r="N219" i="3"/>
  <c r="M219" i="3"/>
  <c r="L219" i="3"/>
  <c r="K219" i="3"/>
  <c r="J219" i="3"/>
  <c r="I219" i="3"/>
  <c r="N218" i="3"/>
  <c r="M218" i="3"/>
  <c r="L218" i="3"/>
  <c r="K218" i="3"/>
  <c r="J218" i="3"/>
  <c r="I218" i="3"/>
  <c r="N217" i="3"/>
  <c r="M217" i="3"/>
  <c r="L217" i="3"/>
  <c r="K217" i="3"/>
  <c r="J217" i="3"/>
  <c r="I217" i="3"/>
  <c r="N216" i="3"/>
  <c r="M216" i="3"/>
  <c r="L216" i="3"/>
  <c r="K216" i="3"/>
  <c r="J216" i="3"/>
  <c r="I216" i="3"/>
  <c r="N215" i="3"/>
  <c r="M215" i="3"/>
  <c r="L215" i="3"/>
  <c r="K215" i="3"/>
  <c r="J215" i="3"/>
  <c r="I215" i="3"/>
  <c r="N214" i="3"/>
  <c r="M214" i="3"/>
  <c r="L214" i="3"/>
  <c r="K214" i="3"/>
  <c r="J214" i="3"/>
  <c r="I214" i="3"/>
  <c r="N213" i="3"/>
  <c r="M213" i="3"/>
  <c r="L213" i="3"/>
  <c r="K213" i="3"/>
  <c r="J213" i="3"/>
  <c r="I213" i="3"/>
  <c r="N212" i="3"/>
  <c r="M212" i="3"/>
  <c r="L212" i="3"/>
  <c r="K212" i="3"/>
  <c r="J212" i="3"/>
  <c r="I212" i="3"/>
  <c r="N211" i="3"/>
  <c r="M211" i="3"/>
  <c r="L211" i="3"/>
  <c r="K211" i="3"/>
  <c r="J211" i="3"/>
  <c r="I211" i="3"/>
  <c r="N210" i="3"/>
  <c r="M210" i="3"/>
  <c r="L210" i="3"/>
  <c r="K210" i="3"/>
  <c r="J210" i="3"/>
  <c r="I210" i="3"/>
  <c r="N209" i="3"/>
  <c r="M209" i="3"/>
  <c r="L209" i="3"/>
  <c r="K209" i="3"/>
  <c r="J209" i="3"/>
  <c r="I209" i="3"/>
  <c r="N208" i="3"/>
  <c r="M208" i="3"/>
  <c r="L208" i="3"/>
  <c r="K208" i="3"/>
  <c r="J208" i="3"/>
  <c r="I208" i="3"/>
  <c r="N207" i="3"/>
  <c r="M207" i="3"/>
  <c r="L207" i="3"/>
  <c r="K207" i="3"/>
  <c r="J207" i="3"/>
  <c r="I207" i="3"/>
  <c r="N206" i="3"/>
  <c r="M206" i="3"/>
  <c r="L206" i="3"/>
  <c r="K206" i="3"/>
  <c r="J206" i="3"/>
  <c r="I206" i="3"/>
  <c r="N205" i="3"/>
  <c r="M205" i="3"/>
  <c r="L205" i="3"/>
  <c r="K205" i="3"/>
  <c r="J205" i="3"/>
  <c r="I205" i="3"/>
  <c r="N204" i="3"/>
  <c r="M204" i="3"/>
  <c r="L204" i="3"/>
  <c r="K204" i="3"/>
  <c r="J204" i="3"/>
  <c r="I204" i="3"/>
  <c r="N203" i="3"/>
  <c r="M203" i="3"/>
  <c r="L203" i="3"/>
  <c r="K203" i="3"/>
  <c r="J203" i="3"/>
  <c r="I203" i="3"/>
  <c r="N202" i="3"/>
  <c r="M202" i="3"/>
  <c r="L202" i="3"/>
  <c r="K202" i="3"/>
  <c r="J202" i="3"/>
  <c r="I202" i="3"/>
  <c r="N201" i="3"/>
  <c r="M201" i="3"/>
  <c r="L201" i="3"/>
  <c r="K201" i="3"/>
  <c r="J201" i="3"/>
  <c r="I201" i="3"/>
  <c r="N200" i="3"/>
  <c r="M200" i="3"/>
  <c r="L200" i="3"/>
  <c r="K200" i="3"/>
  <c r="J200" i="3"/>
  <c r="I200" i="3"/>
  <c r="N199" i="3"/>
  <c r="M199" i="3"/>
  <c r="L199" i="3"/>
  <c r="K199" i="3"/>
  <c r="J199" i="3"/>
  <c r="I199" i="3"/>
  <c r="N198" i="3"/>
  <c r="M198" i="3"/>
  <c r="L198" i="3"/>
  <c r="K198" i="3"/>
  <c r="J198" i="3"/>
  <c r="I198" i="3"/>
  <c r="N197" i="3"/>
  <c r="M197" i="3"/>
  <c r="L197" i="3"/>
  <c r="K197" i="3"/>
  <c r="J197" i="3"/>
  <c r="I197" i="3"/>
  <c r="N196" i="3"/>
  <c r="M196" i="3"/>
  <c r="L196" i="3"/>
  <c r="K196" i="3"/>
  <c r="J196" i="3"/>
  <c r="I196" i="3"/>
  <c r="N195" i="3"/>
  <c r="M195" i="3"/>
  <c r="L195" i="3"/>
  <c r="K195" i="3"/>
  <c r="J195" i="3"/>
  <c r="I195" i="3"/>
  <c r="N194" i="3"/>
  <c r="M194" i="3"/>
  <c r="L194" i="3"/>
  <c r="K194" i="3"/>
  <c r="J194" i="3"/>
  <c r="I194" i="3"/>
  <c r="N193" i="3"/>
  <c r="M193" i="3"/>
  <c r="L193" i="3"/>
  <c r="K193" i="3"/>
  <c r="J193" i="3"/>
  <c r="I193" i="3"/>
  <c r="N192" i="3"/>
  <c r="M192" i="3"/>
  <c r="L192" i="3"/>
  <c r="K192" i="3"/>
  <c r="J192" i="3"/>
  <c r="I192" i="3"/>
  <c r="N191" i="3"/>
  <c r="M191" i="3"/>
  <c r="L191" i="3"/>
  <c r="K191" i="3"/>
  <c r="J191" i="3"/>
  <c r="I191" i="3"/>
  <c r="N190" i="3"/>
  <c r="M190" i="3"/>
  <c r="L190" i="3"/>
  <c r="K190" i="3"/>
  <c r="J190" i="3"/>
  <c r="I190" i="3"/>
  <c r="N189" i="3"/>
  <c r="M189" i="3"/>
  <c r="L189" i="3"/>
  <c r="K189" i="3"/>
  <c r="J189" i="3"/>
  <c r="I189" i="3"/>
  <c r="N188" i="3"/>
  <c r="M188" i="3"/>
  <c r="L188" i="3"/>
  <c r="K188" i="3"/>
  <c r="J188" i="3"/>
  <c r="I188" i="3"/>
  <c r="N187" i="3"/>
  <c r="M187" i="3"/>
  <c r="L187" i="3"/>
  <c r="K187" i="3"/>
  <c r="J187" i="3"/>
  <c r="I187" i="3"/>
  <c r="N186" i="3"/>
  <c r="M186" i="3"/>
  <c r="L186" i="3"/>
  <c r="K186" i="3"/>
  <c r="J186" i="3"/>
  <c r="I186" i="3"/>
  <c r="N185" i="3"/>
  <c r="M185" i="3"/>
  <c r="L185" i="3"/>
  <c r="K185" i="3"/>
  <c r="J185" i="3"/>
  <c r="I185" i="3"/>
  <c r="N184" i="3"/>
  <c r="M184" i="3"/>
  <c r="L184" i="3"/>
  <c r="K184" i="3"/>
  <c r="J184" i="3"/>
  <c r="I184" i="3"/>
  <c r="N183" i="3"/>
  <c r="M183" i="3"/>
  <c r="L183" i="3"/>
  <c r="K183" i="3"/>
  <c r="J183" i="3"/>
  <c r="I183" i="3"/>
  <c r="N182" i="3"/>
  <c r="M182" i="3"/>
  <c r="L182" i="3"/>
  <c r="K182" i="3"/>
  <c r="J182" i="3"/>
  <c r="I182" i="3"/>
  <c r="N181" i="3"/>
  <c r="M181" i="3"/>
  <c r="L181" i="3"/>
  <c r="K181" i="3"/>
  <c r="J181" i="3"/>
  <c r="I181" i="3"/>
  <c r="N180" i="3"/>
  <c r="M180" i="3"/>
  <c r="L180" i="3"/>
  <c r="K180" i="3"/>
  <c r="J180" i="3"/>
  <c r="I180" i="3"/>
  <c r="N179" i="3"/>
  <c r="M179" i="3"/>
  <c r="L179" i="3"/>
  <c r="K179" i="3"/>
  <c r="J179" i="3"/>
  <c r="I179" i="3"/>
  <c r="N178" i="3"/>
  <c r="M178" i="3"/>
  <c r="L178" i="3"/>
  <c r="K178" i="3"/>
  <c r="J178" i="3"/>
  <c r="I178" i="3"/>
  <c r="N177" i="3"/>
  <c r="M177" i="3"/>
  <c r="L177" i="3"/>
  <c r="K177" i="3"/>
  <c r="J177" i="3"/>
  <c r="I177" i="3"/>
  <c r="N176" i="3"/>
  <c r="M176" i="3"/>
  <c r="L176" i="3"/>
  <c r="K176" i="3"/>
  <c r="J176" i="3"/>
  <c r="I176" i="3"/>
  <c r="N175" i="3"/>
  <c r="M175" i="3"/>
  <c r="L175" i="3"/>
  <c r="K175" i="3"/>
  <c r="J175" i="3"/>
  <c r="I175" i="3"/>
  <c r="N174" i="3"/>
  <c r="M174" i="3"/>
  <c r="L174" i="3"/>
  <c r="K174" i="3"/>
  <c r="J174" i="3"/>
  <c r="I174" i="3"/>
  <c r="N173" i="3"/>
  <c r="M173" i="3"/>
  <c r="L173" i="3"/>
  <c r="K173" i="3"/>
  <c r="J173" i="3"/>
  <c r="I173" i="3"/>
  <c r="N172" i="3"/>
  <c r="M172" i="3"/>
  <c r="L172" i="3"/>
  <c r="K172" i="3"/>
  <c r="J172" i="3"/>
  <c r="I172" i="3"/>
  <c r="N171" i="3"/>
  <c r="M171" i="3"/>
  <c r="L171" i="3"/>
  <c r="K171" i="3"/>
  <c r="J171" i="3"/>
  <c r="I171" i="3"/>
  <c r="N170" i="3"/>
  <c r="M170" i="3"/>
  <c r="L170" i="3"/>
  <c r="K170" i="3"/>
  <c r="J170" i="3"/>
  <c r="I170" i="3"/>
  <c r="N169" i="3"/>
  <c r="M169" i="3"/>
  <c r="L169" i="3"/>
  <c r="K169" i="3"/>
  <c r="J169" i="3"/>
  <c r="I169" i="3"/>
  <c r="N168" i="3"/>
  <c r="M168" i="3"/>
  <c r="L168" i="3"/>
  <c r="K168" i="3"/>
  <c r="J168" i="3"/>
  <c r="I168" i="3"/>
  <c r="N167" i="3"/>
  <c r="M167" i="3"/>
  <c r="L167" i="3"/>
  <c r="K167" i="3"/>
  <c r="J167" i="3"/>
  <c r="I167" i="3"/>
  <c r="N166" i="3"/>
  <c r="M166" i="3"/>
  <c r="L166" i="3"/>
  <c r="K166" i="3"/>
  <c r="J166" i="3"/>
  <c r="I166" i="3"/>
  <c r="N165" i="3"/>
  <c r="M165" i="3"/>
  <c r="L165" i="3"/>
  <c r="K165" i="3"/>
  <c r="J165" i="3"/>
  <c r="I165" i="3"/>
  <c r="N164" i="3"/>
  <c r="M164" i="3"/>
  <c r="L164" i="3"/>
  <c r="K164" i="3"/>
  <c r="J164" i="3"/>
  <c r="I164" i="3"/>
  <c r="N163" i="3"/>
  <c r="M163" i="3"/>
  <c r="L163" i="3"/>
  <c r="K163" i="3"/>
  <c r="J163" i="3"/>
  <c r="I163" i="3"/>
  <c r="N162" i="3"/>
  <c r="M162" i="3"/>
  <c r="L162" i="3"/>
  <c r="K162" i="3"/>
  <c r="J162" i="3"/>
  <c r="I162" i="3"/>
  <c r="N161" i="3"/>
  <c r="M161" i="3"/>
  <c r="L161" i="3"/>
  <c r="K161" i="3"/>
  <c r="J161" i="3"/>
  <c r="I161" i="3"/>
  <c r="N160" i="3"/>
  <c r="M160" i="3"/>
  <c r="L160" i="3"/>
  <c r="K160" i="3"/>
  <c r="J160" i="3"/>
  <c r="I160" i="3"/>
  <c r="N159" i="3"/>
  <c r="M159" i="3"/>
  <c r="L159" i="3"/>
  <c r="K159" i="3"/>
  <c r="J159" i="3"/>
  <c r="I159" i="3"/>
  <c r="N158" i="3"/>
  <c r="M158" i="3"/>
  <c r="L158" i="3"/>
  <c r="K158" i="3"/>
  <c r="J158" i="3"/>
  <c r="I158" i="3"/>
  <c r="N157" i="3"/>
  <c r="M157" i="3"/>
  <c r="L157" i="3"/>
  <c r="K157" i="3"/>
  <c r="J157" i="3"/>
  <c r="I157" i="3"/>
  <c r="N156" i="3"/>
  <c r="M156" i="3"/>
  <c r="L156" i="3"/>
  <c r="K156" i="3"/>
  <c r="J156" i="3"/>
  <c r="I156" i="3"/>
  <c r="N155" i="3"/>
  <c r="M155" i="3"/>
  <c r="L155" i="3"/>
  <c r="K155" i="3"/>
  <c r="J155" i="3"/>
  <c r="I155" i="3"/>
  <c r="N154" i="3"/>
  <c r="M154" i="3"/>
  <c r="L154" i="3"/>
  <c r="K154" i="3"/>
  <c r="J154" i="3"/>
  <c r="I154" i="3"/>
  <c r="N153" i="3"/>
  <c r="M153" i="3"/>
  <c r="L153" i="3"/>
  <c r="K153" i="3"/>
  <c r="J153" i="3"/>
  <c r="I153" i="3"/>
  <c r="N152" i="3"/>
  <c r="M152" i="3"/>
  <c r="L152" i="3"/>
  <c r="K152" i="3"/>
  <c r="J152" i="3"/>
  <c r="I152" i="3"/>
  <c r="N151" i="3"/>
  <c r="M151" i="3"/>
  <c r="L151" i="3"/>
  <c r="K151" i="3"/>
  <c r="J151" i="3"/>
  <c r="I151" i="3"/>
  <c r="N150" i="3"/>
  <c r="M150" i="3"/>
  <c r="L150" i="3"/>
  <c r="K150" i="3"/>
  <c r="J150" i="3"/>
  <c r="I150" i="3"/>
  <c r="N149" i="3"/>
  <c r="M149" i="3"/>
  <c r="L149" i="3"/>
  <c r="K149" i="3"/>
  <c r="J149" i="3"/>
  <c r="I149" i="3"/>
  <c r="N148" i="3"/>
  <c r="M148" i="3"/>
  <c r="L148" i="3"/>
  <c r="K148" i="3"/>
  <c r="J148" i="3"/>
  <c r="I148" i="3"/>
  <c r="N147" i="3"/>
  <c r="M147" i="3"/>
  <c r="L147" i="3"/>
  <c r="K147" i="3"/>
  <c r="J147" i="3"/>
  <c r="I147" i="3"/>
  <c r="N146" i="3"/>
  <c r="M146" i="3"/>
  <c r="L146" i="3"/>
  <c r="K146" i="3"/>
  <c r="J146" i="3"/>
  <c r="I146" i="3"/>
  <c r="N145" i="3"/>
  <c r="M145" i="3"/>
  <c r="L145" i="3"/>
  <c r="K145" i="3"/>
  <c r="J145" i="3"/>
  <c r="I145" i="3"/>
  <c r="N144" i="3"/>
  <c r="M144" i="3"/>
  <c r="L144" i="3"/>
  <c r="K144" i="3"/>
  <c r="J144" i="3"/>
  <c r="I144" i="3"/>
  <c r="N143" i="3"/>
  <c r="M143" i="3"/>
  <c r="L143" i="3"/>
  <c r="K143" i="3"/>
  <c r="J143" i="3"/>
  <c r="I143" i="3"/>
  <c r="N142" i="3"/>
  <c r="M142" i="3"/>
  <c r="L142" i="3"/>
  <c r="K142" i="3"/>
  <c r="J142" i="3"/>
  <c r="I142" i="3"/>
  <c r="N141" i="3"/>
  <c r="M141" i="3"/>
  <c r="L141" i="3"/>
  <c r="K141" i="3"/>
  <c r="J141" i="3"/>
  <c r="I141" i="3"/>
  <c r="N140" i="3"/>
  <c r="M140" i="3"/>
  <c r="L140" i="3"/>
  <c r="K140" i="3"/>
  <c r="J140" i="3"/>
  <c r="I140" i="3"/>
  <c r="N139" i="3"/>
  <c r="M139" i="3"/>
  <c r="L139" i="3"/>
  <c r="K139" i="3"/>
  <c r="J139" i="3"/>
  <c r="I139" i="3"/>
  <c r="N138" i="3"/>
  <c r="M138" i="3"/>
  <c r="L138" i="3"/>
  <c r="K138" i="3"/>
  <c r="J138" i="3"/>
  <c r="I138" i="3"/>
  <c r="N137" i="3"/>
  <c r="M137" i="3"/>
  <c r="L137" i="3"/>
  <c r="K137" i="3"/>
  <c r="J137" i="3"/>
  <c r="I137" i="3"/>
  <c r="N136" i="3"/>
  <c r="M136" i="3"/>
  <c r="L136" i="3"/>
  <c r="K136" i="3"/>
  <c r="J136" i="3"/>
  <c r="I136" i="3"/>
  <c r="N135" i="3"/>
  <c r="M135" i="3"/>
  <c r="L135" i="3"/>
  <c r="K135" i="3"/>
  <c r="J135" i="3"/>
  <c r="I135" i="3"/>
  <c r="N134" i="3"/>
  <c r="M134" i="3"/>
  <c r="L134" i="3"/>
  <c r="K134" i="3"/>
  <c r="J134" i="3"/>
  <c r="I134" i="3"/>
  <c r="N133" i="3"/>
  <c r="M133" i="3"/>
  <c r="L133" i="3"/>
  <c r="K133" i="3"/>
  <c r="J133" i="3"/>
  <c r="I133" i="3"/>
  <c r="N132" i="3"/>
  <c r="M132" i="3"/>
  <c r="L132" i="3"/>
  <c r="K132" i="3"/>
  <c r="J132" i="3"/>
  <c r="I132" i="3"/>
  <c r="N131" i="3"/>
  <c r="M131" i="3"/>
  <c r="L131" i="3"/>
  <c r="K131" i="3"/>
  <c r="J131" i="3"/>
  <c r="I131" i="3"/>
  <c r="N130" i="3"/>
  <c r="M130" i="3"/>
  <c r="L130" i="3"/>
  <c r="K130" i="3"/>
  <c r="J130" i="3"/>
  <c r="I130" i="3"/>
  <c r="N129" i="3"/>
  <c r="M129" i="3"/>
  <c r="L129" i="3"/>
  <c r="K129" i="3"/>
  <c r="J129" i="3"/>
  <c r="I129" i="3"/>
  <c r="N128" i="3"/>
  <c r="M128" i="3"/>
  <c r="L128" i="3"/>
  <c r="K128" i="3"/>
  <c r="J128" i="3"/>
  <c r="I128" i="3"/>
  <c r="N127" i="3"/>
  <c r="M127" i="3"/>
  <c r="L127" i="3"/>
  <c r="K127" i="3"/>
  <c r="J127" i="3"/>
  <c r="I127" i="3"/>
  <c r="N126" i="3"/>
  <c r="M126" i="3"/>
  <c r="L126" i="3"/>
  <c r="K126" i="3"/>
  <c r="J126" i="3"/>
  <c r="I126" i="3"/>
  <c r="N125" i="3"/>
  <c r="M125" i="3"/>
  <c r="L125" i="3"/>
  <c r="K125" i="3"/>
  <c r="J125" i="3"/>
  <c r="I125" i="3"/>
  <c r="N124" i="3"/>
  <c r="M124" i="3"/>
  <c r="L124" i="3"/>
  <c r="K124" i="3"/>
  <c r="J124" i="3"/>
  <c r="I124" i="3"/>
  <c r="N123" i="3"/>
  <c r="M123" i="3"/>
  <c r="L123" i="3"/>
  <c r="K123" i="3"/>
  <c r="J123" i="3"/>
  <c r="I123" i="3"/>
  <c r="N122" i="3"/>
  <c r="M122" i="3"/>
  <c r="L122" i="3"/>
  <c r="K122" i="3"/>
  <c r="J122" i="3"/>
  <c r="I122" i="3"/>
  <c r="N121" i="3"/>
  <c r="M121" i="3"/>
  <c r="L121" i="3"/>
  <c r="K121" i="3"/>
  <c r="J121" i="3"/>
  <c r="I121" i="3"/>
  <c r="N120" i="3"/>
  <c r="M120" i="3"/>
  <c r="L120" i="3"/>
  <c r="K120" i="3"/>
  <c r="J120" i="3"/>
  <c r="I120" i="3"/>
  <c r="N119" i="3"/>
  <c r="M119" i="3"/>
  <c r="L119" i="3"/>
  <c r="K119" i="3"/>
  <c r="J119" i="3"/>
  <c r="I119" i="3"/>
  <c r="N118" i="3"/>
  <c r="M118" i="3"/>
  <c r="L118" i="3"/>
  <c r="K118" i="3"/>
  <c r="J118" i="3"/>
  <c r="I118" i="3"/>
  <c r="N117" i="3"/>
  <c r="M117" i="3"/>
  <c r="L117" i="3"/>
  <c r="K117" i="3"/>
  <c r="J117" i="3"/>
  <c r="I117" i="3"/>
  <c r="N116" i="3"/>
  <c r="M116" i="3"/>
  <c r="L116" i="3"/>
  <c r="K116" i="3"/>
  <c r="J116" i="3"/>
  <c r="I116" i="3"/>
  <c r="N115" i="3"/>
  <c r="M115" i="3"/>
  <c r="L115" i="3"/>
  <c r="K115" i="3"/>
  <c r="J115" i="3"/>
  <c r="I115" i="3"/>
  <c r="N114" i="3"/>
  <c r="M114" i="3"/>
  <c r="L114" i="3"/>
  <c r="K114" i="3"/>
  <c r="J114" i="3"/>
  <c r="I114" i="3"/>
  <c r="N113" i="3"/>
  <c r="M113" i="3"/>
  <c r="L113" i="3"/>
  <c r="K113" i="3"/>
  <c r="J113" i="3"/>
  <c r="I113" i="3"/>
  <c r="N112" i="3"/>
  <c r="M112" i="3"/>
  <c r="L112" i="3"/>
  <c r="K112" i="3"/>
  <c r="J112" i="3"/>
  <c r="I112" i="3"/>
  <c r="N111" i="3"/>
  <c r="M111" i="3"/>
  <c r="L111" i="3"/>
  <c r="K111" i="3"/>
  <c r="J111" i="3"/>
  <c r="I111" i="3"/>
  <c r="N110" i="3"/>
  <c r="M110" i="3"/>
  <c r="L110" i="3"/>
  <c r="K110" i="3"/>
  <c r="J110" i="3"/>
  <c r="I110" i="3"/>
  <c r="N109" i="3"/>
  <c r="M109" i="3"/>
  <c r="L109" i="3"/>
  <c r="K109" i="3"/>
  <c r="J109" i="3"/>
  <c r="I109" i="3"/>
  <c r="N108" i="3"/>
  <c r="M108" i="3"/>
  <c r="L108" i="3"/>
  <c r="K108" i="3"/>
  <c r="J108" i="3"/>
  <c r="I108" i="3"/>
  <c r="N107" i="3"/>
  <c r="M107" i="3"/>
  <c r="L107" i="3"/>
  <c r="K107" i="3"/>
  <c r="J107" i="3"/>
  <c r="I107" i="3"/>
  <c r="N106" i="3"/>
  <c r="M106" i="3"/>
  <c r="L106" i="3"/>
  <c r="K106" i="3"/>
  <c r="J106" i="3"/>
  <c r="I106" i="3"/>
  <c r="N105" i="3"/>
  <c r="M105" i="3"/>
  <c r="L105" i="3"/>
  <c r="K105" i="3"/>
  <c r="J105" i="3"/>
  <c r="I105" i="3"/>
  <c r="N104" i="3"/>
  <c r="M104" i="3"/>
  <c r="L104" i="3"/>
  <c r="K104" i="3"/>
  <c r="J104" i="3"/>
  <c r="I104" i="3"/>
  <c r="N103" i="3"/>
  <c r="M103" i="3"/>
  <c r="L103" i="3"/>
  <c r="K103" i="3"/>
  <c r="J103" i="3"/>
  <c r="I103" i="3"/>
  <c r="N102" i="3"/>
  <c r="M102" i="3"/>
  <c r="L102" i="3"/>
  <c r="K102" i="3"/>
  <c r="J102" i="3"/>
  <c r="I102" i="3"/>
  <c r="N101" i="3"/>
  <c r="M101" i="3"/>
  <c r="L101" i="3"/>
  <c r="K101" i="3"/>
  <c r="J101" i="3"/>
  <c r="I101" i="3"/>
  <c r="N100" i="3"/>
  <c r="M100" i="3"/>
  <c r="L100" i="3"/>
  <c r="K100" i="3"/>
  <c r="J100" i="3"/>
  <c r="I100" i="3"/>
  <c r="N99" i="3"/>
  <c r="M99" i="3"/>
  <c r="L99" i="3"/>
  <c r="K99" i="3"/>
  <c r="J99" i="3"/>
  <c r="I99" i="3"/>
  <c r="N98" i="3"/>
  <c r="M98" i="3"/>
  <c r="L98" i="3"/>
  <c r="K98" i="3"/>
  <c r="J98" i="3"/>
  <c r="I98" i="3"/>
  <c r="N97" i="3"/>
  <c r="M97" i="3"/>
  <c r="L97" i="3"/>
  <c r="K97" i="3"/>
  <c r="J97" i="3"/>
  <c r="I97" i="3"/>
  <c r="N96" i="3"/>
  <c r="M96" i="3"/>
  <c r="L96" i="3"/>
  <c r="K96" i="3"/>
  <c r="J96" i="3"/>
  <c r="I96" i="3"/>
  <c r="N95" i="3"/>
  <c r="M95" i="3"/>
  <c r="L95" i="3"/>
  <c r="K95" i="3"/>
  <c r="J95" i="3"/>
  <c r="I95" i="3"/>
  <c r="N94" i="3"/>
  <c r="M94" i="3"/>
  <c r="L94" i="3"/>
  <c r="K94" i="3"/>
  <c r="J94" i="3"/>
  <c r="I94" i="3"/>
  <c r="N93" i="3"/>
  <c r="M93" i="3"/>
  <c r="L93" i="3"/>
  <c r="K93" i="3"/>
  <c r="J93" i="3"/>
  <c r="I93" i="3"/>
  <c r="N92" i="3"/>
  <c r="M92" i="3"/>
  <c r="L92" i="3"/>
  <c r="K92" i="3"/>
  <c r="J92" i="3"/>
  <c r="I92" i="3"/>
  <c r="N91" i="3"/>
  <c r="M91" i="3"/>
  <c r="L91" i="3"/>
  <c r="K91" i="3"/>
  <c r="J91" i="3"/>
  <c r="I91" i="3"/>
  <c r="N90" i="3"/>
  <c r="M90" i="3"/>
  <c r="L90" i="3"/>
  <c r="K90" i="3"/>
  <c r="J90" i="3"/>
  <c r="I90" i="3"/>
  <c r="N89" i="3"/>
  <c r="M89" i="3"/>
  <c r="L89" i="3"/>
  <c r="K89" i="3"/>
  <c r="J89" i="3"/>
  <c r="I89" i="3"/>
  <c r="N88" i="3"/>
  <c r="M88" i="3"/>
  <c r="L88" i="3"/>
  <c r="K88" i="3"/>
  <c r="J88" i="3"/>
  <c r="I88" i="3"/>
  <c r="N87" i="3"/>
  <c r="M87" i="3"/>
  <c r="L87" i="3"/>
  <c r="K87" i="3"/>
  <c r="J87" i="3"/>
  <c r="I87" i="3"/>
  <c r="N86" i="3"/>
  <c r="M86" i="3"/>
  <c r="L86" i="3"/>
  <c r="K86" i="3"/>
  <c r="J86" i="3"/>
  <c r="I86" i="3"/>
  <c r="N85" i="3"/>
  <c r="M85" i="3"/>
  <c r="L85" i="3"/>
  <c r="K85" i="3"/>
  <c r="J85" i="3"/>
  <c r="I85" i="3"/>
  <c r="N84" i="3"/>
  <c r="M84" i="3"/>
  <c r="L84" i="3"/>
  <c r="K84" i="3"/>
  <c r="J84" i="3"/>
  <c r="I84" i="3"/>
  <c r="N83" i="3"/>
  <c r="M83" i="3"/>
  <c r="L83" i="3"/>
  <c r="K83" i="3"/>
  <c r="J83" i="3"/>
  <c r="I83" i="3"/>
  <c r="N82" i="3"/>
  <c r="M82" i="3"/>
  <c r="L82" i="3"/>
  <c r="K82" i="3"/>
  <c r="J82" i="3"/>
  <c r="I82" i="3"/>
  <c r="N81" i="3"/>
  <c r="M81" i="3"/>
  <c r="L81" i="3"/>
  <c r="K81" i="3"/>
  <c r="J81" i="3"/>
  <c r="I81" i="3"/>
  <c r="N80" i="3"/>
  <c r="M80" i="3"/>
  <c r="L80" i="3"/>
  <c r="K80" i="3"/>
  <c r="J80" i="3"/>
  <c r="I80" i="3"/>
  <c r="N79" i="3"/>
  <c r="M79" i="3"/>
  <c r="L79" i="3"/>
  <c r="K79" i="3"/>
  <c r="J79" i="3"/>
  <c r="I79" i="3"/>
  <c r="N78" i="3"/>
  <c r="M78" i="3"/>
  <c r="L78" i="3"/>
  <c r="K78" i="3"/>
  <c r="J78" i="3"/>
  <c r="I78" i="3"/>
  <c r="N77" i="3"/>
  <c r="M77" i="3"/>
  <c r="L77" i="3"/>
  <c r="K77" i="3"/>
  <c r="J77" i="3"/>
  <c r="I77" i="3"/>
  <c r="N76" i="3"/>
  <c r="M76" i="3"/>
  <c r="L76" i="3"/>
  <c r="K76" i="3"/>
  <c r="J76" i="3"/>
  <c r="I76" i="3"/>
  <c r="N75" i="3"/>
  <c r="M75" i="3"/>
  <c r="L75" i="3"/>
  <c r="K75" i="3"/>
  <c r="J75" i="3"/>
  <c r="I75" i="3"/>
  <c r="N74" i="3"/>
  <c r="M74" i="3"/>
  <c r="L74" i="3"/>
  <c r="K74" i="3"/>
  <c r="J74" i="3"/>
  <c r="I74" i="3"/>
  <c r="N73" i="3"/>
  <c r="M73" i="3"/>
  <c r="L73" i="3"/>
  <c r="K73" i="3"/>
  <c r="J73" i="3"/>
  <c r="I73" i="3"/>
  <c r="N72" i="3"/>
  <c r="M72" i="3"/>
  <c r="L72" i="3"/>
  <c r="K72" i="3"/>
  <c r="J72" i="3"/>
  <c r="I72" i="3"/>
  <c r="N71" i="3"/>
  <c r="M71" i="3"/>
  <c r="L71" i="3"/>
  <c r="K71" i="3"/>
  <c r="J71" i="3"/>
  <c r="I71" i="3"/>
  <c r="N70" i="3"/>
  <c r="M70" i="3"/>
  <c r="L70" i="3"/>
  <c r="K70" i="3"/>
  <c r="J70" i="3"/>
  <c r="I70" i="3"/>
  <c r="N69" i="3"/>
  <c r="M69" i="3"/>
  <c r="L69" i="3"/>
  <c r="K69" i="3"/>
  <c r="J69" i="3"/>
  <c r="I69" i="3"/>
  <c r="N68" i="3"/>
  <c r="M68" i="3"/>
  <c r="L68" i="3"/>
  <c r="K68" i="3"/>
  <c r="J68" i="3"/>
  <c r="I68" i="3"/>
  <c r="N67" i="3"/>
  <c r="M67" i="3"/>
  <c r="L67" i="3"/>
  <c r="K67" i="3"/>
  <c r="J67" i="3"/>
  <c r="I67" i="3"/>
  <c r="N66" i="3"/>
  <c r="M66" i="3"/>
  <c r="L66" i="3"/>
  <c r="K66" i="3"/>
  <c r="J66" i="3"/>
  <c r="I66" i="3"/>
  <c r="N65" i="3"/>
  <c r="M65" i="3"/>
  <c r="L65" i="3"/>
  <c r="K65" i="3"/>
  <c r="J65" i="3"/>
  <c r="I65" i="3"/>
  <c r="N64" i="3"/>
  <c r="M64" i="3"/>
  <c r="L64" i="3"/>
  <c r="K64" i="3"/>
  <c r="J64" i="3"/>
  <c r="I64" i="3"/>
  <c r="N63" i="3"/>
  <c r="M63" i="3"/>
  <c r="L63" i="3"/>
  <c r="K63" i="3"/>
  <c r="J63" i="3"/>
  <c r="I63" i="3"/>
  <c r="N62" i="3"/>
  <c r="M62" i="3"/>
  <c r="L62" i="3"/>
  <c r="K62" i="3"/>
  <c r="J62" i="3"/>
  <c r="I62" i="3"/>
  <c r="N61" i="3"/>
  <c r="M61" i="3"/>
  <c r="L61" i="3"/>
  <c r="K61" i="3"/>
  <c r="J61" i="3"/>
  <c r="I61" i="3"/>
  <c r="N60" i="3"/>
  <c r="M60" i="3"/>
  <c r="L60" i="3"/>
  <c r="K60" i="3"/>
  <c r="J60" i="3"/>
  <c r="I60" i="3"/>
  <c r="N59" i="3"/>
  <c r="M59" i="3"/>
  <c r="L59" i="3"/>
  <c r="K59" i="3"/>
  <c r="J59" i="3"/>
  <c r="I59" i="3"/>
  <c r="N58" i="3"/>
  <c r="M58" i="3"/>
  <c r="L58" i="3"/>
  <c r="K58" i="3"/>
  <c r="J58" i="3"/>
  <c r="I58" i="3"/>
  <c r="N57" i="3"/>
  <c r="M57" i="3"/>
  <c r="L57" i="3"/>
  <c r="K57" i="3"/>
  <c r="J57" i="3"/>
  <c r="I57" i="3"/>
  <c r="N56" i="3"/>
  <c r="M56" i="3"/>
  <c r="L56" i="3"/>
  <c r="K56" i="3"/>
  <c r="J56" i="3"/>
  <c r="I56" i="3"/>
  <c r="N55" i="3"/>
  <c r="M55" i="3"/>
  <c r="L55" i="3"/>
  <c r="K55" i="3"/>
  <c r="J55" i="3"/>
  <c r="I55" i="3"/>
  <c r="N54" i="3"/>
  <c r="M54" i="3"/>
  <c r="L54" i="3"/>
  <c r="K54" i="3"/>
  <c r="J54" i="3"/>
  <c r="I54" i="3"/>
  <c r="N53" i="3"/>
  <c r="M53" i="3"/>
  <c r="L53" i="3"/>
  <c r="K53" i="3"/>
  <c r="J53" i="3"/>
  <c r="I53" i="3"/>
  <c r="N52" i="3"/>
  <c r="M52" i="3"/>
  <c r="L52" i="3"/>
  <c r="K52" i="3"/>
  <c r="J52" i="3"/>
  <c r="I52" i="3"/>
  <c r="N51" i="3"/>
  <c r="M51" i="3"/>
  <c r="L51" i="3"/>
  <c r="K51" i="3"/>
  <c r="J51" i="3"/>
  <c r="I51" i="3"/>
  <c r="N50" i="3"/>
  <c r="M50" i="3"/>
  <c r="L50" i="3"/>
  <c r="K50" i="3"/>
  <c r="J50" i="3"/>
  <c r="I50" i="3"/>
  <c r="N49" i="3"/>
  <c r="M49" i="3"/>
  <c r="L49" i="3"/>
  <c r="K49" i="3"/>
  <c r="J49" i="3"/>
  <c r="I49" i="3"/>
  <c r="N48" i="3"/>
  <c r="M48" i="3"/>
  <c r="L48" i="3"/>
  <c r="K48" i="3"/>
  <c r="J48" i="3"/>
  <c r="I48" i="3"/>
  <c r="N47" i="3"/>
  <c r="M47" i="3"/>
  <c r="L47" i="3"/>
  <c r="K47" i="3"/>
  <c r="J47" i="3"/>
  <c r="I47" i="3"/>
  <c r="N46" i="3"/>
  <c r="M46" i="3"/>
  <c r="L46" i="3"/>
  <c r="K46" i="3"/>
  <c r="J46" i="3"/>
  <c r="I46" i="3"/>
  <c r="N45" i="3"/>
  <c r="M45" i="3"/>
  <c r="L45" i="3"/>
  <c r="K45" i="3"/>
  <c r="J45" i="3"/>
  <c r="I45" i="3"/>
  <c r="N44" i="3"/>
  <c r="M44" i="3"/>
  <c r="L44" i="3"/>
  <c r="K44" i="3"/>
  <c r="J44" i="3"/>
  <c r="I44" i="3"/>
  <c r="N43" i="3"/>
  <c r="M43" i="3"/>
  <c r="L43" i="3"/>
  <c r="K43" i="3"/>
  <c r="J43" i="3"/>
  <c r="I43" i="3"/>
  <c r="N42" i="3"/>
  <c r="M42" i="3"/>
  <c r="L42" i="3"/>
  <c r="K42" i="3"/>
  <c r="J42" i="3"/>
  <c r="I42" i="3"/>
  <c r="N41" i="3"/>
  <c r="M41" i="3"/>
  <c r="L41" i="3"/>
  <c r="K41" i="3"/>
  <c r="J41" i="3"/>
  <c r="I41" i="3"/>
  <c r="N40" i="3"/>
  <c r="M40" i="3"/>
  <c r="L40" i="3"/>
  <c r="K40" i="3"/>
  <c r="J40" i="3"/>
  <c r="I40" i="3"/>
  <c r="N39" i="3"/>
  <c r="M39" i="3"/>
  <c r="L39" i="3"/>
  <c r="K39" i="3"/>
  <c r="J39" i="3"/>
  <c r="I39" i="3"/>
  <c r="N38" i="3"/>
  <c r="M38" i="3"/>
  <c r="L38" i="3"/>
  <c r="K38" i="3"/>
  <c r="J38" i="3"/>
  <c r="I38" i="3"/>
  <c r="N37" i="3"/>
  <c r="M37" i="3"/>
  <c r="L37" i="3"/>
  <c r="K37" i="3"/>
  <c r="J37" i="3"/>
  <c r="I37" i="3"/>
  <c r="N36" i="3"/>
  <c r="M36" i="3"/>
  <c r="L36" i="3"/>
  <c r="K36" i="3"/>
  <c r="J36" i="3"/>
  <c r="I36" i="3"/>
  <c r="N35" i="3"/>
  <c r="M35" i="3"/>
  <c r="L35" i="3"/>
  <c r="K35" i="3"/>
  <c r="J35" i="3"/>
  <c r="I35" i="3"/>
  <c r="N34" i="3"/>
  <c r="M34" i="3"/>
  <c r="L34" i="3"/>
  <c r="K34" i="3"/>
  <c r="J34" i="3"/>
  <c r="I34" i="3"/>
  <c r="N33" i="3"/>
  <c r="M33" i="3"/>
  <c r="L33" i="3"/>
  <c r="K33" i="3"/>
  <c r="J33" i="3"/>
  <c r="I33" i="3"/>
  <c r="N32" i="3"/>
  <c r="M32" i="3"/>
  <c r="L32" i="3"/>
  <c r="K32" i="3"/>
  <c r="J32" i="3"/>
  <c r="I32" i="3"/>
  <c r="N31" i="3"/>
  <c r="M31" i="3"/>
  <c r="L31" i="3"/>
  <c r="K31" i="3"/>
  <c r="J31" i="3"/>
  <c r="I31" i="3"/>
  <c r="N30" i="3"/>
  <c r="M30" i="3"/>
  <c r="L30" i="3"/>
  <c r="K30" i="3"/>
  <c r="J30" i="3"/>
  <c r="I30" i="3"/>
  <c r="N29" i="3"/>
  <c r="M29" i="3"/>
  <c r="L29" i="3"/>
  <c r="K29" i="3"/>
  <c r="J29" i="3"/>
  <c r="I29" i="3"/>
  <c r="N28" i="3"/>
  <c r="M28" i="3"/>
  <c r="L28" i="3"/>
  <c r="K28" i="3"/>
  <c r="J28" i="3"/>
  <c r="I28" i="3"/>
  <c r="N27" i="3"/>
  <c r="M27" i="3"/>
  <c r="L27" i="3"/>
  <c r="K27" i="3"/>
  <c r="J27" i="3"/>
  <c r="I27" i="3"/>
  <c r="N26" i="3"/>
  <c r="M26" i="3"/>
  <c r="L26" i="3"/>
  <c r="K26" i="3"/>
  <c r="J26" i="3"/>
  <c r="I26" i="3"/>
  <c r="N25" i="3"/>
  <c r="M25" i="3"/>
  <c r="L25" i="3"/>
  <c r="K25" i="3"/>
  <c r="J25" i="3"/>
  <c r="I25" i="3"/>
  <c r="N24" i="3"/>
  <c r="M24" i="3"/>
  <c r="L24" i="3"/>
  <c r="K24" i="3"/>
  <c r="J24" i="3"/>
  <c r="I24" i="3"/>
  <c r="N23" i="3"/>
  <c r="M23" i="3"/>
  <c r="L23" i="3"/>
  <c r="K23" i="3"/>
  <c r="J23" i="3"/>
  <c r="I23" i="3"/>
  <c r="N22" i="3"/>
  <c r="M22" i="3"/>
  <c r="L22" i="3"/>
  <c r="K22" i="3"/>
  <c r="J22" i="3"/>
  <c r="I22" i="3"/>
  <c r="N21" i="3"/>
  <c r="M21" i="3"/>
  <c r="L21" i="3"/>
  <c r="K21" i="3"/>
  <c r="J21" i="3"/>
  <c r="I21" i="3"/>
  <c r="N20" i="3"/>
  <c r="M20" i="3"/>
  <c r="L20" i="3"/>
  <c r="K20" i="3"/>
  <c r="J20" i="3"/>
  <c r="I20" i="3"/>
  <c r="N19" i="3"/>
  <c r="M19" i="3"/>
  <c r="L19" i="3"/>
  <c r="K19" i="3"/>
  <c r="J19" i="3"/>
  <c r="I19" i="3"/>
  <c r="N18" i="3"/>
  <c r="M18" i="3"/>
  <c r="L18" i="3"/>
  <c r="K18" i="3"/>
  <c r="J18" i="3"/>
  <c r="I18" i="3"/>
  <c r="N17" i="3"/>
  <c r="M17" i="3"/>
  <c r="L17" i="3"/>
  <c r="K17" i="3"/>
  <c r="J17" i="3"/>
  <c r="I17" i="3"/>
  <c r="N16" i="3"/>
  <c r="M16" i="3"/>
  <c r="L16" i="3"/>
  <c r="K16" i="3"/>
  <c r="J16" i="3"/>
  <c r="I16" i="3"/>
  <c r="N15" i="3"/>
  <c r="M15" i="3"/>
  <c r="L15" i="3"/>
  <c r="K15" i="3"/>
  <c r="J15" i="3"/>
  <c r="I15" i="3"/>
  <c r="N14" i="3"/>
  <c r="M14" i="3"/>
  <c r="L14" i="3"/>
  <c r="K14" i="3"/>
  <c r="J14" i="3"/>
  <c r="I14" i="3"/>
  <c r="N13" i="3"/>
  <c r="M13" i="3"/>
  <c r="L13" i="3"/>
  <c r="K13" i="3"/>
  <c r="J13" i="3"/>
  <c r="I13" i="3"/>
  <c r="N12" i="3"/>
  <c r="M12" i="3"/>
  <c r="L12" i="3"/>
  <c r="K12" i="3"/>
  <c r="J12" i="3"/>
  <c r="I12" i="3"/>
  <c r="N11" i="3"/>
  <c r="M11" i="3"/>
  <c r="L11" i="3"/>
  <c r="K11" i="3"/>
  <c r="J11" i="3"/>
  <c r="I11" i="3"/>
  <c r="N10" i="3"/>
  <c r="M10" i="3"/>
  <c r="L10" i="3"/>
  <c r="K10" i="3"/>
  <c r="J10" i="3"/>
  <c r="I10" i="3"/>
  <c r="N9" i="3"/>
  <c r="M9" i="3"/>
  <c r="L9" i="3"/>
  <c r="K9" i="3"/>
  <c r="J9" i="3"/>
  <c r="I9" i="3"/>
  <c r="N8" i="3"/>
  <c r="M8" i="3"/>
  <c r="L8" i="3"/>
  <c r="K8" i="3"/>
  <c r="J8" i="3"/>
  <c r="I8" i="3"/>
  <c r="N7" i="3"/>
  <c r="M7" i="3"/>
  <c r="L7" i="3"/>
  <c r="K7" i="3"/>
  <c r="J7" i="3"/>
  <c r="I7" i="3"/>
  <c r="N6" i="3"/>
  <c r="M6" i="3"/>
  <c r="L6" i="3"/>
  <c r="K6" i="3"/>
  <c r="J6" i="3"/>
  <c r="I6" i="3"/>
  <c r="N5" i="3"/>
  <c r="M5" i="3"/>
  <c r="L5" i="3"/>
  <c r="K5" i="3"/>
  <c r="J5" i="3"/>
  <c r="I5" i="3"/>
  <c r="N4" i="3"/>
  <c r="M4" i="3"/>
  <c r="L4" i="3"/>
  <c r="K4" i="3"/>
  <c r="J4" i="3"/>
  <c r="I4" i="3"/>
  <c r="N3" i="3"/>
  <c r="M3" i="3"/>
  <c r="L3" i="3"/>
  <c r="K3" i="3"/>
  <c r="J3" i="3"/>
  <c r="I3" i="3"/>
  <c r="N2" i="3"/>
  <c r="M2" i="3"/>
  <c r="L2" i="3"/>
  <c r="K2" i="3"/>
  <c r="J2" i="3"/>
  <c r="I2" i="3"/>
  <c r="O615" i="1"/>
  <c r="M615" i="1"/>
  <c r="K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G4477" i="2"/>
  <c r="G4476" i="2"/>
  <c r="G4475" i="2"/>
  <c r="G4474" i="2"/>
  <c r="G4473" i="2"/>
  <c r="G4472" i="2"/>
  <c r="N724" i="3" s="1"/>
  <c r="G4471" i="2"/>
  <c r="G4470" i="2"/>
  <c r="G4469" i="2"/>
  <c r="N723" i="3" s="1"/>
  <c r="G4468" i="2"/>
  <c r="G4467" i="2"/>
  <c r="G4466" i="2"/>
  <c r="G4465" i="2"/>
  <c r="N722" i="3" s="1"/>
  <c r="G4464" i="2"/>
  <c r="G4463" i="2"/>
  <c r="G4462" i="2"/>
  <c r="N721" i="3" s="1"/>
  <c r="G4461" i="2"/>
  <c r="G4460" i="2"/>
  <c r="G4459" i="2"/>
  <c r="G4458" i="2"/>
  <c r="N720" i="3" s="1"/>
  <c r="G4457" i="2"/>
  <c r="G4456" i="2"/>
  <c r="G4455" i="2"/>
  <c r="N719" i="3" s="1"/>
  <c r="G4454" i="2"/>
  <c r="G4453" i="2"/>
  <c r="G4452" i="2"/>
  <c r="G4451" i="2"/>
  <c r="N718" i="3" s="1"/>
  <c r="G4450" i="2"/>
  <c r="G4449" i="2"/>
  <c r="G4448" i="2"/>
  <c r="N717" i="3" s="1"/>
  <c r="G4447" i="2"/>
  <c r="G4446" i="2"/>
  <c r="G4445" i="2"/>
  <c r="G4444" i="2"/>
  <c r="N716" i="3" s="1"/>
  <c r="G4443" i="2"/>
  <c r="G4442" i="2"/>
  <c r="G4441" i="2"/>
  <c r="N715" i="3" s="1"/>
  <c r="G4440" i="2"/>
  <c r="G4439" i="2"/>
  <c r="G4438" i="2"/>
  <c r="G4437" i="2"/>
  <c r="N714" i="3" s="1"/>
  <c r="G4436" i="2"/>
  <c r="G4435" i="2"/>
  <c r="G4434" i="2"/>
  <c r="N713" i="3" s="1"/>
  <c r="G4433" i="2"/>
  <c r="G4432" i="2"/>
  <c r="G4431" i="2"/>
  <c r="G4430" i="2"/>
  <c r="N712" i="3" s="1"/>
  <c r="G4429" i="2"/>
  <c r="G4428" i="2"/>
  <c r="G4427" i="2"/>
  <c r="N711" i="3" s="1"/>
  <c r="G4426" i="2"/>
  <c r="G4425" i="2"/>
  <c r="G4424" i="2"/>
  <c r="G4423" i="2"/>
  <c r="N710" i="3" s="1"/>
  <c r="G4422" i="2"/>
  <c r="G4421" i="2"/>
  <c r="G4420" i="2"/>
  <c r="N709" i="3" s="1"/>
  <c r="G4419" i="2"/>
  <c r="G4418" i="2"/>
  <c r="G4417" i="2"/>
  <c r="G4416" i="2"/>
  <c r="N708" i="3" s="1"/>
  <c r="G4415" i="2"/>
  <c r="G4414" i="2"/>
  <c r="G4413" i="2"/>
  <c r="N707" i="3" s="1"/>
  <c r="G4412" i="2"/>
  <c r="G4411" i="2"/>
  <c r="G4410" i="2"/>
  <c r="G4409" i="2"/>
  <c r="N706" i="3" s="1"/>
  <c r="G4408" i="2"/>
  <c r="G4407" i="2"/>
  <c r="G4406" i="2"/>
  <c r="N705" i="3" s="1"/>
  <c r="G4405" i="2"/>
  <c r="G4404" i="2"/>
  <c r="G4403" i="2"/>
  <c r="G4402" i="2"/>
  <c r="N704" i="3" s="1"/>
  <c r="G4401" i="2"/>
  <c r="G4400" i="2"/>
  <c r="G4399" i="2"/>
  <c r="N703" i="3" s="1"/>
  <c r="G4398" i="2"/>
  <c r="G4397" i="2"/>
  <c r="G4396" i="2"/>
  <c r="G4395" i="2"/>
  <c r="N702" i="3" s="1"/>
  <c r="G4394" i="2"/>
  <c r="G4393" i="2"/>
  <c r="G4392" i="2"/>
  <c r="N701" i="3" s="1"/>
  <c r="G4391" i="2"/>
  <c r="G4390" i="2"/>
  <c r="G4389" i="2"/>
  <c r="G4388" i="2"/>
  <c r="N700" i="3" s="1"/>
  <c r="G4387" i="2"/>
  <c r="G4386" i="2"/>
  <c r="G4385" i="2"/>
  <c r="N699" i="3" s="1"/>
  <c r="G4384" i="2"/>
  <c r="G4383" i="2"/>
  <c r="G4382" i="2"/>
  <c r="G4381" i="2"/>
  <c r="N698" i="3" s="1"/>
  <c r="G4380" i="2"/>
  <c r="G4379" i="2"/>
  <c r="G4378" i="2"/>
  <c r="N697" i="3" s="1"/>
  <c r="G4377" i="2"/>
  <c r="G4376" i="2"/>
  <c r="G4375" i="2"/>
  <c r="G4374" i="2"/>
  <c r="N696" i="3" s="1"/>
  <c r="G4373" i="2"/>
  <c r="G4372" i="2"/>
  <c r="G4371" i="2"/>
  <c r="N695" i="3" s="1"/>
  <c r="G4370" i="2"/>
  <c r="G4369" i="2"/>
  <c r="G4368" i="2"/>
  <c r="G4367" i="2"/>
  <c r="N694" i="3" s="1"/>
  <c r="G4366" i="2"/>
  <c r="G4365" i="2"/>
  <c r="G4364" i="2"/>
  <c r="N693" i="3" s="1"/>
  <c r="G4363" i="2"/>
  <c r="G4362" i="2"/>
  <c r="G4361" i="2"/>
  <c r="G4360" i="2"/>
  <c r="N692" i="3" s="1"/>
  <c r="G4359" i="2"/>
  <c r="G4358" i="2"/>
  <c r="G4357" i="2"/>
  <c r="N691" i="3" s="1"/>
  <c r="G4356" i="2"/>
  <c r="G4355" i="2"/>
  <c r="G4354" i="2"/>
  <c r="G4353" i="2"/>
  <c r="N690" i="3" s="1"/>
  <c r="G4352" i="2"/>
  <c r="G4351" i="2"/>
  <c r="G4350" i="2"/>
  <c r="N689" i="3" s="1"/>
  <c r="G4349" i="2"/>
  <c r="G4348" i="2"/>
  <c r="G4347" i="2"/>
  <c r="G4346" i="2"/>
  <c r="N688" i="3" s="1"/>
  <c r="G4345" i="2"/>
  <c r="G4344" i="2"/>
  <c r="G4343" i="2"/>
  <c r="N687" i="3" s="1"/>
  <c r="G4342" i="2"/>
  <c r="G4341" i="2"/>
  <c r="G4340" i="2"/>
  <c r="G4339" i="2"/>
  <c r="N686" i="3" s="1"/>
  <c r="G4338" i="2"/>
  <c r="G4337" i="2"/>
  <c r="G4336" i="2"/>
  <c r="N685" i="3" s="1"/>
  <c r="G4335" i="2"/>
  <c r="G4334" i="2"/>
  <c r="G4333" i="2"/>
  <c r="G4332" i="2"/>
  <c r="N684" i="3" s="1"/>
  <c r="G4331" i="2"/>
  <c r="G4330" i="2"/>
  <c r="G4329" i="2"/>
  <c r="N683" i="3" s="1"/>
  <c r="G4328" i="2"/>
  <c r="G4327" i="2"/>
  <c r="G4326" i="2"/>
  <c r="G4325" i="2"/>
  <c r="N682" i="3" s="1"/>
  <c r="G4324" i="2"/>
  <c r="G4323" i="2"/>
  <c r="G4322" i="2"/>
  <c r="N681" i="3" s="1"/>
  <c r="G4321" i="2"/>
  <c r="G4320" i="2"/>
  <c r="G4319" i="2"/>
  <c r="G4318" i="2"/>
  <c r="N680" i="3" s="1"/>
  <c r="G4317" i="2"/>
  <c r="G4316" i="2"/>
  <c r="G4315" i="2"/>
  <c r="N679" i="3" s="1"/>
  <c r="G4314" i="2"/>
  <c r="G4313" i="2"/>
  <c r="G4312" i="2"/>
  <c r="G4311" i="2"/>
  <c r="N678" i="3" s="1"/>
  <c r="G4310" i="2"/>
  <c r="G4309" i="2"/>
  <c r="G4308" i="2"/>
  <c r="N677" i="3" s="1"/>
  <c r="G4307" i="2"/>
  <c r="G4306" i="2"/>
  <c r="G4305" i="2"/>
  <c r="G4304" i="2"/>
  <c r="N676" i="3" s="1"/>
  <c r="G4303" i="2"/>
  <c r="G4302" i="2"/>
  <c r="G4301" i="2"/>
  <c r="N675" i="3" s="1"/>
  <c r="G4300" i="2"/>
  <c r="G4299" i="2"/>
  <c r="G4298" i="2"/>
  <c r="G4297" i="2"/>
  <c r="N674" i="3" s="1"/>
  <c r="G4296" i="2"/>
  <c r="G4295" i="2"/>
  <c r="G4294" i="2"/>
  <c r="N673" i="3" s="1"/>
  <c r="G4293" i="2"/>
  <c r="G4292" i="2"/>
  <c r="G4291" i="2"/>
  <c r="G4290" i="2"/>
  <c r="N672" i="3" s="1"/>
  <c r="G4289" i="2"/>
  <c r="G4288" i="2"/>
  <c r="G4287" i="2"/>
  <c r="N671" i="3" s="1"/>
  <c r="G4286" i="2"/>
  <c r="G4285" i="2"/>
  <c r="G4284" i="2"/>
  <c r="G4283" i="2"/>
  <c r="N670" i="3" s="1"/>
  <c r="G4282" i="2"/>
  <c r="G4281" i="2"/>
  <c r="G4280" i="2"/>
  <c r="N669" i="3" s="1"/>
  <c r="G4279" i="2"/>
  <c r="G4278" i="2"/>
  <c r="G4277" i="2"/>
  <c r="G4276" i="2"/>
  <c r="N668" i="3" s="1"/>
  <c r="G4275" i="2"/>
  <c r="G4274" i="2"/>
  <c r="G4273" i="2"/>
  <c r="N667" i="3" s="1"/>
  <c r="G4272" i="2"/>
  <c r="G4271" i="2"/>
  <c r="G4270" i="2"/>
  <c r="G4269" i="2"/>
  <c r="N666" i="3" s="1"/>
  <c r="G4268" i="2"/>
  <c r="G4267" i="2"/>
  <c r="G4266" i="2"/>
  <c r="N665" i="3" s="1"/>
  <c r="G4265" i="2"/>
  <c r="G4264" i="2"/>
  <c r="G4263" i="2"/>
  <c r="G4262" i="2"/>
  <c r="N664" i="3" s="1"/>
  <c r="G4261" i="2"/>
  <c r="G4260" i="2"/>
  <c r="G4259" i="2"/>
  <c r="N663" i="3" s="1"/>
  <c r="G4258" i="2"/>
  <c r="G4257" i="2"/>
  <c r="G4256" i="2"/>
  <c r="G4255" i="2"/>
  <c r="N662" i="3" s="1"/>
  <c r="G4254" i="2"/>
  <c r="G4253" i="2"/>
  <c r="G4252" i="2"/>
  <c r="N661" i="3" s="1"/>
  <c r="G4251" i="2"/>
  <c r="G4250" i="2"/>
  <c r="G4249" i="2"/>
  <c r="G4248" i="2"/>
  <c r="N660" i="3" s="1"/>
  <c r="G4247" i="2"/>
  <c r="G4246" i="2"/>
  <c r="G4245" i="2"/>
  <c r="N659" i="3" s="1"/>
  <c r="G4244" i="2"/>
  <c r="G4243" i="2"/>
  <c r="G4242" i="2"/>
  <c r="G4241" i="2"/>
  <c r="N658" i="3" s="1"/>
  <c r="G4240" i="2"/>
  <c r="G4239" i="2"/>
  <c r="G4238" i="2"/>
  <c r="N657" i="3" s="1"/>
  <c r="G4237" i="2"/>
  <c r="G4236" i="2"/>
  <c r="G4235" i="2"/>
  <c r="G4234" i="2"/>
  <c r="N656" i="3" s="1"/>
  <c r="G4233" i="2"/>
  <c r="G4232" i="2"/>
  <c r="G4231" i="2"/>
  <c r="N655" i="3" s="1"/>
  <c r="G4230" i="2"/>
  <c r="G4229" i="2"/>
  <c r="G4228" i="2"/>
  <c r="G4227" i="2"/>
  <c r="N654" i="3" s="1"/>
  <c r="G4226" i="2"/>
  <c r="G4225" i="2"/>
  <c r="G4224" i="2"/>
  <c r="N653" i="3" s="1"/>
  <c r="G4223" i="2"/>
  <c r="G4222" i="2"/>
  <c r="G4221" i="2"/>
  <c r="G4220" i="2"/>
  <c r="N652" i="3" s="1"/>
  <c r="G4219" i="2"/>
  <c r="G4218" i="2"/>
  <c r="G4217" i="2"/>
  <c r="N651" i="3" s="1"/>
  <c r="G4216" i="2"/>
  <c r="G4215" i="2"/>
  <c r="G4214" i="2"/>
  <c r="G4213" i="2"/>
  <c r="N650" i="3" s="1"/>
  <c r="G4212" i="2"/>
  <c r="G4211" i="2"/>
  <c r="G4210" i="2"/>
  <c r="N649" i="3" s="1"/>
  <c r="G4209" i="2"/>
  <c r="G4208" i="2"/>
  <c r="G4207" i="2"/>
  <c r="G4206" i="2"/>
  <c r="N648" i="3" s="1"/>
  <c r="G4205" i="2"/>
  <c r="G4204" i="2"/>
  <c r="G4203" i="2"/>
  <c r="N647" i="3" s="1"/>
  <c r="G4202" i="2"/>
  <c r="G4201" i="2"/>
  <c r="G4200" i="2"/>
  <c r="G4199" i="2"/>
  <c r="N646" i="3" s="1"/>
  <c r="G4198" i="2"/>
  <c r="G4197" i="2"/>
  <c r="G4196" i="2"/>
  <c r="N645" i="3" s="1"/>
  <c r="G4195" i="2"/>
  <c r="G4194" i="2"/>
  <c r="G4193" i="2"/>
  <c r="G4192" i="2"/>
  <c r="N644" i="3" s="1"/>
  <c r="G4191" i="2"/>
  <c r="G4190" i="2"/>
  <c r="G4189" i="2"/>
  <c r="N643" i="3" s="1"/>
  <c r="G4188" i="2"/>
  <c r="G4187" i="2"/>
  <c r="G4186" i="2"/>
  <c r="G4185" i="2"/>
  <c r="N642" i="3" s="1"/>
  <c r="G4184" i="2"/>
  <c r="G4183" i="2"/>
  <c r="G4182" i="2"/>
  <c r="N641" i="3" s="1"/>
  <c r="G4181" i="2"/>
  <c r="G4180" i="2"/>
  <c r="G4179" i="2"/>
  <c r="G4178" i="2"/>
  <c r="N640" i="3" s="1"/>
  <c r="G4177" i="2"/>
  <c r="G4176" i="2"/>
  <c r="G4175" i="2"/>
  <c r="N639" i="3" s="1"/>
  <c r="G4174" i="2"/>
  <c r="G4173" i="2"/>
  <c r="G4172" i="2"/>
  <c r="G4171" i="2"/>
  <c r="N638" i="3" s="1"/>
  <c r="G4170" i="2"/>
  <c r="G4169" i="2"/>
  <c r="G4168" i="2"/>
  <c r="N637" i="3" s="1"/>
  <c r="G4167" i="2"/>
  <c r="G4166" i="2"/>
  <c r="G4165" i="2"/>
  <c r="G4164" i="2"/>
  <c r="N636" i="3" s="1"/>
  <c r="G4163" i="2"/>
  <c r="G4162" i="2"/>
  <c r="G4161" i="2"/>
  <c r="N635" i="3" s="1"/>
  <c r="G4160" i="2"/>
  <c r="G4159" i="2"/>
  <c r="G4158" i="2"/>
  <c r="G4157" i="2"/>
  <c r="N634" i="3" s="1"/>
  <c r="G4156" i="2"/>
  <c r="G4155" i="2"/>
  <c r="G4154" i="2"/>
  <c r="N633" i="3" s="1"/>
  <c r="G4153" i="2"/>
  <c r="G4152" i="2"/>
  <c r="G4151" i="2"/>
  <c r="G4150" i="2"/>
  <c r="N632" i="3" s="1"/>
  <c r="G4149" i="2"/>
  <c r="G4148" i="2"/>
  <c r="G4147" i="2"/>
  <c r="N631" i="3" s="1"/>
  <c r="G4146" i="2"/>
  <c r="G4145" i="2"/>
  <c r="G4144" i="2"/>
  <c r="G4143" i="2"/>
  <c r="N630" i="3" s="1"/>
  <c r="G4142" i="2"/>
  <c r="G4141" i="2"/>
  <c r="G4140" i="2"/>
  <c r="N629" i="3" s="1"/>
  <c r="G4139" i="2"/>
  <c r="G4138" i="2"/>
  <c r="G4137" i="2"/>
  <c r="G4136" i="2"/>
  <c r="N628" i="3" s="1"/>
  <c r="G4135" i="2"/>
  <c r="G4134" i="2"/>
  <c r="G4133" i="2"/>
  <c r="N627" i="3" s="1"/>
  <c r="G4132" i="2"/>
  <c r="G4131" i="2"/>
  <c r="G4130" i="2"/>
  <c r="G4129" i="2"/>
  <c r="N626" i="3" s="1"/>
  <c r="G4128" i="2"/>
  <c r="G4127" i="2"/>
  <c r="G4126" i="2"/>
  <c r="N625" i="3" s="1"/>
  <c r="G4125" i="2"/>
  <c r="G4124" i="2"/>
  <c r="G4123" i="2"/>
  <c r="G4122" i="2"/>
  <c r="N624" i="3" s="1"/>
  <c r="G4121" i="2"/>
  <c r="G4120" i="2"/>
  <c r="G4119" i="2"/>
  <c r="N623" i="3" s="1"/>
  <c r="G4118" i="2"/>
  <c r="G4117" i="2"/>
  <c r="G4116" i="2"/>
  <c r="G4115" i="2"/>
  <c r="N622" i="3" s="1"/>
  <c r="G4114" i="2"/>
  <c r="G4113" i="2"/>
  <c r="G4112" i="2"/>
  <c r="G4111" i="2"/>
  <c r="G4110" i="2"/>
  <c r="G4109" i="2"/>
  <c r="G4108" i="2"/>
  <c r="N621" i="3" s="1"/>
  <c r="G4107" i="2"/>
  <c r="G4106" i="2"/>
  <c r="G4105" i="2"/>
  <c r="N620" i="3" s="1"/>
  <c r="G4104" i="2"/>
  <c r="G4103" i="2"/>
  <c r="G4102" i="2"/>
  <c r="G4101" i="2"/>
  <c r="N619" i="3" s="1"/>
  <c r="G4100" i="2"/>
  <c r="G4099" i="2"/>
  <c r="G4098" i="2"/>
  <c r="N618" i="3" s="1"/>
  <c r="G4097" i="2"/>
  <c r="G4096" i="2"/>
  <c r="G4095" i="2"/>
  <c r="G4094" i="2"/>
  <c r="N617" i="3" s="1"/>
  <c r="G4093" i="2"/>
  <c r="G4092" i="2"/>
  <c r="G4091" i="2"/>
  <c r="N616" i="3" s="1"/>
  <c r="G4090" i="2"/>
  <c r="G4089" i="2"/>
  <c r="G4088" i="2"/>
  <c r="G4087" i="2"/>
  <c r="N615" i="3" s="1"/>
  <c r="G4086" i="2"/>
  <c r="G4085" i="2"/>
  <c r="G4084" i="2"/>
  <c r="N614" i="3" s="1"/>
  <c r="G4083" i="2"/>
  <c r="G4082" i="2"/>
  <c r="G4081" i="2"/>
  <c r="G4080" i="2"/>
  <c r="N613" i="3" s="1"/>
  <c r="G4079" i="2"/>
  <c r="G4078" i="2"/>
  <c r="G4077" i="2"/>
  <c r="N612" i="3" s="1"/>
  <c r="G4076" i="2"/>
  <c r="G4075" i="2"/>
  <c r="G4074" i="2"/>
  <c r="G4073" i="2"/>
  <c r="N611" i="3" s="1"/>
  <c r="G4072" i="2"/>
  <c r="G4071" i="2"/>
  <c r="G4070" i="2"/>
  <c r="N610" i="3" s="1"/>
  <c r="G4069" i="2"/>
  <c r="G4068" i="2"/>
  <c r="G4067" i="2"/>
  <c r="G4066" i="2"/>
  <c r="N609" i="3" s="1"/>
  <c r="G4065" i="2"/>
  <c r="G4064" i="2"/>
  <c r="G4063" i="2"/>
  <c r="N608" i="3" s="1"/>
  <c r="G4062" i="2"/>
  <c r="G4061" i="2"/>
  <c r="G4060" i="2"/>
  <c r="G4059" i="2"/>
  <c r="N607" i="3" s="1"/>
  <c r="G4058" i="2"/>
  <c r="G4057" i="2"/>
  <c r="G4056" i="2"/>
  <c r="N606" i="3" s="1"/>
  <c r="G4055" i="2"/>
  <c r="G4054" i="2"/>
  <c r="G4053" i="2"/>
  <c r="G4052" i="2"/>
  <c r="N605" i="3" s="1"/>
  <c r="G4051" i="2"/>
  <c r="G4050" i="2"/>
  <c r="G4049" i="2"/>
  <c r="N604" i="3" s="1"/>
  <c r="G4048" i="2"/>
  <c r="G4047" i="2"/>
  <c r="G4046" i="2"/>
  <c r="G4045" i="2"/>
  <c r="N603" i="3" s="1"/>
  <c r="G4044" i="2"/>
  <c r="G4043" i="2"/>
  <c r="G4042" i="2"/>
  <c r="N602" i="3" s="1"/>
  <c r="G4041" i="2"/>
  <c r="G4040" i="2"/>
  <c r="G4039" i="2"/>
  <c r="G4038" i="2"/>
  <c r="N601" i="3" s="1"/>
  <c r="G4037" i="2"/>
  <c r="G4036" i="2"/>
  <c r="G4035" i="2"/>
  <c r="N600" i="3" s="1"/>
  <c r="G4034" i="2"/>
  <c r="G4033" i="2"/>
  <c r="G4032" i="2"/>
  <c r="G4031" i="2"/>
  <c r="N599" i="3" s="1"/>
  <c r="G4030" i="2"/>
  <c r="G4029" i="2"/>
  <c r="G4028" i="2"/>
  <c r="N598" i="3" s="1"/>
  <c r="G4027" i="2"/>
  <c r="G4026" i="2"/>
  <c r="G4025" i="2"/>
  <c r="G4024" i="2"/>
  <c r="N597" i="3" s="1"/>
  <c r="G4023" i="2"/>
  <c r="G4022" i="2"/>
  <c r="G4021" i="2"/>
  <c r="N596" i="3" s="1"/>
  <c r="G4020" i="2"/>
  <c r="G4019" i="2"/>
  <c r="G4018" i="2"/>
  <c r="G4017" i="2"/>
  <c r="N595" i="3" s="1"/>
  <c r="G4016" i="2"/>
  <c r="G4015" i="2"/>
  <c r="G4014" i="2"/>
  <c r="N594" i="3" s="1"/>
  <c r="G4013" i="2"/>
  <c r="G4012" i="2"/>
  <c r="G4011" i="2"/>
  <c r="G4010" i="2"/>
  <c r="N593" i="3" s="1"/>
  <c r="G4009" i="2"/>
  <c r="G4008" i="2"/>
  <c r="G4007" i="2"/>
  <c r="N592" i="3" s="1"/>
  <c r="G4006" i="2"/>
  <c r="G4005" i="2"/>
  <c r="G4004" i="2"/>
  <c r="G4003" i="2"/>
  <c r="N591" i="3" s="1"/>
  <c r="G4002" i="2"/>
  <c r="G4001" i="2"/>
  <c r="G4000" i="2"/>
  <c r="N590" i="3" s="1"/>
  <c r="G3999" i="2"/>
  <c r="G3998" i="2"/>
  <c r="G3997" i="2"/>
  <c r="G3996" i="2"/>
  <c r="N589" i="3" s="1"/>
  <c r="G3995" i="2"/>
  <c r="G3994" i="2"/>
  <c r="G3993" i="2"/>
  <c r="N588" i="3" s="1"/>
  <c r="G3992" i="2"/>
  <c r="G3991" i="2"/>
  <c r="G3990" i="2"/>
  <c r="G3989" i="2"/>
  <c r="N587" i="3" s="1"/>
  <c r="G3988" i="2"/>
  <c r="G3987" i="2"/>
  <c r="G3986" i="2"/>
  <c r="N586" i="3" s="1"/>
  <c r="G3985" i="2"/>
  <c r="G3984" i="2"/>
  <c r="G3983" i="2"/>
  <c r="G3982" i="2"/>
  <c r="N585" i="3" s="1"/>
  <c r="G3981" i="2"/>
  <c r="G3980" i="2"/>
  <c r="G3979" i="2"/>
  <c r="N584" i="3" s="1"/>
  <c r="G3978" i="2"/>
  <c r="G3977" i="2"/>
  <c r="G3976" i="2"/>
  <c r="G3975" i="2"/>
  <c r="N583" i="3" s="1"/>
  <c r="G3974" i="2"/>
  <c r="G3973" i="2"/>
  <c r="G3972" i="2"/>
  <c r="N582" i="3" s="1"/>
  <c r="G3971" i="2"/>
  <c r="G3970" i="2"/>
  <c r="G3969" i="2"/>
  <c r="G3968" i="2"/>
  <c r="N581" i="3" s="1"/>
  <c r="G3967" i="2"/>
  <c r="G3966" i="2"/>
  <c r="G3965" i="2"/>
  <c r="N580" i="3" s="1"/>
  <c r="G3964" i="2"/>
  <c r="G3963" i="2"/>
  <c r="G3962" i="2"/>
  <c r="G3961" i="2"/>
  <c r="N579" i="3" s="1"/>
  <c r="G3960" i="2"/>
  <c r="G3959" i="2"/>
  <c r="G3958" i="2"/>
  <c r="N578" i="3" s="1"/>
  <c r="G3957" i="2"/>
  <c r="G3956" i="2"/>
  <c r="G3955" i="2"/>
  <c r="G3954" i="2"/>
  <c r="N577" i="3" s="1"/>
  <c r="G3953" i="2"/>
  <c r="G3952" i="2"/>
  <c r="G3951" i="2"/>
  <c r="N576" i="3" s="1"/>
  <c r="G3950" i="2"/>
  <c r="G3949" i="2"/>
  <c r="G3948" i="2"/>
  <c r="G3947" i="2"/>
  <c r="N575" i="3" s="1"/>
  <c r="G3946" i="2"/>
  <c r="G3945" i="2"/>
  <c r="G3944" i="2"/>
  <c r="N574" i="3" s="1"/>
  <c r="G3943" i="2"/>
  <c r="G3942" i="2"/>
  <c r="G3941" i="2"/>
  <c r="G3940" i="2"/>
  <c r="N573" i="3" s="1"/>
  <c r="G3939" i="2"/>
  <c r="G3938" i="2"/>
  <c r="G3937" i="2"/>
  <c r="N572" i="3" s="1"/>
  <c r="G3936" i="2"/>
  <c r="G3935" i="2"/>
  <c r="G3934" i="2"/>
  <c r="G3933" i="2"/>
  <c r="N571" i="3" s="1"/>
  <c r="G3932" i="2"/>
  <c r="G3931" i="2"/>
  <c r="G3930" i="2"/>
  <c r="N570" i="3" s="1"/>
  <c r="G3929" i="2"/>
  <c r="G3928" i="2"/>
  <c r="G3927" i="2"/>
  <c r="G3926" i="2"/>
  <c r="N569" i="3" s="1"/>
  <c r="G3925" i="2"/>
  <c r="G3924" i="2"/>
  <c r="G3923" i="2"/>
  <c r="N568" i="3" s="1"/>
  <c r="G3922" i="2"/>
  <c r="G3921" i="2"/>
  <c r="G3920" i="2"/>
  <c r="G3919" i="2"/>
  <c r="N567" i="3" s="1"/>
  <c r="G3918" i="2"/>
  <c r="G3917" i="2"/>
  <c r="G3916" i="2"/>
  <c r="N566" i="3" s="1"/>
  <c r="G3915" i="2"/>
  <c r="G3914" i="2"/>
  <c r="G3913" i="2"/>
  <c r="G3912" i="2"/>
  <c r="N565" i="3" s="1"/>
  <c r="G3911" i="2"/>
  <c r="G3910" i="2"/>
  <c r="G3909" i="2"/>
  <c r="N564" i="3" s="1"/>
  <c r="G3908" i="2"/>
  <c r="G3907" i="2"/>
  <c r="G3906" i="2"/>
  <c r="G3905" i="2"/>
  <c r="N563" i="3" s="1"/>
  <c r="G3904" i="2"/>
  <c r="G3903" i="2"/>
  <c r="G3902" i="2"/>
  <c r="N562" i="3" s="1"/>
  <c r="G3901" i="2"/>
  <c r="G3900" i="2"/>
  <c r="G3899" i="2"/>
  <c r="G3898" i="2"/>
  <c r="N561" i="3" s="1"/>
  <c r="G3897" i="2"/>
  <c r="G3896" i="2"/>
  <c r="G3895" i="2"/>
  <c r="N560" i="3" s="1"/>
  <c r="G3894" i="2"/>
  <c r="G3893" i="2"/>
  <c r="G3892" i="2"/>
  <c r="G3891" i="2"/>
  <c r="N559" i="3" s="1"/>
  <c r="G3890" i="2"/>
  <c r="G3889" i="2"/>
  <c r="G3888" i="2"/>
  <c r="N558" i="3" s="1"/>
  <c r="G3887" i="2"/>
  <c r="G3886" i="2"/>
  <c r="G3885" i="2"/>
  <c r="G3884" i="2"/>
  <c r="N557" i="3" s="1"/>
  <c r="G3883" i="2"/>
  <c r="G3882" i="2"/>
  <c r="G3881" i="2"/>
  <c r="N556" i="3" s="1"/>
  <c r="G3880" i="2"/>
  <c r="G3879" i="2"/>
  <c r="G3878" i="2"/>
  <c r="G3877" i="2"/>
  <c r="N555" i="3" s="1"/>
  <c r="G3876" i="2"/>
  <c r="G3875" i="2"/>
  <c r="G3874" i="2"/>
  <c r="N554" i="3" s="1"/>
  <c r="G3873" i="2"/>
  <c r="G3872" i="2"/>
  <c r="G3871" i="2"/>
  <c r="G3870" i="2"/>
  <c r="N553" i="3" s="1"/>
  <c r="G3869" i="2"/>
  <c r="G3868" i="2"/>
  <c r="G3867" i="2"/>
  <c r="N552" i="3" s="1"/>
  <c r="G3866" i="2"/>
  <c r="G3865" i="2"/>
  <c r="G3864" i="2"/>
  <c r="G3863" i="2"/>
  <c r="N551" i="3" s="1"/>
  <c r="G3862" i="2"/>
  <c r="G3861" i="2"/>
  <c r="G3860" i="2"/>
  <c r="N550" i="3" s="1"/>
  <c r="G3859" i="2"/>
  <c r="G3858" i="2"/>
  <c r="G3857" i="2"/>
  <c r="G3856" i="2"/>
  <c r="N549" i="3" s="1"/>
  <c r="G3855" i="2"/>
  <c r="G3854" i="2"/>
  <c r="G3853" i="2"/>
  <c r="N548" i="3" s="1"/>
  <c r="G3852" i="2"/>
  <c r="G3851" i="2"/>
  <c r="G3850" i="2"/>
  <c r="G3849" i="2"/>
  <c r="N547" i="3" s="1"/>
  <c r="G3848" i="2"/>
  <c r="G3847" i="2"/>
  <c r="G3846" i="2"/>
  <c r="N546" i="3" s="1"/>
  <c r="G3845" i="2"/>
  <c r="G3844" i="2"/>
  <c r="G3843" i="2"/>
  <c r="G3842" i="2"/>
  <c r="N545" i="3" s="1"/>
  <c r="G3841" i="2"/>
  <c r="G3840" i="2"/>
  <c r="G3839" i="2"/>
  <c r="N544" i="3" s="1"/>
  <c r="G3838" i="2"/>
  <c r="G3837" i="2"/>
  <c r="G3836" i="2"/>
  <c r="G3835" i="2"/>
  <c r="N543" i="3" s="1"/>
  <c r="G3834" i="2"/>
  <c r="G3833" i="2"/>
  <c r="G3832" i="2"/>
  <c r="G3831" i="2"/>
  <c r="G3830" i="2"/>
  <c r="G3829" i="2"/>
  <c r="G3828" i="2"/>
  <c r="N542" i="3" s="1"/>
  <c r="G3827" i="2"/>
  <c r="G3826" i="2"/>
  <c r="G3825" i="2"/>
  <c r="G3824" i="2"/>
  <c r="G3823" i="2"/>
  <c r="G3822" i="2"/>
  <c r="G3821" i="2"/>
  <c r="N541" i="3" s="1"/>
  <c r="G3820" i="2"/>
  <c r="G3819" i="2"/>
  <c r="G3818" i="2"/>
  <c r="G3817" i="2"/>
  <c r="G3816" i="2"/>
  <c r="G3815" i="2"/>
  <c r="G3814" i="2"/>
  <c r="N540" i="3" s="1"/>
  <c r="G3813" i="2"/>
  <c r="G3812" i="2"/>
  <c r="G3811" i="2"/>
  <c r="G3810" i="2"/>
  <c r="G3809" i="2"/>
  <c r="G3808" i="2"/>
  <c r="G3807" i="2"/>
  <c r="N539" i="3" s="1"/>
  <c r="G3806" i="2"/>
  <c r="G3805" i="2"/>
  <c r="G3804" i="2"/>
  <c r="G3803" i="2"/>
  <c r="G3802" i="2"/>
  <c r="G3801" i="2"/>
  <c r="G3800" i="2"/>
  <c r="N538" i="3" s="1"/>
  <c r="G3799" i="2"/>
  <c r="G3798" i="2"/>
  <c r="G3797" i="2"/>
  <c r="G3796" i="2"/>
  <c r="G3795" i="2"/>
  <c r="G3794" i="2"/>
  <c r="G3793" i="2"/>
  <c r="N537" i="3" s="1"/>
  <c r="G3792" i="2"/>
  <c r="G3791" i="2"/>
  <c r="G3790" i="2"/>
  <c r="G3789" i="2"/>
  <c r="G3788" i="2"/>
  <c r="G3787" i="2"/>
  <c r="G3786" i="2"/>
  <c r="N536" i="3" s="1"/>
  <c r="G3785" i="2"/>
  <c r="G3784" i="2"/>
  <c r="G3783" i="2"/>
  <c r="G3782" i="2"/>
  <c r="G3781" i="2"/>
  <c r="G3780" i="2"/>
  <c r="G3779" i="2"/>
  <c r="N535" i="3" s="1"/>
  <c r="G3778" i="2"/>
  <c r="G3777" i="2"/>
  <c r="G3776" i="2"/>
  <c r="G3775" i="2"/>
  <c r="G3774" i="2"/>
  <c r="G3773" i="2"/>
  <c r="G3772" i="2"/>
  <c r="N534" i="3" s="1"/>
  <c r="G3771" i="2"/>
  <c r="G3770" i="2"/>
  <c r="G3769" i="2"/>
  <c r="G3768" i="2"/>
  <c r="G3767" i="2"/>
  <c r="G3766" i="2"/>
  <c r="G3765" i="2"/>
  <c r="N533" i="3" s="1"/>
  <c r="G3764" i="2"/>
  <c r="G3763" i="2"/>
  <c r="G3762" i="2"/>
  <c r="G3761" i="2"/>
  <c r="G3760" i="2"/>
  <c r="G3759" i="2"/>
  <c r="G3758" i="2"/>
  <c r="N532" i="3" s="1"/>
  <c r="G3757" i="2"/>
  <c r="G3756" i="2"/>
  <c r="G3755" i="2"/>
  <c r="G3754" i="2"/>
  <c r="G3753" i="2"/>
  <c r="G3752" i="2"/>
  <c r="G3751" i="2"/>
  <c r="N531" i="3" s="1"/>
  <c r="G3750" i="2"/>
  <c r="G3749" i="2"/>
  <c r="G3748" i="2"/>
  <c r="G3747" i="2"/>
  <c r="G3746" i="2"/>
  <c r="G3745" i="2"/>
  <c r="G3744" i="2"/>
  <c r="N530" i="3" s="1"/>
  <c r="G3743" i="2"/>
  <c r="G3742" i="2"/>
  <c r="G3741" i="2"/>
  <c r="G3740" i="2"/>
  <c r="G3739" i="2"/>
  <c r="G3738" i="2"/>
  <c r="G3737" i="2"/>
  <c r="N529" i="3" s="1"/>
  <c r="G3736" i="2"/>
  <c r="G3735" i="2"/>
  <c r="G3734" i="2"/>
  <c r="G3733" i="2"/>
  <c r="G3732" i="2"/>
  <c r="G3731" i="2"/>
  <c r="G3730" i="2"/>
  <c r="N528" i="3" s="1"/>
  <c r="G3729" i="2"/>
  <c r="G3728" i="2"/>
  <c r="G3727" i="2"/>
  <c r="G3726" i="2"/>
  <c r="G3725" i="2"/>
  <c r="G3724" i="2"/>
  <c r="G3723" i="2"/>
  <c r="N527" i="3" s="1"/>
  <c r="G3722" i="2"/>
  <c r="G3721" i="2"/>
  <c r="G3720" i="2"/>
  <c r="G3719" i="2"/>
  <c r="G3718" i="2"/>
  <c r="G3717" i="2"/>
  <c r="G3716" i="2"/>
  <c r="N526" i="3" s="1"/>
  <c r="G3715" i="2"/>
  <c r="G3714" i="2"/>
  <c r="G3713" i="2"/>
  <c r="G3712" i="2"/>
  <c r="G3711" i="2"/>
  <c r="G3710" i="2"/>
  <c r="G3709" i="2"/>
  <c r="N525" i="3" s="1"/>
  <c r="G3708" i="2"/>
  <c r="G3707" i="2"/>
  <c r="G3706" i="2"/>
  <c r="G3705" i="2"/>
  <c r="G3704" i="2"/>
  <c r="G3703" i="2"/>
  <c r="G3702" i="2"/>
  <c r="N524" i="3" s="1"/>
  <c r="G3701" i="2"/>
  <c r="G3700" i="2"/>
  <c r="G3699" i="2"/>
  <c r="G3698" i="2"/>
  <c r="G3697" i="2"/>
  <c r="G3696" i="2"/>
  <c r="G3695" i="2"/>
  <c r="N523" i="3" s="1"/>
  <c r="G3694" i="2"/>
  <c r="G3693" i="2"/>
  <c r="G3692" i="2"/>
  <c r="G3691" i="2"/>
  <c r="G3690" i="2"/>
  <c r="G3689" i="2"/>
  <c r="G3688" i="2"/>
  <c r="N522" i="3" s="1"/>
  <c r="G3687" i="2"/>
  <c r="G3686" i="2"/>
  <c r="G3685" i="2"/>
  <c r="G3684" i="2"/>
  <c r="G3683" i="2"/>
  <c r="G3682" i="2"/>
  <c r="G3681" i="2"/>
  <c r="N521" i="3" s="1"/>
  <c r="G3680" i="2"/>
  <c r="G3679" i="2"/>
  <c r="G3678" i="2"/>
  <c r="G3677" i="2"/>
  <c r="G3676" i="2"/>
  <c r="G3675" i="2"/>
  <c r="G3674" i="2"/>
  <c r="N520" i="3" s="1"/>
  <c r="G3673" i="2"/>
  <c r="G3672" i="2"/>
  <c r="G3671" i="2"/>
  <c r="G3670" i="2"/>
  <c r="G3669" i="2"/>
  <c r="G3668" i="2"/>
  <c r="G3667" i="2"/>
  <c r="N519" i="3" s="1"/>
  <c r="G3666" i="2"/>
  <c r="G3665" i="2"/>
  <c r="G3664" i="2"/>
  <c r="G3663" i="2"/>
  <c r="G3662" i="2"/>
  <c r="G3661" i="2"/>
  <c r="G3660" i="2"/>
  <c r="N518" i="3" s="1"/>
  <c r="G3659" i="2"/>
  <c r="G3658" i="2"/>
  <c r="G3657" i="2"/>
  <c r="G3656" i="2"/>
  <c r="G3655" i="2"/>
  <c r="E4477" i="2"/>
  <c r="E4476" i="2"/>
  <c r="E4475" i="2"/>
  <c r="E4474" i="2"/>
  <c r="E4473" i="2"/>
  <c r="E4472" i="2"/>
  <c r="L724" i="3" s="1"/>
  <c r="E4471" i="2"/>
  <c r="E4470" i="2"/>
  <c r="E4469" i="2"/>
  <c r="L723" i="3" s="1"/>
  <c r="E4468" i="2"/>
  <c r="E4467" i="2"/>
  <c r="E4466" i="2"/>
  <c r="E4465" i="2"/>
  <c r="L722" i="3" s="1"/>
  <c r="E4464" i="2"/>
  <c r="E4463" i="2"/>
  <c r="E4462" i="2"/>
  <c r="L721" i="3" s="1"/>
  <c r="E4461" i="2"/>
  <c r="E4460" i="2"/>
  <c r="E4459" i="2"/>
  <c r="E4458" i="2"/>
  <c r="L720" i="3" s="1"/>
  <c r="E4457" i="2"/>
  <c r="E4456" i="2"/>
  <c r="E4455" i="2"/>
  <c r="L719" i="3" s="1"/>
  <c r="E4454" i="2"/>
  <c r="E4453" i="2"/>
  <c r="E4452" i="2"/>
  <c r="E4451" i="2"/>
  <c r="L718" i="3" s="1"/>
  <c r="E4450" i="2"/>
  <c r="E4449" i="2"/>
  <c r="E4448" i="2"/>
  <c r="L717" i="3" s="1"/>
  <c r="E4447" i="2"/>
  <c r="E4446" i="2"/>
  <c r="E4445" i="2"/>
  <c r="E4444" i="2"/>
  <c r="L716" i="3" s="1"/>
  <c r="E4443" i="2"/>
  <c r="E4442" i="2"/>
  <c r="E4441" i="2"/>
  <c r="L715" i="3" s="1"/>
  <c r="E4440" i="2"/>
  <c r="E4439" i="2"/>
  <c r="E4438" i="2"/>
  <c r="E4437" i="2"/>
  <c r="L714" i="3" s="1"/>
  <c r="E4436" i="2"/>
  <c r="E4435" i="2"/>
  <c r="E4434" i="2"/>
  <c r="L713" i="3" s="1"/>
  <c r="E4433" i="2"/>
  <c r="E4432" i="2"/>
  <c r="E4431" i="2"/>
  <c r="E4430" i="2"/>
  <c r="L712" i="3" s="1"/>
  <c r="E4429" i="2"/>
  <c r="E4428" i="2"/>
  <c r="E4427" i="2"/>
  <c r="L711" i="3" s="1"/>
  <c r="E4426" i="2"/>
  <c r="E4425" i="2"/>
  <c r="E4424" i="2"/>
  <c r="E4423" i="2"/>
  <c r="L710" i="3" s="1"/>
  <c r="E4422" i="2"/>
  <c r="E4421" i="2"/>
  <c r="E4420" i="2"/>
  <c r="L709" i="3" s="1"/>
  <c r="E4419" i="2"/>
  <c r="E4418" i="2"/>
  <c r="E4417" i="2"/>
  <c r="E4416" i="2"/>
  <c r="L708" i="3" s="1"/>
  <c r="E4415" i="2"/>
  <c r="E4414" i="2"/>
  <c r="E4413" i="2"/>
  <c r="L707" i="3" s="1"/>
  <c r="E4412" i="2"/>
  <c r="E4411" i="2"/>
  <c r="E4410" i="2"/>
  <c r="E4409" i="2"/>
  <c r="L706" i="3" s="1"/>
  <c r="E4408" i="2"/>
  <c r="E4407" i="2"/>
  <c r="E4406" i="2"/>
  <c r="L705" i="3" s="1"/>
  <c r="E4405" i="2"/>
  <c r="E4404" i="2"/>
  <c r="E4403" i="2"/>
  <c r="E4402" i="2"/>
  <c r="L704" i="3" s="1"/>
  <c r="E4401" i="2"/>
  <c r="E4400" i="2"/>
  <c r="E4399" i="2"/>
  <c r="L703" i="3" s="1"/>
  <c r="E4398" i="2"/>
  <c r="E4397" i="2"/>
  <c r="E4396" i="2"/>
  <c r="E4395" i="2"/>
  <c r="L702" i="3" s="1"/>
  <c r="E4394" i="2"/>
  <c r="E4393" i="2"/>
  <c r="E4392" i="2"/>
  <c r="L701" i="3" s="1"/>
  <c r="E4391" i="2"/>
  <c r="E4390" i="2"/>
  <c r="E4389" i="2"/>
  <c r="E4388" i="2"/>
  <c r="L700" i="3" s="1"/>
  <c r="E4387" i="2"/>
  <c r="E4386" i="2"/>
  <c r="E4385" i="2"/>
  <c r="L699" i="3" s="1"/>
  <c r="E4384" i="2"/>
  <c r="E4383" i="2"/>
  <c r="E4382" i="2"/>
  <c r="E4381" i="2"/>
  <c r="L698" i="3" s="1"/>
  <c r="E4380" i="2"/>
  <c r="E4379" i="2"/>
  <c r="E4378" i="2"/>
  <c r="L697" i="3" s="1"/>
  <c r="E4377" i="2"/>
  <c r="E4376" i="2"/>
  <c r="E4375" i="2"/>
  <c r="E4374" i="2"/>
  <c r="L696" i="3" s="1"/>
  <c r="E4373" i="2"/>
  <c r="E4372" i="2"/>
  <c r="E4371" i="2"/>
  <c r="L695" i="3" s="1"/>
  <c r="E4370" i="2"/>
  <c r="E4369" i="2"/>
  <c r="E4368" i="2"/>
  <c r="E4367" i="2"/>
  <c r="L694" i="3" s="1"/>
  <c r="E4366" i="2"/>
  <c r="E4365" i="2"/>
  <c r="E4364" i="2"/>
  <c r="L693" i="3" s="1"/>
  <c r="E4363" i="2"/>
  <c r="E4362" i="2"/>
  <c r="E4361" i="2"/>
  <c r="E4360" i="2"/>
  <c r="L692" i="3" s="1"/>
  <c r="E4359" i="2"/>
  <c r="E4358" i="2"/>
  <c r="E4357" i="2"/>
  <c r="L691" i="3" s="1"/>
  <c r="E4356" i="2"/>
  <c r="E4355" i="2"/>
  <c r="E4354" i="2"/>
  <c r="E4353" i="2"/>
  <c r="L690" i="3" s="1"/>
  <c r="E4352" i="2"/>
  <c r="E4351" i="2"/>
  <c r="E4350" i="2"/>
  <c r="L689" i="3" s="1"/>
  <c r="E4349" i="2"/>
  <c r="E4348" i="2"/>
  <c r="E4347" i="2"/>
  <c r="E4346" i="2"/>
  <c r="L688" i="3" s="1"/>
  <c r="E4345" i="2"/>
  <c r="E4344" i="2"/>
  <c r="E4343" i="2"/>
  <c r="L687" i="3" s="1"/>
  <c r="E4342" i="2"/>
  <c r="E4341" i="2"/>
  <c r="E4340" i="2"/>
  <c r="E4339" i="2"/>
  <c r="L686" i="3" s="1"/>
  <c r="E4338" i="2"/>
  <c r="E4337" i="2"/>
  <c r="E4336" i="2"/>
  <c r="L685" i="3" s="1"/>
  <c r="E4335" i="2"/>
  <c r="E4334" i="2"/>
  <c r="E4333" i="2"/>
  <c r="E4332" i="2"/>
  <c r="L684" i="3" s="1"/>
  <c r="E4331" i="2"/>
  <c r="E4330" i="2"/>
  <c r="E4329" i="2"/>
  <c r="L683" i="3" s="1"/>
  <c r="E4328" i="2"/>
  <c r="E4327" i="2"/>
  <c r="E4326" i="2"/>
  <c r="E4325" i="2"/>
  <c r="L682" i="3" s="1"/>
  <c r="E4324" i="2"/>
  <c r="E4323" i="2"/>
  <c r="E4322" i="2"/>
  <c r="L681" i="3" s="1"/>
  <c r="E4321" i="2"/>
  <c r="E4320" i="2"/>
  <c r="E4319" i="2"/>
  <c r="E4318" i="2"/>
  <c r="L680" i="3" s="1"/>
  <c r="E4317" i="2"/>
  <c r="E4316" i="2"/>
  <c r="E4315" i="2"/>
  <c r="L679" i="3" s="1"/>
  <c r="E4314" i="2"/>
  <c r="E4313" i="2"/>
  <c r="E4312" i="2"/>
  <c r="E4311" i="2"/>
  <c r="L678" i="3" s="1"/>
  <c r="E4310" i="2"/>
  <c r="E4309" i="2"/>
  <c r="E4308" i="2"/>
  <c r="L677" i="3" s="1"/>
  <c r="E4307" i="2"/>
  <c r="E4306" i="2"/>
  <c r="E4305" i="2"/>
  <c r="E4304" i="2"/>
  <c r="L676" i="3" s="1"/>
  <c r="E4303" i="2"/>
  <c r="E4302" i="2"/>
  <c r="E4301" i="2"/>
  <c r="L675" i="3" s="1"/>
  <c r="E4300" i="2"/>
  <c r="E4299" i="2"/>
  <c r="E4298" i="2"/>
  <c r="E4297" i="2"/>
  <c r="L674" i="3" s="1"/>
  <c r="E4296" i="2"/>
  <c r="E4295" i="2"/>
  <c r="E4294" i="2"/>
  <c r="L673" i="3" s="1"/>
  <c r="E4293" i="2"/>
  <c r="E4292" i="2"/>
  <c r="E4291" i="2"/>
  <c r="E4290" i="2"/>
  <c r="L672" i="3" s="1"/>
  <c r="E4289" i="2"/>
  <c r="E4288" i="2"/>
  <c r="E4287" i="2"/>
  <c r="L671" i="3" s="1"/>
  <c r="E4286" i="2"/>
  <c r="E4285" i="2"/>
  <c r="E4284" i="2"/>
  <c r="E4283" i="2"/>
  <c r="L670" i="3" s="1"/>
  <c r="E4282" i="2"/>
  <c r="E4281" i="2"/>
  <c r="E4280" i="2"/>
  <c r="L669" i="3" s="1"/>
  <c r="E4279" i="2"/>
  <c r="E4278" i="2"/>
  <c r="E4277" i="2"/>
  <c r="E4276" i="2"/>
  <c r="L668" i="3" s="1"/>
  <c r="E4275" i="2"/>
  <c r="E4274" i="2"/>
  <c r="E4273" i="2"/>
  <c r="L667" i="3" s="1"/>
  <c r="E4272" i="2"/>
  <c r="E4271" i="2"/>
  <c r="E4270" i="2"/>
  <c r="E4269" i="2"/>
  <c r="L666" i="3" s="1"/>
  <c r="E4268" i="2"/>
  <c r="E4267" i="2"/>
  <c r="E4266" i="2"/>
  <c r="L665" i="3" s="1"/>
  <c r="E4265" i="2"/>
  <c r="E4264" i="2"/>
  <c r="E4263" i="2"/>
  <c r="E4262" i="2"/>
  <c r="L664" i="3" s="1"/>
  <c r="E4261" i="2"/>
  <c r="E4260" i="2"/>
  <c r="E4259" i="2"/>
  <c r="L663" i="3" s="1"/>
  <c r="E4258" i="2"/>
  <c r="E4257" i="2"/>
  <c r="E4256" i="2"/>
  <c r="E4255" i="2"/>
  <c r="L662" i="3" s="1"/>
  <c r="E4254" i="2"/>
  <c r="E4253" i="2"/>
  <c r="E4252" i="2"/>
  <c r="L661" i="3" s="1"/>
  <c r="E4251" i="2"/>
  <c r="E4250" i="2"/>
  <c r="E4249" i="2"/>
  <c r="E4248" i="2"/>
  <c r="L660" i="3" s="1"/>
  <c r="E4247" i="2"/>
  <c r="E4246" i="2"/>
  <c r="E4245" i="2"/>
  <c r="L659" i="3" s="1"/>
  <c r="E4244" i="2"/>
  <c r="E4243" i="2"/>
  <c r="E4242" i="2"/>
  <c r="E4241" i="2"/>
  <c r="L658" i="3" s="1"/>
  <c r="E4240" i="2"/>
  <c r="E4239" i="2"/>
  <c r="E4238" i="2"/>
  <c r="L657" i="3" s="1"/>
  <c r="E4237" i="2"/>
  <c r="E4236" i="2"/>
  <c r="E4235" i="2"/>
  <c r="E4234" i="2"/>
  <c r="L656" i="3" s="1"/>
  <c r="E4233" i="2"/>
  <c r="E4232" i="2"/>
  <c r="E4231" i="2"/>
  <c r="L655" i="3" s="1"/>
  <c r="E4230" i="2"/>
  <c r="E4229" i="2"/>
  <c r="E4228" i="2"/>
  <c r="E4227" i="2"/>
  <c r="L654" i="3" s="1"/>
  <c r="E4226" i="2"/>
  <c r="E4225" i="2"/>
  <c r="E4224" i="2"/>
  <c r="L653" i="3" s="1"/>
  <c r="E4223" i="2"/>
  <c r="E4222" i="2"/>
  <c r="E4221" i="2"/>
  <c r="E4220" i="2"/>
  <c r="L652" i="3" s="1"/>
  <c r="E4219" i="2"/>
  <c r="E4218" i="2"/>
  <c r="E4217" i="2"/>
  <c r="L651" i="3" s="1"/>
  <c r="E4216" i="2"/>
  <c r="E4215" i="2"/>
  <c r="E4214" i="2"/>
  <c r="E4213" i="2"/>
  <c r="L650" i="3" s="1"/>
  <c r="E4212" i="2"/>
  <c r="E4211" i="2"/>
  <c r="E4210" i="2"/>
  <c r="L649" i="3" s="1"/>
  <c r="E4209" i="2"/>
  <c r="E4208" i="2"/>
  <c r="E4207" i="2"/>
  <c r="E4206" i="2"/>
  <c r="L648" i="3" s="1"/>
  <c r="E4205" i="2"/>
  <c r="E4204" i="2"/>
  <c r="E4203" i="2"/>
  <c r="L647" i="3" s="1"/>
  <c r="E4202" i="2"/>
  <c r="E4201" i="2"/>
  <c r="E4200" i="2"/>
  <c r="E4199" i="2"/>
  <c r="L646" i="3" s="1"/>
  <c r="E4198" i="2"/>
  <c r="E4197" i="2"/>
  <c r="E4196" i="2"/>
  <c r="L645" i="3" s="1"/>
  <c r="E4195" i="2"/>
  <c r="E4194" i="2"/>
  <c r="E4193" i="2"/>
  <c r="E4192" i="2"/>
  <c r="L644" i="3" s="1"/>
  <c r="E4191" i="2"/>
  <c r="E4190" i="2"/>
  <c r="E4189" i="2"/>
  <c r="L643" i="3" s="1"/>
  <c r="E4188" i="2"/>
  <c r="E4187" i="2"/>
  <c r="E4186" i="2"/>
  <c r="E4185" i="2"/>
  <c r="L642" i="3" s="1"/>
  <c r="E4184" i="2"/>
  <c r="E4183" i="2"/>
  <c r="E4182" i="2"/>
  <c r="L641" i="3" s="1"/>
  <c r="E4181" i="2"/>
  <c r="E4180" i="2"/>
  <c r="E4179" i="2"/>
  <c r="E4178" i="2"/>
  <c r="L640" i="3" s="1"/>
  <c r="E4177" i="2"/>
  <c r="E4176" i="2"/>
  <c r="E4175" i="2"/>
  <c r="L639" i="3" s="1"/>
  <c r="E4174" i="2"/>
  <c r="E4173" i="2"/>
  <c r="E4172" i="2"/>
  <c r="E4171" i="2"/>
  <c r="L638" i="3" s="1"/>
  <c r="E4170" i="2"/>
  <c r="E4169" i="2"/>
  <c r="E4168" i="2"/>
  <c r="L637" i="3" s="1"/>
  <c r="E4167" i="2"/>
  <c r="E4166" i="2"/>
  <c r="E4165" i="2"/>
  <c r="E4164" i="2"/>
  <c r="L636" i="3" s="1"/>
  <c r="E4163" i="2"/>
  <c r="E4162" i="2"/>
  <c r="E4161" i="2"/>
  <c r="L635" i="3" s="1"/>
  <c r="E4160" i="2"/>
  <c r="E4159" i="2"/>
  <c r="E4158" i="2"/>
  <c r="E4157" i="2"/>
  <c r="L634" i="3" s="1"/>
  <c r="E4156" i="2"/>
  <c r="E4155" i="2"/>
  <c r="E4154" i="2"/>
  <c r="L633" i="3" s="1"/>
  <c r="E4153" i="2"/>
  <c r="E4152" i="2"/>
  <c r="E4151" i="2"/>
  <c r="E4150" i="2"/>
  <c r="L632" i="3" s="1"/>
  <c r="E4149" i="2"/>
  <c r="E4148" i="2"/>
  <c r="E4147" i="2"/>
  <c r="L631" i="3" s="1"/>
  <c r="E4146" i="2"/>
  <c r="E4145" i="2"/>
  <c r="E4144" i="2"/>
  <c r="E4143" i="2"/>
  <c r="L630" i="3" s="1"/>
  <c r="E4142" i="2"/>
  <c r="E4141" i="2"/>
  <c r="E4140" i="2"/>
  <c r="L629" i="3" s="1"/>
  <c r="E4139" i="2"/>
  <c r="E4138" i="2"/>
  <c r="E4137" i="2"/>
  <c r="E4136" i="2"/>
  <c r="L628" i="3" s="1"/>
  <c r="E4135" i="2"/>
  <c r="E4134" i="2"/>
  <c r="E4133" i="2"/>
  <c r="L627" i="3" s="1"/>
  <c r="E4132" i="2"/>
  <c r="E4131" i="2"/>
  <c r="E4130" i="2"/>
  <c r="E4129" i="2"/>
  <c r="L626" i="3" s="1"/>
  <c r="E4128" i="2"/>
  <c r="E4127" i="2"/>
  <c r="E4126" i="2"/>
  <c r="L625" i="3" s="1"/>
  <c r="E4125" i="2"/>
  <c r="E4124" i="2"/>
  <c r="E4123" i="2"/>
  <c r="E4122" i="2"/>
  <c r="L624" i="3" s="1"/>
  <c r="E4121" i="2"/>
  <c r="E4120" i="2"/>
  <c r="E4119" i="2"/>
  <c r="L623" i="3" s="1"/>
  <c r="E4118" i="2"/>
  <c r="E4117" i="2"/>
  <c r="E4116" i="2"/>
  <c r="E4115" i="2"/>
  <c r="L622" i="3" s="1"/>
  <c r="E4114" i="2"/>
  <c r="E4113" i="2"/>
  <c r="E4112" i="2"/>
  <c r="E4111" i="2"/>
  <c r="E4110" i="2"/>
  <c r="E4109" i="2"/>
  <c r="E4108" i="2"/>
  <c r="L621" i="3" s="1"/>
  <c r="E4107" i="2"/>
  <c r="E4106" i="2"/>
  <c r="E4105" i="2"/>
  <c r="L620" i="3" s="1"/>
  <c r="E4104" i="2"/>
  <c r="E4103" i="2"/>
  <c r="E4102" i="2"/>
  <c r="E4101" i="2"/>
  <c r="L619" i="3" s="1"/>
  <c r="E4100" i="2"/>
  <c r="E4099" i="2"/>
  <c r="E4098" i="2"/>
  <c r="L618" i="3" s="1"/>
  <c r="E4097" i="2"/>
  <c r="E4096" i="2"/>
  <c r="E4095" i="2"/>
  <c r="E4094" i="2"/>
  <c r="L617" i="3" s="1"/>
  <c r="E4093" i="2"/>
  <c r="E4092" i="2"/>
  <c r="E4091" i="2"/>
  <c r="L616" i="3" s="1"/>
  <c r="E4090" i="2"/>
  <c r="E4089" i="2"/>
  <c r="E4088" i="2"/>
  <c r="E4087" i="2"/>
  <c r="L615" i="3" s="1"/>
  <c r="E4086" i="2"/>
  <c r="E4085" i="2"/>
  <c r="E4084" i="2"/>
  <c r="L614" i="3" s="1"/>
  <c r="E4083" i="2"/>
  <c r="E4082" i="2"/>
  <c r="E4081" i="2"/>
  <c r="E4080" i="2"/>
  <c r="L613" i="3" s="1"/>
  <c r="E4079" i="2"/>
  <c r="E4078" i="2"/>
  <c r="E4077" i="2"/>
  <c r="L612" i="3" s="1"/>
  <c r="E4076" i="2"/>
  <c r="E4075" i="2"/>
  <c r="E4074" i="2"/>
  <c r="E4073" i="2"/>
  <c r="L611" i="3" s="1"/>
  <c r="E4072" i="2"/>
  <c r="E4071" i="2"/>
  <c r="E4070" i="2"/>
  <c r="L610" i="3" s="1"/>
  <c r="E4069" i="2"/>
  <c r="E4068" i="2"/>
  <c r="E4067" i="2"/>
  <c r="E4066" i="2"/>
  <c r="L609" i="3" s="1"/>
  <c r="E4065" i="2"/>
  <c r="E4064" i="2"/>
  <c r="E4063" i="2"/>
  <c r="L608" i="3" s="1"/>
  <c r="E4062" i="2"/>
  <c r="E4061" i="2"/>
  <c r="E4060" i="2"/>
  <c r="E4059" i="2"/>
  <c r="L607" i="3" s="1"/>
  <c r="E4058" i="2"/>
  <c r="E4057" i="2"/>
  <c r="E4056" i="2"/>
  <c r="L606" i="3" s="1"/>
  <c r="E4055" i="2"/>
  <c r="E4054" i="2"/>
  <c r="E4053" i="2"/>
  <c r="E4052" i="2"/>
  <c r="L605" i="3" s="1"/>
  <c r="E4051" i="2"/>
  <c r="E4050" i="2"/>
  <c r="E4049" i="2"/>
  <c r="L604" i="3" s="1"/>
  <c r="E4048" i="2"/>
  <c r="E4047" i="2"/>
  <c r="E4046" i="2"/>
  <c r="E4045" i="2"/>
  <c r="L603" i="3" s="1"/>
  <c r="E4044" i="2"/>
  <c r="E4043" i="2"/>
  <c r="E4042" i="2"/>
  <c r="L602" i="3" s="1"/>
  <c r="E4041" i="2"/>
  <c r="E4040" i="2"/>
  <c r="E4039" i="2"/>
  <c r="E4038" i="2"/>
  <c r="L601" i="3" s="1"/>
  <c r="E4037" i="2"/>
  <c r="E4036" i="2"/>
  <c r="E4035" i="2"/>
  <c r="L600" i="3" s="1"/>
  <c r="E4034" i="2"/>
  <c r="E4033" i="2"/>
  <c r="E4032" i="2"/>
  <c r="E4031" i="2"/>
  <c r="L599" i="3" s="1"/>
  <c r="E4030" i="2"/>
  <c r="E4029" i="2"/>
  <c r="E4028" i="2"/>
  <c r="L598" i="3" s="1"/>
  <c r="E4027" i="2"/>
  <c r="E4026" i="2"/>
  <c r="E4025" i="2"/>
  <c r="E4024" i="2"/>
  <c r="L597" i="3" s="1"/>
  <c r="E4023" i="2"/>
  <c r="E4022" i="2"/>
  <c r="E4021" i="2"/>
  <c r="L596" i="3" s="1"/>
  <c r="E4020" i="2"/>
  <c r="E4019" i="2"/>
  <c r="E4018" i="2"/>
  <c r="E4017" i="2"/>
  <c r="L595" i="3" s="1"/>
  <c r="E4016" i="2"/>
  <c r="E4015" i="2"/>
  <c r="E4014" i="2"/>
  <c r="L594" i="3" s="1"/>
  <c r="E4013" i="2"/>
  <c r="E4012" i="2"/>
  <c r="E4011" i="2"/>
  <c r="E4010" i="2"/>
  <c r="L593" i="3" s="1"/>
  <c r="E4009" i="2"/>
  <c r="E4008" i="2"/>
  <c r="E4007" i="2"/>
  <c r="L592" i="3" s="1"/>
  <c r="E4006" i="2"/>
  <c r="E4005" i="2"/>
  <c r="E4004" i="2"/>
  <c r="E4003" i="2"/>
  <c r="L591" i="3" s="1"/>
  <c r="E4002" i="2"/>
  <c r="E4001" i="2"/>
  <c r="E4000" i="2"/>
  <c r="L590" i="3" s="1"/>
  <c r="E3999" i="2"/>
  <c r="E3998" i="2"/>
  <c r="E3997" i="2"/>
  <c r="E3996" i="2"/>
  <c r="L589" i="3" s="1"/>
  <c r="E3995" i="2"/>
  <c r="E3994" i="2"/>
  <c r="E3993" i="2"/>
  <c r="L588" i="3" s="1"/>
  <c r="E3992" i="2"/>
  <c r="E3991" i="2"/>
  <c r="E3990" i="2"/>
  <c r="E3989" i="2"/>
  <c r="L587" i="3" s="1"/>
  <c r="E3988" i="2"/>
  <c r="E3987" i="2"/>
  <c r="E3986" i="2"/>
  <c r="L586" i="3" s="1"/>
  <c r="E3985" i="2"/>
  <c r="E3984" i="2"/>
  <c r="E3983" i="2"/>
  <c r="E3982" i="2"/>
  <c r="L585" i="3" s="1"/>
  <c r="E3981" i="2"/>
  <c r="E3980" i="2"/>
  <c r="E3979" i="2"/>
  <c r="L584" i="3" s="1"/>
  <c r="E3978" i="2"/>
  <c r="E3977" i="2"/>
  <c r="E3976" i="2"/>
  <c r="E3975" i="2"/>
  <c r="L583" i="3" s="1"/>
  <c r="E3974" i="2"/>
  <c r="E3973" i="2"/>
  <c r="E3972" i="2"/>
  <c r="L582" i="3" s="1"/>
  <c r="E3971" i="2"/>
  <c r="E3970" i="2"/>
  <c r="E3969" i="2"/>
  <c r="E3968" i="2"/>
  <c r="L581" i="3" s="1"/>
  <c r="E3967" i="2"/>
  <c r="E3966" i="2"/>
  <c r="E3965" i="2"/>
  <c r="L580" i="3" s="1"/>
  <c r="E3964" i="2"/>
  <c r="E3963" i="2"/>
  <c r="E3962" i="2"/>
  <c r="E3961" i="2"/>
  <c r="L579" i="3" s="1"/>
  <c r="E3960" i="2"/>
  <c r="E3959" i="2"/>
  <c r="E3958" i="2"/>
  <c r="L578" i="3" s="1"/>
  <c r="E3957" i="2"/>
  <c r="E3956" i="2"/>
  <c r="E3955" i="2"/>
  <c r="E3954" i="2"/>
  <c r="L577" i="3" s="1"/>
  <c r="E3953" i="2"/>
  <c r="E3952" i="2"/>
  <c r="E3951" i="2"/>
  <c r="L576" i="3" s="1"/>
  <c r="E3950" i="2"/>
  <c r="E3949" i="2"/>
  <c r="E3948" i="2"/>
  <c r="E3947" i="2"/>
  <c r="L575" i="3" s="1"/>
  <c r="E3946" i="2"/>
  <c r="E3945" i="2"/>
  <c r="E3944" i="2"/>
  <c r="L574" i="3" s="1"/>
  <c r="E3943" i="2"/>
  <c r="E3942" i="2"/>
  <c r="E3941" i="2"/>
  <c r="E3940" i="2"/>
  <c r="L573" i="3" s="1"/>
  <c r="E3939" i="2"/>
  <c r="E3938" i="2"/>
  <c r="E3937" i="2"/>
  <c r="L572" i="3" s="1"/>
  <c r="E3936" i="2"/>
  <c r="E3935" i="2"/>
  <c r="E3934" i="2"/>
  <c r="E3933" i="2"/>
  <c r="L571" i="3" s="1"/>
  <c r="E3932" i="2"/>
  <c r="E3931" i="2"/>
  <c r="E3930" i="2"/>
  <c r="L570" i="3" s="1"/>
  <c r="E3929" i="2"/>
  <c r="E3928" i="2"/>
  <c r="E3927" i="2"/>
  <c r="E3926" i="2"/>
  <c r="L569" i="3" s="1"/>
  <c r="E3925" i="2"/>
  <c r="E3924" i="2"/>
  <c r="E3923" i="2"/>
  <c r="L568" i="3" s="1"/>
  <c r="E3922" i="2"/>
  <c r="E3921" i="2"/>
  <c r="E3920" i="2"/>
  <c r="E3919" i="2"/>
  <c r="L567" i="3" s="1"/>
  <c r="E3918" i="2"/>
  <c r="E3917" i="2"/>
  <c r="E3916" i="2"/>
  <c r="L566" i="3" s="1"/>
  <c r="E3915" i="2"/>
  <c r="E3914" i="2"/>
  <c r="E3913" i="2"/>
  <c r="E3912" i="2"/>
  <c r="L565" i="3" s="1"/>
  <c r="E3911" i="2"/>
  <c r="E3910" i="2"/>
  <c r="E3909" i="2"/>
  <c r="L564" i="3" s="1"/>
  <c r="E3908" i="2"/>
  <c r="E3907" i="2"/>
  <c r="E3906" i="2"/>
  <c r="E3905" i="2"/>
  <c r="L563" i="3" s="1"/>
  <c r="E3904" i="2"/>
  <c r="E3903" i="2"/>
  <c r="E3902" i="2"/>
  <c r="L562" i="3" s="1"/>
  <c r="E3901" i="2"/>
  <c r="E3900" i="2"/>
  <c r="E3899" i="2"/>
  <c r="E3898" i="2"/>
  <c r="L561" i="3" s="1"/>
  <c r="E3897" i="2"/>
  <c r="E3896" i="2"/>
  <c r="E3895" i="2"/>
  <c r="L560" i="3" s="1"/>
  <c r="E3894" i="2"/>
  <c r="E3893" i="2"/>
  <c r="E3892" i="2"/>
  <c r="E3891" i="2"/>
  <c r="L559" i="3" s="1"/>
  <c r="E3890" i="2"/>
  <c r="E3889" i="2"/>
  <c r="E3888" i="2"/>
  <c r="L558" i="3" s="1"/>
  <c r="E3887" i="2"/>
  <c r="E3886" i="2"/>
  <c r="E3885" i="2"/>
  <c r="E3884" i="2"/>
  <c r="L557" i="3" s="1"/>
  <c r="E3883" i="2"/>
  <c r="E3882" i="2"/>
  <c r="E3881" i="2"/>
  <c r="L556" i="3" s="1"/>
  <c r="E3880" i="2"/>
  <c r="E3879" i="2"/>
  <c r="E3878" i="2"/>
  <c r="E3877" i="2"/>
  <c r="L555" i="3" s="1"/>
  <c r="E3876" i="2"/>
  <c r="E3875" i="2"/>
  <c r="E3874" i="2"/>
  <c r="L554" i="3" s="1"/>
  <c r="E3873" i="2"/>
  <c r="E3872" i="2"/>
  <c r="E3871" i="2"/>
  <c r="E3870" i="2"/>
  <c r="L553" i="3" s="1"/>
  <c r="E3869" i="2"/>
  <c r="E3868" i="2"/>
  <c r="E3867" i="2"/>
  <c r="L552" i="3" s="1"/>
  <c r="E3866" i="2"/>
  <c r="E3865" i="2"/>
  <c r="E3864" i="2"/>
  <c r="E3863" i="2"/>
  <c r="L551" i="3" s="1"/>
  <c r="E3862" i="2"/>
  <c r="E3861" i="2"/>
  <c r="E3860" i="2"/>
  <c r="L550" i="3" s="1"/>
  <c r="E3859" i="2"/>
  <c r="E3858" i="2"/>
  <c r="E3857" i="2"/>
  <c r="E3856" i="2"/>
  <c r="L549" i="3" s="1"/>
  <c r="E3855" i="2"/>
  <c r="E3854" i="2"/>
  <c r="E3853" i="2"/>
  <c r="L548" i="3" s="1"/>
  <c r="E3852" i="2"/>
  <c r="E3851" i="2"/>
  <c r="E3850" i="2"/>
  <c r="E3849" i="2"/>
  <c r="L547" i="3" s="1"/>
  <c r="E3848" i="2"/>
  <c r="E3847" i="2"/>
  <c r="E3846" i="2"/>
  <c r="L546" i="3" s="1"/>
  <c r="E3845" i="2"/>
  <c r="E3844" i="2"/>
  <c r="E3843" i="2"/>
  <c r="E3842" i="2"/>
  <c r="L545" i="3" s="1"/>
  <c r="E3841" i="2"/>
  <c r="E3840" i="2"/>
  <c r="E3839" i="2"/>
  <c r="L544" i="3" s="1"/>
  <c r="E3838" i="2"/>
  <c r="E3837" i="2"/>
  <c r="E3836" i="2"/>
  <c r="E3835" i="2"/>
  <c r="L543" i="3" s="1"/>
  <c r="E3834" i="2"/>
  <c r="E3833" i="2"/>
  <c r="E3832" i="2"/>
  <c r="E3831" i="2"/>
  <c r="E3830" i="2"/>
  <c r="E3829" i="2"/>
  <c r="E3828" i="2"/>
  <c r="L542" i="3" s="1"/>
  <c r="E3827" i="2"/>
  <c r="E3826" i="2"/>
  <c r="E3825" i="2"/>
  <c r="E3824" i="2"/>
  <c r="E3823" i="2"/>
  <c r="E3822" i="2"/>
  <c r="E3821" i="2"/>
  <c r="L541" i="3" s="1"/>
  <c r="E3820" i="2"/>
  <c r="E3819" i="2"/>
  <c r="E3818" i="2"/>
  <c r="E3817" i="2"/>
  <c r="E3816" i="2"/>
  <c r="E3815" i="2"/>
  <c r="E3814" i="2"/>
  <c r="L540" i="3" s="1"/>
  <c r="E3813" i="2"/>
  <c r="E3812" i="2"/>
  <c r="E3811" i="2"/>
  <c r="E3810" i="2"/>
  <c r="E3809" i="2"/>
  <c r="E3808" i="2"/>
  <c r="E3807" i="2"/>
  <c r="L539" i="3" s="1"/>
  <c r="E3806" i="2"/>
  <c r="E3805" i="2"/>
  <c r="E3804" i="2"/>
  <c r="E3803" i="2"/>
  <c r="E3802" i="2"/>
  <c r="E3801" i="2"/>
  <c r="E3800" i="2"/>
  <c r="L538" i="3" s="1"/>
  <c r="E3799" i="2"/>
  <c r="E3798" i="2"/>
  <c r="E3797" i="2"/>
  <c r="E3796" i="2"/>
  <c r="E3795" i="2"/>
  <c r="E3794" i="2"/>
  <c r="E3793" i="2"/>
  <c r="L537" i="3" s="1"/>
  <c r="E3792" i="2"/>
  <c r="E3791" i="2"/>
  <c r="E3790" i="2"/>
  <c r="E3789" i="2"/>
  <c r="E3788" i="2"/>
  <c r="E3787" i="2"/>
  <c r="E3786" i="2"/>
  <c r="L536" i="3" s="1"/>
  <c r="E3785" i="2"/>
  <c r="E3784" i="2"/>
  <c r="E3783" i="2"/>
  <c r="E3782" i="2"/>
  <c r="E3781" i="2"/>
  <c r="E3780" i="2"/>
  <c r="E3779" i="2"/>
  <c r="L535" i="3" s="1"/>
  <c r="E3778" i="2"/>
  <c r="E3777" i="2"/>
  <c r="E3776" i="2"/>
  <c r="E3775" i="2"/>
  <c r="E3774" i="2"/>
  <c r="E3773" i="2"/>
  <c r="E3772" i="2"/>
  <c r="L534" i="3" s="1"/>
  <c r="E3771" i="2"/>
  <c r="E3770" i="2"/>
  <c r="E3769" i="2"/>
  <c r="E3768" i="2"/>
  <c r="E3767" i="2"/>
  <c r="E3766" i="2"/>
  <c r="E3765" i="2"/>
  <c r="L533" i="3" s="1"/>
  <c r="E3764" i="2"/>
  <c r="E3763" i="2"/>
  <c r="E3762" i="2"/>
  <c r="E3761" i="2"/>
  <c r="E3760" i="2"/>
  <c r="E3759" i="2"/>
  <c r="E3758" i="2"/>
  <c r="L532" i="3" s="1"/>
  <c r="E3757" i="2"/>
  <c r="E3756" i="2"/>
  <c r="E3755" i="2"/>
  <c r="E3754" i="2"/>
  <c r="E3753" i="2"/>
  <c r="E3752" i="2"/>
  <c r="E3751" i="2"/>
  <c r="L531" i="3" s="1"/>
  <c r="E3750" i="2"/>
  <c r="E3749" i="2"/>
  <c r="E3748" i="2"/>
  <c r="E3747" i="2"/>
  <c r="E3746" i="2"/>
  <c r="E3745" i="2"/>
  <c r="E3744" i="2"/>
  <c r="L530" i="3" s="1"/>
  <c r="E3743" i="2"/>
  <c r="E3742" i="2"/>
  <c r="E3741" i="2"/>
  <c r="E3740" i="2"/>
  <c r="E3739" i="2"/>
  <c r="E3738" i="2"/>
  <c r="E3737" i="2"/>
  <c r="L529" i="3" s="1"/>
  <c r="E3736" i="2"/>
  <c r="E3735" i="2"/>
  <c r="E3734" i="2"/>
  <c r="E3733" i="2"/>
  <c r="E3732" i="2"/>
  <c r="E3731" i="2"/>
  <c r="E3730" i="2"/>
  <c r="L528" i="3" s="1"/>
  <c r="E3729" i="2"/>
  <c r="E3728" i="2"/>
  <c r="E3727" i="2"/>
  <c r="E3726" i="2"/>
  <c r="E3725" i="2"/>
  <c r="E3724" i="2"/>
  <c r="E3723" i="2"/>
  <c r="L527" i="3" s="1"/>
  <c r="E3722" i="2"/>
  <c r="E3721" i="2"/>
  <c r="E3720" i="2"/>
  <c r="E3719" i="2"/>
  <c r="E3718" i="2"/>
  <c r="E3717" i="2"/>
  <c r="E3716" i="2"/>
  <c r="L526" i="3" s="1"/>
  <c r="E3715" i="2"/>
  <c r="E3714" i="2"/>
  <c r="E3713" i="2"/>
  <c r="E3712" i="2"/>
  <c r="E3711" i="2"/>
  <c r="E3710" i="2"/>
  <c r="E3709" i="2"/>
  <c r="L525" i="3" s="1"/>
  <c r="E3708" i="2"/>
  <c r="E3707" i="2"/>
  <c r="E3706" i="2"/>
  <c r="E3705" i="2"/>
  <c r="E3704" i="2"/>
  <c r="E3703" i="2"/>
  <c r="E3702" i="2"/>
  <c r="L524" i="3" s="1"/>
  <c r="E3701" i="2"/>
  <c r="E3700" i="2"/>
  <c r="E3699" i="2"/>
  <c r="E3698" i="2"/>
  <c r="E3697" i="2"/>
  <c r="E3696" i="2"/>
  <c r="E3695" i="2"/>
  <c r="L523" i="3" s="1"/>
  <c r="E3694" i="2"/>
  <c r="E3693" i="2"/>
  <c r="E3692" i="2"/>
  <c r="E3691" i="2"/>
  <c r="E3690" i="2"/>
  <c r="E3689" i="2"/>
  <c r="E3688" i="2"/>
  <c r="L522" i="3" s="1"/>
  <c r="E3687" i="2"/>
  <c r="E3686" i="2"/>
  <c r="E3685" i="2"/>
  <c r="E3684" i="2"/>
  <c r="E3683" i="2"/>
  <c r="E3682" i="2"/>
  <c r="E3681" i="2"/>
  <c r="L521" i="3" s="1"/>
  <c r="E3680" i="2"/>
  <c r="E3679" i="2"/>
  <c r="E3678" i="2"/>
  <c r="E3677" i="2"/>
  <c r="E3676" i="2"/>
  <c r="E3675" i="2"/>
  <c r="E3674" i="2"/>
  <c r="L520" i="3" s="1"/>
  <c r="E3673" i="2"/>
  <c r="E3672" i="2"/>
  <c r="E3671" i="2"/>
  <c r="E3670" i="2"/>
  <c r="E3669" i="2"/>
  <c r="E3668" i="2"/>
  <c r="E3667" i="2"/>
  <c r="L519" i="3" s="1"/>
  <c r="E3666" i="2"/>
  <c r="E3665" i="2"/>
  <c r="E3664" i="2"/>
  <c r="E3663" i="2"/>
  <c r="E3662" i="2"/>
  <c r="E3661" i="2"/>
  <c r="E3660" i="2"/>
  <c r="L518" i="3" s="1"/>
  <c r="E3659" i="2"/>
  <c r="E3658" i="2"/>
  <c r="E3657" i="2"/>
  <c r="E3656" i="2"/>
  <c r="E3655" i="2"/>
  <c r="C4477" i="2"/>
  <c r="C4476" i="2"/>
  <c r="C4475" i="2"/>
  <c r="C4474" i="2"/>
  <c r="C4473" i="2"/>
  <c r="C4472" i="2"/>
  <c r="J724" i="3" s="1"/>
  <c r="C4471" i="2"/>
  <c r="C4470" i="2"/>
  <c r="C4469" i="2"/>
  <c r="J723" i="3" s="1"/>
  <c r="C4468" i="2"/>
  <c r="C4467" i="2"/>
  <c r="C4466" i="2"/>
  <c r="C4465" i="2"/>
  <c r="J722" i="3" s="1"/>
  <c r="C4464" i="2"/>
  <c r="C4463" i="2"/>
  <c r="C4462" i="2"/>
  <c r="J721" i="3" s="1"/>
  <c r="C4461" i="2"/>
  <c r="C4460" i="2"/>
  <c r="C4459" i="2"/>
  <c r="C4458" i="2"/>
  <c r="J720" i="3" s="1"/>
  <c r="C4457" i="2"/>
  <c r="C4456" i="2"/>
  <c r="C4455" i="2"/>
  <c r="J719" i="3" s="1"/>
  <c r="C4454" i="2"/>
  <c r="C4453" i="2"/>
  <c r="C4452" i="2"/>
  <c r="C4451" i="2"/>
  <c r="J718" i="3" s="1"/>
  <c r="C4450" i="2"/>
  <c r="C4449" i="2"/>
  <c r="C4448" i="2"/>
  <c r="J717" i="3" s="1"/>
  <c r="C4447" i="2"/>
  <c r="C4446" i="2"/>
  <c r="C4445" i="2"/>
  <c r="C4444" i="2"/>
  <c r="J716" i="3" s="1"/>
  <c r="C4443" i="2"/>
  <c r="C4442" i="2"/>
  <c r="C4441" i="2"/>
  <c r="J715" i="3" s="1"/>
  <c r="C4440" i="2"/>
  <c r="C4439" i="2"/>
  <c r="C4438" i="2"/>
  <c r="C4437" i="2"/>
  <c r="J714" i="3" s="1"/>
  <c r="C4436" i="2"/>
  <c r="C4435" i="2"/>
  <c r="C4434" i="2"/>
  <c r="J713" i="3" s="1"/>
  <c r="C4433" i="2"/>
  <c r="C4432" i="2"/>
  <c r="C4431" i="2"/>
  <c r="C4430" i="2"/>
  <c r="J712" i="3" s="1"/>
  <c r="C4429" i="2"/>
  <c r="C4428" i="2"/>
  <c r="C4427" i="2"/>
  <c r="J711" i="3" s="1"/>
  <c r="C4426" i="2"/>
  <c r="C4425" i="2"/>
  <c r="C4424" i="2"/>
  <c r="C4423" i="2"/>
  <c r="J710" i="3" s="1"/>
  <c r="C4422" i="2"/>
  <c r="C4421" i="2"/>
  <c r="C4420" i="2"/>
  <c r="J709" i="3" s="1"/>
  <c r="C4419" i="2"/>
  <c r="C4418" i="2"/>
  <c r="C4417" i="2"/>
  <c r="C4416" i="2"/>
  <c r="J708" i="3" s="1"/>
  <c r="C4415" i="2"/>
  <c r="C4414" i="2"/>
  <c r="C4413" i="2"/>
  <c r="J707" i="3" s="1"/>
  <c r="C4412" i="2"/>
  <c r="C4411" i="2"/>
  <c r="C4410" i="2"/>
  <c r="C4409" i="2"/>
  <c r="J706" i="3" s="1"/>
  <c r="C4408" i="2"/>
  <c r="C4407" i="2"/>
  <c r="C4406" i="2"/>
  <c r="J705" i="3" s="1"/>
  <c r="C4405" i="2"/>
  <c r="C4404" i="2"/>
  <c r="C4403" i="2"/>
  <c r="C4402" i="2"/>
  <c r="J704" i="3" s="1"/>
  <c r="C4401" i="2"/>
  <c r="C4400" i="2"/>
  <c r="C4399" i="2"/>
  <c r="J703" i="3" s="1"/>
  <c r="C4398" i="2"/>
  <c r="C4397" i="2"/>
  <c r="C4396" i="2"/>
  <c r="C4395" i="2"/>
  <c r="J702" i="3" s="1"/>
  <c r="C4394" i="2"/>
  <c r="C4393" i="2"/>
  <c r="C4392" i="2"/>
  <c r="J701" i="3" s="1"/>
  <c r="C4391" i="2"/>
  <c r="C4390" i="2"/>
  <c r="C4389" i="2"/>
  <c r="C4388" i="2"/>
  <c r="J700" i="3" s="1"/>
  <c r="C4387" i="2"/>
  <c r="C4386" i="2"/>
  <c r="C4385" i="2"/>
  <c r="J699" i="3" s="1"/>
  <c r="C4384" i="2"/>
  <c r="C4383" i="2"/>
  <c r="C4382" i="2"/>
  <c r="C4381" i="2"/>
  <c r="J698" i="3" s="1"/>
  <c r="C4380" i="2"/>
  <c r="C4379" i="2"/>
  <c r="C4378" i="2"/>
  <c r="J697" i="3" s="1"/>
  <c r="C4377" i="2"/>
  <c r="C4376" i="2"/>
  <c r="C4375" i="2"/>
  <c r="C4374" i="2"/>
  <c r="J696" i="3" s="1"/>
  <c r="C4373" i="2"/>
  <c r="C4372" i="2"/>
  <c r="C4371" i="2"/>
  <c r="J695" i="3" s="1"/>
  <c r="C4370" i="2"/>
  <c r="C4369" i="2"/>
  <c r="C4368" i="2"/>
  <c r="C4367" i="2"/>
  <c r="J694" i="3" s="1"/>
  <c r="C4366" i="2"/>
  <c r="C4365" i="2"/>
  <c r="C4364" i="2"/>
  <c r="J693" i="3" s="1"/>
  <c r="C4363" i="2"/>
  <c r="C4362" i="2"/>
  <c r="C4361" i="2"/>
  <c r="C4360" i="2"/>
  <c r="J692" i="3" s="1"/>
  <c r="C4359" i="2"/>
  <c r="C4358" i="2"/>
  <c r="C4357" i="2"/>
  <c r="J691" i="3" s="1"/>
  <c r="C4356" i="2"/>
  <c r="C4355" i="2"/>
  <c r="C4354" i="2"/>
  <c r="C4353" i="2"/>
  <c r="J690" i="3" s="1"/>
  <c r="C4352" i="2"/>
  <c r="C4351" i="2"/>
  <c r="C4350" i="2"/>
  <c r="J689" i="3" s="1"/>
  <c r="C4349" i="2"/>
  <c r="C4348" i="2"/>
  <c r="C4347" i="2"/>
  <c r="C4346" i="2"/>
  <c r="J688" i="3" s="1"/>
  <c r="C4345" i="2"/>
  <c r="C4344" i="2"/>
  <c r="C4343" i="2"/>
  <c r="J687" i="3" s="1"/>
  <c r="C4342" i="2"/>
  <c r="C4341" i="2"/>
  <c r="C4340" i="2"/>
  <c r="C4339" i="2"/>
  <c r="J686" i="3" s="1"/>
  <c r="C4338" i="2"/>
  <c r="C4337" i="2"/>
  <c r="C4336" i="2"/>
  <c r="J685" i="3" s="1"/>
  <c r="C4335" i="2"/>
  <c r="C4334" i="2"/>
  <c r="C4333" i="2"/>
  <c r="C4332" i="2"/>
  <c r="J684" i="3" s="1"/>
  <c r="C4331" i="2"/>
  <c r="C4330" i="2"/>
  <c r="C4329" i="2"/>
  <c r="J683" i="3" s="1"/>
  <c r="C4328" i="2"/>
  <c r="C4327" i="2"/>
  <c r="C4326" i="2"/>
  <c r="C4325" i="2"/>
  <c r="J682" i="3" s="1"/>
  <c r="C4324" i="2"/>
  <c r="C4323" i="2"/>
  <c r="C4322" i="2"/>
  <c r="J681" i="3" s="1"/>
  <c r="C4321" i="2"/>
  <c r="C4320" i="2"/>
  <c r="C4319" i="2"/>
  <c r="C4318" i="2"/>
  <c r="J680" i="3" s="1"/>
  <c r="C4317" i="2"/>
  <c r="C4316" i="2"/>
  <c r="C4315" i="2"/>
  <c r="J679" i="3" s="1"/>
  <c r="C4314" i="2"/>
  <c r="C4313" i="2"/>
  <c r="C4312" i="2"/>
  <c r="C4311" i="2"/>
  <c r="J678" i="3" s="1"/>
  <c r="C4310" i="2"/>
  <c r="C4309" i="2"/>
  <c r="C4308" i="2"/>
  <c r="J677" i="3" s="1"/>
  <c r="C4307" i="2"/>
  <c r="C4306" i="2"/>
  <c r="C4305" i="2"/>
  <c r="C4304" i="2"/>
  <c r="J676" i="3" s="1"/>
  <c r="C4303" i="2"/>
  <c r="C4302" i="2"/>
  <c r="C4301" i="2"/>
  <c r="J675" i="3" s="1"/>
  <c r="C4300" i="2"/>
  <c r="C4299" i="2"/>
  <c r="C4298" i="2"/>
  <c r="C4297" i="2"/>
  <c r="J674" i="3" s="1"/>
  <c r="C4296" i="2"/>
  <c r="C4295" i="2"/>
  <c r="C4294" i="2"/>
  <c r="J673" i="3" s="1"/>
  <c r="C4293" i="2"/>
  <c r="C4292" i="2"/>
  <c r="C4291" i="2"/>
  <c r="C4290" i="2"/>
  <c r="J672" i="3" s="1"/>
  <c r="C4289" i="2"/>
  <c r="C4288" i="2"/>
  <c r="C4287" i="2"/>
  <c r="J671" i="3" s="1"/>
  <c r="C4286" i="2"/>
  <c r="C4285" i="2"/>
  <c r="C4284" i="2"/>
  <c r="C4283" i="2"/>
  <c r="J670" i="3" s="1"/>
  <c r="C4282" i="2"/>
  <c r="C4281" i="2"/>
  <c r="C4280" i="2"/>
  <c r="J669" i="3" s="1"/>
  <c r="C4279" i="2"/>
  <c r="C4278" i="2"/>
  <c r="C4277" i="2"/>
  <c r="C4276" i="2"/>
  <c r="J668" i="3" s="1"/>
  <c r="C4275" i="2"/>
  <c r="C4274" i="2"/>
  <c r="C4273" i="2"/>
  <c r="J667" i="3" s="1"/>
  <c r="C4272" i="2"/>
  <c r="C4271" i="2"/>
  <c r="C4270" i="2"/>
  <c r="C4269" i="2"/>
  <c r="J666" i="3" s="1"/>
  <c r="C4268" i="2"/>
  <c r="C4267" i="2"/>
  <c r="C4266" i="2"/>
  <c r="J665" i="3" s="1"/>
  <c r="C4265" i="2"/>
  <c r="C4264" i="2"/>
  <c r="C4263" i="2"/>
  <c r="C4262" i="2"/>
  <c r="J664" i="3" s="1"/>
  <c r="C4261" i="2"/>
  <c r="C4260" i="2"/>
  <c r="C4259" i="2"/>
  <c r="J663" i="3" s="1"/>
  <c r="C4258" i="2"/>
  <c r="C4257" i="2"/>
  <c r="C4256" i="2"/>
  <c r="C4255" i="2"/>
  <c r="J662" i="3" s="1"/>
  <c r="C4254" i="2"/>
  <c r="C4253" i="2"/>
  <c r="C4252" i="2"/>
  <c r="J661" i="3" s="1"/>
  <c r="C4251" i="2"/>
  <c r="C4250" i="2"/>
  <c r="C4249" i="2"/>
  <c r="C4248" i="2"/>
  <c r="J660" i="3" s="1"/>
  <c r="C4247" i="2"/>
  <c r="C4246" i="2"/>
  <c r="C4245" i="2"/>
  <c r="J659" i="3" s="1"/>
  <c r="C4244" i="2"/>
  <c r="C4243" i="2"/>
  <c r="C4242" i="2"/>
  <c r="C4241" i="2"/>
  <c r="J658" i="3" s="1"/>
  <c r="C4240" i="2"/>
  <c r="C4239" i="2"/>
  <c r="C4238" i="2"/>
  <c r="J657" i="3" s="1"/>
  <c r="C4237" i="2"/>
  <c r="C4236" i="2"/>
  <c r="C4235" i="2"/>
  <c r="C4234" i="2"/>
  <c r="J656" i="3" s="1"/>
  <c r="C4233" i="2"/>
  <c r="C4232" i="2"/>
  <c r="C4231" i="2"/>
  <c r="J655" i="3" s="1"/>
  <c r="C4230" i="2"/>
  <c r="C4229" i="2"/>
  <c r="C4228" i="2"/>
  <c r="C4227" i="2"/>
  <c r="J654" i="3" s="1"/>
  <c r="C4226" i="2"/>
  <c r="C4225" i="2"/>
  <c r="C4224" i="2"/>
  <c r="J653" i="3" s="1"/>
  <c r="C4223" i="2"/>
  <c r="C4222" i="2"/>
  <c r="C4221" i="2"/>
  <c r="C4220" i="2"/>
  <c r="J652" i="3" s="1"/>
  <c r="C4219" i="2"/>
  <c r="C4218" i="2"/>
  <c r="C4217" i="2"/>
  <c r="J651" i="3" s="1"/>
  <c r="C4216" i="2"/>
  <c r="C4215" i="2"/>
  <c r="C4214" i="2"/>
  <c r="C4213" i="2"/>
  <c r="J650" i="3" s="1"/>
  <c r="C4212" i="2"/>
  <c r="C4211" i="2"/>
  <c r="C4210" i="2"/>
  <c r="J649" i="3" s="1"/>
  <c r="C4209" i="2"/>
  <c r="C4208" i="2"/>
  <c r="C4207" i="2"/>
  <c r="C4206" i="2"/>
  <c r="J648" i="3" s="1"/>
  <c r="C4205" i="2"/>
  <c r="C4204" i="2"/>
  <c r="C4203" i="2"/>
  <c r="J647" i="3" s="1"/>
  <c r="C4202" i="2"/>
  <c r="C4201" i="2"/>
  <c r="C4200" i="2"/>
  <c r="C4199" i="2"/>
  <c r="J646" i="3" s="1"/>
  <c r="C4198" i="2"/>
  <c r="C4197" i="2"/>
  <c r="C4196" i="2"/>
  <c r="J645" i="3" s="1"/>
  <c r="C4195" i="2"/>
  <c r="C4194" i="2"/>
  <c r="C4193" i="2"/>
  <c r="C4192" i="2"/>
  <c r="J644" i="3" s="1"/>
  <c r="C4191" i="2"/>
  <c r="C4190" i="2"/>
  <c r="C4189" i="2"/>
  <c r="J643" i="3" s="1"/>
  <c r="C4188" i="2"/>
  <c r="C4187" i="2"/>
  <c r="C4186" i="2"/>
  <c r="C4185" i="2"/>
  <c r="J642" i="3" s="1"/>
  <c r="C4184" i="2"/>
  <c r="C4183" i="2"/>
  <c r="C4182" i="2"/>
  <c r="J641" i="3" s="1"/>
  <c r="C4181" i="2"/>
  <c r="C4180" i="2"/>
  <c r="C4179" i="2"/>
  <c r="C4178" i="2"/>
  <c r="J640" i="3" s="1"/>
  <c r="C4177" i="2"/>
  <c r="C4176" i="2"/>
  <c r="C4175" i="2"/>
  <c r="J639" i="3" s="1"/>
  <c r="C4174" i="2"/>
  <c r="C4173" i="2"/>
  <c r="C4172" i="2"/>
  <c r="C4171" i="2"/>
  <c r="J638" i="3" s="1"/>
  <c r="C4170" i="2"/>
  <c r="C4169" i="2"/>
  <c r="C4168" i="2"/>
  <c r="J637" i="3" s="1"/>
  <c r="C4167" i="2"/>
  <c r="C4166" i="2"/>
  <c r="C4165" i="2"/>
  <c r="C4164" i="2"/>
  <c r="J636" i="3" s="1"/>
  <c r="C4163" i="2"/>
  <c r="C4162" i="2"/>
  <c r="C4161" i="2"/>
  <c r="J635" i="3" s="1"/>
  <c r="C4160" i="2"/>
  <c r="C4159" i="2"/>
  <c r="C4158" i="2"/>
  <c r="C4157" i="2"/>
  <c r="J634" i="3" s="1"/>
  <c r="C4156" i="2"/>
  <c r="C4155" i="2"/>
  <c r="C4154" i="2"/>
  <c r="J633" i="3" s="1"/>
  <c r="C4153" i="2"/>
  <c r="C4152" i="2"/>
  <c r="C4151" i="2"/>
  <c r="C4150" i="2"/>
  <c r="J632" i="3" s="1"/>
  <c r="C4149" i="2"/>
  <c r="C4148" i="2"/>
  <c r="C4147" i="2"/>
  <c r="J631" i="3" s="1"/>
  <c r="C4146" i="2"/>
  <c r="C4145" i="2"/>
  <c r="C4144" i="2"/>
  <c r="C4143" i="2"/>
  <c r="J630" i="3" s="1"/>
  <c r="C4142" i="2"/>
  <c r="C4141" i="2"/>
  <c r="C4140" i="2"/>
  <c r="J629" i="3" s="1"/>
  <c r="C4139" i="2"/>
  <c r="C4138" i="2"/>
  <c r="C4137" i="2"/>
  <c r="C4136" i="2"/>
  <c r="J628" i="3" s="1"/>
  <c r="C4135" i="2"/>
  <c r="C4134" i="2"/>
  <c r="C4133" i="2"/>
  <c r="J627" i="3" s="1"/>
  <c r="C4132" i="2"/>
  <c r="C4131" i="2"/>
  <c r="C4130" i="2"/>
  <c r="C4129" i="2"/>
  <c r="J626" i="3" s="1"/>
  <c r="C4128" i="2"/>
  <c r="C4127" i="2"/>
  <c r="C4126" i="2"/>
  <c r="J625" i="3" s="1"/>
  <c r="C4125" i="2"/>
  <c r="C4124" i="2"/>
  <c r="C4123" i="2"/>
  <c r="C4122" i="2"/>
  <c r="J624" i="3" s="1"/>
  <c r="C4121" i="2"/>
  <c r="C4120" i="2"/>
  <c r="C4119" i="2"/>
  <c r="J623" i="3" s="1"/>
  <c r="C4118" i="2"/>
  <c r="C4117" i="2"/>
  <c r="C4116" i="2"/>
  <c r="C4115" i="2"/>
  <c r="J622" i="3" s="1"/>
  <c r="C4114" i="2"/>
  <c r="C4113" i="2"/>
  <c r="C4112" i="2"/>
  <c r="C4111" i="2"/>
  <c r="C4110" i="2"/>
  <c r="C4109" i="2"/>
  <c r="C4108" i="2"/>
  <c r="J621" i="3" s="1"/>
  <c r="C4107" i="2"/>
  <c r="C4106" i="2"/>
  <c r="C4105" i="2"/>
  <c r="J620" i="3" s="1"/>
  <c r="C4104" i="2"/>
  <c r="C4103" i="2"/>
  <c r="C4102" i="2"/>
  <c r="C4101" i="2"/>
  <c r="J619" i="3" s="1"/>
  <c r="C4100" i="2"/>
  <c r="C4099" i="2"/>
  <c r="C4098" i="2"/>
  <c r="J618" i="3" s="1"/>
  <c r="C4097" i="2"/>
  <c r="C4096" i="2"/>
  <c r="C4095" i="2"/>
  <c r="C4094" i="2"/>
  <c r="J617" i="3" s="1"/>
  <c r="C4093" i="2"/>
  <c r="C4092" i="2"/>
  <c r="C4091" i="2"/>
  <c r="J616" i="3" s="1"/>
  <c r="C4090" i="2"/>
  <c r="C4089" i="2"/>
  <c r="C4088" i="2"/>
  <c r="C4087" i="2"/>
  <c r="J615" i="3" s="1"/>
  <c r="C4086" i="2"/>
  <c r="C4085" i="2"/>
  <c r="C4084" i="2"/>
  <c r="J614" i="3" s="1"/>
  <c r="C4083" i="2"/>
  <c r="C4082" i="2"/>
  <c r="C4081" i="2"/>
  <c r="C4080" i="2"/>
  <c r="J613" i="3" s="1"/>
  <c r="C4079" i="2"/>
  <c r="C4078" i="2"/>
  <c r="C4077" i="2"/>
  <c r="J612" i="3" s="1"/>
  <c r="C4076" i="2"/>
  <c r="C4075" i="2"/>
  <c r="C4074" i="2"/>
  <c r="C4073" i="2"/>
  <c r="J611" i="3" s="1"/>
  <c r="C4072" i="2"/>
  <c r="C4071" i="2"/>
  <c r="C4070" i="2"/>
  <c r="J610" i="3" s="1"/>
  <c r="C4069" i="2"/>
  <c r="C4068" i="2"/>
  <c r="C4067" i="2"/>
  <c r="C4066" i="2"/>
  <c r="J609" i="3" s="1"/>
  <c r="C4065" i="2"/>
  <c r="C4064" i="2"/>
  <c r="C4063" i="2"/>
  <c r="J608" i="3" s="1"/>
  <c r="C4062" i="2"/>
  <c r="C4061" i="2"/>
  <c r="C4060" i="2"/>
  <c r="C4059" i="2"/>
  <c r="J607" i="3" s="1"/>
  <c r="C4058" i="2"/>
  <c r="C4057" i="2"/>
  <c r="C4056" i="2"/>
  <c r="J606" i="3" s="1"/>
  <c r="C4055" i="2"/>
  <c r="C4054" i="2"/>
  <c r="C4053" i="2"/>
  <c r="C4052" i="2"/>
  <c r="J605" i="3" s="1"/>
  <c r="C4051" i="2"/>
  <c r="C4050" i="2"/>
  <c r="C4049" i="2"/>
  <c r="J604" i="3" s="1"/>
  <c r="C4048" i="2"/>
  <c r="C4047" i="2"/>
  <c r="C4046" i="2"/>
  <c r="C4045" i="2"/>
  <c r="J603" i="3" s="1"/>
  <c r="C4044" i="2"/>
  <c r="C4043" i="2"/>
  <c r="C4042" i="2"/>
  <c r="J602" i="3" s="1"/>
  <c r="C4041" i="2"/>
  <c r="C4040" i="2"/>
  <c r="C4039" i="2"/>
  <c r="C4038" i="2"/>
  <c r="J601" i="3" s="1"/>
  <c r="C4037" i="2"/>
  <c r="C4036" i="2"/>
  <c r="C4035" i="2"/>
  <c r="J600" i="3" s="1"/>
  <c r="C4034" i="2"/>
  <c r="C4033" i="2"/>
  <c r="C4032" i="2"/>
  <c r="C4031" i="2"/>
  <c r="J599" i="3" s="1"/>
  <c r="C4030" i="2"/>
  <c r="C4029" i="2"/>
  <c r="C4028" i="2"/>
  <c r="J598" i="3" s="1"/>
  <c r="C4027" i="2"/>
  <c r="C4026" i="2"/>
  <c r="C4025" i="2"/>
  <c r="C4024" i="2"/>
  <c r="J597" i="3" s="1"/>
  <c r="C4023" i="2"/>
  <c r="C4022" i="2"/>
  <c r="C4021" i="2"/>
  <c r="J596" i="3" s="1"/>
  <c r="C4020" i="2"/>
  <c r="C4019" i="2"/>
  <c r="C4018" i="2"/>
  <c r="C4017" i="2"/>
  <c r="J595" i="3" s="1"/>
  <c r="C4016" i="2"/>
  <c r="C4015" i="2"/>
  <c r="C4014" i="2"/>
  <c r="J594" i="3" s="1"/>
  <c r="C4013" i="2"/>
  <c r="C4012" i="2"/>
  <c r="C4011" i="2"/>
  <c r="C4010" i="2"/>
  <c r="J593" i="3" s="1"/>
  <c r="C4009" i="2"/>
  <c r="C4008" i="2"/>
  <c r="C4007" i="2"/>
  <c r="J592" i="3" s="1"/>
  <c r="C4006" i="2"/>
  <c r="C4005" i="2"/>
  <c r="C4004" i="2"/>
  <c r="C4003" i="2"/>
  <c r="J591" i="3" s="1"/>
  <c r="C4002" i="2"/>
  <c r="C4001" i="2"/>
  <c r="C4000" i="2"/>
  <c r="J590" i="3" s="1"/>
  <c r="C3999" i="2"/>
  <c r="C3998" i="2"/>
  <c r="C3997" i="2"/>
  <c r="C3996" i="2"/>
  <c r="J589" i="3" s="1"/>
  <c r="C3995" i="2"/>
  <c r="C3994" i="2"/>
  <c r="C3993" i="2"/>
  <c r="J588" i="3" s="1"/>
  <c r="C3992" i="2"/>
  <c r="C3991" i="2"/>
  <c r="C3990" i="2"/>
  <c r="C3989" i="2"/>
  <c r="J587" i="3" s="1"/>
  <c r="C3988" i="2"/>
  <c r="C3987" i="2"/>
  <c r="C3986" i="2"/>
  <c r="J586" i="3" s="1"/>
  <c r="C3985" i="2"/>
  <c r="C3984" i="2"/>
  <c r="C3983" i="2"/>
  <c r="C3982" i="2"/>
  <c r="J585" i="3" s="1"/>
  <c r="C3981" i="2"/>
  <c r="C3980" i="2"/>
  <c r="C3979" i="2"/>
  <c r="J584" i="3" s="1"/>
  <c r="C3978" i="2"/>
  <c r="C3977" i="2"/>
  <c r="C3976" i="2"/>
  <c r="C3975" i="2"/>
  <c r="J583" i="3" s="1"/>
  <c r="C3974" i="2"/>
  <c r="C3973" i="2"/>
  <c r="C3972" i="2"/>
  <c r="J582" i="3" s="1"/>
  <c r="C3971" i="2"/>
  <c r="C3970" i="2"/>
  <c r="C3969" i="2"/>
  <c r="C3968" i="2"/>
  <c r="J581" i="3" s="1"/>
  <c r="C3967" i="2"/>
  <c r="C3966" i="2"/>
  <c r="C3965" i="2"/>
  <c r="J580" i="3" s="1"/>
  <c r="C3964" i="2"/>
  <c r="C3963" i="2"/>
  <c r="C3962" i="2"/>
  <c r="C3961" i="2"/>
  <c r="J579" i="3" s="1"/>
  <c r="C3960" i="2"/>
  <c r="C3959" i="2"/>
  <c r="C3958" i="2"/>
  <c r="J578" i="3" s="1"/>
  <c r="C3957" i="2"/>
  <c r="C3956" i="2"/>
  <c r="C3955" i="2"/>
  <c r="C3954" i="2"/>
  <c r="J577" i="3" s="1"/>
  <c r="C3953" i="2"/>
  <c r="C3952" i="2"/>
  <c r="C3951" i="2"/>
  <c r="J576" i="3" s="1"/>
  <c r="C3950" i="2"/>
  <c r="C3949" i="2"/>
  <c r="C3948" i="2"/>
  <c r="C3947" i="2"/>
  <c r="J575" i="3" s="1"/>
  <c r="C3946" i="2"/>
  <c r="C3945" i="2"/>
  <c r="C3944" i="2"/>
  <c r="J574" i="3" s="1"/>
  <c r="C3943" i="2"/>
  <c r="C3942" i="2"/>
  <c r="C3941" i="2"/>
  <c r="C3940" i="2"/>
  <c r="J573" i="3" s="1"/>
  <c r="C3939" i="2"/>
  <c r="C3938" i="2"/>
  <c r="C3937" i="2"/>
  <c r="J572" i="3" s="1"/>
  <c r="C3936" i="2"/>
  <c r="C3935" i="2"/>
  <c r="C3934" i="2"/>
  <c r="C3933" i="2"/>
  <c r="J571" i="3" s="1"/>
  <c r="C3932" i="2"/>
  <c r="C3931" i="2"/>
  <c r="C3930" i="2"/>
  <c r="J570" i="3" s="1"/>
  <c r="C3929" i="2"/>
  <c r="C3928" i="2"/>
  <c r="C3927" i="2"/>
  <c r="C3926" i="2"/>
  <c r="J569" i="3" s="1"/>
  <c r="C3925" i="2"/>
  <c r="C3924" i="2"/>
  <c r="C3923" i="2"/>
  <c r="J568" i="3" s="1"/>
  <c r="C3922" i="2"/>
  <c r="C3921" i="2"/>
  <c r="C3920" i="2"/>
  <c r="C3919" i="2"/>
  <c r="J567" i="3" s="1"/>
  <c r="C3918" i="2"/>
  <c r="C3917" i="2"/>
  <c r="C3916" i="2"/>
  <c r="J566" i="3" s="1"/>
  <c r="C3915" i="2"/>
  <c r="C3914" i="2"/>
  <c r="C3913" i="2"/>
  <c r="C3912" i="2"/>
  <c r="J565" i="3" s="1"/>
  <c r="C3911" i="2"/>
  <c r="C3910" i="2"/>
  <c r="C3909" i="2"/>
  <c r="J564" i="3" s="1"/>
  <c r="C3908" i="2"/>
  <c r="C3907" i="2"/>
  <c r="C3906" i="2"/>
  <c r="C3905" i="2"/>
  <c r="J563" i="3" s="1"/>
  <c r="C3904" i="2"/>
  <c r="C3903" i="2"/>
  <c r="C3902" i="2"/>
  <c r="J562" i="3" s="1"/>
  <c r="C3901" i="2"/>
  <c r="C3900" i="2"/>
  <c r="C3899" i="2"/>
  <c r="C3898" i="2"/>
  <c r="J561" i="3" s="1"/>
  <c r="C3897" i="2"/>
  <c r="C3896" i="2"/>
  <c r="C3895" i="2"/>
  <c r="J560" i="3" s="1"/>
  <c r="C3894" i="2"/>
  <c r="C3893" i="2"/>
  <c r="C3892" i="2"/>
  <c r="C3891" i="2"/>
  <c r="J559" i="3" s="1"/>
  <c r="C3890" i="2"/>
  <c r="C3889" i="2"/>
  <c r="C3888" i="2"/>
  <c r="J558" i="3" s="1"/>
  <c r="C3887" i="2"/>
  <c r="C3886" i="2"/>
  <c r="C3885" i="2"/>
  <c r="C3884" i="2"/>
  <c r="J557" i="3" s="1"/>
  <c r="C3883" i="2"/>
  <c r="C3882" i="2"/>
  <c r="C3881" i="2"/>
  <c r="J556" i="3" s="1"/>
  <c r="C3880" i="2"/>
  <c r="C3879" i="2"/>
  <c r="C3878" i="2"/>
  <c r="C3877" i="2"/>
  <c r="J555" i="3" s="1"/>
  <c r="C3876" i="2"/>
  <c r="C3875" i="2"/>
  <c r="C3874" i="2"/>
  <c r="J554" i="3" s="1"/>
  <c r="C3873" i="2"/>
  <c r="C3872" i="2"/>
  <c r="C3871" i="2"/>
  <c r="C3870" i="2"/>
  <c r="J553" i="3" s="1"/>
  <c r="C3869" i="2"/>
  <c r="C3868" i="2"/>
  <c r="C3867" i="2"/>
  <c r="J552" i="3" s="1"/>
  <c r="C3866" i="2"/>
  <c r="C3865" i="2"/>
  <c r="C3864" i="2"/>
  <c r="C3863" i="2"/>
  <c r="J551" i="3" s="1"/>
  <c r="C3862" i="2"/>
  <c r="C3861" i="2"/>
  <c r="C3860" i="2"/>
  <c r="J550" i="3" s="1"/>
  <c r="C3859" i="2"/>
  <c r="C3858" i="2"/>
  <c r="C3857" i="2"/>
  <c r="C3856" i="2"/>
  <c r="J549" i="3" s="1"/>
  <c r="C3855" i="2"/>
  <c r="C3854" i="2"/>
  <c r="C3853" i="2"/>
  <c r="J548" i="3" s="1"/>
  <c r="C3852" i="2"/>
  <c r="C3851" i="2"/>
  <c r="C3850" i="2"/>
  <c r="C3849" i="2"/>
  <c r="J547" i="3" s="1"/>
  <c r="C3848" i="2"/>
  <c r="C3847" i="2"/>
  <c r="C3846" i="2"/>
  <c r="J546" i="3" s="1"/>
  <c r="C3845" i="2"/>
  <c r="C3844" i="2"/>
  <c r="C3843" i="2"/>
  <c r="C3842" i="2"/>
  <c r="J545" i="3" s="1"/>
  <c r="C3841" i="2"/>
  <c r="C3840" i="2"/>
  <c r="C3839" i="2"/>
  <c r="J544" i="3" s="1"/>
  <c r="C3838" i="2"/>
  <c r="C3837" i="2"/>
  <c r="C3836" i="2"/>
  <c r="C3835" i="2"/>
  <c r="J543" i="3" s="1"/>
  <c r="C3834" i="2"/>
  <c r="C3833" i="2"/>
  <c r="C3832" i="2"/>
  <c r="C3831" i="2"/>
  <c r="C3830" i="2"/>
  <c r="C3829" i="2"/>
  <c r="C3828" i="2"/>
  <c r="J542" i="3" s="1"/>
  <c r="C3827" i="2"/>
  <c r="C3826" i="2"/>
  <c r="C3825" i="2"/>
  <c r="C3824" i="2"/>
  <c r="C3823" i="2"/>
  <c r="C3822" i="2"/>
  <c r="C3821" i="2"/>
  <c r="J541" i="3" s="1"/>
  <c r="C3820" i="2"/>
  <c r="C3819" i="2"/>
  <c r="C3818" i="2"/>
  <c r="C3817" i="2"/>
  <c r="C3816" i="2"/>
  <c r="C3815" i="2"/>
  <c r="C3814" i="2"/>
  <c r="J540" i="3" s="1"/>
  <c r="C3813" i="2"/>
  <c r="C3812" i="2"/>
  <c r="C3811" i="2"/>
  <c r="C3810" i="2"/>
  <c r="C3809" i="2"/>
  <c r="C3808" i="2"/>
  <c r="C3807" i="2"/>
  <c r="J539" i="3" s="1"/>
  <c r="C3806" i="2"/>
  <c r="C3805" i="2"/>
  <c r="C3804" i="2"/>
  <c r="C3803" i="2"/>
  <c r="C3802" i="2"/>
  <c r="C3801" i="2"/>
  <c r="C3800" i="2"/>
  <c r="J538" i="3" s="1"/>
  <c r="C3799" i="2"/>
  <c r="C3798" i="2"/>
  <c r="C3797" i="2"/>
  <c r="C3796" i="2"/>
  <c r="C3795" i="2"/>
  <c r="C3794" i="2"/>
  <c r="C3793" i="2"/>
  <c r="J537" i="3" s="1"/>
  <c r="C3792" i="2"/>
  <c r="C3791" i="2"/>
  <c r="C3790" i="2"/>
  <c r="C3789" i="2"/>
  <c r="C3788" i="2"/>
  <c r="C3787" i="2"/>
  <c r="C3786" i="2"/>
  <c r="J536" i="3" s="1"/>
  <c r="C3785" i="2"/>
  <c r="C3784" i="2"/>
  <c r="C3783" i="2"/>
  <c r="C3782" i="2"/>
  <c r="C3781" i="2"/>
  <c r="C3780" i="2"/>
  <c r="C3779" i="2"/>
  <c r="J535" i="3" s="1"/>
  <c r="C3778" i="2"/>
  <c r="C3777" i="2"/>
  <c r="C3776" i="2"/>
  <c r="C3775" i="2"/>
  <c r="C3774" i="2"/>
  <c r="C3773" i="2"/>
  <c r="C3772" i="2"/>
  <c r="J534" i="3" s="1"/>
  <c r="C3771" i="2"/>
  <c r="C3770" i="2"/>
  <c r="C3769" i="2"/>
  <c r="C3768" i="2"/>
  <c r="C3767" i="2"/>
  <c r="C3766" i="2"/>
  <c r="C3765" i="2"/>
  <c r="J533" i="3" s="1"/>
  <c r="C3764" i="2"/>
  <c r="C3763" i="2"/>
  <c r="C3762" i="2"/>
  <c r="C3761" i="2"/>
  <c r="C3760" i="2"/>
  <c r="C3759" i="2"/>
  <c r="C3758" i="2"/>
  <c r="J532" i="3" s="1"/>
  <c r="C3757" i="2"/>
  <c r="C3756" i="2"/>
  <c r="C3755" i="2"/>
  <c r="C3754" i="2"/>
  <c r="C3753" i="2"/>
  <c r="C3752" i="2"/>
  <c r="C3751" i="2"/>
  <c r="J531" i="3" s="1"/>
  <c r="C3750" i="2"/>
  <c r="C3749" i="2"/>
  <c r="C3748" i="2"/>
  <c r="C3747" i="2"/>
  <c r="C3746" i="2"/>
  <c r="C3745" i="2"/>
  <c r="C3744" i="2"/>
  <c r="J530" i="3" s="1"/>
  <c r="C3743" i="2"/>
  <c r="C3742" i="2"/>
  <c r="C3741" i="2"/>
  <c r="C3740" i="2"/>
  <c r="C3739" i="2"/>
  <c r="C3738" i="2"/>
  <c r="C3737" i="2"/>
  <c r="J529" i="3" s="1"/>
  <c r="C3736" i="2"/>
  <c r="C3735" i="2"/>
  <c r="C3734" i="2"/>
  <c r="C3733" i="2"/>
  <c r="C3732" i="2"/>
  <c r="C3731" i="2"/>
  <c r="C3730" i="2"/>
  <c r="J528" i="3" s="1"/>
  <c r="C3729" i="2"/>
  <c r="C3728" i="2"/>
  <c r="C3727" i="2"/>
  <c r="C3726" i="2"/>
  <c r="C3725" i="2"/>
  <c r="C3724" i="2"/>
  <c r="C3723" i="2"/>
  <c r="J527" i="3" s="1"/>
  <c r="C3722" i="2"/>
  <c r="C3721" i="2"/>
  <c r="C3720" i="2"/>
  <c r="C3719" i="2"/>
  <c r="C3718" i="2"/>
  <c r="C3717" i="2"/>
  <c r="C3716" i="2"/>
  <c r="J526" i="3" s="1"/>
  <c r="C3715" i="2"/>
  <c r="C3714" i="2"/>
  <c r="C3713" i="2"/>
  <c r="C3712" i="2"/>
  <c r="C3711" i="2"/>
  <c r="C3710" i="2"/>
  <c r="C3709" i="2"/>
  <c r="J525" i="3" s="1"/>
  <c r="C3708" i="2"/>
  <c r="C3707" i="2"/>
  <c r="C3706" i="2"/>
  <c r="C3705" i="2"/>
  <c r="C3704" i="2"/>
  <c r="C3703" i="2"/>
  <c r="C3702" i="2"/>
  <c r="J524" i="3" s="1"/>
  <c r="C3701" i="2"/>
  <c r="C3700" i="2"/>
  <c r="C3699" i="2"/>
  <c r="C3698" i="2"/>
  <c r="C3697" i="2"/>
  <c r="C3696" i="2"/>
  <c r="C3695" i="2"/>
  <c r="J523" i="3" s="1"/>
  <c r="C3694" i="2"/>
  <c r="C3693" i="2"/>
  <c r="C3692" i="2"/>
  <c r="C3691" i="2"/>
  <c r="C3690" i="2"/>
  <c r="C3689" i="2"/>
  <c r="C3688" i="2"/>
  <c r="J522" i="3" s="1"/>
  <c r="C3687" i="2"/>
  <c r="C3686" i="2"/>
  <c r="C3685" i="2"/>
  <c r="C3684" i="2"/>
  <c r="C3683" i="2"/>
  <c r="C3682" i="2"/>
  <c r="C3681" i="2"/>
  <c r="J521" i="3" s="1"/>
  <c r="C3680" i="2"/>
  <c r="C3679" i="2"/>
  <c r="C3678" i="2"/>
  <c r="C3677" i="2"/>
  <c r="C3676" i="2"/>
  <c r="C3675" i="2"/>
  <c r="C3674" i="2"/>
  <c r="J520" i="3" s="1"/>
  <c r="C3673" i="2"/>
  <c r="C3672" i="2"/>
  <c r="C3671" i="2"/>
  <c r="C3670" i="2"/>
  <c r="C3669" i="2"/>
  <c r="C3668" i="2"/>
  <c r="C3667" i="2"/>
  <c r="J519" i="3" s="1"/>
  <c r="C3666" i="2"/>
  <c r="C3665" i="2"/>
  <c r="C3664" i="2"/>
  <c r="C3663" i="2"/>
  <c r="C3662" i="2"/>
  <c r="C3661" i="2"/>
  <c r="C3660" i="2"/>
  <c r="J518" i="3" s="1"/>
  <c r="C3659" i="2"/>
  <c r="C3658" i="2"/>
  <c r="C3657" i="2"/>
  <c r="C3656" i="2"/>
  <c r="C3655" i="2"/>
  <c r="E9275" i="2"/>
  <c r="N615" i="1" s="1"/>
  <c r="C9275" i="2"/>
  <c r="L615" i="1" s="1"/>
  <c r="G9275" i="2"/>
  <c r="P615" i="1" s="1"/>
  <c r="G9274" i="2"/>
  <c r="N2079" i="3" s="1"/>
  <c r="G9273" i="2"/>
  <c r="G9272" i="2"/>
  <c r="G9271" i="2"/>
  <c r="N2078" i="3" s="1"/>
  <c r="G9270" i="2"/>
  <c r="G9269" i="2"/>
  <c r="G9268" i="2"/>
  <c r="P614" i="1" s="1"/>
  <c r="G9267" i="2"/>
  <c r="N2077" i="3" s="1"/>
  <c r="G9266" i="2"/>
  <c r="G9265" i="2"/>
  <c r="G9264" i="2"/>
  <c r="N2076" i="3" s="1"/>
  <c r="G9263" i="2"/>
  <c r="G9262" i="2"/>
  <c r="G9261" i="2"/>
  <c r="P613" i="1" s="1"/>
  <c r="G9260" i="2"/>
  <c r="N2075" i="3" s="1"/>
  <c r="G9259" i="2"/>
  <c r="G9258" i="2"/>
  <c r="G9257" i="2"/>
  <c r="N2074" i="3" s="1"/>
  <c r="G9256" i="2"/>
  <c r="G9255" i="2"/>
  <c r="G9254" i="2"/>
  <c r="G9253" i="2"/>
  <c r="N2073" i="3" s="1"/>
  <c r="G9252" i="2"/>
  <c r="G9251" i="2"/>
  <c r="G9250" i="2"/>
  <c r="N2072" i="3" s="1"/>
  <c r="G9249" i="2"/>
  <c r="G9248" i="2"/>
  <c r="G9247" i="2"/>
  <c r="G9246" i="2"/>
  <c r="N2071" i="3" s="1"/>
  <c r="G9245" i="2"/>
  <c r="G9244" i="2"/>
  <c r="G9243" i="2"/>
  <c r="N2070" i="3" s="1"/>
  <c r="G9242" i="2"/>
  <c r="G9241" i="2"/>
  <c r="G9240" i="2"/>
  <c r="G9239" i="2"/>
  <c r="N2069" i="3" s="1"/>
  <c r="G9238" i="2"/>
  <c r="G9237" i="2"/>
  <c r="G9236" i="2"/>
  <c r="N2068" i="3" s="1"/>
  <c r="G9235" i="2"/>
  <c r="G9234" i="2"/>
  <c r="G9233" i="2"/>
  <c r="G9232" i="2"/>
  <c r="N2067" i="3" s="1"/>
  <c r="G9231" i="2"/>
  <c r="G9230" i="2"/>
  <c r="G9229" i="2"/>
  <c r="N2066" i="3" s="1"/>
  <c r="G9228" i="2"/>
  <c r="G9227" i="2"/>
  <c r="G9226" i="2"/>
  <c r="G9225" i="2"/>
  <c r="G9224" i="2"/>
  <c r="G9223" i="2"/>
  <c r="G9222" i="2"/>
  <c r="N2065" i="3" s="1"/>
  <c r="G9221" i="2"/>
  <c r="G9220" i="2"/>
  <c r="G9219" i="2"/>
  <c r="G9218" i="2"/>
  <c r="N2064" i="3" s="1"/>
  <c r="G9217" i="2"/>
  <c r="G9216" i="2"/>
  <c r="G9215" i="2"/>
  <c r="N2063" i="3" s="1"/>
  <c r="G9214" i="2"/>
  <c r="G9213" i="2"/>
  <c r="G9212" i="2"/>
  <c r="G9211" i="2"/>
  <c r="N2062" i="3" s="1"/>
  <c r="G9210" i="2"/>
  <c r="G9209" i="2"/>
  <c r="G9208" i="2"/>
  <c r="N2061" i="3" s="1"/>
  <c r="G9207" i="2"/>
  <c r="G9206" i="2"/>
  <c r="G9205" i="2"/>
  <c r="G9204" i="2"/>
  <c r="N2060" i="3" s="1"/>
  <c r="G9203" i="2"/>
  <c r="G9202" i="2"/>
  <c r="G9201" i="2"/>
  <c r="N2059" i="3" s="1"/>
  <c r="G9200" i="2"/>
  <c r="G9199" i="2"/>
  <c r="G9198" i="2"/>
  <c r="G9197" i="2"/>
  <c r="N2058" i="3" s="1"/>
  <c r="G9196" i="2"/>
  <c r="G9195" i="2"/>
  <c r="G9194" i="2"/>
  <c r="N2057" i="3" s="1"/>
  <c r="G9193" i="2"/>
  <c r="G9192" i="2"/>
  <c r="G9191" i="2"/>
  <c r="G9190" i="2"/>
  <c r="N2056" i="3" s="1"/>
  <c r="G9189" i="2"/>
  <c r="G9188" i="2"/>
  <c r="G9187" i="2"/>
  <c r="N2055" i="3" s="1"/>
  <c r="G9186" i="2"/>
  <c r="G9185" i="2"/>
  <c r="G9184" i="2"/>
  <c r="G9183" i="2"/>
  <c r="N2054" i="3" s="1"/>
  <c r="G9182" i="2"/>
  <c r="G9181" i="2"/>
  <c r="G9180" i="2"/>
  <c r="N2053" i="3" s="1"/>
  <c r="G9179" i="2"/>
  <c r="G9178" i="2"/>
  <c r="G9177" i="2"/>
  <c r="G9176" i="2"/>
  <c r="N2052" i="3" s="1"/>
  <c r="G9175" i="2"/>
  <c r="G9174" i="2"/>
  <c r="G9173" i="2"/>
  <c r="N2051" i="3" s="1"/>
  <c r="G9172" i="2"/>
  <c r="G9171" i="2"/>
  <c r="G9170" i="2"/>
  <c r="G9169" i="2"/>
  <c r="N2050" i="3" s="1"/>
  <c r="G9168" i="2"/>
  <c r="G9167" i="2"/>
  <c r="G9166" i="2"/>
  <c r="N2049" i="3" s="1"/>
  <c r="G9165" i="2"/>
  <c r="G9164" i="2"/>
  <c r="G9163" i="2"/>
  <c r="G9162" i="2"/>
  <c r="N2048" i="3" s="1"/>
  <c r="G9161" i="2"/>
  <c r="G9160" i="2"/>
  <c r="G9159" i="2"/>
  <c r="N2047" i="3" s="1"/>
  <c r="G9158" i="2"/>
  <c r="G9157" i="2"/>
  <c r="G9156" i="2"/>
  <c r="G9155" i="2"/>
  <c r="N2046" i="3" s="1"/>
  <c r="G9154" i="2"/>
  <c r="G9153" i="2"/>
  <c r="G9152" i="2"/>
  <c r="N2045" i="3" s="1"/>
  <c r="G9151" i="2"/>
  <c r="G9150" i="2"/>
  <c r="G9149" i="2"/>
  <c r="G9148" i="2"/>
  <c r="N2044" i="3" s="1"/>
  <c r="G9147" i="2"/>
  <c r="G9146" i="2"/>
  <c r="G9145" i="2"/>
  <c r="N2043" i="3" s="1"/>
  <c r="G9144" i="2"/>
  <c r="G9143" i="2"/>
  <c r="G9142" i="2"/>
  <c r="G9141" i="2"/>
  <c r="N2042" i="3" s="1"/>
  <c r="G9140" i="2"/>
  <c r="G9139" i="2"/>
  <c r="G9138" i="2"/>
  <c r="N2041" i="3" s="1"/>
  <c r="G9137" i="2"/>
  <c r="G9136" i="2"/>
  <c r="G9135" i="2"/>
  <c r="G9134" i="2"/>
  <c r="N2040" i="3" s="1"/>
  <c r="G9133" i="2"/>
  <c r="G9132" i="2"/>
  <c r="G9131" i="2"/>
  <c r="N2039" i="3" s="1"/>
  <c r="G9130" i="2"/>
  <c r="G9129" i="2"/>
  <c r="G9128" i="2"/>
  <c r="G9127" i="2"/>
  <c r="N2038" i="3" s="1"/>
  <c r="G9126" i="2"/>
  <c r="G9125" i="2"/>
  <c r="G9124" i="2"/>
  <c r="N2037" i="3" s="1"/>
  <c r="G9123" i="2"/>
  <c r="G9122" i="2"/>
  <c r="G9121" i="2"/>
  <c r="G9120" i="2"/>
  <c r="N2036" i="3" s="1"/>
  <c r="G9119" i="2"/>
  <c r="G9118" i="2"/>
  <c r="G9117" i="2"/>
  <c r="N2035" i="3" s="1"/>
  <c r="G9116" i="2"/>
  <c r="G9115" i="2"/>
  <c r="G9114" i="2"/>
  <c r="G9113" i="2"/>
  <c r="N2034" i="3" s="1"/>
  <c r="G9112" i="2"/>
  <c r="G9111" i="2"/>
  <c r="G9110" i="2"/>
  <c r="N2033" i="3" s="1"/>
  <c r="G9109" i="2"/>
  <c r="G9108" i="2"/>
  <c r="G9107" i="2"/>
  <c r="G9106" i="2"/>
  <c r="N2032" i="3" s="1"/>
  <c r="G9105" i="2"/>
  <c r="G9104" i="2"/>
  <c r="G9103" i="2"/>
  <c r="N2031" i="3" s="1"/>
  <c r="G9102" i="2"/>
  <c r="G9101" i="2"/>
  <c r="G9100" i="2"/>
  <c r="G9099" i="2"/>
  <c r="N2030" i="3" s="1"/>
  <c r="G9098" i="2"/>
  <c r="G9097" i="2"/>
  <c r="G9096" i="2"/>
  <c r="N2029" i="3" s="1"/>
  <c r="G9095" i="2"/>
  <c r="G9094" i="2"/>
  <c r="G9093" i="2"/>
  <c r="G9092" i="2"/>
  <c r="N2028" i="3" s="1"/>
  <c r="G9091" i="2"/>
  <c r="G9090" i="2"/>
  <c r="G9089" i="2"/>
  <c r="N2027" i="3" s="1"/>
  <c r="G9088" i="2"/>
  <c r="G9087" i="2"/>
  <c r="G9086" i="2"/>
  <c r="G9085" i="2"/>
  <c r="N2026" i="3" s="1"/>
  <c r="G9084" i="2"/>
  <c r="G9083" i="2"/>
  <c r="G9082" i="2"/>
  <c r="N2025" i="3" s="1"/>
  <c r="G9081" i="2"/>
  <c r="G9080" i="2"/>
  <c r="G9079" i="2"/>
  <c r="G9078" i="2"/>
  <c r="N2024" i="3" s="1"/>
  <c r="G9077" i="2"/>
  <c r="G9076" i="2"/>
  <c r="G9075" i="2"/>
  <c r="N2023" i="3" s="1"/>
  <c r="G9074" i="2"/>
  <c r="G9073" i="2"/>
  <c r="G9072" i="2"/>
  <c r="G9071" i="2"/>
  <c r="N2022" i="3" s="1"/>
  <c r="G9070" i="2"/>
  <c r="G9069" i="2"/>
  <c r="G9068" i="2"/>
  <c r="N2021" i="3" s="1"/>
  <c r="G9067" i="2"/>
  <c r="G9066" i="2"/>
  <c r="G9065" i="2"/>
  <c r="G9064" i="2"/>
  <c r="N2020" i="3" s="1"/>
  <c r="G9063" i="2"/>
  <c r="G9062" i="2"/>
  <c r="G9061" i="2"/>
  <c r="N2019" i="3" s="1"/>
  <c r="G9060" i="2"/>
  <c r="G9059" i="2"/>
  <c r="G9058" i="2"/>
  <c r="G9057" i="2"/>
  <c r="N2018" i="3" s="1"/>
  <c r="G9056" i="2"/>
  <c r="G9055" i="2"/>
  <c r="G9054" i="2"/>
  <c r="N2017" i="3" s="1"/>
  <c r="G9053" i="2"/>
  <c r="G9052" i="2"/>
  <c r="G9051" i="2"/>
  <c r="G9050" i="2"/>
  <c r="N2016" i="3" s="1"/>
  <c r="G9049" i="2"/>
  <c r="G9048" i="2"/>
  <c r="G9047" i="2"/>
  <c r="N2015" i="3" s="1"/>
  <c r="G9046" i="2"/>
  <c r="G9045" i="2"/>
  <c r="G9044" i="2"/>
  <c r="G9043" i="2"/>
  <c r="N2014" i="3" s="1"/>
  <c r="G9042" i="2"/>
  <c r="G9041" i="2"/>
  <c r="G9040" i="2"/>
  <c r="N2013" i="3" s="1"/>
  <c r="G9039" i="2"/>
  <c r="G9038" i="2"/>
  <c r="G9037" i="2"/>
  <c r="G9036" i="2"/>
  <c r="N2012" i="3" s="1"/>
  <c r="G9035" i="2"/>
  <c r="G9034" i="2"/>
  <c r="G9033" i="2"/>
  <c r="N2011" i="3" s="1"/>
  <c r="G9032" i="2"/>
  <c r="G9031" i="2"/>
  <c r="G9030" i="2"/>
  <c r="G9029" i="2"/>
  <c r="N2010" i="3" s="1"/>
  <c r="G9028" i="2"/>
  <c r="G9027" i="2"/>
  <c r="G9026" i="2"/>
  <c r="N2009" i="3" s="1"/>
  <c r="G9025" i="2"/>
  <c r="G9024" i="2"/>
  <c r="G9023" i="2"/>
  <c r="G9022" i="2"/>
  <c r="N2008" i="3" s="1"/>
  <c r="G9021" i="2"/>
  <c r="G9020" i="2"/>
  <c r="G9019" i="2"/>
  <c r="N2007" i="3" s="1"/>
  <c r="G9018" i="2"/>
  <c r="G9017" i="2"/>
  <c r="G9016" i="2"/>
  <c r="G9015" i="2"/>
  <c r="N2006" i="3" s="1"/>
  <c r="G9014" i="2"/>
  <c r="G9013" i="2"/>
  <c r="G9012" i="2"/>
  <c r="N2005" i="3" s="1"/>
  <c r="G9011" i="2"/>
  <c r="G9010" i="2"/>
  <c r="G9009" i="2"/>
  <c r="G9008" i="2"/>
  <c r="N2004" i="3" s="1"/>
  <c r="G9007" i="2"/>
  <c r="G9006" i="2"/>
  <c r="G9005" i="2"/>
  <c r="N2003" i="3" s="1"/>
  <c r="G9004" i="2"/>
  <c r="G9003" i="2"/>
  <c r="G9002" i="2"/>
  <c r="G9001" i="2"/>
  <c r="N2002" i="3" s="1"/>
  <c r="G9000" i="2"/>
  <c r="G8999" i="2"/>
  <c r="G8998" i="2"/>
  <c r="N2001" i="3" s="1"/>
  <c r="G8997" i="2"/>
  <c r="G8996" i="2"/>
  <c r="G8995" i="2"/>
  <c r="G8994" i="2"/>
  <c r="N2000" i="3" s="1"/>
  <c r="G8993" i="2"/>
  <c r="G8992" i="2"/>
  <c r="G8991" i="2"/>
  <c r="N1999" i="3" s="1"/>
  <c r="G8990" i="2"/>
  <c r="G8989" i="2"/>
  <c r="G8988" i="2"/>
  <c r="G8987" i="2"/>
  <c r="N1998" i="3" s="1"/>
  <c r="G8986" i="2"/>
  <c r="G8985" i="2"/>
  <c r="G8984" i="2"/>
  <c r="N1997" i="3" s="1"/>
  <c r="G8983" i="2"/>
  <c r="G8982" i="2"/>
  <c r="G8981" i="2"/>
  <c r="G8980" i="2"/>
  <c r="N1996" i="3" s="1"/>
  <c r="G8979" i="2"/>
  <c r="G8978" i="2"/>
  <c r="G8977" i="2"/>
  <c r="N1995" i="3" s="1"/>
  <c r="G8976" i="2"/>
  <c r="G8975" i="2"/>
  <c r="G8974" i="2"/>
  <c r="G8973" i="2"/>
  <c r="N1994" i="3" s="1"/>
  <c r="G8972" i="2"/>
  <c r="G8971" i="2"/>
  <c r="G8970" i="2"/>
  <c r="N1993" i="3" s="1"/>
  <c r="G8969" i="2"/>
  <c r="G8968" i="2"/>
  <c r="G8967" i="2"/>
  <c r="G8966" i="2"/>
  <c r="N1992" i="3" s="1"/>
  <c r="G8965" i="2"/>
  <c r="G8964" i="2"/>
  <c r="G8963" i="2"/>
  <c r="N1991" i="3" s="1"/>
  <c r="G8962" i="2"/>
  <c r="G8961" i="2"/>
  <c r="G8960" i="2"/>
  <c r="G8959" i="2"/>
  <c r="N1990" i="3" s="1"/>
  <c r="G8958" i="2"/>
  <c r="G8957" i="2"/>
  <c r="G8956" i="2"/>
  <c r="N1989" i="3" s="1"/>
  <c r="G8955" i="2"/>
  <c r="G8954" i="2"/>
  <c r="G8953" i="2"/>
  <c r="G8952" i="2"/>
  <c r="N1988" i="3" s="1"/>
  <c r="G8951" i="2"/>
  <c r="G8950" i="2"/>
  <c r="G8949" i="2"/>
  <c r="N1987" i="3" s="1"/>
  <c r="G8948" i="2"/>
  <c r="G8947" i="2"/>
  <c r="G8946" i="2"/>
  <c r="G8945" i="2"/>
  <c r="N1986" i="3" s="1"/>
  <c r="G8944" i="2"/>
  <c r="G8943" i="2"/>
  <c r="G8942" i="2"/>
  <c r="N1985" i="3" s="1"/>
  <c r="G8941" i="2"/>
  <c r="G8940" i="2"/>
  <c r="G8939" i="2"/>
  <c r="G8938" i="2"/>
  <c r="N1984" i="3" s="1"/>
  <c r="G8937" i="2"/>
  <c r="G8936" i="2"/>
  <c r="G8935" i="2"/>
  <c r="N1983" i="3" s="1"/>
  <c r="G8934" i="2"/>
  <c r="G8933" i="2"/>
  <c r="G8932" i="2"/>
  <c r="G8931" i="2"/>
  <c r="N1982" i="3" s="1"/>
  <c r="G8930" i="2"/>
  <c r="G8929" i="2"/>
  <c r="G8928" i="2"/>
  <c r="N1981" i="3" s="1"/>
  <c r="G8927" i="2"/>
  <c r="G8926" i="2"/>
  <c r="G8925" i="2"/>
  <c r="G8924" i="2"/>
  <c r="N1980" i="3" s="1"/>
  <c r="G8923" i="2"/>
  <c r="G8922" i="2"/>
  <c r="G8921" i="2"/>
  <c r="N1979" i="3" s="1"/>
  <c r="G8920" i="2"/>
  <c r="G8919" i="2"/>
  <c r="G8918" i="2"/>
  <c r="G8917" i="2"/>
  <c r="N1978" i="3" s="1"/>
  <c r="G8916" i="2"/>
  <c r="G8915" i="2"/>
  <c r="G8914" i="2"/>
  <c r="N1977" i="3" s="1"/>
  <c r="G8913" i="2"/>
  <c r="G8912" i="2"/>
  <c r="G8911" i="2"/>
  <c r="G8910" i="2"/>
  <c r="N1976" i="3" s="1"/>
  <c r="G8909" i="2"/>
  <c r="G8908" i="2"/>
  <c r="G8907" i="2"/>
  <c r="N1975" i="3" s="1"/>
  <c r="G8906" i="2"/>
  <c r="G8905" i="2"/>
  <c r="G8904" i="2"/>
  <c r="G8903" i="2"/>
  <c r="N1974" i="3" s="1"/>
  <c r="G8902" i="2"/>
  <c r="G8901" i="2"/>
  <c r="G8900" i="2"/>
  <c r="N1973" i="3" s="1"/>
  <c r="G8899" i="2"/>
  <c r="G8898" i="2"/>
  <c r="G8897" i="2"/>
  <c r="G8896" i="2"/>
  <c r="N1972" i="3" s="1"/>
  <c r="G8895" i="2"/>
  <c r="G8894" i="2"/>
  <c r="G8893" i="2"/>
  <c r="N1971" i="3" s="1"/>
  <c r="G8892" i="2"/>
  <c r="G8891" i="2"/>
  <c r="G8890" i="2"/>
  <c r="P612" i="1" s="1"/>
  <c r="G8889" i="2"/>
  <c r="N1970" i="3" s="1"/>
  <c r="G8888" i="2"/>
  <c r="G8887" i="2"/>
  <c r="G8886" i="2"/>
  <c r="N1969" i="3" s="1"/>
  <c r="G8885" i="2"/>
  <c r="G8884" i="2"/>
  <c r="G8883" i="2"/>
  <c r="P611" i="1" s="1"/>
  <c r="G8882" i="2"/>
  <c r="N1968" i="3" s="1"/>
  <c r="G8881" i="2"/>
  <c r="G8880" i="2"/>
  <c r="G8879" i="2"/>
  <c r="N1967" i="3" s="1"/>
  <c r="G8878" i="2"/>
  <c r="G8877" i="2"/>
  <c r="G8876" i="2"/>
  <c r="P610" i="1" s="1"/>
  <c r="G8875" i="2"/>
  <c r="N1966" i="3" s="1"/>
  <c r="G8874" i="2"/>
  <c r="G8873" i="2"/>
  <c r="G8872" i="2"/>
  <c r="N1965" i="3" s="1"/>
  <c r="G8871" i="2"/>
  <c r="G8870" i="2"/>
  <c r="G8869" i="2"/>
  <c r="P609" i="1" s="1"/>
  <c r="G8868" i="2"/>
  <c r="N1964" i="3" s="1"/>
  <c r="G8867" i="2"/>
  <c r="G8866" i="2"/>
  <c r="G8865" i="2"/>
  <c r="N1963" i="3" s="1"/>
  <c r="G8864" i="2"/>
  <c r="G8863" i="2"/>
  <c r="G8862" i="2"/>
  <c r="G8861" i="2"/>
  <c r="G8860" i="2"/>
  <c r="G8859" i="2"/>
  <c r="G8858" i="2"/>
  <c r="N1962" i="3" s="1"/>
  <c r="G8857" i="2"/>
  <c r="G8856" i="2"/>
  <c r="G8855" i="2"/>
  <c r="P608" i="1" s="1"/>
  <c r="G8854" i="2"/>
  <c r="N1961" i="3" s="1"/>
  <c r="G8853" i="2"/>
  <c r="G8852" i="2"/>
  <c r="G8851" i="2"/>
  <c r="N1960" i="3" s="1"/>
  <c r="G8850" i="2"/>
  <c r="G8849" i="2"/>
  <c r="G8848" i="2"/>
  <c r="P607" i="1" s="1"/>
  <c r="G8847" i="2"/>
  <c r="N1959" i="3" s="1"/>
  <c r="G8846" i="2"/>
  <c r="G8845" i="2"/>
  <c r="G8844" i="2"/>
  <c r="N1958" i="3" s="1"/>
  <c r="G8843" i="2"/>
  <c r="G8842" i="2"/>
  <c r="G8841" i="2"/>
  <c r="P606" i="1" s="1"/>
  <c r="G8840" i="2"/>
  <c r="N1957" i="3" s="1"/>
  <c r="G8839" i="2"/>
  <c r="G8838" i="2"/>
  <c r="G8837" i="2"/>
  <c r="N1956" i="3" s="1"/>
  <c r="G8836" i="2"/>
  <c r="G8835" i="2"/>
  <c r="G8834" i="2"/>
  <c r="P605" i="1" s="1"/>
  <c r="G8833" i="2"/>
  <c r="N1955" i="3" s="1"/>
  <c r="G8832" i="2"/>
  <c r="G8831" i="2"/>
  <c r="G8830" i="2"/>
  <c r="N1954" i="3" s="1"/>
  <c r="G8829" i="2"/>
  <c r="G8828" i="2"/>
  <c r="G8827" i="2"/>
  <c r="P604" i="1" s="1"/>
  <c r="G8826" i="2"/>
  <c r="N1953" i="3" s="1"/>
  <c r="G8825" i="2"/>
  <c r="G8824" i="2"/>
  <c r="G8823" i="2"/>
  <c r="N1952" i="3" s="1"/>
  <c r="G8822" i="2"/>
  <c r="G8821" i="2"/>
  <c r="G8820" i="2"/>
  <c r="P603" i="1" s="1"/>
  <c r="G8819" i="2"/>
  <c r="N1951" i="3" s="1"/>
  <c r="G8818" i="2"/>
  <c r="G8817" i="2"/>
  <c r="G8816" i="2"/>
  <c r="N1950" i="3" s="1"/>
  <c r="G8815" i="2"/>
  <c r="G8814" i="2"/>
  <c r="G8813" i="2"/>
  <c r="P602" i="1" s="1"/>
  <c r="G8812" i="2"/>
  <c r="N1949" i="3" s="1"/>
  <c r="G8811" i="2"/>
  <c r="G8810" i="2"/>
  <c r="G8809" i="2"/>
  <c r="N1948" i="3" s="1"/>
  <c r="G8808" i="2"/>
  <c r="G8807" i="2"/>
  <c r="G8806" i="2"/>
  <c r="P601" i="1" s="1"/>
  <c r="G8805" i="2"/>
  <c r="N1947" i="3" s="1"/>
  <c r="G8804" i="2"/>
  <c r="G8803" i="2"/>
  <c r="G8802" i="2"/>
  <c r="N1946" i="3" s="1"/>
  <c r="G8801" i="2"/>
  <c r="G8800" i="2"/>
  <c r="G8799" i="2"/>
  <c r="P600" i="1" s="1"/>
  <c r="G8798" i="2"/>
  <c r="N1945" i="3" s="1"/>
  <c r="G8797" i="2"/>
  <c r="G8796" i="2"/>
  <c r="G8795" i="2"/>
  <c r="N1944" i="3" s="1"/>
  <c r="G8794" i="2"/>
  <c r="G8793" i="2"/>
  <c r="G8792" i="2"/>
  <c r="P599" i="1" s="1"/>
  <c r="G8791" i="2"/>
  <c r="N1943" i="3" s="1"/>
  <c r="G8790" i="2"/>
  <c r="G8789" i="2"/>
  <c r="G8788" i="2"/>
  <c r="N1942" i="3" s="1"/>
  <c r="G8787" i="2"/>
  <c r="G8786" i="2"/>
  <c r="G8785" i="2"/>
  <c r="P598" i="1" s="1"/>
  <c r="G8784" i="2"/>
  <c r="N1941" i="3" s="1"/>
  <c r="G8783" i="2"/>
  <c r="G8782" i="2"/>
  <c r="G8781" i="2"/>
  <c r="N1940" i="3" s="1"/>
  <c r="G8780" i="2"/>
  <c r="G8779" i="2"/>
  <c r="G8778" i="2"/>
  <c r="P597" i="1" s="1"/>
  <c r="G8777" i="2"/>
  <c r="N1939" i="3" s="1"/>
  <c r="G8776" i="2"/>
  <c r="G8775" i="2"/>
  <c r="G8774" i="2"/>
  <c r="N1938" i="3" s="1"/>
  <c r="G8773" i="2"/>
  <c r="G8772" i="2"/>
  <c r="G8771" i="2"/>
  <c r="P596" i="1" s="1"/>
  <c r="G8770" i="2"/>
  <c r="N1937" i="3" s="1"/>
  <c r="G8769" i="2"/>
  <c r="G8768" i="2"/>
  <c r="G8767" i="2"/>
  <c r="N1936" i="3" s="1"/>
  <c r="G8766" i="2"/>
  <c r="G8765" i="2"/>
  <c r="G8764" i="2"/>
  <c r="P595" i="1" s="1"/>
  <c r="G8763" i="2"/>
  <c r="N1935" i="3" s="1"/>
  <c r="G8762" i="2"/>
  <c r="G8761" i="2"/>
  <c r="G8760" i="2"/>
  <c r="N1934" i="3" s="1"/>
  <c r="G8759" i="2"/>
  <c r="G8758" i="2"/>
  <c r="G8757" i="2"/>
  <c r="P594" i="1" s="1"/>
  <c r="G8756" i="2"/>
  <c r="N1933" i="3" s="1"/>
  <c r="G8755" i="2"/>
  <c r="G8754" i="2"/>
  <c r="G8753" i="2"/>
  <c r="N1932" i="3" s="1"/>
  <c r="G8752" i="2"/>
  <c r="G8751" i="2"/>
  <c r="G8750" i="2"/>
  <c r="P593" i="1" s="1"/>
  <c r="G8749" i="2"/>
  <c r="N1931" i="3" s="1"/>
  <c r="G8748" i="2"/>
  <c r="G8747" i="2"/>
  <c r="G8746" i="2"/>
  <c r="N1930" i="3" s="1"/>
  <c r="G8745" i="2"/>
  <c r="G8744" i="2"/>
  <c r="G8743" i="2"/>
  <c r="P592" i="1" s="1"/>
  <c r="G8742" i="2"/>
  <c r="N1929" i="3" s="1"/>
  <c r="G8741" i="2"/>
  <c r="G8740" i="2"/>
  <c r="G8739" i="2"/>
  <c r="N1928" i="3" s="1"/>
  <c r="G8738" i="2"/>
  <c r="G8737" i="2"/>
  <c r="G8736" i="2"/>
  <c r="P591" i="1" s="1"/>
  <c r="G8735" i="2"/>
  <c r="N1927" i="3" s="1"/>
  <c r="G8734" i="2"/>
  <c r="G8733" i="2"/>
  <c r="G8732" i="2"/>
  <c r="N1926" i="3" s="1"/>
  <c r="G8731" i="2"/>
  <c r="G8730" i="2"/>
  <c r="G8729" i="2"/>
  <c r="P590" i="1" s="1"/>
  <c r="G8728" i="2"/>
  <c r="N1925" i="3" s="1"/>
  <c r="G8727" i="2"/>
  <c r="G8726" i="2"/>
  <c r="G8725" i="2"/>
  <c r="N1924" i="3" s="1"/>
  <c r="G8724" i="2"/>
  <c r="G8723" i="2"/>
  <c r="G8722" i="2"/>
  <c r="P589" i="1" s="1"/>
  <c r="G8721" i="2"/>
  <c r="N1923" i="3" s="1"/>
  <c r="G8720" i="2"/>
  <c r="G8719" i="2"/>
  <c r="G8718" i="2"/>
  <c r="N1922" i="3" s="1"/>
  <c r="G8717" i="2"/>
  <c r="G8716" i="2"/>
  <c r="G8715" i="2"/>
  <c r="P588" i="1" s="1"/>
  <c r="G8714" i="2"/>
  <c r="N1921" i="3" s="1"/>
  <c r="G8713" i="2"/>
  <c r="G8712" i="2"/>
  <c r="G8711" i="2"/>
  <c r="N1920" i="3" s="1"/>
  <c r="G8710" i="2"/>
  <c r="G8709" i="2"/>
  <c r="G8708" i="2"/>
  <c r="P587" i="1" s="1"/>
  <c r="G8707" i="2"/>
  <c r="N1919" i="3" s="1"/>
  <c r="G8706" i="2"/>
  <c r="G8705" i="2"/>
  <c r="G8704" i="2"/>
  <c r="N1918" i="3" s="1"/>
  <c r="G8703" i="2"/>
  <c r="G8702" i="2"/>
  <c r="G8701" i="2"/>
  <c r="P586" i="1" s="1"/>
  <c r="G8700" i="2"/>
  <c r="N1917" i="3" s="1"/>
  <c r="G8699" i="2"/>
  <c r="G8698" i="2"/>
  <c r="G8697" i="2"/>
  <c r="N1916" i="3" s="1"/>
  <c r="G8696" i="2"/>
  <c r="G8695" i="2"/>
  <c r="G8694" i="2"/>
  <c r="P585" i="1" s="1"/>
  <c r="G8693" i="2"/>
  <c r="N1915" i="3" s="1"/>
  <c r="G8692" i="2"/>
  <c r="G8691" i="2"/>
  <c r="G8690" i="2"/>
  <c r="N1914" i="3" s="1"/>
  <c r="G8689" i="2"/>
  <c r="G8688" i="2"/>
  <c r="G8687" i="2"/>
  <c r="P584" i="1" s="1"/>
  <c r="G8686" i="2"/>
  <c r="N1913" i="3" s="1"/>
  <c r="G8685" i="2"/>
  <c r="G8684" i="2"/>
  <c r="G8683" i="2"/>
  <c r="N1912" i="3" s="1"/>
  <c r="G8682" i="2"/>
  <c r="G8681" i="2"/>
  <c r="G8680" i="2"/>
  <c r="P583" i="1" s="1"/>
  <c r="G8679" i="2"/>
  <c r="N1911" i="3" s="1"/>
  <c r="G8678" i="2"/>
  <c r="G8677" i="2"/>
  <c r="G8676" i="2"/>
  <c r="N1910" i="3" s="1"/>
  <c r="G8675" i="2"/>
  <c r="G8674" i="2"/>
  <c r="G8673" i="2"/>
  <c r="P582" i="1" s="1"/>
  <c r="G8672" i="2"/>
  <c r="N1909" i="3" s="1"/>
  <c r="G8671" i="2"/>
  <c r="G8670" i="2"/>
  <c r="G8669" i="2"/>
  <c r="N1908" i="3" s="1"/>
  <c r="G8668" i="2"/>
  <c r="G8667" i="2"/>
  <c r="G8666" i="2"/>
  <c r="P581" i="1" s="1"/>
  <c r="G8665" i="2"/>
  <c r="N1907" i="3" s="1"/>
  <c r="G8664" i="2"/>
  <c r="G8663" i="2"/>
  <c r="G8662" i="2"/>
  <c r="N1906" i="3" s="1"/>
  <c r="G8661" i="2"/>
  <c r="G8660" i="2"/>
  <c r="G8659" i="2"/>
  <c r="P580" i="1" s="1"/>
  <c r="G8658" i="2"/>
  <c r="N1905" i="3" s="1"/>
  <c r="G8657" i="2"/>
  <c r="G8656" i="2"/>
  <c r="G8655" i="2"/>
  <c r="N1904" i="3" s="1"/>
  <c r="G8654" i="2"/>
  <c r="G8653" i="2"/>
  <c r="G8652" i="2"/>
  <c r="P579" i="1" s="1"/>
  <c r="G8651" i="2"/>
  <c r="N1903" i="3" s="1"/>
  <c r="G8650" i="2"/>
  <c r="G8649" i="2"/>
  <c r="G8648" i="2"/>
  <c r="N1902" i="3" s="1"/>
  <c r="G8647" i="2"/>
  <c r="G8646" i="2"/>
  <c r="G8645" i="2"/>
  <c r="P578" i="1" s="1"/>
  <c r="G8644" i="2"/>
  <c r="N1901" i="3" s="1"/>
  <c r="G8643" i="2"/>
  <c r="G8642" i="2"/>
  <c r="G8641" i="2"/>
  <c r="N1900" i="3" s="1"/>
  <c r="G8640" i="2"/>
  <c r="G8639" i="2"/>
  <c r="G8638" i="2"/>
  <c r="P577" i="1" s="1"/>
  <c r="G8637" i="2"/>
  <c r="N1899" i="3" s="1"/>
  <c r="G8636" i="2"/>
  <c r="G8635" i="2"/>
  <c r="G8634" i="2"/>
  <c r="N1898" i="3" s="1"/>
  <c r="G8633" i="2"/>
  <c r="G8632" i="2"/>
  <c r="G8631" i="2"/>
  <c r="P576" i="1" s="1"/>
  <c r="G8630" i="2"/>
  <c r="N1897" i="3" s="1"/>
  <c r="G8629" i="2"/>
  <c r="G8628" i="2"/>
  <c r="G8627" i="2"/>
  <c r="N1896" i="3" s="1"/>
  <c r="G8626" i="2"/>
  <c r="G8625" i="2"/>
  <c r="G8624" i="2"/>
  <c r="P575" i="1" s="1"/>
  <c r="G8623" i="2"/>
  <c r="N1895" i="3" s="1"/>
  <c r="G8622" i="2"/>
  <c r="G8621" i="2"/>
  <c r="G8620" i="2"/>
  <c r="N1894" i="3" s="1"/>
  <c r="G8619" i="2"/>
  <c r="G8618" i="2"/>
  <c r="G8617" i="2"/>
  <c r="P574" i="1" s="1"/>
  <c r="G8616" i="2"/>
  <c r="N1893" i="3" s="1"/>
  <c r="G8615" i="2"/>
  <c r="G8614" i="2"/>
  <c r="G8613" i="2"/>
  <c r="N1892" i="3" s="1"/>
  <c r="G8612" i="2"/>
  <c r="G8611" i="2"/>
  <c r="G8610" i="2"/>
  <c r="P573" i="1" s="1"/>
  <c r="G8609" i="2"/>
  <c r="N1891" i="3" s="1"/>
  <c r="G8608" i="2"/>
  <c r="G8607" i="2"/>
  <c r="G8606" i="2"/>
  <c r="N1890" i="3" s="1"/>
  <c r="G8605" i="2"/>
  <c r="G8604" i="2"/>
  <c r="G8603" i="2"/>
  <c r="P572" i="1" s="1"/>
  <c r="G8602" i="2"/>
  <c r="N1889" i="3" s="1"/>
  <c r="G8601" i="2"/>
  <c r="G8600" i="2"/>
  <c r="G8599" i="2"/>
  <c r="N1888" i="3" s="1"/>
  <c r="G8598" i="2"/>
  <c r="G8597" i="2"/>
  <c r="G8596" i="2"/>
  <c r="P571" i="1" s="1"/>
  <c r="G8595" i="2"/>
  <c r="N1887" i="3" s="1"/>
  <c r="G8594" i="2"/>
  <c r="G8593" i="2"/>
  <c r="G8592" i="2"/>
  <c r="N1886" i="3" s="1"/>
  <c r="G8591" i="2"/>
  <c r="G8590" i="2"/>
  <c r="G8589" i="2"/>
  <c r="P570" i="1" s="1"/>
  <c r="G8588" i="2"/>
  <c r="N1885" i="3" s="1"/>
  <c r="G8587" i="2"/>
  <c r="G8586" i="2"/>
  <c r="G8585" i="2"/>
  <c r="N1884" i="3" s="1"/>
  <c r="G8584" i="2"/>
  <c r="G8583" i="2"/>
  <c r="G8582" i="2"/>
  <c r="P569" i="1" s="1"/>
  <c r="G8581" i="2"/>
  <c r="N1883" i="3" s="1"/>
  <c r="G8580" i="2"/>
  <c r="G8579" i="2"/>
  <c r="G8578" i="2"/>
  <c r="N1882" i="3" s="1"/>
  <c r="G8577" i="2"/>
  <c r="G8576" i="2"/>
  <c r="G8575" i="2"/>
  <c r="P568" i="1" s="1"/>
  <c r="G8574" i="2"/>
  <c r="N1881" i="3" s="1"/>
  <c r="G8573" i="2"/>
  <c r="G8572" i="2"/>
  <c r="G8571" i="2"/>
  <c r="N1880" i="3" s="1"/>
  <c r="G8570" i="2"/>
  <c r="G8569" i="2"/>
  <c r="G8568" i="2"/>
  <c r="P567" i="1" s="1"/>
  <c r="G8567" i="2"/>
  <c r="N1879" i="3" s="1"/>
  <c r="G8566" i="2"/>
  <c r="G8565" i="2"/>
  <c r="G8564" i="2"/>
  <c r="N1878" i="3" s="1"/>
  <c r="G8563" i="2"/>
  <c r="G8562" i="2"/>
  <c r="G8561" i="2"/>
  <c r="P566" i="1" s="1"/>
  <c r="G8560" i="2"/>
  <c r="N1877" i="3" s="1"/>
  <c r="G8559" i="2"/>
  <c r="G8558" i="2"/>
  <c r="G8557" i="2"/>
  <c r="N1876" i="3" s="1"/>
  <c r="G8556" i="2"/>
  <c r="G8555" i="2"/>
  <c r="G8554" i="2"/>
  <c r="P565" i="1" s="1"/>
  <c r="G8553" i="2"/>
  <c r="N1875" i="3" s="1"/>
  <c r="G8552" i="2"/>
  <c r="G8551" i="2"/>
  <c r="G8550" i="2"/>
  <c r="N1874" i="3" s="1"/>
  <c r="G8549" i="2"/>
  <c r="G8548" i="2"/>
  <c r="G8547" i="2"/>
  <c r="P564" i="1" s="1"/>
  <c r="G8546" i="2"/>
  <c r="N1873" i="3" s="1"/>
  <c r="G8545" i="2"/>
  <c r="G8544" i="2"/>
  <c r="G8543" i="2"/>
  <c r="N1872" i="3" s="1"/>
  <c r="G8542" i="2"/>
  <c r="G8541" i="2"/>
  <c r="G8540" i="2"/>
  <c r="P563" i="1" s="1"/>
  <c r="G8539" i="2"/>
  <c r="N1871" i="3" s="1"/>
  <c r="G8538" i="2"/>
  <c r="G8537" i="2"/>
  <c r="G8536" i="2"/>
  <c r="N1870" i="3" s="1"/>
  <c r="G8535" i="2"/>
  <c r="G8534" i="2"/>
  <c r="G8533" i="2"/>
  <c r="P562" i="1" s="1"/>
  <c r="G8532" i="2"/>
  <c r="N1869" i="3" s="1"/>
  <c r="G8531" i="2"/>
  <c r="G8530" i="2"/>
  <c r="G8529" i="2"/>
  <c r="N1868" i="3" s="1"/>
  <c r="G8528" i="2"/>
  <c r="G8527" i="2"/>
  <c r="G8526" i="2"/>
  <c r="P561" i="1" s="1"/>
  <c r="G8525" i="2"/>
  <c r="N1867" i="3" s="1"/>
  <c r="G8524" i="2"/>
  <c r="G8523" i="2"/>
  <c r="G8522" i="2"/>
  <c r="N1866" i="3" s="1"/>
  <c r="G8521" i="2"/>
  <c r="G8520" i="2"/>
  <c r="G8519" i="2"/>
  <c r="P560" i="1" s="1"/>
  <c r="G8518" i="2"/>
  <c r="N1865" i="3" s="1"/>
  <c r="G8517" i="2"/>
  <c r="G8516" i="2"/>
  <c r="G8515" i="2"/>
  <c r="N1864" i="3" s="1"/>
  <c r="G8514" i="2"/>
  <c r="G8513" i="2"/>
  <c r="G8512" i="2"/>
  <c r="P559" i="1" s="1"/>
  <c r="G8511" i="2"/>
  <c r="N1863" i="3" s="1"/>
  <c r="G8510" i="2"/>
  <c r="G8509" i="2"/>
  <c r="G8508" i="2"/>
  <c r="N1862" i="3" s="1"/>
  <c r="G8507" i="2"/>
  <c r="G8506" i="2"/>
  <c r="G8505" i="2"/>
  <c r="P558" i="1" s="1"/>
  <c r="G8504" i="2"/>
  <c r="N1861" i="3" s="1"/>
  <c r="G8503" i="2"/>
  <c r="G8502" i="2"/>
  <c r="G8501" i="2"/>
  <c r="N1860" i="3" s="1"/>
  <c r="G8500" i="2"/>
  <c r="G8499" i="2"/>
  <c r="G8498" i="2"/>
  <c r="P557" i="1" s="1"/>
  <c r="G8497" i="2"/>
  <c r="N1859" i="3" s="1"/>
  <c r="G8496" i="2"/>
  <c r="G8495" i="2"/>
  <c r="G8494" i="2"/>
  <c r="G8493" i="2"/>
  <c r="G8492" i="2"/>
  <c r="G8491" i="2"/>
  <c r="P556" i="1" s="1"/>
  <c r="G8490" i="2"/>
  <c r="N1858" i="3" s="1"/>
  <c r="G8489" i="2"/>
  <c r="G8488" i="2"/>
  <c r="G8487" i="2"/>
  <c r="N1857" i="3" s="1"/>
  <c r="G8486" i="2"/>
  <c r="G8485" i="2"/>
  <c r="G8484" i="2"/>
  <c r="P555" i="1" s="1"/>
  <c r="G8483" i="2"/>
  <c r="N1856" i="3" s="1"/>
  <c r="G8482" i="2"/>
  <c r="G8481" i="2"/>
  <c r="G8480" i="2"/>
  <c r="N1855" i="3" s="1"/>
  <c r="G8479" i="2"/>
  <c r="G8478" i="2"/>
  <c r="G8477" i="2"/>
  <c r="P554" i="1" s="1"/>
  <c r="G8476" i="2"/>
  <c r="N1854" i="3" s="1"/>
  <c r="G8475" i="2"/>
  <c r="G8474" i="2"/>
  <c r="G8473" i="2"/>
  <c r="N1853" i="3" s="1"/>
  <c r="G8472" i="2"/>
  <c r="G8471" i="2"/>
  <c r="G8470" i="2"/>
  <c r="P553" i="1" s="1"/>
  <c r="G8469" i="2"/>
  <c r="N1852" i="3" s="1"/>
  <c r="G8468" i="2"/>
  <c r="G8467" i="2"/>
  <c r="G8466" i="2"/>
  <c r="N1851" i="3" s="1"/>
  <c r="G8465" i="2"/>
  <c r="G8464" i="2"/>
  <c r="G8463" i="2"/>
  <c r="P552" i="1" s="1"/>
  <c r="G8462" i="2"/>
  <c r="N1850" i="3" s="1"/>
  <c r="G8461" i="2"/>
  <c r="G8460" i="2"/>
  <c r="G8459" i="2"/>
  <c r="N1849" i="3" s="1"/>
  <c r="G8458" i="2"/>
  <c r="G8457" i="2"/>
  <c r="G8456" i="2"/>
  <c r="P551" i="1" s="1"/>
  <c r="G8455" i="2"/>
  <c r="N1848" i="3" s="1"/>
  <c r="G8454" i="2"/>
  <c r="G8453" i="2"/>
  <c r="G8452" i="2"/>
  <c r="N1847" i="3" s="1"/>
  <c r="G8451" i="2"/>
  <c r="G8450" i="2"/>
  <c r="G8449" i="2"/>
  <c r="P550" i="1" s="1"/>
  <c r="G8448" i="2"/>
  <c r="N1846" i="3" s="1"/>
  <c r="G8447" i="2"/>
  <c r="G8446" i="2"/>
  <c r="G8445" i="2"/>
  <c r="N1845" i="3" s="1"/>
  <c r="G8444" i="2"/>
  <c r="G8443" i="2"/>
  <c r="G8442" i="2"/>
  <c r="P549" i="1" s="1"/>
  <c r="G8441" i="2"/>
  <c r="N1844" i="3" s="1"/>
  <c r="G8440" i="2"/>
  <c r="G8439" i="2"/>
  <c r="G8438" i="2"/>
  <c r="N1843" i="3" s="1"/>
  <c r="G8437" i="2"/>
  <c r="G8436" i="2"/>
  <c r="G8435" i="2"/>
  <c r="P548" i="1" s="1"/>
  <c r="G8434" i="2"/>
  <c r="N1842" i="3" s="1"/>
  <c r="G8433" i="2"/>
  <c r="G8432" i="2"/>
  <c r="G8431" i="2"/>
  <c r="N1841" i="3" s="1"/>
  <c r="G8430" i="2"/>
  <c r="G8429" i="2"/>
  <c r="G8428" i="2"/>
  <c r="P547" i="1" s="1"/>
  <c r="G8427" i="2"/>
  <c r="N1840" i="3" s="1"/>
  <c r="G8426" i="2"/>
  <c r="G8425" i="2"/>
  <c r="G8424" i="2"/>
  <c r="N1839" i="3" s="1"/>
  <c r="G8423" i="2"/>
  <c r="G8422" i="2"/>
  <c r="G8421" i="2"/>
  <c r="P546" i="1" s="1"/>
  <c r="G8420" i="2"/>
  <c r="N1838" i="3" s="1"/>
  <c r="G8419" i="2"/>
  <c r="G8418" i="2"/>
  <c r="G8417" i="2"/>
  <c r="N1837" i="3" s="1"/>
  <c r="G8416" i="2"/>
  <c r="G8415" i="2"/>
  <c r="G8414" i="2"/>
  <c r="P545" i="1" s="1"/>
  <c r="G8413" i="2"/>
  <c r="N1836" i="3" s="1"/>
  <c r="G8412" i="2"/>
  <c r="G8411" i="2"/>
  <c r="G8410" i="2"/>
  <c r="N1835" i="3" s="1"/>
  <c r="G8409" i="2"/>
  <c r="G8408" i="2"/>
  <c r="G8407" i="2"/>
  <c r="P544" i="1" s="1"/>
  <c r="G8406" i="2"/>
  <c r="N1834" i="3" s="1"/>
  <c r="G8405" i="2"/>
  <c r="G8404" i="2"/>
  <c r="G8403" i="2"/>
  <c r="N1833" i="3" s="1"/>
  <c r="G8402" i="2"/>
  <c r="G8401" i="2"/>
  <c r="G8400" i="2"/>
  <c r="P543" i="1" s="1"/>
  <c r="G8399" i="2"/>
  <c r="N1832" i="3" s="1"/>
  <c r="G8398" i="2"/>
  <c r="G8397" i="2"/>
  <c r="G8396" i="2"/>
  <c r="N1831" i="3" s="1"/>
  <c r="G8395" i="2"/>
  <c r="G8394" i="2"/>
  <c r="G8393" i="2"/>
  <c r="P542" i="1" s="1"/>
  <c r="G8392" i="2"/>
  <c r="N1830" i="3" s="1"/>
  <c r="G8391" i="2"/>
  <c r="G8390" i="2"/>
  <c r="G8389" i="2"/>
  <c r="N1829" i="3" s="1"/>
  <c r="G8388" i="2"/>
  <c r="G8387" i="2"/>
  <c r="G8386" i="2"/>
  <c r="P541" i="1" s="1"/>
  <c r="G8385" i="2"/>
  <c r="N1828" i="3" s="1"/>
  <c r="G8384" i="2"/>
  <c r="G8383" i="2"/>
  <c r="G8382" i="2"/>
  <c r="N1827" i="3" s="1"/>
  <c r="G8381" i="2"/>
  <c r="G8380" i="2"/>
  <c r="G8379" i="2"/>
  <c r="P540" i="1" s="1"/>
  <c r="G8378" i="2"/>
  <c r="N1826" i="3" s="1"/>
  <c r="G8377" i="2"/>
  <c r="G8376" i="2"/>
  <c r="G8375" i="2"/>
  <c r="N1825" i="3" s="1"/>
  <c r="G8374" i="2"/>
  <c r="G8373" i="2"/>
  <c r="G8372" i="2"/>
  <c r="P539" i="1" s="1"/>
  <c r="G8371" i="2"/>
  <c r="N1824" i="3" s="1"/>
  <c r="G8370" i="2"/>
  <c r="G8369" i="2"/>
  <c r="G8368" i="2"/>
  <c r="N1823" i="3" s="1"/>
  <c r="G8367" i="2"/>
  <c r="G8366" i="2"/>
  <c r="G8365" i="2"/>
  <c r="P538" i="1" s="1"/>
  <c r="G8364" i="2"/>
  <c r="N1822" i="3" s="1"/>
  <c r="G8363" i="2"/>
  <c r="G8362" i="2"/>
  <c r="G8361" i="2"/>
  <c r="N1821" i="3" s="1"/>
  <c r="G8360" i="2"/>
  <c r="G8359" i="2"/>
  <c r="G8358" i="2"/>
  <c r="P537" i="1" s="1"/>
  <c r="G8357" i="2"/>
  <c r="N1820" i="3" s="1"/>
  <c r="G8356" i="2"/>
  <c r="G8355" i="2"/>
  <c r="G8354" i="2"/>
  <c r="N1819" i="3" s="1"/>
  <c r="G8353" i="2"/>
  <c r="G8352" i="2"/>
  <c r="G8351" i="2"/>
  <c r="P536" i="1" s="1"/>
  <c r="G8350" i="2"/>
  <c r="N1818" i="3" s="1"/>
  <c r="G8349" i="2"/>
  <c r="G8348" i="2"/>
  <c r="G8347" i="2"/>
  <c r="N1817" i="3" s="1"/>
  <c r="G8346" i="2"/>
  <c r="G8345" i="2"/>
  <c r="G8344" i="2"/>
  <c r="P535" i="1" s="1"/>
  <c r="G8343" i="2"/>
  <c r="N1816" i="3" s="1"/>
  <c r="G8342" i="2"/>
  <c r="G8341" i="2"/>
  <c r="G8340" i="2"/>
  <c r="N1815" i="3" s="1"/>
  <c r="G8339" i="2"/>
  <c r="G8338" i="2"/>
  <c r="G8337" i="2"/>
  <c r="P534" i="1" s="1"/>
  <c r="G8336" i="2"/>
  <c r="N1814" i="3" s="1"/>
  <c r="G8335" i="2"/>
  <c r="G8334" i="2"/>
  <c r="G8333" i="2"/>
  <c r="N1813" i="3" s="1"/>
  <c r="G8332" i="2"/>
  <c r="G8331" i="2"/>
  <c r="G8330" i="2"/>
  <c r="P533" i="1" s="1"/>
  <c r="G8329" i="2"/>
  <c r="N1812" i="3" s="1"/>
  <c r="G8328" i="2"/>
  <c r="G8327" i="2"/>
  <c r="G8326" i="2"/>
  <c r="N1811" i="3" s="1"/>
  <c r="G8325" i="2"/>
  <c r="G8324" i="2"/>
  <c r="G8323" i="2"/>
  <c r="P532" i="1" s="1"/>
  <c r="G8322" i="2"/>
  <c r="N1810" i="3" s="1"/>
  <c r="G8321" i="2"/>
  <c r="G8320" i="2"/>
  <c r="G8319" i="2"/>
  <c r="N1809" i="3" s="1"/>
  <c r="G8318" i="2"/>
  <c r="G8317" i="2"/>
  <c r="G8316" i="2"/>
  <c r="P531" i="1" s="1"/>
  <c r="G8315" i="2"/>
  <c r="N1808" i="3" s="1"/>
  <c r="G8314" i="2"/>
  <c r="G8313" i="2"/>
  <c r="G8312" i="2"/>
  <c r="N1807" i="3" s="1"/>
  <c r="G8311" i="2"/>
  <c r="G8310" i="2"/>
  <c r="G8309" i="2"/>
  <c r="P530" i="1" s="1"/>
  <c r="G8308" i="2"/>
  <c r="N1806" i="3" s="1"/>
  <c r="G8307" i="2"/>
  <c r="G8306" i="2"/>
  <c r="G8305" i="2"/>
  <c r="N1805" i="3" s="1"/>
  <c r="G8304" i="2"/>
  <c r="G8303" i="2"/>
  <c r="G8302" i="2"/>
  <c r="P529" i="1" s="1"/>
  <c r="G8301" i="2"/>
  <c r="N1804" i="3" s="1"/>
  <c r="G8300" i="2"/>
  <c r="G8299" i="2"/>
  <c r="G8298" i="2"/>
  <c r="N1803" i="3" s="1"/>
  <c r="G8297" i="2"/>
  <c r="G8296" i="2"/>
  <c r="G8295" i="2"/>
  <c r="P528" i="1" s="1"/>
  <c r="G8294" i="2"/>
  <c r="N1802" i="3" s="1"/>
  <c r="G8293" i="2"/>
  <c r="G8292" i="2"/>
  <c r="G8291" i="2"/>
  <c r="N1801" i="3" s="1"/>
  <c r="G8290" i="2"/>
  <c r="G8289" i="2"/>
  <c r="G8288" i="2"/>
  <c r="P527" i="1" s="1"/>
  <c r="G8287" i="2"/>
  <c r="N1800" i="3" s="1"/>
  <c r="G8286" i="2"/>
  <c r="G8285" i="2"/>
  <c r="G8284" i="2"/>
  <c r="N1799" i="3" s="1"/>
  <c r="G8283" i="2"/>
  <c r="G8282" i="2"/>
  <c r="G8281" i="2"/>
  <c r="P526" i="1" s="1"/>
  <c r="G8280" i="2"/>
  <c r="N1798" i="3" s="1"/>
  <c r="G8279" i="2"/>
  <c r="G8278" i="2"/>
  <c r="G8277" i="2"/>
  <c r="N1797" i="3" s="1"/>
  <c r="G8276" i="2"/>
  <c r="G8275" i="2"/>
  <c r="G8274" i="2"/>
  <c r="P525" i="1" s="1"/>
  <c r="G8273" i="2"/>
  <c r="N1796" i="3" s="1"/>
  <c r="G8272" i="2"/>
  <c r="G8271" i="2"/>
  <c r="G8270" i="2"/>
  <c r="N1795" i="3" s="1"/>
  <c r="G8269" i="2"/>
  <c r="G8268" i="2"/>
  <c r="G8267" i="2"/>
  <c r="P524" i="1" s="1"/>
  <c r="G8266" i="2"/>
  <c r="N1794" i="3" s="1"/>
  <c r="G8265" i="2"/>
  <c r="G8264" i="2"/>
  <c r="G8263" i="2"/>
  <c r="N1793" i="3" s="1"/>
  <c r="G8262" i="2"/>
  <c r="G8261" i="2"/>
  <c r="G8260" i="2"/>
  <c r="P523" i="1" s="1"/>
  <c r="G8259" i="2"/>
  <c r="N1792" i="3" s="1"/>
  <c r="G8258" i="2"/>
  <c r="G8257" i="2"/>
  <c r="G8256" i="2"/>
  <c r="N1791" i="3" s="1"/>
  <c r="G8255" i="2"/>
  <c r="G8254" i="2"/>
  <c r="G8253" i="2"/>
  <c r="P522" i="1" s="1"/>
  <c r="G8252" i="2"/>
  <c r="N1790" i="3" s="1"/>
  <c r="G8251" i="2"/>
  <c r="G8250" i="2"/>
  <c r="G8249" i="2"/>
  <c r="N1789" i="3" s="1"/>
  <c r="G8248" i="2"/>
  <c r="G8247" i="2"/>
  <c r="G8246" i="2"/>
  <c r="P521" i="1" s="1"/>
  <c r="G8245" i="2"/>
  <c r="N1788" i="3" s="1"/>
  <c r="G8244" i="2"/>
  <c r="G8243" i="2"/>
  <c r="G8242" i="2"/>
  <c r="N1787" i="3" s="1"/>
  <c r="G8241" i="2"/>
  <c r="G8240" i="2"/>
  <c r="G8239" i="2"/>
  <c r="P520" i="1" s="1"/>
  <c r="G8238" i="2"/>
  <c r="N1786" i="3" s="1"/>
  <c r="G8237" i="2"/>
  <c r="G8236" i="2"/>
  <c r="G8235" i="2"/>
  <c r="N1785" i="3" s="1"/>
  <c r="G8234" i="2"/>
  <c r="G8233" i="2"/>
  <c r="G8232" i="2"/>
  <c r="P519" i="1" s="1"/>
  <c r="G8231" i="2"/>
  <c r="N1784" i="3" s="1"/>
  <c r="G8230" i="2"/>
  <c r="G8229" i="2"/>
  <c r="G8228" i="2"/>
  <c r="N1783" i="3" s="1"/>
  <c r="G8227" i="2"/>
  <c r="G8226" i="2"/>
  <c r="G8225" i="2"/>
  <c r="P518" i="1" s="1"/>
  <c r="G8224" i="2"/>
  <c r="N1782" i="3" s="1"/>
  <c r="G8223" i="2"/>
  <c r="G8222" i="2"/>
  <c r="G8221" i="2"/>
  <c r="N1781" i="3" s="1"/>
  <c r="G8220" i="2"/>
  <c r="G8219" i="2"/>
  <c r="G8218" i="2"/>
  <c r="P517" i="1" s="1"/>
  <c r="G8217" i="2"/>
  <c r="N1780" i="3" s="1"/>
  <c r="G8216" i="2"/>
  <c r="G8215" i="2"/>
  <c r="G8214" i="2"/>
  <c r="N1779" i="3" s="1"/>
  <c r="G8213" i="2"/>
  <c r="G8212" i="2"/>
  <c r="G8211" i="2"/>
  <c r="P516" i="1" s="1"/>
  <c r="G8210" i="2"/>
  <c r="N1778" i="3" s="1"/>
  <c r="G8209" i="2"/>
  <c r="G8208" i="2"/>
  <c r="G8207" i="2"/>
  <c r="N1777" i="3" s="1"/>
  <c r="G8206" i="2"/>
  <c r="G8205" i="2"/>
  <c r="G8204" i="2"/>
  <c r="P515" i="1" s="1"/>
  <c r="G8203" i="2"/>
  <c r="N1776" i="3" s="1"/>
  <c r="G8202" i="2"/>
  <c r="G8201" i="2"/>
  <c r="G8200" i="2"/>
  <c r="N1775" i="3" s="1"/>
  <c r="G8199" i="2"/>
  <c r="G8198" i="2"/>
  <c r="G8197" i="2"/>
  <c r="P514" i="1" s="1"/>
  <c r="G8196" i="2"/>
  <c r="N1774" i="3" s="1"/>
  <c r="G8195" i="2"/>
  <c r="G8194" i="2"/>
  <c r="G8193" i="2"/>
  <c r="N1773" i="3" s="1"/>
  <c r="G8192" i="2"/>
  <c r="G8191" i="2"/>
  <c r="G8190" i="2"/>
  <c r="P513" i="1" s="1"/>
  <c r="G8189" i="2"/>
  <c r="N1772" i="3" s="1"/>
  <c r="G8188" i="2"/>
  <c r="G8187" i="2"/>
  <c r="G8186" i="2"/>
  <c r="N1771" i="3" s="1"/>
  <c r="G8185" i="2"/>
  <c r="G8184" i="2"/>
  <c r="G8183" i="2"/>
  <c r="P512" i="1" s="1"/>
  <c r="G8182" i="2"/>
  <c r="N1770" i="3" s="1"/>
  <c r="G8181" i="2"/>
  <c r="G8180" i="2"/>
  <c r="G8179" i="2"/>
  <c r="N1769" i="3" s="1"/>
  <c r="G8178" i="2"/>
  <c r="G8177" i="2"/>
  <c r="G8176" i="2"/>
  <c r="P511" i="1" s="1"/>
  <c r="G8175" i="2"/>
  <c r="N1768" i="3" s="1"/>
  <c r="G8174" i="2"/>
  <c r="G8173" i="2"/>
  <c r="G8172" i="2"/>
  <c r="N1767" i="3" s="1"/>
  <c r="G8171" i="2"/>
  <c r="G8170" i="2"/>
  <c r="G8169" i="2"/>
  <c r="P510" i="1" s="1"/>
  <c r="G8168" i="2"/>
  <c r="N1766" i="3" s="1"/>
  <c r="G8167" i="2"/>
  <c r="G8166" i="2"/>
  <c r="G8165" i="2"/>
  <c r="N1765" i="3" s="1"/>
  <c r="G8164" i="2"/>
  <c r="G8163" i="2"/>
  <c r="G8162" i="2"/>
  <c r="P509" i="1" s="1"/>
  <c r="G8161" i="2"/>
  <c r="N1764" i="3" s="1"/>
  <c r="G8160" i="2"/>
  <c r="G8159" i="2"/>
  <c r="G8158" i="2"/>
  <c r="N1763" i="3" s="1"/>
  <c r="G8157" i="2"/>
  <c r="G8156" i="2"/>
  <c r="G8155" i="2"/>
  <c r="P508" i="1" s="1"/>
  <c r="G8154" i="2"/>
  <c r="N1762" i="3" s="1"/>
  <c r="G8153" i="2"/>
  <c r="G8152" i="2"/>
  <c r="G8151" i="2"/>
  <c r="N1761" i="3" s="1"/>
  <c r="G8150" i="2"/>
  <c r="G8149" i="2"/>
  <c r="G8148" i="2"/>
  <c r="P507" i="1" s="1"/>
  <c r="G8147" i="2"/>
  <c r="N1760" i="3" s="1"/>
  <c r="G8146" i="2"/>
  <c r="G8145" i="2"/>
  <c r="G8144" i="2"/>
  <c r="N1759" i="3" s="1"/>
  <c r="G8143" i="2"/>
  <c r="G8142" i="2"/>
  <c r="G8141" i="2"/>
  <c r="P506" i="1" s="1"/>
  <c r="G8140" i="2"/>
  <c r="N1758" i="3" s="1"/>
  <c r="G8139" i="2"/>
  <c r="G8138" i="2"/>
  <c r="G8137" i="2"/>
  <c r="N1757" i="3" s="1"/>
  <c r="G8136" i="2"/>
  <c r="G8135" i="2"/>
  <c r="G8134" i="2"/>
  <c r="P505" i="1" s="1"/>
  <c r="G8133" i="2"/>
  <c r="N1756" i="3" s="1"/>
  <c r="G8132" i="2"/>
  <c r="G8131" i="2"/>
  <c r="G8130" i="2"/>
  <c r="G8129" i="2"/>
  <c r="G8128" i="2"/>
  <c r="G8127" i="2"/>
  <c r="P504" i="1" s="1"/>
  <c r="G8126" i="2"/>
  <c r="N1755" i="3" s="1"/>
  <c r="G8125" i="2"/>
  <c r="G8124" i="2"/>
  <c r="G8123" i="2"/>
  <c r="N1754" i="3" s="1"/>
  <c r="G8122" i="2"/>
  <c r="G8121" i="2"/>
  <c r="G8120" i="2"/>
  <c r="P503" i="1" s="1"/>
  <c r="G8119" i="2"/>
  <c r="N1753" i="3" s="1"/>
  <c r="G8118" i="2"/>
  <c r="G8117" i="2"/>
  <c r="G8116" i="2"/>
  <c r="N1752" i="3" s="1"/>
  <c r="G8115" i="2"/>
  <c r="G8114" i="2"/>
  <c r="G8113" i="2"/>
  <c r="P502" i="1" s="1"/>
  <c r="G8112" i="2"/>
  <c r="N1751" i="3" s="1"/>
  <c r="G8111" i="2"/>
  <c r="G8110" i="2"/>
  <c r="G8109" i="2"/>
  <c r="N1750" i="3" s="1"/>
  <c r="G8108" i="2"/>
  <c r="G8107" i="2"/>
  <c r="G8106" i="2"/>
  <c r="P501" i="1" s="1"/>
  <c r="G8105" i="2"/>
  <c r="N1749" i="3" s="1"/>
  <c r="G8104" i="2"/>
  <c r="G8103" i="2"/>
  <c r="G8102" i="2"/>
  <c r="N1748" i="3" s="1"/>
  <c r="G8101" i="2"/>
  <c r="G8100" i="2"/>
  <c r="G8099" i="2"/>
  <c r="P500" i="1" s="1"/>
  <c r="G8098" i="2"/>
  <c r="N1747" i="3" s="1"/>
  <c r="G8097" i="2"/>
  <c r="G8096" i="2"/>
  <c r="G8095" i="2"/>
  <c r="N1746" i="3" s="1"/>
  <c r="G8094" i="2"/>
  <c r="G8093" i="2"/>
  <c r="G8092" i="2"/>
  <c r="P499" i="1" s="1"/>
  <c r="G8091" i="2"/>
  <c r="N1745" i="3" s="1"/>
  <c r="G8090" i="2"/>
  <c r="G8089" i="2"/>
  <c r="G8088" i="2"/>
  <c r="N1744" i="3" s="1"/>
  <c r="G8087" i="2"/>
  <c r="G8086" i="2"/>
  <c r="G8085" i="2"/>
  <c r="P498" i="1" s="1"/>
  <c r="G8084" i="2"/>
  <c r="N1743" i="3" s="1"/>
  <c r="G8083" i="2"/>
  <c r="G8082" i="2"/>
  <c r="G8081" i="2"/>
  <c r="N1742" i="3" s="1"/>
  <c r="G8080" i="2"/>
  <c r="G8079" i="2"/>
  <c r="G8078" i="2"/>
  <c r="P497" i="1" s="1"/>
  <c r="G8077" i="2"/>
  <c r="N1741" i="3" s="1"/>
  <c r="G8076" i="2"/>
  <c r="G8075" i="2"/>
  <c r="G8074" i="2"/>
  <c r="N1740" i="3" s="1"/>
  <c r="G8073" i="2"/>
  <c r="G8072" i="2"/>
  <c r="G8071" i="2"/>
  <c r="P496" i="1" s="1"/>
  <c r="G8070" i="2"/>
  <c r="N1739" i="3" s="1"/>
  <c r="G8069" i="2"/>
  <c r="G8068" i="2"/>
  <c r="G8067" i="2"/>
  <c r="N1738" i="3" s="1"/>
  <c r="G8066" i="2"/>
  <c r="G8065" i="2"/>
  <c r="G8064" i="2"/>
  <c r="P495" i="1" s="1"/>
  <c r="G8063" i="2"/>
  <c r="N1737" i="3" s="1"/>
  <c r="G8062" i="2"/>
  <c r="G8061" i="2"/>
  <c r="G8060" i="2"/>
  <c r="N1736" i="3" s="1"/>
  <c r="G8059" i="2"/>
  <c r="G8058" i="2"/>
  <c r="G8057" i="2"/>
  <c r="P494" i="1" s="1"/>
  <c r="G8056" i="2"/>
  <c r="N1735" i="3" s="1"/>
  <c r="G8055" i="2"/>
  <c r="G8054" i="2"/>
  <c r="G8053" i="2"/>
  <c r="N1734" i="3" s="1"/>
  <c r="G8052" i="2"/>
  <c r="G8051" i="2"/>
  <c r="G8050" i="2"/>
  <c r="P493" i="1" s="1"/>
  <c r="G8049" i="2"/>
  <c r="N1733" i="3" s="1"/>
  <c r="G8048" i="2"/>
  <c r="G8047" i="2"/>
  <c r="G8046" i="2"/>
  <c r="N1732" i="3" s="1"/>
  <c r="G8045" i="2"/>
  <c r="G8044" i="2"/>
  <c r="G8043" i="2"/>
  <c r="P492" i="1" s="1"/>
  <c r="G8042" i="2"/>
  <c r="N1731" i="3" s="1"/>
  <c r="G8041" i="2"/>
  <c r="G8040" i="2"/>
  <c r="G8039" i="2"/>
  <c r="N1730" i="3" s="1"/>
  <c r="G8038" i="2"/>
  <c r="G8037" i="2"/>
  <c r="G8036" i="2"/>
  <c r="P491" i="1" s="1"/>
  <c r="G8035" i="2"/>
  <c r="N1729" i="3" s="1"/>
  <c r="G8034" i="2"/>
  <c r="G8033" i="2"/>
  <c r="G8032" i="2"/>
  <c r="N1728" i="3" s="1"/>
  <c r="G8031" i="2"/>
  <c r="G8030" i="2"/>
  <c r="G8029" i="2"/>
  <c r="P490" i="1" s="1"/>
  <c r="G8028" i="2"/>
  <c r="N1727" i="3" s="1"/>
  <c r="G8027" i="2"/>
  <c r="G8026" i="2"/>
  <c r="G8025" i="2"/>
  <c r="N1726" i="3" s="1"/>
  <c r="G8024" i="2"/>
  <c r="G8023" i="2"/>
  <c r="G8022" i="2"/>
  <c r="P489" i="1" s="1"/>
  <c r="G8021" i="2"/>
  <c r="N1725" i="3" s="1"/>
  <c r="G8020" i="2"/>
  <c r="G8019" i="2"/>
  <c r="G8018" i="2"/>
  <c r="N1724" i="3" s="1"/>
  <c r="G8017" i="2"/>
  <c r="G8016" i="2"/>
  <c r="G8015" i="2"/>
  <c r="P488" i="1" s="1"/>
  <c r="G8014" i="2"/>
  <c r="N1723" i="3" s="1"/>
  <c r="G8013" i="2"/>
  <c r="G8012" i="2"/>
  <c r="G8011" i="2"/>
  <c r="N1722" i="3" s="1"/>
  <c r="G8010" i="2"/>
  <c r="G8009" i="2"/>
  <c r="G8008" i="2"/>
  <c r="P487" i="1" s="1"/>
  <c r="G8007" i="2"/>
  <c r="N1721" i="3" s="1"/>
  <c r="G8006" i="2"/>
  <c r="G8005" i="2"/>
  <c r="G8004" i="2"/>
  <c r="N1720" i="3" s="1"/>
  <c r="G8003" i="2"/>
  <c r="G8002" i="2"/>
  <c r="G8001" i="2"/>
  <c r="P486" i="1" s="1"/>
  <c r="G8000" i="2"/>
  <c r="N1719" i="3" s="1"/>
  <c r="G7999" i="2"/>
  <c r="G7998" i="2"/>
  <c r="G7997" i="2"/>
  <c r="N1718" i="3" s="1"/>
  <c r="G7996" i="2"/>
  <c r="G7995" i="2"/>
  <c r="G7994" i="2"/>
  <c r="P485" i="1" s="1"/>
  <c r="G7993" i="2"/>
  <c r="N1717" i="3" s="1"/>
  <c r="G7992" i="2"/>
  <c r="G7991" i="2"/>
  <c r="G7990" i="2"/>
  <c r="N1716" i="3" s="1"/>
  <c r="G7989" i="2"/>
  <c r="G7988" i="2"/>
  <c r="G7987" i="2"/>
  <c r="P484" i="1" s="1"/>
  <c r="G7986" i="2"/>
  <c r="N1715" i="3" s="1"/>
  <c r="G7985" i="2"/>
  <c r="G7984" i="2"/>
  <c r="G7983" i="2"/>
  <c r="N1714" i="3" s="1"/>
  <c r="G7982" i="2"/>
  <c r="G7981" i="2"/>
  <c r="G7980" i="2"/>
  <c r="P483" i="1" s="1"/>
  <c r="G7979" i="2"/>
  <c r="N1713" i="3" s="1"/>
  <c r="G7978" i="2"/>
  <c r="G7977" i="2"/>
  <c r="G7976" i="2"/>
  <c r="N1712" i="3" s="1"/>
  <c r="G7975" i="2"/>
  <c r="G7974" i="2"/>
  <c r="G7973" i="2"/>
  <c r="P482" i="1" s="1"/>
  <c r="G7972" i="2"/>
  <c r="N1711" i="3" s="1"/>
  <c r="G7971" i="2"/>
  <c r="G7970" i="2"/>
  <c r="G7969" i="2"/>
  <c r="N1710" i="3" s="1"/>
  <c r="G7968" i="2"/>
  <c r="G7967" i="2"/>
  <c r="G7966" i="2"/>
  <c r="P481" i="1" s="1"/>
  <c r="G7965" i="2"/>
  <c r="N1709" i="3" s="1"/>
  <c r="G7964" i="2"/>
  <c r="G7963" i="2"/>
  <c r="G7962" i="2"/>
  <c r="N1708" i="3" s="1"/>
  <c r="G7961" i="2"/>
  <c r="G7960" i="2"/>
  <c r="G7959" i="2"/>
  <c r="P480" i="1" s="1"/>
  <c r="G7958" i="2"/>
  <c r="N1707" i="3" s="1"/>
  <c r="G7957" i="2"/>
  <c r="G7956" i="2"/>
  <c r="G7955" i="2"/>
  <c r="N1706" i="3" s="1"/>
  <c r="G7954" i="2"/>
  <c r="G7953" i="2"/>
  <c r="G7952" i="2"/>
  <c r="P479" i="1" s="1"/>
  <c r="G7951" i="2"/>
  <c r="N1705" i="3" s="1"/>
  <c r="G7950" i="2"/>
  <c r="G7949" i="2"/>
  <c r="G7948" i="2"/>
  <c r="N1704" i="3" s="1"/>
  <c r="G7947" i="2"/>
  <c r="G7946" i="2"/>
  <c r="G7945" i="2"/>
  <c r="P478" i="1" s="1"/>
  <c r="G7944" i="2"/>
  <c r="N1703" i="3" s="1"/>
  <c r="G7943" i="2"/>
  <c r="G7942" i="2"/>
  <c r="G7941" i="2"/>
  <c r="N1702" i="3" s="1"/>
  <c r="G7940" i="2"/>
  <c r="G7939" i="2"/>
  <c r="G7938" i="2"/>
  <c r="P477" i="1" s="1"/>
  <c r="G7937" i="2"/>
  <c r="N1701" i="3" s="1"/>
  <c r="G7936" i="2"/>
  <c r="G7935" i="2"/>
  <c r="G7934" i="2"/>
  <c r="N1700" i="3" s="1"/>
  <c r="G7933" i="2"/>
  <c r="G7932" i="2"/>
  <c r="G7931" i="2"/>
  <c r="P476" i="1" s="1"/>
  <c r="G7930" i="2"/>
  <c r="N1699" i="3" s="1"/>
  <c r="G7929" i="2"/>
  <c r="G7928" i="2"/>
  <c r="G7927" i="2"/>
  <c r="N1698" i="3" s="1"/>
  <c r="G7926" i="2"/>
  <c r="G7925" i="2"/>
  <c r="G7924" i="2"/>
  <c r="P475" i="1" s="1"/>
  <c r="G7923" i="2"/>
  <c r="N1697" i="3" s="1"/>
  <c r="G7922" i="2"/>
  <c r="G7921" i="2"/>
  <c r="G7920" i="2"/>
  <c r="N1696" i="3" s="1"/>
  <c r="G7919" i="2"/>
  <c r="G7918" i="2"/>
  <c r="G7917" i="2"/>
  <c r="P474" i="1" s="1"/>
  <c r="G7916" i="2"/>
  <c r="N1695" i="3" s="1"/>
  <c r="G7915" i="2"/>
  <c r="G7914" i="2"/>
  <c r="G7913" i="2"/>
  <c r="N1694" i="3" s="1"/>
  <c r="G7912" i="2"/>
  <c r="G7911" i="2"/>
  <c r="G7910" i="2"/>
  <c r="P473" i="1" s="1"/>
  <c r="G7909" i="2"/>
  <c r="N1693" i="3" s="1"/>
  <c r="G7908" i="2"/>
  <c r="G7907" i="2"/>
  <c r="G7906" i="2"/>
  <c r="N1692" i="3" s="1"/>
  <c r="G7905" i="2"/>
  <c r="G7904" i="2"/>
  <c r="G7903" i="2"/>
  <c r="P472" i="1" s="1"/>
  <c r="G7902" i="2"/>
  <c r="N1691" i="3" s="1"/>
  <c r="G7901" i="2"/>
  <c r="G7900" i="2"/>
  <c r="G7899" i="2"/>
  <c r="N1690" i="3" s="1"/>
  <c r="G7898" i="2"/>
  <c r="G7897" i="2"/>
  <c r="G7896" i="2"/>
  <c r="P471" i="1" s="1"/>
  <c r="G7895" i="2"/>
  <c r="N1689" i="3" s="1"/>
  <c r="G7894" i="2"/>
  <c r="G7893" i="2"/>
  <c r="G7892" i="2"/>
  <c r="N1688" i="3" s="1"/>
  <c r="G7891" i="2"/>
  <c r="G7890" i="2"/>
  <c r="G7889" i="2"/>
  <c r="P470" i="1" s="1"/>
  <c r="G7888" i="2"/>
  <c r="N1687" i="3" s="1"/>
  <c r="G7887" i="2"/>
  <c r="G7886" i="2"/>
  <c r="G7885" i="2"/>
  <c r="N1686" i="3" s="1"/>
  <c r="G7884" i="2"/>
  <c r="G7883" i="2"/>
  <c r="G7882" i="2"/>
  <c r="P469" i="1" s="1"/>
  <c r="G7881" i="2"/>
  <c r="N1685" i="3" s="1"/>
  <c r="G7880" i="2"/>
  <c r="G7879" i="2"/>
  <c r="G7878" i="2"/>
  <c r="N1684" i="3" s="1"/>
  <c r="G7877" i="2"/>
  <c r="G7876" i="2"/>
  <c r="G7875" i="2"/>
  <c r="P468" i="1" s="1"/>
  <c r="G7874" i="2"/>
  <c r="N1683" i="3" s="1"/>
  <c r="G7873" i="2"/>
  <c r="G7872" i="2"/>
  <c r="G7871" i="2"/>
  <c r="N1682" i="3" s="1"/>
  <c r="G7870" i="2"/>
  <c r="G7869" i="2"/>
  <c r="G7868" i="2"/>
  <c r="P467" i="1" s="1"/>
  <c r="G7867" i="2"/>
  <c r="N1681" i="3" s="1"/>
  <c r="G7866" i="2"/>
  <c r="G7865" i="2"/>
  <c r="G7864" i="2"/>
  <c r="N1680" i="3" s="1"/>
  <c r="G7863" i="2"/>
  <c r="G7862" i="2"/>
  <c r="G7861" i="2"/>
  <c r="P466" i="1" s="1"/>
  <c r="G7860" i="2"/>
  <c r="N1679" i="3" s="1"/>
  <c r="G7859" i="2"/>
  <c r="G7858" i="2"/>
  <c r="G7857" i="2"/>
  <c r="N1678" i="3" s="1"/>
  <c r="G7856" i="2"/>
  <c r="G7855" i="2"/>
  <c r="G7854" i="2"/>
  <c r="P465" i="1" s="1"/>
  <c r="G7853" i="2"/>
  <c r="N1677" i="3" s="1"/>
  <c r="G7852" i="2"/>
  <c r="G7851" i="2"/>
  <c r="G7850" i="2"/>
  <c r="N1676" i="3" s="1"/>
  <c r="G7849" i="2"/>
  <c r="G7848" i="2"/>
  <c r="G7847" i="2"/>
  <c r="P464" i="1" s="1"/>
  <c r="G7846" i="2"/>
  <c r="N1675" i="3" s="1"/>
  <c r="G7845" i="2"/>
  <c r="G7844" i="2"/>
  <c r="G7843" i="2"/>
  <c r="N1674" i="3" s="1"/>
  <c r="G7842" i="2"/>
  <c r="G7841" i="2"/>
  <c r="G7840" i="2"/>
  <c r="P463" i="1" s="1"/>
  <c r="G7839" i="2"/>
  <c r="N1673" i="3" s="1"/>
  <c r="G7838" i="2"/>
  <c r="G7837" i="2"/>
  <c r="G7836" i="2"/>
  <c r="N1672" i="3" s="1"/>
  <c r="G7835" i="2"/>
  <c r="G7834" i="2"/>
  <c r="G7833" i="2"/>
  <c r="P462" i="1" s="1"/>
  <c r="G7832" i="2"/>
  <c r="N1671" i="3" s="1"/>
  <c r="G7831" i="2"/>
  <c r="G7830" i="2"/>
  <c r="G7829" i="2"/>
  <c r="N1670" i="3" s="1"/>
  <c r="G7828" i="2"/>
  <c r="G7827" i="2"/>
  <c r="G7826" i="2"/>
  <c r="P461" i="1" s="1"/>
  <c r="G7825" i="2"/>
  <c r="N1669" i="3" s="1"/>
  <c r="G7824" i="2"/>
  <c r="G7823" i="2"/>
  <c r="G7822" i="2"/>
  <c r="N1668" i="3" s="1"/>
  <c r="G7821" i="2"/>
  <c r="G7820" i="2"/>
  <c r="G7819" i="2"/>
  <c r="P460" i="1" s="1"/>
  <c r="G7818" i="2"/>
  <c r="N1667" i="3" s="1"/>
  <c r="G7817" i="2"/>
  <c r="G7816" i="2"/>
  <c r="G7815" i="2"/>
  <c r="N1666" i="3" s="1"/>
  <c r="G7814" i="2"/>
  <c r="G7813" i="2"/>
  <c r="G7812" i="2"/>
  <c r="P459" i="1" s="1"/>
  <c r="G7811" i="2"/>
  <c r="N1665" i="3" s="1"/>
  <c r="G7810" i="2"/>
  <c r="G7809" i="2"/>
  <c r="G7808" i="2"/>
  <c r="N1664" i="3" s="1"/>
  <c r="G7807" i="2"/>
  <c r="G7806" i="2"/>
  <c r="G7805" i="2"/>
  <c r="P458" i="1" s="1"/>
  <c r="G7804" i="2"/>
  <c r="N1663" i="3" s="1"/>
  <c r="G7803" i="2"/>
  <c r="G7802" i="2"/>
  <c r="G7801" i="2"/>
  <c r="N1662" i="3" s="1"/>
  <c r="G7800" i="2"/>
  <c r="G7799" i="2"/>
  <c r="G7798" i="2"/>
  <c r="P457" i="1" s="1"/>
  <c r="G7797" i="2"/>
  <c r="N1661" i="3" s="1"/>
  <c r="G7796" i="2"/>
  <c r="G7795" i="2"/>
  <c r="G7794" i="2"/>
  <c r="N1660" i="3" s="1"/>
  <c r="G7793" i="2"/>
  <c r="G7792" i="2"/>
  <c r="G7791" i="2"/>
  <c r="P456" i="1" s="1"/>
  <c r="G7790" i="2"/>
  <c r="N1659" i="3" s="1"/>
  <c r="G7789" i="2"/>
  <c r="G7788" i="2"/>
  <c r="G7787" i="2"/>
  <c r="N1658" i="3" s="1"/>
  <c r="G7786" i="2"/>
  <c r="G7785" i="2"/>
  <c r="G7784" i="2"/>
  <c r="P455" i="1" s="1"/>
  <c r="G7783" i="2"/>
  <c r="N1657" i="3" s="1"/>
  <c r="G7782" i="2"/>
  <c r="G7781" i="2"/>
  <c r="G7780" i="2"/>
  <c r="N1656" i="3" s="1"/>
  <c r="G7779" i="2"/>
  <c r="G7778" i="2"/>
  <c r="G7777" i="2"/>
  <c r="P454" i="1" s="1"/>
  <c r="G7776" i="2"/>
  <c r="N1655" i="3" s="1"/>
  <c r="G7775" i="2"/>
  <c r="G7774" i="2"/>
  <c r="G7773" i="2"/>
  <c r="N1654" i="3" s="1"/>
  <c r="G7772" i="2"/>
  <c r="G7771" i="2"/>
  <c r="G7770" i="2"/>
  <c r="P453" i="1" s="1"/>
  <c r="G7769" i="2"/>
  <c r="N1653" i="3" s="1"/>
  <c r="G7768" i="2"/>
  <c r="G7767" i="2"/>
  <c r="G7766" i="2"/>
  <c r="G7765" i="2"/>
  <c r="G7764" i="2"/>
  <c r="G7763" i="2"/>
  <c r="G7762" i="2"/>
  <c r="N1652" i="3" s="1"/>
  <c r="G7761" i="2"/>
  <c r="G7760" i="2"/>
  <c r="G7759" i="2"/>
  <c r="N1651" i="3" s="1"/>
  <c r="G7758" i="2"/>
  <c r="G7757" i="2"/>
  <c r="G7756" i="2"/>
  <c r="P452" i="1" s="1"/>
  <c r="G7755" i="2"/>
  <c r="N1650" i="3" s="1"/>
  <c r="G7754" i="2"/>
  <c r="G7753" i="2"/>
  <c r="G7752" i="2"/>
  <c r="N1649" i="3" s="1"/>
  <c r="G7751" i="2"/>
  <c r="G7750" i="2"/>
  <c r="G7749" i="2"/>
  <c r="P451" i="1" s="1"/>
  <c r="G7748" i="2"/>
  <c r="N1648" i="3" s="1"/>
  <c r="G7747" i="2"/>
  <c r="G7746" i="2"/>
  <c r="G7745" i="2"/>
  <c r="N1647" i="3" s="1"/>
  <c r="G7744" i="2"/>
  <c r="G7743" i="2"/>
  <c r="G7742" i="2"/>
  <c r="P450" i="1" s="1"/>
  <c r="G7741" i="2"/>
  <c r="N1646" i="3" s="1"/>
  <c r="G7740" i="2"/>
  <c r="G7739" i="2"/>
  <c r="G7738" i="2"/>
  <c r="N1645" i="3" s="1"/>
  <c r="G7737" i="2"/>
  <c r="G7736" i="2"/>
  <c r="G7735" i="2"/>
  <c r="P449" i="1" s="1"/>
  <c r="G7734" i="2"/>
  <c r="N1644" i="3" s="1"/>
  <c r="G7733" i="2"/>
  <c r="G7732" i="2"/>
  <c r="G7731" i="2"/>
  <c r="N1643" i="3" s="1"/>
  <c r="G7730" i="2"/>
  <c r="G7729" i="2"/>
  <c r="G7728" i="2"/>
  <c r="P448" i="1" s="1"/>
  <c r="G7727" i="2"/>
  <c r="N1642" i="3" s="1"/>
  <c r="G7726" i="2"/>
  <c r="G7725" i="2"/>
  <c r="G7724" i="2"/>
  <c r="N1641" i="3" s="1"/>
  <c r="G7723" i="2"/>
  <c r="G7722" i="2"/>
  <c r="G7721" i="2"/>
  <c r="P447" i="1" s="1"/>
  <c r="G7720" i="2"/>
  <c r="N1640" i="3" s="1"/>
  <c r="G7719" i="2"/>
  <c r="G7718" i="2"/>
  <c r="G7717" i="2"/>
  <c r="N1639" i="3" s="1"/>
  <c r="G7716" i="2"/>
  <c r="G7715" i="2"/>
  <c r="G7714" i="2"/>
  <c r="P446" i="1" s="1"/>
  <c r="G7713" i="2"/>
  <c r="N1638" i="3" s="1"/>
  <c r="G7712" i="2"/>
  <c r="G7711" i="2"/>
  <c r="G7710" i="2"/>
  <c r="N1637" i="3" s="1"/>
  <c r="G7709" i="2"/>
  <c r="G7708" i="2"/>
  <c r="G7707" i="2"/>
  <c r="P445" i="1" s="1"/>
  <c r="G7706" i="2"/>
  <c r="N1636" i="3" s="1"/>
  <c r="G7705" i="2"/>
  <c r="G7704" i="2"/>
  <c r="G7703" i="2"/>
  <c r="N1635" i="3" s="1"/>
  <c r="G7702" i="2"/>
  <c r="G7701" i="2"/>
  <c r="G7700" i="2"/>
  <c r="P444" i="1" s="1"/>
  <c r="G7699" i="2"/>
  <c r="N1634" i="3" s="1"/>
  <c r="G7698" i="2"/>
  <c r="G7697" i="2"/>
  <c r="G7696" i="2"/>
  <c r="N1633" i="3" s="1"/>
  <c r="G7695" i="2"/>
  <c r="G7694" i="2"/>
  <c r="G7693" i="2"/>
  <c r="P443" i="1" s="1"/>
  <c r="G7692" i="2"/>
  <c r="N1632" i="3" s="1"/>
  <c r="G7691" i="2"/>
  <c r="G7690" i="2"/>
  <c r="G7689" i="2"/>
  <c r="N1631" i="3" s="1"/>
  <c r="G7688" i="2"/>
  <c r="G7687" i="2"/>
  <c r="G7686" i="2"/>
  <c r="P442" i="1" s="1"/>
  <c r="G7685" i="2"/>
  <c r="N1630" i="3" s="1"/>
  <c r="G7684" i="2"/>
  <c r="G7683" i="2"/>
  <c r="G7682" i="2"/>
  <c r="N1629" i="3" s="1"/>
  <c r="G7681" i="2"/>
  <c r="G7680" i="2"/>
  <c r="G7679" i="2"/>
  <c r="P441" i="1" s="1"/>
  <c r="G7678" i="2"/>
  <c r="N1628" i="3" s="1"/>
  <c r="G7677" i="2"/>
  <c r="G7676" i="2"/>
  <c r="G7675" i="2"/>
  <c r="N1627" i="3" s="1"/>
  <c r="G7674" i="2"/>
  <c r="G7673" i="2"/>
  <c r="G7672" i="2"/>
  <c r="P440" i="1" s="1"/>
  <c r="G7671" i="2"/>
  <c r="N1626" i="3" s="1"/>
  <c r="G7670" i="2"/>
  <c r="G7669" i="2"/>
  <c r="G7668" i="2"/>
  <c r="N1625" i="3" s="1"/>
  <c r="G7667" i="2"/>
  <c r="G7666" i="2"/>
  <c r="G7665" i="2"/>
  <c r="P439" i="1" s="1"/>
  <c r="G7664" i="2"/>
  <c r="N1624" i="3" s="1"/>
  <c r="G7663" i="2"/>
  <c r="G7662" i="2"/>
  <c r="G7661" i="2"/>
  <c r="N1623" i="3" s="1"/>
  <c r="G7660" i="2"/>
  <c r="G7659" i="2"/>
  <c r="G7658" i="2"/>
  <c r="P438" i="1" s="1"/>
  <c r="G7657" i="2"/>
  <c r="N1622" i="3" s="1"/>
  <c r="G7656" i="2"/>
  <c r="G7655" i="2"/>
  <c r="G7654" i="2"/>
  <c r="N1621" i="3" s="1"/>
  <c r="G7653" i="2"/>
  <c r="G7652" i="2"/>
  <c r="G7651" i="2"/>
  <c r="P437" i="1" s="1"/>
  <c r="G7650" i="2"/>
  <c r="N1620" i="3" s="1"/>
  <c r="G7649" i="2"/>
  <c r="G7648" i="2"/>
  <c r="G7647" i="2"/>
  <c r="N1619" i="3" s="1"/>
  <c r="G7646" i="2"/>
  <c r="G7645" i="2"/>
  <c r="G7644" i="2"/>
  <c r="P436" i="1" s="1"/>
  <c r="G7643" i="2"/>
  <c r="N1618" i="3" s="1"/>
  <c r="G7642" i="2"/>
  <c r="G7641" i="2"/>
  <c r="G7640" i="2"/>
  <c r="N1617" i="3" s="1"/>
  <c r="G7639" i="2"/>
  <c r="G7638" i="2"/>
  <c r="G7637" i="2"/>
  <c r="P435" i="1" s="1"/>
  <c r="G7636" i="2"/>
  <c r="N1616" i="3" s="1"/>
  <c r="G7635" i="2"/>
  <c r="G7634" i="2"/>
  <c r="G7633" i="2"/>
  <c r="N1615" i="3" s="1"/>
  <c r="G7632" i="2"/>
  <c r="G7631" i="2"/>
  <c r="G7630" i="2"/>
  <c r="P434" i="1" s="1"/>
  <c r="G7629" i="2"/>
  <c r="N1614" i="3" s="1"/>
  <c r="G7628" i="2"/>
  <c r="G7627" i="2"/>
  <c r="G7626" i="2"/>
  <c r="N1613" i="3" s="1"/>
  <c r="G7625" i="2"/>
  <c r="G7624" i="2"/>
  <c r="G7623" i="2"/>
  <c r="P433" i="1" s="1"/>
  <c r="G7622" i="2"/>
  <c r="N1612" i="3" s="1"/>
  <c r="G7621" i="2"/>
  <c r="G7620" i="2"/>
  <c r="G7619" i="2"/>
  <c r="N1611" i="3" s="1"/>
  <c r="G7618" i="2"/>
  <c r="G7617" i="2"/>
  <c r="G7616" i="2"/>
  <c r="P432" i="1" s="1"/>
  <c r="G7615" i="2"/>
  <c r="N1610" i="3" s="1"/>
  <c r="G7614" i="2"/>
  <c r="G7613" i="2"/>
  <c r="G7612" i="2"/>
  <c r="N1609" i="3" s="1"/>
  <c r="G7611" i="2"/>
  <c r="G7610" i="2"/>
  <c r="G7609" i="2"/>
  <c r="P431" i="1" s="1"/>
  <c r="G7608" i="2"/>
  <c r="N1608" i="3" s="1"/>
  <c r="G7607" i="2"/>
  <c r="G7606" i="2"/>
  <c r="G7605" i="2"/>
  <c r="N1607" i="3" s="1"/>
  <c r="G7604" i="2"/>
  <c r="G7603" i="2"/>
  <c r="G7602" i="2"/>
  <c r="P430" i="1" s="1"/>
  <c r="G7601" i="2"/>
  <c r="N1606" i="3" s="1"/>
  <c r="G7600" i="2"/>
  <c r="G7599" i="2"/>
  <c r="G7598" i="2"/>
  <c r="N1605" i="3" s="1"/>
  <c r="G7597" i="2"/>
  <c r="G7596" i="2"/>
  <c r="G7595" i="2"/>
  <c r="P429" i="1" s="1"/>
  <c r="G7594" i="2"/>
  <c r="N1604" i="3" s="1"/>
  <c r="G7593" i="2"/>
  <c r="G7592" i="2"/>
  <c r="G7591" i="2"/>
  <c r="N1603" i="3" s="1"/>
  <c r="G7590" i="2"/>
  <c r="G7589" i="2"/>
  <c r="G7588" i="2"/>
  <c r="P428" i="1" s="1"/>
  <c r="G7587" i="2"/>
  <c r="N1602" i="3" s="1"/>
  <c r="G7586" i="2"/>
  <c r="G7585" i="2"/>
  <c r="G7584" i="2"/>
  <c r="N1601" i="3" s="1"/>
  <c r="G7583" i="2"/>
  <c r="G7582" i="2"/>
  <c r="G7581" i="2"/>
  <c r="P427" i="1" s="1"/>
  <c r="G7580" i="2"/>
  <c r="N1600" i="3" s="1"/>
  <c r="G7579" i="2"/>
  <c r="G7578" i="2"/>
  <c r="G7577" i="2"/>
  <c r="N1599" i="3" s="1"/>
  <c r="G7576" i="2"/>
  <c r="G7575" i="2"/>
  <c r="G7574" i="2"/>
  <c r="P426" i="1" s="1"/>
  <c r="G7573" i="2"/>
  <c r="N1598" i="3" s="1"/>
  <c r="G7572" i="2"/>
  <c r="G7571" i="2"/>
  <c r="G7570" i="2"/>
  <c r="N1597" i="3" s="1"/>
  <c r="G7569" i="2"/>
  <c r="G7568" i="2"/>
  <c r="G7567" i="2"/>
  <c r="P425" i="1" s="1"/>
  <c r="G7566" i="2"/>
  <c r="N1596" i="3" s="1"/>
  <c r="G7565" i="2"/>
  <c r="G7564" i="2"/>
  <c r="G7563" i="2"/>
  <c r="N1595" i="3" s="1"/>
  <c r="G7562" i="2"/>
  <c r="G7561" i="2"/>
  <c r="G7560" i="2"/>
  <c r="P424" i="1" s="1"/>
  <c r="G7559" i="2"/>
  <c r="N1594" i="3" s="1"/>
  <c r="G7558" i="2"/>
  <c r="G7557" i="2"/>
  <c r="G7556" i="2"/>
  <c r="N1593" i="3" s="1"/>
  <c r="G7555" i="2"/>
  <c r="G7554" i="2"/>
  <c r="G7553" i="2"/>
  <c r="P423" i="1" s="1"/>
  <c r="G7552" i="2"/>
  <c r="N1592" i="3" s="1"/>
  <c r="G7551" i="2"/>
  <c r="G7550" i="2"/>
  <c r="G7549" i="2"/>
  <c r="N1591" i="3" s="1"/>
  <c r="G7548" i="2"/>
  <c r="G7547" i="2"/>
  <c r="G7546" i="2"/>
  <c r="P422" i="1" s="1"/>
  <c r="G7545" i="2"/>
  <c r="N1590" i="3" s="1"/>
  <c r="G7544" i="2"/>
  <c r="G7543" i="2"/>
  <c r="G7542" i="2"/>
  <c r="N1589" i="3" s="1"/>
  <c r="G7541" i="2"/>
  <c r="G7540" i="2"/>
  <c r="G7539" i="2"/>
  <c r="P421" i="1" s="1"/>
  <c r="G7538" i="2"/>
  <c r="N1588" i="3" s="1"/>
  <c r="G7537" i="2"/>
  <c r="G7536" i="2"/>
  <c r="G7535" i="2"/>
  <c r="N1587" i="3" s="1"/>
  <c r="G7534" i="2"/>
  <c r="G7533" i="2"/>
  <c r="G7532" i="2"/>
  <c r="P420" i="1" s="1"/>
  <c r="G7531" i="2"/>
  <c r="N1586" i="3" s="1"/>
  <c r="G7530" i="2"/>
  <c r="G7529" i="2"/>
  <c r="G7528" i="2"/>
  <c r="N1585" i="3" s="1"/>
  <c r="G7527" i="2"/>
  <c r="G7526" i="2"/>
  <c r="G7525" i="2"/>
  <c r="P419" i="1" s="1"/>
  <c r="G7524" i="2"/>
  <c r="N1584" i="3" s="1"/>
  <c r="G7523" i="2"/>
  <c r="G7522" i="2"/>
  <c r="G7521" i="2"/>
  <c r="N1583" i="3" s="1"/>
  <c r="G7520" i="2"/>
  <c r="G7519" i="2"/>
  <c r="G7518" i="2"/>
  <c r="P418" i="1" s="1"/>
  <c r="G7517" i="2"/>
  <c r="N1582" i="3" s="1"/>
  <c r="G7516" i="2"/>
  <c r="G7515" i="2"/>
  <c r="G7514" i="2"/>
  <c r="N1581" i="3" s="1"/>
  <c r="G7513" i="2"/>
  <c r="G7512" i="2"/>
  <c r="G7511" i="2"/>
  <c r="P417" i="1" s="1"/>
  <c r="G7510" i="2"/>
  <c r="N1580" i="3" s="1"/>
  <c r="G7509" i="2"/>
  <c r="G7508" i="2"/>
  <c r="G7507" i="2"/>
  <c r="N1579" i="3" s="1"/>
  <c r="G7506" i="2"/>
  <c r="G7505" i="2"/>
  <c r="G7504" i="2"/>
  <c r="P416" i="1" s="1"/>
  <c r="G7503" i="2"/>
  <c r="N1578" i="3" s="1"/>
  <c r="G7502" i="2"/>
  <c r="G7501" i="2"/>
  <c r="G7500" i="2"/>
  <c r="N1577" i="3" s="1"/>
  <c r="G7499" i="2"/>
  <c r="G7498" i="2"/>
  <c r="G7497" i="2"/>
  <c r="P415" i="1" s="1"/>
  <c r="G7496" i="2"/>
  <c r="N1576" i="3" s="1"/>
  <c r="G7495" i="2"/>
  <c r="G7494" i="2"/>
  <c r="G7493" i="2"/>
  <c r="N1575" i="3" s="1"/>
  <c r="G7492" i="2"/>
  <c r="G7491" i="2"/>
  <c r="G7490" i="2"/>
  <c r="P414" i="1" s="1"/>
  <c r="G7489" i="2"/>
  <c r="N1574" i="3" s="1"/>
  <c r="G7488" i="2"/>
  <c r="G7487" i="2"/>
  <c r="G7486" i="2"/>
  <c r="N1573" i="3" s="1"/>
  <c r="G7485" i="2"/>
  <c r="G7484" i="2"/>
  <c r="G7483" i="2"/>
  <c r="P413" i="1" s="1"/>
  <c r="G7482" i="2"/>
  <c r="N1572" i="3" s="1"/>
  <c r="G7481" i="2"/>
  <c r="G7480" i="2"/>
  <c r="G7479" i="2"/>
  <c r="N1571" i="3" s="1"/>
  <c r="G7478" i="2"/>
  <c r="G7477" i="2"/>
  <c r="G7476" i="2"/>
  <c r="P412" i="1" s="1"/>
  <c r="G7475" i="2"/>
  <c r="N1570" i="3" s="1"/>
  <c r="G7474" i="2"/>
  <c r="G7473" i="2"/>
  <c r="G7472" i="2"/>
  <c r="N1569" i="3" s="1"/>
  <c r="G7471" i="2"/>
  <c r="G7470" i="2"/>
  <c r="G7469" i="2"/>
  <c r="P411" i="1" s="1"/>
  <c r="G7468" i="2"/>
  <c r="N1568" i="3" s="1"/>
  <c r="G7467" i="2"/>
  <c r="G7466" i="2"/>
  <c r="G7465" i="2"/>
  <c r="N1567" i="3" s="1"/>
  <c r="G7464" i="2"/>
  <c r="G7463" i="2"/>
  <c r="G7462" i="2"/>
  <c r="P410" i="1" s="1"/>
  <c r="G7461" i="2"/>
  <c r="N1566" i="3" s="1"/>
  <c r="G7460" i="2"/>
  <c r="G7459" i="2"/>
  <c r="G7458" i="2"/>
  <c r="N1565" i="3" s="1"/>
  <c r="G7457" i="2"/>
  <c r="G7456" i="2"/>
  <c r="G7455" i="2"/>
  <c r="P409" i="1" s="1"/>
  <c r="G7454" i="2"/>
  <c r="N1564" i="3" s="1"/>
  <c r="G7453" i="2"/>
  <c r="G7452" i="2"/>
  <c r="G7451" i="2"/>
  <c r="N1563" i="3" s="1"/>
  <c r="G7450" i="2"/>
  <c r="G7449" i="2"/>
  <c r="G7448" i="2"/>
  <c r="P408" i="1" s="1"/>
  <c r="G7447" i="2"/>
  <c r="N1562" i="3" s="1"/>
  <c r="G7446" i="2"/>
  <c r="G7445" i="2"/>
  <c r="G7444" i="2"/>
  <c r="N1561" i="3" s="1"/>
  <c r="G7443" i="2"/>
  <c r="G7442" i="2"/>
  <c r="G7441" i="2"/>
  <c r="P407" i="1" s="1"/>
  <c r="G7440" i="2"/>
  <c r="N1560" i="3" s="1"/>
  <c r="G7439" i="2"/>
  <c r="G7438" i="2"/>
  <c r="G7437" i="2"/>
  <c r="N1559" i="3" s="1"/>
  <c r="G7436" i="2"/>
  <c r="G7435" i="2"/>
  <c r="G7434" i="2"/>
  <c r="P406" i="1" s="1"/>
  <c r="G7433" i="2"/>
  <c r="N1558" i="3" s="1"/>
  <c r="G7432" i="2"/>
  <c r="G7431" i="2"/>
  <c r="G7430" i="2"/>
  <c r="N1557" i="3" s="1"/>
  <c r="G7429" i="2"/>
  <c r="G7428" i="2"/>
  <c r="G7427" i="2"/>
  <c r="P405" i="1" s="1"/>
  <c r="G7426" i="2"/>
  <c r="N1556" i="3" s="1"/>
  <c r="G7425" i="2"/>
  <c r="G7424" i="2"/>
  <c r="G7423" i="2"/>
  <c r="N1555" i="3" s="1"/>
  <c r="G7422" i="2"/>
  <c r="G7421" i="2"/>
  <c r="G7420" i="2"/>
  <c r="P404" i="1" s="1"/>
  <c r="G7419" i="2"/>
  <c r="N1554" i="3" s="1"/>
  <c r="G7418" i="2"/>
  <c r="G7417" i="2"/>
  <c r="G7416" i="2"/>
  <c r="N1553" i="3" s="1"/>
  <c r="G7415" i="2"/>
  <c r="G7414" i="2"/>
  <c r="G7413" i="2"/>
  <c r="P403" i="1" s="1"/>
  <c r="G7412" i="2"/>
  <c r="N1552" i="3" s="1"/>
  <c r="G7411" i="2"/>
  <c r="G7410" i="2"/>
  <c r="G7409" i="2"/>
  <c r="N1551" i="3" s="1"/>
  <c r="G7408" i="2"/>
  <c r="G7407" i="2"/>
  <c r="G7406" i="2"/>
  <c r="P402" i="1" s="1"/>
  <c r="G7405" i="2"/>
  <c r="N1550" i="3" s="1"/>
  <c r="G7404" i="2"/>
  <c r="G7403" i="2"/>
  <c r="G7402" i="2"/>
  <c r="N1549" i="3" s="1"/>
  <c r="G7401" i="2"/>
  <c r="G7400" i="2"/>
  <c r="G7399" i="2"/>
  <c r="G7398" i="2"/>
  <c r="G7397" i="2"/>
  <c r="G7396" i="2"/>
  <c r="G7395" i="2"/>
  <c r="N1548" i="3" s="1"/>
  <c r="G7394" i="2"/>
  <c r="G7393" i="2"/>
  <c r="G7392" i="2"/>
  <c r="P401" i="1" s="1"/>
  <c r="G7391" i="2"/>
  <c r="N1547" i="3" s="1"/>
  <c r="G7390" i="2"/>
  <c r="G7389" i="2"/>
  <c r="G7388" i="2"/>
  <c r="N1546" i="3" s="1"/>
  <c r="G7387" i="2"/>
  <c r="G7386" i="2"/>
  <c r="G7385" i="2"/>
  <c r="P400" i="1" s="1"/>
  <c r="G7384" i="2"/>
  <c r="N1545" i="3" s="1"/>
  <c r="G7383" i="2"/>
  <c r="G7382" i="2"/>
  <c r="G7381" i="2"/>
  <c r="N1544" i="3" s="1"/>
  <c r="G7380" i="2"/>
  <c r="G7379" i="2"/>
  <c r="G7378" i="2"/>
  <c r="P399" i="1" s="1"/>
  <c r="G7377" i="2"/>
  <c r="N1543" i="3" s="1"/>
  <c r="G7376" i="2"/>
  <c r="G7375" i="2"/>
  <c r="G7374" i="2"/>
  <c r="N1542" i="3" s="1"/>
  <c r="G7373" i="2"/>
  <c r="G7372" i="2"/>
  <c r="G7371" i="2"/>
  <c r="P398" i="1" s="1"/>
  <c r="G7370" i="2"/>
  <c r="N1541" i="3" s="1"/>
  <c r="G7369" i="2"/>
  <c r="G7368" i="2"/>
  <c r="G7367" i="2"/>
  <c r="N1540" i="3" s="1"/>
  <c r="G7366" i="2"/>
  <c r="G7365" i="2"/>
  <c r="G7364" i="2"/>
  <c r="P397" i="1" s="1"/>
  <c r="G7363" i="2"/>
  <c r="N1539" i="3" s="1"/>
  <c r="G7362" i="2"/>
  <c r="G7361" i="2"/>
  <c r="G7360" i="2"/>
  <c r="N1538" i="3" s="1"/>
  <c r="G7359" i="2"/>
  <c r="G7358" i="2"/>
  <c r="G7357" i="2"/>
  <c r="P396" i="1" s="1"/>
  <c r="G7356" i="2"/>
  <c r="N1537" i="3" s="1"/>
  <c r="G7355" i="2"/>
  <c r="G7354" i="2"/>
  <c r="G7353" i="2"/>
  <c r="N1536" i="3" s="1"/>
  <c r="G7352" i="2"/>
  <c r="G7351" i="2"/>
  <c r="G7350" i="2"/>
  <c r="P395" i="1" s="1"/>
  <c r="G7349" i="2"/>
  <c r="N1535" i="3" s="1"/>
  <c r="G7348" i="2"/>
  <c r="G7347" i="2"/>
  <c r="G7346" i="2"/>
  <c r="N1534" i="3" s="1"/>
  <c r="G7345" i="2"/>
  <c r="G7344" i="2"/>
  <c r="G7343" i="2"/>
  <c r="P394" i="1" s="1"/>
  <c r="G7342" i="2"/>
  <c r="N1533" i="3" s="1"/>
  <c r="G7341" i="2"/>
  <c r="G7340" i="2"/>
  <c r="G7339" i="2"/>
  <c r="N1532" i="3" s="1"/>
  <c r="G7338" i="2"/>
  <c r="G7337" i="2"/>
  <c r="G7336" i="2"/>
  <c r="P393" i="1" s="1"/>
  <c r="G7335" i="2"/>
  <c r="N1531" i="3" s="1"/>
  <c r="G7334" i="2"/>
  <c r="G7333" i="2"/>
  <c r="G7332" i="2"/>
  <c r="N1530" i="3" s="1"/>
  <c r="G7331" i="2"/>
  <c r="G7330" i="2"/>
  <c r="G7329" i="2"/>
  <c r="P392" i="1" s="1"/>
  <c r="G7328" i="2"/>
  <c r="N1529" i="3" s="1"/>
  <c r="G7327" i="2"/>
  <c r="G7326" i="2"/>
  <c r="G7325" i="2"/>
  <c r="N1528" i="3" s="1"/>
  <c r="G7324" i="2"/>
  <c r="G7323" i="2"/>
  <c r="G7322" i="2"/>
  <c r="P391" i="1" s="1"/>
  <c r="G7321" i="2"/>
  <c r="N1527" i="3" s="1"/>
  <c r="G7320" i="2"/>
  <c r="G7319" i="2"/>
  <c r="G7318" i="2"/>
  <c r="N1526" i="3" s="1"/>
  <c r="G7317" i="2"/>
  <c r="G7316" i="2"/>
  <c r="G7315" i="2"/>
  <c r="P390" i="1" s="1"/>
  <c r="G7314" i="2"/>
  <c r="N1525" i="3" s="1"/>
  <c r="G7313" i="2"/>
  <c r="G7312" i="2"/>
  <c r="G7311" i="2"/>
  <c r="N1524" i="3" s="1"/>
  <c r="G7310" i="2"/>
  <c r="G7309" i="2"/>
  <c r="G7308" i="2"/>
  <c r="P389" i="1" s="1"/>
  <c r="G7307" i="2"/>
  <c r="N1523" i="3" s="1"/>
  <c r="G7306" i="2"/>
  <c r="G7305" i="2"/>
  <c r="G7304" i="2"/>
  <c r="N1522" i="3" s="1"/>
  <c r="G7303" i="2"/>
  <c r="G7302" i="2"/>
  <c r="G7301" i="2"/>
  <c r="P388" i="1" s="1"/>
  <c r="G7300" i="2"/>
  <c r="N1521" i="3" s="1"/>
  <c r="G7299" i="2"/>
  <c r="G7298" i="2"/>
  <c r="G7297" i="2"/>
  <c r="N1520" i="3" s="1"/>
  <c r="G7296" i="2"/>
  <c r="G7295" i="2"/>
  <c r="G7294" i="2"/>
  <c r="P387" i="1" s="1"/>
  <c r="G7293" i="2"/>
  <c r="N1519" i="3" s="1"/>
  <c r="G7292" i="2"/>
  <c r="G7291" i="2"/>
  <c r="G7290" i="2"/>
  <c r="N1518" i="3" s="1"/>
  <c r="G7289" i="2"/>
  <c r="G7288" i="2"/>
  <c r="G7287" i="2"/>
  <c r="P386" i="1" s="1"/>
  <c r="G7286" i="2"/>
  <c r="N1517" i="3" s="1"/>
  <c r="G7285" i="2"/>
  <c r="G7284" i="2"/>
  <c r="G7283" i="2"/>
  <c r="N1516" i="3" s="1"/>
  <c r="G7282" i="2"/>
  <c r="G7281" i="2"/>
  <c r="G7280" i="2"/>
  <c r="P385" i="1" s="1"/>
  <c r="G7279" i="2"/>
  <c r="N1515" i="3" s="1"/>
  <c r="G7278" i="2"/>
  <c r="G7277" i="2"/>
  <c r="G7276" i="2"/>
  <c r="N1514" i="3" s="1"/>
  <c r="G7275" i="2"/>
  <c r="G7274" i="2"/>
  <c r="G7273" i="2"/>
  <c r="P384" i="1" s="1"/>
  <c r="G7272" i="2"/>
  <c r="N1513" i="3" s="1"/>
  <c r="G7271" i="2"/>
  <c r="G7270" i="2"/>
  <c r="G7269" i="2"/>
  <c r="N1512" i="3" s="1"/>
  <c r="G7268" i="2"/>
  <c r="G7267" i="2"/>
  <c r="G7266" i="2"/>
  <c r="P383" i="1" s="1"/>
  <c r="G7265" i="2"/>
  <c r="N1511" i="3" s="1"/>
  <c r="G7264" i="2"/>
  <c r="G7263" i="2"/>
  <c r="G7262" i="2"/>
  <c r="N1510" i="3" s="1"/>
  <c r="G7261" i="2"/>
  <c r="G7260" i="2"/>
  <c r="G7259" i="2"/>
  <c r="P382" i="1" s="1"/>
  <c r="G7258" i="2"/>
  <c r="N1509" i="3" s="1"/>
  <c r="G7257" i="2"/>
  <c r="G7256" i="2"/>
  <c r="G7255" i="2"/>
  <c r="N1508" i="3" s="1"/>
  <c r="G7254" i="2"/>
  <c r="G7253" i="2"/>
  <c r="G7252" i="2"/>
  <c r="P381" i="1" s="1"/>
  <c r="G7251" i="2"/>
  <c r="N1507" i="3" s="1"/>
  <c r="G7250" i="2"/>
  <c r="G7249" i="2"/>
  <c r="G7248" i="2"/>
  <c r="N1506" i="3" s="1"/>
  <c r="G7247" i="2"/>
  <c r="G7246" i="2"/>
  <c r="G7245" i="2"/>
  <c r="P380" i="1" s="1"/>
  <c r="G7244" i="2"/>
  <c r="N1505" i="3" s="1"/>
  <c r="G7243" i="2"/>
  <c r="G7242" i="2"/>
  <c r="G7241" i="2"/>
  <c r="N1504" i="3" s="1"/>
  <c r="G7240" i="2"/>
  <c r="G7239" i="2"/>
  <c r="G7238" i="2"/>
  <c r="P379" i="1" s="1"/>
  <c r="G7237" i="2"/>
  <c r="N1503" i="3" s="1"/>
  <c r="G7236" i="2"/>
  <c r="G7235" i="2"/>
  <c r="G7234" i="2"/>
  <c r="N1502" i="3" s="1"/>
  <c r="G7233" i="2"/>
  <c r="G7232" i="2"/>
  <c r="G7231" i="2"/>
  <c r="P378" i="1" s="1"/>
  <c r="G7230" i="2"/>
  <c r="N1501" i="3" s="1"/>
  <c r="G7229" i="2"/>
  <c r="G7228" i="2"/>
  <c r="G7227" i="2"/>
  <c r="N1500" i="3" s="1"/>
  <c r="G7226" i="2"/>
  <c r="G7225" i="2"/>
  <c r="G7224" i="2"/>
  <c r="P377" i="1" s="1"/>
  <c r="G7223" i="2"/>
  <c r="N1499" i="3" s="1"/>
  <c r="G7222" i="2"/>
  <c r="G7221" i="2"/>
  <c r="G7220" i="2"/>
  <c r="N1498" i="3" s="1"/>
  <c r="G7219" i="2"/>
  <c r="G7218" i="2"/>
  <c r="G7217" i="2"/>
  <c r="P376" i="1" s="1"/>
  <c r="G7216" i="2"/>
  <c r="N1497" i="3" s="1"/>
  <c r="G7215" i="2"/>
  <c r="G7214" i="2"/>
  <c r="G7213" i="2"/>
  <c r="N1496" i="3" s="1"/>
  <c r="G7212" i="2"/>
  <c r="G7211" i="2"/>
  <c r="G7210" i="2"/>
  <c r="P375" i="1" s="1"/>
  <c r="G7209" i="2"/>
  <c r="N1495" i="3" s="1"/>
  <c r="G7208" i="2"/>
  <c r="G7207" i="2"/>
  <c r="G7206" i="2"/>
  <c r="N1494" i="3" s="1"/>
  <c r="G7205" i="2"/>
  <c r="G7204" i="2"/>
  <c r="G7203" i="2"/>
  <c r="P374" i="1" s="1"/>
  <c r="G7202" i="2"/>
  <c r="N1493" i="3" s="1"/>
  <c r="G7201" i="2"/>
  <c r="G7200" i="2"/>
  <c r="G7199" i="2"/>
  <c r="N1492" i="3" s="1"/>
  <c r="G7198" i="2"/>
  <c r="G7197" i="2"/>
  <c r="G7196" i="2"/>
  <c r="P373" i="1" s="1"/>
  <c r="G7195" i="2"/>
  <c r="N1491" i="3" s="1"/>
  <c r="G7194" i="2"/>
  <c r="G7193" i="2"/>
  <c r="G7192" i="2"/>
  <c r="N1490" i="3" s="1"/>
  <c r="G7191" i="2"/>
  <c r="G7190" i="2"/>
  <c r="G7189" i="2"/>
  <c r="P372" i="1" s="1"/>
  <c r="G7188" i="2"/>
  <c r="N1489" i="3" s="1"/>
  <c r="G7187" i="2"/>
  <c r="G7186" i="2"/>
  <c r="G7185" i="2"/>
  <c r="N1488" i="3" s="1"/>
  <c r="G7184" i="2"/>
  <c r="G7183" i="2"/>
  <c r="G7182" i="2"/>
  <c r="P371" i="1" s="1"/>
  <c r="G7181" i="2"/>
  <c r="N1487" i="3" s="1"/>
  <c r="G7180" i="2"/>
  <c r="G7179" i="2"/>
  <c r="G7178" i="2"/>
  <c r="N1486" i="3" s="1"/>
  <c r="G7177" i="2"/>
  <c r="G7176" i="2"/>
  <c r="G7175" i="2"/>
  <c r="P370" i="1" s="1"/>
  <c r="G7174" i="2"/>
  <c r="N1485" i="3" s="1"/>
  <c r="G7173" i="2"/>
  <c r="G7172" i="2"/>
  <c r="G7171" i="2"/>
  <c r="N1484" i="3" s="1"/>
  <c r="G7170" i="2"/>
  <c r="G7169" i="2"/>
  <c r="G7168" i="2"/>
  <c r="P369" i="1" s="1"/>
  <c r="G7167" i="2"/>
  <c r="N1483" i="3" s="1"/>
  <c r="G7166" i="2"/>
  <c r="G7165" i="2"/>
  <c r="G7164" i="2"/>
  <c r="N1482" i="3" s="1"/>
  <c r="G7163" i="2"/>
  <c r="G7162" i="2"/>
  <c r="G7161" i="2"/>
  <c r="P368" i="1" s="1"/>
  <c r="G7160" i="2"/>
  <c r="N1481" i="3" s="1"/>
  <c r="G7159" i="2"/>
  <c r="G7158" i="2"/>
  <c r="G7157" i="2"/>
  <c r="N1480" i="3" s="1"/>
  <c r="G7156" i="2"/>
  <c r="G7155" i="2"/>
  <c r="G7154" i="2"/>
  <c r="P367" i="1" s="1"/>
  <c r="G7153" i="2"/>
  <c r="N1479" i="3" s="1"/>
  <c r="G7152" i="2"/>
  <c r="G7151" i="2"/>
  <c r="G7150" i="2"/>
  <c r="N1478" i="3" s="1"/>
  <c r="G7149" i="2"/>
  <c r="G7148" i="2"/>
  <c r="G7147" i="2"/>
  <c r="P366" i="1" s="1"/>
  <c r="G7146" i="2"/>
  <c r="N1477" i="3" s="1"/>
  <c r="G7145" i="2"/>
  <c r="G7144" i="2"/>
  <c r="G7143" i="2"/>
  <c r="N1476" i="3" s="1"/>
  <c r="G7142" i="2"/>
  <c r="G7141" i="2"/>
  <c r="G7140" i="2"/>
  <c r="P365" i="1" s="1"/>
  <c r="G7139" i="2"/>
  <c r="N1475" i="3" s="1"/>
  <c r="G7138" i="2"/>
  <c r="G7137" i="2"/>
  <c r="G7136" i="2"/>
  <c r="N1474" i="3" s="1"/>
  <c r="G7135" i="2"/>
  <c r="G7134" i="2"/>
  <c r="G7133" i="2"/>
  <c r="P364" i="1" s="1"/>
  <c r="G7132" i="2"/>
  <c r="N1473" i="3" s="1"/>
  <c r="G7131" i="2"/>
  <c r="G7130" i="2"/>
  <c r="G7129" i="2"/>
  <c r="N1472" i="3" s="1"/>
  <c r="G7128" i="2"/>
  <c r="G7127" i="2"/>
  <c r="G7126" i="2"/>
  <c r="P363" i="1" s="1"/>
  <c r="G7125" i="2"/>
  <c r="N1471" i="3" s="1"/>
  <c r="G7124" i="2"/>
  <c r="G7123" i="2"/>
  <c r="G7122" i="2"/>
  <c r="N1470" i="3" s="1"/>
  <c r="G7121" i="2"/>
  <c r="G7120" i="2"/>
  <c r="G7119" i="2"/>
  <c r="P362" i="1" s="1"/>
  <c r="G7118" i="2"/>
  <c r="N1469" i="3" s="1"/>
  <c r="G7117" i="2"/>
  <c r="G7116" i="2"/>
  <c r="G7115" i="2"/>
  <c r="N1468" i="3" s="1"/>
  <c r="G7114" i="2"/>
  <c r="G7113" i="2"/>
  <c r="G7112" i="2"/>
  <c r="P361" i="1" s="1"/>
  <c r="G7111" i="2"/>
  <c r="N1467" i="3" s="1"/>
  <c r="G7110" i="2"/>
  <c r="G7109" i="2"/>
  <c r="G7108" i="2"/>
  <c r="N1466" i="3" s="1"/>
  <c r="G7107" i="2"/>
  <c r="G7106" i="2"/>
  <c r="G7105" i="2"/>
  <c r="P360" i="1" s="1"/>
  <c r="G7104" i="2"/>
  <c r="N1465" i="3" s="1"/>
  <c r="G7103" i="2"/>
  <c r="G7102" i="2"/>
  <c r="G7101" i="2"/>
  <c r="N1464" i="3" s="1"/>
  <c r="G7100" i="2"/>
  <c r="G7099" i="2"/>
  <c r="G7098" i="2"/>
  <c r="P359" i="1" s="1"/>
  <c r="G7097" i="2"/>
  <c r="N1463" i="3" s="1"/>
  <c r="G7096" i="2"/>
  <c r="G7095" i="2"/>
  <c r="G7094" i="2"/>
  <c r="N1462" i="3" s="1"/>
  <c r="G7093" i="2"/>
  <c r="G7092" i="2"/>
  <c r="G7091" i="2"/>
  <c r="P358" i="1" s="1"/>
  <c r="G7090" i="2"/>
  <c r="N1461" i="3" s="1"/>
  <c r="G7089" i="2"/>
  <c r="G7088" i="2"/>
  <c r="G7087" i="2"/>
  <c r="N1460" i="3" s="1"/>
  <c r="G7086" i="2"/>
  <c r="G7085" i="2"/>
  <c r="G7084" i="2"/>
  <c r="P357" i="1" s="1"/>
  <c r="G7083" i="2"/>
  <c r="N1459" i="3" s="1"/>
  <c r="G7082" i="2"/>
  <c r="G7081" i="2"/>
  <c r="G7080" i="2"/>
  <c r="N1458" i="3" s="1"/>
  <c r="G7079" i="2"/>
  <c r="G7078" i="2"/>
  <c r="G7077" i="2"/>
  <c r="P356" i="1" s="1"/>
  <c r="G7076" i="2"/>
  <c r="N1457" i="3" s="1"/>
  <c r="G7075" i="2"/>
  <c r="G7074" i="2"/>
  <c r="G7073" i="2"/>
  <c r="N1456" i="3" s="1"/>
  <c r="G7072" i="2"/>
  <c r="G7071" i="2"/>
  <c r="G7070" i="2"/>
  <c r="P355" i="1" s="1"/>
  <c r="G7069" i="2"/>
  <c r="N1455" i="3" s="1"/>
  <c r="G7068" i="2"/>
  <c r="G7067" i="2"/>
  <c r="G7066" i="2"/>
  <c r="N1454" i="3" s="1"/>
  <c r="G7065" i="2"/>
  <c r="G7064" i="2"/>
  <c r="G7063" i="2"/>
  <c r="P354" i="1" s="1"/>
  <c r="G7062" i="2"/>
  <c r="N1453" i="3" s="1"/>
  <c r="G7061" i="2"/>
  <c r="G7060" i="2"/>
  <c r="G7059" i="2"/>
  <c r="N1452" i="3" s="1"/>
  <c r="G7058" i="2"/>
  <c r="G7057" i="2"/>
  <c r="G7056" i="2"/>
  <c r="P353" i="1" s="1"/>
  <c r="G7055" i="2"/>
  <c r="N1451" i="3" s="1"/>
  <c r="G7054" i="2"/>
  <c r="G7053" i="2"/>
  <c r="G7052" i="2"/>
  <c r="N1450" i="3" s="1"/>
  <c r="G7051" i="2"/>
  <c r="G7050" i="2"/>
  <c r="G7049" i="2"/>
  <c r="P352" i="1" s="1"/>
  <c r="G7048" i="2"/>
  <c r="N1449" i="3" s="1"/>
  <c r="G7047" i="2"/>
  <c r="G7046" i="2"/>
  <c r="G7045" i="2"/>
  <c r="N1448" i="3" s="1"/>
  <c r="G7044" i="2"/>
  <c r="G7043" i="2"/>
  <c r="G7042" i="2"/>
  <c r="P351" i="1" s="1"/>
  <c r="G7041" i="2"/>
  <c r="N1447" i="3" s="1"/>
  <c r="G7040" i="2"/>
  <c r="G7039" i="2"/>
  <c r="G7038" i="2"/>
  <c r="G7037" i="2"/>
  <c r="G7036" i="2"/>
  <c r="G7035" i="2"/>
  <c r="G7034" i="2"/>
  <c r="G7033" i="2"/>
  <c r="G7032" i="2"/>
  <c r="G7031" i="2"/>
  <c r="N1446" i="3" s="1"/>
  <c r="G7030" i="2"/>
  <c r="G7029" i="2"/>
  <c r="G7028" i="2"/>
  <c r="P350" i="1" s="1"/>
  <c r="G7027" i="2"/>
  <c r="N1445" i="3" s="1"/>
  <c r="G7026" i="2"/>
  <c r="G7025" i="2"/>
  <c r="G7024" i="2"/>
  <c r="N1444" i="3" s="1"/>
  <c r="G7023" i="2"/>
  <c r="G7022" i="2"/>
  <c r="G7021" i="2"/>
  <c r="P349" i="1" s="1"/>
  <c r="G7020" i="2"/>
  <c r="N1443" i="3" s="1"/>
  <c r="G7019" i="2"/>
  <c r="G7018" i="2"/>
  <c r="G7017" i="2"/>
  <c r="N1442" i="3" s="1"/>
  <c r="G7016" i="2"/>
  <c r="G7015" i="2"/>
  <c r="G7014" i="2"/>
  <c r="P348" i="1" s="1"/>
  <c r="G7013" i="2"/>
  <c r="N1441" i="3" s="1"/>
  <c r="G7012" i="2"/>
  <c r="G7011" i="2"/>
  <c r="G7010" i="2"/>
  <c r="N1440" i="3" s="1"/>
  <c r="G7009" i="2"/>
  <c r="G7008" i="2"/>
  <c r="G7007" i="2"/>
  <c r="P347" i="1" s="1"/>
  <c r="G7006" i="2"/>
  <c r="N1439" i="3" s="1"/>
  <c r="G7005" i="2"/>
  <c r="G7004" i="2"/>
  <c r="G7003" i="2"/>
  <c r="N1438" i="3" s="1"/>
  <c r="G7002" i="2"/>
  <c r="G7001" i="2"/>
  <c r="G7000" i="2"/>
  <c r="P346" i="1" s="1"/>
  <c r="G6999" i="2"/>
  <c r="N1437" i="3" s="1"/>
  <c r="G6998" i="2"/>
  <c r="G6997" i="2"/>
  <c r="G6996" i="2"/>
  <c r="N1436" i="3" s="1"/>
  <c r="G6995" i="2"/>
  <c r="G6994" i="2"/>
  <c r="G6993" i="2"/>
  <c r="P345" i="1" s="1"/>
  <c r="G6992" i="2"/>
  <c r="N1435" i="3" s="1"/>
  <c r="G6991" i="2"/>
  <c r="G6990" i="2"/>
  <c r="G6989" i="2"/>
  <c r="N1434" i="3" s="1"/>
  <c r="G6988" i="2"/>
  <c r="G6987" i="2"/>
  <c r="G6986" i="2"/>
  <c r="P344" i="1" s="1"/>
  <c r="G6985" i="2"/>
  <c r="N1433" i="3" s="1"/>
  <c r="G6984" i="2"/>
  <c r="G6983" i="2"/>
  <c r="G6982" i="2"/>
  <c r="N1432" i="3" s="1"/>
  <c r="G6981" i="2"/>
  <c r="G6980" i="2"/>
  <c r="G6979" i="2"/>
  <c r="P343" i="1" s="1"/>
  <c r="G6978" i="2"/>
  <c r="N1431" i="3" s="1"/>
  <c r="G6977" i="2"/>
  <c r="G6976" i="2"/>
  <c r="G6975" i="2"/>
  <c r="N1430" i="3" s="1"/>
  <c r="G6974" i="2"/>
  <c r="G6973" i="2"/>
  <c r="G6972" i="2"/>
  <c r="P342" i="1" s="1"/>
  <c r="G6971" i="2"/>
  <c r="N1429" i="3" s="1"/>
  <c r="G6970" i="2"/>
  <c r="G6969" i="2"/>
  <c r="G6968" i="2"/>
  <c r="N1428" i="3" s="1"/>
  <c r="G6967" i="2"/>
  <c r="G6966" i="2"/>
  <c r="G6965" i="2"/>
  <c r="P341" i="1" s="1"/>
  <c r="G6964" i="2"/>
  <c r="N1427" i="3" s="1"/>
  <c r="G6963" i="2"/>
  <c r="G6962" i="2"/>
  <c r="G6961" i="2"/>
  <c r="N1426" i="3" s="1"/>
  <c r="G6960" i="2"/>
  <c r="G6959" i="2"/>
  <c r="G6958" i="2"/>
  <c r="P340" i="1" s="1"/>
  <c r="G6957" i="2"/>
  <c r="N1425" i="3" s="1"/>
  <c r="G6956" i="2"/>
  <c r="G6955" i="2"/>
  <c r="G6954" i="2"/>
  <c r="N1424" i="3" s="1"/>
  <c r="G6953" i="2"/>
  <c r="G6952" i="2"/>
  <c r="G6951" i="2"/>
  <c r="P339" i="1" s="1"/>
  <c r="G6950" i="2"/>
  <c r="N1423" i="3" s="1"/>
  <c r="G6949" i="2"/>
  <c r="G6948" i="2"/>
  <c r="G6947" i="2"/>
  <c r="N1422" i="3" s="1"/>
  <c r="G6946" i="2"/>
  <c r="G6945" i="2"/>
  <c r="G6944" i="2"/>
  <c r="P338" i="1" s="1"/>
  <c r="G6943" i="2"/>
  <c r="N1421" i="3" s="1"/>
  <c r="G6942" i="2"/>
  <c r="G6941" i="2"/>
  <c r="G6940" i="2"/>
  <c r="N1420" i="3" s="1"/>
  <c r="G6939" i="2"/>
  <c r="G6938" i="2"/>
  <c r="G6937" i="2"/>
  <c r="P337" i="1" s="1"/>
  <c r="G6936" i="2"/>
  <c r="N1419" i="3" s="1"/>
  <c r="G6935" i="2"/>
  <c r="G6934" i="2"/>
  <c r="G6933" i="2"/>
  <c r="N1418" i="3" s="1"/>
  <c r="G6932" i="2"/>
  <c r="G6931" i="2"/>
  <c r="G6930" i="2"/>
  <c r="P336" i="1" s="1"/>
  <c r="G6929" i="2"/>
  <c r="N1417" i="3" s="1"/>
  <c r="G6928" i="2"/>
  <c r="G6927" i="2"/>
  <c r="G6926" i="2"/>
  <c r="N1416" i="3" s="1"/>
  <c r="G6925" i="2"/>
  <c r="G6924" i="2"/>
  <c r="G6923" i="2"/>
  <c r="P335" i="1" s="1"/>
  <c r="G6922" i="2"/>
  <c r="N1415" i="3" s="1"/>
  <c r="G6921" i="2"/>
  <c r="G6920" i="2"/>
  <c r="G6919" i="2"/>
  <c r="N1414" i="3" s="1"/>
  <c r="G6918" i="2"/>
  <c r="G6917" i="2"/>
  <c r="G6916" i="2"/>
  <c r="P334" i="1" s="1"/>
  <c r="G6915" i="2"/>
  <c r="N1413" i="3" s="1"/>
  <c r="G6914" i="2"/>
  <c r="G6913" i="2"/>
  <c r="G6912" i="2"/>
  <c r="N1412" i="3" s="1"/>
  <c r="G6911" i="2"/>
  <c r="G6910" i="2"/>
  <c r="G6909" i="2"/>
  <c r="P333" i="1" s="1"/>
  <c r="G6908" i="2"/>
  <c r="N1411" i="3" s="1"/>
  <c r="G6907" i="2"/>
  <c r="G6906" i="2"/>
  <c r="G6905" i="2"/>
  <c r="N1410" i="3" s="1"/>
  <c r="G6904" i="2"/>
  <c r="G6903" i="2"/>
  <c r="G6902" i="2"/>
  <c r="P332" i="1" s="1"/>
  <c r="G6901" i="2"/>
  <c r="N1409" i="3" s="1"/>
  <c r="G6900" i="2"/>
  <c r="G6899" i="2"/>
  <c r="G6898" i="2"/>
  <c r="N1408" i="3" s="1"/>
  <c r="G6897" i="2"/>
  <c r="G6896" i="2"/>
  <c r="G6895" i="2"/>
  <c r="P331" i="1" s="1"/>
  <c r="G6894" i="2"/>
  <c r="N1407" i="3" s="1"/>
  <c r="G6893" i="2"/>
  <c r="G6892" i="2"/>
  <c r="G6891" i="2"/>
  <c r="N1406" i="3" s="1"/>
  <c r="G6890" i="2"/>
  <c r="G6889" i="2"/>
  <c r="G6888" i="2"/>
  <c r="P330" i="1" s="1"/>
  <c r="G6887" i="2"/>
  <c r="N1405" i="3" s="1"/>
  <c r="G6886" i="2"/>
  <c r="G6885" i="2"/>
  <c r="G6884" i="2"/>
  <c r="N1404" i="3" s="1"/>
  <c r="G6883" i="2"/>
  <c r="G6882" i="2"/>
  <c r="G6881" i="2"/>
  <c r="P329" i="1" s="1"/>
  <c r="G6880" i="2"/>
  <c r="N1403" i="3" s="1"/>
  <c r="G6879" i="2"/>
  <c r="G6878" i="2"/>
  <c r="G6877" i="2"/>
  <c r="N1402" i="3" s="1"/>
  <c r="G6876" i="2"/>
  <c r="G6875" i="2"/>
  <c r="G6874" i="2"/>
  <c r="P328" i="1" s="1"/>
  <c r="G6873" i="2"/>
  <c r="N1401" i="3" s="1"/>
  <c r="G6872" i="2"/>
  <c r="G6871" i="2"/>
  <c r="G6870" i="2"/>
  <c r="N1400" i="3" s="1"/>
  <c r="G6869" i="2"/>
  <c r="G6868" i="2"/>
  <c r="G6867" i="2"/>
  <c r="P327" i="1" s="1"/>
  <c r="G6866" i="2"/>
  <c r="N1399" i="3" s="1"/>
  <c r="G6865" i="2"/>
  <c r="G6864" i="2"/>
  <c r="G6863" i="2"/>
  <c r="N1398" i="3" s="1"/>
  <c r="G6862" i="2"/>
  <c r="G6861" i="2"/>
  <c r="G6860" i="2"/>
  <c r="P326" i="1" s="1"/>
  <c r="G6859" i="2"/>
  <c r="N1397" i="3" s="1"/>
  <c r="G6858" i="2"/>
  <c r="G6857" i="2"/>
  <c r="G6856" i="2"/>
  <c r="N1396" i="3" s="1"/>
  <c r="G6855" i="2"/>
  <c r="G6854" i="2"/>
  <c r="G6853" i="2"/>
  <c r="P325" i="1" s="1"/>
  <c r="G6852" i="2"/>
  <c r="N1395" i="3" s="1"/>
  <c r="G6851" i="2"/>
  <c r="G6850" i="2"/>
  <c r="G6849" i="2"/>
  <c r="N1394" i="3" s="1"/>
  <c r="G6848" i="2"/>
  <c r="G6847" i="2"/>
  <c r="G6846" i="2"/>
  <c r="P324" i="1" s="1"/>
  <c r="G6845" i="2"/>
  <c r="N1393" i="3" s="1"/>
  <c r="G6844" i="2"/>
  <c r="G6843" i="2"/>
  <c r="G6842" i="2"/>
  <c r="N1392" i="3" s="1"/>
  <c r="G6841" i="2"/>
  <c r="G6840" i="2"/>
  <c r="G6839" i="2"/>
  <c r="P323" i="1" s="1"/>
  <c r="G6838" i="2"/>
  <c r="N1391" i="3" s="1"/>
  <c r="G6837" i="2"/>
  <c r="G6836" i="2"/>
  <c r="G6835" i="2"/>
  <c r="N1390" i="3" s="1"/>
  <c r="G6834" i="2"/>
  <c r="G6833" i="2"/>
  <c r="G6832" i="2"/>
  <c r="P322" i="1" s="1"/>
  <c r="G6831" i="2"/>
  <c r="N1389" i="3" s="1"/>
  <c r="G6830" i="2"/>
  <c r="G6829" i="2"/>
  <c r="G6828" i="2"/>
  <c r="N1388" i="3" s="1"/>
  <c r="G6827" i="2"/>
  <c r="G6826" i="2"/>
  <c r="G6825" i="2"/>
  <c r="P321" i="1" s="1"/>
  <c r="G6824" i="2"/>
  <c r="N1387" i="3" s="1"/>
  <c r="G6823" i="2"/>
  <c r="G6822" i="2"/>
  <c r="G6821" i="2"/>
  <c r="N1386" i="3" s="1"/>
  <c r="G6820" i="2"/>
  <c r="G6819" i="2"/>
  <c r="G6818" i="2"/>
  <c r="P320" i="1" s="1"/>
  <c r="G6817" i="2"/>
  <c r="N1385" i="3" s="1"/>
  <c r="G6816" i="2"/>
  <c r="G6815" i="2"/>
  <c r="G6814" i="2"/>
  <c r="N1384" i="3" s="1"/>
  <c r="G6813" i="2"/>
  <c r="G6812" i="2"/>
  <c r="G6811" i="2"/>
  <c r="P319" i="1" s="1"/>
  <c r="G6810" i="2"/>
  <c r="N1383" i="3" s="1"/>
  <c r="G6809" i="2"/>
  <c r="G6808" i="2"/>
  <c r="G6807" i="2"/>
  <c r="N1382" i="3" s="1"/>
  <c r="G6806" i="2"/>
  <c r="G6805" i="2"/>
  <c r="G6804" i="2"/>
  <c r="P318" i="1" s="1"/>
  <c r="G6803" i="2"/>
  <c r="N1381" i="3" s="1"/>
  <c r="G6802" i="2"/>
  <c r="G6801" i="2"/>
  <c r="G6800" i="2"/>
  <c r="N1380" i="3" s="1"/>
  <c r="G6799" i="2"/>
  <c r="G6798" i="2"/>
  <c r="G6797" i="2"/>
  <c r="P317" i="1" s="1"/>
  <c r="G6796" i="2"/>
  <c r="N1379" i="3" s="1"/>
  <c r="G6795" i="2"/>
  <c r="G6794" i="2"/>
  <c r="G6793" i="2"/>
  <c r="N1378" i="3" s="1"/>
  <c r="G6792" i="2"/>
  <c r="G6791" i="2"/>
  <c r="G6790" i="2"/>
  <c r="P316" i="1" s="1"/>
  <c r="G6789" i="2"/>
  <c r="N1377" i="3" s="1"/>
  <c r="G6788" i="2"/>
  <c r="G6787" i="2"/>
  <c r="G6786" i="2"/>
  <c r="N1376" i="3" s="1"/>
  <c r="G6785" i="2"/>
  <c r="G6784" i="2"/>
  <c r="G6783" i="2"/>
  <c r="P315" i="1" s="1"/>
  <c r="G6782" i="2"/>
  <c r="N1375" i="3" s="1"/>
  <c r="G6781" i="2"/>
  <c r="G6780" i="2"/>
  <c r="G6779" i="2"/>
  <c r="N1374" i="3" s="1"/>
  <c r="G6778" i="2"/>
  <c r="G6777" i="2"/>
  <c r="G6776" i="2"/>
  <c r="P314" i="1" s="1"/>
  <c r="G6775" i="2"/>
  <c r="N1373" i="3" s="1"/>
  <c r="G6774" i="2"/>
  <c r="G6773" i="2"/>
  <c r="G6772" i="2"/>
  <c r="N1372" i="3" s="1"/>
  <c r="G6771" i="2"/>
  <c r="G6770" i="2"/>
  <c r="G6769" i="2"/>
  <c r="P313" i="1" s="1"/>
  <c r="G6768" i="2"/>
  <c r="N1371" i="3" s="1"/>
  <c r="G6767" i="2"/>
  <c r="G6766" i="2"/>
  <c r="G6765" i="2"/>
  <c r="N1370" i="3" s="1"/>
  <c r="G6764" i="2"/>
  <c r="G6763" i="2"/>
  <c r="G6762" i="2"/>
  <c r="P312" i="1" s="1"/>
  <c r="G6761" i="2"/>
  <c r="N1369" i="3" s="1"/>
  <c r="G6760" i="2"/>
  <c r="G6759" i="2"/>
  <c r="G6758" i="2"/>
  <c r="N1368" i="3" s="1"/>
  <c r="G6757" i="2"/>
  <c r="G6756" i="2"/>
  <c r="G6755" i="2"/>
  <c r="P311" i="1" s="1"/>
  <c r="G6754" i="2"/>
  <c r="N1367" i="3" s="1"/>
  <c r="G6753" i="2"/>
  <c r="G6752" i="2"/>
  <c r="G6751" i="2"/>
  <c r="N1366" i="3" s="1"/>
  <c r="G6750" i="2"/>
  <c r="G6749" i="2"/>
  <c r="G6748" i="2"/>
  <c r="P310" i="1" s="1"/>
  <c r="G6747" i="2"/>
  <c r="N1365" i="3" s="1"/>
  <c r="G6746" i="2"/>
  <c r="G6745" i="2"/>
  <c r="G6744" i="2"/>
  <c r="N1364" i="3" s="1"/>
  <c r="G6743" i="2"/>
  <c r="G6742" i="2"/>
  <c r="G6741" i="2"/>
  <c r="P309" i="1" s="1"/>
  <c r="G6740" i="2"/>
  <c r="N1363" i="3" s="1"/>
  <c r="G6739" i="2"/>
  <c r="G6738" i="2"/>
  <c r="G6737" i="2"/>
  <c r="N1362" i="3" s="1"/>
  <c r="G6736" i="2"/>
  <c r="G6735" i="2"/>
  <c r="G6734" i="2"/>
  <c r="P308" i="1" s="1"/>
  <c r="G6733" i="2"/>
  <c r="N1361" i="3" s="1"/>
  <c r="G6732" i="2"/>
  <c r="G6731" i="2"/>
  <c r="G6730" i="2"/>
  <c r="N1360" i="3" s="1"/>
  <c r="G6729" i="2"/>
  <c r="G6728" i="2"/>
  <c r="G6727" i="2"/>
  <c r="P307" i="1" s="1"/>
  <c r="G6726" i="2"/>
  <c r="N1359" i="3" s="1"/>
  <c r="G6725" i="2"/>
  <c r="G6724" i="2"/>
  <c r="G6723" i="2"/>
  <c r="N1358" i="3" s="1"/>
  <c r="G6722" i="2"/>
  <c r="G6721" i="2"/>
  <c r="G6720" i="2"/>
  <c r="P306" i="1" s="1"/>
  <c r="G6719" i="2"/>
  <c r="N1357" i="3" s="1"/>
  <c r="G6718" i="2"/>
  <c r="G6717" i="2"/>
  <c r="G6716" i="2"/>
  <c r="N1356" i="3" s="1"/>
  <c r="G6715" i="2"/>
  <c r="G6714" i="2"/>
  <c r="G6713" i="2"/>
  <c r="P305" i="1" s="1"/>
  <c r="G6712" i="2"/>
  <c r="N1355" i="3" s="1"/>
  <c r="G6711" i="2"/>
  <c r="G6710" i="2"/>
  <c r="G6709" i="2"/>
  <c r="N1354" i="3" s="1"/>
  <c r="G6708" i="2"/>
  <c r="G6707" i="2"/>
  <c r="G6706" i="2"/>
  <c r="P304" i="1" s="1"/>
  <c r="G6705" i="2"/>
  <c r="N1353" i="3" s="1"/>
  <c r="G6704" i="2"/>
  <c r="G6703" i="2"/>
  <c r="G6702" i="2"/>
  <c r="N1352" i="3" s="1"/>
  <c r="G6701" i="2"/>
  <c r="G6700" i="2"/>
  <c r="G6699" i="2"/>
  <c r="P303" i="1" s="1"/>
  <c r="G6698" i="2"/>
  <c r="N1351" i="3" s="1"/>
  <c r="G6697" i="2"/>
  <c r="G6696" i="2"/>
  <c r="G6695" i="2"/>
  <c r="N1350" i="3" s="1"/>
  <c r="G6694" i="2"/>
  <c r="G6693" i="2"/>
  <c r="G6692" i="2"/>
  <c r="P302" i="1" s="1"/>
  <c r="G6691" i="2"/>
  <c r="N1349" i="3" s="1"/>
  <c r="G6690" i="2"/>
  <c r="G6689" i="2"/>
  <c r="G6688" i="2"/>
  <c r="N1348" i="3" s="1"/>
  <c r="G6687" i="2"/>
  <c r="G6686" i="2"/>
  <c r="G6685" i="2"/>
  <c r="P301" i="1" s="1"/>
  <c r="G6684" i="2"/>
  <c r="N1347" i="3" s="1"/>
  <c r="G6683" i="2"/>
  <c r="G6682" i="2"/>
  <c r="G6681" i="2"/>
  <c r="N1346" i="3" s="1"/>
  <c r="G6680" i="2"/>
  <c r="G6679" i="2"/>
  <c r="G6678" i="2"/>
  <c r="P300" i="1" s="1"/>
  <c r="G6677" i="2"/>
  <c r="N1345" i="3" s="1"/>
  <c r="G6676" i="2"/>
  <c r="G6675" i="2"/>
  <c r="G6674" i="2"/>
  <c r="N1344" i="3" s="1"/>
  <c r="G6673" i="2"/>
  <c r="G6672" i="2"/>
  <c r="G6671" i="2"/>
  <c r="P299" i="1" s="1"/>
  <c r="G6670" i="2"/>
  <c r="G6669" i="2"/>
  <c r="G6668" i="2"/>
  <c r="G6667" i="2"/>
  <c r="G6666" i="2"/>
  <c r="G6665" i="2"/>
  <c r="G6664" i="2"/>
  <c r="P298" i="1" s="1"/>
  <c r="G6663" i="2"/>
  <c r="N1343" i="3" s="1"/>
  <c r="G6662" i="2"/>
  <c r="G6661" i="2"/>
  <c r="G6660" i="2"/>
  <c r="N1342" i="3" s="1"/>
  <c r="G6659" i="2"/>
  <c r="G6658" i="2"/>
  <c r="G6657" i="2"/>
  <c r="P297" i="1" s="1"/>
  <c r="G6656" i="2"/>
  <c r="N1341" i="3" s="1"/>
  <c r="G6655" i="2"/>
  <c r="G6654" i="2"/>
  <c r="G6653" i="2"/>
  <c r="N1340" i="3" s="1"/>
  <c r="G6652" i="2"/>
  <c r="G6651" i="2"/>
  <c r="G6650" i="2"/>
  <c r="P296" i="1" s="1"/>
  <c r="G6649" i="2"/>
  <c r="N1339" i="3" s="1"/>
  <c r="G6648" i="2"/>
  <c r="G6647" i="2"/>
  <c r="G6646" i="2"/>
  <c r="N1338" i="3" s="1"/>
  <c r="G6645" i="2"/>
  <c r="G6644" i="2"/>
  <c r="G6643" i="2"/>
  <c r="P295" i="1" s="1"/>
  <c r="G6642" i="2"/>
  <c r="N1337" i="3" s="1"/>
  <c r="G6641" i="2"/>
  <c r="G6640" i="2"/>
  <c r="G6639" i="2"/>
  <c r="N1336" i="3" s="1"/>
  <c r="G6638" i="2"/>
  <c r="G6637" i="2"/>
  <c r="G6636" i="2"/>
  <c r="P294" i="1" s="1"/>
  <c r="G6635" i="2"/>
  <c r="N1335" i="3" s="1"/>
  <c r="G6634" i="2"/>
  <c r="G6633" i="2"/>
  <c r="G6632" i="2"/>
  <c r="N1334" i="3" s="1"/>
  <c r="G6631" i="2"/>
  <c r="G6630" i="2"/>
  <c r="G6629" i="2"/>
  <c r="P293" i="1" s="1"/>
  <c r="G6628" i="2"/>
  <c r="N1333" i="3" s="1"/>
  <c r="G6627" i="2"/>
  <c r="G6626" i="2"/>
  <c r="G6625" i="2"/>
  <c r="N1332" i="3" s="1"/>
  <c r="G6624" i="2"/>
  <c r="G6623" i="2"/>
  <c r="G6622" i="2"/>
  <c r="P292" i="1" s="1"/>
  <c r="G6621" i="2"/>
  <c r="N1331" i="3" s="1"/>
  <c r="G6620" i="2"/>
  <c r="G6619" i="2"/>
  <c r="G6618" i="2"/>
  <c r="N1330" i="3" s="1"/>
  <c r="G6617" i="2"/>
  <c r="G6616" i="2"/>
  <c r="G6615" i="2"/>
  <c r="P291" i="1" s="1"/>
  <c r="G6614" i="2"/>
  <c r="N1329" i="3" s="1"/>
  <c r="G6613" i="2"/>
  <c r="G6612" i="2"/>
  <c r="G6611" i="2"/>
  <c r="N1328" i="3" s="1"/>
  <c r="G6610" i="2"/>
  <c r="G6609" i="2"/>
  <c r="G6608" i="2"/>
  <c r="P290" i="1" s="1"/>
  <c r="G6607" i="2"/>
  <c r="N1327" i="3" s="1"/>
  <c r="G6606" i="2"/>
  <c r="G6605" i="2"/>
  <c r="G6604" i="2"/>
  <c r="N1326" i="3" s="1"/>
  <c r="G6603" i="2"/>
  <c r="G6602" i="2"/>
  <c r="G6601" i="2"/>
  <c r="P289" i="1" s="1"/>
  <c r="G6600" i="2"/>
  <c r="N1325" i="3" s="1"/>
  <c r="G6599" i="2"/>
  <c r="G6598" i="2"/>
  <c r="G6597" i="2"/>
  <c r="N1324" i="3" s="1"/>
  <c r="G6596" i="2"/>
  <c r="G6595" i="2"/>
  <c r="G6594" i="2"/>
  <c r="P288" i="1" s="1"/>
  <c r="G6593" i="2"/>
  <c r="N1323" i="3" s="1"/>
  <c r="G6592" i="2"/>
  <c r="G6591" i="2"/>
  <c r="G6590" i="2"/>
  <c r="N1322" i="3" s="1"/>
  <c r="G6589" i="2"/>
  <c r="G6588" i="2"/>
  <c r="G6587" i="2"/>
  <c r="P287" i="1" s="1"/>
  <c r="G6586" i="2"/>
  <c r="N1321" i="3" s="1"/>
  <c r="G6585" i="2"/>
  <c r="G6584" i="2"/>
  <c r="G6583" i="2"/>
  <c r="N1320" i="3" s="1"/>
  <c r="G6582" i="2"/>
  <c r="G6581" i="2"/>
  <c r="G6580" i="2"/>
  <c r="P286" i="1" s="1"/>
  <c r="G6579" i="2"/>
  <c r="N1319" i="3" s="1"/>
  <c r="G6578" i="2"/>
  <c r="G6577" i="2"/>
  <c r="G6576" i="2"/>
  <c r="N1318" i="3" s="1"/>
  <c r="G6575" i="2"/>
  <c r="G6574" i="2"/>
  <c r="G6573" i="2"/>
  <c r="P285" i="1" s="1"/>
  <c r="G6572" i="2"/>
  <c r="N1317" i="3" s="1"/>
  <c r="G6571" i="2"/>
  <c r="G6570" i="2"/>
  <c r="G6569" i="2"/>
  <c r="N1316" i="3" s="1"/>
  <c r="G6568" i="2"/>
  <c r="G6567" i="2"/>
  <c r="G6566" i="2"/>
  <c r="P284" i="1" s="1"/>
  <c r="G6565" i="2"/>
  <c r="N1315" i="3" s="1"/>
  <c r="G6564" i="2"/>
  <c r="G6563" i="2"/>
  <c r="G6562" i="2"/>
  <c r="N1314" i="3" s="1"/>
  <c r="G6561" i="2"/>
  <c r="G6560" i="2"/>
  <c r="G6559" i="2"/>
  <c r="P283" i="1" s="1"/>
  <c r="G6558" i="2"/>
  <c r="N1313" i="3" s="1"/>
  <c r="G6557" i="2"/>
  <c r="G6556" i="2"/>
  <c r="G6555" i="2"/>
  <c r="N1312" i="3" s="1"/>
  <c r="G6554" i="2"/>
  <c r="G6553" i="2"/>
  <c r="G6552" i="2"/>
  <c r="P282" i="1" s="1"/>
  <c r="G6551" i="2"/>
  <c r="N1311" i="3" s="1"/>
  <c r="G6550" i="2"/>
  <c r="G6549" i="2"/>
  <c r="G6548" i="2"/>
  <c r="N1310" i="3" s="1"/>
  <c r="G6547" i="2"/>
  <c r="G6546" i="2"/>
  <c r="G6545" i="2"/>
  <c r="P281" i="1" s="1"/>
  <c r="G6544" i="2"/>
  <c r="N1309" i="3" s="1"/>
  <c r="G6543" i="2"/>
  <c r="G6542" i="2"/>
  <c r="G6541" i="2"/>
  <c r="N1308" i="3" s="1"/>
  <c r="G6540" i="2"/>
  <c r="G6539" i="2"/>
  <c r="G6538" i="2"/>
  <c r="P280" i="1" s="1"/>
  <c r="G6537" i="2"/>
  <c r="N1307" i="3" s="1"/>
  <c r="G6536" i="2"/>
  <c r="G6535" i="2"/>
  <c r="G6534" i="2"/>
  <c r="N1306" i="3" s="1"/>
  <c r="G6533" i="2"/>
  <c r="G6532" i="2"/>
  <c r="G6531" i="2"/>
  <c r="P279" i="1" s="1"/>
  <c r="G6530" i="2"/>
  <c r="N1305" i="3" s="1"/>
  <c r="G6529" i="2"/>
  <c r="G6528" i="2"/>
  <c r="G6527" i="2"/>
  <c r="N1304" i="3" s="1"/>
  <c r="G6526" i="2"/>
  <c r="G6525" i="2"/>
  <c r="G6524" i="2"/>
  <c r="P278" i="1" s="1"/>
  <c r="G6523" i="2"/>
  <c r="N1303" i="3" s="1"/>
  <c r="G6522" i="2"/>
  <c r="G6521" i="2"/>
  <c r="G6520" i="2"/>
  <c r="N1302" i="3" s="1"/>
  <c r="G6519" i="2"/>
  <c r="G6518" i="2"/>
  <c r="G6517" i="2"/>
  <c r="P277" i="1" s="1"/>
  <c r="G6516" i="2"/>
  <c r="N1301" i="3" s="1"/>
  <c r="G6515" i="2"/>
  <c r="G6514" i="2"/>
  <c r="G6513" i="2"/>
  <c r="N1300" i="3" s="1"/>
  <c r="G6512" i="2"/>
  <c r="G6511" i="2"/>
  <c r="G6510" i="2"/>
  <c r="P276" i="1" s="1"/>
  <c r="G6509" i="2"/>
  <c r="N1299" i="3" s="1"/>
  <c r="G6508" i="2"/>
  <c r="G6507" i="2"/>
  <c r="G6506" i="2"/>
  <c r="N1298" i="3" s="1"/>
  <c r="G6505" i="2"/>
  <c r="G6504" i="2"/>
  <c r="G6503" i="2"/>
  <c r="P275" i="1" s="1"/>
  <c r="G6502" i="2"/>
  <c r="N1297" i="3" s="1"/>
  <c r="G6501" i="2"/>
  <c r="G6500" i="2"/>
  <c r="G6499" i="2"/>
  <c r="N1296" i="3" s="1"/>
  <c r="G6498" i="2"/>
  <c r="G6497" i="2"/>
  <c r="G6496" i="2"/>
  <c r="P274" i="1" s="1"/>
  <c r="G6495" i="2"/>
  <c r="N1295" i="3" s="1"/>
  <c r="G6494" i="2"/>
  <c r="G6493" i="2"/>
  <c r="G6492" i="2"/>
  <c r="N1294" i="3" s="1"/>
  <c r="G6491" i="2"/>
  <c r="G6490" i="2"/>
  <c r="G6489" i="2"/>
  <c r="P273" i="1" s="1"/>
  <c r="G6488" i="2"/>
  <c r="N1293" i="3" s="1"/>
  <c r="G6487" i="2"/>
  <c r="G6486" i="2"/>
  <c r="G6485" i="2"/>
  <c r="N1292" i="3" s="1"/>
  <c r="G6484" i="2"/>
  <c r="G6483" i="2"/>
  <c r="G6482" i="2"/>
  <c r="P272" i="1" s="1"/>
  <c r="G6481" i="2"/>
  <c r="N1291" i="3" s="1"/>
  <c r="G6480" i="2"/>
  <c r="G6479" i="2"/>
  <c r="G6478" i="2"/>
  <c r="N1290" i="3" s="1"/>
  <c r="G6477" i="2"/>
  <c r="G6476" i="2"/>
  <c r="G6475" i="2"/>
  <c r="P271" i="1" s="1"/>
  <c r="G6474" i="2"/>
  <c r="N1289" i="3" s="1"/>
  <c r="G6473" i="2"/>
  <c r="G6472" i="2"/>
  <c r="G6471" i="2"/>
  <c r="N1288" i="3" s="1"/>
  <c r="G6470" i="2"/>
  <c r="G6469" i="2"/>
  <c r="G6468" i="2"/>
  <c r="P270" i="1" s="1"/>
  <c r="G6467" i="2"/>
  <c r="N1287" i="3" s="1"/>
  <c r="G6466" i="2"/>
  <c r="G6465" i="2"/>
  <c r="G6464" i="2"/>
  <c r="N1286" i="3" s="1"/>
  <c r="G6463" i="2"/>
  <c r="G6462" i="2"/>
  <c r="G6461" i="2"/>
  <c r="P269" i="1" s="1"/>
  <c r="G6460" i="2"/>
  <c r="N1285" i="3" s="1"/>
  <c r="G6459" i="2"/>
  <c r="G6458" i="2"/>
  <c r="G6457" i="2"/>
  <c r="N1284" i="3" s="1"/>
  <c r="G6456" i="2"/>
  <c r="G6455" i="2"/>
  <c r="G6454" i="2"/>
  <c r="P268" i="1" s="1"/>
  <c r="G6453" i="2"/>
  <c r="N1283" i="3" s="1"/>
  <c r="G6452" i="2"/>
  <c r="G6451" i="2"/>
  <c r="G6450" i="2"/>
  <c r="N1282" i="3" s="1"/>
  <c r="G6449" i="2"/>
  <c r="G6448" i="2"/>
  <c r="G6447" i="2"/>
  <c r="P267" i="1" s="1"/>
  <c r="G6446" i="2"/>
  <c r="N1281" i="3" s="1"/>
  <c r="G6445" i="2"/>
  <c r="G6444" i="2"/>
  <c r="G6443" i="2"/>
  <c r="N1280" i="3" s="1"/>
  <c r="G6442" i="2"/>
  <c r="G6441" i="2"/>
  <c r="G6440" i="2"/>
  <c r="P266" i="1" s="1"/>
  <c r="G6439" i="2"/>
  <c r="N1279" i="3" s="1"/>
  <c r="G6438" i="2"/>
  <c r="G6437" i="2"/>
  <c r="G6436" i="2"/>
  <c r="N1278" i="3" s="1"/>
  <c r="G6435" i="2"/>
  <c r="G6434" i="2"/>
  <c r="G6433" i="2"/>
  <c r="P265" i="1" s="1"/>
  <c r="G6432" i="2"/>
  <c r="N1277" i="3" s="1"/>
  <c r="G6431" i="2"/>
  <c r="G6430" i="2"/>
  <c r="G6429" i="2"/>
  <c r="N1276" i="3" s="1"/>
  <c r="G6428" i="2"/>
  <c r="G6427" i="2"/>
  <c r="G6426" i="2"/>
  <c r="P264" i="1" s="1"/>
  <c r="G6425" i="2"/>
  <c r="N1275" i="3" s="1"/>
  <c r="G6424" i="2"/>
  <c r="G6423" i="2"/>
  <c r="G6422" i="2"/>
  <c r="N1274" i="3" s="1"/>
  <c r="G6421" i="2"/>
  <c r="G6420" i="2"/>
  <c r="G6419" i="2"/>
  <c r="P263" i="1" s="1"/>
  <c r="G6418" i="2"/>
  <c r="N1273" i="3" s="1"/>
  <c r="G6417" i="2"/>
  <c r="G6416" i="2"/>
  <c r="G6415" i="2"/>
  <c r="N1272" i="3" s="1"/>
  <c r="G6414" i="2"/>
  <c r="G6413" i="2"/>
  <c r="G6412" i="2"/>
  <c r="P262" i="1" s="1"/>
  <c r="G6411" i="2"/>
  <c r="N1271" i="3" s="1"/>
  <c r="G6410" i="2"/>
  <c r="G6409" i="2"/>
  <c r="G6408" i="2"/>
  <c r="N1270" i="3" s="1"/>
  <c r="G6407" i="2"/>
  <c r="G6406" i="2"/>
  <c r="G6405" i="2"/>
  <c r="P261" i="1" s="1"/>
  <c r="G6404" i="2"/>
  <c r="N1269" i="3" s="1"/>
  <c r="G6403" i="2"/>
  <c r="G6402" i="2"/>
  <c r="G6401" i="2"/>
  <c r="N1268" i="3" s="1"/>
  <c r="G6400" i="2"/>
  <c r="G6399" i="2"/>
  <c r="G6398" i="2"/>
  <c r="P260" i="1" s="1"/>
  <c r="G6397" i="2"/>
  <c r="N1267" i="3" s="1"/>
  <c r="G6396" i="2"/>
  <c r="G6395" i="2"/>
  <c r="G6394" i="2"/>
  <c r="N1266" i="3" s="1"/>
  <c r="G6393" i="2"/>
  <c r="G6392" i="2"/>
  <c r="G6391" i="2"/>
  <c r="P259" i="1" s="1"/>
  <c r="G6390" i="2"/>
  <c r="N1265" i="3" s="1"/>
  <c r="G6389" i="2"/>
  <c r="G6388" i="2"/>
  <c r="G6387" i="2"/>
  <c r="N1264" i="3" s="1"/>
  <c r="G6386" i="2"/>
  <c r="G6385" i="2"/>
  <c r="G6384" i="2"/>
  <c r="P258" i="1" s="1"/>
  <c r="G6383" i="2"/>
  <c r="N1263" i="3" s="1"/>
  <c r="G6382" i="2"/>
  <c r="G6381" i="2"/>
  <c r="G6380" i="2"/>
  <c r="N1262" i="3" s="1"/>
  <c r="G6379" i="2"/>
  <c r="G6378" i="2"/>
  <c r="G6377" i="2"/>
  <c r="P257" i="1" s="1"/>
  <c r="G6376" i="2"/>
  <c r="N1261" i="3" s="1"/>
  <c r="G6375" i="2"/>
  <c r="G6374" i="2"/>
  <c r="G6373" i="2"/>
  <c r="N1260" i="3" s="1"/>
  <c r="G6372" i="2"/>
  <c r="G6371" i="2"/>
  <c r="G6370" i="2"/>
  <c r="P256" i="1" s="1"/>
  <c r="G6369" i="2"/>
  <c r="N1259" i="3" s="1"/>
  <c r="G6368" i="2"/>
  <c r="G6367" i="2"/>
  <c r="G6366" i="2"/>
  <c r="N1258" i="3" s="1"/>
  <c r="G6365" i="2"/>
  <c r="G6364" i="2"/>
  <c r="G6363" i="2"/>
  <c r="P255" i="1" s="1"/>
  <c r="G6362" i="2"/>
  <c r="N1257" i="3" s="1"/>
  <c r="G6361" i="2"/>
  <c r="G6360" i="2"/>
  <c r="G6359" i="2"/>
  <c r="N1256" i="3" s="1"/>
  <c r="G6358" i="2"/>
  <c r="G6357" i="2"/>
  <c r="G6356" i="2"/>
  <c r="P254" i="1" s="1"/>
  <c r="G6355" i="2"/>
  <c r="N1255" i="3" s="1"/>
  <c r="G6354" i="2"/>
  <c r="G6353" i="2"/>
  <c r="G6352" i="2"/>
  <c r="N1254" i="3" s="1"/>
  <c r="G6351" i="2"/>
  <c r="G6350" i="2"/>
  <c r="G6349" i="2"/>
  <c r="P253" i="1" s="1"/>
  <c r="G6348" i="2"/>
  <c r="N1253" i="3" s="1"/>
  <c r="G6347" i="2"/>
  <c r="G6346" i="2"/>
  <c r="G6345" i="2"/>
  <c r="N1252" i="3" s="1"/>
  <c r="G6344" i="2"/>
  <c r="G6343" i="2"/>
  <c r="G6342" i="2"/>
  <c r="P252" i="1" s="1"/>
  <c r="G6341" i="2"/>
  <c r="N1251" i="3" s="1"/>
  <c r="G6340" i="2"/>
  <c r="G6339" i="2"/>
  <c r="G6338" i="2"/>
  <c r="N1250" i="3" s="1"/>
  <c r="G6337" i="2"/>
  <c r="G6336" i="2"/>
  <c r="G6335" i="2"/>
  <c r="P251" i="1" s="1"/>
  <c r="G6334" i="2"/>
  <c r="N1249" i="3" s="1"/>
  <c r="G6333" i="2"/>
  <c r="G6332" i="2"/>
  <c r="G6331" i="2"/>
  <c r="N1248" i="3" s="1"/>
  <c r="G6330" i="2"/>
  <c r="G6329" i="2"/>
  <c r="G6328" i="2"/>
  <c r="P250" i="1" s="1"/>
  <c r="G6327" i="2"/>
  <c r="N1247" i="3" s="1"/>
  <c r="G6326" i="2"/>
  <c r="G6325" i="2"/>
  <c r="G6324" i="2"/>
  <c r="N1246" i="3" s="1"/>
  <c r="G6323" i="2"/>
  <c r="G6322" i="2"/>
  <c r="G6321" i="2"/>
  <c r="P249" i="1" s="1"/>
  <c r="G6320" i="2"/>
  <c r="N1245" i="3" s="1"/>
  <c r="G6319" i="2"/>
  <c r="G6318" i="2"/>
  <c r="G6317" i="2"/>
  <c r="N1244" i="3" s="1"/>
  <c r="G6316" i="2"/>
  <c r="G6315" i="2"/>
  <c r="G6314" i="2"/>
  <c r="P248" i="1" s="1"/>
  <c r="G6313" i="2"/>
  <c r="N1243" i="3" s="1"/>
  <c r="G6312" i="2"/>
  <c r="G6311" i="2"/>
  <c r="G6310" i="2"/>
  <c r="N1242" i="3" s="1"/>
  <c r="G6309" i="2"/>
  <c r="G6308" i="2"/>
  <c r="G6307" i="2"/>
  <c r="P247" i="1" s="1"/>
  <c r="G6306" i="2"/>
  <c r="N1241" i="3" s="1"/>
  <c r="G6305" i="2"/>
  <c r="G6304" i="2"/>
  <c r="G6303" i="2"/>
  <c r="G6302" i="2"/>
  <c r="G6301" i="2"/>
  <c r="G6300" i="2"/>
  <c r="P246" i="1" s="1"/>
  <c r="G6299" i="2"/>
  <c r="N1240" i="3" s="1"/>
  <c r="G6298" i="2"/>
  <c r="G6297" i="2"/>
  <c r="G6296" i="2"/>
  <c r="N1239" i="3" s="1"/>
  <c r="G6295" i="2"/>
  <c r="G6294" i="2"/>
  <c r="G6293" i="2"/>
  <c r="P245" i="1" s="1"/>
  <c r="G6292" i="2"/>
  <c r="N1238" i="3" s="1"/>
  <c r="G6291" i="2"/>
  <c r="G6290" i="2"/>
  <c r="G6289" i="2"/>
  <c r="N1237" i="3" s="1"/>
  <c r="G6288" i="2"/>
  <c r="G6287" i="2"/>
  <c r="G6286" i="2"/>
  <c r="P244" i="1" s="1"/>
  <c r="G6285" i="2"/>
  <c r="N1236" i="3" s="1"/>
  <c r="G6284" i="2"/>
  <c r="G6283" i="2"/>
  <c r="G6282" i="2"/>
  <c r="N1235" i="3" s="1"/>
  <c r="G6281" i="2"/>
  <c r="G6280" i="2"/>
  <c r="G6279" i="2"/>
  <c r="P243" i="1" s="1"/>
  <c r="G6278" i="2"/>
  <c r="N1234" i="3" s="1"/>
  <c r="G6277" i="2"/>
  <c r="G6276" i="2"/>
  <c r="G6275" i="2"/>
  <c r="N1233" i="3" s="1"/>
  <c r="G6274" i="2"/>
  <c r="G6273" i="2"/>
  <c r="G6272" i="2"/>
  <c r="P242" i="1" s="1"/>
  <c r="G6271" i="2"/>
  <c r="N1232" i="3" s="1"/>
  <c r="G6270" i="2"/>
  <c r="G6269" i="2"/>
  <c r="G6268" i="2"/>
  <c r="N1231" i="3" s="1"/>
  <c r="G6267" i="2"/>
  <c r="G6266" i="2"/>
  <c r="G6265" i="2"/>
  <c r="P241" i="1" s="1"/>
  <c r="G6264" i="2"/>
  <c r="N1230" i="3" s="1"/>
  <c r="G6263" i="2"/>
  <c r="G6262" i="2"/>
  <c r="G6261" i="2"/>
  <c r="N1229" i="3" s="1"/>
  <c r="G6260" i="2"/>
  <c r="G6259" i="2"/>
  <c r="G6258" i="2"/>
  <c r="P240" i="1" s="1"/>
  <c r="G6257" i="2"/>
  <c r="N1228" i="3" s="1"/>
  <c r="G6256" i="2"/>
  <c r="G6255" i="2"/>
  <c r="G6254" i="2"/>
  <c r="N1227" i="3" s="1"/>
  <c r="G6253" i="2"/>
  <c r="G6252" i="2"/>
  <c r="G6251" i="2"/>
  <c r="P239" i="1" s="1"/>
  <c r="G6250" i="2"/>
  <c r="N1226" i="3" s="1"/>
  <c r="G6249" i="2"/>
  <c r="G6248" i="2"/>
  <c r="G6247" i="2"/>
  <c r="N1225" i="3" s="1"/>
  <c r="G6246" i="2"/>
  <c r="G6245" i="2"/>
  <c r="G6244" i="2"/>
  <c r="P238" i="1" s="1"/>
  <c r="G6243" i="2"/>
  <c r="N1224" i="3" s="1"/>
  <c r="G6242" i="2"/>
  <c r="G6241" i="2"/>
  <c r="G6240" i="2"/>
  <c r="N1223" i="3" s="1"/>
  <c r="G6239" i="2"/>
  <c r="G6238" i="2"/>
  <c r="G6237" i="2"/>
  <c r="P237" i="1" s="1"/>
  <c r="G6236" i="2"/>
  <c r="N1222" i="3" s="1"/>
  <c r="G6235" i="2"/>
  <c r="G6234" i="2"/>
  <c r="G6233" i="2"/>
  <c r="N1221" i="3" s="1"/>
  <c r="G6232" i="2"/>
  <c r="G6231" i="2"/>
  <c r="G6230" i="2"/>
  <c r="P236" i="1" s="1"/>
  <c r="G6229" i="2"/>
  <c r="N1220" i="3" s="1"/>
  <c r="G6228" i="2"/>
  <c r="G6227" i="2"/>
  <c r="G6226" i="2"/>
  <c r="N1219" i="3" s="1"/>
  <c r="G6225" i="2"/>
  <c r="G6224" i="2"/>
  <c r="G6223" i="2"/>
  <c r="P235" i="1" s="1"/>
  <c r="G6222" i="2"/>
  <c r="N1218" i="3" s="1"/>
  <c r="G6221" i="2"/>
  <c r="G6220" i="2"/>
  <c r="G6219" i="2"/>
  <c r="N1217" i="3" s="1"/>
  <c r="G6218" i="2"/>
  <c r="G6217" i="2"/>
  <c r="G6216" i="2"/>
  <c r="P234" i="1" s="1"/>
  <c r="G6215" i="2"/>
  <c r="N1216" i="3" s="1"/>
  <c r="G6214" i="2"/>
  <c r="G6213" i="2"/>
  <c r="G6212" i="2"/>
  <c r="N1215" i="3" s="1"/>
  <c r="G6211" i="2"/>
  <c r="G6210" i="2"/>
  <c r="G6209" i="2"/>
  <c r="P233" i="1" s="1"/>
  <c r="G6208" i="2"/>
  <c r="N1214" i="3" s="1"/>
  <c r="G6207" i="2"/>
  <c r="G6206" i="2"/>
  <c r="G6205" i="2"/>
  <c r="N1213" i="3" s="1"/>
  <c r="G6204" i="2"/>
  <c r="G6203" i="2"/>
  <c r="G6202" i="2"/>
  <c r="P232" i="1" s="1"/>
  <c r="G6201" i="2"/>
  <c r="N1212" i="3" s="1"/>
  <c r="G6200" i="2"/>
  <c r="G6199" i="2"/>
  <c r="G6198" i="2"/>
  <c r="N1211" i="3" s="1"/>
  <c r="G6197" i="2"/>
  <c r="G6196" i="2"/>
  <c r="G6195" i="2"/>
  <c r="P231" i="1" s="1"/>
  <c r="G6194" i="2"/>
  <c r="N1210" i="3" s="1"/>
  <c r="G6193" i="2"/>
  <c r="G6192" i="2"/>
  <c r="G6191" i="2"/>
  <c r="N1209" i="3" s="1"/>
  <c r="G6190" i="2"/>
  <c r="G6189" i="2"/>
  <c r="G6188" i="2"/>
  <c r="P230" i="1" s="1"/>
  <c r="G6187" i="2"/>
  <c r="N1208" i="3" s="1"/>
  <c r="G6186" i="2"/>
  <c r="G6185" i="2"/>
  <c r="G6184" i="2"/>
  <c r="N1207" i="3" s="1"/>
  <c r="G6183" i="2"/>
  <c r="G6182" i="2"/>
  <c r="G6181" i="2"/>
  <c r="P229" i="1" s="1"/>
  <c r="G6180" i="2"/>
  <c r="N1206" i="3" s="1"/>
  <c r="G6179" i="2"/>
  <c r="G6178" i="2"/>
  <c r="G6177" i="2"/>
  <c r="N1205" i="3" s="1"/>
  <c r="G6176" i="2"/>
  <c r="G6175" i="2"/>
  <c r="G6174" i="2"/>
  <c r="P228" i="1" s="1"/>
  <c r="G6173" i="2"/>
  <c r="N1204" i="3" s="1"/>
  <c r="G6172" i="2"/>
  <c r="G6171" i="2"/>
  <c r="G6170" i="2"/>
  <c r="N1203" i="3" s="1"/>
  <c r="G6169" i="2"/>
  <c r="G6168" i="2"/>
  <c r="G6167" i="2"/>
  <c r="P227" i="1" s="1"/>
  <c r="G6166" i="2"/>
  <c r="N1202" i="3" s="1"/>
  <c r="G6165" i="2"/>
  <c r="G6164" i="2"/>
  <c r="G6163" i="2"/>
  <c r="N1201" i="3" s="1"/>
  <c r="G6162" i="2"/>
  <c r="G6161" i="2"/>
  <c r="G6160" i="2"/>
  <c r="P226" i="1" s="1"/>
  <c r="G6159" i="2"/>
  <c r="N1200" i="3" s="1"/>
  <c r="G6158" i="2"/>
  <c r="G6157" i="2"/>
  <c r="G6156" i="2"/>
  <c r="N1199" i="3" s="1"/>
  <c r="G6155" i="2"/>
  <c r="G6154" i="2"/>
  <c r="G6153" i="2"/>
  <c r="P225" i="1" s="1"/>
  <c r="G6152" i="2"/>
  <c r="N1198" i="3" s="1"/>
  <c r="G6151" i="2"/>
  <c r="G6150" i="2"/>
  <c r="G6149" i="2"/>
  <c r="N1197" i="3" s="1"/>
  <c r="G6148" i="2"/>
  <c r="G6147" i="2"/>
  <c r="G6146" i="2"/>
  <c r="P224" i="1" s="1"/>
  <c r="G6145" i="2"/>
  <c r="N1196" i="3" s="1"/>
  <c r="G6144" i="2"/>
  <c r="G6143" i="2"/>
  <c r="G6142" i="2"/>
  <c r="N1195" i="3" s="1"/>
  <c r="G6141" i="2"/>
  <c r="G6140" i="2"/>
  <c r="G6139" i="2"/>
  <c r="P223" i="1" s="1"/>
  <c r="G6138" i="2"/>
  <c r="N1194" i="3" s="1"/>
  <c r="G6137" i="2"/>
  <c r="G6136" i="2"/>
  <c r="G6135" i="2"/>
  <c r="N1193" i="3" s="1"/>
  <c r="G6134" i="2"/>
  <c r="G6133" i="2"/>
  <c r="G6132" i="2"/>
  <c r="P222" i="1" s="1"/>
  <c r="G6131" i="2"/>
  <c r="N1192" i="3" s="1"/>
  <c r="G6130" i="2"/>
  <c r="G6129" i="2"/>
  <c r="G6128" i="2"/>
  <c r="N1191" i="3" s="1"/>
  <c r="G6127" i="2"/>
  <c r="G6126" i="2"/>
  <c r="G6125" i="2"/>
  <c r="P221" i="1" s="1"/>
  <c r="G6124" i="2"/>
  <c r="N1190" i="3" s="1"/>
  <c r="G6123" i="2"/>
  <c r="G6122" i="2"/>
  <c r="G6121" i="2"/>
  <c r="N1189" i="3" s="1"/>
  <c r="G6120" i="2"/>
  <c r="G6119" i="2"/>
  <c r="G6118" i="2"/>
  <c r="P220" i="1" s="1"/>
  <c r="G6117" i="2"/>
  <c r="N1188" i="3" s="1"/>
  <c r="G6116" i="2"/>
  <c r="G6115" i="2"/>
  <c r="G6114" i="2"/>
  <c r="N1187" i="3" s="1"/>
  <c r="G6113" i="2"/>
  <c r="G6112" i="2"/>
  <c r="G6111" i="2"/>
  <c r="P219" i="1" s="1"/>
  <c r="G6110" i="2"/>
  <c r="N1186" i="3" s="1"/>
  <c r="G6109" i="2"/>
  <c r="G6108" i="2"/>
  <c r="G6107" i="2"/>
  <c r="N1185" i="3" s="1"/>
  <c r="G6106" i="2"/>
  <c r="G6105" i="2"/>
  <c r="G6104" i="2"/>
  <c r="P218" i="1" s="1"/>
  <c r="G6103" i="2"/>
  <c r="N1184" i="3" s="1"/>
  <c r="G6102" i="2"/>
  <c r="G6101" i="2"/>
  <c r="G6100" i="2"/>
  <c r="N1183" i="3" s="1"/>
  <c r="G6099" i="2"/>
  <c r="G6098" i="2"/>
  <c r="G6097" i="2"/>
  <c r="P217" i="1" s="1"/>
  <c r="G6096" i="2"/>
  <c r="N1182" i="3" s="1"/>
  <c r="G6095" i="2"/>
  <c r="G6094" i="2"/>
  <c r="G6093" i="2"/>
  <c r="N1181" i="3" s="1"/>
  <c r="G6092" i="2"/>
  <c r="G6091" i="2"/>
  <c r="G6090" i="2"/>
  <c r="P216" i="1" s="1"/>
  <c r="G6089" i="2"/>
  <c r="N1180" i="3" s="1"/>
  <c r="G6088" i="2"/>
  <c r="G6087" i="2"/>
  <c r="G6086" i="2"/>
  <c r="N1179" i="3" s="1"/>
  <c r="G6085" i="2"/>
  <c r="G6084" i="2"/>
  <c r="G6083" i="2"/>
  <c r="P215" i="1" s="1"/>
  <c r="G6082" i="2"/>
  <c r="N1178" i="3" s="1"/>
  <c r="G6081" i="2"/>
  <c r="G6080" i="2"/>
  <c r="G6079" i="2"/>
  <c r="N1177" i="3" s="1"/>
  <c r="G6078" i="2"/>
  <c r="G6077" i="2"/>
  <c r="G6076" i="2"/>
  <c r="P214" i="1" s="1"/>
  <c r="G6075" i="2"/>
  <c r="N1176" i="3" s="1"/>
  <c r="G6074" i="2"/>
  <c r="G6073" i="2"/>
  <c r="G6072" i="2"/>
  <c r="N1175" i="3" s="1"/>
  <c r="G6071" i="2"/>
  <c r="G6070" i="2"/>
  <c r="G6069" i="2"/>
  <c r="P213" i="1" s="1"/>
  <c r="G6068" i="2"/>
  <c r="N1174" i="3" s="1"/>
  <c r="G6067" i="2"/>
  <c r="G6066" i="2"/>
  <c r="G6065" i="2"/>
  <c r="N1173" i="3" s="1"/>
  <c r="G6064" i="2"/>
  <c r="G6063" i="2"/>
  <c r="G6062" i="2"/>
  <c r="P212" i="1" s="1"/>
  <c r="G6061" i="2"/>
  <c r="N1172" i="3" s="1"/>
  <c r="G6060" i="2"/>
  <c r="G6059" i="2"/>
  <c r="G6058" i="2"/>
  <c r="N1171" i="3" s="1"/>
  <c r="G6057" i="2"/>
  <c r="G6056" i="2"/>
  <c r="G6055" i="2"/>
  <c r="P211" i="1" s="1"/>
  <c r="G6054" i="2"/>
  <c r="N1170" i="3" s="1"/>
  <c r="G6053" i="2"/>
  <c r="G6052" i="2"/>
  <c r="G6051" i="2"/>
  <c r="N1169" i="3" s="1"/>
  <c r="G6050" i="2"/>
  <c r="G6049" i="2"/>
  <c r="G6048" i="2"/>
  <c r="P210" i="1" s="1"/>
  <c r="G6047" i="2"/>
  <c r="N1168" i="3" s="1"/>
  <c r="G6046" i="2"/>
  <c r="G6045" i="2"/>
  <c r="G6044" i="2"/>
  <c r="N1167" i="3" s="1"/>
  <c r="G6043" i="2"/>
  <c r="G6042" i="2"/>
  <c r="G6041" i="2"/>
  <c r="P209" i="1" s="1"/>
  <c r="G6040" i="2"/>
  <c r="N1166" i="3" s="1"/>
  <c r="G6039" i="2"/>
  <c r="G6038" i="2"/>
  <c r="G6037" i="2"/>
  <c r="N1165" i="3" s="1"/>
  <c r="G6036" i="2"/>
  <c r="G6035" i="2"/>
  <c r="G6034" i="2"/>
  <c r="P208" i="1" s="1"/>
  <c r="G6033" i="2"/>
  <c r="N1164" i="3" s="1"/>
  <c r="G6032" i="2"/>
  <c r="G6031" i="2"/>
  <c r="G6030" i="2"/>
  <c r="N1163" i="3" s="1"/>
  <c r="G6029" i="2"/>
  <c r="G6028" i="2"/>
  <c r="G6027" i="2"/>
  <c r="P207" i="1" s="1"/>
  <c r="G6026" i="2"/>
  <c r="N1162" i="3" s="1"/>
  <c r="G6025" i="2"/>
  <c r="G6024" i="2"/>
  <c r="G6023" i="2"/>
  <c r="N1161" i="3" s="1"/>
  <c r="G6022" i="2"/>
  <c r="G6021" i="2"/>
  <c r="G6020" i="2"/>
  <c r="P206" i="1" s="1"/>
  <c r="G6019" i="2"/>
  <c r="N1160" i="3" s="1"/>
  <c r="G6018" i="2"/>
  <c r="G6017" i="2"/>
  <c r="G6016" i="2"/>
  <c r="N1159" i="3" s="1"/>
  <c r="G6015" i="2"/>
  <c r="G6014" i="2"/>
  <c r="G6013" i="2"/>
  <c r="P205" i="1" s="1"/>
  <c r="G6012" i="2"/>
  <c r="N1158" i="3" s="1"/>
  <c r="G6011" i="2"/>
  <c r="G6010" i="2"/>
  <c r="G6009" i="2"/>
  <c r="N1157" i="3" s="1"/>
  <c r="G6008" i="2"/>
  <c r="G6007" i="2"/>
  <c r="G6006" i="2"/>
  <c r="P204" i="1" s="1"/>
  <c r="G6005" i="2"/>
  <c r="N1156" i="3" s="1"/>
  <c r="G6004" i="2"/>
  <c r="G6003" i="2"/>
  <c r="G6002" i="2"/>
  <c r="N1155" i="3" s="1"/>
  <c r="G6001" i="2"/>
  <c r="G6000" i="2"/>
  <c r="G5999" i="2"/>
  <c r="P203" i="1" s="1"/>
  <c r="G5998" i="2"/>
  <c r="N1154" i="3" s="1"/>
  <c r="G5997" i="2"/>
  <c r="G5996" i="2"/>
  <c r="G5995" i="2"/>
  <c r="N1153" i="3" s="1"/>
  <c r="G5994" i="2"/>
  <c r="G5993" i="2"/>
  <c r="G5992" i="2"/>
  <c r="P202" i="1" s="1"/>
  <c r="G5991" i="2"/>
  <c r="N1152" i="3" s="1"/>
  <c r="G5990" i="2"/>
  <c r="G5989" i="2"/>
  <c r="G5988" i="2"/>
  <c r="N1151" i="3" s="1"/>
  <c r="G5987" i="2"/>
  <c r="G5986" i="2"/>
  <c r="G5985" i="2"/>
  <c r="P201" i="1" s="1"/>
  <c r="G5984" i="2"/>
  <c r="N1150" i="3" s="1"/>
  <c r="G5983" i="2"/>
  <c r="G5982" i="2"/>
  <c r="G5981" i="2"/>
  <c r="N1149" i="3" s="1"/>
  <c r="G5980" i="2"/>
  <c r="G5979" i="2"/>
  <c r="G5978" i="2"/>
  <c r="P200" i="1" s="1"/>
  <c r="G5977" i="2"/>
  <c r="N1148" i="3" s="1"/>
  <c r="G5976" i="2"/>
  <c r="G5975" i="2"/>
  <c r="G5974" i="2"/>
  <c r="N1147" i="3" s="1"/>
  <c r="G5973" i="2"/>
  <c r="G5972" i="2"/>
  <c r="G5971" i="2"/>
  <c r="P199" i="1" s="1"/>
  <c r="G5970" i="2"/>
  <c r="N1146" i="3" s="1"/>
  <c r="G5969" i="2"/>
  <c r="G5968" i="2"/>
  <c r="G5967" i="2"/>
  <c r="N1145" i="3" s="1"/>
  <c r="G5966" i="2"/>
  <c r="G5965" i="2"/>
  <c r="G5964" i="2"/>
  <c r="P198" i="1" s="1"/>
  <c r="G5963" i="2"/>
  <c r="N1144" i="3" s="1"/>
  <c r="G5962" i="2"/>
  <c r="G5961" i="2"/>
  <c r="G5960" i="2"/>
  <c r="N1143" i="3" s="1"/>
  <c r="G5959" i="2"/>
  <c r="G5958" i="2"/>
  <c r="G5957" i="2"/>
  <c r="P197" i="1" s="1"/>
  <c r="G5956" i="2"/>
  <c r="N1142" i="3" s="1"/>
  <c r="G5955" i="2"/>
  <c r="G5954" i="2"/>
  <c r="G5953" i="2"/>
  <c r="N1141" i="3" s="1"/>
  <c r="G5952" i="2"/>
  <c r="G5951" i="2"/>
  <c r="G5950" i="2"/>
  <c r="P196" i="1" s="1"/>
  <c r="G5949" i="2"/>
  <c r="N1140" i="3" s="1"/>
  <c r="G5948" i="2"/>
  <c r="G5947" i="2"/>
  <c r="G5946" i="2"/>
  <c r="N1139" i="3" s="1"/>
  <c r="G5945" i="2"/>
  <c r="G5944" i="2"/>
  <c r="G5943" i="2"/>
  <c r="P195" i="1" s="1"/>
  <c r="G5942" i="2"/>
  <c r="N1138" i="3" s="1"/>
  <c r="G5941" i="2"/>
  <c r="G5940" i="2"/>
  <c r="G5939" i="2"/>
  <c r="G5938" i="2"/>
  <c r="G5937" i="2"/>
  <c r="G5936" i="2"/>
  <c r="P194" i="1" s="1"/>
  <c r="G5935" i="2"/>
  <c r="N1137" i="3" s="1"/>
  <c r="G5934" i="2"/>
  <c r="G5933" i="2"/>
  <c r="G5932" i="2"/>
  <c r="N1136" i="3" s="1"/>
  <c r="G5931" i="2"/>
  <c r="G5930" i="2"/>
  <c r="G5929" i="2"/>
  <c r="P193" i="1" s="1"/>
  <c r="G5928" i="2"/>
  <c r="N1135" i="3" s="1"/>
  <c r="G5927" i="2"/>
  <c r="G5926" i="2"/>
  <c r="G5925" i="2"/>
  <c r="N1134" i="3" s="1"/>
  <c r="G5924" i="2"/>
  <c r="G5923" i="2"/>
  <c r="G5922" i="2"/>
  <c r="P192" i="1" s="1"/>
  <c r="G5921" i="2"/>
  <c r="N1133" i="3" s="1"/>
  <c r="G5920" i="2"/>
  <c r="G5919" i="2"/>
  <c r="G5918" i="2"/>
  <c r="N1132" i="3" s="1"/>
  <c r="G5917" i="2"/>
  <c r="G5916" i="2"/>
  <c r="G5915" i="2"/>
  <c r="P191" i="1" s="1"/>
  <c r="G5914" i="2"/>
  <c r="N1131" i="3" s="1"/>
  <c r="G5913" i="2"/>
  <c r="G5912" i="2"/>
  <c r="G5911" i="2"/>
  <c r="N1130" i="3" s="1"/>
  <c r="G5910" i="2"/>
  <c r="G5909" i="2"/>
  <c r="G5908" i="2"/>
  <c r="P190" i="1" s="1"/>
  <c r="G5907" i="2"/>
  <c r="N1129" i="3" s="1"/>
  <c r="G5906" i="2"/>
  <c r="G5905" i="2"/>
  <c r="G5904" i="2"/>
  <c r="N1128" i="3" s="1"/>
  <c r="G5903" i="2"/>
  <c r="G5902" i="2"/>
  <c r="G5901" i="2"/>
  <c r="P189" i="1" s="1"/>
  <c r="G5900" i="2"/>
  <c r="N1127" i="3" s="1"/>
  <c r="G5899" i="2"/>
  <c r="G5898" i="2"/>
  <c r="G5897" i="2"/>
  <c r="N1126" i="3" s="1"/>
  <c r="G5896" i="2"/>
  <c r="G5895" i="2"/>
  <c r="G5894" i="2"/>
  <c r="P188" i="1" s="1"/>
  <c r="G5893" i="2"/>
  <c r="N1125" i="3" s="1"/>
  <c r="G5892" i="2"/>
  <c r="G5891" i="2"/>
  <c r="G5890" i="2"/>
  <c r="N1124" i="3" s="1"/>
  <c r="G5889" i="2"/>
  <c r="G5888" i="2"/>
  <c r="G5887" i="2"/>
  <c r="P187" i="1" s="1"/>
  <c r="G5886" i="2"/>
  <c r="N1123" i="3" s="1"/>
  <c r="G5885" i="2"/>
  <c r="G5884" i="2"/>
  <c r="G5883" i="2"/>
  <c r="N1122" i="3" s="1"/>
  <c r="G5882" i="2"/>
  <c r="G5881" i="2"/>
  <c r="G5880" i="2"/>
  <c r="P186" i="1" s="1"/>
  <c r="G5879" i="2"/>
  <c r="N1121" i="3" s="1"/>
  <c r="G5878" i="2"/>
  <c r="G5877" i="2"/>
  <c r="G5876" i="2"/>
  <c r="N1120" i="3" s="1"/>
  <c r="G5875" i="2"/>
  <c r="G5874" i="2"/>
  <c r="G5873" i="2"/>
  <c r="P185" i="1" s="1"/>
  <c r="G5872" i="2"/>
  <c r="N1119" i="3" s="1"/>
  <c r="G5871" i="2"/>
  <c r="G5870" i="2"/>
  <c r="G5869" i="2"/>
  <c r="N1118" i="3" s="1"/>
  <c r="G5868" i="2"/>
  <c r="G5867" i="2"/>
  <c r="G5866" i="2"/>
  <c r="P184" i="1" s="1"/>
  <c r="G5865" i="2"/>
  <c r="N1117" i="3" s="1"/>
  <c r="G5864" i="2"/>
  <c r="G5863" i="2"/>
  <c r="G5862" i="2"/>
  <c r="N1116" i="3" s="1"/>
  <c r="G5861" i="2"/>
  <c r="G5860" i="2"/>
  <c r="G5859" i="2"/>
  <c r="P183" i="1" s="1"/>
  <c r="G5858" i="2"/>
  <c r="N1115" i="3" s="1"/>
  <c r="G5857" i="2"/>
  <c r="G5856" i="2"/>
  <c r="G5855" i="2"/>
  <c r="N1114" i="3" s="1"/>
  <c r="G5854" i="2"/>
  <c r="G5853" i="2"/>
  <c r="G5852" i="2"/>
  <c r="P182" i="1" s="1"/>
  <c r="G5851" i="2"/>
  <c r="N1113" i="3" s="1"/>
  <c r="G5850" i="2"/>
  <c r="G5849" i="2"/>
  <c r="G5848" i="2"/>
  <c r="N1112" i="3" s="1"/>
  <c r="G5847" i="2"/>
  <c r="G5846" i="2"/>
  <c r="G5845" i="2"/>
  <c r="P181" i="1" s="1"/>
  <c r="G5844" i="2"/>
  <c r="N1111" i="3" s="1"/>
  <c r="G5843" i="2"/>
  <c r="G5842" i="2"/>
  <c r="G5841" i="2"/>
  <c r="N1110" i="3" s="1"/>
  <c r="G5840" i="2"/>
  <c r="G5839" i="2"/>
  <c r="G5838" i="2"/>
  <c r="P180" i="1" s="1"/>
  <c r="G5837" i="2"/>
  <c r="N1109" i="3" s="1"/>
  <c r="G5836" i="2"/>
  <c r="G5835" i="2"/>
  <c r="G5834" i="2"/>
  <c r="N1108" i="3" s="1"/>
  <c r="G5833" i="2"/>
  <c r="G5832" i="2"/>
  <c r="G5831" i="2"/>
  <c r="P179" i="1" s="1"/>
  <c r="G5830" i="2"/>
  <c r="N1107" i="3" s="1"/>
  <c r="G5829" i="2"/>
  <c r="G5828" i="2"/>
  <c r="G5827" i="2"/>
  <c r="N1106" i="3" s="1"/>
  <c r="G5826" i="2"/>
  <c r="G5825" i="2"/>
  <c r="G5824" i="2"/>
  <c r="P178" i="1" s="1"/>
  <c r="G5823" i="2"/>
  <c r="N1105" i="3" s="1"/>
  <c r="G5822" i="2"/>
  <c r="G5821" i="2"/>
  <c r="G5820" i="2"/>
  <c r="N1104" i="3" s="1"/>
  <c r="G5819" i="2"/>
  <c r="G5818" i="2"/>
  <c r="G5817" i="2"/>
  <c r="P177" i="1" s="1"/>
  <c r="G5816" i="2"/>
  <c r="N1103" i="3" s="1"/>
  <c r="G5815" i="2"/>
  <c r="G5814" i="2"/>
  <c r="G5813" i="2"/>
  <c r="N1102" i="3" s="1"/>
  <c r="G5812" i="2"/>
  <c r="G5811" i="2"/>
  <c r="G5810" i="2"/>
  <c r="P176" i="1" s="1"/>
  <c r="G5809" i="2"/>
  <c r="N1101" i="3" s="1"/>
  <c r="G5808" i="2"/>
  <c r="G5807" i="2"/>
  <c r="G5806" i="2"/>
  <c r="N1100" i="3" s="1"/>
  <c r="G5805" i="2"/>
  <c r="G5804" i="2"/>
  <c r="G5803" i="2"/>
  <c r="P175" i="1" s="1"/>
  <c r="G5802" i="2"/>
  <c r="N1099" i="3" s="1"/>
  <c r="G5801" i="2"/>
  <c r="G5800" i="2"/>
  <c r="G5799" i="2"/>
  <c r="N1098" i="3" s="1"/>
  <c r="G5798" i="2"/>
  <c r="G5797" i="2"/>
  <c r="G5796" i="2"/>
  <c r="P174" i="1" s="1"/>
  <c r="G5795" i="2"/>
  <c r="N1097" i="3" s="1"/>
  <c r="G5794" i="2"/>
  <c r="G5793" i="2"/>
  <c r="G5792" i="2"/>
  <c r="N1096" i="3" s="1"/>
  <c r="G5791" i="2"/>
  <c r="G5790" i="2"/>
  <c r="G5789" i="2"/>
  <c r="P173" i="1" s="1"/>
  <c r="G5788" i="2"/>
  <c r="N1095" i="3" s="1"/>
  <c r="G5787" i="2"/>
  <c r="G5786" i="2"/>
  <c r="G5785" i="2"/>
  <c r="N1094" i="3" s="1"/>
  <c r="G5784" i="2"/>
  <c r="G5783" i="2"/>
  <c r="G5782" i="2"/>
  <c r="P172" i="1" s="1"/>
  <c r="G5781" i="2"/>
  <c r="N1093" i="3" s="1"/>
  <c r="G5780" i="2"/>
  <c r="G5779" i="2"/>
  <c r="G5778" i="2"/>
  <c r="N1092" i="3" s="1"/>
  <c r="G5777" i="2"/>
  <c r="G5776" i="2"/>
  <c r="G5775" i="2"/>
  <c r="P171" i="1" s="1"/>
  <c r="G5774" i="2"/>
  <c r="N1091" i="3" s="1"/>
  <c r="G5773" i="2"/>
  <c r="G5772" i="2"/>
  <c r="G5771" i="2"/>
  <c r="N1090" i="3" s="1"/>
  <c r="G5770" i="2"/>
  <c r="G5769" i="2"/>
  <c r="G5768" i="2"/>
  <c r="P170" i="1" s="1"/>
  <c r="G5767" i="2"/>
  <c r="N1089" i="3" s="1"/>
  <c r="G5766" i="2"/>
  <c r="G5765" i="2"/>
  <c r="G5764" i="2"/>
  <c r="N1088" i="3" s="1"/>
  <c r="G5763" i="2"/>
  <c r="G5762" i="2"/>
  <c r="G5761" i="2"/>
  <c r="P169" i="1" s="1"/>
  <c r="G5760" i="2"/>
  <c r="N1087" i="3" s="1"/>
  <c r="G5759" i="2"/>
  <c r="G5758" i="2"/>
  <c r="G5757" i="2"/>
  <c r="N1086" i="3" s="1"/>
  <c r="G5756" i="2"/>
  <c r="G5755" i="2"/>
  <c r="G5754" i="2"/>
  <c r="P168" i="1" s="1"/>
  <c r="G5753" i="2"/>
  <c r="N1085" i="3" s="1"/>
  <c r="G5752" i="2"/>
  <c r="G5751" i="2"/>
  <c r="G5750" i="2"/>
  <c r="N1084" i="3" s="1"/>
  <c r="G5749" i="2"/>
  <c r="G5748" i="2"/>
  <c r="G5747" i="2"/>
  <c r="P167" i="1" s="1"/>
  <c r="G5746" i="2"/>
  <c r="N1083" i="3" s="1"/>
  <c r="G5745" i="2"/>
  <c r="G5744" i="2"/>
  <c r="G5743" i="2"/>
  <c r="N1082" i="3" s="1"/>
  <c r="G5742" i="2"/>
  <c r="G5741" i="2"/>
  <c r="G5740" i="2"/>
  <c r="P166" i="1" s="1"/>
  <c r="G5739" i="2"/>
  <c r="N1081" i="3" s="1"/>
  <c r="G5738" i="2"/>
  <c r="G5737" i="2"/>
  <c r="G5736" i="2"/>
  <c r="N1080" i="3" s="1"/>
  <c r="G5735" i="2"/>
  <c r="G5734" i="2"/>
  <c r="G5733" i="2"/>
  <c r="P165" i="1" s="1"/>
  <c r="G5732" i="2"/>
  <c r="N1079" i="3" s="1"/>
  <c r="G5731" i="2"/>
  <c r="G5730" i="2"/>
  <c r="G5729" i="2"/>
  <c r="N1078" i="3" s="1"/>
  <c r="G5728" i="2"/>
  <c r="G5727" i="2"/>
  <c r="G5726" i="2"/>
  <c r="P164" i="1" s="1"/>
  <c r="G5725" i="2"/>
  <c r="N1077" i="3" s="1"/>
  <c r="G5724" i="2"/>
  <c r="G5723" i="2"/>
  <c r="G5722" i="2"/>
  <c r="N1076" i="3" s="1"/>
  <c r="G5721" i="2"/>
  <c r="G5720" i="2"/>
  <c r="G5719" i="2"/>
  <c r="P163" i="1" s="1"/>
  <c r="G5718" i="2"/>
  <c r="N1075" i="3" s="1"/>
  <c r="G5717" i="2"/>
  <c r="G5716" i="2"/>
  <c r="G5715" i="2"/>
  <c r="N1074" i="3" s="1"/>
  <c r="G5714" i="2"/>
  <c r="G5713" i="2"/>
  <c r="G5712" i="2"/>
  <c r="P162" i="1" s="1"/>
  <c r="G5711" i="2"/>
  <c r="N1073" i="3" s="1"/>
  <c r="G5710" i="2"/>
  <c r="G5709" i="2"/>
  <c r="G5708" i="2"/>
  <c r="N1072" i="3" s="1"/>
  <c r="G5707" i="2"/>
  <c r="G5706" i="2"/>
  <c r="G5705" i="2"/>
  <c r="P161" i="1" s="1"/>
  <c r="G5704" i="2"/>
  <c r="N1071" i="3" s="1"/>
  <c r="G5703" i="2"/>
  <c r="G5702" i="2"/>
  <c r="G5701" i="2"/>
  <c r="N1070" i="3" s="1"/>
  <c r="G5700" i="2"/>
  <c r="G5699" i="2"/>
  <c r="G5698" i="2"/>
  <c r="P160" i="1" s="1"/>
  <c r="G5697" i="2"/>
  <c r="N1069" i="3" s="1"/>
  <c r="G5696" i="2"/>
  <c r="G5695" i="2"/>
  <c r="G5694" i="2"/>
  <c r="N1068" i="3" s="1"/>
  <c r="G5693" i="2"/>
  <c r="G5692" i="2"/>
  <c r="G5691" i="2"/>
  <c r="P159" i="1" s="1"/>
  <c r="G5690" i="2"/>
  <c r="N1067" i="3" s="1"/>
  <c r="G5689" i="2"/>
  <c r="G5688" i="2"/>
  <c r="G5687" i="2"/>
  <c r="N1066" i="3" s="1"/>
  <c r="G5686" i="2"/>
  <c r="G5685" i="2"/>
  <c r="G5684" i="2"/>
  <c r="P158" i="1" s="1"/>
  <c r="G5683" i="2"/>
  <c r="N1065" i="3" s="1"/>
  <c r="G5682" i="2"/>
  <c r="G5681" i="2"/>
  <c r="G5680" i="2"/>
  <c r="N1064" i="3" s="1"/>
  <c r="G5679" i="2"/>
  <c r="G5678" i="2"/>
  <c r="G5677" i="2"/>
  <c r="P157" i="1" s="1"/>
  <c r="G5676" i="2"/>
  <c r="N1063" i="3" s="1"/>
  <c r="G5675" i="2"/>
  <c r="G5674" i="2"/>
  <c r="G5673" i="2"/>
  <c r="N1062" i="3" s="1"/>
  <c r="G5672" i="2"/>
  <c r="G5671" i="2"/>
  <c r="G5670" i="2"/>
  <c r="P156" i="1" s="1"/>
  <c r="G5669" i="2"/>
  <c r="N1061" i="3" s="1"/>
  <c r="G5668" i="2"/>
  <c r="G5667" i="2"/>
  <c r="G5666" i="2"/>
  <c r="N1060" i="3" s="1"/>
  <c r="G5665" i="2"/>
  <c r="G5664" i="2"/>
  <c r="G5663" i="2"/>
  <c r="P155" i="1" s="1"/>
  <c r="G5662" i="2"/>
  <c r="N1059" i="3" s="1"/>
  <c r="G5661" i="2"/>
  <c r="G5660" i="2"/>
  <c r="G5659" i="2"/>
  <c r="N1058" i="3" s="1"/>
  <c r="G5658" i="2"/>
  <c r="G5657" i="2"/>
  <c r="G5656" i="2"/>
  <c r="P154" i="1" s="1"/>
  <c r="G5655" i="2"/>
  <c r="N1057" i="3" s="1"/>
  <c r="G5654" i="2"/>
  <c r="G5653" i="2"/>
  <c r="G5652" i="2"/>
  <c r="N1056" i="3" s="1"/>
  <c r="G5651" i="2"/>
  <c r="G5650" i="2"/>
  <c r="G5649" i="2"/>
  <c r="P153" i="1" s="1"/>
  <c r="G5648" i="2"/>
  <c r="N1055" i="3" s="1"/>
  <c r="G5647" i="2"/>
  <c r="G5646" i="2"/>
  <c r="G5645" i="2"/>
  <c r="N1054" i="3" s="1"/>
  <c r="G5644" i="2"/>
  <c r="G5643" i="2"/>
  <c r="G5642" i="2"/>
  <c r="P152" i="1" s="1"/>
  <c r="G5641" i="2"/>
  <c r="N1053" i="3" s="1"/>
  <c r="G5640" i="2"/>
  <c r="G5639" i="2"/>
  <c r="G5638" i="2"/>
  <c r="N1052" i="3" s="1"/>
  <c r="G5637" i="2"/>
  <c r="G5636" i="2"/>
  <c r="G5635" i="2"/>
  <c r="P151" i="1" s="1"/>
  <c r="G5634" i="2"/>
  <c r="N1051" i="3" s="1"/>
  <c r="G5633" i="2"/>
  <c r="G5632" i="2"/>
  <c r="G5631" i="2"/>
  <c r="N1050" i="3" s="1"/>
  <c r="G5630" i="2"/>
  <c r="G5629" i="2"/>
  <c r="G5628" i="2"/>
  <c r="P150" i="1" s="1"/>
  <c r="G5627" i="2"/>
  <c r="N1049" i="3" s="1"/>
  <c r="G5626" i="2"/>
  <c r="G5625" i="2"/>
  <c r="G5624" i="2"/>
  <c r="N1048" i="3" s="1"/>
  <c r="G5623" i="2"/>
  <c r="G5622" i="2"/>
  <c r="G5621" i="2"/>
  <c r="P149" i="1" s="1"/>
  <c r="G5620" i="2"/>
  <c r="N1047" i="3" s="1"/>
  <c r="G5619" i="2"/>
  <c r="G5618" i="2"/>
  <c r="G5617" i="2"/>
  <c r="N1046" i="3" s="1"/>
  <c r="G5616" i="2"/>
  <c r="G5615" i="2"/>
  <c r="G5614" i="2"/>
  <c r="P148" i="1" s="1"/>
  <c r="G5613" i="2"/>
  <c r="N1045" i="3" s="1"/>
  <c r="G5612" i="2"/>
  <c r="G5611" i="2"/>
  <c r="G5610" i="2"/>
  <c r="N1044" i="3" s="1"/>
  <c r="G5609" i="2"/>
  <c r="G5608" i="2"/>
  <c r="G5607" i="2"/>
  <c r="P147" i="1" s="1"/>
  <c r="G5606" i="2"/>
  <c r="N1043" i="3" s="1"/>
  <c r="G5605" i="2"/>
  <c r="G5604" i="2"/>
  <c r="G5603" i="2"/>
  <c r="N1042" i="3" s="1"/>
  <c r="G5602" i="2"/>
  <c r="G5601" i="2"/>
  <c r="G5600" i="2"/>
  <c r="P146" i="1" s="1"/>
  <c r="G5599" i="2"/>
  <c r="N1041" i="3" s="1"/>
  <c r="G5598" i="2"/>
  <c r="G5597" i="2"/>
  <c r="G5596" i="2"/>
  <c r="N1040" i="3" s="1"/>
  <c r="G5595" i="2"/>
  <c r="G5594" i="2"/>
  <c r="G5593" i="2"/>
  <c r="P145" i="1" s="1"/>
  <c r="G5592" i="2"/>
  <c r="N1039" i="3" s="1"/>
  <c r="G5591" i="2"/>
  <c r="G5590" i="2"/>
  <c r="G5589" i="2"/>
  <c r="N1038" i="3" s="1"/>
  <c r="G5588" i="2"/>
  <c r="G5587" i="2"/>
  <c r="G5586" i="2"/>
  <c r="P144" i="1" s="1"/>
  <c r="G5585" i="2"/>
  <c r="N1037" i="3" s="1"/>
  <c r="G5584" i="2"/>
  <c r="G5583" i="2"/>
  <c r="G5582" i="2"/>
  <c r="N1036" i="3" s="1"/>
  <c r="G5581" i="2"/>
  <c r="G5580" i="2"/>
  <c r="G5579" i="2"/>
  <c r="P143" i="1" s="1"/>
  <c r="G5578" i="2"/>
  <c r="N1035" i="3" s="1"/>
  <c r="G5577" i="2"/>
  <c r="G5576" i="2"/>
  <c r="G5575" i="2"/>
  <c r="N1034" i="3" s="1"/>
  <c r="G5574" i="2"/>
  <c r="G5573" i="2"/>
  <c r="G5572" i="2"/>
  <c r="G5571" i="2"/>
  <c r="G5570" i="2"/>
  <c r="G5569" i="2"/>
  <c r="G5568" i="2"/>
  <c r="N1033" i="3" s="1"/>
  <c r="G5567" i="2"/>
  <c r="G5566" i="2"/>
  <c r="G5565" i="2"/>
  <c r="P142" i="1" s="1"/>
  <c r="G5564" i="2"/>
  <c r="N1032" i="3" s="1"/>
  <c r="G5563" i="2"/>
  <c r="G5562" i="2"/>
  <c r="G5561" i="2"/>
  <c r="N1031" i="3" s="1"/>
  <c r="G5560" i="2"/>
  <c r="G5559" i="2"/>
  <c r="G5558" i="2"/>
  <c r="P141" i="1" s="1"/>
  <c r="G5557" i="2"/>
  <c r="N1030" i="3" s="1"/>
  <c r="G5556" i="2"/>
  <c r="G5555" i="2"/>
  <c r="G5554" i="2"/>
  <c r="N1029" i="3" s="1"/>
  <c r="G5553" i="2"/>
  <c r="G5552" i="2"/>
  <c r="G5551" i="2"/>
  <c r="P140" i="1" s="1"/>
  <c r="G5550" i="2"/>
  <c r="N1028" i="3" s="1"/>
  <c r="G5549" i="2"/>
  <c r="G5548" i="2"/>
  <c r="G5547" i="2"/>
  <c r="N1027" i="3" s="1"/>
  <c r="G5546" i="2"/>
  <c r="G5545" i="2"/>
  <c r="G5544" i="2"/>
  <c r="P139" i="1" s="1"/>
  <c r="G5543" i="2"/>
  <c r="N1026" i="3" s="1"/>
  <c r="G5542" i="2"/>
  <c r="G5541" i="2"/>
  <c r="G5540" i="2"/>
  <c r="N1025" i="3" s="1"/>
  <c r="G5539" i="2"/>
  <c r="G5538" i="2"/>
  <c r="G5537" i="2"/>
  <c r="P138" i="1" s="1"/>
  <c r="G5536" i="2"/>
  <c r="N1024" i="3" s="1"/>
  <c r="G5535" i="2"/>
  <c r="G5534" i="2"/>
  <c r="G5533" i="2"/>
  <c r="N1023" i="3" s="1"/>
  <c r="G5532" i="2"/>
  <c r="G5531" i="2"/>
  <c r="G5530" i="2"/>
  <c r="P137" i="1" s="1"/>
  <c r="G5529" i="2"/>
  <c r="N1022" i="3" s="1"/>
  <c r="G5528" i="2"/>
  <c r="G5527" i="2"/>
  <c r="G5526" i="2"/>
  <c r="N1021" i="3" s="1"/>
  <c r="G5525" i="2"/>
  <c r="G5524" i="2"/>
  <c r="G5523" i="2"/>
  <c r="P136" i="1" s="1"/>
  <c r="G5522" i="2"/>
  <c r="N1020" i="3" s="1"/>
  <c r="G5521" i="2"/>
  <c r="G5520" i="2"/>
  <c r="G5519" i="2"/>
  <c r="N1019" i="3" s="1"/>
  <c r="G5518" i="2"/>
  <c r="G5517" i="2"/>
  <c r="G5516" i="2"/>
  <c r="P135" i="1" s="1"/>
  <c r="G5515" i="2"/>
  <c r="N1018" i="3" s="1"/>
  <c r="G5514" i="2"/>
  <c r="G5513" i="2"/>
  <c r="G5512" i="2"/>
  <c r="N1017" i="3" s="1"/>
  <c r="G5511" i="2"/>
  <c r="G5510" i="2"/>
  <c r="G5509" i="2"/>
  <c r="P134" i="1" s="1"/>
  <c r="G5508" i="2"/>
  <c r="N1016" i="3" s="1"/>
  <c r="G5507" i="2"/>
  <c r="G5506" i="2"/>
  <c r="G5505" i="2"/>
  <c r="N1015" i="3" s="1"/>
  <c r="G5504" i="2"/>
  <c r="G5503" i="2"/>
  <c r="G5502" i="2"/>
  <c r="P133" i="1" s="1"/>
  <c r="G5501" i="2"/>
  <c r="N1014" i="3" s="1"/>
  <c r="G5500" i="2"/>
  <c r="G5499" i="2"/>
  <c r="G5498" i="2"/>
  <c r="N1013" i="3" s="1"/>
  <c r="G5497" i="2"/>
  <c r="G5496" i="2"/>
  <c r="G5495" i="2"/>
  <c r="P132" i="1" s="1"/>
  <c r="G5494" i="2"/>
  <c r="N1012" i="3" s="1"/>
  <c r="G5493" i="2"/>
  <c r="G5492" i="2"/>
  <c r="G5491" i="2"/>
  <c r="N1011" i="3" s="1"/>
  <c r="G5490" i="2"/>
  <c r="G5489" i="2"/>
  <c r="G5488" i="2"/>
  <c r="P131" i="1" s="1"/>
  <c r="G5487" i="2"/>
  <c r="N1010" i="3" s="1"/>
  <c r="G5486" i="2"/>
  <c r="G5485" i="2"/>
  <c r="G5484" i="2"/>
  <c r="N1009" i="3" s="1"/>
  <c r="G5483" i="2"/>
  <c r="G5482" i="2"/>
  <c r="G5481" i="2"/>
  <c r="P130" i="1" s="1"/>
  <c r="G5480" i="2"/>
  <c r="N1008" i="3" s="1"/>
  <c r="G5479" i="2"/>
  <c r="G5478" i="2"/>
  <c r="G5477" i="2"/>
  <c r="N1007" i="3" s="1"/>
  <c r="G5476" i="2"/>
  <c r="G5475" i="2"/>
  <c r="G5474" i="2"/>
  <c r="P129" i="1" s="1"/>
  <c r="G5473" i="2"/>
  <c r="N1006" i="3" s="1"/>
  <c r="G5472" i="2"/>
  <c r="G5471" i="2"/>
  <c r="G5470" i="2"/>
  <c r="N1005" i="3" s="1"/>
  <c r="G5469" i="2"/>
  <c r="G5468" i="2"/>
  <c r="G5467" i="2"/>
  <c r="P128" i="1" s="1"/>
  <c r="G5466" i="2"/>
  <c r="N1004" i="3" s="1"/>
  <c r="G5465" i="2"/>
  <c r="G5464" i="2"/>
  <c r="G5463" i="2"/>
  <c r="N1003" i="3" s="1"/>
  <c r="G5462" i="2"/>
  <c r="G5461" i="2"/>
  <c r="G5460" i="2"/>
  <c r="P127" i="1" s="1"/>
  <c r="G5459" i="2"/>
  <c r="N1002" i="3" s="1"/>
  <c r="G5458" i="2"/>
  <c r="G5457" i="2"/>
  <c r="G5456" i="2"/>
  <c r="N1001" i="3" s="1"/>
  <c r="G5455" i="2"/>
  <c r="G5454" i="2"/>
  <c r="G5453" i="2"/>
  <c r="P126" i="1" s="1"/>
  <c r="G5452" i="2"/>
  <c r="N1000" i="3" s="1"/>
  <c r="G5451" i="2"/>
  <c r="G5450" i="2"/>
  <c r="G5449" i="2"/>
  <c r="N999" i="3" s="1"/>
  <c r="G5448" i="2"/>
  <c r="G5447" i="2"/>
  <c r="G5446" i="2"/>
  <c r="P125" i="1" s="1"/>
  <c r="G5445" i="2"/>
  <c r="N998" i="3" s="1"/>
  <c r="G5444" i="2"/>
  <c r="G5443" i="2"/>
  <c r="G5442" i="2"/>
  <c r="N997" i="3" s="1"/>
  <c r="G5441" i="2"/>
  <c r="G5440" i="2"/>
  <c r="G5439" i="2"/>
  <c r="P124" i="1" s="1"/>
  <c r="G5438" i="2"/>
  <c r="N996" i="3" s="1"/>
  <c r="G5437" i="2"/>
  <c r="G5436" i="2"/>
  <c r="G5435" i="2"/>
  <c r="N995" i="3" s="1"/>
  <c r="G5434" i="2"/>
  <c r="G5433" i="2"/>
  <c r="G5432" i="2"/>
  <c r="P123" i="1" s="1"/>
  <c r="G5431" i="2"/>
  <c r="N994" i="3" s="1"/>
  <c r="G5430" i="2"/>
  <c r="G5429" i="2"/>
  <c r="G5428" i="2"/>
  <c r="N993" i="3" s="1"/>
  <c r="G5427" i="2"/>
  <c r="G5426" i="2"/>
  <c r="G5425" i="2"/>
  <c r="P122" i="1" s="1"/>
  <c r="G5424" i="2"/>
  <c r="N992" i="3" s="1"/>
  <c r="G5423" i="2"/>
  <c r="G5422" i="2"/>
  <c r="G5421" i="2"/>
  <c r="N991" i="3" s="1"/>
  <c r="G5420" i="2"/>
  <c r="G5419" i="2"/>
  <c r="G5418" i="2"/>
  <c r="P121" i="1" s="1"/>
  <c r="G5417" i="2"/>
  <c r="N990" i="3" s="1"/>
  <c r="G5416" i="2"/>
  <c r="G5415" i="2"/>
  <c r="G5414" i="2"/>
  <c r="N989" i="3" s="1"/>
  <c r="G5413" i="2"/>
  <c r="G5412" i="2"/>
  <c r="G5411" i="2"/>
  <c r="P120" i="1" s="1"/>
  <c r="G5410" i="2"/>
  <c r="N988" i="3" s="1"/>
  <c r="G5409" i="2"/>
  <c r="G5408" i="2"/>
  <c r="G5407" i="2"/>
  <c r="N987" i="3" s="1"/>
  <c r="G5406" i="2"/>
  <c r="G5405" i="2"/>
  <c r="G5404" i="2"/>
  <c r="P119" i="1" s="1"/>
  <c r="G5403" i="2"/>
  <c r="N986" i="3" s="1"/>
  <c r="G5402" i="2"/>
  <c r="G5401" i="2"/>
  <c r="G5400" i="2"/>
  <c r="N985" i="3" s="1"/>
  <c r="G5399" i="2"/>
  <c r="G5398" i="2"/>
  <c r="G5397" i="2"/>
  <c r="P118" i="1" s="1"/>
  <c r="G5396" i="2"/>
  <c r="N984" i="3" s="1"/>
  <c r="G5395" i="2"/>
  <c r="G5394" i="2"/>
  <c r="G5393" i="2"/>
  <c r="N983" i="3" s="1"/>
  <c r="G5392" i="2"/>
  <c r="G5391" i="2"/>
  <c r="G5390" i="2"/>
  <c r="P117" i="1" s="1"/>
  <c r="G5389" i="2"/>
  <c r="N982" i="3" s="1"/>
  <c r="G5388" i="2"/>
  <c r="G5387" i="2"/>
  <c r="G5386" i="2"/>
  <c r="N981" i="3" s="1"/>
  <c r="G5385" i="2"/>
  <c r="G5384" i="2"/>
  <c r="G5383" i="2"/>
  <c r="P116" i="1" s="1"/>
  <c r="G5382" i="2"/>
  <c r="N980" i="3" s="1"/>
  <c r="G5381" i="2"/>
  <c r="G5380" i="2"/>
  <c r="G5379" i="2"/>
  <c r="N979" i="3" s="1"/>
  <c r="G5378" i="2"/>
  <c r="G5377" i="2"/>
  <c r="G5376" i="2"/>
  <c r="P115" i="1" s="1"/>
  <c r="G5375" i="2"/>
  <c r="N978" i="3" s="1"/>
  <c r="G5374" i="2"/>
  <c r="G5373" i="2"/>
  <c r="G5372" i="2"/>
  <c r="N977" i="3" s="1"/>
  <c r="G5371" i="2"/>
  <c r="G5370" i="2"/>
  <c r="G5369" i="2"/>
  <c r="P114" i="1" s="1"/>
  <c r="G5368" i="2"/>
  <c r="N976" i="3" s="1"/>
  <c r="G5367" i="2"/>
  <c r="G5366" i="2"/>
  <c r="G5365" i="2"/>
  <c r="N975" i="3" s="1"/>
  <c r="G5364" i="2"/>
  <c r="G5363" i="2"/>
  <c r="G5362" i="2"/>
  <c r="P113" i="1" s="1"/>
  <c r="G5361" i="2"/>
  <c r="N974" i="3" s="1"/>
  <c r="G5360" i="2"/>
  <c r="G5359" i="2"/>
  <c r="G5358" i="2"/>
  <c r="N973" i="3" s="1"/>
  <c r="G5357" i="2"/>
  <c r="G5356" i="2"/>
  <c r="G5355" i="2"/>
  <c r="P112" i="1" s="1"/>
  <c r="G5354" i="2"/>
  <c r="N972" i="3" s="1"/>
  <c r="G5353" i="2"/>
  <c r="G5352" i="2"/>
  <c r="G5351" i="2"/>
  <c r="N971" i="3" s="1"/>
  <c r="G5350" i="2"/>
  <c r="G5349" i="2"/>
  <c r="G5348" i="2"/>
  <c r="P111" i="1" s="1"/>
  <c r="G5347" i="2"/>
  <c r="N970" i="3" s="1"/>
  <c r="G5346" i="2"/>
  <c r="G5345" i="2"/>
  <c r="G5344" i="2"/>
  <c r="N969" i="3" s="1"/>
  <c r="G5343" i="2"/>
  <c r="G5342" i="2"/>
  <c r="G5341" i="2"/>
  <c r="P110" i="1" s="1"/>
  <c r="G5340" i="2"/>
  <c r="N968" i="3" s="1"/>
  <c r="G5339" i="2"/>
  <c r="G5338" i="2"/>
  <c r="G5337" i="2"/>
  <c r="N967" i="3" s="1"/>
  <c r="G5336" i="2"/>
  <c r="G5335" i="2"/>
  <c r="G5334" i="2"/>
  <c r="P109" i="1" s="1"/>
  <c r="G5333" i="2"/>
  <c r="N966" i="3" s="1"/>
  <c r="G5332" i="2"/>
  <c r="G5331" i="2"/>
  <c r="G5330" i="2"/>
  <c r="N965" i="3" s="1"/>
  <c r="G5329" i="2"/>
  <c r="G5328" i="2"/>
  <c r="G5327" i="2"/>
  <c r="P108" i="1" s="1"/>
  <c r="G5326" i="2"/>
  <c r="N964" i="3" s="1"/>
  <c r="G5325" i="2"/>
  <c r="G5324" i="2"/>
  <c r="G5323" i="2"/>
  <c r="N963" i="3" s="1"/>
  <c r="G5322" i="2"/>
  <c r="G5321" i="2"/>
  <c r="G5320" i="2"/>
  <c r="P107" i="1" s="1"/>
  <c r="G5319" i="2"/>
  <c r="N962" i="3" s="1"/>
  <c r="G5318" i="2"/>
  <c r="G5317" i="2"/>
  <c r="G5316" i="2"/>
  <c r="N961" i="3" s="1"/>
  <c r="G5315" i="2"/>
  <c r="G5314" i="2"/>
  <c r="G5313" i="2"/>
  <c r="P106" i="1" s="1"/>
  <c r="G5312" i="2"/>
  <c r="N960" i="3" s="1"/>
  <c r="G5311" i="2"/>
  <c r="G5310" i="2"/>
  <c r="G5309" i="2"/>
  <c r="N959" i="3" s="1"/>
  <c r="G5308" i="2"/>
  <c r="G5307" i="2"/>
  <c r="G5306" i="2"/>
  <c r="P105" i="1" s="1"/>
  <c r="G5305" i="2"/>
  <c r="N958" i="3" s="1"/>
  <c r="G5304" i="2"/>
  <c r="G5303" i="2"/>
  <c r="G5302" i="2"/>
  <c r="N957" i="3" s="1"/>
  <c r="G5301" i="2"/>
  <c r="G5300" i="2"/>
  <c r="G5299" i="2"/>
  <c r="P104" i="1" s="1"/>
  <c r="G5298" i="2"/>
  <c r="N956" i="3" s="1"/>
  <c r="G5297" i="2"/>
  <c r="G5296" i="2"/>
  <c r="G5295" i="2"/>
  <c r="N955" i="3" s="1"/>
  <c r="G5294" i="2"/>
  <c r="G5293" i="2"/>
  <c r="G5292" i="2"/>
  <c r="P103" i="1" s="1"/>
  <c r="G5291" i="2"/>
  <c r="N954" i="3" s="1"/>
  <c r="G5290" i="2"/>
  <c r="G5289" i="2"/>
  <c r="G5288" i="2"/>
  <c r="N953" i="3" s="1"/>
  <c r="G5287" i="2"/>
  <c r="G5286" i="2"/>
  <c r="G5285" i="2"/>
  <c r="P102" i="1" s="1"/>
  <c r="G5284" i="2"/>
  <c r="N952" i="3" s="1"/>
  <c r="G5283" i="2"/>
  <c r="G5282" i="2"/>
  <c r="G5281" i="2"/>
  <c r="N951" i="3" s="1"/>
  <c r="G5280" i="2"/>
  <c r="G5279" i="2"/>
  <c r="G5278" i="2"/>
  <c r="P101" i="1" s="1"/>
  <c r="G5277" i="2"/>
  <c r="N950" i="3" s="1"/>
  <c r="G5276" i="2"/>
  <c r="G5275" i="2"/>
  <c r="G5274" i="2"/>
  <c r="N949" i="3" s="1"/>
  <c r="G5273" i="2"/>
  <c r="G5272" i="2"/>
  <c r="G5271" i="2"/>
  <c r="P100" i="1" s="1"/>
  <c r="G5270" i="2"/>
  <c r="N948" i="3" s="1"/>
  <c r="G5269" i="2"/>
  <c r="G5268" i="2"/>
  <c r="G5267" i="2"/>
  <c r="N947" i="3" s="1"/>
  <c r="G5266" i="2"/>
  <c r="G5265" i="2"/>
  <c r="G5264" i="2"/>
  <c r="P99" i="1" s="1"/>
  <c r="G5263" i="2"/>
  <c r="N946" i="3" s="1"/>
  <c r="G5262" i="2"/>
  <c r="G5261" i="2"/>
  <c r="G5260" i="2"/>
  <c r="N945" i="3" s="1"/>
  <c r="G5259" i="2"/>
  <c r="G5258" i="2"/>
  <c r="G5257" i="2"/>
  <c r="P98" i="1" s="1"/>
  <c r="G5256" i="2"/>
  <c r="N944" i="3" s="1"/>
  <c r="G5255" i="2"/>
  <c r="G5254" i="2"/>
  <c r="G5253" i="2"/>
  <c r="N943" i="3" s="1"/>
  <c r="G5252" i="2"/>
  <c r="G5251" i="2"/>
  <c r="G5250" i="2"/>
  <c r="P97" i="1" s="1"/>
  <c r="G5249" i="2"/>
  <c r="N942" i="3" s="1"/>
  <c r="G5248" i="2"/>
  <c r="G5247" i="2"/>
  <c r="G5246" i="2"/>
  <c r="N941" i="3" s="1"/>
  <c r="G5245" i="2"/>
  <c r="G5244" i="2"/>
  <c r="G5243" i="2"/>
  <c r="P96" i="1" s="1"/>
  <c r="G5242" i="2"/>
  <c r="N940" i="3" s="1"/>
  <c r="G5241" i="2"/>
  <c r="G5240" i="2"/>
  <c r="G5239" i="2"/>
  <c r="N939" i="3" s="1"/>
  <c r="G5238" i="2"/>
  <c r="G5237" i="2"/>
  <c r="G5236" i="2"/>
  <c r="P95" i="1" s="1"/>
  <c r="G5235" i="2"/>
  <c r="N938" i="3" s="1"/>
  <c r="G5234" i="2"/>
  <c r="G5233" i="2"/>
  <c r="G5232" i="2"/>
  <c r="N937" i="3" s="1"/>
  <c r="G5231" i="2"/>
  <c r="G5230" i="2"/>
  <c r="G5229" i="2"/>
  <c r="P94" i="1" s="1"/>
  <c r="G5228" i="2"/>
  <c r="N936" i="3" s="1"/>
  <c r="G5227" i="2"/>
  <c r="G5226" i="2"/>
  <c r="G5225" i="2"/>
  <c r="N935" i="3" s="1"/>
  <c r="G5224" i="2"/>
  <c r="G5223" i="2"/>
  <c r="G5222" i="2"/>
  <c r="P93" i="1" s="1"/>
  <c r="G5221" i="2"/>
  <c r="N934" i="3" s="1"/>
  <c r="G5220" i="2"/>
  <c r="G5219" i="2"/>
  <c r="G5218" i="2"/>
  <c r="N933" i="3" s="1"/>
  <c r="G5217" i="2"/>
  <c r="G5216" i="2"/>
  <c r="G5215" i="2"/>
  <c r="P92" i="1" s="1"/>
  <c r="G5214" i="2"/>
  <c r="N932" i="3" s="1"/>
  <c r="G5213" i="2"/>
  <c r="G5212" i="2"/>
  <c r="G5211" i="2"/>
  <c r="N931" i="3" s="1"/>
  <c r="G5210" i="2"/>
  <c r="G5209" i="2"/>
  <c r="G5208" i="2"/>
  <c r="G5207" i="2"/>
  <c r="G5206" i="2"/>
  <c r="G5205" i="2"/>
  <c r="G5204" i="2"/>
  <c r="N930" i="3" s="1"/>
  <c r="G5203" i="2"/>
  <c r="G5202" i="2"/>
  <c r="G5201" i="2"/>
  <c r="P91" i="1" s="1"/>
  <c r="G5200" i="2"/>
  <c r="N929" i="3" s="1"/>
  <c r="G5199" i="2"/>
  <c r="G5198" i="2"/>
  <c r="G5197" i="2"/>
  <c r="N928" i="3" s="1"/>
  <c r="G5196" i="2"/>
  <c r="G5195" i="2"/>
  <c r="G5194" i="2"/>
  <c r="P90" i="1" s="1"/>
  <c r="G5193" i="2"/>
  <c r="N927" i="3" s="1"/>
  <c r="G5192" i="2"/>
  <c r="G5191" i="2"/>
  <c r="G5190" i="2"/>
  <c r="N926" i="3" s="1"/>
  <c r="G5189" i="2"/>
  <c r="G5188" i="2"/>
  <c r="G5187" i="2"/>
  <c r="P89" i="1" s="1"/>
  <c r="G5186" i="2"/>
  <c r="N925" i="3" s="1"/>
  <c r="G5185" i="2"/>
  <c r="G5184" i="2"/>
  <c r="G5183" i="2"/>
  <c r="N924" i="3" s="1"/>
  <c r="G5182" i="2"/>
  <c r="G5181" i="2"/>
  <c r="G5180" i="2"/>
  <c r="P88" i="1" s="1"/>
  <c r="G5179" i="2"/>
  <c r="N923" i="3" s="1"/>
  <c r="G5178" i="2"/>
  <c r="G5177" i="2"/>
  <c r="G5176" i="2"/>
  <c r="N922" i="3" s="1"/>
  <c r="G5175" i="2"/>
  <c r="G5174" i="2"/>
  <c r="G5173" i="2"/>
  <c r="P87" i="1" s="1"/>
  <c r="G5172" i="2"/>
  <c r="N921" i="3" s="1"/>
  <c r="G5171" i="2"/>
  <c r="G5170" i="2"/>
  <c r="G5169" i="2"/>
  <c r="N920" i="3" s="1"/>
  <c r="G5168" i="2"/>
  <c r="G5167" i="2"/>
  <c r="G5166" i="2"/>
  <c r="P86" i="1" s="1"/>
  <c r="G5165" i="2"/>
  <c r="N919" i="3" s="1"/>
  <c r="G5164" i="2"/>
  <c r="G5163" i="2"/>
  <c r="G5162" i="2"/>
  <c r="N918" i="3" s="1"/>
  <c r="G5161" i="2"/>
  <c r="G5160" i="2"/>
  <c r="G5159" i="2"/>
  <c r="P85" i="1" s="1"/>
  <c r="G5158" i="2"/>
  <c r="N917" i="3" s="1"/>
  <c r="G5157" i="2"/>
  <c r="G5156" i="2"/>
  <c r="G5155" i="2"/>
  <c r="N916" i="3" s="1"/>
  <c r="G5154" i="2"/>
  <c r="G5153" i="2"/>
  <c r="G5152" i="2"/>
  <c r="P84" i="1" s="1"/>
  <c r="G5151" i="2"/>
  <c r="N915" i="3" s="1"/>
  <c r="G5150" i="2"/>
  <c r="G5149" i="2"/>
  <c r="G5148" i="2"/>
  <c r="N914" i="3" s="1"/>
  <c r="G5147" i="2"/>
  <c r="G5146" i="2"/>
  <c r="G5145" i="2"/>
  <c r="P83" i="1" s="1"/>
  <c r="G5144" i="2"/>
  <c r="N913" i="3" s="1"/>
  <c r="G5143" i="2"/>
  <c r="G5142" i="2"/>
  <c r="G5141" i="2"/>
  <c r="N912" i="3" s="1"/>
  <c r="G5140" i="2"/>
  <c r="G5139" i="2"/>
  <c r="G5138" i="2"/>
  <c r="P82" i="1" s="1"/>
  <c r="G5137" i="2"/>
  <c r="N911" i="3" s="1"/>
  <c r="G5136" i="2"/>
  <c r="G5135" i="2"/>
  <c r="G5134" i="2"/>
  <c r="N910" i="3" s="1"/>
  <c r="G5133" i="2"/>
  <c r="G5132" i="2"/>
  <c r="G5131" i="2"/>
  <c r="P81" i="1" s="1"/>
  <c r="G5130" i="2"/>
  <c r="N909" i="3" s="1"/>
  <c r="G5129" i="2"/>
  <c r="G5128" i="2"/>
  <c r="G5127" i="2"/>
  <c r="N908" i="3" s="1"/>
  <c r="G5126" i="2"/>
  <c r="G5125" i="2"/>
  <c r="G5124" i="2"/>
  <c r="P80" i="1" s="1"/>
  <c r="G5123" i="2"/>
  <c r="N907" i="3" s="1"/>
  <c r="G5122" i="2"/>
  <c r="G5121" i="2"/>
  <c r="G5120" i="2"/>
  <c r="N906" i="3" s="1"/>
  <c r="G5119" i="2"/>
  <c r="G5118" i="2"/>
  <c r="G5117" i="2"/>
  <c r="P79" i="1" s="1"/>
  <c r="G5116" i="2"/>
  <c r="N905" i="3" s="1"/>
  <c r="G5115" i="2"/>
  <c r="G5114" i="2"/>
  <c r="G5113" i="2"/>
  <c r="N904" i="3" s="1"/>
  <c r="G5112" i="2"/>
  <c r="G5111" i="2"/>
  <c r="G5110" i="2"/>
  <c r="P78" i="1" s="1"/>
  <c r="G5109" i="2"/>
  <c r="N903" i="3" s="1"/>
  <c r="G5108" i="2"/>
  <c r="G5107" i="2"/>
  <c r="G5106" i="2"/>
  <c r="N902" i="3" s="1"/>
  <c r="G5105" i="2"/>
  <c r="G5104" i="2"/>
  <c r="G5103" i="2"/>
  <c r="P77" i="1" s="1"/>
  <c r="G5102" i="2"/>
  <c r="N901" i="3" s="1"/>
  <c r="G5101" i="2"/>
  <c r="G5100" i="2"/>
  <c r="G5099" i="2"/>
  <c r="N900" i="3" s="1"/>
  <c r="G5098" i="2"/>
  <c r="G5097" i="2"/>
  <c r="G5096" i="2"/>
  <c r="P76" i="1" s="1"/>
  <c r="G5095" i="2"/>
  <c r="N899" i="3" s="1"/>
  <c r="G5094" i="2"/>
  <c r="G5093" i="2"/>
  <c r="G5092" i="2"/>
  <c r="N898" i="3" s="1"/>
  <c r="G5091" i="2"/>
  <c r="G5090" i="2"/>
  <c r="G5089" i="2"/>
  <c r="P75" i="1" s="1"/>
  <c r="G5088" i="2"/>
  <c r="N897" i="3" s="1"/>
  <c r="G5087" i="2"/>
  <c r="G5086" i="2"/>
  <c r="G5085" i="2"/>
  <c r="N896" i="3" s="1"/>
  <c r="G5084" i="2"/>
  <c r="G5083" i="2"/>
  <c r="G5082" i="2"/>
  <c r="P74" i="1" s="1"/>
  <c r="G5081" i="2"/>
  <c r="N895" i="3" s="1"/>
  <c r="G5080" i="2"/>
  <c r="G5079" i="2"/>
  <c r="G5078" i="2"/>
  <c r="N894" i="3" s="1"/>
  <c r="G5077" i="2"/>
  <c r="G5076" i="2"/>
  <c r="G5075" i="2"/>
  <c r="P73" i="1" s="1"/>
  <c r="G5074" i="2"/>
  <c r="N893" i="3" s="1"/>
  <c r="G5073" i="2"/>
  <c r="G5072" i="2"/>
  <c r="G5071" i="2"/>
  <c r="N892" i="3" s="1"/>
  <c r="G5070" i="2"/>
  <c r="G5069" i="2"/>
  <c r="G5068" i="2"/>
  <c r="P72" i="1" s="1"/>
  <c r="G5067" i="2"/>
  <c r="N891" i="3" s="1"/>
  <c r="G5066" i="2"/>
  <c r="G5065" i="2"/>
  <c r="G5064" i="2"/>
  <c r="N890" i="3" s="1"/>
  <c r="G5063" i="2"/>
  <c r="G5062" i="2"/>
  <c r="G5061" i="2"/>
  <c r="P71" i="1" s="1"/>
  <c r="G5060" i="2"/>
  <c r="N889" i="3" s="1"/>
  <c r="G5059" i="2"/>
  <c r="G5058" i="2"/>
  <c r="G5057" i="2"/>
  <c r="N888" i="3" s="1"/>
  <c r="G5056" i="2"/>
  <c r="G5055" i="2"/>
  <c r="G5054" i="2"/>
  <c r="P70" i="1" s="1"/>
  <c r="G5053" i="2"/>
  <c r="N887" i="3" s="1"/>
  <c r="G5052" i="2"/>
  <c r="G5051" i="2"/>
  <c r="G5050" i="2"/>
  <c r="N886" i="3" s="1"/>
  <c r="G5049" i="2"/>
  <c r="G5048" i="2"/>
  <c r="G5047" i="2"/>
  <c r="P69" i="1" s="1"/>
  <c r="G5046" i="2"/>
  <c r="N885" i="3" s="1"/>
  <c r="G5045" i="2"/>
  <c r="G5044" i="2"/>
  <c r="G5043" i="2"/>
  <c r="N884" i="3" s="1"/>
  <c r="G5042" i="2"/>
  <c r="G5041" i="2"/>
  <c r="G5040" i="2"/>
  <c r="P68" i="1" s="1"/>
  <c r="G5039" i="2"/>
  <c r="N883" i="3" s="1"/>
  <c r="G5038" i="2"/>
  <c r="G5037" i="2"/>
  <c r="G5036" i="2"/>
  <c r="N882" i="3" s="1"/>
  <c r="G5035" i="2"/>
  <c r="G5034" i="2"/>
  <c r="G5033" i="2"/>
  <c r="P67" i="1" s="1"/>
  <c r="G5032" i="2"/>
  <c r="N881" i="3" s="1"/>
  <c r="G5031" i="2"/>
  <c r="G5030" i="2"/>
  <c r="G5029" i="2"/>
  <c r="N880" i="3" s="1"/>
  <c r="G5028" i="2"/>
  <c r="G5027" i="2"/>
  <c r="G5026" i="2"/>
  <c r="P66" i="1" s="1"/>
  <c r="G5025" i="2"/>
  <c r="N879" i="3" s="1"/>
  <c r="G5024" i="2"/>
  <c r="G5023" i="2"/>
  <c r="G5022" i="2"/>
  <c r="N878" i="3" s="1"/>
  <c r="G5021" i="2"/>
  <c r="G5020" i="2"/>
  <c r="G5019" i="2"/>
  <c r="P65" i="1" s="1"/>
  <c r="G5018" i="2"/>
  <c r="N877" i="3" s="1"/>
  <c r="G5017" i="2"/>
  <c r="G5016" i="2"/>
  <c r="G5015" i="2"/>
  <c r="N876" i="3" s="1"/>
  <c r="G5014" i="2"/>
  <c r="G5013" i="2"/>
  <c r="G5012" i="2"/>
  <c r="P64" i="1" s="1"/>
  <c r="G5011" i="2"/>
  <c r="N875" i="3" s="1"/>
  <c r="G5010" i="2"/>
  <c r="G5009" i="2"/>
  <c r="G5008" i="2"/>
  <c r="N874" i="3" s="1"/>
  <c r="G5007" i="2"/>
  <c r="G5006" i="2"/>
  <c r="G5005" i="2"/>
  <c r="P63" i="1" s="1"/>
  <c r="G5004" i="2"/>
  <c r="N873" i="3" s="1"/>
  <c r="G5003" i="2"/>
  <c r="G5002" i="2"/>
  <c r="G5001" i="2"/>
  <c r="N872" i="3" s="1"/>
  <c r="G5000" i="2"/>
  <c r="G4999" i="2"/>
  <c r="G4998" i="2"/>
  <c r="P62" i="1" s="1"/>
  <c r="G4997" i="2"/>
  <c r="N871" i="3" s="1"/>
  <c r="G4996" i="2"/>
  <c r="G4995" i="2"/>
  <c r="G4994" i="2"/>
  <c r="N870" i="3" s="1"/>
  <c r="G4993" i="2"/>
  <c r="G4992" i="2"/>
  <c r="G4991" i="2"/>
  <c r="P61" i="1" s="1"/>
  <c r="G4990" i="2"/>
  <c r="N869" i="3" s="1"/>
  <c r="G4989" i="2"/>
  <c r="G4988" i="2"/>
  <c r="G4987" i="2"/>
  <c r="N868" i="3" s="1"/>
  <c r="G4986" i="2"/>
  <c r="G4985" i="2"/>
  <c r="G4984" i="2"/>
  <c r="P60" i="1" s="1"/>
  <c r="G4983" i="2"/>
  <c r="N867" i="3" s="1"/>
  <c r="G4982" i="2"/>
  <c r="G4981" i="2"/>
  <c r="G4980" i="2"/>
  <c r="N866" i="3" s="1"/>
  <c r="G4979" i="2"/>
  <c r="G4978" i="2"/>
  <c r="G4977" i="2"/>
  <c r="P59" i="1" s="1"/>
  <c r="G4976" i="2"/>
  <c r="N865" i="3" s="1"/>
  <c r="G4975" i="2"/>
  <c r="G4974" i="2"/>
  <c r="G4973" i="2"/>
  <c r="N864" i="3" s="1"/>
  <c r="G4972" i="2"/>
  <c r="G4971" i="2"/>
  <c r="G4970" i="2"/>
  <c r="P58" i="1" s="1"/>
  <c r="G4969" i="2"/>
  <c r="N863" i="3" s="1"/>
  <c r="G4968" i="2"/>
  <c r="G4967" i="2"/>
  <c r="G4966" i="2"/>
  <c r="N862" i="3" s="1"/>
  <c r="G4965" i="2"/>
  <c r="G4964" i="2"/>
  <c r="G4963" i="2"/>
  <c r="P57" i="1" s="1"/>
  <c r="G4962" i="2"/>
  <c r="N861" i="3" s="1"/>
  <c r="G4961" i="2"/>
  <c r="G4960" i="2"/>
  <c r="G4959" i="2"/>
  <c r="N860" i="3" s="1"/>
  <c r="G4958" i="2"/>
  <c r="G4957" i="2"/>
  <c r="G4956" i="2"/>
  <c r="P56" i="1" s="1"/>
  <c r="G4955" i="2"/>
  <c r="N859" i="3" s="1"/>
  <c r="G4954" i="2"/>
  <c r="G4953" i="2"/>
  <c r="G4952" i="2"/>
  <c r="N858" i="3" s="1"/>
  <c r="G4951" i="2"/>
  <c r="G4950" i="2"/>
  <c r="G4949" i="2"/>
  <c r="P55" i="1" s="1"/>
  <c r="G4948" i="2"/>
  <c r="N857" i="3" s="1"/>
  <c r="G4947" i="2"/>
  <c r="G4946" i="2"/>
  <c r="G4945" i="2"/>
  <c r="N856" i="3" s="1"/>
  <c r="G4944" i="2"/>
  <c r="G4943" i="2"/>
  <c r="G4942" i="2"/>
  <c r="P54" i="1" s="1"/>
  <c r="G4941" i="2"/>
  <c r="N855" i="3" s="1"/>
  <c r="G4940" i="2"/>
  <c r="G4939" i="2"/>
  <c r="G4938" i="2"/>
  <c r="N854" i="3" s="1"/>
  <c r="G4937" i="2"/>
  <c r="G4936" i="2"/>
  <c r="G4935" i="2"/>
  <c r="P53" i="1" s="1"/>
  <c r="G4934" i="2"/>
  <c r="N853" i="3" s="1"/>
  <c r="G4933" i="2"/>
  <c r="G4932" i="2"/>
  <c r="G4931" i="2"/>
  <c r="N852" i="3" s="1"/>
  <c r="G4930" i="2"/>
  <c r="G4929" i="2"/>
  <c r="G4928" i="2"/>
  <c r="P52" i="1" s="1"/>
  <c r="G4927" i="2"/>
  <c r="N851" i="3" s="1"/>
  <c r="G4926" i="2"/>
  <c r="G4925" i="2"/>
  <c r="G4924" i="2"/>
  <c r="N850" i="3" s="1"/>
  <c r="G4923" i="2"/>
  <c r="G4922" i="2"/>
  <c r="G4921" i="2"/>
  <c r="P51" i="1" s="1"/>
  <c r="G4920" i="2"/>
  <c r="N849" i="3" s="1"/>
  <c r="G4919" i="2"/>
  <c r="G4918" i="2"/>
  <c r="G4917" i="2"/>
  <c r="N848" i="3" s="1"/>
  <c r="G4916" i="2"/>
  <c r="G4915" i="2"/>
  <c r="G4914" i="2"/>
  <c r="P50" i="1" s="1"/>
  <c r="G4913" i="2"/>
  <c r="N847" i="3" s="1"/>
  <c r="G4912" i="2"/>
  <c r="G4911" i="2"/>
  <c r="G4910" i="2"/>
  <c r="N846" i="3" s="1"/>
  <c r="G4909" i="2"/>
  <c r="G4908" i="2"/>
  <c r="G4907" i="2"/>
  <c r="P49" i="1" s="1"/>
  <c r="G4906" i="2"/>
  <c r="N845" i="3" s="1"/>
  <c r="G4905" i="2"/>
  <c r="G4904" i="2"/>
  <c r="G4903" i="2"/>
  <c r="N844" i="3" s="1"/>
  <c r="G4902" i="2"/>
  <c r="G4901" i="2"/>
  <c r="G4900" i="2"/>
  <c r="P48" i="1" s="1"/>
  <c r="G4899" i="2"/>
  <c r="N843" i="3" s="1"/>
  <c r="G4898" i="2"/>
  <c r="G4897" i="2"/>
  <c r="G4896" i="2"/>
  <c r="N842" i="3" s="1"/>
  <c r="G4895" i="2"/>
  <c r="G4894" i="2"/>
  <c r="G4893" i="2"/>
  <c r="P47" i="1" s="1"/>
  <c r="G4892" i="2"/>
  <c r="N841" i="3" s="1"/>
  <c r="G4891" i="2"/>
  <c r="G4890" i="2"/>
  <c r="G4889" i="2"/>
  <c r="N840" i="3" s="1"/>
  <c r="G4888" i="2"/>
  <c r="G4887" i="2"/>
  <c r="G4886" i="2"/>
  <c r="P46" i="1" s="1"/>
  <c r="G4885" i="2"/>
  <c r="N839" i="3" s="1"/>
  <c r="G4884" i="2"/>
  <c r="G4883" i="2"/>
  <c r="G4882" i="2"/>
  <c r="N838" i="3" s="1"/>
  <c r="G4881" i="2"/>
  <c r="G4880" i="2"/>
  <c r="G4879" i="2"/>
  <c r="P45" i="1" s="1"/>
  <c r="G4878" i="2"/>
  <c r="N837" i="3" s="1"/>
  <c r="G4877" i="2"/>
  <c r="G4876" i="2"/>
  <c r="G4875" i="2"/>
  <c r="N836" i="3" s="1"/>
  <c r="G4874" i="2"/>
  <c r="G4873" i="2"/>
  <c r="G4872" i="2"/>
  <c r="P44" i="1" s="1"/>
  <c r="G4871" i="2"/>
  <c r="N835" i="3" s="1"/>
  <c r="G4870" i="2"/>
  <c r="G4869" i="2"/>
  <c r="G4868" i="2"/>
  <c r="N834" i="3" s="1"/>
  <c r="G4867" i="2"/>
  <c r="G4866" i="2"/>
  <c r="G4865" i="2"/>
  <c r="P43" i="1" s="1"/>
  <c r="G4864" i="2"/>
  <c r="N833" i="3" s="1"/>
  <c r="G4863" i="2"/>
  <c r="G4862" i="2"/>
  <c r="G4861" i="2"/>
  <c r="N832" i="3" s="1"/>
  <c r="G4860" i="2"/>
  <c r="G4859" i="2"/>
  <c r="G4858" i="2"/>
  <c r="P42" i="1" s="1"/>
  <c r="G4857" i="2"/>
  <c r="N831" i="3" s="1"/>
  <c r="G4856" i="2"/>
  <c r="G4855" i="2"/>
  <c r="G4854" i="2"/>
  <c r="N830" i="3" s="1"/>
  <c r="G4853" i="2"/>
  <c r="G4852" i="2"/>
  <c r="G4851" i="2"/>
  <c r="P41" i="1" s="1"/>
  <c r="G4850" i="2"/>
  <c r="N829" i="3" s="1"/>
  <c r="G4849" i="2"/>
  <c r="G4848" i="2"/>
  <c r="G4847" i="2"/>
  <c r="N828" i="3" s="1"/>
  <c r="G4846" i="2"/>
  <c r="G4845" i="2"/>
  <c r="G4844" i="2"/>
  <c r="G4843" i="2"/>
  <c r="G4842" i="2"/>
  <c r="G4841" i="2"/>
  <c r="G4840" i="2"/>
  <c r="N827" i="3" s="1"/>
  <c r="G4839" i="2"/>
  <c r="G4838" i="2"/>
  <c r="G4837" i="2"/>
  <c r="P40" i="1" s="1"/>
  <c r="G4836" i="2"/>
  <c r="N826" i="3" s="1"/>
  <c r="G4835" i="2"/>
  <c r="G4834" i="2"/>
  <c r="G4833" i="2"/>
  <c r="N825" i="3" s="1"/>
  <c r="G4832" i="2"/>
  <c r="G4831" i="2"/>
  <c r="G4830" i="2"/>
  <c r="P39" i="1" s="1"/>
  <c r="G4829" i="2"/>
  <c r="N824" i="3" s="1"/>
  <c r="G4828" i="2"/>
  <c r="G4827" i="2"/>
  <c r="G4826" i="2"/>
  <c r="N823" i="3" s="1"/>
  <c r="G4825" i="2"/>
  <c r="G4824" i="2"/>
  <c r="G4823" i="2"/>
  <c r="P38" i="1" s="1"/>
  <c r="G4822" i="2"/>
  <c r="N822" i="3" s="1"/>
  <c r="G4821" i="2"/>
  <c r="G4820" i="2"/>
  <c r="G4819" i="2"/>
  <c r="N821" i="3" s="1"/>
  <c r="G4818" i="2"/>
  <c r="G4817" i="2"/>
  <c r="G4816" i="2"/>
  <c r="P37" i="1" s="1"/>
  <c r="G4815" i="2"/>
  <c r="N820" i="3" s="1"/>
  <c r="G4814" i="2"/>
  <c r="G4813" i="2"/>
  <c r="G4812" i="2"/>
  <c r="N819" i="3" s="1"/>
  <c r="G4811" i="2"/>
  <c r="G4810" i="2"/>
  <c r="G4809" i="2"/>
  <c r="P36" i="1" s="1"/>
  <c r="G4808" i="2"/>
  <c r="N818" i="3" s="1"/>
  <c r="G4807" i="2"/>
  <c r="G4806" i="2"/>
  <c r="G4805" i="2"/>
  <c r="N817" i="3" s="1"/>
  <c r="G4804" i="2"/>
  <c r="G4803" i="2"/>
  <c r="G4802" i="2"/>
  <c r="P35" i="1" s="1"/>
  <c r="G4801" i="2"/>
  <c r="N816" i="3" s="1"/>
  <c r="G4800" i="2"/>
  <c r="G4799" i="2"/>
  <c r="G4798" i="2"/>
  <c r="N815" i="3" s="1"/>
  <c r="G4797" i="2"/>
  <c r="G4796" i="2"/>
  <c r="G4795" i="2"/>
  <c r="P34" i="1" s="1"/>
  <c r="G4794" i="2"/>
  <c r="N814" i="3" s="1"/>
  <c r="G4793" i="2"/>
  <c r="G4792" i="2"/>
  <c r="G4791" i="2"/>
  <c r="N813" i="3" s="1"/>
  <c r="G4790" i="2"/>
  <c r="G4789" i="2"/>
  <c r="G4788" i="2"/>
  <c r="P33" i="1" s="1"/>
  <c r="G4787" i="2"/>
  <c r="N812" i="3" s="1"/>
  <c r="G4786" i="2"/>
  <c r="G4785" i="2"/>
  <c r="G4784" i="2"/>
  <c r="N811" i="3" s="1"/>
  <c r="G4783" i="2"/>
  <c r="G4782" i="2"/>
  <c r="G4781" i="2"/>
  <c r="P32" i="1" s="1"/>
  <c r="G4780" i="2"/>
  <c r="N810" i="3" s="1"/>
  <c r="G4779" i="2"/>
  <c r="G4778" i="2"/>
  <c r="G4777" i="2"/>
  <c r="N809" i="3" s="1"/>
  <c r="G4776" i="2"/>
  <c r="G4775" i="2"/>
  <c r="G4774" i="2"/>
  <c r="P31" i="1" s="1"/>
  <c r="G4773" i="2"/>
  <c r="N808" i="3" s="1"/>
  <c r="G4772" i="2"/>
  <c r="G4771" i="2"/>
  <c r="G4770" i="2"/>
  <c r="N807" i="3" s="1"/>
  <c r="G4769" i="2"/>
  <c r="G4768" i="2"/>
  <c r="G4767" i="2"/>
  <c r="P30" i="1" s="1"/>
  <c r="G4766" i="2"/>
  <c r="N806" i="3" s="1"/>
  <c r="G4765" i="2"/>
  <c r="G4764" i="2"/>
  <c r="G4763" i="2"/>
  <c r="N805" i="3" s="1"/>
  <c r="G4762" i="2"/>
  <c r="G4761" i="2"/>
  <c r="G4760" i="2"/>
  <c r="P29" i="1" s="1"/>
  <c r="G4759" i="2"/>
  <c r="N804" i="3" s="1"/>
  <c r="G4758" i="2"/>
  <c r="G4757" i="2"/>
  <c r="G4756" i="2"/>
  <c r="N803" i="3" s="1"/>
  <c r="G4755" i="2"/>
  <c r="G4754" i="2"/>
  <c r="G4753" i="2"/>
  <c r="P28" i="1" s="1"/>
  <c r="G4752" i="2"/>
  <c r="N802" i="3" s="1"/>
  <c r="G4751" i="2"/>
  <c r="G4750" i="2"/>
  <c r="G4749" i="2"/>
  <c r="N801" i="3" s="1"/>
  <c r="G4748" i="2"/>
  <c r="G4747" i="2"/>
  <c r="G4746" i="2"/>
  <c r="P27" i="1" s="1"/>
  <c r="G4745" i="2"/>
  <c r="N800" i="3" s="1"/>
  <c r="G4744" i="2"/>
  <c r="G4743" i="2"/>
  <c r="G4742" i="2"/>
  <c r="N799" i="3" s="1"/>
  <c r="G4741" i="2"/>
  <c r="G4740" i="2"/>
  <c r="G4739" i="2"/>
  <c r="P26" i="1" s="1"/>
  <c r="G4738" i="2"/>
  <c r="N798" i="3" s="1"/>
  <c r="G4737" i="2"/>
  <c r="G4736" i="2"/>
  <c r="G4735" i="2"/>
  <c r="N797" i="3" s="1"/>
  <c r="G4734" i="2"/>
  <c r="G4733" i="2"/>
  <c r="G4732" i="2"/>
  <c r="P25" i="1" s="1"/>
  <c r="G4731" i="2"/>
  <c r="N796" i="3" s="1"/>
  <c r="G4730" i="2"/>
  <c r="G4729" i="2"/>
  <c r="G4728" i="2"/>
  <c r="N795" i="3" s="1"/>
  <c r="G4727" i="2"/>
  <c r="G4726" i="2"/>
  <c r="G4725" i="2"/>
  <c r="P24" i="1" s="1"/>
  <c r="G4724" i="2"/>
  <c r="N794" i="3" s="1"/>
  <c r="G4723" i="2"/>
  <c r="G4722" i="2"/>
  <c r="G4721" i="2"/>
  <c r="N793" i="3" s="1"/>
  <c r="G4720" i="2"/>
  <c r="G4719" i="2"/>
  <c r="G4718" i="2"/>
  <c r="P23" i="1" s="1"/>
  <c r="G4717" i="2"/>
  <c r="N792" i="3" s="1"/>
  <c r="G4716" i="2"/>
  <c r="G4715" i="2"/>
  <c r="G4714" i="2"/>
  <c r="N791" i="3" s="1"/>
  <c r="G4713" i="2"/>
  <c r="G4712" i="2"/>
  <c r="G4711" i="2"/>
  <c r="P22" i="1" s="1"/>
  <c r="G4710" i="2"/>
  <c r="N790" i="3" s="1"/>
  <c r="G4709" i="2"/>
  <c r="G4708" i="2"/>
  <c r="G4707" i="2"/>
  <c r="N789" i="3" s="1"/>
  <c r="G4706" i="2"/>
  <c r="G4705" i="2"/>
  <c r="G4704" i="2"/>
  <c r="P21" i="1" s="1"/>
  <c r="G4703" i="2"/>
  <c r="N788" i="3" s="1"/>
  <c r="G4702" i="2"/>
  <c r="G4701" i="2"/>
  <c r="G4700" i="2"/>
  <c r="N787" i="3" s="1"/>
  <c r="G4699" i="2"/>
  <c r="G4698" i="2"/>
  <c r="G4697" i="2"/>
  <c r="P20" i="1" s="1"/>
  <c r="G4696" i="2"/>
  <c r="N786" i="3" s="1"/>
  <c r="G4695" i="2"/>
  <c r="G4694" i="2"/>
  <c r="G4693" i="2"/>
  <c r="N785" i="3" s="1"/>
  <c r="G4692" i="2"/>
  <c r="G4691" i="2"/>
  <c r="G4690" i="2"/>
  <c r="P19" i="1" s="1"/>
  <c r="G4689" i="2"/>
  <c r="N784" i="3" s="1"/>
  <c r="G4688" i="2"/>
  <c r="G4687" i="2"/>
  <c r="G4686" i="2"/>
  <c r="N783" i="3" s="1"/>
  <c r="G4685" i="2"/>
  <c r="G4684" i="2"/>
  <c r="G4683" i="2"/>
  <c r="P18" i="1" s="1"/>
  <c r="G4682" i="2"/>
  <c r="N782" i="3" s="1"/>
  <c r="G4681" i="2"/>
  <c r="G4680" i="2"/>
  <c r="G4679" i="2"/>
  <c r="N781" i="3" s="1"/>
  <c r="G4678" i="2"/>
  <c r="G4677" i="2"/>
  <c r="G4676" i="2"/>
  <c r="P17" i="1" s="1"/>
  <c r="G4675" i="2"/>
  <c r="N780" i="3" s="1"/>
  <c r="G4674" i="2"/>
  <c r="G4673" i="2"/>
  <c r="G4672" i="2"/>
  <c r="N779" i="3" s="1"/>
  <c r="G4671" i="2"/>
  <c r="G4670" i="2"/>
  <c r="G4669" i="2"/>
  <c r="P16" i="1" s="1"/>
  <c r="G4668" i="2"/>
  <c r="N778" i="3" s="1"/>
  <c r="G4667" i="2"/>
  <c r="G4666" i="2"/>
  <c r="G4665" i="2"/>
  <c r="N777" i="3" s="1"/>
  <c r="G4664" i="2"/>
  <c r="G4663" i="2"/>
  <c r="G4662" i="2"/>
  <c r="P15" i="1" s="1"/>
  <c r="G4661" i="2"/>
  <c r="N776" i="3" s="1"/>
  <c r="G4660" i="2"/>
  <c r="G4659" i="2"/>
  <c r="G4658" i="2"/>
  <c r="N775" i="3" s="1"/>
  <c r="G4657" i="2"/>
  <c r="G4656" i="2"/>
  <c r="G4655" i="2"/>
  <c r="P14" i="1" s="1"/>
  <c r="G4654" i="2"/>
  <c r="N774" i="3" s="1"/>
  <c r="G4653" i="2"/>
  <c r="G4652" i="2"/>
  <c r="G4651" i="2"/>
  <c r="N773" i="3" s="1"/>
  <c r="G4650" i="2"/>
  <c r="G4649" i="2"/>
  <c r="G4648" i="2"/>
  <c r="P13" i="1" s="1"/>
  <c r="G4647" i="2"/>
  <c r="N772" i="3" s="1"/>
  <c r="G4646" i="2"/>
  <c r="G4645" i="2"/>
  <c r="G4644" i="2"/>
  <c r="N771" i="3" s="1"/>
  <c r="G4643" i="2"/>
  <c r="G4642" i="2"/>
  <c r="G4641" i="2"/>
  <c r="P12" i="1" s="1"/>
  <c r="G4640" i="2"/>
  <c r="N770" i="3" s="1"/>
  <c r="G4639" i="2"/>
  <c r="G4638" i="2"/>
  <c r="G4637" i="2"/>
  <c r="N769" i="3" s="1"/>
  <c r="G4636" i="2"/>
  <c r="G4635" i="2"/>
  <c r="G4634" i="2"/>
  <c r="P11" i="1" s="1"/>
  <c r="G4633" i="2"/>
  <c r="N768" i="3" s="1"/>
  <c r="G4632" i="2"/>
  <c r="G4631" i="2"/>
  <c r="G4630" i="2"/>
  <c r="N767" i="3" s="1"/>
  <c r="G4629" i="2"/>
  <c r="G4628" i="2"/>
  <c r="G4627" i="2"/>
  <c r="P10" i="1" s="1"/>
  <c r="G4626" i="2"/>
  <c r="N766" i="3" s="1"/>
  <c r="G4625" i="2"/>
  <c r="G4624" i="2"/>
  <c r="G4623" i="2"/>
  <c r="N765" i="3" s="1"/>
  <c r="G4622" i="2"/>
  <c r="G4621" i="2"/>
  <c r="G4620" i="2"/>
  <c r="P9" i="1" s="1"/>
  <c r="G4619" i="2"/>
  <c r="N764" i="3" s="1"/>
  <c r="G4618" i="2"/>
  <c r="G4617" i="2"/>
  <c r="G4616" i="2"/>
  <c r="N763" i="3" s="1"/>
  <c r="G4615" i="2"/>
  <c r="G4614" i="2"/>
  <c r="G4613" i="2"/>
  <c r="P8" i="1" s="1"/>
  <c r="G4612" i="2"/>
  <c r="N762" i="3" s="1"/>
  <c r="G4611" i="2"/>
  <c r="G4610" i="2"/>
  <c r="G4609" i="2"/>
  <c r="N761" i="3" s="1"/>
  <c r="G4608" i="2"/>
  <c r="G4607" i="2"/>
  <c r="G4606" i="2"/>
  <c r="P7" i="1" s="1"/>
  <c r="G4605" i="2"/>
  <c r="N760" i="3" s="1"/>
  <c r="G4604" i="2"/>
  <c r="G4603" i="2"/>
  <c r="G4602" i="2"/>
  <c r="N759" i="3" s="1"/>
  <c r="G4601" i="2"/>
  <c r="G4600" i="2"/>
  <c r="G4599" i="2"/>
  <c r="P6" i="1" s="1"/>
  <c r="G4598" i="2"/>
  <c r="N758" i="3" s="1"/>
  <c r="G4597" i="2"/>
  <c r="G4596" i="2"/>
  <c r="G4595" i="2"/>
  <c r="N757" i="3" s="1"/>
  <c r="G4594" i="2"/>
  <c r="G4593" i="2"/>
  <c r="G4592" i="2"/>
  <c r="P5" i="1" s="1"/>
  <c r="G4591" i="2"/>
  <c r="N756" i="3" s="1"/>
  <c r="G4590" i="2"/>
  <c r="G4589" i="2"/>
  <c r="G4588" i="2"/>
  <c r="N755" i="3" s="1"/>
  <c r="G4587" i="2"/>
  <c r="G4586" i="2"/>
  <c r="G4585" i="2"/>
  <c r="P4" i="1" s="1"/>
  <c r="G4584" i="2"/>
  <c r="N754" i="3" s="1"/>
  <c r="G4583" i="2"/>
  <c r="G4582" i="2"/>
  <c r="G4581" i="2"/>
  <c r="N753" i="3" s="1"/>
  <c r="G4580" i="2"/>
  <c r="G4579" i="2"/>
  <c r="G4578" i="2"/>
  <c r="P3" i="1" s="1"/>
  <c r="G4577" i="2"/>
  <c r="N752" i="3" s="1"/>
  <c r="G4576" i="2"/>
  <c r="G4575" i="2"/>
  <c r="G4574" i="2"/>
  <c r="N751" i="3" s="1"/>
  <c r="G4573" i="2"/>
  <c r="G4572" i="2"/>
  <c r="G4571" i="2"/>
  <c r="P2" i="1" s="1"/>
  <c r="G4570" i="2"/>
  <c r="N750" i="3" s="1"/>
  <c r="G4569" i="2"/>
  <c r="G4568" i="2"/>
  <c r="G4567" i="2"/>
  <c r="N749" i="3" s="1"/>
  <c r="G4566" i="2"/>
  <c r="G4565" i="2"/>
  <c r="G4564" i="2"/>
  <c r="G4563" i="2"/>
  <c r="N748" i="3" s="1"/>
  <c r="G4562" i="2"/>
  <c r="G4561" i="2"/>
  <c r="G4560" i="2"/>
  <c r="N747" i="3" s="1"/>
  <c r="G4559" i="2"/>
  <c r="G4558" i="2"/>
  <c r="G4557" i="2"/>
  <c r="G4556" i="2"/>
  <c r="N746" i="3" s="1"/>
  <c r="G4555" i="2"/>
  <c r="G4554" i="2"/>
  <c r="G4553" i="2"/>
  <c r="N745" i="3" s="1"/>
  <c r="G4552" i="2"/>
  <c r="G4551" i="2"/>
  <c r="G4550" i="2"/>
  <c r="G4549" i="2"/>
  <c r="N744" i="3" s="1"/>
  <c r="G4548" i="2"/>
  <c r="G4547" i="2"/>
  <c r="G4546" i="2"/>
  <c r="N743" i="3" s="1"/>
  <c r="G4545" i="2"/>
  <c r="G4544" i="2"/>
  <c r="G4543" i="2"/>
  <c r="G4542" i="2"/>
  <c r="N742" i="3" s="1"/>
  <c r="G4541" i="2"/>
  <c r="G4540" i="2"/>
  <c r="G4539" i="2"/>
  <c r="N741" i="3" s="1"/>
  <c r="G4538" i="2"/>
  <c r="G4537" i="2"/>
  <c r="G4536" i="2"/>
  <c r="G4535" i="2"/>
  <c r="N740" i="3" s="1"/>
  <c r="G4534" i="2"/>
  <c r="G4533" i="2"/>
  <c r="G4532" i="2"/>
  <c r="N739" i="3" s="1"/>
  <c r="G4531" i="2"/>
  <c r="G4530" i="2"/>
  <c r="G4529" i="2"/>
  <c r="G4528" i="2"/>
  <c r="N738" i="3" s="1"/>
  <c r="G4527" i="2"/>
  <c r="G4526" i="2"/>
  <c r="G4525" i="2"/>
  <c r="N737" i="3" s="1"/>
  <c r="G4524" i="2"/>
  <c r="G4523" i="2"/>
  <c r="G4522" i="2"/>
  <c r="G4521" i="2"/>
  <c r="N736" i="3" s="1"/>
  <c r="G4520" i="2"/>
  <c r="G4519" i="2"/>
  <c r="G4518" i="2"/>
  <c r="N735" i="3" s="1"/>
  <c r="G4517" i="2"/>
  <c r="G4516" i="2"/>
  <c r="G4515" i="2"/>
  <c r="G4514" i="2"/>
  <c r="N734" i="3" s="1"/>
  <c r="G4513" i="2"/>
  <c r="G4512" i="2"/>
  <c r="G4511" i="2"/>
  <c r="N733" i="3" s="1"/>
  <c r="G4510" i="2"/>
  <c r="G4509" i="2"/>
  <c r="G4508" i="2"/>
  <c r="G4507" i="2"/>
  <c r="N732" i="3" s="1"/>
  <c r="G4506" i="2"/>
  <c r="G4505" i="2"/>
  <c r="G4504" i="2"/>
  <c r="N731" i="3" s="1"/>
  <c r="G4503" i="2"/>
  <c r="G4502" i="2"/>
  <c r="G4501" i="2"/>
  <c r="G4500" i="2"/>
  <c r="N730" i="3" s="1"/>
  <c r="G4499" i="2"/>
  <c r="G4498" i="2"/>
  <c r="G4497" i="2"/>
  <c r="N729" i="3" s="1"/>
  <c r="G4496" i="2"/>
  <c r="G4495" i="2"/>
  <c r="G4494" i="2"/>
  <c r="G4493" i="2"/>
  <c r="N728" i="3" s="1"/>
  <c r="G4492" i="2"/>
  <c r="G4491" i="2"/>
  <c r="G4490" i="2"/>
  <c r="N727" i="3" s="1"/>
  <c r="G4489" i="2"/>
  <c r="G4488" i="2"/>
  <c r="G4487" i="2"/>
  <c r="G4486" i="2"/>
  <c r="N726" i="3" s="1"/>
  <c r="G4485" i="2"/>
  <c r="G4484" i="2"/>
  <c r="G4483" i="2"/>
  <c r="N725" i="3" s="1"/>
  <c r="G4482" i="2"/>
  <c r="G4481" i="2"/>
  <c r="G4480" i="2"/>
  <c r="G4479" i="2"/>
  <c r="G4478" i="2"/>
  <c r="M614" i="1"/>
  <c r="K614" i="1"/>
  <c r="M613" i="1"/>
  <c r="K613" i="1"/>
  <c r="M612" i="1"/>
  <c r="K612" i="1"/>
  <c r="M611" i="1"/>
  <c r="K611" i="1"/>
  <c r="M610" i="1"/>
  <c r="K610" i="1"/>
  <c r="M609" i="1"/>
  <c r="K609" i="1"/>
  <c r="M608" i="1"/>
  <c r="K608" i="1"/>
  <c r="M607" i="1"/>
  <c r="K607" i="1"/>
  <c r="M606" i="1"/>
  <c r="K606" i="1"/>
  <c r="M605" i="1"/>
  <c r="K605" i="1"/>
  <c r="M604" i="1"/>
  <c r="K604" i="1"/>
  <c r="M603" i="1"/>
  <c r="K603" i="1"/>
  <c r="M602" i="1"/>
  <c r="K602" i="1"/>
  <c r="M601" i="1"/>
  <c r="K601" i="1"/>
  <c r="M600" i="1"/>
  <c r="K600" i="1"/>
  <c r="M599" i="1"/>
  <c r="K599" i="1"/>
  <c r="M598" i="1"/>
  <c r="K598" i="1"/>
  <c r="M597" i="1"/>
  <c r="K597" i="1"/>
  <c r="M596" i="1"/>
  <c r="K596" i="1"/>
  <c r="M595" i="1"/>
  <c r="K595" i="1"/>
  <c r="M594" i="1"/>
  <c r="K594" i="1"/>
  <c r="M593" i="1"/>
  <c r="K593" i="1"/>
  <c r="M592" i="1"/>
  <c r="K592" i="1"/>
  <c r="M591" i="1"/>
  <c r="K591" i="1"/>
  <c r="M590" i="1"/>
  <c r="K590" i="1"/>
  <c r="M589" i="1"/>
  <c r="K589" i="1"/>
  <c r="M588" i="1"/>
  <c r="K588" i="1"/>
  <c r="M587" i="1"/>
  <c r="K587" i="1"/>
  <c r="M586" i="1"/>
  <c r="K586" i="1"/>
  <c r="M585" i="1"/>
  <c r="K585" i="1"/>
  <c r="M584" i="1"/>
  <c r="K584" i="1"/>
  <c r="M583" i="1"/>
  <c r="K583" i="1"/>
  <c r="M582" i="1"/>
  <c r="K582" i="1"/>
  <c r="M581" i="1"/>
  <c r="K581" i="1"/>
  <c r="M580" i="1"/>
  <c r="K580" i="1"/>
  <c r="M579" i="1"/>
  <c r="K579" i="1"/>
  <c r="M578" i="1"/>
  <c r="K578" i="1"/>
  <c r="M577" i="1"/>
  <c r="K577" i="1"/>
  <c r="M576" i="1"/>
  <c r="K576" i="1"/>
  <c r="M575" i="1"/>
  <c r="K575" i="1"/>
  <c r="M574" i="1"/>
  <c r="K574" i="1"/>
  <c r="M573" i="1"/>
  <c r="K573" i="1"/>
  <c r="M572" i="1"/>
  <c r="K572" i="1"/>
  <c r="M571" i="1"/>
  <c r="K571" i="1"/>
  <c r="M570" i="1"/>
  <c r="K570" i="1"/>
  <c r="M569" i="1"/>
  <c r="K569" i="1"/>
  <c r="M568" i="1"/>
  <c r="K568" i="1"/>
  <c r="M567" i="1"/>
  <c r="K567" i="1"/>
  <c r="M566" i="1"/>
  <c r="K566" i="1"/>
  <c r="M565" i="1"/>
  <c r="K565" i="1"/>
  <c r="M564" i="1"/>
  <c r="K564" i="1"/>
  <c r="M563" i="1"/>
  <c r="K563" i="1"/>
  <c r="M562" i="1"/>
  <c r="K562" i="1"/>
  <c r="M561" i="1"/>
  <c r="K561" i="1"/>
  <c r="M560" i="1"/>
  <c r="K560" i="1"/>
  <c r="M559" i="1"/>
  <c r="K559" i="1"/>
  <c r="M558" i="1"/>
  <c r="K558" i="1"/>
  <c r="M557" i="1"/>
  <c r="K557" i="1"/>
  <c r="M556" i="1"/>
  <c r="K556" i="1"/>
  <c r="M555" i="1"/>
  <c r="K555" i="1"/>
  <c r="M554" i="1"/>
  <c r="K554" i="1"/>
  <c r="M553" i="1"/>
  <c r="K553" i="1"/>
  <c r="M552" i="1"/>
  <c r="K552" i="1"/>
  <c r="M551" i="1"/>
  <c r="K551" i="1"/>
  <c r="M550" i="1"/>
  <c r="K550" i="1"/>
  <c r="M549" i="1"/>
  <c r="K549" i="1"/>
  <c r="M548" i="1"/>
  <c r="K548" i="1"/>
  <c r="M547" i="1"/>
  <c r="K547" i="1"/>
  <c r="M546" i="1"/>
  <c r="K546" i="1"/>
  <c r="M545" i="1"/>
  <c r="K545" i="1"/>
  <c r="M544" i="1"/>
  <c r="K544" i="1"/>
  <c r="M543" i="1"/>
  <c r="K543" i="1"/>
  <c r="M542" i="1"/>
  <c r="K542" i="1"/>
  <c r="M541" i="1"/>
  <c r="K541" i="1"/>
  <c r="M540" i="1"/>
  <c r="K540" i="1"/>
  <c r="M539" i="1"/>
  <c r="K539" i="1"/>
  <c r="M538" i="1"/>
  <c r="K538" i="1"/>
  <c r="M537" i="1"/>
  <c r="K537" i="1"/>
  <c r="M536" i="1"/>
  <c r="K536" i="1"/>
  <c r="M535" i="1"/>
  <c r="K535" i="1"/>
  <c r="M534" i="1"/>
  <c r="K534" i="1"/>
  <c r="M533" i="1"/>
  <c r="K533" i="1"/>
  <c r="M532" i="1"/>
  <c r="K532" i="1"/>
  <c r="M531" i="1"/>
  <c r="K531" i="1"/>
  <c r="M530" i="1"/>
  <c r="K530" i="1"/>
  <c r="M529" i="1"/>
  <c r="K529" i="1"/>
  <c r="M528" i="1"/>
  <c r="K528" i="1"/>
  <c r="M527" i="1"/>
  <c r="K527" i="1"/>
  <c r="M526" i="1"/>
  <c r="K526" i="1"/>
  <c r="M525" i="1"/>
  <c r="K525" i="1"/>
  <c r="M524" i="1"/>
  <c r="K524" i="1"/>
  <c r="M523" i="1"/>
  <c r="K523" i="1"/>
  <c r="M522" i="1"/>
  <c r="K522" i="1"/>
  <c r="M521" i="1"/>
  <c r="K521" i="1"/>
  <c r="M520" i="1"/>
  <c r="K520" i="1"/>
  <c r="M519" i="1"/>
  <c r="K519" i="1"/>
  <c r="M518" i="1"/>
  <c r="K518" i="1"/>
  <c r="M517" i="1"/>
  <c r="K517" i="1"/>
  <c r="M516" i="1"/>
  <c r="K516" i="1"/>
  <c r="M515" i="1"/>
  <c r="K515" i="1"/>
  <c r="M514" i="1"/>
  <c r="K514" i="1"/>
  <c r="M513" i="1"/>
  <c r="K513" i="1"/>
  <c r="M512" i="1"/>
  <c r="K512" i="1"/>
  <c r="M511" i="1"/>
  <c r="K511" i="1"/>
  <c r="M510" i="1"/>
  <c r="K510" i="1"/>
  <c r="M509" i="1"/>
  <c r="K509" i="1"/>
  <c r="M508" i="1"/>
  <c r="K508" i="1"/>
  <c r="M507" i="1"/>
  <c r="K507" i="1"/>
  <c r="M506" i="1"/>
  <c r="K506" i="1"/>
  <c r="M505" i="1"/>
  <c r="K505" i="1"/>
  <c r="M504" i="1"/>
  <c r="K504" i="1"/>
  <c r="M503" i="1"/>
  <c r="K503" i="1"/>
  <c r="M502" i="1"/>
  <c r="K502" i="1"/>
  <c r="M501" i="1"/>
  <c r="K501" i="1"/>
  <c r="M500" i="1"/>
  <c r="K500" i="1"/>
  <c r="M499" i="1"/>
  <c r="K499" i="1"/>
  <c r="M498" i="1"/>
  <c r="K498" i="1"/>
  <c r="M497" i="1"/>
  <c r="K497" i="1"/>
  <c r="M496" i="1"/>
  <c r="K496" i="1"/>
  <c r="M495" i="1"/>
  <c r="K495" i="1"/>
  <c r="M494" i="1"/>
  <c r="K494" i="1"/>
  <c r="M493" i="1"/>
  <c r="K493" i="1"/>
  <c r="M492" i="1"/>
  <c r="K492" i="1"/>
  <c r="M491" i="1"/>
  <c r="K491" i="1"/>
  <c r="M490" i="1"/>
  <c r="K490" i="1"/>
  <c r="M489" i="1"/>
  <c r="K489" i="1"/>
  <c r="M488" i="1"/>
  <c r="K488" i="1"/>
  <c r="M487" i="1"/>
  <c r="K487" i="1"/>
  <c r="M486" i="1"/>
  <c r="K486" i="1"/>
  <c r="M485" i="1"/>
  <c r="K485" i="1"/>
  <c r="M484" i="1"/>
  <c r="K484" i="1"/>
  <c r="M483" i="1"/>
  <c r="K483" i="1"/>
  <c r="M482" i="1"/>
  <c r="K482" i="1"/>
  <c r="M481" i="1"/>
  <c r="K481" i="1"/>
  <c r="M480" i="1"/>
  <c r="K480" i="1"/>
  <c r="M479" i="1"/>
  <c r="K479" i="1"/>
  <c r="M478" i="1"/>
  <c r="K478" i="1"/>
  <c r="M477" i="1"/>
  <c r="K477" i="1"/>
  <c r="M476" i="1"/>
  <c r="K476" i="1"/>
  <c r="M475" i="1"/>
  <c r="K475" i="1"/>
  <c r="M474" i="1"/>
  <c r="K474" i="1"/>
  <c r="M473" i="1"/>
  <c r="K473" i="1"/>
  <c r="M472" i="1"/>
  <c r="K472" i="1"/>
  <c r="M471" i="1"/>
  <c r="K471" i="1"/>
  <c r="M470" i="1"/>
  <c r="K470" i="1"/>
  <c r="M469" i="1"/>
  <c r="K469" i="1"/>
  <c r="M468" i="1"/>
  <c r="K468" i="1"/>
  <c r="M467" i="1"/>
  <c r="K467" i="1"/>
  <c r="M466" i="1"/>
  <c r="K466" i="1"/>
  <c r="M465" i="1"/>
  <c r="K465" i="1"/>
  <c r="M464" i="1"/>
  <c r="K464" i="1"/>
  <c r="M463" i="1"/>
  <c r="K463" i="1"/>
  <c r="M462" i="1"/>
  <c r="K462" i="1"/>
  <c r="M461" i="1"/>
  <c r="K461" i="1"/>
  <c r="M460" i="1"/>
  <c r="K460" i="1"/>
  <c r="M459" i="1"/>
  <c r="K459" i="1"/>
  <c r="M458" i="1"/>
  <c r="K458" i="1"/>
  <c r="M457" i="1"/>
  <c r="K457" i="1"/>
  <c r="M456" i="1"/>
  <c r="K456" i="1"/>
  <c r="M455" i="1"/>
  <c r="K455" i="1"/>
  <c r="M454" i="1"/>
  <c r="K454" i="1"/>
  <c r="M453" i="1"/>
  <c r="K453" i="1"/>
  <c r="M452" i="1"/>
  <c r="K452" i="1"/>
  <c r="M451" i="1"/>
  <c r="K451" i="1"/>
  <c r="M450" i="1"/>
  <c r="K450" i="1"/>
  <c r="M449" i="1"/>
  <c r="K449" i="1"/>
  <c r="M448" i="1"/>
  <c r="K448" i="1"/>
  <c r="M447" i="1"/>
  <c r="K447" i="1"/>
  <c r="M446" i="1"/>
  <c r="K446" i="1"/>
  <c r="M445" i="1"/>
  <c r="K445" i="1"/>
  <c r="M444" i="1"/>
  <c r="K444" i="1"/>
  <c r="M443" i="1"/>
  <c r="K443" i="1"/>
  <c r="M442" i="1"/>
  <c r="K442" i="1"/>
  <c r="M441" i="1"/>
  <c r="K441" i="1"/>
  <c r="M440" i="1"/>
  <c r="K440" i="1"/>
  <c r="M439" i="1"/>
  <c r="K439" i="1"/>
  <c r="M438" i="1"/>
  <c r="K438" i="1"/>
  <c r="M437" i="1"/>
  <c r="K437" i="1"/>
  <c r="M436" i="1"/>
  <c r="K436" i="1"/>
  <c r="M435" i="1"/>
  <c r="K435" i="1"/>
  <c r="M434" i="1"/>
  <c r="K434" i="1"/>
  <c r="M433" i="1"/>
  <c r="K433" i="1"/>
  <c r="M432" i="1"/>
  <c r="K432" i="1"/>
  <c r="M431" i="1"/>
  <c r="K431" i="1"/>
  <c r="M430" i="1"/>
  <c r="K430" i="1"/>
  <c r="M429" i="1"/>
  <c r="K429" i="1"/>
  <c r="M428" i="1"/>
  <c r="K428" i="1"/>
  <c r="M427" i="1"/>
  <c r="K427" i="1"/>
  <c r="M426" i="1"/>
  <c r="K426" i="1"/>
  <c r="M425" i="1"/>
  <c r="K425" i="1"/>
  <c r="M424" i="1"/>
  <c r="K424" i="1"/>
  <c r="M423" i="1"/>
  <c r="K423" i="1"/>
  <c r="M422" i="1"/>
  <c r="K422" i="1"/>
  <c r="M421" i="1"/>
  <c r="K421" i="1"/>
  <c r="M420" i="1"/>
  <c r="K420" i="1"/>
  <c r="M419" i="1"/>
  <c r="K419" i="1"/>
  <c r="M418" i="1"/>
  <c r="K418" i="1"/>
  <c r="M417" i="1"/>
  <c r="K417" i="1"/>
  <c r="M416" i="1"/>
  <c r="K416" i="1"/>
  <c r="M415" i="1"/>
  <c r="K415" i="1"/>
  <c r="M414" i="1"/>
  <c r="K414" i="1"/>
  <c r="M413" i="1"/>
  <c r="K413" i="1"/>
  <c r="M412" i="1"/>
  <c r="K412" i="1"/>
  <c r="M411" i="1"/>
  <c r="K411" i="1"/>
  <c r="M410" i="1"/>
  <c r="K410" i="1"/>
  <c r="M409" i="1"/>
  <c r="K409" i="1"/>
  <c r="M408" i="1"/>
  <c r="K408" i="1"/>
  <c r="M407" i="1"/>
  <c r="K407" i="1"/>
  <c r="M406" i="1"/>
  <c r="K406" i="1"/>
  <c r="M405" i="1"/>
  <c r="K405" i="1"/>
  <c r="M404" i="1"/>
  <c r="K404" i="1"/>
  <c r="M403" i="1"/>
  <c r="K403" i="1"/>
  <c r="M402" i="1"/>
  <c r="K402" i="1"/>
  <c r="M401" i="1"/>
  <c r="K401" i="1"/>
  <c r="M400" i="1"/>
  <c r="K400" i="1"/>
  <c r="M399" i="1"/>
  <c r="K399" i="1"/>
  <c r="M398" i="1"/>
  <c r="K398" i="1"/>
  <c r="M397" i="1"/>
  <c r="K397" i="1"/>
  <c r="M396" i="1"/>
  <c r="K396" i="1"/>
  <c r="M395" i="1"/>
  <c r="K395" i="1"/>
  <c r="M394" i="1"/>
  <c r="K394" i="1"/>
  <c r="M393" i="1"/>
  <c r="K393" i="1"/>
  <c r="M392" i="1"/>
  <c r="K392" i="1"/>
  <c r="M391" i="1"/>
  <c r="K391" i="1"/>
  <c r="M390" i="1"/>
  <c r="K390" i="1"/>
  <c r="M389" i="1"/>
  <c r="K389" i="1"/>
  <c r="M388" i="1"/>
  <c r="K388" i="1"/>
  <c r="M387" i="1"/>
  <c r="K387" i="1"/>
  <c r="M386" i="1"/>
  <c r="K386" i="1"/>
  <c r="M385" i="1"/>
  <c r="K385" i="1"/>
  <c r="M384" i="1"/>
  <c r="K384" i="1"/>
  <c r="M383" i="1"/>
  <c r="K383" i="1"/>
  <c r="M382" i="1"/>
  <c r="K382" i="1"/>
  <c r="M381" i="1"/>
  <c r="K381" i="1"/>
  <c r="M380" i="1"/>
  <c r="K380" i="1"/>
  <c r="M379" i="1"/>
  <c r="K379" i="1"/>
  <c r="M378" i="1"/>
  <c r="K378" i="1"/>
  <c r="M377" i="1"/>
  <c r="K377" i="1"/>
  <c r="M376" i="1"/>
  <c r="K376" i="1"/>
  <c r="M375" i="1"/>
  <c r="K375" i="1"/>
  <c r="M374" i="1"/>
  <c r="K374" i="1"/>
  <c r="M373" i="1"/>
  <c r="K373" i="1"/>
  <c r="M372" i="1"/>
  <c r="K372" i="1"/>
  <c r="M371" i="1"/>
  <c r="K371" i="1"/>
  <c r="M370" i="1"/>
  <c r="K370" i="1"/>
  <c r="M369" i="1"/>
  <c r="K369" i="1"/>
  <c r="M368" i="1"/>
  <c r="K368" i="1"/>
  <c r="M367" i="1"/>
  <c r="K367" i="1"/>
  <c r="M366" i="1"/>
  <c r="K366" i="1"/>
  <c r="M365" i="1"/>
  <c r="K365" i="1"/>
  <c r="M364" i="1"/>
  <c r="K364" i="1"/>
  <c r="M363" i="1"/>
  <c r="K363" i="1"/>
  <c r="M362" i="1"/>
  <c r="K362" i="1"/>
  <c r="M361" i="1"/>
  <c r="K361" i="1"/>
  <c r="M360" i="1"/>
  <c r="K360" i="1"/>
  <c r="M359" i="1"/>
  <c r="K359" i="1"/>
  <c r="M358" i="1"/>
  <c r="K358" i="1"/>
  <c r="M357" i="1"/>
  <c r="K357" i="1"/>
  <c r="M356" i="1"/>
  <c r="K356" i="1"/>
  <c r="M355" i="1"/>
  <c r="K355" i="1"/>
  <c r="M354" i="1"/>
  <c r="K354" i="1"/>
  <c r="M353" i="1"/>
  <c r="K353" i="1"/>
  <c r="M352" i="1"/>
  <c r="K352" i="1"/>
  <c r="M351" i="1"/>
  <c r="K351" i="1"/>
  <c r="M350" i="1"/>
  <c r="K350" i="1"/>
  <c r="M349" i="1"/>
  <c r="K349" i="1"/>
  <c r="M348" i="1"/>
  <c r="K348" i="1"/>
  <c r="M347" i="1"/>
  <c r="K347" i="1"/>
  <c r="M346" i="1"/>
  <c r="K346" i="1"/>
  <c r="M345" i="1"/>
  <c r="K345" i="1"/>
  <c r="M344" i="1"/>
  <c r="K344" i="1"/>
  <c r="M343" i="1"/>
  <c r="K343" i="1"/>
  <c r="M342" i="1"/>
  <c r="K342" i="1"/>
  <c r="M341" i="1"/>
  <c r="K341" i="1"/>
  <c r="M340" i="1"/>
  <c r="K340" i="1"/>
  <c r="M339" i="1"/>
  <c r="K339" i="1"/>
  <c r="M338" i="1"/>
  <c r="K338" i="1"/>
  <c r="M337" i="1"/>
  <c r="K337" i="1"/>
  <c r="M336" i="1"/>
  <c r="K336" i="1"/>
  <c r="M335" i="1"/>
  <c r="K335" i="1"/>
  <c r="M334" i="1"/>
  <c r="K334" i="1"/>
  <c r="M333" i="1"/>
  <c r="K333" i="1"/>
  <c r="M332" i="1"/>
  <c r="K332" i="1"/>
  <c r="M331" i="1"/>
  <c r="K331" i="1"/>
  <c r="M330" i="1"/>
  <c r="K330" i="1"/>
  <c r="M329" i="1"/>
  <c r="K329" i="1"/>
  <c r="M328" i="1"/>
  <c r="K328" i="1"/>
  <c r="M327" i="1"/>
  <c r="K327" i="1"/>
  <c r="M326" i="1"/>
  <c r="K326" i="1"/>
  <c r="M325" i="1"/>
  <c r="K325" i="1"/>
  <c r="M324" i="1"/>
  <c r="K324" i="1"/>
  <c r="M323" i="1"/>
  <c r="K323" i="1"/>
  <c r="M322" i="1"/>
  <c r="K322" i="1"/>
  <c r="M321" i="1"/>
  <c r="K321" i="1"/>
  <c r="M320" i="1"/>
  <c r="K320" i="1"/>
  <c r="M319" i="1"/>
  <c r="K319" i="1"/>
  <c r="M318" i="1"/>
  <c r="K318" i="1"/>
  <c r="M317" i="1"/>
  <c r="K317" i="1"/>
  <c r="M316" i="1"/>
  <c r="K316" i="1"/>
  <c r="M315" i="1"/>
  <c r="K315" i="1"/>
  <c r="M314" i="1"/>
  <c r="K314" i="1"/>
  <c r="M313" i="1"/>
  <c r="K313" i="1"/>
  <c r="M312" i="1"/>
  <c r="K312" i="1"/>
  <c r="M311" i="1"/>
  <c r="K311" i="1"/>
  <c r="M310" i="1"/>
  <c r="K310" i="1"/>
  <c r="M309" i="1"/>
  <c r="K309" i="1"/>
  <c r="M308" i="1"/>
  <c r="K308" i="1"/>
  <c r="M307" i="1"/>
  <c r="K307" i="1"/>
  <c r="M306" i="1"/>
  <c r="K306" i="1"/>
  <c r="M305" i="1"/>
  <c r="K305" i="1"/>
  <c r="M304" i="1"/>
  <c r="K304" i="1"/>
  <c r="M303" i="1"/>
  <c r="K303" i="1"/>
  <c r="M302" i="1"/>
  <c r="K302" i="1"/>
  <c r="M301" i="1"/>
  <c r="K301" i="1"/>
  <c r="M300" i="1"/>
  <c r="K300" i="1"/>
  <c r="M299" i="1"/>
  <c r="K299" i="1"/>
  <c r="M298" i="1"/>
  <c r="K298" i="1"/>
  <c r="M297" i="1"/>
  <c r="K297" i="1"/>
  <c r="M296" i="1"/>
  <c r="K296" i="1"/>
  <c r="M295" i="1"/>
  <c r="K295" i="1"/>
  <c r="M294" i="1"/>
  <c r="K294" i="1"/>
  <c r="M293" i="1"/>
  <c r="K293" i="1"/>
  <c r="M292" i="1"/>
  <c r="K292" i="1"/>
  <c r="M291" i="1"/>
  <c r="K291" i="1"/>
  <c r="M290" i="1"/>
  <c r="K290" i="1"/>
  <c r="M289" i="1"/>
  <c r="K289" i="1"/>
  <c r="M288" i="1"/>
  <c r="K288" i="1"/>
  <c r="M287" i="1"/>
  <c r="K287" i="1"/>
  <c r="M286" i="1"/>
  <c r="K286" i="1"/>
  <c r="M285" i="1"/>
  <c r="K285" i="1"/>
  <c r="M284" i="1"/>
  <c r="K284" i="1"/>
  <c r="M283" i="1"/>
  <c r="K283" i="1"/>
  <c r="M282" i="1"/>
  <c r="K282" i="1"/>
  <c r="M281" i="1"/>
  <c r="K281" i="1"/>
  <c r="M280" i="1"/>
  <c r="K280" i="1"/>
  <c r="M279" i="1"/>
  <c r="K279" i="1"/>
  <c r="M278" i="1"/>
  <c r="K278" i="1"/>
  <c r="M277" i="1"/>
  <c r="K277" i="1"/>
  <c r="M276" i="1"/>
  <c r="K276" i="1"/>
  <c r="M275" i="1"/>
  <c r="K275" i="1"/>
  <c r="M274" i="1"/>
  <c r="K274" i="1"/>
  <c r="M273" i="1"/>
  <c r="K273" i="1"/>
  <c r="M272" i="1"/>
  <c r="K272" i="1"/>
  <c r="M271" i="1"/>
  <c r="K271" i="1"/>
  <c r="M270" i="1"/>
  <c r="K270" i="1"/>
  <c r="M269" i="1"/>
  <c r="K269" i="1"/>
  <c r="M268" i="1"/>
  <c r="K268" i="1"/>
  <c r="M267" i="1"/>
  <c r="K267" i="1"/>
  <c r="M266" i="1"/>
  <c r="K266" i="1"/>
  <c r="M265" i="1"/>
  <c r="K265" i="1"/>
  <c r="M264" i="1"/>
  <c r="K264" i="1"/>
  <c r="M263" i="1"/>
  <c r="K263" i="1"/>
  <c r="M262" i="1"/>
  <c r="K262" i="1"/>
  <c r="M261" i="1"/>
  <c r="K261" i="1"/>
  <c r="M260" i="1"/>
  <c r="K260" i="1"/>
  <c r="M259" i="1"/>
  <c r="K259" i="1"/>
  <c r="M258" i="1"/>
  <c r="K258" i="1"/>
  <c r="M257" i="1"/>
  <c r="K257" i="1"/>
  <c r="M256" i="1"/>
  <c r="K256" i="1"/>
  <c r="M255" i="1"/>
  <c r="K255" i="1"/>
  <c r="M254" i="1"/>
  <c r="K254" i="1"/>
  <c r="M253" i="1"/>
  <c r="K253" i="1"/>
  <c r="M252" i="1"/>
  <c r="K252" i="1"/>
  <c r="M251" i="1"/>
  <c r="K251" i="1"/>
  <c r="M250" i="1"/>
  <c r="K250" i="1"/>
  <c r="M249" i="1"/>
  <c r="K249" i="1"/>
  <c r="M248" i="1"/>
  <c r="K248" i="1"/>
  <c r="M247" i="1"/>
  <c r="K247" i="1"/>
  <c r="M246" i="1"/>
  <c r="K246" i="1"/>
  <c r="M245" i="1"/>
  <c r="K245" i="1"/>
  <c r="M244" i="1"/>
  <c r="K244" i="1"/>
  <c r="M243" i="1"/>
  <c r="K243" i="1"/>
  <c r="M242" i="1"/>
  <c r="K242" i="1"/>
  <c r="M241" i="1"/>
  <c r="K241" i="1"/>
  <c r="M240" i="1"/>
  <c r="K240" i="1"/>
  <c r="M239" i="1"/>
  <c r="K239" i="1"/>
  <c r="M238" i="1"/>
  <c r="K238" i="1"/>
  <c r="M237" i="1"/>
  <c r="K237" i="1"/>
  <c r="M236" i="1"/>
  <c r="K236" i="1"/>
  <c r="M235" i="1"/>
  <c r="K235" i="1"/>
  <c r="M234" i="1"/>
  <c r="K234" i="1"/>
  <c r="M233" i="1"/>
  <c r="K233" i="1"/>
  <c r="M232" i="1"/>
  <c r="K232" i="1"/>
  <c r="M231" i="1"/>
  <c r="K231" i="1"/>
  <c r="M230" i="1"/>
  <c r="K230" i="1"/>
  <c r="M229" i="1"/>
  <c r="K229" i="1"/>
  <c r="M228" i="1"/>
  <c r="K228" i="1"/>
  <c r="M227" i="1"/>
  <c r="K227" i="1"/>
  <c r="M226" i="1"/>
  <c r="K226" i="1"/>
  <c r="M225" i="1"/>
  <c r="K225" i="1"/>
  <c r="M224" i="1"/>
  <c r="K224" i="1"/>
  <c r="M223" i="1"/>
  <c r="K223" i="1"/>
  <c r="M222" i="1"/>
  <c r="K222" i="1"/>
  <c r="M221" i="1"/>
  <c r="K221" i="1"/>
  <c r="M220" i="1"/>
  <c r="K220" i="1"/>
  <c r="M219" i="1"/>
  <c r="K219" i="1"/>
  <c r="M218" i="1"/>
  <c r="K218" i="1"/>
  <c r="M217" i="1"/>
  <c r="K217" i="1"/>
  <c r="M216" i="1"/>
  <c r="K216" i="1"/>
  <c r="M215" i="1"/>
  <c r="K215" i="1"/>
  <c r="M214" i="1"/>
  <c r="K214" i="1"/>
  <c r="M213" i="1"/>
  <c r="K213" i="1"/>
  <c r="M212" i="1"/>
  <c r="K212" i="1"/>
  <c r="M211" i="1"/>
  <c r="K211" i="1"/>
  <c r="M210" i="1"/>
  <c r="K210" i="1"/>
  <c r="M209" i="1"/>
  <c r="K209" i="1"/>
  <c r="M208" i="1"/>
  <c r="K208" i="1"/>
  <c r="M207" i="1"/>
  <c r="K207" i="1"/>
  <c r="M206" i="1"/>
  <c r="K206" i="1"/>
  <c r="M205" i="1"/>
  <c r="K205" i="1"/>
  <c r="M204" i="1"/>
  <c r="K204" i="1"/>
  <c r="M203" i="1"/>
  <c r="K203" i="1"/>
  <c r="M202" i="1"/>
  <c r="K202" i="1"/>
  <c r="M201" i="1"/>
  <c r="K201" i="1"/>
  <c r="M200" i="1"/>
  <c r="K200" i="1"/>
  <c r="M199" i="1"/>
  <c r="K199" i="1"/>
  <c r="M198" i="1"/>
  <c r="K198" i="1"/>
  <c r="M197" i="1"/>
  <c r="K197" i="1"/>
  <c r="M196" i="1"/>
  <c r="K196" i="1"/>
  <c r="M195" i="1"/>
  <c r="K195" i="1"/>
  <c r="M194" i="1"/>
  <c r="K194" i="1"/>
  <c r="M193" i="1"/>
  <c r="K193" i="1"/>
  <c r="M192" i="1"/>
  <c r="K192" i="1"/>
  <c r="M191" i="1"/>
  <c r="K191" i="1"/>
  <c r="M190" i="1"/>
  <c r="K190" i="1"/>
  <c r="M189" i="1"/>
  <c r="K189" i="1"/>
  <c r="M188" i="1"/>
  <c r="K188" i="1"/>
  <c r="M187" i="1"/>
  <c r="K187" i="1"/>
  <c r="M186" i="1"/>
  <c r="K186" i="1"/>
  <c r="M185" i="1"/>
  <c r="K185" i="1"/>
  <c r="M184" i="1"/>
  <c r="K184" i="1"/>
  <c r="M183" i="1"/>
  <c r="K183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M72" i="1"/>
  <c r="K72" i="1"/>
  <c r="M71" i="1"/>
  <c r="K71" i="1"/>
  <c r="M70" i="1"/>
  <c r="K70" i="1"/>
  <c r="M69" i="1"/>
  <c r="K69" i="1"/>
  <c r="M68" i="1"/>
  <c r="K68" i="1"/>
  <c r="M67" i="1"/>
  <c r="K67" i="1"/>
  <c r="M66" i="1"/>
  <c r="K66" i="1"/>
  <c r="M65" i="1"/>
  <c r="K65" i="1"/>
  <c r="M64" i="1"/>
  <c r="K64" i="1"/>
  <c r="M63" i="1"/>
  <c r="K63" i="1"/>
  <c r="M62" i="1"/>
  <c r="K62" i="1"/>
  <c r="M61" i="1"/>
  <c r="K61" i="1"/>
  <c r="M60" i="1"/>
  <c r="K60" i="1"/>
  <c r="M59" i="1"/>
  <c r="K59" i="1"/>
  <c r="M58" i="1"/>
  <c r="K58" i="1"/>
  <c r="M57" i="1"/>
  <c r="K57" i="1"/>
  <c r="M56" i="1"/>
  <c r="K56" i="1"/>
  <c r="M55" i="1"/>
  <c r="K55" i="1"/>
  <c r="M54" i="1"/>
  <c r="K54" i="1"/>
  <c r="M53" i="1"/>
  <c r="K53" i="1"/>
  <c r="M52" i="1"/>
  <c r="K52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9" i="1"/>
  <c r="K29" i="1"/>
  <c r="M28" i="1"/>
  <c r="K28" i="1"/>
  <c r="M27" i="1"/>
  <c r="K27" i="1"/>
  <c r="M26" i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M17" i="1"/>
  <c r="K17" i="1"/>
  <c r="M16" i="1"/>
  <c r="K16" i="1"/>
  <c r="M15" i="1"/>
  <c r="K15" i="1"/>
  <c r="M14" i="1"/>
  <c r="K14" i="1"/>
  <c r="M13" i="1"/>
  <c r="K13" i="1"/>
  <c r="M12" i="1"/>
  <c r="K12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  <c r="M3" i="1"/>
  <c r="K3" i="1"/>
  <c r="M2" i="1"/>
  <c r="K2" i="1"/>
  <c r="E9274" i="2"/>
  <c r="L2079" i="3" s="1"/>
  <c r="E9273" i="2"/>
  <c r="E9272" i="2"/>
  <c r="E9271" i="2"/>
  <c r="L2078" i="3" s="1"/>
  <c r="E9270" i="2"/>
  <c r="E9269" i="2"/>
  <c r="E9268" i="2"/>
  <c r="N614" i="1" s="1"/>
  <c r="E9267" i="2"/>
  <c r="L2077" i="3" s="1"/>
  <c r="E9266" i="2"/>
  <c r="E9265" i="2"/>
  <c r="E9264" i="2"/>
  <c r="L2076" i="3" s="1"/>
  <c r="E9263" i="2"/>
  <c r="E9262" i="2"/>
  <c r="E9261" i="2"/>
  <c r="N613" i="1" s="1"/>
  <c r="E9260" i="2"/>
  <c r="L2075" i="3" s="1"/>
  <c r="E9259" i="2"/>
  <c r="E9258" i="2"/>
  <c r="E9257" i="2"/>
  <c r="L2074" i="3" s="1"/>
  <c r="E9256" i="2"/>
  <c r="E9255" i="2"/>
  <c r="E9254" i="2"/>
  <c r="E9253" i="2"/>
  <c r="L2073" i="3" s="1"/>
  <c r="E9252" i="2"/>
  <c r="E9251" i="2"/>
  <c r="E9250" i="2"/>
  <c r="L2072" i="3" s="1"/>
  <c r="E9249" i="2"/>
  <c r="E9248" i="2"/>
  <c r="E9247" i="2"/>
  <c r="E9246" i="2"/>
  <c r="L2071" i="3" s="1"/>
  <c r="E9245" i="2"/>
  <c r="E9244" i="2"/>
  <c r="E9243" i="2"/>
  <c r="L2070" i="3" s="1"/>
  <c r="E9242" i="2"/>
  <c r="E9241" i="2"/>
  <c r="E9240" i="2"/>
  <c r="E9239" i="2"/>
  <c r="L2069" i="3" s="1"/>
  <c r="E9238" i="2"/>
  <c r="E9237" i="2"/>
  <c r="E9236" i="2"/>
  <c r="L2068" i="3" s="1"/>
  <c r="E9235" i="2"/>
  <c r="E9234" i="2"/>
  <c r="E9233" i="2"/>
  <c r="E9232" i="2"/>
  <c r="L2067" i="3" s="1"/>
  <c r="E9231" i="2"/>
  <c r="E9230" i="2"/>
  <c r="E9229" i="2"/>
  <c r="L2066" i="3" s="1"/>
  <c r="E9228" i="2"/>
  <c r="E9227" i="2"/>
  <c r="E9226" i="2"/>
  <c r="E9225" i="2"/>
  <c r="E9224" i="2"/>
  <c r="E9223" i="2"/>
  <c r="E9222" i="2"/>
  <c r="L2065" i="3" s="1"/>
  <c r="E9221" i="2"/>
  <c r="E9220" i="2"/>
  <c r="E9219" i="2"/>
  <c r="E9218" i="2"/>
  <c r="L2064" i="3" s="1"/>
  <c r="E9217" i="2"/>
  <c r="E9216" i="2"/>
  <c r="E9215" i="2"/>
  <c r="L2063" i="3" s="1"/>
  <c r="E9214" i="2"/>
  <c r="E9213" i="2"/>
  <c r="E9212" i="2"/>
  <c r="E9211" i="2"/>
  <c r="L2062" i="3" s="1"/>
  <c r="E9210" i="2"/>
  <c r="E9209" i="2"/>
  <c r="E9208" i="2"/>
  <c r="L2061" i="3" s="1"/>
  <c r="E9207" i="2"/>
  <c r="E9206" i="2"/>
  <c r="E9205" i="2"/>
  <c r="E9204" i="2"/>
  <c r="L2060" i="3" s="1"/>
  <c r="E9203" i="2"/>
  <c r="E9202" i="2"/>
  <c r="E9201" i="2"/>
  <c r="L2059" i="3" s="1"/>
  <c r="E9200" i="2"/>
  <c r="E9199" i="2"/>
  <c r="E9198" i="2"/>
  <c r="E9197" i="2"/>
  <c r="L2058" i="3" s="1"/>
  <c r="E9196" i="2"/>
  <c r="E9195" i="2"/>
  <c r="E9194" i="2"/>
  <c r="L2057" i="3" s="1"/>
  <c r="E9193" i="2"/>
  <c r="E9192" i="2"/>
  <c r="E9191" i="2"/>
  <c r="E9190" i="2"/>
  <c r="L2056" i="3" s="1"/>
  <c r="E9189" i="2"/>
  <c r="E9188" i="2"/>
  <c r="E9187" i="2"/>
  <c r="L2055" i="3" s="1"/>
  <c r="E9186" i="2"/>
  <c r="E9185" i="2"/>
  <c r="E9184" i="2"/>
  <c r="E9183" i="2"/>
  <c r="L2054" i="3" s="1"/>
  <c r="E9182" i="2"/>
  <c r="E9181" i="2"/>
  <c r="E9180" i="2"/>
  <c r="L2053" i="3" s="1"/>
  <c r="E9179" i="2"/>
  <c r="E9178" i="2"/>
  <c r="E9177" i="2"/>
  <c r="E9176" i="2"/>
  <c r="L2052" i="3" s="1"/>
  <c r="E9175" i="2"/>
  <c r="E9174" i="2"/>
  <c r="E9173" i="2"/>
  <c r="L2051" i="3" s="1"/>
  <c r="E9172" i="2"/>
  <c r="E9171" i="2"/>
  <c r="E9170" i="2"/>
  <c r="E9169" i="2"/>
  <c r="L2050" i="3" s="1"/>
  <c r="E9168" i="2"/>
  <c r="E9167" i="2"/>
  <c r="E9166" i="2"/>
  <c r="L2049" i="3" s="1"/>
  <c r="E9165" i="2"/>
  <c r="E9164" i="2"/>
  <c r="E9163" i="2"/>
  <c r="E9162" i="2"/>
  <c r="L2048" i="3" s="1"/>
  <c r="E9161" i="2"/>
  <c r="E9160" i="2"/>
  <c r="E9159" i="2"/>
  <c r="L2047" i="3" s="1"/>
  <c r="E9158" i="2"/>
  <c r="E9157" i="2"/>
  <c r="E9156" i="2"/>
  <c r="E9155" i="2"/>
  <c r="L2046" i="3" s="1"/>
  <c r="E9154" i="2"/>
  <c r="E9153" i="2"/>
  <c r="E9152" i="2"/>
  <c r="L2045" i="3" s="1"/>
  <c r="E9151" i="2"/>
  <c r="E9150" i="2"/>
  <c r="E9149" i="2"/>
  <c r="E9148" i="2"/>
  <c r="L2044" i="3" s="1"/>
  <c r="E9147" i="2"/>
  <c r="E9146" i="2"/>
  <c r="E9145" i="2"/>
  <c r="L2043" i="3" s="1"/>
  <c r="E9144" i="2"/>
  <c r="E9143" i="2"/>
  <c r="E9142" i="2"/>
  <c r="E9141" i="2"/>
  <c r="L2042" i="3" s="1"/>
  <c r="E9140" i="2"/>
  <c r="E9139" i="2"/>
  <c r="E9138" i="2"/>
  <c r="L2041" i="3" s="1"/>
  <c r="E9137" i="2"/>
  <c r="E9136" i="2"/>
  <c r="E9135" i="2"/>
  <c r="E9134" i="2"/>
  <c r="L2040" i="3" s="1"/>
  <c r="E9133" i="2"/>
  <c r="E9132" i="2"/>
  <c r="E9131" i="2"/>
  <c r="L2039" i="3" s="1"/>
  <c r="E9130" i="2"/>
  <c r="E9129" i="2"/>
  <c r="E9128" i="2"/>
  <c r="E9127" i="2"/>
  <c r="L2038" i="3" s="1"/>
  <c r="E9126" i="2"/>
  <c r="E9125" i="2"/>
  <c r="E9124" i="2"/>
  <c r="L2037" i="3" s="1"/>
  <c r="E9123" i="2"/>
  <c r="E9122" i="2"/>
  <c r="E9121" i="2"/>
  <c r="E9120" i="2"/>
  <c r="L2036" i="3" s="1"/>
  <c r="E9119" i="2"/>
  <c r="E9118" i="2"/>
  <c r="E9117" i="2"/>
  <c r="L2035" i="3" s="1"/>
  <c r="E9116" i="2"/>
  <c r="E9115" i="2"/>
  <c r="E9114" i="2"/>
  <c r="E9113" i="2"/>
  <c r="L2034" i="3" s="1"/>
  <c r="E9112" i="2"/>
  <c r="E9111" i="2"/>
  <c r="E9110" i="2"/>
  <c r="L2033" i="3" s="1"/>
  <c r="E9109" i="2"/>
  <c r="E9108" i="2"/>
  <c r="E9107" i="2"/>
  <c r="E9106" i="2"/>
  <c r="L2032" i="3" s="1"/>
  <c r="E9105" i="2"/>
  <c r="E9104" i="2"/>
  <c r="E9103" i="2"/>
  <c r="L2031" i="3" s="1"/>
  <c r="E9102" i="2"/>
  <c r="E9101" i="2"/>
  <c r="E9100" i="2"/>
  <c r="E9099" i="2"/>
  <c r="L2030" i="3" s="1"/>
  <c r="E9098" i="2"/>
  <c r="E9097" i="2"/>
  <c r="E9096" i="2"/>
  <c r="L2029" i="3" s="1"/>
  <c r="E9095" i="2"/>
  <c r="E9094" i="2"/>
  <c r="E9093" i="2"/>
  <c r="E9092" i="2"/>
  <c r="L2028" i="3" s="1"/>
  <c r="E9091" i="2"/>
  <c r="E9090" i="2"/>
  <c r="E9089" i="2"/>
  <c r="L2027" i="3" s="1"/>
  <c r="E9088" i="2"/>
  <c r="E9087" i="2"/>
  <c r="E9086" i="2"/>
  <c r="E9085" i="2"/>
  <c r="L2026" i="3" s="1"/>
  <c r="E9084" i="2"/>
  <c r="E9083" i="2"/>
  <c r="E9082" i="2"/>
  <c r="L2025" i="3" s="1"/>
  <c r="E9081" i="2"/>
  <c r="E9080" i="2"/>
  <c r="E9079" i="2"/>
  <c r="E9078" i="2"/>
  <c r="L2024" i="3" s="1"/>
  <c r="E9077" i="2"/>
  <c r="E9076" i="2"/>
  <c r="E9075" i="2"/>
  <c r="L2023" i="3" s="1"/>
  <c r="E9074" i="2"/>
  <c r="E9073" i="2"/>
  <c r="E9072" i="2"/>
  <c r="E9071" i="2"/>
  <c r="L2022" i="3" s="1"/>
  <c r="E9070" i="2"/>
  <c r="E9069" i="2"/>
  <c r="E9068" i="2"/>
  <c r="L2021" i="3" s="1"/>
  <c r="E9067" i="2"/>
  <c r="E9066" i="2"/>
  <c r="E9065" i="2"/>
  <c r="E9064" i="2"/>
  <c r="L2020" i="3" s="1"/>
  <c r="E9063" i="2"/>
  <c r="E9062" i="2"/>
  <c r="E9061" i="2"/>
  <c r="L2019" i="3" s="1"/>
  <c r="E9060" i="2"/>
  <c r="E9059" i="2"/>
  <c r="E9058" i="2"/>
  <c r="E9057" i="2"/>
  <c r="L2018" i="3" s="1"/>
  <c r="E9056" i="2"/>
  <c r="E9055" i="2"/>
  <c r="E9054" i="2"/>
  <c r="L2017" i="3" s="1"/>
  <c r="E9053" i="2"/>
  <c r="E9052" i="2"/>
  <c r="E9051" i="2"/>
  <c r="E9050" i="2"/>
  <c r="L2016" i="3" s="1"/>
  <c r="E9049" i="2"/>
  <c r="E9048" i="2"/>
  <c r="E9047" i="2"/>
  <c r="L2015" i="3" s="1"/>
  <c r="E9046" i="2"/>
  <c r="E9045" i="2"/>
  <c r="E9044" i="2"/>
  <c r="E9043" i="2"/>
  <c r="L2014" i="3" s="1"/>
  <c r="E9042" i="2"/>
  <c r="E9041" i="2"/>
  <c r="E9040" i="2"/>
  <c r="L2013" i="3" s="1"/>
  <c r="E9039" i="2"/>
  <c r="E9038" i="2"/>
  <c r="E9037" i="2"/>
  <c r="E9036" i="2"/>
  <c r="L2012" i="3" s="1"/>
  <c r="E9035" i="2"/>
  <c r="E9034" i="2"/>
  <c r="E9033" i="2"/>
  <c r="L2011" i="3" s="1"/>
  <c r="E9032" i="2"/>
  <c r="E9031" i="2"/>
  <c r="E9030" i="2"/>
  <c r="E9029" i="2"/>
  <c r="L2010" i="3" s="1"/>
  <c r="E9028" i="2"/>
  <c r="E9027" i="2"/>
  <c r="E9026" i="2"/>
  <c r="L2009" i="3" s="1"/>
  <c r="E9025" i="2"/>
  <c r="E9024" i="2"/>
  <c r="E9023" i="2"/>
  <c r="E9022" i="2"/>
  <c r="L2008" i="3" s="1"/>
  <c r="E9021" i="2"/>
  <c r="E9020" i="2"/>
  <c r="E9019" i="2"/>
  <c r="L2007" i="3" s="1"/>
  <c r="E9018" i="2"/>
  <c r="E9017" i="2"/>
  <c r="E9016" i="2"/>
  <c r="E9015" i="2"/>
  <c r="L2006" i="3" s="1"/>
  <c r="E9014" i="2"/>
  <c r="E9013" i="2"/>
  <c r="E9012" i="2"/>
  <c r="L2005" i="3" s="1"/>
  <c r="E9011" i="2"/>
  <c r="E9010" i="2"/>
  <c r="E9009" i="2"/>
  <c r="E9008" i="2"/>
  <c r="L2004" i="3" s="1"/>
  <c r="E9007" i="2"/>
  <c r="E9006" i="2"/>
  <c r="E9005" i="2"/>
  <c r="L2003" i="3" s="1"/>
  <c r="E9004" i="2"/>
  <c r="E9003" i="2"/>
  <c r="E9002" i="2"/>
  <c r="E9001" i="2"/>
  <c r="L2002" i="3" s="1"/>
  <c r="E9000" i="2"/>
  <c r="E8999" i="2"/>
  <c r="E8998" i="2"/>
  <c r="L2001" i="3" s="1"/>
  <c r="E8997" i="2"/>
  <c r="E8996" i="2"/>
  <c r="E8995" i="2"/>
  <c r="E8994" i="2"/>
  <c r="L2000" i="3" s="1"/>
  <c r="E8993" i="2"/>
  <c r="E8992" i="2"/>
  <c r="E8991" i="2"/>
  <c r="L1999" i="3" s="1"/>
  <c r="E8990" i="2"/>
  <c r="E8989" i="2"/>
  <c r="E8988" i="2"/>
  <c r="E8987" i="2"/>
  <c r="L1998" i="3" s="1"/>
  <c r="E8986" i="2"/>
  <c r="E8985" i="2"/>
  <c r="E8984" i="2"/>
  <c r="L1997" i="3" s="1"/>
  <c r="E8983" i="2"/>
  <c r="E8982" i="2"/>
  <c r="E8981" i="2"/>
  <c r="E8980" i="2"/>
  <c r="L1996" i="3" s="1"/>
  <c r="E8979" i="2"/>
  <c r="E8978" i="2"/>
  <c r="E8977" i="2"/>
  <c r="L1995" i="3" s="1"/>
  <c r="E8976" i="2"/>
  <c r="E8975" i="2"/>
  <c r="E8974" i="2"/>
  <c r="E8973" i="2"/>
  <c r="L1994" i="3" s="1"/>
  <c r="E8972" i="2"/>
  <c r="E8971" i="2"/>
  <c r="E8970" i="2"/>
  <c r="L1993" i="3" s="1"/>
  <c r="E8969" i="2"/>
  <c r="E8968" i="2"/>
  <c r="E8967" i="2"/>
  <c r="E8966" i="2"/>
  <c r="L1992" i="3" s="1"/>
  <c r="E8965" i="2"/>
  <c r="E8964" i="2"/>
  <c r="E8963" i="2"/>
  <c r="L1991" i="3" s="1"/>
  <c r="E8962" i="2"/>
  <c r="E8961" i="2"/>
  <c r="E8960" i="2"/>
  <c r="E8959" i="2"/>
  <c r="L1990" i="3" s="1"/>
  <c r="E8958" i="2"/>
  <c r="E8957" i="2"/>
  <c r="E8956" i="2"/>
  <c r="L1989" i="3" s="1"/>
  <c r="E8955" i="2"/>
  <c r="E8954" i="2"/>
  <c r="E8953" i="2"/>
  <c r="E8952" i="2"/>
  <c r="L1988" i="3" s="1"/>
  <c r="E8951" i="2"/>
  <c r="E8950" i="2"/>
  <c r="E8949" i="2"/>
  <c r="L1987" i="3" s="1"/>
  <c r="E8948" i="2"/>
  <c r="E8947" i="2"/>
  <c r="E8946" i="2"/>
  <c r="E8945" i="2"/>
  <c r="L1986" i="3" s="1"/>
  <c r="E8944" i="2"/>
  <c r="E8943" i="2"/>
  <c r="E8942" i="2"/>
  <c r="L1985" i="3" s="1"/>
  <c r="E8941" i="2"/>
  <c r="E8940" i="2"/>
  <c r="E8939" i="2"/>
  <c r="E8938" i="2"/>
  <c r="L1984" i="3" s="1"/>
  <c r="E8937" i="2"/>
  <c r="E8936" i="2"/>
  <c r="E8935" i="2"/>
  <c r="L1983" i="3" s="1"/>
  <c r="E8934" i="2"/>
  <c r="E8933" i="2"/>
  <c r="E8932" i="2"/>
  <c r="E8931" i="2"/>
  <c r="L1982" i="3" s="1"/>
  <c r="E8930" i="2"/>
  <c r="E8929" i="2"/>
  <c r="E8928" i="2"/>
  <c r="L1981" i="3" s="1"/>
  <c r="E8927" i="2"/>
  <c r="E8926" i="2"/>
  <c r="E8925" i="2"/>
  <c r="E8924" i="2"/>
  <c r="L1980" i="3" s="1"/>
  <c r="E8923" i="2"/>
  <c r="E8922" i="2"/>
  <c r="E8921" i="2"/>
  <c r="L1979" i="3" s="1"/>
  <c r="E8920" i="2"/>
  <c r="E8919" i="2"/>
  <c r="E8918" i="2"/>
  <c r="E8917" i="2"/>
  <c r="L1978" i="3" s="1"/>
  <c r="E8916" i="2"/>
  <c r="E8915" i="2"/>
  <c r="E8914" i="2"/>
  <c r="L1977" i="3" s="1"/>
  <c r="E8913" i="2"/>
  <c r="E8912" i="2"/>
  <c r="E8911" i="2"/>
  <c r="E8910" i="2"/>
  <c r="L1976" i="3" s="1"/>
  <c r="E8909" i="2"/>
  <c r="E8908" i="2"/>
  <c r="E8907" i="2"/>
  <c r="L1975" i="3" s="1"/>
  <c r="E8906" i="2"/>
  <c r="E8905" i="2"/>
  <c r="E8904" i="2"/>
  <c r="E8903" i="2"/>
  <c r="L1974" i="3" s="1"/>
  <c r="E8902" i="2"/>
  <c r="E8901" i="2"/>
  <c r="E8900" i="2"/>
  <c r="L1973" i="3" s="1"/>
  <c r="E8899" i="2"/>
  <c r="E8898" i="2"/>
  <c r="E8897" i="2"/>
  <c r="E8896" i="2"/>
  <c r="L1972" i="3" s="1"/>
  <c r="E8895" i="2"/>
  <c r="E8894" i="2"/>
  <c r="E8893" i="2"/>
  <c r="L1971" i="3" s="1"/>
  <c r="E8892" i="2"/>
  <c r="E8891" i="2"/>
  <c r="E8890" i="2"/>
  <c r="N612" i="1" s="1"/>
  <c r="E8889" i="2"/>
  <c r="L1970" i="3" s="1"/>
  <c r="E8888" i="2"/>
  <c r="E8887" i="2"/>
  <c r="E8886" i="2"/>
  <c r="L1969" i="3" s="1"/>
  <c r="E8885" i="2"/>
  <c r="E8884" i="2"/>
  <c r="E8883" i="2"/>
  <c r="N611" i="1" s="1"/>
  <c r="E8882" i="2"/>
  <c r="L1968" i="3" s="1"/>
  <c r="E8881" i="2"/>
  <c r="E8880" i="2"/>
  <c r="E8879" i="2"/>
  <c r="L1967" i="3" s="1"/>
  <c r="E8878" i="2"/>
  <c r="E8877" i="2"/>
  <c r="E8876" i="2"/>
  <c r="N610" i="1" s="1"/>
  <c r="E8875" i="2"/>
  <c r="L1966" i="3" s="1"/>
  <c r="E8874" i="2"/>
  <c r="E8873" i="2"/>
  <c r="E8872" i="2"/>
  <c r="L1965" i="3" s="1"/>
  <c r="E8871" i="2"/>
  <c r="E8870" i="2"/>
  <c r="E8869" i="2"/>
  <c r="N609" i="1" s="1"/>
  <c r="E8868" i="2"/>
  <c r="L1964" i="3" s="1"/>
  <c r="E8867" i="2"/>
  <c r="E8866" i="2"/>
  <c r="E8865" i="2"/>
  <c r="L1963" i="3" s="1"/>
  <c r="E8864" i="2"/>
  <c r="E8863" i="2"/>
  <c r="E8862" i="2"/>
  <c r="E8861" i="2"/>
  <c r="E8860" i="2"/>
  <c r="E8859" i="2"/>
  <c r="E8858" i="2"/>
  <c r="L1962" i="3" s="1"/>
  <c r="E8857" i="2"/>
  <c r="E8856" i="2"/>
  <c r="E8855" i="2"/>
  <c r="N608" i="1" s="1"/>
  <c r="E8854" i="2"/>
  <c r="L1961" i="3" s="1"/>
  <c r="E8853" i="2"/>
  <c r="E8852" i="2"/>
  <c r="E8851" i="2"/>
  <c r="L1960" i="3" s="1"/>
  <c r="E8850" i="2"/>
  <c r="E8849" i="2"/>
  <c r="E8848" i="2"/>
  <c r="N607" i="1" s="1"/>
  <c r="E8847" i="2"/>
  <c r="L1959" i="3" s="1"/>
  <c r="E8846" i="2"/>
  <c r="E8845" i="2"/>
  <c r="E8844" i="2"/>
  <c r="L1958" i="3" s="1"/>
  <c r="E8843" i="2"/>
  <c r="E8842" i="2"/>
  <c r="E8841" i="2"/>
  <c r="N606" i="1" s="1"/>
  <c r="E8840" i="2"/>
  <c r="L1957" i="3" s="1"/>
  <c r="E8839" i="2"/>
  <c r="E8838" i="2"/>
  <c r="E8837" i="2"/>
  <c r="L1956" i="3" s="1"/>
  <c r="E8836" i="2"/>
  <c r="E8835" i="2"/>
  <c r="E8834" i="2"/>
  <c r="N605" i="1" s="1"/>
  <c r="E8833" i="2"/>
  <c r="L1955" i="3" s="1"/>
  <c r="E8832" i="2"/>
  <c r="E8831" i="2"/>
  <c r="E8830" i="2"/>
  <c r="L1954" i="3" s="1"/>
  <c r="E8829" i="2"/>
  <c r="E8828" i="2"/>
  <c r="E8827" i="2"/>
  <c r="N604" i="1" s="1"/>
  <c r="E8826" i="2"/>
  <c r="L1953" i="3" s="1"/>
  <c r="E8825" i="2"/>
  <c r="E8824" i="2"/>
  <c r="E8823" i="2"/>
  <c r="L1952" i="3" s="1"/>
  <c r="E8822" i="2"/>
  <c r="E8821" i="2"/>
  <c r="E8820" i="2"/>
  <c r="N603" i="1" s="1"/>
  <c r="E8819" i="2"/>
  <c r="L1951" i="3" s="1"/>
  <c r="E8818" i="2"/>
  <c r="E8817" i="2"/>
  <c r="E8816" i="2"/>
  <c r="L1950" i="3" s="1"/>
  <c r="E8815" i="2"/>
  <c r="E8814" i="2"/>
  <c r="E8813" i="2"/>
  <c r="N602" i="1" s="1"/>
  <c r="E8812" i="2"/>
  <c r="L1949" i="3" s="1"/>
  <c r="E8811" i="2"/>
  <c r="E8810" i="2"/>
  <c r="E8809" i="2"/>
  <c r="L1948" i="3" s="1"/>
  <c r="E8808" i="2"/>
  <c r="E8807" i="2"/>
  <c r="E8806" i="2"/>
  <c r="N601" i="1" s="1"/>
  <c r="E8805" i="2"/>
  <c r="L1947" i="3" s="1"/>
  <c r="E8804" i="2"/>
  <c r="E8803" i="2"/>
  <c r="E8802" i="2"/>
  <c r="L1946" i="3" s="1"/>
  <c r="E8801" i="2"/>
  <c r="E8800" i="2"/>
  <c r="E8799" i="2"/>
  <c r="N600" i="1" s="1"/>
  <c r="E8798" i="2"/>
  <c r="L1945" i="3" s="1"/>
  <c r="E8797" i="2"/>
  <c r="E8796" i="2"/>
  <c r="E8795" i="2"/>
  <c r="L1944" i="3" s="1"/>
  <c r="E8794" i="2"/>
  <c r="E8793" i="2"/>
  <c r="E8792" i="2"/>
  <c r="N599" i="1" s="1"/>
  <c r="E8791" i="2"/>
  <c r="L1943" i="3" s="1"/>
  <c r="E8790" i="2"/>
  <c r="E8789" i="2"/>
  <c r="E8788" i="2"/>
  <c r="L1942" i="3" s="1"/>
  <c r="E8787" i="2"/>
  <c r="E8786" i="2"/>
  <c r="E8785" i="2"/>
  <c r="N598" i="1" s="1"/>
  <c r="E8784" i="2"/>
  <c r="L1941" i="3" s="1"/>
  <c r="E8783" i="2"/>
  <c r="E8782" i="2"/>
  <c r="E8781" i="2"/>
  <c r="L1940" i="3" s="1"/>
  <c r="E8780" i="2"/>
  <c r="E8779" i="2"/>
  <c r="E8778" i="2"/>
  <c r="N597" i="1" s="1"/>
  <c r="E8777" i="2"/>
  <c r="L1939" i="3" s="1"/>
  <c r="E8776" i="2"/>
  <c r="E8775" i="2"/>
  <c r="E8774" i="2"/>
  <c r="L1938" i="3" s="1"/>
  <c r="E8773" i="2"/>
  <c r="E8772" i="2"/>
  <c r="E8771" i="2"/>
  <c r="N596" i="1" s="1"/>
  <c r="E8770" i="2"/>
  <c r="L1937" i="3" s="1"/>
  <c r="E8769" i="2"/>
  <c r="E8768" i="2"/>
  <c r="E8767" i="2"/>
  <c r="L1936" i="3" s="1"/>
  <c r="E8766" i="2"/>
  <c r="E8765" i="2"/>
  <c r="E8764" i="2"/>
  <c r="N595" i="1" s="1"/>
  <c r="E8763" i="2"/>
  <c r="L1935" i="3" s="1"/>
  <c r="E8762" i="2"/>
  <c r="E8761" i="2"/>
  <c r="E8760" i="2"/>
  <c r="L1934" i="3" s="1"/>
  <c r="E8759" i="2"/>
  <c r="E8758" i="2"/>
  <c r="E8757" i="2"/>
  <c r="N594" i="1" s="1"/>
  <c r="E8756" i="2"/>
  <c r="L1933" i="3" s="1"/>
  <c r="E8755" i="2"/>
  <c r="E8754" i="2"/>
  <c r="E8753" i="2"/>
  <c r="L1932" i="3" s="1"/>
  <c r="E8752" i="2"/>
  <c r="E8751" i="2"/>
  <c r="E8750" i="2"/>
  <c r="N593" i="1" s="1"/>
  <c r="E8749" i="2"/>
  <c r="L1931" i="3" s="1"/>
  <c r="E8748" i="2"/>
  <c r="E8747" i="2"/>
  <c r="E8746" i="2"/>
  <c r="L1930" i="3" s="1"/>
  <c r="E8745" i="2"/>
  <c r="E8744" i="2"/>
  <c r="E8743" i="2"/>
  <c r="N592" i="1" s="1"/>
  <c r="E8742" i="2"/>
  <c r="L1929" i="3" s="1"/>
  <c r="E8741" i="2"/>
  <c r="E8740" i="2"/>
  <c r="E8739" i="2"/>
  <c r="L1928" i="3" s="1"/>
  <c r="E8738" i="2"/>
  <c r="E8737" i="2"/>
  <c r="E8736" i="2"/>
  <c r="N591" i="1" s="1"/>
  <c r="E8735" i="2"/>
  <c r="L1927" i="3" s="1"/>
  <c r="E8734" i="2"/>
  <c r="E8733" i="2"/>
  <c r="E8732" i="2"/>
  <c r="L1926" i="3" s="1"/>
  <c r="E8731" i="2"/>
  <c r="E8730" i="2"/>
  <c r="E8729" i="2"/>
  <c r="N590" i="1" s="1"/>
  <c r="E8728" i="2"/>
  <c r="L1925" i="3" s="1"/>
  <c r="E8727" i="2"/>
  <c r="E8726" i="2"/>
  <c r="E8725" i="2"/>
  <c r="L1924" i="3" s="1"/>
  <c r="E8724" i="2"/>
  <c r="E8723" i="2"/>
  <c r="E8722" i="2"/>
  <c r="N589" i="1" s="1"/>
  <c r="E8721" i="2"/>
  <c r="L1923" i="3" s="1"/>
  <c r="E8720" i="2"/>
  <c r="E8719" i="2"/>
  <c r="E8718" i="2"/>
  <c r="L1922" i="3" s="1"/>
  <c r="E8717" i="2"/>
  <c r="E8716" i="2"/>
  <c r="E8715" i="2"/>
  <c r="N588" i="1" s="1"/>
  <c r="E8714" i="2"/>
  <c r="L1921" i="3" s="1"/>
  <c r="E8713" i="2"/>
  <c r="E8712" i="2"/>
  <c r="E8711" i="2"/>
  <c r="L1920" i="3" s="1"/>
  <c r="E8710" i="2"/>
  <c r="E8709" i="2"/>
  <c r="E8708" i="2"/>
  <c r="N587" i="1" s="1"/>
  <c r="E8707" i="2"/>
  <c r="L1919" i="3" s="1"/>
  <c r="E8706" i="2"/>
  <c r="E8705" i="2"/>
  <c r="E8704" i="2"/>
  <c r="L1918" i="3" s="1"/>
  <c r="E8703" i="2"/>
  <c r="E8702" i="2"/>
  <c r="E8701" i="2"/>
  <c r="N586" i="1" s="1"/>
  <c r="E8700" i="2"/>
  <c r="L1917" i="3" s="1"/>
  <c r="E8699" i="2"/>
  <c r="E8698" i="2"/>
  <c r="E8697" i="2"/>
  <c r="L1916" i="3" s="1"/>
  <c r="E8696" i="2"/>
  <c r="E8695" i="2"/>
  <c r="E8694" i="2"/>
  <c r="N585" i="1" s="1"/>
  <c r="E8693" i="2"/>
  <c r="L1915" i="3" s="1"/>
  <c r="E8692" i="2"/>
  <c r="E8691" i="2"/>
  <c r="E8690" i="2"/>
  <c r="L1914" i="3" s="1"/>
  <c r="E8689" i="2"/>
  <c r="E8688" i="2"/>
  <c r="E8687" i="2"/>
  <c r="N584" i="1" s="1"/>
  <c r="E8686" i="2"/>
  <c r="L1913" i="3" s="1"/>
  <c r="E8685" i="2"/>
  <c r="E8684" i="2"/>
  <c r="E8683" i="2"/>
  <c r="L1912" i="3" s="1"/>
  <c r="E8682" i="2"/>
  <c r="E8681" i="2"/>
  <c r="E8680" i="2"/>
  <c r="N583" i="1" s="1"/>
  <c r="E8679" i="2"/>
  <c r="L1911" i="3" s="1"/>
  <c r="E8678" i="2"/>
  <c r="E8677" i="2"/>
  <c r="E8676" i="2"/>
  <c r="L1910" i="3" s="1"/>
  <c r="E8675" i="2"/>
  <c r="E8674" i="2"/>
  <c r="E8673" i="2"/>
  <c r="N582" i="1" s="1"/>
  <c r="E8672" i="2"/>
  <c r="L1909" i="3" s="1"/>
  <c r="E8671" i="2"/>
  <c r="E8670" i="2"/>
  <c r="E8669" i="2"/>
  <c r="L1908" i="3" s="1"/>
  <c r="E8668" i="2"/>
  <c r="E8667" i="2"/>
  <c r="E8666" i="2"/>
  <c r="N581" i="1" s="1"/>
  <c r="E8665" i="2"/>
  <c r="L1907" i="3" s="1"/>
  <c r="E8664" i="2"/>
  <c r="E8663" i="2"/>
  <c r="E8662" i="2"/>
  <c r="L1906" i="3" s="1"/>
  <c r="E8661" i="2"/>
  <c r="E8660" i="2"/>
  <c r="E8659" i="2"/>
  <c r="N580" i="1" s="1"/>
  <c r="E8658" i="2"/>
  <c r="L1905" i="3" s="1"/>
  <c r="E8657" i="2"/>
  <c r="E8656" i="2"/>
  <c r="E8655" i="2"/>
  <c r="L1904" i="3" s="1"/>
  <c r="E8654" i="2"/>
  <c r="E8653" i="2"/>
  <c r="E8652" i="2"/>
  <c r="N579" i="1" s="1"/>
  <c r="E8651" i="2"/>
  <c r="L1903" i="3" s="1"/>
  <c r="E8650" i="2"/>
  <c r="E8649" i="2"/>
  <c r="E8648" i="2"/>
  <c r="L1902" i="3" s="1"/>
  <c r="E8647" i="2"/>
  <c r="E8646" i="2"/>
  <c r="E8645" i="2"/>
  <c r="N578" i="1" s="1"/>
  <c r="E8644" i="2"/>
  <c r="L1901" i="3" s="1"/>
  <c r="E8643" i="2"/>
  <c r="E8642" i="2"/>
  <c r="E8641" i="2"/>
  <c r="L1900" i="3" s="1"/>
  <c r="E8640" i="2"/>
  <c r="E8639" i="2"/>
  <c r="E8638" i="2"/>
  <c r="N577" i="1" s="1"/>
  <c r="E8637" i="2"/>
  <c r="L1899" i="3" s="1"/>
  <c r="E8636" i="2"/>
  <c r="E8635" i="2"/>
  <c r="E8634" i="2"/>
  <c r="L1898" i="3" s="1"/>
  <c r="E8633" i="2"/>
  <c r="E8632" i="2"/>
  <c r="E8631" i="2"/>
  <c r="N576" i="1" s="1"/>
  <c r="E8630" i="2"/>
  <c r="L1897" i="3" s="1"/>
  <c r="E8629" i="2"/>
  <c r="E8628" i="2"/>
  <c r="E8627" i="2"/>
  <c r="L1896" i="3" s="1"/>
  <c r="E8626" i="2"/>
  <c r="E8625" i="2"/>
  <c r="E8624" i="2"/>
  <c r="N575" i="1" s="1"/>
  <c r="E8623" i="2"/>
  <c r="L1895" i="3" s="1"/>
  <c r="E8622" i="2"/>
  <c r="E8621" i="2"/>
  <c r="E8620" i="2"/>
  <c r="L1894" i="3" s="1"/>
  <c r="E8619" i="2"/>
  <c r="E8618" i="2"/>
  <c r="E8617" i="2"/>
  <c r="N574" i="1" s="1"/>
  <c r="E8616" i="2"/>
  <c r="L1893" i="3" s="1"/>
  <c r="E8615" i="2"/>
  <c r="E8614" i="2"/>
  <c r="E8613" i="2"/>
  <c r="L1892" i="3" s="1"/>
  <c r="E8612" i="2"/>
  <c r="E8611" i="2"/>
  <c r="E8610" i="2"/>
  <c r="N573" i="1" s="1"/>
  <c r="E8609" i="2"/>
  <c r="L1891" i="3" s="1"/>
  <c r="E8608" i="2"/>
  <c r="E8607" i="2"/>
  <c r="E8606" i="2"/>
  <c r="L1890" i="3" s="1"/>
  <c r="E8605" i="2"/>
  <c r="E8604" i="2"/>
  <c r="E8603" i="2"/>
  <c r="N572" i="1" s="1"/>
  <c r="E8602" i="2"/>
  <c r="L1889" i="3" s="1"/>
  <c r="E8601" i="2"/>
  <c r="E8600" i="2"/>
  <c r="E8599" i="2"/>
  <c r="L1888" i="3" s="1"/>
  <c r="E8598" i="2"/>
  <c r="E8597" i="2"/>
  <c r="E8596" i="2"/>
  <c r="N571" i="1" s="1"/>
  <c r="E8595" i="2"/>
  <c r="L1887" i="3" s="1"/>
  <c r="E8594" i="2"/>
  <c r="E8593" i="2"/>
  <c r="E8592" i="2"/>
  <c r="L1886" i="3" s="1"/>
  <c r="E8591" i="2"/>
  <c r="E8590" i="2"/>
  <c r="E8589" i="2"/>
  <c r="N570" i="1" s="1"/>
  <c r="E8588" i="2"/>
  <c r="L1885" i="3" s="1"/>
  <c r="E8587" i="2"/>
  <c r="E8586" i="2"/>
  <c r="E8585" i="2"/>
  <c r="L1884" i="3" s="1"/>
  <c r="E8584" i="2"/>
  <c r="E8583" i="2"/>
  <c r="E8582" i="2"/>
  <c r="N569" i="1" s="1"/>
  <c r="E8581" i="2"/>
  <c r="L1883" i="3" s="1"/>
  <c r="E8580" i="2"/>
  <c r="E8579" i="2"/>
  <c r="E8578" i="2"/>
  <c r="L1882" i="3" s="1"/>
  <c r="E8577" i="2"/>
  <c r="E8576" i="2"/>
  <c r="E8575" i="2"/>
  <c r="N568" i="1" s="1"/>
  <c r="E8574" i="2"/>
  <c r="L1881" i="3" s="1"/>
  <c r="E8573" i="2"/>
  <c r="E8572" i="2"/>
  <c r="E8571" i="2"/>
  <c r="L1880" i="3" s="1"/>
  <c r="E8570" i="2"/>
  <c r="E8569" i="2"/>
  <c r="E8568" i="2"/>
  <c r="N567" i="1" s="1"/>
  <c r="E8567" i="2"/>
  <c r="L1879" i="3" s="1"/>
  <c r="E8566" i="2"/>
  <c r="E8565" i="2"/>
  <c r="E8564" i="2"/>
  <c r="L1878" i="3" s="1"/>
  <c r="E8563" i="2"/>
  <c r="E8562" i="2"/>
  <c r="E8561" i="2"/>
  <c r="N566" i="1" s="1"/>
  <c r="E8560" i="2"/>
  <c r="L1877" i="3" s="1"/>
  <c r="E8559" i="2"/>
  <c r="E8558" i="2"/>
  <c r="E8557" i="2"/>
  <c r="L1876" i="3" s="1"/>
  <c r="E8556" i="2"/>
  <c r="E8555" i="2"/>
  <c r="E8554" i="2"/>
  <c r="N565" i="1" s="1"/>
  <c r="E8553" i="2"/>
  <c r="L1875" i="3" s="1"/>
  <c r="E8552" i="2"/>
  <c r="E8551" i="2"/>
  <c r="E8550" i="2"/>
  <c r="L1874" i="3" s="1"/>
  <c r="E8549" i="2"/>
  <c r="E8548" i="2"/>
  <c r="E8547" i="2"/>
  <c r="N564" i="1" s="1"/>
  <c r="E8546" i="2"/>
  <c r="L1873" i="3" s="1"/>
  <c r="E8545" i="2"/>
  <c r="E8544" i="2"/>
  <c r="E8543" i="2"/>
  <c r="L1872" i="3" s="1"/>
  <c r="E8542" i="2"/>
  <c r="E8541" i="2"/>
  <c r="E8540" i="2"/>
  <c r="N563" i="1" s="1"/>
  <c r="E8539" i="2"/>
  <c r="L1871" i="3" s="1"/>
  <c r="E8538" i="2"/>
  <c r="E8537" i="2"/>
  <c r="E8536" i="2"/>
  <c r="L1870" i="3" s="1"/>
  <c r="E8535" i="2"/>
  <c r="E8534" i="2"/>
  <c r="E8533" i="2"/>
  <c r="N562" i="1" s="1"/>
  <c r="E8532" i="2"/>
  <c r="L1869" i="3" s="1"/>
  <c r="E8531" i="2"/>
  <c r="E8530" i="2"/>
  <c r="E8529" i="2"/>
  <c r="L1868" i="3" s="1"/>
  <c r="E8528" i="2"/>
  <c r="E8527" i="2"/>
  <c r="E8526" i="2"/>
  <c r="N561" i="1" s="1"/>
  <c r="E8525" i="2"/>
  <c r="L1867" i="3" s="1"/>
  <c r="E8524" i="2"/>
  <c r="E8523" i="2"/>
  <c r="E8522" i="2"/>
  <c r="L1866" i="3" s="1"/>
  <c r="E8521" i="2"/>
  <c r="E8520" i="2"/>
  <c r="E8519" i="2"/>
  <c r="N560" i="1" s="1"/>
  <c r="E8518" i="2"/>
  <c r="L1865" i="3" s="1"/>
  <c r="E8517" i="2"/>
  <c r="E8516" i="2"/>
  <c r="E8515" i="2"/>
  <c r="L1864" i="3" s="1"/>
  <c r="E8514" i="2"/>
  <c r="E8513" i="2"/>
  <c r="E8512" i="2"/>
  <c r="N559" i="1" s="1"/>
  <c r="E8511" i="2"/>
  <c r="L1863" i="3" s="1"/>
  <c r="E8510" i="2"/>
  <c r="E8509" i="2"/>
  <c r="E8508" i="2"/>
  <c r="L1862" i="3" s="1"/>
  <c r="E8507" i="2"/>
  <c r="E8506" i="2"/>
  <c r="E8505" i="2"/>
  <c r="N558" i="1" s="1"/>
  <c r="E8504" i="2"/>
  <c r="L1861" i="3" s="1"/>
  <c r="E8503" i="2"/>
  <c r="E8502" i="2"/>
  <c r="E8501" i="2"/>
  <c r="L1860" i="3" s="1"/>
  <c r="E8500" i="2"/>
  <c r="E8499" i="2"/>
  <c r="E8498" i="2"/>
  <c r="N557" i="1" s="1"/>
  <c r="E8497" i="2"/>
  <c r="L1859" i="3" s="1"/>
  <c r="E8496" i="2"/>
  <c r="E8495" i="2"/>
  <c r="E8494" i="2"/>
  <c r="E8493" i="2"/>
  <c r="E8492" i="2"/>
  <c r="E8491" i="2"/>
  <c r="N556" i="1" s="1"/>
  <c r="E8490" i="2"/>
  <c r="L1858" i="3" s="1"/>
  <c r="E8489" i="2"/>
  <c r="E8488" i="2"/>
  <c r="E8487" i="2"/>
  <c r="L1857" i="3" s="1"/>
  <c r="E8486" i="2"/>
  <c r="E8485" i="2"/>
  <c r="E8484" i="2"/>
  <c r="N555" i="1" s="1"/>
  <c r="E8483" i="2"/>
  <c r="L1856" i="3" s="1"/>
  <c r="E8482" i="2"/>
  <c r="E8481" i="2"/>
  <c r="E8480" i="2"/>
  <c r="L1855" i="3" s="1"/>
  <c r="E8479" i="2"/>
  <c r="E8478" i="2"/>
  <c r="E8477" i="2"/>
  <c r="N554" i="1" s="1"/>
  <c r="E8476" i="2"/>
  <c r="L1854" i="3" s="1"/>
  <c r="E8475" i="2"/>
  <c r="E8474" i="2"/>
  <c r="E8473" i="2"/>
  <c r="L1853" i="3" s="1"/>
  <c r="E8472" i="2"/>
  <c r="E8471" i="2"/>
  <c r="E8470" i="2"/>
  <c r="N553" i="1" s="1"/>
  <c r="E8469" i="2"/>
  <c r="L1852" i="3" s="1"/>
  <c r="E8468" i="2"/>
  <c r="E8467" i="2"/>
  <c r="E8466" i="2"/>
  <c r="L1851" i="3" s="1"/>
  <c r="E8465" i="2"/>
  <c r="E8464" i="2"/>
  <c r="E8463" i="2"/>
  <c r="N552" i="1" s="1"/>
  <c r="E8462" i="2"/>
  <c r="L1850" i="3" s="1"/>
  <c r="E8461" i="2"/>
  <c r="E8460" i="2"/>
  <c r="E8459" i="2"/>
  <c r="L1849" i="3" s="1"/>
  <c r="E8458" i="2"/>
  <c r="E8457" i="2"/>
  <c r="E8456" i="2"/>
  <c r="N551" i="1" s="1"/>
  <c r="E8455" i="2"/>
  <c r="L1848" i="3" s="1"/>
  <c r="E8454" i="2"/>
  <c r="E8453" i="2"/>
  <c r="E8452" i="2"/>
  <c r="L1847" i="3" s="1"/>
  <c r="E8451" i="2"/>
  <c r="E8450" i="2"/>
  <c r="E8449" i="2"/>
  <c r="N550" i="1" s="1"/>
  <c r="E8448" i="2"/>
  <c r="L1846" i="3" s="1"/>
  <c r="E8447" i="2"/>
  <c r="E8446" i="2"/>
  <c r="E8445" i="2"/>
  <c r="L1845" i="3" s="1"/>
  <c r="E8444" i="2"/>
  <c r="E8443" i="2"/>
  <c r="E8442" i="2"/>
  <c r="N549" i="1" s="1"/>
  <c r="E8441" i="2"/>
  <c r="L1844" i="3" s="1"/>
  <c r="E8440" i="2"/>
  <c r="E8439" i="2"/>
  <c r="E8438" i="2"/>
  <c r="L1843" i="3" s="1"/>
  <c r="E8437" i="2"/>
  <c r="E8436" i="2"/>
  <c r="E8435" i="2"/>
  <c r="N548" i="1" s="1"/>
  <c r="E8434" i="2"/>
  <c r="L1842" i="3" s="1"/>
  <c r="E8433" i="2"/>
  <c r="E8432" i="2"/>
  <c r="E8431" i="2"/>
  <c r="L1841" i="3" s="1"/>
  <c r="E8430" i="2"/>
  <c r="E8429" i="2"/>
  <c r="E8428" i="2"/>
  <c r="N547" i="1" s="1"/>
  <c r="E8427" i="2"/>
  <c r="L1840" i="3" s="1"/>
  <c r="E8426" i="2"/>
  <c r="E8425" i="2"/>
  <c r="E8424" i="2"/>
  <c r="L1839" i="3" s="1"/>
  <c r="E8423" i="2"/>
  <c r="E8422" i="2"/>
  <c r="E8421" i="2"/>
  <c r="N546" i="1" s="1"/>
  <c r="E8420" i="2"/>
  <c r="L1838" i="3" s="1"/>
  <c r="E8419" i="2"/>
  <c r="E8418" i="2"/>
  <c r="E8417" i="2"/>
  <c r="L1837" i="3" s="1"/>
  <c r="E8416" i="2"/>
  <c r="E8415" i="2"/>
  <c r="E8414" i="2"/>
  <c r="N545" i="1" s="1"/>
  <c r="E8413" i="2"/>
  <c r="L1836" i="3" s="1"/>
  <c r="E8412" i="2"/>
  <c r="E8411" i="2"/>
  <c r="E8410" i="2"/>
  <c r="L1835" i="3" s="1"/>
  <c r="E8409" i="2"/>
  <c r="E8408" i="2"/>
  <c r="E8407" i="2"/>
  <c r="N544" i="1" s="1"/>
  <c r="E8406" i="2"/>
  <c r="L1834" i="3" s="1"/>
  <c r="E8405" i="2"/>
  <c r="E8404" i="2"/>
  <c r="E8403" i="2"/>
  <c r="L1833" i="3" s="1"/>
  <c r="E8402" i="2"/>
  <c r="E8401" i="2"/>
  <c r="E8400" i="2"/>
  <c r="N543" i="1" s="1"/>
  <c r="E8399" i="2"/>
  <c r="L1832" i="3" s="1"/>
  <c r="E8398" i="2"/>
  <c r="E8397" i="2"/>
  <c r="E8396" i="2"/>
  <c r="L1831" i="3" s="1"/>
  <c r="E8395" i="2"/>
  <c r="E8394" i="2"/>
  <c r="E8393" i="2"/>
  <c r="N542" i="1" s="1"/>
  <c r="E8392" i="2"/>
  <c r="L1830" i="3" s="1"/>
  <c r="E8391" i="2"/>
  <c r="E8390" i="2"/>
  <c r="E8389" i="2"/>
  <c r="L1829" i="3" s="1"/>
  <c r="E8388" i="2"/>
  <c r="E8387" i="2"/>
  <c r="E8386" i="2"/>
  <c r="N541" i="1" s="1"/>
  <c r="E8385" i="2"/>
  <c r="L1828" i="3" s="1"/>
  <c r="E8384" i="2"/>
  <c r="E8383" i="2"/>
  <c r="E8382" i="2"/>
  <c r="L1827" i="3" s="1"/>
  <c r="E8381" i="2"/>
  <c r="E8380" i="2"/>
  <c r="E8379" i="2"/>
  <c r="N540" i="1" s="1"/>
  <c r="E8378" i="2"/>
  <c r="L1826" i="3" s="1"/>
  <c r="E8377" i="2"/>
  <c r="E8376" i="2"/>
  <c r="E8375" i="2"/>
  <c r="L1825" i="3" s="1"/>
  <c r="E8374" i="2"/>
  <c r="E8373" i="2"/>
  <c r="E8372" i="2"/>
  <c r="N539" i="1" s="1"/>
  <c r="E8371" i="2"/>
  <c r="L1824" i="3" s="1"/>
  <c r="E8370" i="2"/>
  <c r="E8369" i="2"/>
  <c r="E8368" i="2"/>
  <c r="L1823" i="3" s="1"/>
  <c r="E8367" i="2"/>
  <c r="E8366" i="2"/>
  <c r="E8365" i="2"/>
  <c r="N538" i="1" s="1"/>
  <c r="E8364" i="2"/>
  <c r="L1822" i="3" s="1"/>
  <c r="E8363" i="2"/>
  <c r="E8362" i="2"/>
  <c r="E8361" i="2"/>
  <c r="L1821" i="3" s="1"/>
  <c r="E8360" i="2"/>
  <c r="E8359" i="2"/>
  <c r="E8358" i="2"/>
  <c r="N537" i="1" s="1"/>
  <c r="E8357" i="2"/>
  <c r="L1820" i="3" s="1"/>
  <c r="E8356" i="2"/>
  <c r="E8355" i="2"/>
  <c r="E8354" i="2"/>
  <c r="L1819" i="3" s="1"/>
  <c r="E8353" i="2"/>
  <c r="E8352" i="2"/>
  <c r="E8351" i="2"/>
  <c r="N536" i="1" s="1"/>
  <c r="E8350" i="2"/>
  <c r="L1818" i="3" s="1"/>
  <c r="E8349" i="2"/>
  <c r="E8348" i="2"/>
  <c r="E8347" i="2"/>
  <c r="L1817" i="3" s="1"/>
  <c r="E8346" i="2"/>
  <c r="E8345" i="2"/>
  <c r="E8344" i="2"/>
  <c r="N535" i="1" s="1"/>
  <c r="E8343" i="2"/>
  <c r="L1816" i="3" s="1"/>
  <c r="E8342" i="2"/>
  <c r="E8341" i="2"/>
  <c r="E8340" i="2"/>
  <c r="L1815" i="3" s="1"/>
  <c r="E8339" i="2"/>
  <c r="E8338" i="2"/>
  <c r="E8337" i="2"/>
  <c r="N534" i="1" s="1"/>
  <c r="E8336" i="2"/>
  <c r="L1814" i="3" s="1"/>
  <c r="E8335" i="2"/>
  <c r="E8334" i="2"/>
  <c r="E8333" i="2"/>
  <c r="L1813" i="3" s="1"/>
  <c r="E8332" i="2"/>
  <c r="E8331" i="2"/>
  <c r="E8330" i="2"/>
  <c r="N533" i="1" s="1"/>
  <c r="E8329" i="2"/>
  <c r="L1812" i="3" s="1"/>
  <c r="E8328" i="2"/>
  <c r="E8327" i="2"/>
  <c r="E8326" i="2"/>
  <c r="L1811" i="3" s="1"/>
  <c r="E8325" i="2"/>
  <c r="E8324" i="2"/>
  <c r="E8323" i="2"/>
  <c r="N532" i="1" s="1"/>
  <c r="E8322" i="2"/>
  <c r="L1810" i="3" s="1"/>
  <c r="E8321" i="2"/>
  <c r="E8320" i="2"/>
  <c r="E8319" i="2"/>
  <c r="L1809" i="3" s="1"/>
  <c r="E8318" i="2"/>
  <c r="E8317" i="2"/>
  <c r="E8316" i="2"/>
  <c r="N531" i="1" s="1"/>
  <c r="E8315" i="2"/>
  <c r="L1808" i="3" s="1"/>
  <c r="E8314" i="2"/>
  <c r="E8313" i="2"/>
  <c r="E8312" i="2"/>
  <c r="L1807" i="3" s="1"/>
  <c r="E8311" i="2"/>
  <c r="E8310" i="2"/>
  <c r="E8309" i="2"/>
  <c r="N530" i="1" s="1"/>
  <c r="E8308" i="2"/>
  <c r="L1806" i="3" s="1"/>
  <c r="E8307" i="2"/>
  <c r="E8306" i="2"/>
  <c r="E8305" i="2"/>
  <c r="L1805" i="3" s="1"/>
  <c r="E8304" i="2"/>
  <c r="E8303" i="2"/>
  <c r="E8302" i="2"/>
  <c r="N529" i="1" s="1"/>
  <c r="E8301" i="2"/>
  <c r="L1804" i="3" s="1"/>
  <c r="E8300" i="2"/>
  <c r="E8299" i="2"/>
  <c r="E8298" i="2"/>
  <c r="L1803" i="3" s="1"/>
  <c r="E8297" i="2"/>
  <c r="E8296" i="2"/>
  <c r="E8295" i="2"/>
  <c r="N528" i="1" s="1"/>
  <c r="E8294" i="2"/>
  <c r="L1802" i="3" s="1"/>
  <c r="E8293" i="2"/>
  <c r="E8292" i="2"/>
  <c r="E8291" i="2"/>
  <c r="L1801" i="3" s="1"/>
  <c r="E8290" i="2"/>
  <c r="E8289" i="2"/>
  <c r="E8288" i="2"/>
  <c r="N527" i="1" s="1"/>
  <c r="E8287" i="2"/>
  <c r="L1800" i="3" s="1"/>
  <c r="E8286" i="2"/>
  <c r="E8285" i="2"/>
  <c r="E8284" i="2"/>
  <c r="L1799" i="3" s="1"/>
  <c r="E8283" i="2"/>
  <c r="E8282" i="2"/>
  <c r="E8281" i="2"/>
  <c r="N526" i="1" s="1"/>
  <c r="E8280" i="2"/>
  <c r="L1798" i="3" s="1"/>
  <c r="E8279" i="2"/>
  <c r="E8278" i="2"/>
  <c r="E8277" i="2"/>
  <c r="L1797" i="3" s="1"/>
  <c r="E8276" i="2"/>
  <c r="E8275" i="2"/>
  <c r="E8274" i="2"/>
  <c r="N525" i="1" s="1"/>
  <c r="E8273" i="2"/>
  <c r="L1796" i="3" s="1"/>
  <c r="E8272" i="2"/>
  <c r="E8271" i="2"/>
  <c r="E8270" i="2"/>
  <c r="L1795" i="3" s="1"/>
  <c r="E8269" i="2"/>
  <c r="E8268" i="2"/>
  <c r="E8267" i="2"/>
  <c r="N524" i="1" s="1"/>
  <c r="E8266" i="2"/>
  <c r="L1794" i="3" s="1"/>
  <c r="E8265" i="2"/>
  <c r="E8264" i="2"/>
  <c r="E8263" i="2"/>
  <c r="L1793" i="3" s="1"/>
  <c r="E8262" i="2"/>
  <c r="E8261" i="2"/>
  <c r="E8260" i="2"/>
  <c r="N523" i="1" s="1"/>
  <c r="E8259" i="2"/>
  <c r="L1792" i="3" s="1"/>
  <c r="E8258" i="2"/>
  <c r="E8257" i="2"/>
  <c r="E8256" i="2"/>
  <c r="L1791" i="3" s="1"/>
  <c r="E8255" i="2"/>
  <c r="E8254" i="2"/>
  <c r="E8253" i="2"/>
  <c r="N522" i="1" s="1"/>
  <c r="E8252" i="2"/>
  <c r="L1790" i="3" s="1"/>
  <c r="E8251" i="2"/>
  <c r="E8250" i="2"/>
  <c r="E8249" i="2"/>
  <c r="L1789" i="3" s="1"/>
  <c r="E8248" i="2"/>
  <c r="E8247" i="2"/>
  <c r="E8246" i="2"/>
  <c r="N521" i="1" s="1"/>
  <c r="E8245" i="2"/>
  <c r="L1788" i="3" s="1"/>
  <c r="E8244" i="2"/>
  <c r="E8243" i="2"/>
  <c r="E8242" i="2"/>
  <c r="L1787" i="3" s="1"/>
  <c r="E8241" i="2"/>
  <c r="E8240" i="2"/>
  <c r="E8239" i="2"/>
  <c r="N520" i="1" s="1"/>
  <c r="E8238" i="2"/>
  <c r="L1786" i="3" s="1"/>
  <c r="E8237" i="2"/>
  <c r="E8236" i="2"/>
  <c r="E8235" i="2"/>
  <c r="L1785" i="3" s="1"/>
  <c r="E8234" i="2"/>
  <c r="E8233" i="2"/>
  <c r="E8232" i="2"/>
  <c r="N519" i="1" s="1"/>
  <c r="E8231" i="2"/>
  <c r="L1784" i="3" s="1"/>
  <c r="E8230" i="2"/>
  <c r="E8229" i="2"/>
  <c r="E8228" i="2"/>
  <c r="L1783" i="3" s="1"/>
  <c r="E8227" i="2"/>
  <c r="E8226" i="2"/>
  <c r="E8225" i="2"/>
  <c r="N518" i="1" s="1"/>
  <c r="E8224" i="2"/>
  <c r="L1782" i="3" s="1"/>
  <c r="E8223" i="2"/>
  <c r="E8222" i="2"/>
  <c r="E8221" i="2"/>
  <c r="L1781" i="3" s="1"/>
  <c r="E8220" i="2"/>
  <c r="E8219" i="2"/>
  <c r="E8218" i="2"/>
  <c r="N517" i="1" s="1"/>
  <c r="E8217" i="2"/>
  <c r="L1780" i="3" s="1"/>
  <c r="E8216" i="2"/>
  <c r="E8215" i="2"/>
  <c r="E8214" i="2"/>
  <c r="L1779" i="3" s="1"/>
  <c r="E8213" i="2"/>
  <c r="E8212" i="2"/>
  <c r="E8211" i="2"/>
  <c r="N516" i="1" s="1"/>
  <c r="E8210" i="2"/>
  <c r="L1778" i="3" s="1"/>
  <c r="E8209" i="2"/>
  <c r="E8208" i="2"/>
  <c r="E8207" i="2"/>
  <c r="L1777" i="3" s="1"/>
  <c r="E8206" i="2"/>
  <c r="E8205" i="2"/>
  <c r="E8204" i="2"/>
  <c r="N515" i="1" s="1"/>
  <c r="E8203" i="2"/>
  <c r="L1776" i="3" s="1"/>
  <c r="E8202" i="2"/>
  <c r="E8201" i="2"/>
  <c r="E8200" i="2"/>
  <c r="L1775" i="3" s="1"/>
  <c r="E8199" i="2"/>
  <c r="E8198" i="2"/>
  <c r="E8197" i="2"/>
  <c r="N514" i="1" s="1"/>
  <c r="E8196" i="2"/>
  <c r="L1774" i="3" s="1"/>
  <c r="E8195" i="2"/>
  <c r="E8194" i="2"/>
  <c r="E8193" i="2"/>
  <c r="L1773" i="3" s="1"/>
  <c r="E8192" i="2"/>
  <c r="E8191" i="2"/>
  <c r="E8190" i="2"/>
  <c r="N513" i="1" s="1"/>
  <c r="E8189" i="2"/>
  <c r="L1772" i="3" s="1"/>
  <c r="E8188" i="2"/>
  <c r="E8187" i="2"/>
  <c r="E8186" i="2"/>
  <c r="L1771" i="3" s="1"/>
  <c r="E8185" i="2"/>
  <c r="E8184" i="2"/>
  <c r="E8183" i="2"/>
  <c r="N512" i="1" s="1"/>
  <c r="E8182" i="2"/>
  <c r="L1770" i="3" s="1"/>
  <c r="E8181" i="2"/>
  <c r="E8180" i="2"/>
  <c r="E8179" i="2"/>
  <c r="L1769" i="3" s="1"/>
  <c r="E8178" i="2"/>
  <c r="E8177" i="2"/>
  <c r="E8176" i="2"/>
  <c r="N511" i="1" s="1"/>
  <c r="E8175" i="2"/>
  <c r="L1768" i="3" s="1"/>
  <c r="E8174" i="2"/>
  <c r="E8173" i="2"/>
  <c r="E8172" i="2"/>
  <c r="L1767" i="3" s="1"/>
  <c r="E8171" i="2"/>
  <c r="E8170" i="2"/>
  <c r="E8169" i="2"/>
  <c r="N510" i="1" s="1"/>
  <c r="E8168" i="2"/>
  <c r="L1766" i="3" s="1"/>
  <c r="E8167" i="2"/>
  <c r="E8166" i="2"/>
  <c r="E8165" i="2"/>
  <c r="L1765" i="3" s="1"/>
  <c r="E8164" i="2"/>
  <c r="E8163" i="2"/>
  <c r="E8162" i="2"/>
  <c r="N509" i="1" s="1"/>
  <c r="E8161" i="2"/>
  <c r="L1764" i="3" s="1"/>
  <c r="E8160" i="2"/>
  <c r="E8159" i="2"/>
  <c r="E8158" i="2"/>
  <c r="L1763" i="3" s="1"/>
  <c r="E8157" i="2"/>
  <c r="E8156" i="2"/>
  <c r="E8155" i="2"/>
  <c r="N508" i="1" s="1"/>
  <c r="E8154" i="2"/>
  <c r="L1762" i="3" s="1"/>
  <c r="E8153" i="2"/>
  <c r="E8152" i="2"/>
  <c r="E8151" i="2"/>
  <c r="L1761" i="3" s="1"/>
  <c r="E8150" i="2"/>
  <c r="E8149" i="2"/>
  <c r="E8148" i="2"/>
  <c r="N507" i="1" s="1"/>
  <c r="E8147" i="2"/>
  <c r="L1760" i="3" s="1"/>
  <c r="E8146" i="2"/>
  <c r="E8145" i="2"/>
  <c r="E8144" i="2"/>
  <c r="L1759" i="3" s="1"/>
  <c r="E8143" i="2"/>
  <c r="E8142" i="2"/>
  <c r="E8141" i="2"/>
  <c r="N506" i="1" s="1"/>
  <c r="E8140" i="2"/>
  <c r="L1758" i="3" s="1"/>
  <c r="E8139" i="2"/>
  <c r="E8138" i="2"/>
  <c r="E8137" i="2"/>
  <c r="L1757" i="3" s="1"/>
  <c r="E8136" i="2"/>
  <c r="E8135" i="2"/>
  <c r="E8134" i="2"/>
  <c r="N505" i="1" s="1"/>
  <c r="E8133" i="2"/>
  <c r="L1756" i="3" s="1"/>
  <c r="E8132" i="2"/>
  <c r="E8131" i="2"/>
  <c r="E8130" i="2"/>
  <c r="E8129" i="2"/>
  <c r="E8128" i="2"/>
  <c r="E8127" i="2"/>
  <c r="N504" i="1" s="1"/>
  <c r="E8126" i="2"/>
  <c r="L1755" i="3" s="1"/>
  <c r="E8125" i="2"/>
  <c r="E8124" i="2"/>
  <c r="E8123" i="2"/>
  <c r="L1754" i="3" s="1"/>
  <c r="E8122" i="2"/>
  <c r="E8121" i="2"/>
  <c r="E8120" i="2"/>
  <c r="N503" i="1" s="1"/>
  <c r="E8119" i="2"/>
  <c r="L1753" i="3" s="1"/>
  <c r="E8118" i="2"/>
  <c r="E8117" i="2"/>
  <c r="E8116" i="2"/>
  <c r="L1752" i="3" s="1"/>
  <c r="E8115" i="2"/>
  <c r="E8114" i="2"/>
  <c r="E8113" i="2"/>
  <c r="N502" i="1" s="1"/>
  <c r="E8112" i="2"/>
  <c r="L1751" i="3" s="1"/>
  <c r="E8111" i="2"/>
  <c r="E8110" i="2"/>
  <c r="E8109" i="2"/>
  <c r="L1750" i="3" s="1"/>
  <c r="E8108" i="2"/>
  <c r="E8107" i="2"/>
  <c r="E8106" i="2"/>
  <c r="N501" i="1" s="1"/>
  <c r="E8105" i="2"/>
  <c r="L1749" i="3" s="1"/>
  <c r="E8104" i="2"/>
  <c r="E8103" i="2"/>
  <c r="E8102" i="2"/>
  <c r="L1748" i="3" s="1"/>
  <c r="E8101" i="2"/>
  <c r="E8100" i="2"/>
  <c r="E8099" i="2"/>
  <c r="N500" i="1" s="1"/>
  <c r="E8098" i="2"/>
  <c r="L1747" i="3" s="1"/>
  <c r="E8097" i="2"/>
  <c r="E8096" i="2"/>
  <c r="E8095" i="2"/>
  <c r="L1746" i="3" s="1"/>
  <c r="E8094" i="2"/>
  <c r="E8093" i="2"/>
  <c r="E8092" i="2"/>
  <c r="N499" i="1" s="1"/>
  <c r="E8091" i="2"/>
  <c r="L1745" i="3" s="1"/>
  <c r="E8090" i="2"/>
  <c r="E8089" i="2"/>
  <c r="E8088" i="2"/>
  <c r="L1744" i="3" s="1"/>
  <c r="E8087" i="2"/>
  <c r="E8086" i="2"/>
  <c r="E8085" i="2"/>
  <c r="N498" i="1" s="1"/>
  <c r="E8084" i="2"/>
  <c r="L1743" i="3" s="1"/>
  <c r="E8083" i="2"/>
  <c r="E8082" i="2"/>
  <c r="E8081" i="2"/>
  <c r="L1742" i="3" s="1"/>
  <c r="E8080" i="2"/>
  <c r="E8079" i="2"/>
  <c r="E8078" i="2"/>
  <c r="N497" i="1" s="1"/>
  <c r="E8077" i="2"/>
  <c r="L1741" i="3" s="1"/>
  <c r="E8076" i="2"/>
  <c r="E8075" i="2"/>
  <c r="E8074" i="2"/>
  <c r="L1740" i="3" s="1"/>
  <c r="E8073" i="2"/>
  <c r="E8072" i="2"/>
  <c r="E8071" i="2"/>
  <c r="N496" i="1" s="1"/>
  <c r="E8070" i="2"/>
  <c r="L1739" i="3" s="1"/>
  <c r="E8069" i="2"/>
  <c r="E8068" i="2"/>
  <c r="E8067" i="2"/>
  <c r="L1738" i="3" s="1"/>
  <c r="E8066" i="2"/>
  <c r="E8065" i="2"/>
  <c r="E8064" i="2"/>
  <c r="N495" i="1" s="1"/>
  <c r="E8063" i="2"/>
  <c r="L1737" i="3" s="1"/>
  <c r="E8062" i="2"/>
  <c r="E8061" i="2"/>
  <c r="E8060" i="2"/>
  <c r="L1736" i="3" s="1"/>
  <c r="E8059" i="2"/>
  <c r="E8058" i="2"/>
  <c r="E8057" i="2"/>
  <c r="N494" i="1" s="1"/>
  <c r="E8056" i="2"/>
  <c r="L1735" i="3" s="1"/>
  <c r="E8055" i="2"/>
  <c r="E8054" i="2"/>
  <c r="E8053" i="2"/>
  <c r="L1734" i="3" s="1"/>
  <c r="E8052" i="2"/>
  <c r="E8051" i="2"/>
  <c r="E8050" i="2"/>
  <c r="N493" i="1" s="1"/>
  <c r="E8049" i="2"/>
  <c r="L1733" i="3" s="1"/>
  <c r="E8048" i="2"/>
  <c r="E8047" i="2"/>
  <c r="E8046" i="2"/>
  <c r="L1732" i="3" s="1"/>
  <c r="E8045" i="2"/>
  <c r="E8044" i="2"/>
  <c r="E8043" i="2"/>
  <c r="N492" i="1" s="1"/>
  <c r="E8042" i="2"/>
  <c r="L1731" i="3" s="1"/>
  <c r="E8041" i="2"/>
  <c r="E8040" i="2"/>
  <c r="E8039" i="2"/>
  <c r="L1730" i="3" s="1"/>
  <c r="E8038" i="2"/>
  <c r="E8037" i="2"/>
  <c r="E8036" i="2"/>
  <c r="N491" i="1" s="1"/>
  <c r="E8035" i="2"/>
  <c r="L1729" i="3" s="1"/>
  <c r="E8034" i="2"/>
  <c r="E8033" i="2"/>
  <c r="E8032" i="2"/>
  <c r="L1728" i="3" s="1"/>
  <c r="E8031" i="2"/>
  <c r="E8030" i="2"/>
  <c r="E8029" i="2"/>
  <c r="N490" i="1" s="1"/>
  <c r="E8028" i="2"/>
  <c r="L1727" i="3" s="1"/>
  <c r="E8027" i="2"/>
  <c r="E8026" i="2"/>
  <c r="E8025" i="2"/>
  <c r="L1726" i="3" s="1"/>
  <c r="E8024" i="2"/>
  <c r="E8023" i="2"/>
  <c r="E8022" i="2"/>
  <c r="N489" i="1" s="1"/>
  <c r="E8021" i="2"/>
  <c r="L1725" i="3" s="1"/>
  <c r="E8020" i="2"/>
  <c r="E8019" i="2"/>
  <c r="E8018" i="2"/>
  <c r="L1724" i="3" s="1"/>
  <c r="E8017" i="2"/>
  <c r="E8016" i="2"/>
  <c r="E8015" i="2"/>
  <c r="N488" i="1" s="1"/>
  <c r="E8014" i="2"/>
  <c r="L1723" i="3" s="1"/>
  <c r="E8013" i="2"/>
  <c r="E8012" i="2"/>
  <c r="E8011" i="2"/>
  <c r="L1722" i="3" s="1"/>
  <c r="E8010" i="2"/>
  <c r="E8009" i="2"/>
  <c r="E8008" i="2"/>
  <c r="N487" i="1" s="1"/>
  <c r="E8007" i="2"/>
  <c r="L1721" i="3" s="1"/>
  <c r="E8006" i="2"/>
  <c r="E8005" i="2"/>
  <c r="E8004" i="2"/>
  <c r="L1720" i="3" s="1"/>
  <c r="E8003" i="2"/>
  <c r="E8002" i="2"/>
  <c r="E8001" i="2"/>
  <c r="N486" i="1" s="1"/>
  <c r="E8000" i="2"/>
  <c r="L1719" i="3" s="1"/>
  <c r="E7999" i="2"/>
  <c r="E7998" i="2"/>
  <c r="E7997" i="2"/>
  <c r="L1718" i="3" s="1"/>
  <c r="E7996" i="2"/>
  <c r="E7995" i="2"/>
  <c r="E7994" i="2"/>
  <c r="N485" i="1" s="1"/>
  <c r="E7993" i="2"/>
  <c r="L1717" i="3" s="1"/>
  <c r="E7992" i="2"/>
  <c r="E7991" i="2"/>
  <c r="E7990" i="2"/>
  <c r="L1716" i="3" s="1"/>
  <c r="E7989" i="2"/>
  <c r="E7988" i="2"/>
  <c r="E7987" i="2"/>
  <c r="N484" i="1" s="1"/>
  <c r="E7986" i="2"/>
  <c r="L1715" i="3" s="1"/>
  <c r="E7985" i="2"/>
  <c r="E7984" i="2"/>
  <c r="E7983" i="2"/>
  <c r="L1714" i="3" s="1"/>
  <c r="E7982" i="2"/>
  <c r="E7981" i="2"/>
  <c r="E7980" i="2"/>
  <c r="N483" i="1" s="1"/>
  <c r="E7979" i="2"/>
  <c r="L1713" i="3" s="1"/>
  <c r="E7978" i="2"/>
  <c r="E7977" i="2"/>
  <c r="E7976" i="2"/>
  <c r="L1712" i="3" s="1"/>
  <c r="E7975" i="2"/>
  <c r="E7974" i="2"/>
  <c r="E7973" i="2"/>
  <c r="N482" i="1" s="1"/>
  <c r="E7972" i="2"/>
  <c r="L1711" i="3" s="1"/>
  <c r="E7971" i="2"/>
  <c r="E7970" i="2"/>
  <c r="E7969" i="2"/>
  <c r="L1710" i="3" s="1"/>
  <c r="E7968" i="2"/>
  <c r="E7967" i="2"/>
  <c r="E7966" i="2"/>
  <c r="N481" i="1" s="1"/>
  <c r="E7965" i="2"/>
  <c r="L1709" i="3" s="1"/>
  <c r="E7964" i="2"/>
  <c r="E7963" i="2"/>
  <c r="E7962" i="2"/>
  <c r="L1708" i="3" s="1"/>
  <c r="E7961" i="2"/>
  <c r="E7960" i="2"/>
  <c r="E7959" i="2"/>
  <c r="N480" i="1" s="1"/>
  <c r="E7958" i="2"/>
  <c r="L1707" i="3" s="1"/>
  <c r="E7957" i="2"/>
  <c r="E7956" i="2"/>
  <c r="E7955" i="2"/>
  <c r="L1706" i="3" s="1"/>
  <c r="E7954" i="2"/>
  <c r="E7953" i="2"/>
  <c r="E7952" i="2"/>
  <c r="N479" i="1" s="1"/>
  <c r="E7951" i="2"/>
  <c r="L1705" i="3" s="1"/>
  <c r="E7950" i="2"/>
  <c r="E7949" i="2"/>
  <c r="E7948" i="2"/>
  <c r="L1704" i="3" s="1"/>
  <c r="E7947" i="2"/>
  <c r="E7946" i="2"/>
  <c r="E7945" i="2"/>
  <c r="N478" i="1" s="1"/>
  <c r="E7944" i="2"/>
  <c r="L1703" i="3" s="1"/>
  <c r="E7943" i="2"/>
  <c r="E7942" i="2"/>
  <c r="E7941" i="2"/>
  <c r="L1702" i="3" s="1"/>
  <c r="E7940" i="2"/>
  <c r="E7939" i="2"/>
  <c r="E7938" i="2"/>
  <c r="N477" i="1" s="1"/>
  <c r="E7937" i="2"/>
  <c r="L1701" i="3" s="1"/>
  <c r="E7936" i="2"/>
  <c r="E7935" i="2"/>
  <c r="E7934" i="2"/>
  <c r="L1700" i="3" s="1"/>
  <c r="E7933" i="2"/>
  <c r="E7932" i="2"/>
  <c r="E7931" i="2"/>
  <c r="N476" i="1" s="1"/>
  <c r="E7930" i="2"/>
  <c r="L1699" i="3" s="1"/>
  <c r="E7929" i="2"/>
  <c r="E7928" i="2"/>
  <c r="E7927" i="2"/>
  <c r="L1698" i="3" s="1"/>
  <c r="E7926" i="2"/>
  <c r="E7925" i="2"/>
  <c r="E7924" i="2"/>
  <c r="N475" i="1" s="1"/>
  <c r="E7923" i="2"/>
  <c r="L1697" i="3" s="1"/>
  <c r="E7922" i="2"/>
  <c r="E7921" i="2"/>
  <c r="E7920" i="2"/>
  <c r="L1696" i="3" s="1"/>
  <c r="E7919" i="2"/>
  <c r="E7918" i="2"/>
  <c r="E7917" i="2"/>
  <c r="N474" i="1" s="1"/>
  <c r="E7916" i="2"/>
  <c r="L1695" i="3" s="1"/>
  <c r="E7915" i="2"/>
  <c r="E7914" i="2"/>
  <c r="E7913" i="2"/>
  <c r="L1694" i="3" s="1"/>
  <c r="E7912" i="2"/>
  <c r="E7911" i="2"/>
  <c r="E7910" i="2"/>
  <c r="N473" i="1" s="1"/>
  <c r="E7909" i="2"/>
  <c r="L1693" i="3" s="1"/>
  <c r="E7908" i="2"/>
  <c r="E7907" i="2"/>
  <c r="E7906" i="2"/>
  <c r="L1692" i="3" s="1"/>
  <c r="E7905" i="2"/>
  <c r="E7904" i="2"/>
  <c r="E7903" i="2"/>
  <c r="N472" i="1" s="1"/>
  <c r="E7902" i="2"/>
  <c r="L1691" i="3" s="1"/>
  <c r="E7901" i="2"/>
  <c r="E7900" i="2"/>
  <c r="E7899" i="2"/>
  <c r="L1690" i="3" s="1"/>
  <c r="E7898" i="2"/>
  <c r="E7897" i="2"/>
  <c r="E7896" i="2"/>
  <c r="N471" i="1" s="1"/>
  <c r="E7895" i="2"/>
  <c r="L1689" i="3" s="1"/>
  <c r="E7894" i="2"/>
  <c r="E7893" i="2"/>
  <c r="E7892" i="2"/>
  <c r="L1688" i="3" s="1"/>
  <c r="E7891" i="2"/>
  <c r="E7890" i="2"/>
  <c r="E7889" i="2"/>
  <c r="N470" i="1" s="1"/>
  <c r="E7888" i="2"/>
  <c r="L1687" i="3" s="1"/>
  <c r="E7887" i="2"/>
  <c r="E7886" i="2"/>
  <c r="E7885" i="2"/>
  <c r="L1686" i="3" s="1"/>
  <c r="E7884" i="2"/>
  <c r="E7883" i="2"/>
  <c r="E7882" i="2"/>
  <c r="N469" i="1" s="1"/>
  <c r="E7881" i="2"/>
  <c r="L1685" i="3" s="1"/>
  <c r="E7880" i="2"/>
  <c r="E7879" i="2"/>
  <c r="E7878" i="2"/>
  <c r="L1684" i="3" s="1"/>
  <c r="E7877" i="2"/>
  <c r="E7876" i="2"/>
  <c r="E7875" i="2"/>
  <c r="N468" i="1" s="1"/>
  <c r="E7874" i="2"/>
  <c r="L1683" i="3" s="1"/>
  <c r="E7873" i="2"/>
  <c r="E7872" i="2"/>
  <c r="E7871" i="2"/>
  <c r="L1682" i="3" s="1"/>
  <c r="E7870" i="2"/>
  <c r="E7869" i="2"/>
  <c r="E7868" i="2"/>
  <c r="N467" i="1" s="1"/>
  <c r="E7867" i="2"/>
  <c r="L1681" i="3" s="1"/>
  <c r="E7866" i="2"/>
  <c r="E7865" i="2"/>
  <c r="E7864" i="2"/>
  <c r="L1680" i="3" s="1"/>
  <c r="E7863" i="2"/>
  <c r="E7862" i="2"/>
  <c r="E7861" i="2"/>
  <c r="N466" i="1" s="1"/>
  <c r="E7860" i="2"/>
  <c r="L1679" i="3" s="1"/>
  <c r="E7859" i="2"/>
  <c r="E7858" i="2"/>
  <c r="E7857" i="2"/>
  <c r="L1678" i="3" s="1"/>
  <c r="E7856" i="2"/>
  <c r="E7855" i="2"/>
  <c r="E7854" i="2"/>
  <c r="N465" i="1" s="1"/>
  <c r="E7853" i="2"/>
  <c r="L1677" i="3" s="1"/>
  <c r="E7852" i="2"/>
  <c r="E7851" i="2"/>
  <c r="E7850" i="2"/>
  <c r="L1676" i="3" s="1"/>
  <c r="E7849" i="2"/>
  <c r="E7848" i="2"/>
  <c r="E7847" i="2"/>
  <c r="N464" i="1" s="1"/>
  <c r="E7846" i="2"/>
  <c r="L1675" i="3" s="1"/>
  <c r="E7845" i="2"/>
  <c r="E7844" i="2"/>
  <c r="E7843" i="2"/>
  <c r="L1674" i="3" s="1"/>
  <c r="E7842" i="2"/>
  <c r="E7841" i="2"/>
  <c r="E7840" i="2"/>
  <c r="N463" i="1" s="1"/>
  <c r="E7839" i="2"/>
  <c r="L1673" i="3" s="1"/>
  <c r="E7838" i="2"/>
  <c r="E7837" i="2"/>
  <c r="E7836" i="2"/>
  <c r="L1672" i="3" s="1"/>
  <c r="E7835" i="2"/>
  <c r="E7834" i="2"/>
  <c r="E7833" i="2"/>
  <c r="N462" i="1" s="1"/>
  <c r="E7832" i="2"/>
  <c r="L1671" i="3" s="1"/>
  <c r="E7831" i="2"/>
  <c r="E7830" i="2"/>
  <c r="E7829" i="2"/>
  <c r="L1670" i="3" s="1"/>
  <c r="E7828" i="2"/>
  <c r="E7827" i="2"/>
  <c r="E7826" i="2"/>
  <c r="N461" i="1" s="1"/>
  <c r="E7825" i="2"/>
  <c r="L1669" i="3" s="1"/>
  <c r="E7824" i="2"/>
  <c r="E7823" i="2"/>
  <c r="E7822" i="2"/>
  <c r="L1668" i="3" s="1"/>
  <c r="E7821" i="2"/>
  <c r="E7820" i="2"/>
  <c r="E7819" i="2"/>
  <c r="N460" i="1" s="1"/>
  <c r="E7818" i="2"/>
  <c r="L1667" i="3" s="1"/>
  <c r="E7817" i="2"/>
  <c r="E7816" i="2"/>
  <c r="E7815" i="2"/>
  <c r="L1666" i="3" s="1"/>
  <c r="E7814" i="2"/>
  <c r="E7813" i="2"/>
  <c r="E7812" i="2"/>
  <c r="N459" i="1" s="1"/>
  <c r="E7811" i="2"/>
  <c r="L1665" i="3" s="1"/>
  <c r="E7810" i="2"/>
  <c r="E7809" i="2"/>
  <c r="E7808" i="2"/>
  <c r="L1664" i="3" s="1"/>
  <c r="E7807" i="2"/>
  <c r="E7806" i="2"/>
  <c r="E7805" i="2"/>
  <c r="N458" i="1" s="1"/>
  <c r="E7804" i="2"/>
  <c r="L1663" i="3" s="1"/>
  <c r="E7803" i="2"/>
  <c r="E7802" i="2"/>
  <c r="E7801" i="2"/>
  <c r="L1662" i="3" s="1"/>
  <c r="E7800" i="2"/>
  <c r="E7799" i="2"/>
  <c r="E7798" i="2"/>
  <c r="N457" i="1" s="1"/>
  <c r="E7797" i="2"/>
  <c r="L1661" i="3" s="1"/>
  <c r="E7796" i="2"/>
  <c r="E7795" i="2"/>
  <c r="E7794" i="2"/>
  <c r="L1660" i="3" s="1"/>
  <c r="E7793" i="2"/>
  <c r="E7792" i="2"/>
  <c r="E7791" i="2"/>
  <c r="N456" i="1" s="1"/>
  <c r="E7790" i="2"/>
  <c r="L1659" i="3" s="1"/>
  <c r="E7789" i="2"/>
  <c r="E7788" i="2"/>
  <c r="E7787" i="2"/>
  <c r="L1658" i="3" s="1"/>
  <c r="E7786" i="2"/>
  <c r="E7785" i="2"/>
  <c r="E7784" i="2"/>
  <c r="N455" i="1" s="1"/>
  <c r="E7783" i="2"/>
  <c r="L1657" i="3" s="1"/>
  <c r="E7782" i="2"/>
  <c r="E7781" i="2"/>
  <c r="E7780" i="2"/>
  <c r="L1656" i="3" s="1"/>
  <c r="E7779" i="2"/>
  <c r="E7778" i="2"/>
  <c r="E7777" i="2"/>
  <c r="N454" i="1" s="1"/>
  <c r="E7776" i="2"/>
  <c r="L1655" i="3" s="1"/>
  <c r="E7775" i="2"/>
  <c r="E7774" i="2"/>
  <c r="E7773" i="2"/>
  <c r="L1654" i="3" s="1"/>
  <c r="E7772" i="2"/>
  <c r="E7771" i="2"/>
  <c r="E7770" i="2"/>
  <c r="N453" i="1" s="1"/>
  <c r="E7769" i="2"/>
  <c r="L1653" i="3" s="1"/>
  <c r="E7768" i="2"/>
  <c r="E7767" i="2"/>
  <c r="E7766" i="2"/>
  <c r="E7765" i="2"/>
  <c r="E7764" i="2"/>
  <c r="E7763" i="2"/>
  <c r="E7762" i="2"/>
  <c r="L1652" i="3" s="1"/>
  <c r="E7761" i="2"/>
  <c r="E7760" i="2"/>
  <c r="E7759" i="2"/>
  <c r="L1651" i="3" s="1"/>
  <c r="E7758" i="2"/>
  <c r="E7757" i="2"/>
  <c r="E7756" i="2"/>
  <c r="N452" i="1" s="1"/>
  <c r="E7755" i="2"/>
  <c r="L1650" i="3" s="1"/>
  <c r="E7754" i="2"/>
  <c r="E7753" i="2"/>
  <c r="E7752" i="2"/>
  <c r="L1649" i="3" s="1"/>
  <c r="E7751" i="2"/>
  <c r="E7750" i="2"/>
  <c r="E7749" i="2"/>
  <c r="N451" i="1" s="1"/>
  <c r="E7748" i="2"/>
  <c r="L1648" i="3" s="1"/>
  <c r="E7747" i="2"/>
  <c r="E7746" i="2"/>
  <c r="E7745" i="2"/>
  <c r="L1647" i="3" s="1"/>
  <c r="E7744" i="2"/>
  <c r="E7743" i="2"/>
  <c r="E7742" i="2"/>
  <c r="N450" i="1" s="1"/>
  <c r="E7741" i="2"/>
  <c r="L1646" i="3" s="1"/>
  <c r="E7740" i="2"/>
  <c r="E7739" i="2"/>
  <c r="E7738" i="2"/>
  <c r="L1645" i="3" s="1"/>
  <c r="E7737" i="2"/>
  <c r="E7736" i="2"/>
  <c r="E7735" i="2"/>
  <c r="N449" i="1" s="1"/>
  <c r="E7734" i="2"/>
  <c r="L1644" i="3" s="1"/>
  <c r="E7733" i="2"/>
  <c r="E7732" i="2"/>
  <c r="E7731" i="2"/>
  <c r="L1643" i="3" s="1"/>
  <c r="E7730" i="2"/>
  <c r="E7729" i="2"/>
  <c r="E7728" i="2"/>
  <c r="N448" i="1" s="1"/>
  <c r="E7727" i="2"/>
  <c r="L1642" i="3" s="1"/>
  <c r="E7726" i="2"/>
  <c r="E7725" i="2"/>
  <c r="E7724" i="2"/>
  <c r="L1641" i="3" s="1"/>
  <c r="E7723" i="2"/>
  <c r="E7722" i="2"/>
  <c r="E7721" i="2"/>
  <c r="N447" i="1" s="1"/>
  <c r="E7720" i="2"/>
  <c r="L1640" i="3" s="1"/>
  <c r="E7719" i="2"/>
  <c r="E7718" i="2"/>
  <c r="E7717" i="2"/>
  <c r="L1639" i="3" s="1"/>
  <c r="E7716" i="2"/>
  <c r="E7715" i="2"/>
  <c r="E7714" i="2"/>
  <c r="N446" i="1" s="1"/>
  <c r="E7713" i="2"/>
  <c r="L1638" i="3" s="1"/>
  <c r="E7712" i="2"/>
  <c r="E7711" i="2"/>
  <c r="E7710" i="2"/>
  <c r="L1637" i="3" s="1"/>
  <c r="E7709" i="2"/>
  <c r="E7708" i="2"/>
  <c r="E7707" i="2"/>
  <c r="N445" i="1" s="1"/>
  <c r="E7706" i="2"/>
  <c r="L1636" i="3" s="1"/>
  <c r="E7705" i="2"/>
  <c r="E7704" i="2"/>
  <c r="E7703" i="2"/>
  <c r="L1635" i="3" s="1"/>
  <c r="E7702" i="2"/>
  <c r="E7701" i="2"/>
  <c r="E7700" i="2"/>
  <c r="N444" i="1" s="1"/>
  <c r="E7699" i="2"/>
  <c r="L1634" i="3" s="1"/>
  <c r="E7698" i="2"/>
  <c r="E7697" i="2"/>
  <c r="E7696" i="2"/>
  <c r="L1633" i="3" s="1"/>
  <c r="E7695" i="2"/>
  <c r="E7694" i="2"/>
  <c r="E7693" i="2"/>
  <c r="N443" i="1" s="1"/>
  <c r="E7692" i="2"/>
  <c r="L1632" i="3" s="1"/>
  <c r="E7691" i="2"/>
  <c r="E7690" i="2"/>
  <c r="E7689" i="2"/>
  <c r="L1631" i="3" s="1"/>
  <c r="E7688" i="2"/>
  <c r="E7687" i="2"/>
  <c r="E7686" i="2"/>
  <c r="N442" i="1" s="1"/>
  <c r="E7685" i="2"/>
  <c r="L1630" i="3" s="1"/>
  <c r="E7684" i="2"/>
  <c r="E7683" i="2"/>
  <c r="E7682" i="2"/>
  <c r="L1629" i="3" s="1"/>
  <c r="E7681" i="2"/>
  <c r="E7680" i="2"/>
  <c r="E7679" i="2"/>
  <c r="N441" i="1" s="1"/>
  <c r="E7678" i="2"/>
  <c r="L1628" i="3" s="1"/>
  <c r="E7677" i="2"/>
  <c r="E7676" i="2"/>
  <c r="E7675" i="2"/>
  <c r="L1627" i="3" s="1"/>
  <c r="E7674" i="2"/>
  <c r="E7673" i="2"/>
  <c r="E7672" i="2"/>
  <c r="N440" i="1" s="1"/>
  <c r="E7671" i="2"/>
  <c r="L1626" i="3" s="1"/>
  <c r="E7670" i="2"/>
  <c r="E7669" i="2"/>
  <c r="E7668" i="2"/>
  <c r="L1625" i="3" s="1"/>
  <c r="E7667" i="2"/>
  <c r="E7666" i="2"/>
  <c r="E7665" i="2"/>
  <c r="N439" i="1" s="1"/>
  <c r="E7664" i="2"/>
  <c r="L1624" i="3" s="1"/>
  <c r="E7663" i="2"/>
  <c r="E7662" i="2"/>
  <c r="E7661" i="2"/>
  <c r="L1623" i="3" s="1"/>
  <c r="E7660" i="2"/>
  <c r="E7659" i="2"/>
  <c r="E7658" i="2"/>
  <c r="N438" i="1" s="1"/>
  <c r="E7657" i="2"/>
  <c r="L1622" i="3" s="1"/>
  <c r="E7656" i="2"/>
  <c r="E7655" i="2"/>
  <c r="E7654" i="2"/>
  <c r="L1621" i="3" s="1"/>
  <c r="E7653" i="2"/>
  <c r="E7652" i="2"/>
  <c r="E7651" i="2"/>
  <c r="N437" i="1" s="1"/>
  <c r="E7650" i="2"/>
  <c r="L1620" i="3" s="1"/>
  <c r="E7649" i="2"/>
  <c r="E7648" i="2"/>
  <c r="E7647" i="2"/>
  <c r="L1619" i="3" s="1"/>
  <c r="E7646" i="2"/>
  <c r="E7645" i="2"/>
  <c r="E7644" i="2"/>
  <c r="N436" i="1" s="1"/>
  <c r="E7643" i="2"/>
  <c r="L1618" i="3" s="1"/>
  <c r="E7642" i="2"/>
  <c r="E7641" i="2"/>
  <c r="E7640" i="2"/>
  <c r="L1617" i="3" s="1"/>
  <c r="E7639" i="2"/>
  <c r="E7638" i="2"/>
  <c r="E7637" i="2"/>
  <c r="N435" i="1" s="1"/>
  <c r="E7636" i="2"/>
  <c r="L1616" i="3" s="1"/>
  <c r="E7635" i="2"/>
  <c r="E7634" i="2"/>
  <c r="E7633" i="2"/>
  <c r="L1615" i="3" s="1"/>
  <c r="E7632" i="2"/>
  <c r="E7631" i="2"/>
  <c r="E7630" i="2"/>
  <c r="N434" i="1" s="1"/>
  <c r="E7629" i="2"/>
  <c r="L1614" i="3" s="1"/>
  <c r="E7628" i="2"/>
  <c r="E7627" i="2"/>
  <c r="E7626" i="2"/>
  <c r="L1613" i="3" s="1"/>
  <c r="E7625" i="2"/>
  <c r="E7624" i="2"/>
  <c r="E7623" i="2"/>
  <c r="N433" i="1" s="1"/>
  <c r="E7622" i="2"/>
  <c r="L1612" i="3" s="1"/>
  <c r="E7621" i="2"/>
  <c r="E7620" i="2"/>
  <c r="E7619" i="2"/>
  <c r="L1611" i="3" s="1"/>
  <c r="E7618" i="2"/>
  <c r="E7617" i="2"/>
  <c r="E7616" i="2"/>
  <c r="N432" i="1" s="1"/>
  <c r="E7615" i="2"/>
  <c r="L1610" i="3" s="1"/>
  <c r="E7614" i="2"/>
  <c r="E7613" i="2"/>
  <c r="E7612" i="2"/>
  <c r="L1609" i="3" s="1"/>
  <c r="E7611" i="2"/>
  <c r="E7610" i="2"/>
  <c r="E7609" i="2"/>
  <c r="N431" i="1" s="1"/>
  <c r="E7608" i="2"/>
  <c r="L1608" i="3" s="1"/>
  <c r="E7607" i="2"/>
  <c r="E7606" i="2"/>
  <c r="E7605" i="2"/>
  <c r="L1607" i="3" s="1"/>
  <c r="E7604" i="2"/>
  <c r="E7603" i="2"/>
  <c r="E7602" i="2"/>
  <c r="N430" i="1" s="1"/>
  <c r="E7601" i="2"/>
  <c r="L1606" i="3" s="1"/>
  <c r="E7600" i="2"/>
  <c r="E7599" i="2"/>
  <c r="E7598" i="2"/>
  <c r="L1605" i="3" s="1"/>
  <c r="E7597" i="2"/>
  <c r="E7596" i="2"/>
  <c r="E7595" i="2"/>
  <c r="N429" i="1" s="1"/>
  <c r="E7594" i="2"/>
  <c r="L1604" i="3" s="1"/>
  <c r="E7593" i="2"/>
  <c r="E7592" i="2"/>
  <c r="E7591" i="2"/>
  <c r="L1603" i="3" s="1"/>
  <c r="E7590" i="2"/>
  <c r="E7589" i="2"/>
  <c r="E7588" i="2"/>
  <c r="N428" i="1" s="1"/>
  <c r="E7587" i="2"/>
  <c r="L1602" i="3" s="1"/>
  <c r="E7586" i="2"/>
  <c r="E7585" i="2"/>
  <c r="E7584" i="2"/>
  <c r="L1601" i="3" s="1"/>
  <c r="E7583" i="2"/>
  <c r="E7582" i="2"/>
  <c r="E7581" i="2"/>
  <c r="N427" i="1" s="1"/>
  <c r="E7580" i="2"/>
  <c r="L1600" i="3" s="1"/>
  <c r="E7579" i="2"/>
  <c r="E7578" i="2"/>
  <c r="E7577" i="2"/>
  <c r="L1599" i="3" s="1"/>
  <c r="E7576" i="2"/>
  <c r="E7575" i="2"/>
  <c r="E7574" i="2"/>
  <c r="N426" i="1" s="1"/>
  <c r="E7573" i="2"/>
  <c r="L1598" i="3" s="1"/>
  <c r="E7572" i="2"/>
  <c r="E7571" i="2"/>
  <c r="E7570" i="2"/>
  <c r="L1597" i="3" s="1"/>
  <c r="E7569" i="2"/>
  <c r="E7568" i="2"/>
  <c r="E7567" i="2"/>
  <c r="N425" i="1" s="1"/>
  <c r="E7566" i="2"/>
  <c r="L1596" i="3" s="1"/>
  <c r="E7565" i="2"/>
  <c r="E7564" i="2"/>
  <c r="E7563" i="2"/>
  <c r="L1595" i="3" s="1"/>
  <c r="E7562" i="2"/>
  <c r="E7561" i="2"/>
  <c r="E7560" i="2"/>
  <c r="N424" i="1" s="1"/>
  <c r="E7559" i="2"/>
  <c r="L1594" i="3" s="1"/>
  <c r="E7558" i="2"/>
  <c r="E7557" i="2"/>
  <c r="E7556" i="2"/>
  <c r="L1593" i="3" s="1"/>
  <c r="E7555" i="2"/>
  <c r="E7554" i="2"/>
  <c r="E7553" i="2"/>
  <c r="N423" i="1" s="1"/>
  <c r="E7552" i="2"/>
  <c r="L1592" i="3" s="1"/>
  <c r="E7551" i="2"/>
  <c r="E7550" i="2"/>
  <c r="E7549" i="2"/>
  <c r="L1591" i="3" s="1"/>
  <c r="E7548" i="2"/>
  <c r="E7547" i="2"/>
  <c r="E7546" i="2"/>
  <c r="N422" i="1" s="1"/>
  <c r="E7545" i="2"/>
  <c r="L1590" i="3" s="1"/>
  <c r="E7544" i="2"/>
  <c r="E7543" i="2"/>
  <c r="E7542" i="2"/>
  <c r="L1589" i="3" s="1"/>
  <c r="E7541" i="2"/>
  <c r="E7540" i="2"/>
  <c r="E7539" i="2"/>
  <c r="N421" i="1" s="1"/>
  <c r="E7538" i="2"/>
  <c r="L1588" i="3" s="1"/>
  <c r="E7537" i="2"/>
  <c r="E7536" i="2"/>
  <c r="E7535" i="2"/>
  <c r="L1587" i="3" s="1"/>
  <c r="E7534" i="2"/>
  <c r="E7533" i="2"/>
  <c r="E7532" i="2"/>
  <c r="N420" i="1" s="1"/>
  <c r="E7531" i="2"/>
  <c r="L1586" i="3" s="1"/>
  <c r="E7530" i="2"/>
  <c r="E7529" i="2"/>
  <c r="E7528" i="2"/>
  <c r="L1585" i="3" s="1"/>
  <c r="E7527" i="2"/>
  <c r="E7526" i="2"/>
  <c r="E7525" i="2"/>
  <c r="N419" i="1" s="1"/>
  <c r="E7524" i="2"/>
  <c r="L1584" i="3" s="1"/>
  <c r="E7523" i="2"/>
  <c r="E7522" i="2"/>
  <c r="E7521" i="2"/>
  <c r="L1583" i="3" s="1"/>
  <c r="E7520" i="2"/>
  <c r="E7519" i="2"/>
  <c r="E7518" i="2"/>
  <c r="N418" i="1" s="1"/>
  <c r="E7517" i="2"/>
  <c r="L1582" i="3" s="1"/>
  <c r="E7516" i="2"/>
  <c r="E7515" i="2"/>
  <c r="E7514" i="2"/>
  <c r="L1581" i="3" s="1"/>
  <c r="E7513" i="2"/>
  <c r="E7512" i="2"/>
  <c r="E7511" i="2"/>
  <c r="N417" i="1" s="1"/>
  <c r="E7510" i="2"/>
  <c r="L1580" i="3" s="1"/>
  <c r="E7509" i="2"/>
  <c r="E7508" i="2"/>
  <c r="E7507" i="2"/>
  <c r="L1579" i="3" s="1"/>
  <c r="E7506" i="2"/>
  <c r="E7505" i="2"/>
  <c r="E7504" i="2"/>
  <c r="N416" i="1" s="1"/>
  <c r="E7503" i="2"/>
  <c r="L1578" i="3" s="1"/>
  <c r="E7502" i="2"/>
  <c r="E7501" i="2"/>
  <c r="E7500" i="2"/>
  <c r="L1577" i="3" s="1"/>
  <c r="E7499" i="2"/>
  <c r="E7498" i="2"/>
  <c r="E7497" i="2"/>
  <c r="N415" i="1" s="1"/>
  <c r="E7496" i="2"/>
  <c r="L1576" i="3" s="1"/>
  <c r="E7495" i="2"/>
  <c r="E7494" i="2"/>
  <c r="E7493" i="2"/>
  <c r="L1575" i="3" s="1"/>
  <c r="E7492" i="2"/>
  <c r="E7491" i="2"/>
  <c r="E7490" i="2"/>
  <c r="N414" i="1" s="1"/>
  <c r="E7489" i="2"/>
  <c r="L1574" i="3" s="1"/>
  <c r="E7488" i="2"/>
  <c r="E7487" i="2"/>
  <c r="E7486" i="2"/>
  <c r="L1573" i="3" s="1"/>
  <c r="E7485" i="2"/>
  <c r="E7484" i="2"/>
  <c r="E7483" i="2"/>
  <c r="N413" i="1" s="1"/>
  <c r="E7482" i="2"/>
  <c r="L1572" i="3" s="1"/>
  <c r="E7481" i="2"/>
  <c r="E7480" i="2"/>
  <c r="E7479" i="2"/>
  <c r="L1571" i="3" s="1"/>
  <c r="E7478" i="2"/>
  <c r="E7477" i="2"/>
  <c r="E7476" i="2"/>
  <c r="N412" i="1" s="1"/>
  <c r="E7475" i="2"/>
  <c r="L1570" i="3" s="1"/>
  <c r="E7474" i="2"/>
  <c r="E7473" i="2"/>
  <c r="E7472" i="2"/>
  <c r="L1569" i="3" s="1"/>
  <c r="E7471" i="2"/>
  <c r="E7470" i="2"/>
  <c r="E7469" i="2"/>
  <c r="N411" i="1" s="1"/>
  <c r="E7468" i="2"/>
  <c r="L1568" i="3" s="1"/>
  <c r="E7467" i="2"/>
  <c r="E7466" i="2"/>
  <c r="E7465" i="2"/>
  <c r="L1567" i="3" s="1"/>
  <c r="E7464" i="2"/>
  <c r="E7463" i="2"/>
  <c r="E7462" i="2"/>
  <c r="N410" i="1" s="1"/>
  <c r="E7461" i="2"/>
  <c r="L1566" i="3" s="1"/>
  <c r="E7460" i="2"/>
  <c r="E7459" i="2"/>
  <c r="E7458" i="2"/>
  <c r="L1565" i="3" s="1"/>
  <c r="E7457" i="2"/>
  <c r="E7456" i="2"/>
  <c r="E7455" i="2"/>
  <c r="N409" i="1" s="1"/>
  <c r="E7454" i="2"/>
  <c r="L1564" i="3" s="1"/>
  <c r="E7453" i="2"/>
  <c r="E7452" i="2"/>
  <c r="E7451" i="2"/>
  <c r="L1563" i="3" s="1"/>
  <c r="E7450" i="2"/>
  <c r="E7449" i="2"/>
  <c r="E7448" i="2"/>
  <c r="N408" i="1" s="1"/>
  <c r="E7447" i="2"/>
  <c r="L1562" i="3" s="1"/>
  <c r="E7446" i="2"/>
  <c r="E7445" i="2"/>
  <c r="E7444" i="2"/>
  <c r="L1561" i="3" s="1"/>
  <c r="E7443" i="2"/>
  <c r="E7442" i="2"/>
  <c r="E7441" i="2"/>
  <c r="N407" i="1" s="1"/>
  <c r="E7440" i="2"/>
  <c r="L1560" i="3" s="1"/>
  <c r="E7439" i="2"/>
  <c r="E7438" i="2"/>
  <c r="E7437" i="2"/>
  <c r="L1559" i="3" s="1"/>
  <c r="E7436" i="2"/>
  <c r="E7435" i="2"/>
  <c r="E7434" i="2"/>
  <c r="N406" i="1" s="1"/>
  <c r="E7433" i="2"/>
  <c r="L1558" i="3" s="1"/>
  <c r="E7432" i="2"/>
  <c r="E7431" i="2"/>
  <c r="E7430" i="2"/>
  <c r="L1557" i="3" s="1"/>
  <c r="E7429" i="2"/>
  <c r="E7428" i="2"/>
  <c r="E7427" i="2"/>
  <c r="N405" i="1" s="1"/>
  <c r="E7426" i="2"/>
  <c r="L1556" i="3" s="1"/>
  <c r="E7425" i="2"/>
  <c r="E7424" i="2"/>
  <c r="E7423" i="2"/>
  <c r="L1555" i="3" s="1"/>
  <c r="E7422" i="2"/>
  <c r="E7421" i="2"/>
  <c r="E7420" i="2"/>
  <c r="N404" i="1" s="1"/>
  <c r="E7419" i="2"/>
  <c r="L1554" i="3" s="1"/>
  <c r="E7418" i="2"/>
  <c r="E7417" i="2"/>
  <c r="E7416" i="2"/>
  <c r="L1553" i="3" s="1"/>
  <c r="E7415" i="2"/>
  <c r="E7414" i="2"/>
  <c r="E7413" i="2"/>
  <c r="N403" i="1" s="1"/>
  <c r="E7412" i="2"/>
  <c r="L1552" i="3" s="1"/>
  <c r="E7411" i="2"/>
  <c r="E7410" i="2"/>
  <c r="E7409" i="2"/>
  <c r="L1551" i="3" s="1"/>
  <c r="E7408" i="2"/>
  <c r="E7407" i="2"/>
  <c r="E7406" i="2"/>
  <c r="N402" i="1" s="1"/>
  <c r="E7405" i="2"/>
  <c r="L1550" i="3" s="1"/>
  <c r="E7404" i="2"/>
  <c r="E7403" i="2"/>
  <c r="E7402" i="2"/>
  <c r="L1549" i="3" s="1"/>
  <c r="E7401" i="2"/>
  <c r="E7400" i="2"/>
  <c r="E7399" i="2"/>
  <c r="E7398" i="2"/>
  <c r="E7397" i="2"/>
  <c r="E7396" i="2"/>
  <c r="E7395" i="2"/>
  <c r="L1548" i="3" s="1"/>
  <c r="E7394" i="2"/>
  <c r="E7393" i="2"/>
  <c r="E7392" i="2"/>
  <c r="N401" i="1" s="1"/>
  <c r="E7391" i="2"/>
  <c r="L1547" i="3" s="1"/>
  <c r="E7390" i="2"/>
  <c r="E7389" i="2"/>
  <c r="E7388" i="2"/>
  <c r="L1546" i="3" s="1"/>
  <c r="E7387" i="2"/>
  <c r="E7386" i="2"/>
  <c r="E7385" i="2"/>
  <c r="N400" i="1" s="1"/>
  <c r="E7384" i="2"/>
  <c r="L1545" i="3" s="1"/>
  <c r="E7383" i="2"/>
  <c r="E7382" i="2"/>
  <c r="E7381" i="2"/>
  <c r="L1544" i="3" s="1"/>
  <c r="E7380" i="2"/>
  <c r="E7379" i="2"/>
  <c r="E7378" i="2"/>
  <c r="N399" i="1" s="1"/>
  <c r="E7377" i="2"/>
  <c r="L1543" i="3" s="1"/>
  <c r="E7376" i="2"/>
  <c r="E7375" i="2"/>
  <c r="E7374" i="2"/>
  <c r="L1542" i="3" s="1"/>
  <c r="E7373" i="2"/>
  <c r="E7372" i="2"/>
  <c r="E7371" i="2"/>
  <c r="N398" i="1" s="1"/>
  <c r="E7370" i="2"/>
  <c r="L1541" i="3" s="1"/>
  <c r="E7369" i="2"/>
  <c r="E7368" i="2"/>
  <c r="E7367" i="2"/>
  <c r="L1540" i="3" s="1"/>
  <c r="E7366" i="2"/>
  <c r="E7365" i="2"/>
  <c r="E7364" i="2"/>
  <c r="N397" i="1" s="1"/>
  <c r="E7363" i="2"/>
  <c r="L1539" i="3" s="1"/>
  <c r="E7362" i="2"/>
  <c r="E7361" i="2"/>
  <c r="E7360" i="2"/>
  <c r="L1538" i="3" s="1"/>
  <c r="E7359" i="2"/>
  <c r="E7358" i="2"/>
  <c r="E7357" i="2"/>
  <c r="N396" i="1" s="1"/>
  <c r="E7356" i="2"/>
  <c r="L1537" i="3" s="1"/>
  <c r="E7355" i="2"/>
  <c r="E7354" i="2"/>
  <c r="E7353" i="2"/>
  <c r="L1536" i="3" s="1"/>
  <c r="E7352" i="2"/>
  <c r="E7351" i="2"/>
  <c r="E7350" i="2"/>
  <c r="N395" i="1" s="1"/>
  <c r="E7349" i="2"/>
  <c r="L1535" i="3" s="1"/>
  <c r="E7348" i="2"/>
  <c r="E7347" i="2"/>
  <c r="E7346" i="2"/>
  <c r="L1534" i="3" s="1"/>
  <c r="E7345" i="2"/>
  <c r="E7344" i="2"/>
  <c r="E7343" i="2"/>
  <c r="N394" i="1" s="1"/>
  <c r="E7342" i="2"/>
  <c r="L1533" i="3" s="1"/>
  <c r="E7341" i="2"/>
  <c r="E7340" i="2"/>
  <c r="E7339" i="2"/>
  <c r="L1532" i="3" s="1"/>
  <c r="E7338" i="2"/>
  <c r="E7337" i="2"/>
  <c r="E7336" i="2"/>
  <c r="N393" i="1" s="1"/>
  <c r="E7335" i="2"/>
  <c r="L1531" i="3" s="1"/>
  <c r="E7334" i="2"/>
  <c r="E7333" i="2"/>
  <c r="E7332" i="2"/>
  <c r="L1530" i="3" s="1"/>
  <c r="E7331" i="2"/>
  <c r="E7330" i="2"/>
  <c r="E7329" i="2"/>
  <c r="N392" i="1" s="1"/>
  <c r="E7328" i="2"/>
  <c r="L1529" i="3" s="1"/>
  <c r="E7327" i="2"/>
  <c r="E7326" i="2"/>
  <c r="E7325" i="2"/>
  <c r="L1528" i="3" s="1"/>
  <c r="E7324" i="2"/>
  <c r="E7323" i="2"/>
  <c r="E7322" i="2"/>
  <c r="N391" i="1" s="1"/>
  <c r="E7321" i="2"/>
  <c r="L1527" i="3" s="1"/>
  <c r="E7320" i="2"/>
  <c r="E7319" i="2"/>
  <c r="E7318" i="2"/>
  <c r="L1526" i="3" s="1"/>
  <c r="E7317" i="2"/>
  <c r="E7316" i="2"/>
  <c r="E7315" i="2"/>
  <c r="N390" i="1" s="1"/>
  <c r="E7314" i="2"/>
  <c r="L1525" i="3" s="1"/>
  <c r="E7313" i="2"/>
  <c r="E7312" i="2"/>
  <c r="E7311" i="2"/>
  <c r="L1524" i="3" s="1"/>
  <c r="E7310" i="2"/>
  <c r="E7309" i="2"/>
  <c r="E7308" i="2"/>
  <c r="N389" i="1" s="1"/>
  <c r="E7307" i="2"/>
  <c r="L1523" i="3" s="1"/>
  <c r="E7306" i="2"/>
  <c r="E7305" i="2"/>
  <c r="E7304" i="2"/>
  <c r="L1522" i="3" s="1"/>
  <c r="E7303" i="2"/>
  <c r="E7302" i="2"/>
  <c r="E7301" i="2"/>
  <c r="N388" i="1" s="1"/>
  <c r="E7300" i="2"/>
  <c r="L1521" i="3" s="1"/>
  <c r="E7299" i="2"/>
  <c r="E7298" i="2"/>
  <c r="E7297" i="2"/>
  <c r="L1520" i="3" s="1"/>
  <c r="E7296" i="2"/>
  <c r="E7295" i="2"/>
  <c r="E7294" i="2"/>
  <c r="N387" i="1" s="1"/>
  <c r="E7293" i="2"/>
  <c r="L1519" i="3" s="1"/>
  <c r="E7292" i="2"/>
  <c r="E7291" i="2"/>
  <c r="E7290" i="2"/>
  <c r="L1518" i="3" s="1"/>
  <c r="E7289" i="2"/>
  <c r="E7288" i="2"/>
  <c r="E7287" i="2"/>
  <c r="N386" i="1" s="1"/>
  <c r="E7286" i="2"/>
  <c r="L1517" i="3" s="1"/>
  <c r="E7285" i="2"/>
  <c r="E7284" i="2"/>
  <c r="E7283" i="2"/>
  <c r="L1516" i="3" s="1"/>
  <c r="E7282" i="2"/>
  <c r="E7281" i="2"/>
  <c r="E7280" i="2"/>
  <c r="N385" i="1" s="1"/>
  <c r="E7279" i="2"/>
  <c r="L1515" i="3" s="1"/>
  <c r="E7278" i="2"/>
  <c r="E7277" i="2"/>
  <c r="E7276" i="2"/>
  <c r="L1514" i="3" s="1"/>
  <c r="E7275" i="2"/>
  <c r="E7274" i="2"/>
  <c r="E7273" i="2"/>
  <c r="N384" i="1" s="1"/>
  <c r="E7272" i="2"/>
  <c r="L1513" i="3" s="1"/>
  <c r="E7271" i="2"/>
  <c r="E7270" i="2"/>
  <c r="E7269" i="2"/>
  <c r="L1512" i="3" s="1"/>
  <c r="E7268" i="2"/>
  <c r="E7267" i="2"/>
  <c r="E7266" i="2"/>
  <c r="N383" i="1" s="1"/>
  <c r="E7265" i="2"/>
  <c r="L1511" i="3" s="1"/>
  <c r="E7264" i="2"/>
  <c r="E7263" i="2"/>
  <c r="E7262" i="2"/>
  <c r="L1510" i="3" s="1"/>
  <c r="E7261" i="2"/>
  <c r="E7260" i="2"/>
  <c r="E7259" i="2"/>
  <c r="N382" i="1" s="1"/>
  <c r="E7258" i="2"/>
  <c r="L1509" i="3" s="1"/>
  <c r="E7257" i="2"/>
  <c r="E7256" i="2"/>
  <c r="E7255" i="2"/>
  <c r="L1508" i="3" s="1"/>
  <c r="E7254" i="2"/>
  <c r="E7253" i="2"/>
  <c r="E7252" i="2"/>
  <c r="N381" i="1" s="1"/>
  <c r="E7251" i="2"/>
  <c r="L1507" i="3" s="1"/>
  <c r="E7250" i="2"/>
  <c r="E7249" i="2"/>
  <c r="E7248" i="2"/>
  <c r="L1506" i="3" s="1"/>
  <c r="E7247" i="2"/>
  <c r="E7246" i="2"/>
  <c r="E7245" i="2"/>
  <c r="N380" i="1" s="1"/>
  <c r="E7244" i="2"/>
  <c r="L1505" i="3" s="1"/>
  <c r="E7243" i="2"/>
  <c r="E7242" i="2"/>
  <c r="E7241" i="2"/>
  <c r="L1504" i="3" s="1"/>
  <c r="E7240" i="2"/>
  <c r="E7239" i="2"/>
  <c r="E7238" i="2"/>
  <c r="N379" i="1" s="1"/>
  <c r="E7237" i="2"/>
  <c r="L1503" i="3" s="1"/>
  <c r="E7236" i="2"/>
  <c r="E7235" i="2"/>
  <c r="E7234" i="2"/>
  <c r="L1502" i="3" s="1"/>
  <c r="E7233" i="2"/>
  <c r="E7232" i="2"/>
  <c r="E7231" i="2"/>
  <c r="N378" i="1" s="1"/>
  <c r="E7230" i="2"/>
  <c r="L1501" i="3" s="1"/>
  <c r="E7229" i="2"/>
  <c r="E7228" i="2"/>
  <c r="E7227" i="2"/>
  <c r="L1500" i="3" s="1"/>
  <c r="E7226" i="2"/>
  <c r="E7225" i="2"/>
  <c r="E7224" i="2"/>
  <c r="N377" i="1" s="1"/>
  <c r="E7223" i="2"/>
  <c r="L1499" i="3" s="1"/>
  <c r="E7222" i="2"/>
  <c r="E7221" i="2"/>
  <c r="E7220" i="2"/>
  <c r="L1498" i="3" s="1"/>
  <c r="E7219" i="2"/>
  <c r="E7218" i="2"/>
  <c r="E7217" i="2"/>
  <c r="N376" i="1" s="1"/>
  <c r="E7216" i="2"/>
  <c r="L1497" i="3" s="1"/>
  <c r="E7215" i="2"/>
  <c r="E7214" i="2"/>
  <c r="E7213" i="2"/>
  <c r="L1496" i="3" s="1"/>
  <c r="E7212" i="2"/>
  <c r="E7211" i="2"/>
  <c r="E7210" i="2"/>
  <c r="N375" i="1" s="1"/>
  <c r="E7209" i="2"/>
  <c r="L1495" i="3" s="1"/>
  <c r="E7208" i="2"/>
  <c r="E7207" i="2"/>
  <c r="E7206" i="2"/>
  <c r="L1494" i="3" s="1"/>
  <c r="E7205" i="2"/>
  <c r="E7204" i="2"/>
  <c r="E7203" i="2"/>
  <c r="N374" i="1" s="1"/>
  <c r="E7202" i="2"/>
  <c r="L1493" i="3" s="1"/>
  <c r="E7201" i="2"/>
  <c r="E7200" i="2"/>
  <c r="E7199" i="2"/>
  <c r="L1492" i="3" s="1"/>
  <c r="E7198" i="2"/>
  <c r="E7197" i="2"/>
  <c r="E7196" i="2"/>
  <c r="N373" i="1" s="1"/>
  <c r="E7195" i="2"/>
  <c r="L1491" i="3" s="1"/>
  <c r="E7194" i="2"/>
  <c r="E7193" i="2"/>
  <c r="E7192" i="2"/>
  <c r="L1490" i="3" s="1"/>
  <c r="E7191" i="2"/>
  <c r="E7190" i="2"/>
  <c r="E7189" i="2"/>
  <c r="N372" i="1" s="1"/>
  <c r="E7188" i="2"/>
  <c r="L1489" i="3" s="1"/>
  <c r="E7187" i="2"/>
  <c r="E7186" i="2"/>
  <c r="E7185" i="2"/>
  <c r="L1488" i="3" s="1"/>
  <c r="E7184" i="2"/>
  <c r="E7183" i="2"/>
  <c r="E7182" i="2"/>
  <c r="N371" i="1" s="1"/>
  <c r="E7181" i="2"/>
  <c r="L1487" i="3" s="1"/>
  <c r="E7180" i="2"/>
  <c r="E7179" i="2"/>
  <c r="E7178" i="2"/>
  <c r="L1486" i="3" s="1"/>
  <c r="E7177" i="2"/>
  <c r="E7176" i="2"/>
  <c r="E7175" i="2"/>
  <c r="N370" i="1" s="1"/>
  <c r="E7174" i="2"/>
  <c r="L1485" i="3" s="1"/>
  <c r="E7173" i="2"/>
  <c r="E7172" i="2"/>
  <c r="E7171" i="2"/>
  <c r="L1484" i="3" s="1"/>
  <c r="E7170" i="2"/>
  <c r="E7169" i="2"/>
  <c r="E7168" i="2"/>
  <c r="N369" i="1" s="1"/>
  <c r="E7167" i="2"/>
  <c r="L1483" i="3" s="1"/>
  <c r="E7166" i="2"/>
  <c r="E7165" i="2"/>
  <c r="E7164" i="2"/>
  <c r="L1482" i="3" s="1"/>
  <c r="E7163" i="2"/>
  <c r="E7162" i="2"/>
  <c r="E7161" i="2"/>
  <c r="N368" i="1" s="1"/>
  <c r="E7160" i="2"/>
  <c r="L1481" i="3" s="1"/>
  <c r="E7159" i="2"/>
  <c r="E7158" i="2"/>
  <c r="E7157" i="2"/>
  <c r="L1480" i="3" s="1"/>
  <c r="E7156" i="2"/>
  <c r="E7155" i="2"/>
  <c r="E7154" i="2"/>
  <c r="N367" i="1" s="1"/>
  <c r="E7153" i="2"/>
  <c r="L1479" i="3" s="1"/>
  <c r="E7152" i="2"/>
  <c r="E7151" i="2"/>
  <c r="E7150" i="2"/>
  <c r="L1478" i="3" s="1"/>
  <c r="E7149" i="2"/>
  <c r="E7148" i="2"/>
  <c r="E7147" i="2"/>
  <c r="N366" i="1" s="1"/>
  <c r="E7146" i="2"/>
  <c r="L1477" i="3" s="1"/>
  <c r="E7145" i="2"/>
  <c r="E7144" i="2"/>
  <c r="E7143" i="2"/>
  <c r="L1476" i="3" s="1"/>
  <c r="E7142" i="2"/>
  <c r="E7141" i="2"/>
  <c r="E7140" i="2"/>
  <c r="N365" i="1" s="1"/>
  <c r="E7139" i="2"/>
  <c r="L1475" i="3" s="1"/>
  <c r="E7138" i="2"/>
  <c r="E7137" i="2"/>
  <c r="E7136" i="2"/>
  <c r="L1474" i="3" s="1"/>
  <c r="E7135" i="2"/>
  <c r="E7134" i="2"/>
  <c r="E7133" i="2"/>
  <c r="N364" i="1" s="1"/>
  <c r="E7132" i="2"/>
  <c r="L1473" i="3" s="1"/>
  <c r="E7131" i="2"/>
  <c r="E7130" i="2"/>
  <c r="E7129" i="2"/>
  <c r="L1472" i="3" s="1"/>
  <c r="E7128" i="2"/>
  <c r="E7127" i="2"/>
  <c r="E7126" i="2"/>
  <c r="N363" i="1" s="1"/>
  <c r="E7125" i="2"/>
  <c r="L1471" i="3" s="1"/>
  <c r="E7124" i="2"/>
  <c r="E7123" i="2"/>
  <c r="E7122" i="2"/>
  <c r="L1470" i="3" s="1"/>
  <c r="E7121" i="2"/>
  <c r="E7120" i="2"/>
  <c r="E7119" i="2"/>
  <c r="N362" i="1" s="1"/>
  <c r="E7118" i="2"/>
  <c r="L1469" i="3" s="1"/>
  <c r="E7117" i="2"/>
  <c r="E7116" i="2"/>
  <c r="E7115" i="2"/>
  <c r="L1468" i="3" s="1"/>
  <c r="E7114" i="2"/>
  <c r="E7113" i="2"/>
  <c r="E7112" i="2"/>
  <c r="N361" i="1" s="1"/>
  <c r="E7111" i="2"/>
  <c r="L1467" i="3" s="1"/>
  <c r="E7110" i="2"/>
  <c r="E7109" i="2"/>
  <c r="E7108" i="2"/>
  <c r="L1466" i="3" s="1"/>
  <c r="E7107" i="2"/>
  <c r="E7106" i="2"/>
  <c r="E7105" i="2"/>
  <c r="N360" i="1" s="1"/>
  <c r="E7104" i="2"/>
  <c r="L1465" i="3" s="1"/>
  <c r="E7103" i="2"/>
  <c r="E7102" i="2"/>
  <c r="E7101" i="2"/>
  <c r="L1464" i="3" s="1"/>
  <c r="E7100" i="2"/>
  <c r="E7099" i="2"/>
  <c r="E7098" i="2"/>
  <c r="N359" i="1" s="1"/>
  <c r="E7097" i="2"/>
  <c r="L1463" i="3" s="1"/>
  <c r="E7096" i="2"/>
  <c r="E7095" i="2"/>
  <c r="E7094" i="2"/>
  <c r="L1462" i="3" s="1"/>
  <c r="E7093" i="2"/>
  <c r="E7092" i="2"/>
  <c r="E7091" i="2"/>
  <c r="N358" i="1" s="1"/>
  <c r="E7090" i="2"/>
  <c r="L1461" i="3" s="1"/>
  <c r="E7089" i="2"/>
  <c r="E7088" i="2"/>
  <c r="E7087" i="2"/>
  <c r="L1460" i="3" s="1"/>
  <c r="E7086" i="2"/>
  <c r="E7085" i="2"/>
  <c r="E7084" i="2"/>
  <c r="N357" i="1" s="1"/>
  <c r="E7083" i="2"/>
  <c r="L1459" i="3" s="1"/>
  <c r="E7082" i="2"/>
  <c r="E7081" i="2"/>
  <c r="E7080" i="2"/>
  <c r="L1458" i="3" s="1"/>
  <c r="E7079" i="2"/>
  <c r="E7078" i="2"/>
  <c r="E7077" i="2"/>
  <c r="N356" i="1" s="1"/>
  <c r="E7076" i="2"/>
  <c r="L1457" i="3" s="1"/>
  <c r="E7075" i="2"/>
  <c r="E7074" i="2"/>
  <c r="E7073" i="2"/>
  <c r="L1456" i="3" s="1"/>
  <c r="E7072" i="2"/>
  <c r="E7071" i="2"/>
  <c r="E7070" i="2"/>
  <c r="N355" i="1" s="1"/>
  <c r="E7069" i="2"/>
  <c r="L1455" i="3" s="1"/>
  <c r="E7068" i="2"/>
  <c r="E7067" i="2"/>
  <c r="E7066" i="2"/>
  <c r="L1454" i="3" s="1"/>
  <c r="E7065" i="2"/>
  <c r="E7064" i="2"/>
  <c r="E7063" i="2"/>
  <c r="N354" i="1" s="1"/>
  <c r="E7062" i="2"/>
  <c r="L1453" i="3" s="1"/>
  <c r="E7061" i="2"/>
  <c r="E7060" i="2"/>
  <c r="E7059" i="2"/>
  <c r="L1452" i="3" s="1"/>
  <c r="E7058" i="2"/>
  <c r="E7057" i="2"/>
  <c r="E7056" i="2"/>
  <c r="N353" i="1" s="1"/>
  <c r="E7055" i="2"/>
  <c r="L1451" i="3" s="1"/>
  <c r="E7054" i="2"/>
  <c r="E7053" i="2"/>
  <c r="E7052" i="2"/>
  <c r="L1450" i="3" s="1"/>
  <c r="E7051" i="2"/>
  <c r="E7050" i="2"/>
  <c r="E7049" i="2"/>
  <c r="N352" i="1" s="1"/>
  <c r="E7048" i="2"/>
  <c r="L1449" i="3" s="1"/>
  <c r="E7047" i="2"/>
  <c r="E7046" i="2"/>
  <c r="E7045" i="2"/>
  <c r="L1448" i="3" s="1"/>
  <c r="E7044" i="2"/>
  <c r="E7043" i="2"/>
  <c r="E7042" i="2"/>
  <c r="N351" i="1" s="1"/>
  <c r="E7041" i="2"/>
  <c r="L1447" i="3" s="1"/>
  <c r="E7040" i="2"/>
  <c r="E7039" i="2"/>
  <c r="E7038" i="2"/>
  <c r="E7037" i="2"/>
  <c r="E7036" i="2"/>
  <c r="E7035" i="2"/>
  <c r="E7034" i="2"/>
  <c r="E7033" i="2"/>
  <c r="E7032" i="2"/>
  <c r="E7031" i="2"/>
  <c r="L1446" i="3" s="1"/>
  <c r="E7030" i="2"/>
  <c r="E7029" i="2"/>
  <c r="E7028" i="2"/>
  <c r="N350" i="1" s="1"/>
  <c r="E7027" i="2"/>
  <c r="L1445" i="3" s="1"/>
  <c r="E7026" i="2"/>
  <c r="E7025" i="2"/>
  <c r="E7024" i="2"/>
  <c r="L1444" i="3" s="1"/>
  <c r="E7023" i="2"/>
  <c r="E7022" i="2"/>
  <c r="E7021" i="2"/>
  <c r="N349" i="1" s="1"/>
  <c r="E7020" i="2"/>
  <c r="L1443" i="3" s="1"/>
  <c r="E7019" i="2"/>
  <c r="E7018" i="2"/>
  <c r="E7017" i="2"/>
  <c r="L1442" i="3" s="1"/>
  <c r="E7016" i="2"/>
  <c r="E7015" i="2"/>
  <c r="E7014" i="2"/>
  <c r="N348" i="1" s="1"/>
  <c r="E7013" i="2"/>
  <c r="L1441" i="3" s="1"/>
  <c r="E7012" i="2"/>
  <c r="E7011" i="2"/>
  <c r="E7010" i="2"/>
  <c r="L1440" i="3" s="1"/>
  <c r="E7009" i="2"/>
  <c r="E7008" i="2"/>
  <c r="E7007" i="2"/>
  <c r="N347" i="1" s="1"/>
  <c r="E7006" i="2"/>
  <c r="L1439" i="3" s="1"/>
  <c r="E7005" i="2"/>
  <c r="E7004" i="2"/>
  <c r="E7003" i="2"/>
  <c r="L1438" i="3" s="1"/>
  <c r="E7002" i="2"/>
  <c r="E7001" i="2"/>
  <c r="E7000" i="2"/>
  <c r="N346" i="1" s="1"/>
  <c r="E6999" i="2"/>
  <c r="L1437" i="3" s="1"/>
  <c r="E6998" i="2"/>
  <c r="E6997" i="2"/>
  <c r="E6996" i="2"/>
  <c r="L1436" i="3" s="1"/>
  <c r="E6995" i="2"/>
  <c r="E6994" i="2"/>
  <c r="E6993" i="2"/>
  <c r="N345" i="1" s="1"/>
  <c r="E6992" i="2"/>
  <c r="L1435" i="3" s="1"/>
  <c r="E6991" i="2"/>
  <c r="E6990" i="2"/>
  <c r="E6989" i="2"/>
  <c r="L1434" i="3" s="1"/>
  <c r="E6988" i="2"/>
  <c r="E6987" i="2"/>
  <c r="E6986" i="2"/>
  <c r="N344" i="1" s="1"/>
  <c r="E6985" i="2"/>
  <c r="L1433" i="3" s="1"/>
  <c r="E6984" i="2"/>
  <c r="E6983" i="2"/>
  <c r="E6982" i="2"/>
  <c r="L1432" i="3" s="1"/>
  <c r="E6981" i="2"/>
  <c r="E6980" i="2"/>
  <c r="E6979" i="2"/>
  <c r="N343" i="1" s="1"/>
  <c r="E6978" i="2"/>
  <c r="L1431" i="3" s="1"/>
  <c r="E6977" i="2"/>
  <c r="E6976" i="2"/>
  <c r="E6975" i="2"/>
  <c r="L1430" i="3" s="1"/>
  <c r="E6974" i="2"/>
  <c r="E6973" i="2"/>
  <c r="E6972" i="2"/>
  <c r="N342" i="1" s="1"/>
  <c r="E6971" i="2"/>
  <c r="L1429" i="3" s="1"/>
  <c r="E6970" i="2"/>
  <c r="E6969" i="2"/>
  <c r="E6968" i="2"/>
  <c r="L1428" i="3" s="1"/>
  <c r="E6967" i="2"/>
  <c r="E6966" i="2"/>
  <c r="E6965" i="2"/>
  <c r="N341" i="1" s="1"/>
  <c r="E6964" i="2"/>
  <c r="L1427" i="3" s="1"/>
  <c r="E6963" i="2"/>
  <c r="E6962" i="2"/>
  <c r="E6961" i="2"/>
  <c r="L1426" i="3" s="1"/>
  <c r="E6960" i="2"/>
  <c r="E6959" i="2"/>
  <c r="E6958" i="2"/>
  <c r="N340" i="1" s="1"/>
  <c r="E6957" i="2"/>
  <c r="L1425" i="3" s="1"/>
  <c r="E6956" i="2"/>
  <c r="E6955" i="2"/>
  <c r="E6954" i="2"/>
  <c r="L1424" i="3" s="1"/>
  <c r="E6953" i="2"/>
  <c r="E6952" i="2"/>
  <c r="E6951" i="2"/>
  <c r="N339" i="1" s="1"/>
  <c r="E6950" i="2"/>
  <c r="L1423" i="3" s="1"/>
  <c r="E6949" i="2"/>
  <c r="E6948" i="2"/>
  <c r="E6947" i="2"/>
  <c r="L1422" i="3" s="1"/>
  <c r="E6946" i="2"/>
  <c r="E6945" i="2"/>
  <c r="E6944" i="2"/>
  <c r="N338" i="1" s="1"/>
  <c r="E6943" i="2"/>
  <c r="L1421" i="3" s="1"/>
  <c r="E6942" i="2"/>
  <c r="E6941" i="2"/>
  <c r="E6940" i="2"/>
  <c r="L1420" i="3" s="1"/>
  <c r="E6939" i="2"/>
  <c r="E6938" i="2"/>
  <c r="E6937" i="2"/>
  <c r="N337" i="1" s="1"/>
  <c r="E6936" i="2"/>
  <c r="L1419" i="3" s="1"/>
  <c r="E6935" i="2"/>
  <c r="E6934" i="2"/>
  <c r="E6933" i="2"/>
  <c r="L1418" i="3" s="1"/>
  <c r="E6932" i="2"/>
  <c r="E6931" i="2"/>
  <c r="E6930" i="2"/>
  <c r="N336" i="1" s="1"/>
  <c r="E6929" i="2"/>
  <c r="L1417" i="3" s="1"/>
  <c r="E6928" i="2"/>
  <c r="E6927" i="2"/>
  <c r="E6926" i="2"/>
  <c r="L1416" i="3" s="1"/>
  <c r="E6925" i="2"/>
  <c r="E6924" i="2"/>
  <c r="E6923" i="2"/>
  <c r="N335" i="1" s="1"/>
  <c r="E6922" i="2"/>
  <c r="L1415" i="3" s="1"/>
  <c r="E6921" i="2"/>
  <c r="E6920" i="2"/>
  <c r="E6919" i="2"/>
  <c r="L1414" i="3" s="1"/>
  <c r="E6918" i="2"/>
  <c r="E6917" i="2"/>
  <c r="E6916" i="2"/>
  <c r="N334" i="1" s="1"/>
  <c r="E6915" i="2"/>
  <c r="L1413" i="3" s="1"/>
  <c r="E6914" i="2"/>
  <c r="E6913" i="2"/>
  <c r="E6912" i="2"/>
  <c r="L1412" i="3" s="1"/>
  <c r="E6911" i="2"/>
  <c r="E6910" i="2"/>
  <c r="E6909" i="2"/>
  <c r="N333" i="1" s="1"/>
  <c r="E6908" i="2"/>
  <c r="L1411" i="3" s="1"/>
  <c r="E6907" i="2"/>
  <c r="E6906" i="2"/>
  <c r="E6905" i="2"/>
  <c r="L1410" i="3" s="1"/>
  <c r="E6904" i="2"/>
  <c r="E6903" i="2"/>
  <c r="E6902" i="2"/>
  <c r="N332" i="1" s="1"/>
  <c r="E6901" i="2"/>
  <c r="L1409" i="3" s="1"/>
  <c r="E6900" i="2"/>
  <c r="E6899" i="2"/>
  <c r="E6898" i="2"/>
  <c r="L1408" i="3" s="1"/>
  <c r="E6897" i="2"/>
  <c r="E6896" i="2"/>
  <c r="E6895" i="2"/>
  <c r="N331" i="1" s="1"/>
  <c r="E6894" i="2"/>
  <c r="L1407" i="3" s="1"/>
  <c r="E6893" i="2"/>
  <c r="E6892" i="2"/>
  <c r="E6891" i="2"/>
  <c r="L1406" i="3" s="1"/>
  <c r="E6890" i="2"/>
  <c r="E6889" i="2"/>
  <c r="E6888" i="2"/>
  <c r="N330" i="1" s="1"/>
  <c r="E6887" i="2"/>
  <c r="L1405" i="3" s="1"/>
  <c r="E6886" i="2"/>
  <c r="E6885" i="2"/>
  <c r="E6884" i="2"/>
  <c r="L1404" i="3" s="1"/>
  <c r="E6883" i="2"/>
  <c r="E6882" i="2"/>
  <c r="E6881" i="2"/>
  <c r="N329" i="1" s="1"/>
  <c r="E6880" i="2"/>
  <c r="L1403" i="3" s="1"/>
  <c r="E6879" i="2"/>
  <c r="E6878" i="2"/>
  <c r="E6877" i="2"/>
  <c r="L1402" i="3" s="1"/>
  <c r="E6876" i="2"/>
  <c r="E6875" i="2"/>
  <c r="E6874" i="2"/>
  <c r="N328" i="1" s="1"/>
  <c r="E6873" i="2"/>
  <c r="L1401" i="3" s="1"/>
  <c r="E6872" i="2"/>
  <c r="E6871" i="2"/>
  <c r="E6870" i="2"/>
  <c r="L1400" i="3" s="1"/>
  <c r="E6869" i="2"/>
  <c r="E6868" i="2"/>
  <c r="E6867" i="2"/>
  <c r="N327" i="1" s="1"/>
  <c r="E6866" i="2"/>
  <c r="L1399" i="3" s="1"/>
  <c r="E6865" i="2"/>
  <c r="E6864" i="2"/>
  <c r="E6863" i="2"/>
  <c r="L1398" i="3" s="1"/>
  <c r="E6862" i="2"/>
  <c r="E6861" i="2"/>
  <c r="E6860" i="2"/>
  <c r="N326" i="1" s="1"/>
  <c r="E6859" i="2"/>
  <c r="L1397" i="3" s="1"/>
  <c r="E6858" i="2"/>
  <c r="E6857" i="2"/>
  <c r="E6856" i="2"/>
  <c r="L1396" i="3" s="1"/>
  <c r="E6855" i="2"/>
  <c r="E6854" i="2"/>
  <c r="E6853" i="2"/>
  <c r="N325" i="1" s="1"/>
  <c r="E6852" i="2"/>
  <c r="L1395" i="3" s="1"/>
  <c r="E6851" i="2"/>
  <c r="E6850" i="2"/>
  <c r="E6849" i="2"/>
  <c r="L1394" i="3" s="1"/>
  <c r="E6848" i="2"/>
  <c r="E6847" i="2"/>
  <c r="E6846" i="2"/>
  <c r="N324" i="1" s="1"/>
  <c r="E6845" i="2"/>
  <c r="L1393" i="3" s="1"/>
  <c r="E6844" i="2"/>
  <c r="E6843" i="2"/>
  <c r="E6842" i="2"/>
  <c r="L1392" i="3" s="1"/>
  <c r="E6841" i="2"/>
  <c r="E6840" i="2"/>
  <c r="E6839" i="2"/>
  <c r="N323" i="1" s="1"/>
  <c r="E6838" i="2"/>
  <c r="L1391" i="3" s="1"/>
  <c r="E6837" i="2"/>
  <c r="E6836" i="2"/>
  <c r="E6835" i="2"/>
  <c r="L1390" i="3" s="1"/>
  <c r="E6834" i="2"/>
  <c r="E6833" i="2"/>
  <c r="E6832" i="2"/>
  <c r="N322" i="1" s="1"/>
  <c r="E6831" i="2"/>
  <c r="L1389" i="3" s="1"/>
  <c r="E6830" i="2"/>
  <c r="E6829" i="2"/>
  <c r="E6828" i="2"/>
  <c r="L1388" i="3" s="1"/>
  <c r="E6827" i="2"/>
  <c r="E6826" i="2"/>
  <c r="E6825" i="2"/>
  <c r="N321" i="1" s="1"/>
  <c r="E6824" i="2"/>
  <c r="L1387" i="3" s="1"/>
  <c r="E6823" i="2"/>
  <c r="E6822" i="2"/>
  <c r="E6821" i="2"/>
  <c r="L1386" i="3" s="1"/>
  <c r="E6820" i="2"/>
  <c r="E6819" i="2"/>
  <c r="E6818" i="2"/>
  <c r="N320" i="1" s="1"/>
  <c r="E6817" i="2"/>
  <c r="L1385" i="3" s="1"/>
  <c r="E6816" i="2"/>
  <c r="E6815" i="2"/>
  <c r="E6814" i="2"/>
  <c r="L1384" i="3" s="1"/>
  <c r="E6813" i="2"/>
  <c r="E6812" i="2"/>
  <c r="E6811" i="2"/>
  <c r="N319" i="1" s="1"/>
  <c r="E6810" i="2"/>
  <c r="L1383" i="3" s="1"/>
  <c r="E6809" i="2"/>
  <c r="E6808" i="2"/>
  <c r="E6807" i="2"/>
  <c r="L1382" i="3" s="1"/>
  <c r="E6806" i="2"/>
  <c r="E6805" i="2"/>
  <c r="E6804" i="2"/>
  <c r="N318" i="1" s="1"/>
  <c r="E6803" i="2"/>
  <c r="L1381" i="3" s="1"/>
  <c r="E6802" i="2"/>
  <c r="E6801" i="2"/>
  <c r="E6800" i="2"/>
  <c r="L1380" i="3" s="1"/>
  <c r="E6799" i="2"/>
  <c r="E6798" i="2"/>
  <c r="E6797" i="2"/>
  <c r="N317" i="1" s="1"/>
  <c r="E6796" i="2"/>
  <c r="L1379" i="3" s="1"/>
  <c r="E6795" i="2"/>
  <c r="E6794" i="2"/>
  <c r="E6793" i="2"/>
  <c r="L1378" i="3" s="1"/>
  <c r="E6792" i="2"/>
  <c r="E6791" i="2"/>
  <c r="E6790" i="2"/>
  <c r="N316" i="1" s="1"/>
  <c r="E6789" i="2"/>
  <c r="L1377" i="3" s="1"/>
  <c r="E6788" i="2"/>
  <c r="E6787" i="2"/>
  <c r="E6786" i="2"/>
  <c r="L1376" i="3" s="1"/>
  <c r="E6785" i="2"/>
  <c r="E6784" i="2"/>
  <c r="E6783" i="2"/>
  <c r="N315" i="1" s="1"/>
  <c r="E6782" i="2"/>
  <c r="L1375" i="3" s="1"/>
  <c r="E6781" i="2"/>
  <c r="E6780" i="2"/>
  <c r="E6779" i="2"/>
  <c r="L1374" i="3" s="1"/>
  <c r="E6778" i="2"/>
  <c r="E6777" i="2"/>
  <c r="E6776" i="2"/>
  <c r="N314" i="1" s="1"/>
  <c r="E6775" i="2"/>
  <c r="L1373" i="3" s="1"/>
  <c r="E6774" i="2"/>
  <c r="E6773" i="2"/>
  <c r="E6772" i="2"/>
  <c r="L1372" i="3" s="1"/>
  <c r="E6771" i="2"/>
  <c r="E6770" i="2"/>
  <c r="E6769" i="2"/>
  <c r="N313" i="1" s="1"/>
  <c r="E6768" i="2"/>
  <c r="L1371" i="3" s="1"/>
  <c r="E6767" i="2"/>
  <c r="E6766" i="2"/>
  <c r="E6765" i="2"/>
  <c r="L1370" i="3" s="1"/>
  <c r="E6764" i="2"/>
  <c r="E6763" i="2"/>
  <c r="E6762" i="2"/>
  <c r="N312" i="1" s="1"/>
  <c r="E6761" i="2"/>
  <c r="L1369" i="3" s="1"/>
  <c r="E6760" i="2"/>
  <c r="E6759" i="2"/>
  <c r="E6758" i="2"/>
  <c r="L1368" i="3" s="1"/>
  <c r="E6757" i="2"/>
  <c r="E6756" i="2"/>
  <c r="E6755" i="2"/>
  <c r="N311" i="1" s="1"/>
  <c r="E6754" i="2"/>
  <c r="L1367" i="3" s="1"/>
  <c r="E6753" i="2"/>
  <c r="E6752" i="2"/>
  <c r="E6751" i="2"/>
  <c r="L1366" i="3" s="1"/>
  <c r="E6750" i="2"/>
  <c r="E6749" i="2"/>
  <c r="E6748" i="2"/>
  <c r="N310" i="1" s="1"/>
  <c r="E6747" i="2"/>
  <c r="L1365" i="3" s="1"/>
  <c r="E6746" i="2"/>
  <c r="E6745" i="2"/>
  <c r="E6744" i="2"/>
  <c r="L1364" i="3" s="1"/>
  <c r="E6743" i="2"/>
  <c r="E6742" i="2"/>
  <c r="E6741" i="2"/>
  <c r="N309" i="1" s="1"/>
  <c r="E6740" i="2"/>
  <c r="L1363" i="3" s="1"/>
  <c r="E6739" i="2"/>
  <c r="E6738" i="2"/>
  <c r="E6737" i="2"/>
  <c r="L1362" i="3" s="1"/>
  <c r="E6736" i="2"/>
  <c r="E6735" i="2"/>
  <c r="E6734" i="2"/>
  <c r="N308" i="1" s="1"/>
  <c r="E6733" i="2"/>
  <c r="L1361" i="3" s="1"/>
  <c r="E6732" i="2"/>
  <c r="E6731" i="2"/>
  <c r="E6730" i="2"/>
  <c r="L1360" i="3" s="1"/>
  <c r="E6729" i="2"/>
  <c r="E6728" i="2"/>
  <c r="E6727" i="2"/>
  <c r="N307" i="1" s="1"/>
  <c r="E6726" i="2"/>
  <c r="L1359" i="3" s="1"/>
  <c r="E6725" i="2"/>
  <c r="E6724" i="2"/>
  <c r="E6723" i="2"/>
  <c r="L1358" i="3" s="1"/>
  <c r="E6722" i="2"/>
  <c r="E6721" i="2"/>
  <c r="E6720" i="2"/>
  <c r="N306" i="1" s="1"/>
  <c r="E6719" i="2"/>
  <c r="L1357" i="3" s="1"/>
  <c r="E6718" i="2"/>
  <c r="E6717" i="2"/>
  <c r="E6716" i="2"/>
  <c r="L1356" i="3" s="1"/>
  <c r="E6715" i="2"/>
  <c r="E6714" i="2"/>
  <c r="E6713" i="2"/>
  <c r="N305" i="1" s="1"/>
  <c r="E6712" i="2"/>
  <c r="L1355" i="3" s="1"/>
  <c r="E6711" i="2"/>
  <c r="E6710" i="2"/>
  <c r="E6709" i="2"/>
  <c r="L1354" i="3" s="1"/>
  <c r="E6708" i="2"/>
  <c r="E6707" i="2"/>
  <c r="E6706" i="2"/>
  <c r="N304" i="1" s="1"/>
  <c r="E6705" i="2"/>
  <c r="L1353" i="3" s="1"/>
  <c r="E6704" i="2"/>
  <c r="E6703" i="2"/>
  <c r="E6702" i="2"/>
  <c r="L1352" i="3" s="1"/>
  <c r="E6701" i="2"/>
  <c r="E6700" i="2"/>
  <c r="E6699" i="2"/>
  <c r="N303" i="1" s="1"/>
  <c r="E6698" i="2"/>
  <c r="L1351" i="3" s="1"/>
  <c r="E6697" i="2"/>
  <c r="E6696" i="2"/>
  <c r="E6695" i="2"/>
  <c r="L1350" i="3" s="1"/>
  <c r="E6694" i="2"/>
  <c r="E6693" i="2"/>
  <c r="E6692" i="2"/>
  <c r="N302" i="1" s="1"/>
  <c r="E6691" i="2"/>
  <c r="L1349" i="3" s="1"/>
  <c r="E6690" i="2"/>
  <c r="E6689" i="2"/>
  <c r="E6688" i="2"/>
  <c r="L1348" i="3" s="1"/>
  <c r="E6687" i="2"/>
  <c r="E6686" i="2"/>
  <c r="E6685" i="2"/>
  <c r="N301" i="1" s="1"/>
  <c r="E6684" i="2"/>
  <c r="L1347" i="3" s="1"/>
  <c r="E6683" i="2"/>
  <c r="E6682" i="2"/>
  <c r="E6681" i="2"/>
  <c r="L1346" i="3" s="1"/>
  <c r="E6680" i="2"/>
  <c r="E6679" i="2"/>
  <c r="E6678" i="2"/>
  <c r="N300" i="1" s="1"/>
  <c r="E6677" i="2"/>
  <c r="L1345" i="3" s="1"/>
  <c r="E6676" i="2"/>
  <c r="E6675" i="2"/>
  <c r="E6674" i="2"/>
  <c r="L1344" i="3" s="1"/>
  <c r="E6673" i="2"/>
  <c r="E6672" i="2"/>
  <c r="E6671" i="2"/>
  <c r="N299" i="1" s="1"/>
  <c r="E6670" i="2"/>
  <c r="E6669" i="2"/>
  <c r="E6668" i="2"/>
  <c r="E6667" i="2"/>
  <c r="E6666" i="2"/>
  <c r="E6665" i="2"/>
  <c r="E6664" i="2"/>
  <c r="N298" i="1" s="1"/>
  <c r="E6663" i="2"/>
  <c r="L1343" i="3" s="1"/>
  <c r="E6662" i="2"/>
  <c r="E6661" i="2"/>
  <c r="E6660" i="2"/>
  <c r="L1342" i="3" s="1"/>
  <c r="E6659" i="2"/>
  <c r="E6658" i="2"/>
  <c r="E6657" i="2"/>
  <c r="N297" i="1" s="1"/>
  <c r="E6656" i="2"/>
  <c r="L1341" i="3" s="1"/>
  <c r="E6655" i="2"/>
  <c r="E6654" i="2"/>
  <c r="E6653" i="2"/>
  <c r="L1340" i="3" s="1"/>
  <c r="E6652" i="2"/>
  <c r="E6651" i="2"/>
  <c r="E6650" i="2"/>
  <c r="N296" i="1" s="1"/>
  <c r="E6649" i="2"/>
  <c r="L1339" i="3" s="1"/>
  <c r="E6648" i="2"/>
  <c r="E6647" i="2"/>
  <c r="E6646" i="2"/>
  <c r="L1338" i="3" s="1"/>
  <c r="E6645" i="2"/>
  <c r="E6644" i="2"/>
  <c r="E6643" i="2"/>
  <c r="N295" i="1" s="1"/>
  <c r="E6642" i="2"/>
  <c r="L1337" i="3" s="1"/>
  <c r="E6641" i="2"/>
  <c r="E6640" i="2"/>
  <c r="E6639" i="2"/>
  <c r="L1336" i="3" s="1"/>
  <c r="E6638" i="2"/>
  <c r="E6637" i="2"/>
  <c r="E6636" i="2"/>
  <c r="N294" i="1" s="1"/>
  <c r="E6635" i="2"/>
  <c r="L1335" i="3" s="1"/>
  <c r="E6634" i="2"/>
  <c r="E6633" i="2"/>
  <c r="E6632" i="2"/>
  <c r="L1334" i="3" s="1"/>
  <c r="E6631" i="2"/>
  <c r="E6630" i="2"/>
  <c r="E6629" i="2"/>
  <c r="N293" i="1" s="1"/>
  <c r="E6628" i="2"/>
  <c r="L1333" i="3" s="1"/>
  <c r="E6627" i="2"/>
  <c r="E6626" i="2"/>
  <c r="E6625" i="2"/>
  <c r="L1332" i="3" s="1"/>
  <c r="E6624" i="2"/>
  <c r="E6623" i="2"/>
  <c r="E6622" i="2"/>
  <c r="N292" i="1" s="1"/>
  <c r="E6621" i="2"/>
  <c r="L1331" i="3" s="1"/>
  <c r="E6620" i="2"/>
  <c r="E6619" i="2"/>
  <c r="E6618" i="2"/>
  <c r="L1330" i="3" s="1"/>
  <c r="E6617" i="2"/>
  <c r="E6616" i="2"/>
  <c r="E6615" i="2"/>
  <c r="N291" i="1" s="1"/>
  <c r="E6614" i="2"/>
  <c r="L1329" i="3" s="1"/>
  <c r="E6613" i="2"/>
  <c r="E6612" i="2"/>
  <c r="E6611" i="2"/>
  <c r="L1328" i="3" s="1"/>
  <c r="E6610" i="2"/>
  <c r="E6609" i="2"/>
  <c r="E6608" i="2"/>
  <c r="N290" i="1" s="1"/>
  <c r="E6607" i="2"/>
  <c r="L1327" i="3" s="1"/>
  <c r="E6606" i="2"/>
  <c r="E6605" i="2"/>
  <c r="E6604" i="2"/>
  <c r="L1326" i="3" s="1"/>
  <c r="E6603" i="2"/>
  <c r="E6602" i="2"/>
  <c r="E6601" i="2"/>
  <c r="N289" i="1" s="1"/>
  <c r="E6600" i="2"/>
  <c r="L1325" i="3" s="1"/>
  <c r="E6599" i="2"/>
  <c r="E6598" i="2"/>
  <c r="E6597" i="2"/>
  <c r="L1324" i="3" s="1"/>
  <c r="E6596" i="2"/>
  <c r="E6595" i="2"/>
  <c r="E6594" i="2"/>
  <c r="N288" i="1" s="1"/>
  <c r="E6593" i="2"/>
  <c r="L1323" i="3" s="1"/>
  <c r="E6592" i="2"/>
  <c r="E6591" i="2"/>
  <c r="E6590" i="2"/>
  <c r="L1322" i="3" s="1"/>
  <c r="E6589" i="2"/>
  <c r="E6588" i="2"/>
  <c r="E6587" i="2"/>
  <c r="N287" i="1" s="1"/>
  <c r="E6586" i="2"/>
  <c r="L1321" i="3" s="1"/>
  <c r="E6585" i="2"/>
  <c r="E6584" i="2"/>
  <c r="E6583" i="2"/>
  <c r="L1320" i="3" s="1"/>
  <c r="E6582" i="2"/>
  <c r="E6581" i="2"/>
  <c r="E6580" i="2"/>
  <c r="N286" i="1" s="1"/>
  <c r="E6579" i="2"/>
  <c r="L1319" i="3" s="1"/>
  <c r="E6578" i="2"/>
  <c r="E6577" i="2"/>
  <c r="E6576" i="2"/>
  <c r="L1318" i="3" s="1"/>
  <c r="E6575" i="2"/>
  <c r="E6574" i="2"/>
  <c r="E6573" i="2"/>
  <c r="N285" i="1" s="1"/>
  <c r="E6572" i="2"/>
  <c r="L1317" i="3" s="1"/>
  <c r="E6571" i="2"/>
  <c r="E6570" i="2"/>
  <c r="E6569" i="2"/>
  <c r="L1316" i="3" s="1"/>
  <c r="E6568" i="2"/>
  <c r="E6567" i="2"/>
  <c r="E6566" i="2"/>
  <c r="N284" i="1" s="1"/>
  <c r="E6565" i="2"/>
  <c r="L1315" i="3" s="1"/>
  <c r="E6564" i="2"/>
  <c r="E6563" i="2"/>
  <c r="E6562" i="2"/>
  <c r="L1314" i="3" s="1"/>
  <c r="E6561" i="2"/>
  <c r="E6560" i="2"/>
  <c r="E6559" i="2"/>
  <c r="N283" i="1" s="1"/>
  <c r="E6558" i="2"/>
  <c r="L1313" i="3" s="1"/>
  <c r="E6557" i="2"/>
  <c r="E6556" i="2"/>
  <c r="E6555" i="2"/>
  <c r="L1312" i="3" s="1"/>
  <c r="E6554" i="2"/>
  <c r="E6553" i="2"/>
  <c r="E6552" i="2"/>
  <c r="N282" i="1" s="1"/>
  <c r="E6551" i="2"/>
  <c r="L1311" i="3" s="1"/>
  <c r="E6550" i="2"/>
  <c r="E6549" i="2"/>
  <c r="E6548" i="2"/>
  <c r="L1310" i="3" s="1"/>
  <c r="E6547" i="2"/>
  <c r="E6546" i="2"/>
  <c r="E6545" i="2"/>
  <c r="N281" i="1" s="1"/>
  <c r="E6544" i="2"/>
  <c r="L1309" i="3" s="1"/>
  <c r="E6543" i="2"/>
  <c r="E6542" i="2"/>
  <c r="E6541" i="2"/>
  <c r="L1308" i="3" s="1"/>
  <c r="E6540" i="2"/>
  <c r="E6539" i="2"/>
  <c r="E6538" i="2"/>
  <c r="N280" i="1" s="1"/>
  <c r="E6537" i="2"/>
  <c r="L1307" i="3" s="1"/>
  <c r="E6536" i="2"/>
  <c r="E6535" i="2"/>
  <c r="E6534" i="2"/>
  <c r="L1306" i="3" s="1"/>
  <c r="E6533" i="2"/>
  <c r="E6532" i="2"/>
  <c r="E6531" i="2"/>
  <c r="N279" i="1" s="1"/>
  <c r="E6530" i="2"/>
  <c r="L1305" i="3" s="1"/>
  <c r="E6529" i="2"/>
  <c r="E6528" i="2"/>
  <c r="E6527" i="2"/>
  <c r="L1304" i="3" s="1"/>
  <c r="E6526" i="2"/>
  <c r="E6525" i="2"/>
  <c r="E6524" i="2"/>
  <c r="N278" i="1" s="1"/>
  <c r="E6523" i="2"/>
  <c r="L1303" i="3" s="1"/>
  <c r="E6522" i="2"/>
  <c r="E6521" i="2"/>
  <c r="E6520" i="2"/>
  <c r="L1302" i="3" s="1"/>
  <c r="E6519" i="2"/>
  <c r="E6518" i="2"/>
  <c r="E6517" i="2"/>
  <c r="N277" i="1" s="1"/>
  <c r="E6516" i="2"/>
  <c r="L1301" i="3" s="1"/>
  <c r="E6515" i="2"/>
  <c r="E6514" i="2"/>
  <c r="E6513" i="2"/>
  <c r="L1300" i="3" s="1"/>
  <c r="E6512" i="2"/>
  <c r="E6511" i="2"/>
  <c r="E6510" i="2"/>
  <c r="N276" i="1" s="1"/>
  <c r="E6509" i="2"/>
  <c r="L1299" i="3" s="1"/>
  <c r="E6508" i="2"/>
  <c r="E6507" i="2"/>
  <c r="E6506" i="2"/>
  <c r="L1298" i="3" s="1"/>
  <c r="E6505" i="2"/>
  <c r="E6504" i="2"/>
  <c r="E6503" i="2"/>
  <c r="N275" i="1" s="1"/>
  <c r="E6502" i="2"/>
  <c r="L1297" i="3" s="1"/>
  <c r="E6501" i="2"/>
  <c r="E6500" i="2"/>
  <c r="E6499" i="2"/>
  <c r="L1296" i="3" s="1"/>
  <c r="E6498" i="2"/>
  <c r="E6497" i="2"/>
  <c r="E6496" i="2"/>
  <c r="N274" i="1" s="1"/>
  <c r="E6495" i="2"/>
  <c r="L1295" i="3" s="1"/>
  <c r="E6494" i="2"/>
  <c r="E6493" i="2"/>
  <c r="E6492" i="2"/>
  <c r="L1294" i="3" s="1"/>
  <c r="E6491" i="2"/>
  <c r="E6490" i="2"/>
  <c r="E6489" i="2"/>
  <c r="N273" i="1" s="1"/>
  <c r="E6488" i="2"/>
  <c r="L1293" i="3" s="1"/>
  <c r="E6487" i="2"/>
  <c r="E6486" i="2"/>
  <c r="E6485" i="2"/>
  <c r="L1292" i="3" s="1"/>
  <c r="E6484" i="2"/>
  <c r="E6483" i="2"/>
  <c r="E6482" i="2"/>
  <c r="N272" i="1" s="1"/>
  <c r="E6481" i="2"/>
  <c r="L1291" i="3" s="1"/>
  <c r="E6480" i="2"/>
  <c r="E6479" i="2"/>
  <c r="E6478" i="2"/>
  <c r="L1290" i="3" s="1"/>
  <c r="E6477" i="2"/>
  <c r="E6476" i="2"/>
  <c r="E6475" i="2"/>
  <c r="N271" i="1" s="1"/>
  <c r="E6474" i="2"/>
  <c r="L1289" i="3" s="1"/>
  <c r="E6473" i="2"/>
  <c r="E6472" i="2"/>
  <c r="E6471" i="2"/>
  <c r="L1288" i="3" s="1"/>
  <c r="E6470" i="2"/>
  <c r="E6469" i="2"/>
  <c r="E6468" i="2"/>
  <c r="N270" i="1" s="1"/>
  <c r="E6467" i="2"/>
  <c r="L1287" i="3" s="1"/>
  <c r="E6466" i="2"/>
  <c r="E6465" i="2"/>
  <c r="E6464" i="2"/>
  <c r="L1286" i="3" s="1"/>
  <c r="E6463" i="2"/>
  <c r="E6462" i="2"/>
  <c r="E6461" i="2"/>
  <c r="N269" i="1" s="1"/>
  <c r="E6460" i="2"/>
  <c r="L1285" i="3" s="1"/>
  <c r="E6459" i="2"/>
  <c r="E6458" i="2"/>
  <c r="E6457" i="2"/>
  <c r="L1284" i="3" s="1"/>
  <c r="E6456" i="2"/>
  <c r="E6455" i="2"/>
  <c r="E6454" i="2"/>
  <c r="N268" i="1" s="1"/>
  <c r="E6453" i="2"/>
  <c r="L1283" i="3" s="1"/>
  <c r="E6452" i="2"/>
  <c r="E6451" i="2"/>
  <c r="E6450" i="2"/>
  <c r="L1282" i="3" s="1"/>
  <c r="E6449" i="2"/>
  <c r="E6448" i="2"/>
  <c r="E6447" i="2"/>
  <c r="N267" i="1" s="1"/>
  <c r="E6446" i="2"/>
  <c r="L1281" i="3" s="1"/>
  <c r="E6445" i="2"/>
  <c r="E6444" i="2"/>
  <c r="E6443" i="2"/>
  <c r="L1280" i="3" s="1"/>
  <c r="E6442" i="2"/>
  <c r="E6441" i="2"/>
  <c r="E6440" i="2"/>
  <c r="N266" i="1" s="1"/>
  <c r="E6439" i="2"/>
  <c r="L1279" i="3" s="1"/>
  <c r="E6438" i="2"/>
  <c r="E6437" i="2"/>
  <c r="E6436" i="2"/>
  <c r="L1278" i="3" s="1"/>
  <c r="E6435" i="2"/>
  <c r="E6434" i="2"/>
  <c r="E6433" i="2"/>
  <c r="N265" i="1" s="1"/>
  <c r="E6432" i="2"/>
  <c r="L1277" i="3" s="1"/>
  <c r="E6431" i="2"/>
  <c r="E6430" i="2"/>
  <c r="E6429" i="2"/>
  <c r="L1276" i="3" s="1"/>
  <c r="E6428" i="2"/>
  <c r="E6427" i="2"/>
  <c r="E6426" i="2"/>
  <c r="N264" i="1" s="1"/>
  <c r="E6425" i="2"/>
  <c r="L1275" i="3" s="1"/>
  <c r="E6424" i="2"/>
  <c r="E6423" i="2"/>
  <c r="E6422" i="2"/>
  <c r="L1274" i="3" s="1"/>
  <c r="E6421" i="2"/>
  <c r="E6420" i="2"/>
  <c r="E6419" i="2"/>
  <c r="N263" i="1" s="1"/>
  <c r="E6418" i="2"/>
  <c r="L1273" i="3" s="1"/>
  <c r="E6417" i="2"/>
  <c r="E6416" i="2"/>
  <c r="E6415" i="2"/>
  <c r="L1272" i="3" s="1"/>
  <c r="E6414" i="2"/>
  <c r="E6413" i="2"/>
  <c r="E6412" i="2"/>
  <c r="N262" i="1" s="1"/>
  <c r="E6411" i="2"/>
  <c r="L1271" i="3" s="1"/>
  <c r="E6410" i="2"/>
  <c r="E6409" i="2"/>
  <c r="E6408" i="2"/>
  <c r="L1270" i="3" s="1"/>
  <c r="E6407" i="2"/>
  <c r="E6406" i="2"/>
  <c r="E6405" i="2"/>
  <c r="N261" i="1" s="1"/>
  <c r="E6404" i="2"/>
  <c r="L1269" i="3" s="1"/>
  <c r="E6403" i="2"/>
  <c r="E6402" i="2"/>
  <c r="E6401" i="2"/>
  <c r="L1268" i="3" s="1"/>
  <c r="E6400" i="2"/>
  <c r="E6399" i="2"/>
  <c r="E6398" i="2"/>
  <c r="N260" i="1" s="1"/>
  <c r="E6397" i="2"/>
  <c r="L1267" i="3" s="1"/>
  <c r="E6396" i="2"/>
  <c r="E6395" i="2"/>
  <c r="E6394" i="2"/>
  <c r="L1266" i="3" s="1"/>
  <c r="E6393" i="2"/>
  <c r="E6392" i="2"/>
  <c r="E6391" i="2"/>
  <c r="N259" i="1" s="1"/>
  <c r="E6390" i="2"/>
  <c r="L1265" i="3" s="1"/>
  <c r="E6389" i="2"/>
  <c r="E6388" i="2"/>
  <c r="E6387" i="2"/>
  <c r="L1264" i="3" s="1"/>
  <c r="E6386" i="2"/>
  <c r="E6385" i="2"/>
  <c r="E6384" i="2"/>
  <c r="N258" i="1" s="1"/>
  <c r="E6383" i="2"/>
  <c r="L1263" i="3" s="1"/>
  <c r="E6382" i="2"/>
  <c r="E6381" i="2"/>
  <c r="E6380" i="2"/>
  <c r="L1262" i="3" s="1"/>
  <c r="E6379" i="2"/>
  <c r="E6378" i="2"/>
  <c r="E6377" i="2"/>
  <c r="N257" i="1" s="1"/>
  <c r="E6376" i="2"/>
  <c r="L1261" i="3" s="1"/>
  <c r="E6375" i="2"/>
  <c r="E6374" i="2"/>
  <c r="E6373" i="2"/>
  <c r="L1260" i="3" s="1"/>
  <c r="E6372" i="2"/>
  <c r="E6371" i="2"/>
  <c r="E6370" i="2"/>
  <c r="N256" i="1" s="1"/>
  <c r="E6369" i="2"/>
  <c r="L1259" i="3" s="1"/>
  <c r="E6368" i="2"/>
  <c r="E6367" i="2"/>
  <c r="E6366" i="2"/>
  <c r="L1258" i="3" s="1"/>
  <c r="E6365" i="2"/>
  <c r="E6364" i="2"/>
  <c r="E6363" i="2"/>
  <c r="N255" i="1" s="1"/>
  <c r="E6362" i="2"/>
  <c r="L1257" i="3" s="1"/>
  <c r="E6361" i="2"/>
  <c r="E6360" i="2"/>
  <c r="E6359" i="2"/>
  <c r="L1256" i="3" s="1"/>
  <c r="E6358" i="2"/>
  <c r="E6357" i="2"/>
  <c r="E6356" i="2"/>
  <c r="N254" i="1" s="1"/>
  <c r="E6355" i="2"/>
  <c r="L1255" i="3" s="1"/>
  <c r="E6354" i="2"/>
  <c r="E6353" i="2"/>
  <c r="E6352" i="2"/>
  <c r="L1254" i="3" s="1"/>
  <c r="E6351" i="2"/>
  <c r="E6350" i="2"/>
  <c r="E6349" i="2"/>
  <c r="N253" i="1" s="1"/>
  <c r="E6348" i="2"/>
  <c r="L1253" i="3" s="1"/>
  <c r="E6347" i="2"/>
  <c r="E6346" i="2"/>
  <c r="E6345" i="2"/>
  <c r="L1252" i="3" s="1"/>
  <c r="E6344" i="2"/>
  <c r="E6343" i="2"/>
  <c r="E6342" i="2"/>
  <c r="N252" i="1" s="1"/>
  <c r="E6341" i="2"/>
  <c r="L1251" i="3" s="1"/>
  <c r="E6340" i="2"/>
  <c r="E6339" i="2"/>
  <c r="E6338" i="2"/>
  <c r="L1250" i="3" s="1"/>
  <c r="E6337" i="2"/>
  <c r="E6336" i="2"/>
  <c r="E6335" i="2"/>
  <c r="N251" i="1" s="1"/>
  <c r="E6334" i="2"/>
  <c r="L1249" i="3" s="1"/>
  <c r="E6333" i="2"/>
  <c r="E6332" i="2"/>
  <c r="E6331" i="2"/>
  <c r="L1248" i="3" s="1"/>
  <c r="E6330" i="2"/>
  <c r="E6329" i="2"/>
  <c r="E6328" i="2"/>
  <c r="N250" i="1" s="1"/>
  <c r="E6327" i="2"/>
  <c r="L1247" i="3" s="1"/>
  <c r="E6326" i="2"/>
  <c r="E6325" i="2"/>
  <c r="E6324" i="2"/>
  <c r="L1246" i="3" s="1"/>
  <c r="E6323" i="2"/>
  <c r="E6322" i="2"/>
  <c r="E6321" i="2"/>
  <c r="N249" i="1" s="1"/>
  <c r="E6320" i="2"/>
  <c r="L1245" i="3" s="1"/>
  <c r="E6319" i="2"/>
  <c r="E6318" i="2"/>
  <c r="E6317" i="2"/>
  <c r="L1244" i="3" s="1"/>
  <c r="E6316" i="2"/>
  <c r="E6315" i="2"/>
  <c r="E6314" i="2"/>
  <c r="N248" i="1" s="1"/>
  <c r="E6313" i="2"/>
  <c r="L1243" i="3" s="1"/>
  <c r="E6312" i="2"/>
  <c r="E6311" i="2"/>
  <c r="E6310" i="2"/>
  <c r="L1242" i="3" s="1"/>
  <c r="E6309" i="2"/>
  <c r="E6308" i="2"/>
  <c r="E6307" i="2"/>
  <c r="N247" i="1" s="1"/>
  <c r="E6306" i="2"/>
  <c r="L1241" i="3" s="1"/>
  <c r="E6305" i="2"/>
  <c r="E6304" i="2"/>
  <c r="E6303" i="2"/>
  <c r="E6302" i="2"/>
  <c r="E6301" i="2"/>
  <c r="E6300" i="2"/>
  <c r="N246" i="1" s="1"/>
  <c r="E6299" i="2"/>
  <c r="L1240" i="3" s="1"/>
  <c r="E6298" i="2"/>
  <c r="E6297" i="2"/>
  <c r="E6296" i="2"/>
  <c r="L1239" i="3" s="1"/>
  <c r="E6295" i="2"/>
  <c r="E6294" i="2"/>
  <c r="E6293" i="2"/>
  <c r="N245" i="1" s="1"/>
  <c r="E6292" i="2"/>
  <c r="L1238" i="3" s="1"/>
  <c r="E6291" i="2"/>
  <c r="E6290" i="2"/>
  <c r="E6289" i="2"/>
  <c r="L1237" i="3" s="1"/>
  <c r="E6288" i="2"/>
  <c r="E6287" i="2"/>
  <c r="E6286" i="2"/>
  <c r="N244" i="1" s="1"/>
  <c r="E6285" i="2"/>
  <c r="L1236" i="3" s="1"/>
  <c r="E6284" i="2"/>
  <c r="E6283" i="2"/>
  <c r="E6282" i="2"/>
  <c r="L1235" i="3" s="1"/>
  <c r="E6281" i="2"/>
  <c r="E6280" i="2"/>
  <c r="E6279" i="2"/>
  <c r="N243" i="1" s="1"/>
  <c r="E6278" i="2"/>
  <c r="L1234" i="3" s="1"/>
  <c r="E6277" i="2"/>
  <c r="E6276" i="2"/>
  <c r="E6275" i="2"/>
  <c r="L1233" i="3" s="1"/>
  <c r="E6274" i="2"/>
  <c r="E6273" i="2"/>
  <c r="E6272" i="2"/>
  <c r="N242" i="1" s="1"/>
  <c r="E6271" i="2"/>
  <c r="L1232" i="3" s="1"/>
  <c r="E6270" i="2"/>
  <c r="E6269" i="2"/>
  <c r="E6268" i="2"/>
  <c r="L1231" i="3" s="1"/>
  <c r="E6267" i="2"/>
  <c r="E6266" i="2"/>
  <c r="E6265" i="2"/>
  <c r="N241" i="1" s="1"/>
  <c r="E6264" i="2"/>
  <c r="L1230" i="3" s="1"/>
  <c r="E6263" i="2"/>
  <c r="E6262" i="2"/>
  <c r="E6261" i="2"/>
  <c r="L1229" i="3" s="1"/>
  <c r="E6260" i="2"/>
  <c r="E6259" i="2"/>
  <c r="E6258" i="2"/>
  <c r="N240" i="1" s="1"/>
  <c r="E6257" i="2"/>
  <c r="L1228" i="3" s="1"/>
  <c r="E6256" i="2"/>
  <c r="E6255" i="2"/>
  <c r="E6254" i="2"/>
  <c r="L1227" i="3" s="1"/>
  <c r="E6253" i="2"/>
  <c r="E6252" i="2"/>
  <c r="E6251" i="2"/>
  <c r="N239" i="1" s="1"/>
  <c r="E6250" i="2"/>
  <c r="L1226" i="3" s="1"/>
  <c r="E6249" i="2"/>
  <c r="E6248" i="2"/>
  <c r="E6247" i="2"/>
  <c r="L1225" i="3" s="1"/>
  <c r="E6246" i="2"/>
  <c r="E6245" i="2"/>
  <c r="E6244" i="2"/>
  <c r="N238" i="1" s="1"/>
  <c r="E6243" i="2"/>
  <c r="L1224" i="3" s="1"/>
  <c r="E6242" i="2"/>
  <c r="E6241" i="2"/>
  <c r="E6240" i="2"/>
  <c r="L1223" i="3" s="1"/>
  <c r="E6239" i="2"/>
  <c r="E6238" i="2"/>
  <c r="E6237" i="2"/>
  <c r="N237" i="1" s="1"/>
  <c r="E6236" i="2"/>
  <c r="L1222" i="3" s="1"/>
  <c r="E6235" i="2"/>
  <c r="E6234" i="2"/>
  <c r="E6233" i="2"/>
  <c r="L1221" i="3" s="1"/>
  <c r="E6232" i="2"/>
  <c r="E6231" i="2"/>
  <c r="E6230" i="2"/>
  <c r="N236" i="1" s="1"/>
  <c r="E6229" i="2"/>
  <c r="L1220" i="3" s="1"/>
  <c r="E6228" i="2"/>
  <c r="E6227" i="2"/>
  <c r="E6226" i="2"/>
  <c r="L1219" i="3" s="1"/>
  <c r="E6225" i="2"/>
  <c r="E6224" i="2"/>
  <c r="E6223" i="2"/>
  <c r="N235" i="1" s="1"/>
  <c r="E6222" i="2"/>
  <c r="L1218" i="3" s="1"/>
  <c r="E6221" i="2"/>
  <c r="E6220" i="2"/>
  <c r="E6219" i="2"/>
  <c r="L1217" i="3" s="1"/>
  <c r="E6218" i="2"/>
  <c r="E6217" i="2"/>
  <c r="E6216" i="2"/>
  <c r="N234" i="1" s="1"/>
  <c r="E6215" i="2"/>
  <c r="L1216" i="3" s="1"/>
  <c r="E6214" i="2"/>
  <c r="E6213" i="2"/>
  <c r="E6212" i="2"/>
  <c r="L1215" i="3" s="1"/>
  <c r="E6211" i="2"/>
  <c r="E6210" i="2"/>
  <c r="E6209" i="2"/>
  <c r="N233" i="1" s="1"/>
  <c r="E6208" i="2"/>
  <c r="L1214" i="3" s="1"/>
  <c r="E6207" i="2"/>
  <c r="E6206" i="2"/>
  <c r="E6205" i="2"/>
  <c r="L1213" i="3" s="1"/>
  <c r="E6204" i="2"/>
  <c r="E6203" i="2"/>
  <c r="E6202" i="2"/>
  <c r="N232" i="1" s="1"/>
  <c r="E6201" i="2"/>
  <c r="L1212" i="3" s="1"/>
  <c r="E6200" i="2"/>
  <c r="E6199" i="2"/>
  <c r="E6198" i="2"/>
  <c r="L1211" i="3" s="1"/>
  <c r="E6197" i="2"/>
  <c r="E6196" i="2"/>
  <c r="E6195" i="2"/>
  <c r="N231" i="1" s="1"/>
  <c r="E6194" i="2"/>
  <c r="L1210" i="3" s="1"/>
  <c r="E6193" i="2"/>
  <c r="E6192" i="2"/>
  <c r="E6191" i="2"/>
  <c r="L1209" i="3" s="1"/>
  <c r="E6190" i="2"/>
  <c r="E6189" i="2"/>
  <c r="E6188" i="2"/>
  <c r="N230" i="1" s="1"/>
  <c r="E6187" i="2"/>
  <c r="L1208" i="3" s="1"/>
  <c r="E6186" i="2"/>
  <c r="E6185" i="2"/>
  <c r="E6184" i="2"/>
  <c r="L1207" i="3" s="1"/>
  <c r="E6183" i="2"/>
  <c r="E6182" i="2"/>
  <c r="E6181" i="2"/>
  <c r="N229" i="1" s="1"/>
  <c r="E6180" i="2"/>
  <c r="L1206" i="3" s="1"/>
  <c r="E6179" i="2"/>
  <c r="E6178" i="2"/>
  <c r="E6177" i="2"/>
  <c r="L1205" i="3" s="1"/>
  <c r="E6176" i="2"/>
  <c r="E6175" i="2"/>
  <c r="E6174" i="2"/>
  <c r="N228" i="1" s="1"/>
  <c r="E6173" i="2"/>
  <c r="L1204" i="3" s="1"/>
  <c r="E6172" i="2"/>
  <c r="E6171" i="2"/>
  <c r="E6170" i="2"/>
  <c r="L1203" i="3" s="1"/>
  <c r="E6169" i="2"/>
  <c r="E6168" i="2"/>
  <c r="E6167" i="2"/>
  <c r="N227" i="1" s="1"/>
  <c r="E6166" i="2"/>
  <c r="L1202" i="3" s="1"/>
  <c r="E6165" i="2"/>
  <c r="E6164" i="2"/>
  <c r="E6163" i="2"/>
  <c r="L1201" i="3" s="1"/>
  <c r="E6162" i="2"/>
  <c r="E6161" i="2"/>
  <c r="E6160" i="2"/>
  <c r="N226" i="1" s="1"/>
  <c r="E6159" i="2"/>
  <c r="L1200" i="3" s="1"/>
  <c r="E6158" i="2"/>
  <c r="E6157" i="2"/>
  <c r="E6156" i="2"/>
  <c r="L1199" i="3" s="1"/>
  <c r="E6155" i="2"/>
  <c r="E6154" i="2"/>
  <c r="E6153" i="2"/>
  <c r="N225" i="1" s="1"/>
  <c r="E6152" i="2"/>
  <c r="L1198" i="3" s="1"/>
  <c r="E6151" i="2"/>
  <c r="E6150" i="2"/>
  <c r="E6149" i="2"/>
  <c r="L1197" i="3" s="1"/>
  <c r="E6148" i="2"/>
  <c r="E6147" i="2"/>
  <c r="E6146" i="2"/>
  <c r="N224" i="1" s="1"/>
  <c r="E6145" i="2"/>
  <c r="L1196" i="3" s="1"/>
  <c r="E6144" i="2"/>
  <c r="E6143" i="2"/>
  <c r="E6142" i="2"/>
  <c r="L1195" i="3" s="1"/>
  <c r="E6141" i="2"/>
  <c r="E6140" i="2"/>
  <c r="E6139" i="2"/>
  <c r="N223" i="1" s="1"/>
  <c r="E6138" i="2"/>
  <c r="L1194" i="3" s="1"/>
  <c r="E6137" i="2"/>
  <c r="E6136" i="2"/>
  <c r="E6135" i="2"/>
  <c r="L1193" i="3" s="1"/>
  <c r="E6134" i="2"/>
  <c r="E6133" i="2"/>
  <c r="E6132" i="2"/>
  <c r="N222" i="1" s="1"/>
  <c r="E6131" i="2"/>
  <c r="L1192" i="3" s="1"/>
  <c r="E6130" i="2"/>
  <c r="E6129" i="2"/>
  <c r="E6128" i="2"/>
  <c r="L1191" i="3" s="1"/>
  <c r="E6127" i="2"/>
  <c r="E6126" i="2"/>
  <c r="E6125" i="2"/>
  <c r="N221" i="1" s="1"/>
  <c r="E6124" i="2"/>
  <c r="L1190" i="3" s="1"/>
  <c r="E6123" i="2"/>
  <c r="E6122" i="2"/>
  <c r="E6121" i="2"/>
  <c r="L1189" i="3" s="1"/>
  <c r="E6120" i="2"/>
  <c r="E6119" i="2"/>
  <c r="E6118" i="2"/>
  <c r="N220" i="1" s="1"/>
  <c r="E6117" i="2"/>
  <c r="L1188" i="3" s="1"/>
  <c r="E6116" i="2"/>
  <c r="E6115" i="2"/>
  <c r="E6114" i="2"/>
  <c r="L1187" i="3" s="1"/>
  <c r="E6113" i="2"/>
  <c r="E6112" i="2"/>
  <c r="E6111" i="2"/>
  <c r="N219" i="1" s="1"/>
  <c r="E6110" i="2"/>
  <c r="L1186" i="3" s="1"/>
  <c r="E6109" i="2"/>
  <c r="E6108" i="2"/>
  <c r="E6107" i="2"/>
  <c r="L1185" i="3" s="1"/>
  <c r="E6106" i="2"/>
  <c r="E6105" i="2"/>
  <c r="E6104" i="2"/>
  <c r="N218" i="1" s="1"/>
  <c r="E6103" i="2"/>
  <c r="L1184" i="3" s="1"/>
  <c r="E6102" i="2"/>
  <c r="E6101" i="2"/>
  <c r="E6100" i="2"/>
  <c r="L1183" i="3" s="1"/>
  <c r="E6099" i="2"/>
  <c r="E6098" i="2"/>
  <c r="E6097" i="2"/>
  <c r="N217" i="1" s="1"/>
  <c r="E6096" i="2"/>
  <c r="L1182" i="3" s="1"/>
  <c r="E6095" i="2"/>
  <c r="E6094" i="2"/>
  <c r="E6093" i="2"/>
  <c r="L1181" i="3" s="1"/>
  <c r="E6092" i="2"/>
  <c r="E6091" i="2"/>
  <c r="E6090" i="2"/>
  <c r="N216" i="1" s="1"/>
  <c r="E6089" i="2"/>
  <c r="L1180" i="3" s="1"/>
  <c r="E6088" i="2"/>
  <c r="E6087" i="2"/>
  <c r="E6086" i="2"/>
  <c r="L1179" i="3" s="1"/>
  <c r="E6085" i="2"/>
  <c r="E6084" i="2"/>
  <c r="E6083" i="2"/>
  <c r="N215" i="1" s="1"/>
  <c r="E6082" i="2"/>
  <c r="L1178" i="3" s="1"/>
  <c r="E6081" i="2"/>
  <c r="E6080" i="2"/>
  <c r="E6079" i="2"/>
  <c r="L1177" i="3" s="1"/>
  <c r="E6078" i="2"/>
  <c r="E6077" i="2"/>
  <c r="E6076" i="2"/>
  <c r="N214" i="1" s="1"/>
  <c r="E6075" i="2"/>
  <c r="L1176" i="3" s="1"/>
  <c r="E6074" i="2"/>
  <c r="E6073" i="2"/>
  <c r="E6072" i="2"/>
  <c r="L1175" i="3" s="1"/>
  <c r="E6071" i="2"/>
  <c r="E6070" i="2"/>
  <c r="E6069" i="2"/>
  <c r="N213" i="1" s="1"/>
  <c r="E6068" i="2"/>
  <c r="L1174" i="3" s="1"/>
  <c r="E6067" i="2"/>
  <c r="E6066" i="2"/>
  <c r="E6065" i="2"/>
  <c r="L1173" i="3" s="1"/>
  <c r="E6064" i="2"/>
  <c r="E6063" i="2"/>
  <c r="E6062" i="2"/>
  <c r="N212" i="1" s="1"/>
  <c r="E6061" i="2"/>
  <c r="L1172" i="3" s="1"/>
  <c r="E6060" i="2"/>
  <c r="E6059" i="2"/>
  <c r="E6058" i="2"/>
  <c r="L1171" i="3" s="1"/>
  <c r="E6057" i="2"/>
  <c r="E6056" i="2"/>
  <c r="E6055" i="2"/>
  <c r="N211" i="1" s="1"/>
  <c r="E6054" i="2"/>
  <c r="L1170" i="3" s="1"/>
  <c r="E6053" i="2"/>
  <c r="E6052" i="2"/>
  <c r="E6051" i="2"/>
  <c r="L1169" i="3" s="1"/>
  <c r="E6050" i="2"/>
  <c r="E6049" i="2"/>
  <c r="E6048" i="2"/>
  <c r="N210" i="1" s="1"/>
  <c r="E6047" i="2"/>
  <c r="L1168" i="3" s="1"/>
  <c r="E6046" i="2"/>
  <c r="E6045" i="2"/>
  <c r="E6044" i="2"/>
  <c r="L1167" i="3" s="1"/>
  <c r="E6043" i="2"/>
  <c r="E6042" i="2"/>
  <c r="E6041" i="2"/>
  <c r="N209" i="1" s="1"/>
  <c r="E6040" i="2"/>
  <c r="L1166" i="3" s="1"/>
  <c r="E6039" i="2"/>
  <c r="E6038" i="2"/>
  <c r="E6037" i="2"/>
  <c r="L1165" i="3" s="1"/>
  <c r="E6036" i="2"/>
  <c r="E6035" i="2"/>
  <c r="E6034" i="2"/>
  <c r="N208" i="1" s="1"/>
  <c r="E6033" i="2"/>
  <c r="L1164" i="3" s="1"/>
  <c r="E6032" i="2"/>
  <c r="E6031" i="2"/>
  <c r="E6030" i="2"/>
  <c r="L1163" i="3" s="1"/>
  <c r="E6029" i="2"/>
  <c r="E6028" i="2"/>
  <c r="E6027" i="2"/>
  <c r="N207" i="1" s="1"/>
  <c r="E6026" i="2"/>
  <c r="L1162" i="3" s="1"/>
  <c r="E6025" i="2"/>
  <c r="E6024" i="2"/>
  <c r="E6023" i="2"/>
  <c r="L1161" i="3" s="1"/>
  <c r="E6022" i="2"/>
  <c r="E6021" i="2"/>
  <c r="E6020" i="2"/>
  <c r="N206" i="1" s="1"/>
  <c r="E6019" i="2"/>
  <c r="L1160" i="3" s="1"/>
  <c r="E6018" i="2"/>
  <c r="E6017" i="2"/>
  <c r="E6016" i="2"/>
  <c r="L1159" i="3" s="1"/>
  <c r="E6015" i="2"/>
  <c r="E6014" i="2"/>
  <c r="E6013" i="2"/>
  <c r="N205" i="1" s="1"/>
  <c r="E6012" i="2"/>
  <c r="L1158" i="3" s="1"/>
  <c r="E6011" i="2"/>
  <c r="E6010" i="2"/>
  <c r="E6009" i="2"/>
  <c r="L1157" i="3" s="1"/>
  <c r="E6008" i="2"/>
  <c r="E6007" i="2"/>
  <c r="E6006" i="2"/>
  <c r="N204" i="1" s="1"/>
  <c r="E6005" i="2"/>
  <c r="L1156" i="3" s="1"/>
  <c r="E6004" i="2"/>
  <c r="E6003" i="2"/>
  <c r="E6002" i="2"/>
  <c r="L1155" i="3" s="1"/>
  <c r="E6001" i="2"/>
  <c r="E6000" i="2"/>
  <c r="E5999" i="2"/>
  <c r="N203" i="1" s="1"/>
  <c r="E5998" i="2"/>
  <c r="L1154" i="3" s="1"/>
  <c r="E5997" i="2"/>
  <c r="E5996" i="2"/>
  <c r="E5995" i="2"/>
  <c r="L1153" i="3" s="1"/>
  <c r="E5994" i="2"/>
  <c r="E5993" i="2"/>
  <c r="E5992" i="2"/>
  <c r="N202" i="1" s="1"/>
  <c r="E5991" i="2"/>
  <c r="L1152" i="3" s="1"/>
  <c r="E5990" i="2"/>
  <c r="E5989" i="2"/>
  <c r="E5988" i="2"/>
  <c r="L1151" i="3" s="1"/>
  <c r="E5987" i="2"/>
  <c r="E5986" i="2"/>
  <c r="E5985" i="2"/>
  <c r="N201" i="1" s="1"/>
  <c r="E5984" i="2"/>
  <c r="L1150" i="3" s="1"/>
  <c r="E5983" i="2"/>
  <c r="E5982" i="2"/>
  <c r="E5981" i="2"/>
  <c r="L1149" i="3" s="1"/>
  <c r="E5980" i="2"/>
  <c r="E5979" i="2"/>
  <c r="E5978" i="2"/>
  <c r="N200" i="1" s="1"/>
  <c r="E5977" i="2"/>
  <c r="L1148" i="3" s="1"/>
  <c r="E5976" i="2"/>
  <c r="E5975" i="2"/>
  <c r="E5974" i="2"/>
  <c r="L1147" i="3" s="1"/>
  <c r="E5973" i="2"/>
  <c r="E5972" i="2"/>
  <c r="E5971" i="2"/>
  <c r="N199" i="1" s="1"/>
  <c r="E5970" i="2"/>
  <c r="L1146" i="3" s="1"/>
  <c r="E5969" i="2"/>
  <c r="E5968" i="2"/>
  <c r="E5967" i="2"/>
  <c r="L1145" i="3" s="1"/>
  <c r="E5966" i="2"/>
  <c r="E5965" i="2"/>
  <c r="E5964" i="2"/>
  <c r="N198" i="1" s="1"/>
  <c r="E5963" i="2"/>
  <c r="L1144" i="3" s="1"/>
  <c r="E5962" i="2"/>
  <c r="E5961" i="2"/>
  <c r="E5960" i="2"/>
  <c r="L1143" i="3" s="1"/>
  <c r="E5959" i="2"/>
  <c r="E5958" i="2"/>
  <c r="E5957" i="2"/>
  <c r="N197" i="1" s="1"/>
  <c r="E5956" i="2"/>
  <c r="L1142" i="3" s="1"/>
  <c r="E5955" i="2"/>
  <c r="E5954" i="2"/>
  <c r="E5953" i="2"/>
  <c r="L1141" i="3" s="1"/>
  <c r="E5952" i="2"/>
  <c r="E5951" i="2"/>
  <c r="E5950" i="2"/>
  <c r="N196" i="1" s="1"/>
  <c r="E5949" i="2"/>
  <c r="L1140" i="3" s="1"/>
  <c r="E5948" i="2"/>
  <c r="E5947" i="2"/>
  <c r="E5946" i="2"/>
  <c r="L1139" i="3" s="1"/>
  <c r="E5945" i="2"/>
  <c r="E5944" i="2"/>
  <c r="E5943" i="2"/>
  <c r="N195" i="1" s="1"/>
  <c r="E5942" i="2"/>
  <c r="L1138" i="3" s="1"/>
  <c r="E5941" i="2"/>
  <c r="E5940" i="2"/>
  <c r="E5939" i="2"/>
  <c r="E5938" i="2"/>
  <c r="E5937" i="2"/>
  <c r="E5936" i="2"/>
  <c r="N194" i="1" s="1"/>
  <c r="E5935" i="2"/>
  <c r="L1137" i="3" s="1"/>
  <c r="E5934" i="2"/>
  <c r="E5933" i="2"/>
  <c r="E5932" i="2"/>
  <c r="L1136" i="3" s="1"/>
  <c r="E5931" i="2"/>
  <c r="E5930" i="2"/>
  <c r="E5929" i="2"/>
  <c r="N193" i="1" s="1"/>
  <c r="E5928" i="2"/>
  <c r="L1135" i="3" s="1"/>
  <c r="E5927" i="2"/>
  <c r="E5926" i="2"/>
  <c r="E5925" i="2"/>
  <c r="L1134" i="3" s="1"/>
  <c r="E5924" i="2"/>
  <c r="E5923" i="2"/>
  <c r="E5922" i="2"/>
  <c r="N192" i="1" s="1"/>
  <c r="E5921" i="2"/>
  <c r="L1133" i="3" s="1"/>
  <c r="E5920" i="2"/>
  <c r="E5919" i="2"/>
  <c r="E5918" i="2"/>
  <c r="L1132" i="3" s="1"/>
  <c r="E5917" i="2"/>
  <c r="E5916" i="2"/>
  <c r="E5915" i="2"/>
  <c r="N191" i="1" s="1"/>
  <c r="E5914" i="2"/>
  <c r="L1131" i="3" s="1"/>
  <c r="E5913" i="2"/>
  <c r="E5912" i="2"/>
  <c r="E5911" i="2"/>
  <c r="L1130" i="3" s="1"/>
  <c r="E5910" i="2"/>
  <c r="E5909" i="2"/>
  <c r="E5908" i="2"/>
  <c r="N190" i="1" s="1"/>
  <c r="E5907" i="2"/>
  <c r="L1129" i="3" s="1"/>
  <c r="E5906" i="2"/>
  <c r="E5905" i="2"/>
  <c r="E5904" i="2"/>
  <c r="L1128" i="3" s="1"/>
  <c r="E5903" i="2"/>
  <c r="E5902" i="2"/>
  <c r="E5901" i="2"/>
  <c r="N189" i="1" s="1"/>
  <c r="E5900" i="2"/>
  <c r="L1127" i="3" s="1"/>
  <c r="E5899" i="2"/>
  <c r="E5898" i="2"/>
  <c r="E5897" i="2"/>
  <c r="L1126" i="3" s="1"/>
  <c r="E5896" i="2"/>
  <c r="E5895" i="2"/>
  <c r="E5894" i="2"/>
  <c r="N188" i="1" s="1"/>
  <c r="E5893" i="2"/>
  <c r="L1125" i="3" s="1"/>
  <c r="E5892" i="2"/>
  <c r="E5891" i="2"/>
  <c r="E5890" i="2"/>
  <c r="L1124" i="3" s="1"/>
  <c r="E5889" i="2"/>
  <c r="E5888" i="2"/>
  <c r="E5887" i="2"/>
  <c r="N187" i="1" s="1"/>
  <c r="E5886" i="2"/>
  <c r="L1123" i="3" s="1"/>
  <c r="E5885" i="2"/>
  <c r="E5884" i="2"/>
  <c r="E5883" i="2"/>
  <c r="L1122" i="3" s="1"/>
  <c r="E5882" i="2"/>
  <c r="E5881" i="2"/>
  <c r="E5880" i="2"/>
  <c r="N186" i="1" s="1"/>
  <c r="E5879" i="2"/>
  <c r="L1121" i="3" s="1"/>
  <c r="E5878" i="2"/>
  <c r="E5877" i="2"/>
  <c r="E5876" i="2"/>
  <c r="L1120" i="3" s="1"/>
  <c r="E5875" i="2"/>
  <c r="E5874" i="2"/>
  <c r="E5873" i="2"/>
  <c r="N185" i="1" s="1"/>
  <c r="E5872" i="2"/>
  <c r="L1119" i="3" s="1"/>
  <c r="E5871" i="2"/>
  <c r="E5870" i="2"/>
  <c r="E5869" i="2"/>
  <c r="L1118" i="3" s="1"/>
  <c r="E5868" i="2"/>
  <c r="E5867" i="2"/>
  <c r="E5866" i="2"/>
  <c r="N184" i="1" s="1"/>
  <c r="E5865" i="2"/>
  <c r="L1117" i="3" s="1"/>
  <c r="E5864" i="2"/>
  <c r="E5863" i="2"/>
  <c r="E5862" i="2"/>
  <c r="L1116" i="3" s="1"/>
  <c r="E5861" i="2"/>
  <c r="E5860" i="2"/>
  <c r="E5859" i="2"/>
  <c r="N183" i="1" s="1"/>
  <c r="E5858" i="2"/>
  <c r="L1115" i="3" s="1"/>
  <c r="E5857" i="2"/>
  <c r="E5856" i="2"/>
  <c r="E5855" i="2"/>
  <c r="L1114" i="3" s="1"/>
  <c r="E5854" i="2"/>
  <c r="E5853" i="2"/>
  <c r="E5852" i="2"/>
  <c r="N182" i="1" s="1"/>
  <c r="E5851" i="2"/>
  <c r="L1113" i="3" s="1"/>
  <c r="E5850" i="2"/>
  <c r="E5849" i="2"/>
  <c r="E5848" i="2"/>
  <c r="L1112" i="3" s="1"/>
  <c r="E5847" i="2"/>
  <c r="E5846" i="2"/>
  <c r="E5845" i="2"/>
  <c r="N181" i="1" s="1"/>
  <c r="E5844" i="2"/>
  <c r="L1111" i="3" s="1"/>
  <c r="E5843" i="2"/>
  <c r="E5842" i="2"/>
  <c r="E5841" i="2"/>
  <c r="L1110" i="3" s="1"/>
  <c r="E5840" i="2"/>
  <c r="E5839" i="2"/>
  <c r="E5838" i="2"/>
  <c r="N180" i="1" s="1"/>
  <c r="E5837" i="2"/>
  <c r="L1109" i="3" s="1"/>
  <c r="E5836" i="2"/>
  <c r="E5835" i="2"/>
  <c r="E5834" i="2"/>
  <c r="L1108" i="3" s="1"/>
  <c r="E5833" i="2"/>
  <c r="E5832" i="2"/>
  <c r="E5831" i="2"/>
  <c r="N179" i="1" s="1"/>
  <c r="E5830" i="2"/>
  <c r="L1107" i="3" s="1"/>
  <c r="E5829" i="2"/>
  <c r="E5828" i="2"/>
  <c r="E5827" i="2"/>
  <c r="L1106" i="3" s="1"/>
  <c r="E5826" i="2"/>
  <c r="E5825" i="2"/>
  <c r="E5824" i="2"/>
  <c r="N178" i="1" s="1"/>
  <c r="E5823" i="2"/>
  <c r="L1105" i="3" s="1"/>
  <c r="E5822" i="2"/>
  <c r="E5821" i="2"/>
  <c r="E5820" i="2"/>
  <c r="L1104" i="3" s="1"/>
  <c r="E5819" i="2"/>
  <c r="E5818" i="2"/>
  <c r="E5817" i="2"/>
  <c r="N177" i="1" s="1"/>
  <c r="E5816" i="2"/>
  <c r="L1103" i="3" s="1"/>
  <c r="E5815" i="2"/>
  <c r="E5814" i="2"/>
  <c r="E5813" i="2"/>
  <c r="L1102" i="3" s="1"/>
  <c r="E5812" i="2"/>
  <c r="E5811" i="2"/>
  <c r="E5810" i="2"/>
  <c r="N176" i="1" s="1"/>
  <c r="E5809" i="2"/>
  <c r="L1101" i="3" s="1"/>
  <c r="E5808" i="2"/>
  <c r="E5807" i="2"/>
  <c r="E5806" i="2"/>
  <c r="L1100" i="3" s="1"/>
  <c r="E5805" i="2"/>
  <c r="E5804" i="2"/>
  <c r="E5803" i="2"/>
  <c r="N175" i="1" s="1"/>
  <c r="E5802" i="2"/>
  <c r="L1099" i="3" s="1"/>
  <c r="E5801" i="2"/>
  <c r="E5800" i="2"/>
  <c r="E5799" i="2"/>
  <c r="L1098" i="3" s="1"/>
  <c r="E5798" i="2"/>
  <c r="E5797" i="2"/>
  <c r="E5796" i="2"/>
  <c r="N174" i="1" s="1"/>
  <c r="E5795" i="2"/>
  <c r="L1097" i="3" s="1"/>
  <c r="E5794" i="2"/>
  <c r="E5793" i="2"/>
  <c r="E5792" i="2"/>
  <c r="L1096" i="3" s="1"/>
  <c r="E5791" i="2"/>
  <c r="E5790" i="2"/>
  <c r="E5789" i="2"/>
  <c r="N173" i="1" s="1"/>
  <c r="E5788" i="2"/>
  <c r="L1095" i="3" s="1"/>
  <c r="E5787" i="2"/>
  <c r="E5786" i="2"/>
  <c r="E5785" i="2"/>
  <c r="L1094" i="3" s="1"/>
  <c r="E5784" i="2"/>
  <c r="E5783" i="2"/>
  <c r="E5782" i="2"/>
  <c r="N172" i="1" s="1"/>
  <c r="E5781" i="2"/>
  <c r="L1093" i="3" s="1"/>
  <c r="E5780" i="2"/>
  <c r="E5779" i="2"/>
  <c r="E5778" i="2"/>
  <c r="L1092" i="3" s="1"/>
  <c r="E5777" i="2"/>
  <c r="E5776" i="2"/>
  <c r="E5775" i="2"/>
  <c r="N171" i="1" s="1"/>
  <c r="E5774" i="2"/>
  <c r="L1091" i="3" s="1"/>
  <c r="E5773" i="2"/>
  <c r="E5772" i="2"/>
  <c r="E5771" i="2"/>
  <c r="L1090" i="3" s="1"/>
  <c r="E5770" i="2"/>
  <c r="E5769" i="2"/>
  <c r="E5768" i="2"/>
  <c r="N170" i="1" s="1"/>
  <c r="E5767" i="2"/>
  <c r="L1089" i="3" s="1"/>
  <c r="E5766" i="2"/>
  <c r="E5765" i="2"/>
  <c r="E5764" i="2"/>
  <c r="L1088" i="3" s="1"/>
  <c r="E5763" i="2"/>
  <c r="E5762" i="2"/>
  <c r="E5761" i="2"/>
  <c r="N169" i="1" s="1"/>
  <c r="E5760" i="2"/>
  <c r="L1087" i="3" s="1"/>
  <c r="E5759" i="2"/>
  <c r="E5758" i="2"/>
  <c r="E5757" i="2"/>
  <c r="L1086" i="3" s="1"/>
  <c r="E5756" i="2"/>
  <c r="E5755" i="2"/>
  <c r="E5754" i="2"/>
  <c r="N168" i="1" s="1"/>
  <c r="E5753" i="2"/>
  <c r="L1085" i="3" s="1"/>
  <c r="E5752" i="2"/>
  <c r="E5751" i="2"/>
  <c r="E5750" i="2"/>
  <c r="L1084" i="3" s="1"/>
  <c r="E5749" i="2"/>
  <c r="E5748" i="2"/>
  <c r="E5747" i="2"/>
  <c r="N167" i="1" s="1"/>
  <c r="E5746" i="2"/>
  <c r="L1083" i="3" s="1"/>
  <c r="E5745" i="2"/>
  <c r="E5744" i="2"/>
  <c r="E5743" i="2"/>
  <c r="L1082" i="3" s="1"/>
  <c r="E5742" i="2"/>
  <c r="E5741" i="2"/>
  <c r="E5740" i="2"/>
  <c r="N166" i="1" s="1"/>
  <c r="E5739" i="2"/>
  <c r="L1081" i="3" s="1"/>
  <c r="E5738" i="2"/>
  <c r="E5737" i="2"/>
  <c r="E5736" i="2"/>
  <c r="L1080" i="3" s="1"/>
  <c r="E5735" i="2"/>
  <c r="E5734" i="2"/>
  <c r="E5733" i="2"/>
  <c r="N165" i="1" s="1"/>
  <c r="E5732" i="2"/>
  <c r="L1079" i="3" s="1"/>
  <c r="E5731" i="2"/>
  <c r="E5730" i="2"/>
  <c r="E5729" i="2"/>
  <c r="L1078" i="3" s="1"/>
  <c r="E5728" i="2"/>
  <c r="E5727" i="2"/>
  <c r="E5726" i="2"/>
  <c r="N164" i="1" s="1"/>
  <c r="E5725" i="2"/>
  <c r="L1077" i="3" s="1"/>
  <c r="E5724" i="2"/>
  <c r="E5723" i="2"/>
  <c r="E5722" i="2"/>
  <c r="L1076" i="3" s="1"/>
  <c r="E5721" i="2"/>
  <c r="E5720" i="2"/>
  <c r="E5719" i="2"/>
  <c r="N163" i="1" s="1"/>
  <c r="E5718" i="2"/>
  <c r="L1075" i="3" s="1"/>
  <c r="E5717" i="2"/>
  <c r="E5716" i="2"/>
  <c r="E5715" i="2"/>
  <c r="L1074" i="3" s="1"/>
  <c r="E5714" i="2"/>
  <c r="E5713" i="2"/>
  <c r="E5712" i="2"/>
  <c r="N162" i="1" s="1"/>
  <c r="E5711" i="2"/>
  <c r="L1073" i="3" s="1"/>
  <c r="E5710" i="2"/>
  <c r="E5709" i="2"/>
  <c r="E5708" i="2"/>
  <c r="L1072" i="3" s="1"/>
  <c r="E5707" i="2"/>
  <c r="E5706" i="2"/>
  <c r="E5705" i="2"/>
  <c r="N161" i="1" s="1"/>
  <c r="E5704" i="2"/>
  <c r="L1071" i="3" s="1"/>
  <c r="E5703" i="2"/>
  <c r="E5702" i="2"/>
  <c r="E5701" i="2"/>
  <c r="L1070" i="3" s="1"/>
  <c r="E5700" i="2"/>
  <c r="E5699" i="2"/>
  <c r="E5698" i="2"/>
  <c r="N160" i="1" s="1"/>
  <c r="E5697" i="2"/>
  <c r="L1069" i="3" s="1"/>
  <c r="E5696" i="2"/>
  <c r="E5695" i="2"/>
  <c r="E5694" i="2"/>
  <c r="L1068" i="3" s="1"/>
  <c r="E5693" i="2"/>
  <c r="E5692" i="2"/>
  <c r="E5691" i="2"/>
  <c r="N159" i="1" s="1"/>
  <c r="E5690" i="2"/>
  <c r="L1067" i="3" s="1"/>
  <c r="E5689" i="2"/>
  <c r="E5688" i="2"/>
  <c r="E5687" i="2"/>
  <c r="L1066" i="3" s="1"/>
  <c r="E5686" i="2"/>
  <c r="E5685" i="2"/>
  <c r="E5684" i="2"/>
  <c r="N158" i="1" s="1"/>
  <c r="E5683" i="2"/>
  <c r="L1065" i="3" s="1"/>
  <c r="E5682" i="2"/>
  <c r="E5681" i="2"/>
  <c r="E5680" i="2"/>
  <c r="L1064" i="3" s="1"/>
  <c r="E5679" i="2"/>
  <c r="E5678" i="2"/>
  <c r="E5677" i="2"/>
  <c r="N157" i="1" s="1"/>
  <c r="E5676" i="2"/>
  <c r="L1063" i="3" s="1"/>
  <c r="E5675" i="2"/>
  <c r="E5674" i="2"/>
  <c r="E5673" i="2"/>
  <c r="L1062" i="3" s="1"/>
  <c r="E5672" i="2"/>
  <c r="E5671" i="2"/>
  <c r="E5670" i="2"/>
  <c r="N156" i="1" s="1"/>
  <c r="E5669" i="2"/>
  <c r="L1061" i="3" s="1"/>
  <c r="E5668" i="2"/>
  <c r="E5667" i="2"/>
  <c r="E5666" i="2"/>
  <c r="L1060" i="3" s="1"/>
  <c r="E5665" i="2"/>
  <c r="E5664" i="2"/>
  <c r="E5663" i="2"/>
  <c r="N155" i="1" s="1"/>
  <c r="E5662" i="2"/>
  <c r="L1059" i="3" s="1"/>
  <c r="E5661" i="2"/>
  <c r="E5660" i="2"/>
  <c r="E5659" i="2"/>
  <c r="L1058" i="3" s="1"/>
  <c r="E5658" i="2"/>
  <c r="E5657" i="2"/>
  <c r="E5656" i="2"/>
  <c r="N154" i="1" s="1"/>
  <c r="E5655" i="2"/>
  <c r="L1057" i="3" s="1"/>
  <c r="E5654" i="2"/>
  <c r="E5653" i="2"/>
  <c r="E5652" i="2"/>
  <c r="L1056" i="3" s="1"/>
  <c r="E5651" i="2"/>
  <c r="E5650" i="2"/>
  <c r="E5649" i="2"/>
  <c r="N153" i="1" s="1"/>
  <c r="E5648" i="2"/>
  <c r="L1055" i="3" s="1"/>
  <c r="E5647" i="2"/>
  <c r="E5646" i="2"/>
  <c r="E5645" i="2"/>
  <c r="L1054" i="3" s="1"/>
  <c r="E5644" i="2"/>
  <c r="E5643" i="2"/>
  <c r="E5642" i="2"/>
  <c r="N152" i="1" s="1"/>
  <c r="E5641" i="2"/>
  <c r="L1053" i="3" s="1"/>
  <c r="E5640" i="2"/>
  <c r="E5639" i="2"/>
  <c r="E5638" i="2"/>
  <c r="L1052" i="3" s="1"/>
  <c r="E5637" i="2"/>
  <c r="E5636" i="2"/>
  <c r="E5635" i="2"/>
  <c r="N151" i="1" s="1"/>
  <c r="E5634" i="2"/>
  <c r="L1051" i="3" s="1"/>
  <c r="E5633" i="2"/>
  <c r="E5632" i="2"/>
  <c r="E5631" i="2"/>
  <c r="L1050" i="3" s="1"/>
  <c r="E5630" i="2"/>
  <c r="E5629" i="2"/>
  <c r="E5628" i="2"/>
  <c r="N150" i="1" s="1"/>
  <c r="E5627" i="2"/>
  <c r="L1049" i="3" s="1"/>
  <c r="E5626" i="2"/>
  <c r="E5625" i="2"/>
  <c r="E5624" i="2"/>
  <c r="L1048" i="3" s="1"/>
  <c r="E5623" i="2"/>
  <c r="E5622" i="2"/>
  <c r="E5621" i="2"/>
  <c r="N149" i="1" s="1"/>
  <c r="E5620" i="2"/>
  <c r="L1047" i="3" s="1"/>
  <c r="E5619" i="2"/>
  <c r="E5618" i="2"/>
  <c r="E5617" i="2"/>
  <c r="L1046" i="3" s="1"/>
  <c r="E5616" i="2"/>
  <c r="E5615" i="2"/>
  <c r="E5614" i="2"/>
  <c r="N148" i="1" s="1"/>
  <c r="E5613" i="2"/>
  <c r="L1045" i="3" s="1"/>
  <c r="E5612" i="2"/>
  <c r="E5611" i="2"/>
  <c r="E5610" i="2"/>
  <c r="L1044" i="3" s="1"/>
  <c r="E5609" i="2"/>
  <c r="E5608" i="2"/>
  <c r="E5607" i="2"/>
  <c r="N147" i="1" s="1"/>
  <c r="E5606" i="2"/>
  <c r="L1043" i="3" s="1"/>
  <c r="E5605" i="2"/>
  <c r="E5604" i="2"/>
  <c r="E5603" i="2"/>
  <c r="L1042" i="3" s="1"/>
  <c r="E5602" i="2"/>
  <c r="E5601" i="2"/>
  <c r="E5600" i="2"/>
  <c r="N146" i="1" s="1"/>
  <c r="E5599" i="2"/>
  <c r="L1041" i="3" s="1"/>
  <c r="E5598" i="2"/>
  <c r="E5597" i="2"/>
  <c r="E5596" i="2"/>
  <c r="L1040" i="3" s="1"/>
  <c r="E5595" i="2"/>
  <c r="E5594" i="2"/>
  <c r="E5593" i="2"/>
  <c r="N145" i="1" s="1"/>
  <c r="E5592" i="2"/>
  <c r="L1039" i="3" s="1"/>
  <c r="E5591" i="2"/>
  <c r="E5590" i="2"/>
  <c r="E5589" i="2"/>
  <c r="L1038" i="3" s="1"/>
  <c r="E5588" i="2"/>
  <c r="E5587" i="2"/>
  <c r="E5586" i="2"/>
  <c r="N144" i="1" s="1"/>
  <c r="E5585" i="2"/>
  <c r="L1037" i="3" s="1"/>
  <c r="E5584" i="2"/>
  <c r="E5583" i="2"/>
  <c r="E5582" i="2"/>
  <c r="L1036" i="3" s="1"/>
  <c r="E5581" i="2"/>
  <c r="E5580" i="2"/>
  <c r="E5579" i="2"/>
  <c r="N143" i="1" s="1"/>
  <c r="E5578" i="2"/>
  <c r="L1035" i="3" s="1"/>
  <c r="E5577" i="2"/>
  <c r="E5576" i="2"/>
  <c r="E5575" i="2"/>
  <c r="L1034" i="3" s="1"/>
  <c r="E5574" i="2"/>
  <c r="E5573" i="2"/>
  <c r="E5572" i="2"/>
  <c r="E5571" i="2"/>
  <c r="E5570" i="2"/>
  <c r="E5569" i="2"/>
  <c r="E5568" i="2"/>
  <c r="L1033" i="3" s="1"/>
  <c r="E5567" i="2"/>
  <c r="E5566" i="2"/>
  <c r="E5565" i="2"/>
  <c r="N142" i="1" s="1"/>
  <c r="E5564" i="2"/>
  <c r="L1032" i="3" s="1"/>
  <c r="E5563" i="2"/>
  <c r="E5562" i="2"/>
  <c r="E5561" i="2"/>
  <c r="L1031" i="3" s="1"/>
  <c r="E5560" i="2"/>
  <c r="E5559" i="2"/>
  <c r="E5558" i="2"/>
  <c r="N141" i="1" s="1"/>
  <c r="E5557" i="2"/>
  <c r="L1030" i="3" s="1"/>
  <c r="E5556" i="2"/>
  <c r="E5555" i="2"/>
  <c r="E5554" i="2"/>
  <c r="L1029" i="3" s="1"/>
  <c r="E5553" i="2"/>
  <c r="E5552" i="2"/>
  <c r="E5551" i="2"/>
  <c r="N140" i="1" s="1"/>
  <c r="E5550" i="2"/>
  <c r="L1028" i="3" s="1"/>
  <c r="E5549" i="2"/>
  <c r="E5548" i="2"/>
  <c r="E5547" i="2"/>
  <c r="L1027" i="3" s="1"/>
  <c r="E5546" i="2"/>
  <c r="E5545" i="2"/>
  <c r="E5544" i="2"/>
  <c r="N139" i="1" s="1"/>
  <c r="E5543" i="2"/>
  <c r="L1026" i="3" s="1"/>
  <c r="E5542" i="2"/>
  <c r="E5541" i="2"/>
  <c r="E5540" i="2"/>
  <c r="L1025" i="3" s="1"/>
  <c r="E5539" i="2"/>
  <c r="E5538" i="2"/>
  <c r="E5537" i="2"/>
  <c r="N138" i="1" s="1"/>
  <c r="E5536" i="2"/>
  <c r="L1024" i="3" s="1"/>
  <c r="E5535" i="2"/>
  <c r="E5534" i="2"/>
  <c r="E5533" i="2"/>
  <c r="L1023" i="3" s="1"/>
  <c r="E5532" i="2"/>
  <c r="E5531" i="2"/>
  <c r="E5530" i="2"/>
  <c r="N137" i="1" s="1"/>
  <c r="E5529" i="2"/>
  <c r="L1022" i="3" s="1"/>
  <c r="E5528" i="2"/>
  <c r="E5527" i="2"/>
  <c r="E5526" i="2"/>
  <c r="L1021" i="3" s="1"/>
  <c r="E5525" i="2"/>
  <c r="E5524" i="2"/>
  <c r="E5523" i="2"/>
  <c r="N136" i="1" s="1"/>
  <c r="E5522" i="2"/>
  <c r="L1020" i="3" s="1"/>
  <c r="E5521" i="2"/>
  <c r="E5520" i="2"/>
  <c r="E5519" i="2"/>
  <c r="L1019" i="3" s="1"/>
  <c r="E5518" i="2"/>
  <c r="E5517" i="2"/>
  <c r="E5516" i="2"/>
  <c r="N135" i="1" s="1"/>
  <c r="E5515" i="2"/>
  <c r="L1018" i="3" s="1"/>
  <c r="E5514" i="2"/>
  <c r="E5513" i="2"/>
  <c r="E5512" i="2"/>
  <c r="L1017" i="3" s="1"/>
  <c r="E5511" i="2"/>
  <c r="E5510" i="2"/>
  <c r="E5509" i="2"/>
  <c r="N134" i="1" s="1"/>
  <c r="E5508" i="2"/>
  <c r="L1016" i="3" s="1"/>
  <c r="E5507" i="2"/>
  <c r="E5506" i="2"/>
  <c r="E5505" i="2"/>
  <c r="L1015" i="3" s="1"/>
  <c r="E5504" i="2"/>
  <c r="E5503" i="2"/>
  <c r="E5502" i="2"/>
  <c r="N133" i="1" s="1"/>
  <c r="E5501" i="2"/>
  <c r="L1014" i="3" s="1"/>
  <c r="E5500" i="2"/>
  <c r="E5499" i="2"/>
  <c r="E5498" i="2"/>
  <c r="L1013" i="3" s="1"/>
  <c r="E5497" i="2"/>
  <c r="E5496" i="2"/>
  <c r="E5495" i="2"/>
  <c r="N132" i="1" s="1"/>
  <c r="E5494" i="2"/>
  <c r="L1012" i="3" s="1"/>
  <c r="E5493" i="2"/>
  <c r="E5492" i="2"/>
  <c r="E5491" i="2"/>
  <c r="L1011" i="3" s="1"/>
  <c r="E5490" i="2"/>
  <c r="E5489" i="2"/>
  <c r="E5488" i="2"/>
  <c r="N131" i="1" s="1"/>
  <c r="E5487" i="2"/>
  <c r="L1010" i="3" s="1"/>
  <c r="E5486" i="2"/>
  <c r="E5485" i="2"/>
  <c r="E5484" i="2"/>
  <c r="L1009" i="3" s="1"/>
  <c r="E5483" i="2"/>
  <c r="E5482" i="2"/>
  <c r="E5481" i="2"/>
  <c r="N130" i="1" s="1"/>
  <c r="E5480" i="2"/>
  <c r="L1008" i="3" s="1"/>
  <c r="E5479" i="2"/>
  <c r="E5478" i="2"/>
  <c r="E5477" i="2"/>
  <c r="L1007" i="3" s="1"/>
  <c r="E5476" i="2"/>
  <c r="E5475" i="2"/>
  <c r="E5474" i="2"/>
  <c r="N129" i="1" s="1"/>
  <c r="E5473" i="2"/>
  <c r="L1006" i="3" s="1"/>
  <c r="E5472" i="2"/>
  <c r="E5471" i="2"/>
  <c r="E5470" i="2"/>
  <c r="L1005" i="3" s="1"/>
  <c r="E5469" i="2"/>
  <c r="E5468" i="2"/>
  <c r="E5467" i="2"/>
  <c r="N128" i="1" s="1"/>
  <c r="E5466" i="2"/>
  <c r="L1004" i="3" s="1"/>
  <c r="E5465" i="2"/>
  <c r="E5464" i="2"/>
  <c r="E5463" i="2"/>
  <c r="L1003" i="3" s="1"/>
  <c r="E5462" i="2"/>
  <c r="E5461" i="2"/>
  <c r="E5460" i="2"/>
  <c r="N127" i="1" s="1"/>
  <c r="E5459" i="2"/>
  <c r="L1002" i="3" s="1"/>
  <c r="E5458" i="2"/>
  <c r="E5457" i="2"/>
  <c r="E5456" i="2"/>
  <c r="L1001" i="3" s="1"/>
  <c r="E5455" i="2"/>
  <c r="E5454" i="2"/>
  <c r="E5453" i="2"/>
  <c r="N126" i="1" s="1"/>
  <c r="E5452" i="2"/>
  <c r="L1000" i="3" s="1"/>
  <c r="E5451" i="2"/>
  <c r="E5450" i="2"/>
  <c r="E5449" i="2"/>
  <c r="L999" i="3" s="1"/>
  <c r="E5448" i="2"/>
  <c r="E5447" i="2"/>
  <c r="E5446" i="2"/>
  <c r="N125" i="1" s="1"/>
  <c r="E5445" i="2"/>
  <c r="L998" i="3" s="1"/>
  <c r="E5444" i="2"/>
  <c r="E5443" i="2"/>
  <c r="E5442" i="2"/>
  <c r="L997" i="3" s="1"/>
  <c r="E5441" i="2"/>
  <c r="E5440" i="2"/>
  <c r="E5439" i="2"/>
  <c r="N124" i="1" s="1"/>
  <c r="E5438" i="2"/>
  <c r="L996" i="3" s="1"/>
  <c r="E5437" i="2"/>
  <c r="E5436" i="2"/>
  <c r="E5435" i="2"/>
  <c r="L995" i="3" s="1"/>
  <c r="E5434" i="2"/>
  <c r="E5433" i="2"/>
  <c r="E5432" i="2"/>
  <c r="N123" i="1" s="1"/>
  <c r="E5431" i="2"/>
  <c r="L994" i="3" s="1"/>
  <c r="E5430" i="2"/>
  <c r="E5429" i="2"/>
  <c r="E5428" i="2"/>
  <c r="L993" i="3" s="1"/>
  <c r="E5427" i="2"/>
  <c r="E5426" i="2"/>
  <c r="E5425" i="2"/>
  <c r="N122" i="1" s="1"/>
  <c r="E5424" i="2"/>
  <c r="L992" i="3" s="1"/>
  <c r="E5423" i="2"/>
  <c r="E5422" i="2"/>
  <c r="E5421" i="2"/>
  <c r="L991" i="3" s="1"/>
  <c r="E5420" i="2"/>
  <c r="E5419" i="2"/>
  <c r="E5418" i="2"/>
  <c r="N121" i="1" s="1"/>
  <c r="E5417" i="2"/>
  <c r="L990" i="3" s="1"/>
  <c r="E5416" i="2"/>
  <c r="E5415" i="2"/>
  <c r="E5414" i="2"/>
  <c r="L989" i="3" s="1"/>
  <c r="E5413" i="2"/>
  <c r="E5412" i="2"/>
  <c r="E5411" i="2"/>
  <c r="N120" i="1" s="1"/>
  <c r="E5410" i="2"/>
  <c r="L988" i="3" s="1"/>
  <c r="E5409" i="2"/>
  <c r="E5408" i="2"/>
  <c r="E5407" i="2"/>
  <c r="L987" i="3" s="1"/>
  <c r="E5406" i="2"/>
  <c r="E5405" i="2"/>
  <c r="E5404" i="2"/>
  <c r="N119" i="1" s="1"/>
  <c r="E5403" i="2"/>
  <c r="L986" i="3" s="1"/>
  <c r="E5402" i="2"/>
  <c r="E5401" i="2"/>
  <c r="E5400" i="2"/>
  <c r="L985" i="3" s="1"/>
  <c r="E5399" i="2"/>
  <c r="E5398" i="2"/>
  <c r="E5397" i="2"/>
  <c r="N118" i="1" s="1"/>
  <c r="E5396" i="2"/>
  <c r="L984" i="3" s="1"/>
  <c r="E5395" i="2"/>
  <c r="E5394" i="2"/>
  <c r="E5393" i="2"/>
  <c r="L983" i="3" s="1"/>
  <c r="E5392" i="2"/>
  <c r="E5391" i="2"/>
  <c r="E5390" i="2"/>
  <c r="N117" i="1" s="1"/>
  <c r="E5389" i="2"/>
  <c r="L982" i="3" s="1"/>
  <c r="E5388" i="2"/>
  <c r="E5387" i="2"/>
  <c r="E5386" i="2"/>
  <c r="L981" i="3" s="1"/>
  <c r="E5385" i="2"/>
  <c r="E5384" i="2"/>
  <c r="E5383" i="2"/>
  <c r="N116" i="1" s="1"/>
  <c r="E5382" i="2"/>
  <c r="L980" i="3" s="1"/>
  <c r="E5381" i="2"/>
  <c r="E5380" i="2"/>
  <c r="E5379" i="2"/>
  <c r="L979" i="3" s="1"/>
  <c r="E5378" i="2"/>
  <c r="E5377" i="2"/>
  <c r="E5376" i="2"/>
  <c r="N115" i="1" s="1"/>
  <c r="E5375" i="2"/>
  <c r="L978" i="3" s="1"/>
  <c r="E5374" i="2"/>
  <c r="E5373" i="2"/>
  <c r="E5372" i="2"/>
  <c r="L977" i="3" s="1"/>
  <c r="E5371" i="2"/>
  <c r="E5370" i="2"/>
  <c r="E5369" i="2"/>
  <c r="N114" i="1" s="1"/>
  <c r="E5368" i="2"/>
  <c r="L976" i="3" s="1"/>
  <c r="E5367" i="2"/>
  <c r="E5366" i="2"/>
  <c r="E5365" i="2"/>
  <c r="L975" i="3" s="1"/>
  <c r="E5364" i="2"/>
  <c r="E5363" i="2"/>
  <c r="E5362" i="2"/>
  <c r="N113" i="1" s="1"/>
  <c r="E5361" i="2"/>
  <c r="L974" i="3" s="1"/>
  <c r="E5360" i="2"/>
  <c r="E5359" i="2"/>
  <c r="E5358" i="2"/>
  <c r="L973" i="3" s="1"/>
  <c r="E5357" i="2"/>
  <c r="E5356" i="2"/>
  <c r="E5355" i="2"/>
  <c r="N112" i="1" s="1"/>
  <c r="E5354" i="2"/>
  <c r="L972" i="3" s="1"/>
  <c r="E5353" i="2"/>
  <c r="E5352" i="2"/>
  <c r="E5351" i="2"/>
  <c r="L971" i="3" s="1"/>
  <c r="E5350" i="2"/>
  <c r="E5349" i="2"/>
  <c r="E5348" i="2"/>
  <c r="N111" i="1" s="1"/>
  <c r="E5347" i="2"/>
  <c r="L970" i="3" s="1"/>
  <c r="E5346" i="2"/>
  <c r="E5345" i="2"/>
  <c r="E5344" i="2"/>
  <c r="L969" i="3" s="1"/>
  <c r="E5343" i="2"/>
  <c r="E5342" i="2"/>
  <c r="E5341" i="2"/>
  <c r="N110" i="1" s="1"/>
  <c r="E5340" i="2"/>
  <c r="L968" i="3" s="1"/>
  <c r="E5339" i="2"/>
  <c r="E5338" i="2"/>
  <c r="E5337" i="2"/>
  <c r="L967" i="3" s="1"/>
  <c r="E5336" i="2"/>
  <c r="E5335" i="2"/>
  <c r="E5334" i="2"/>
  <c r="N109" i="1" s="1"/>
  <c r="E5333" i="2"/>
  <c r="L966" i="3" s="1"/>
  <c r="E5332" i="2"/>
  <c r="E5331" i="2"/>
  <c r="E5330" i="2"/>
  <c r="L965" i="3" s="1"/>
  <c r="E5329" i="2"/>
  <c r="E5328" i="2"/>
  <c r="E5327" i="2"/>
  <c r="N108" i="1" s="1"/>
  <c r="E5326" i="2"/>
  <c r="L964" i="3" s="1"/>
  <c r="E5325" i="2"/>
  <c r="E5324" i="2"/>
  <c r="E5323" i="2"/>
  <c r="L963" i="3" s="1"/>
  <c r="E5322" i="2"/>
  <c r="E5321" i="2"/>
  <c r="E5320" i="2"/>
  <c r="N107" i="1" s="1"/>
  <c r="E5319" i="2"/>
  <c r="L962" i="3" s="1"/>
  <c r="E5318" i="2"/>
  <c r="E5317" i="2"/>
  <c r="E5316" i="2"/>
  <c r="L961" i="3" s="1"/>
  <c r="E5315" i="2"/>
  <c r="E5314" i="2"/>
  <c r="E5313" i="2"/>
  <c r="N106" i="1" s="1"/>
  <c r="E5312" i="2"/>
  <c r="L960" i="3" s="1"/>
  <c r="E5311" i="2"/>
  <c r="E5310" i="2"/>
  <c r="E5309" i="2"/>
  <c r="L959" i="3" s="1"/>
  <c r="E5308" i="2"/>
  <c r="E5307" i="2"/>
  <c r="E5306" i="2"/>
  <c r="N105" i="1" s="1"/>
  <c r="E5305" i="2"/>
  <c r="L958" i="3" s="1"/>
  <c r="E5304" i="2"/>
  <c r="E5303" i="2"/>
  <c r="E5302" i="2"/>
  <c r="L957" i="3" s="1"/>
  <c r="E5301" i="2"/>
  <c r="E5300" i="2"/>
  <c r="E5299" i="2"/>
  <c r="N104" i="1" s="1"/>
  <c r="E5298" i="2"/>
  <c r="L956" i="3" s="1"/>
  <c r="E5297" i="2"/>
  <c r="E5296" i="2"/>
  <c r="E5295" i="2"/>
  <c r="L955" i="3" s="1"/>
  <c r="E5294" i="2"/>
  <c r="E5293" i="2"/>
  <c r="E5292" i="2"/>
  <c r="N103" i="1" s="1"/>
  <c r="E5291" i="2"/>
  <c r="L954" i="3" s="1"/>
  <c r="E5290" i="2"/>
  <c r="E5289" i="2"/>
  <c r="E5288" i="2"/>
  <c r="L953" i="3" s="1"/>
  <c r="E5287" i="2"/>
  <c r="E5286" i="2"/>
  <c r="E5285" i="2"/>
  <c r="N102" i="1" s="1"/>
  <c r="E5284" i="2"/>
  <c r="L952" i="3" s="1"/>
  <c r="E5283" i="2"/>
  <c r="E5282" i="2"/>
  <c r="E5281" i="2"/>
  <c r="L951" i="3" s="1"/>
  <c r="E5280" i="2"/>
  <c r="E5279" i="2"/>
  <c r="E5278" i="2"/>
  <c r="N101" i="1" s="1"/>
  <c r="E5277" i="2"/>
  <c r="L950" i="3" s="1"/>
  <c r="E5276" i="2"/>
  <c r="E5275" i="2"/>
  <c r="E5274" i="2"/>
  <c r="L949" i="3" s="1"/>
  <c r="E5273" i="2"/>
  <c r="E5272" i="2"/>
  <c r="E5271" i="2"/>
  <c r="N100" i="1" s="1"/>
  <c r="E5270" i="2"/>
  <c r="L948" i="3" s="1"/>
  <c r="E5269" i="2"/>
  <c r="E5268" i="2"/>
  <c r="E5267" i="2"/>
  <c r="L947" i="3" s="1"/>
  <c r="E5266" i="2"/>
  <c r="E5265" i="2"/>
  <c r="E5264" i="2"/>
  <c r="N99" i="1" s="1"/>
  <c r="E5263" i="2"/>
  <c r="L946" i="3" s="1"/>
  <c r="E5262" i="2"/>
  <c r="E5261" i="2"/>
  <c r="E5260" i="2"/>
  <c r="L945" i="3" s="1"/>
  <c r="E5259" i="2"/>
  <c r="E5258" i="2"/>
  <c r="E5257" i="2"/>
  <c r="N98" i="1" s="1"/>
  <c r="E5256" i="2"/>
  <c r="L944" i="3" s="1"/>
  <c r="E5255" i="2"/>
  <c r="E5254" i="2"/>
  <c r="E5253" i="2"/>
  <c r="L943" i="3" s="1"/>
  <c r="E5252" i="2"/>
  <c r="E5251" i="2"/>
  <c r="E5250" i="2"/>
  <c r="N97" i="1" s="1"/>
  <c r="E5249" i="2"/>
  <c r="L942" i="3" s="1"/>
  <c r="E5248" i="2"/>
  <c r="E5247" i="2"/>
  <c r="E5246" i="2"/>
  <c r="L941" i="3" s="1"/>
  <c r="E5245" i="2"/>
  <c r="E5244" i="2"/>
  <c r="E5243" i="2"/>
  <c r="N96" i="1" s="1"/>
  <c r="E5242" i="2"/>
  <c r="L940" i="3" s="1"/>
  <c r="E5241" i="2"/>
  <c r="E5240" i="2"/>
  <c r="E5239" i="2"/>
  <c r="L939" i="3" s="1"/>
  <c r="E5238" i="2"/>
  <c r="E5237" i="2"/>
  <c r="E5236" i="2"/>
  <c r="N95" i="1" s="1"/>
  <c r="E5235" i="2"/>
  <c r="L938" i="3" s="1"/>
  <c r="E5234" i="2"/>
  <c r="E5233" i="2"/>
  <c r="E5232" i="2"/>
  <c r="L937" i="3" s="1"/>
  <c r="E5231" i="2"/>
  <c r="E5230" i="2"/>
  <c r="E5229" i="2"/>
  <c r="N94" i="1" s="1"/>
  <c r="E5228" i="2"/>
  <c r="L936" i="3" s="1"/>
  <c r="E5227" i="2"/>
  <c r="E5226" i="2"/>
  <c r="E5225" i="2"/>
  <c r="L935" i="3" s="1"/>
  <c r="E5224" i="2"/>
  <c r="E5223" i="2"/>
  <c r="E5222" i="2"/>
  <c r="N93" i="1" s="1"/>
  <c r="E5221" i="2"/>
  <c r="L934" i="3" s="1"/>
  <c r="E5220" i="2"/>
  <c r="E5219" i="2"/>
  <c r="E5218" i="2"/>
  <c r="L933" i="3" s="1"/>
  <c r="E5217" i="2"/>
  <c r="E5216" i="2"/>
  <c r="E5215" i="2"/>
  <c r="N92" i="1" s="1"/>
  <c r="E5214" i="2"/>
  <c r="L932" i="3" s="1"/>
  <c r="E5213" i="2"/>
  <c r="E5212" i="2"/>
  <c r="E5211" i="2"/>
  <c r="L931" i="3" s="1"/>
  <c r="E5210" i="2"/>
  <c r="E5209" i="2"/>
  <c r="E5208" i="2"/>
  <c r="E5207" i="2"/>
  <c r="E5206" i="2"/>
  <c r="E5205" i="2"/>
  <c r="E5204" i="2"/>
  <c r="L930" i="3" s="1"/>
  <c r="E5203" i="2"/>
  <c r="E5202" i="2"/>
  <c r="E5201" i="2"/>
  <c r="N91" i="1" s="1"/>
  <c r="E5200" i="2"/>
  <c r="L929" i="3" s="1"/>
  <c r="E5199" i="2"/>
  <c r="E5198" i="2"/>
  <c r="E5197" i="2"/>
  <c r="L928" i="3" s="1"/>
  <c r="E5196" i="2"/>
  <c r="E5195" i="2"/>
  <c r="E5194" i="2"/>
  <c r="N90" i="1" s="1"/>
  <c r="E5193" i="2"/>
  <c r="L927" i="3" s="1"/>
  <c r="E5192" i="2"/>
  <c r="E5191" i="2"/>
  <c r="E5190" i="2"/>
  <c r="L926" i="3" s="1"/>
  <c r="E5189" i="2"/>
  <c r="E5188" i="2"/>
  <c r="E5187" i="2"/>
  <c r="N89" i="1" s="1"/>
  <c r="E5186" i="2"/>
  <c r="L925" i="3" s="1"/>
  <c r="E5185" i="2"/>
  <c r="E5184" i="2"/>
  <c r="E5183" i="2"/>
  <c r="L924" i="3" s="1"/>
  <c r="E5182" i="2"/>
  <c r="E5181" i="2"/>
  <c r="E5180" i="2"/>
  <c r="N88" i="1" s="1"/>
  <c r="E5179" i="2"/>
  <c r="L923" i="3" s="1"/>
  <c r="E5178" i="2"/>
  <c r="E5177" i="2"/>
  <c r="E5176" i="2"/>
  <c r="L922" i="3" s="1"/>
  <c r="E5175" i="2"/>
  <c r="E5174" i="2"/>
  <c r="E5173" i="2"/>
  <c r="N87" i="1" s="1"/>
  <c r="E5172" i="2"/>
  <c r="L921" i="3" s="1"/>
  <c r="E5171" i="2"/>
  <c r="E5170" i="2"/>
  <c r="E5169" i="2"/>
  <c r="L920" i="3" s="1"/>
  <c r="E5168" i="2"/>
  <c r="E5167" i="2"/>
  <c r="E5166" i="2"/>
  <c r="N86" i="1" s="1"/>
  <c r="E5165" i="2"/>
  <c r="L919" i="3" s="1"/>
  <c r="E5164" i="2"/>
  <c r="E5163" i="2"/>
  <c r="E5162" i="2"/>
  <c r="L918" i="3" s="1"/>
  <c r="E5161" i="2"/>
  <c r="E5160" i="2"/>
  <c r="E5159" i="2"/>
  <c r="N85" i="1" s="1"/>
  <c r="E5158" i="2"/>
  <c r="L917" i="3" s="1"/>
  <c r="E5157" i="2"/>
  <c r="E5156" i="2"/>
  <c r="E5155" i="2"/>
  <c r="L916" i="3" s="1"/>
  <c r="E5154" i="2"/>
  <c r="E5153" i="2"/>
  <c r="E5152" i="2"/>
  <c r="N84" i="1" s="1"/>
  <c r="E5151" i="2"/>
  <c r="L915" i="3" s="1"/>
  <c r="E5150" i="2"/>
  <c r="E5149" i="2"/>
  <c r="E5148" i="2"/>
  <c r="L914" i="3" s="1"/>
  <c r="E5147" i="2"/>
  <c r="E5146" i="2"/>
  <c r="E5145" i="2"/>
  <c r="N83" i="1" s="1"/>
  <c r="E5144" i="2"/>
  <c r="L913" i="3" s="1"/>
  <c r="E5143" i="2"/>
  <c r="E5142" i="2"/>
  <c r="E5141" i="2"/>
  <c r="L912" i="3" s="1"/>
  <c r="E5140" i="2"/>
  <c r="E5139" i="2"/>
  <c r="E5138" i="2"/>
  <c r="N82" i="1" s="1"/>
  <c r="E5137" i="2"/>
  <c r="L911" i="3" s="1"/>
  <c r="E5136" i="2"/>
  <c r="E5135" i="2"/>
  <c r="E5134" i="2"/>
  <c r="L910" i="3" s="1"/>
  <c r="E5133" i="2"/>
  <c r="E5132" i="2"/>
  <c r="E5131" i="2"/>
  <c r="N81" i="1" s="1"/>
  <c r="E5130" i="2"/>
  <c r="L909" i="3" s="1"/>
  <c r="E5129" i="2"/>
  <c r="E5128" i="2"/>
  <c r="E5127" i="2"/>
  <c r="L908" i="3" s="1"/>
  <c r="E5126" i="2"/>
  <c r="E5125" i="2"/>
  <c r="E5124" i="2"/>
  <c r="N80" i="1" s="1"/>
  <c r="E5123" i="2"/>
  <c r="L907" i="3" s="1"/>
  <c r="E5122" i="2"/>
  <c r="E5121" i="2"/>
  <c r="E5120" i="2"/>
  <c r="L906" i="3" s="1"/>
  <c r="E5119" i="2"/>
  <c r="E5118" i="2"/>
  <c r="E5117" i="2"/>
  <c r="N79" i="1" s="1"/>
  <c r="E5116" i="2"/>
  <c r="L905" i="3" s="1"/>
  <c r="E5115" i="2"/>
  <c r="E5114" i="2"/>
  <c r="E5113" i="2"/>
  <c r="L904" i="3" s="1"/>
  <c r="E5112" i="2"/>
  <c r="E5111" i="2"/>
  <c r="E5110" i="2"/>
  <c r="N78" i="1" s="1"/>
  <c r="E5109" i="2"/>
  <c r="L903" i="3" s="1"/>
  <c r="E5108" i="2"/>
  <c r="E5107" i="2"/>
  <c r="E5106" i="2"/>
  <c r="L902" i="3" s="1"/>
  <c r="E5105" i="2"/>
  <c r="E5104" i="2"/>
  <c r="E5103" i="2"/>
  <c r="N77" i="1" s="1"/>
  <c r="E5102" i="2"/>
  <c r="L901" i="3" s="1"/>
  <c r="E5101" i="2"/>
  <c r="E5100" i="2"/>
  <c r="E5099" i="2"/>
  <c r="L900" i="3" s="1"/>
  <c r="E5098" i="2"/>
  <c r="E5097" i="2"/>
  <c r="E5096" i="2"/>
  <c r="N76" i="1" s="1"/>
  <c r="E5095" i="2"/>
  <c r="L899" i="3" s="1"/>
  <c r="E5094" i="2"/>
  <c r="E5093" i="2"/>
  <c r="E5092" i="2"/>
  <c r="L898" i="3" s="1"/>
  <c r="E5091" i="2"/>
  <c r="E5090" i="2"/>
  <c r="E5089" i="2"/>
  <c r="N75" i="1" s="1"/>
  <c r="E5088" i="2"/>
  <c r="L897" i="3" s="1"/>
  <c r="E5087" i="2"/>
  <c r="E5086" i="2"/>
  <c r="E5085" i="2"/>
  <c r="L896" i="3" s="1"/>
  <c r="E5084" i="2"/>
  <c r="E5083" i="2"/>
  <c r="E5082" i="2"/>
  <c r="N74" i="1" s="1"/>
  <c r="E5081" i="2"/>
  <c r="L895" i="3" s="1"/>
  <c r="E5080" i="2"/>
  <c r="E5079" i="2"/>
  <c r="E5078" i="2"/>
  <c r="L894" i="3" s="1"/>
  <c r="E5077" i="2"/>
  <c r="E5076" i="2"/>
  <c r="E5075" i="2"/>
  <c r="N73" i="1" s="1"/>
  <c r="E5074" i="2"/>
  <c r="L893" i="3" s="1"/>
  <c r="E5073" i="2"/>
  <c r="E5072" i="2"/>
  <c r="E5071" i="2"/>
  <c r="L892" i="3" s="1"/>
  <c r="E5070" i="2"/>
  <c r="E5069" i="2"/>
  <c r="E5068" i="2"/>
  <c r="N72" i="1" s="1"/>
  <c r="E5067" i="2"/>
  <c r="L891" i="3" s="1"/>
  <c r="E5066" i="2"/>
  <c r="E5065" i="2"/>
  <c r="E5064" i="2"/>
  <c r="L890" i="3" s="1"/>
  <c r="E5063" i="2"/>
  <c r="E5062" i="2"/>
  <c r="E5061" i="2"/>
  <c r="N71" i="1" s="1"/>
  <c r="E5060" i="2"/>
  <c r="L889" i="3" s="1"/>
  <c r="E5059" i="2"/>
  <c r="E5058" i="2"/>
  <c r="E5057" i="2"/>
  <c r="L888" i="3" s="1"/>
  <c r="E5056" i="2"/>
  <c r="E5055" i="2"/>
  <c r="E5054" i="2"/>
  <c r="N70" i="1" s="1"/>
  <c r="E5053" i="2"/>
  <c r="L887" i="3" s="1"/>
  <c r="E5052" i="2"/>
  <c r="E5051" i="2"/>
  <c r="E5050" i="2"/>
  <c r="L886" i="3" s="1"/>
  <c r="E5049" i="2"/>
  <c r="E5048" i="2"/>
  <c r="E5047" i="2"/>
  <c r="N69" i="1" s="1"/>
  <c r="E5046" i="2"/>
  <c r="L885" i="3" s="1"/>
  <c r="E5045" i="2"/>
  <c r="E5044" i="2"/>
  <c r="E5043" i="2"/>
  <c r="L884" i="3" s="1"/>
  <c r="E5042" i="2"/>
  <c r="E5041" i="2"/>
  <c r="E5040" i="2"/>
  <c r="N68" i="1" s="1"/>
  <c r="E5039" i="2"/>
  <c r="L883" i="3" s="1"/>
  <c r="E5038" i="2"/>
  <c r="E5037" i="2"/>
  <c r="E5036" i="2"/>
  <c r="L882" i="3" s="1"/>
  <c r="E5035" i="2"/>
  <c r="E5034" i="2"/>
  <c r="E5033" i="2"/>
  <c r="N67" i="1" s="1"/>
  <c r="E5032" i="2"/>
  <c r="L881" i="3" s="1"/>
  <c r="E5031" i="2"/>
  <c r="E5030" i="2"/>
  <c r="E5029" i="2"/>
  <c r="L880" i="3" s="1"/>
  <c r="E5028" i="2"/>
  <c r="E5027" i="2"/>
  <c r="E5026" i="2"/>
  <c r="N66" i="1" s="1"/>
  <c r="E5025" i="2"/>
  <c r="L879" i="3" s="1"/>
  <c r="E5024" i="2"/>
  <c r="E5023" i="2"/>
  <c r="E5022" i="2"/>
  <c r="L878" i="3" s="1"/>
  <c r="E5021" i="2"/>
  <c r="E5020" i="2"/>
  <c r="E5019" i="2"/>
  <c r="N65" i="1" s="1"/>
  <c r="E5018" i="2"/>
  <c r="L877" i="3" s="1"/>
  <c r="E5017" i="2"/>
  <c r="E5016" i="2"/>
  <c r="E5015" i="2"/>
  <c r="L876" i="3" s="1"/>
  <c r="E5014" i="2"/>
  <c r="E5013" i="2"/>
  <c r="E5012" i="2"/>
  <c r="N64" i="1" s="1"/>
  <c r="E5011" i="2"/>
  <c r="L875" i="3" s="1"/>
  <c r="E5010" i="2"/>
  <c r="E5009" i="2"/>
  <c r="E5008" i="2"/>
  <c r="L874" i="3" s="1"/>
  <c r="E5007" i="2"/>
  <c r="E5006" i="2"/>
  <c r="E5005" i="2"/>
  <c r="N63" i="1" s="1"/>
  <c r="E5004" i="2"/>
  <c r="L873" i="3" s="1"/>
  <c r="E5003" i="2"/>
  <c r="E5002" i="2"/>
  <c r="E5001" i="2"/>
  <c r="L872" i="3" s="1"/>
  <c r="E5000" i="2"/>
  <c r="E4999" i="2"/>
  <c r="E4998" i="2"/>
  <c r="N62" i="1" s="1"/>
  <c r="E4997" i="2"/>
  <c r="L871" i="3" s="1"/>
  <c r="E4996" i="2"/>
  <c r="E4995" i="2"/>
  <c r="E4994" i="2"/>
  <c r="L870" i="3" s="1"/>
  <c r="E4993" i="2"/>
  <c r="E4992" i="2"/>
  <c r="E4991" i="2"/>
  <c r="N61" i="1" s="1"/>
  <c r="E4990" i="2"/>
  <c r="L869" i="3" s="1"/>
  <c r="E4989" i="2"/>
  <c r="E4988" i="2"/>
  <c r="E4987" i="2"/>
  <c r="L868" i="3" s="1"/>
  <c r="E4986" i="2"/>
  <c r="E4985" i="2"/>
  <c r="E4984" i="2"/>
  <c r="N60" i="1" s="1"/>
  <c r="E4983" i="2"/>
  <c r="L867" i="3" s="1"/>
  <c r="E4982" i="2"/>
  <c r="E4981" i="2"/>
  <c r="E4980" i="2"/>
  <c r="L866" i="3" s="1"/>
  <c r="E4979" i="2"/>
  <c r="E4978" i="2"/>
  <c r="E4977" i="2"/>
  <c r="N59" i="1" s="1"/>
  <c r="E4976" i="2"/>
  <c r="L865" i="3" s="1"/>
  <c r="E4975" i="2"/>
  <c r="E4974" i="2"/>
  <c r="E4973" i="2"/>
  <c r="L864" i="3" s="1"/>
  <c r="E4972" i="2"/>
  <c r="E4971" i="2"/>
  <c r="E4970" i="2"/>
  <c r="N58" i="1" s="1"/>
  <c r="E4969" i="2"/>
  <c r="L863" i="3" s="1"/>
  <c r="E4968" i="2"/>
  <c r="E4967" i="2"/>
  <c r="E4966" i="2"/>
  <c r="L862" i="3" s="1"/>
  <c r="E4965" i="2"/>
  <c r="E4964" i="2"/>
  <c r="E4963" i="2"/>
  <c r="N57" i="1" s="1"/>
  <c r="E4962" i="2"/>
  <c r="L861" i="3" s="1"/>
  <c r="E4961" i="2"/>
  <c r="E4960" i="2"/>
  <c r="E4959" i="2"/>
  <c r="L860" i="3" s="1"/>
  <c r="E4958" i="2"/>
  <c r="E4957" i="2"/>
  <c r="E4956" i="2"/>
  <c r="N56" i="1" s="1"/>
  <c r="E4955" i="2"/>
  <c r="L859" i="3" s="1"/>
  <c r="E4954" i="2"/>
  <c r="E4953" i="2"/>
  <c r="E4952" i="2"/>
  <c r="L858" i="3" s="1"/>
  <c r="E4951" i="2"/>
  <c r="E4950" i="2"/>
  <c r="E4949" i="2"/>
  <c r="N55" i="1" s="1"/>
  <c r="E4948" i="2"/>
  <c r="L857" i="3" s="1"/>
  <c r="E4947" i="2"/>
  <c r="E4946" i="2"/>
  <c r="E4945" i="2"/>
  <c r="L856" i="3" s="1"/>
  <c r="E4944" i="2"/>
  <c r="E4943" i="2"/>
  <c r="E4942" i="2"/>
  <c r="N54" i="1" s="1"/>
  <c r="E4941" i="2"/>
  <c r="L855" i="3" s="1"/>
  <c r="E4940" i="2"/>
  <c r="E4939" i="2"/>
  <c r="E4938" i="2"/>
  <c r="L854" i="3" s="1"/>
  <c r="E4937" i="2"/>
  <c r="E4936" i="2"/>
  <c r="E4935" i="2"/>
  <c r="N53" i="1" s="1"/>
  <c r="E4934" i="2"/>
  <c r="L853" i="3" s="1"/>
  <c r="E4933" i="2"/>
  <c r="E4932" i="2"/>
  <c r="E4931" i="2"/>
  <c r="L852" i="3" s="1"/>
  <c r="E4930" i="2"/>
  <c r="E4929" i="2"/>
  <c r="E4928" i="2"/>
  <c r="N52" i="1" s="1"/>
  <c r="E4927" i="2"/>
  <c r="L851" i="3" s="1"/>
  <c r="E4926" i="2"/>
  <c r="E4925" i="2"/>
  <c r="E4924" i="2"/>
  <c r="L850" i="3" s="1"/>
  <c r="E4923" i="2"/>
  <c r="E4922" i="2"/>
  <c r="E4921" i="2"/>
  <c r="N51" i="1" s="1"/>
  <c r="E4920" i="2"/>
  <c r="L849" i="3" s="1"/>
  <c r="E4919" i="2"/>
  <c r="E4918" i="2"/>
  <c r="E4917" i="2"/>
  <c r="L848" i="3" s="1"/>
  <c r="E4916" i="2"/>
  <c r="E4915" i="2"/>
  <c r="E4914" i="2"/>
  <c r="N50" i="1" s="1"/>
  <c r="E4913" i="2"/>
  <c r="L847" i="3" s="1"/>
  <c r="E4912" i="2"/>
  <c r="E4911" i="2"/>
  <c r="E4910" i="2"/>
  <c r="L846" i="3" s="1"/>
  <c r="E4909" i="2"/>
  <c r="E4908" i="2"/>
  <c r="E4907" i="2"/>
  <c r="N49" i="1" s="1"/>
  <c r="E4906" i="2"/>
  <c r="L845" i="3" s="1"/>
  <c r="E4905" i="2"/>
  <c r="E4904" i="2"/>
  <c r="E4903" i="2"/>
  <c r="L844" i="3" s="1"/>
  <c r="E4902" i="2"/>
  <c r="E4901" i="2"/>
  <c r="E4900" i="2"/>
  <c r="N48" i="1" s="1"/>
  <c r="E4899" i="2"/>
  <c r="L843" i="3" s="1"/>
  <c r="E4898" i="2"/>
  <c r="E4897" i="2"/>
  <c r="E4896" i="2"/>
  <c r="L842" i="3" s="1"/>
  <c r="E4895" i="2"/>
  <c r="E4894" i="2"/>
  <c r="E4893" i="2"/>
  <c r="N47" i="1" s="1"/>
  <c r="E4892" i="2"/>
  <c r="L841" i="3" s="1"/>
  <c r="E4891" i="2"/>
  <c r="E4890" i="2"/>
  <c r="E4889" i="2"/>
  <c r="L840" i="3" s="1"/>
  <c r="E4888" i="2"/>
  <c r="E4887" i="2"/>
  <c r="E4886" i="2"/>
  <c r="N46" i="1" s="1"/>
  <c r="E4885" i="2"/>
  <c r="L839" i="3" s="1"/>
  <c r="E4884" i="2"/>
  <c r="E4883" i="2"/>
  <c r="E4882" i="2"/>
  <c r="L838" i="3" s="1"/>
  <c r="E4881" i="2"/>
  <c r="E4880" i="2"/>
  <c r="E4879" i="2"/>
  <c r="N45" i="1" s="1"/>
  <c r="E4878" i="2"/>
  <c r="L837" i="3" s="1"/>
  <c r="E4877" i="2"/>
  <c r="E4876" i="2"/>
  <c r="E4875" i="2"/>
  <c r="L836" i="3" s="1"/>
  <c r="E4874" i="2"/>
  <c r="E4873" i="2"/>
  <c r="E4872" i="2"/>
  <c r="N44" i="1" s="1"/>
  <c r="E4871" i="2"/>
  <c r="L835" i="3" s="1"/>
  <c r="E4870" i="2"/>
  <c r="E4869" i="2"/>
  <c r="E4868" i="2"/>
  <c r="L834" i="3" s="1"/>
  <c r="E4867" i="2"/>
  <c r="E4866" i="2"/>
  <c r="E4865" i="2"/>
  <c r="N43" i="1" s="1"/>
  <c r="E4864" i="2"/>
  <c r="L833" i="3" s="1"/>
  <c r="E4863" i="2"/>
  <c r="E4862" i="2"/>
  <c r="E4861" i="2"/>
  <c r="L832" i="3" s="1"/>
  <c r="E4860" i="2"/>
  <c r="E4859" i="2"/>
  <c r="E4858" i="2"/>
  <c r="N42" i="1" s="1"/>
  <c r="E4857" i="2"/>
  <c r="L831" i="3" s="1"/>
  <c r="E4856" i="2"/>
  <c r="E4855" i="2"/>
  <c r="E4854" i="2"/>
  <c r="L830" i="3" s="1"/>
  <c r="E4853" i="2"/>
  <c r="E4852" i="2"/>
  <c r="E4851" i="2"/>
  <c r="N41" i="1" s="1"/>
  <c r="E4850" i="2"/>
  <c r="L829" i="3" s="1"/>
  <c r="E4849" i="2"/>
  <c r="E4848" i="2"/>
  <c r="E4847" i="2"/>
  <c r="L828" i="3" s="1"/>
  <c r="E4846" i="2"/>
  <c r="E4845" i="2"/>
  <c r="E4844" i="2"/>
  <c r="E4843" i="2"/>
  <c r="E4842" i="2"/>
  <c r="E4841" i="2"/>
  <c r="E4840" i="2"/>
  <c r="L827" i="3" s="1"/>
  <c r="E4839" i="2"/>
  <c r="E4838" i="2"/>
  <c r="E4837" i="2"/>
  <c r="N40" i="1" s="1"/>
  <c r="E4836" i="2"/>
  <c r="L826" i="3" s="1"/>
  <c r="E4835" i="2"/>
  <c r="E4834" i="2"/>
  <c r="E4833" i="2"/>
  <c r="L825" i="3" s="1"/>
  <c r="E4832" i="2"/>
  <c r="E4831" i="2"/>
  <c r="E4830" i="2"/>
  <c r="N39" i="1" s="1"/>
  <c r="E4829" i="2"/>
  <c r="L824" i="3" s="1"/>
  <c r="E4828" i="2"/>
  <c r="E4827" i="2"/>
  <c r="E4826" i="2"/>
  <c r="L823" i="3" s="1"/>
  <c r="E4825" i="2"/>
  <c r="E4824" i="2"/>
  <c r="E4823" i="2"/>
  <c r="N38" i="1" s="1"/>
  <c r="E4822" i="2"/>
  <c r="L822" i="3" s="1"/>
  <c r="E4821" i="2"/>
  <c r="E4820" i="2"/>
  <c r="E4819" i="2"/>
  <c r="L821" i="3" s="1"/>
  <c r="E4818" i="2"/>
  <c r="E4817" i="2"/>
  <c r="E4816" i="2"/>
  <c r="N37" i="1" s="1"/>
  <c r="E4815" i="2"/>
  <c r="L820" i="3" s="1"/>
  <c r="E4814" i="2"/>
  <c r="E4813" i="2"/>
  <c r="E4812" i="2"/>
  <c r="L819" i="3" s="1"/>
  <c r="E4811" i="2"/>
  <c r="E4810" i="2"/>
  <c r="E4809" i="2"/>
  <c r="N36" i="1" s="1"/>
  <c r="E4808" i="2"/>
  <c r="L818" i="3" s="1"/>
  <c r="E4807" i="2"/>
  <c r="E4806" i="2"/>
  <c r="E4805" i="2"/>
  <c r="L817" i="3" s="1"/>
  <c r="E4804" i="2"/>
  <c r="E4803" i="2"/>
  <c r="E4802" i="2"/>
  <c r="N35" i="1" s="1"/>
  <c r="E4801" i="2"/>
  <c r="L816" i="3" s="1"/>
  <c r="E4800" i="2"/>
  <c r="E4799" i="2"/>
  <c r="E4798" i="2"/>
  <c r="L815" i="3" s="1"/>
  <c r="E4797" i="2"/>
  <c r="E4796" i="2"/>
  <c r="E4795" i="2"/>
  <c r="N34" i="1" s="1"/>
  <c r="E4794" i="2"/>
  <c r="L814" i="3" s="1"/>
  <c r="E4793" i="2"/>
  <c r="E4792" i="2"/>
  <c r="E4791" i="2"/>
  <c r="L813" i="3" s="1"/>
  <c r="E4790" i="2"/>
  <c r="E4789" i="2"/>
  <c r="E4788" i="2"/>
  <c r="N33" i="1" s="1"/>
  <c r="E4787" i="2"/>
  <c r="L812" i="3" s="1"/>
  <c r="E4786" i="2"/>
  <c r="E4785" i="2"/>
  <c r="E4784" i="2"/>
  <c r="L811" i="3" s="1"/>
  <c r="E4783" i="2"/>
  <c r="E4782" i="2"/>
  <c r="E4781" i="2"/>
  <c r="N32" i="1" s="1"/>
  <c r="E4780" i="2"/>
  <c r="L810" i="3" s="1"/>
  <c r="E4779" i="2"/>
  <c r="E4778" i="2"/>
  <c r="E4777" i="2"/>
  <c r="L809" i="3" s="1"/>
  <c r="E4776" i="2"/>
  <c r="E4775" i="2"/>
  <c r="E4774" i="2"/>
  <c r="N31" i="1" s="1"/>
  <c r="E4773" i="2"/>
  <c r="L808" i="3" s="1"/>
  <c r="E4772" i="2"/>
  <c r="E4771" i="2"/>
  <c r="E4770" i="2"/>
  <c r="L807" i="3" s="1"/>
  <c r="E4769" i="2"/>
  <c r="E4768" i="2"/>
  <c r="E4767" i="2"/>
  <c r="N30" i="1" s="1"/>
  <c r="E4766" i="2"/>
  <c r="L806" i="3" s="1"/>
  <c r="E4765" i="2"/>
  <c r="E4764" i="2"/>
  <c r="E4763" i="2"/>
  <c r="L805" i="3" s="1"/>
  <c r="E4762" i="2"/>
  <c r="E4761" i="2"/>
  <c r="E4760" i="2"/>
  <c r="N29" i="1" s="1"/>
  <c r="E4759" i="2"/>
  <c r="L804" i="3" s="1"/>
  <c r="E4758" i="2"/>
  <c r="E4757" i="2"/>
  <c r="E4756" i="2"/>
  <c r="L803" i="3" s="1"/>
  <c r="E4755" i="2"/>
  <c r="E4754" i="2"/>
  <c r="E4753" i="2"/>
  <c r="N28" i="1" s="1"/>
  <c r="E4752" i="2"/>
  <c r="L802" i="3" s="1"/>
  <c r="E4751" i="2"/>
  <c r="E4750" i="2"/>
  <c r="E4749" i="2"/>
  <c r="L801" i="3" s="1"/>
  <c r="E4748" i="2"/>
  <c r="E4747" i="2"/>
  <c r="E4746" i="2"/>
  <c r="N27" i="1" s="1"/>
  <c r="E4745" i="2"/>
  <c r="L800" i="3" s="1"/>
  <c r="E4744" i="2"/>
  <c r="E4743" i="2"/>
  <c r="E4742" i="2"/>
  <c r="L799" i="3" s="1"/>
  <c r="E4741" i="2"/>
  <c r="E4740" i="2"/>
  <c r="E4739" i="2"/>
  <c r="N26" i="1" s="1"/>
  <c r="E4738" i="2"/>
  <c r="L798" i="3" s="1"/>
  <c r="E4737" i="2"/>
  <c r="E4736" i="2"/>
  <c r="E4735" i="2"/>
  <c r="L797" i="3" s="1"/>
  <c r="E4734" i="2"/>
  <c r="E4733" i="2"/>
  <c r="E4732" i="2"/>
  <c r="N25" i="1" s="1"/>
  <c r="E4731" i="2"/>
  <c r="L796" i="3" s="1"/>
  <c r="E4730" i="2"/>
  <c r="E4729" i="2"/>
  <c r="E4728" i="2"/>
  <c r="L795" i="3" s="1"/>
  <c r="E4727" i="2"/>
  <c r="E4726" i="2"/>
  <c r="E4725" i="2"/>
  <c r="N24" i="1" s="1"/>
  <c r="E4724" i="2"/>
  <c r="L794" i="3" s="1"/>
  <c r="E4723" i="2"/>
  <c r="E4722" i="2"/>
  <c r="E4721" i="2"/>
  <c r="L793" i="3" s="1"/>
  <c r="E4720" i="2"/>
  <c r="E4719" i="2"/>
  <c r="E4718" i="2"/>
  <c r="N23" i="1" s="1"/>
  <c r="E4717" i="2"/>
  <c r="L792" i="3" s="1"/>
  <c r="E4716" i="2"/>
  <c r="E4715" i="2"/>
  <c r="E4714" i="2"/>
  <c r="L791" i="3" s="1"/>
  <c r="E4713" i="2"/>
  <c r="E4712" i="2"/>
  <c r="E4711" i="2"/>
  <c r="N22" i="1" s="1"/>
  <c r="E4710" i="2"/>
  <c r="L790" i="3" s="1"/>
  <c r="E4709" i="2"/>
  <c r="E4708" i="2"/>
  <c r="E4707" i="2"/>
  <c r="L789" i="3" s="1"/>
  <c r="E4706" i="2"/>
  <c r="E4705" i="2"/>
  <c r="E4704" i="2"/>
  <c r="N21" i="1" s="1"/>
  <c r="E4703" i="2"/>
  <c r="L788" i="3" s="1"/>
  <c r="E4702" i="2"/>
  <c r="E4701" i="2"/>
  <c r="E4700" i="2"/>
  <c r="L787" i="3" s="1"/>
  <c r="E4699" i="2"/>
  <c r="E4698" i="2"/>
  <c r="E4697" i="2"/>
  <c r="N20" i="1" s="1"/>
  <c r="E4696" i="2"/>
  <c r="L786" i="3" s="1"/>
  <c r="E4695" i="2"/>
  <c r="E4694" i="2"/>
  <c r="E4693" i="2"/>
  <c r="L785" i="3" s="1"/>
  <c r="E4692" i="2"/>
  <c r="E4691" i="2"/>
  <c r="E4690" i="2"/>
  <c r="N19" i="1" s="1"/>
  <c r="E4689" i="2"/>
  <c r="L784" i="3" s="1"/>
  <c r="E4688" i="2"/>
  <c r="E4687" i="2"/>
  <c r="E4686" i="2"/>
  <c r="L783" i="3" s="1"/>
  <c r="E4685" i="2"/>
  <c r="E4684" i="2"/>
  <c r="E4683" i="2"/>
  <c r="N18" i="1" s="1"/>
  <c r="E4682" i="2"/>
  <c r="L782" i="3" s="1"/>
  <c r="E4681" i="2"/>
  <c r="E4680" i="2"/>
  <c r="E4679" i="2"/>
  <c r="L781" i="3" s="1"/>
  <c r="E4678" i="2"/>
  <c r="E4677" i="2"/>
  <c r="E4676" i="2"/>
  <c r="N17" i="1" s="1"/>
  <c r="E4675" i="2"/>
  <c r="L780" i="3" s="1"/>
  <c r="E4674" i="2"/>
  <c r="E4673" i="2"/>
  <c r="E4672" i="2"/>
  <c r="L779" i="3" s="1"/>
  <c r="E4671" i="2"/>
  <c r="E4670" i="2"/>
  <c r="E4669" i="2"/>
  <c r="N16" i="1" s="1"/>
  <c r="E4668" i="2"/>
  <c r="L778" i="3" s="1"/>
  <c r="E4667" i="2"/>
  <c r="E4666" i="2"/>
  <c r="E4665" i="2"/>
  <c r="L777" i="3" s="1"/>
  <c r="E4664" i="2"/>
  <c r="E4663" i="2"/>
  <c r="E4662" i="2"/>
  <c r="N15" i="1" s="1"/>
  <c r="E4661" i="2"/>
  <c r="L776" i="3" s="1"/>
  <c r="E4660" i="2"/>
  <c r="E4659" i="2"/>
  <c r="E4658" i="2"/>
  <c r="L775" i="3" s="1"/>
  <c r="E4657" i="2"/>
  <c r="E4656" i="2"/>
  <c r="E4655" i="2"/>
  <c r="N14" i="1" s="1"/>
  <c r="E4654" i="2"/>
  <c r="L774" i="3" s="1"/>
  <c r="E4653" i="2"/>
  <c r="E4652" i="2"/>
  <c r="E4651" i="2"/>
  <c r="L773" i="3" s="1"/>
  <c r="E4650" i="2"/>
  <c r="E4649" i="2"/>
  <c r="E4648" i="2"/>
  <c r="N13" i="1" s="1"/>
  <c r="E4647" i="2"/>
  <c r="L772" i="3" s="1"/>
  <c r="E4646" i="2"/>
  <c r="E4645" i="2"/>
  <c r="E4644" i="2"/>
  <c r="L771" i="3" s="1"/>
  <c r="E4643" i="2"/>
  <c r="E4642" i="2"/>
  <c r="E4641" i="2"/>
  <c r="N12" i="1" s="1"/>
  <c r="E4640" i="2"/>
  <c r="L770" i="3" s="1"/>
  <c r="E4639" i="2"/>
  <c r="E4638" i="2"/>
  <c r="E4637" i="2"/>
  <c r="L769" i="3" s="1"/>
  <c r="E4636" i="2"/>
  <c r="E4635" i="2"/>
  <c r="E4634" i="2"/>
  <c r="N11" i="1" s="1"/>
  <c r="E4633" i="2"/>
  <c r="L768" i="3" s="1"/>
  <c r="E4632" i="2"/>
  <c r="E4631" i="2"/>
  <c r="E4630" i="2"/>
  <c r="L767" i="3" s="1"/>
  <c r="E4629" i="2"/>
  <c r="E4628" i="2"/>
  <c r="E4627" i="2"/>
  <c r="N10" i="1" s="1"/>
  <c r="E4626" i="2"/>
  <c r="L766" i="3" s="1"/>
  <c r="E4625" i="2"/>
  <c r="E4624" i="2"/>
  <c r="E4623" i="2"/>
  <c r="L765" i="3" s="1"/>
  <c r="E4622" i="2"/>
  <c r="E4621" i="2"/>
  <c r="E4620" i="2"/>
  <c r="N9" i="1" s="1"/>
  <c r="E4619" i="2"/>
  <c r="L764" i="3" s="1"/>
  <c r="E4618" i="2"/>
  <c r="E4617" i="2"/>
  <c r="E4616" i="2"/>
  <c r="L763" i="3" s="1"/>
  <c r="E4615" i="2"/>
  <c r="E4614" i="2"/>
  <c r="E4613" i="2"/>
  <c r="N8" i="1" s="1"/>
  <c r="E4612" i="2"/>
  <c r="L762" i="3" s="1"/>
  <c r="E4611" i="2"/>
  <c r="E4610" i="2"/>
  <c r="E4609" i="2"/>
  <c r="L761" i="3" s="1"/>
  <c r="E4608" i="2"/>
  <c r="E4607" i="2"/>
  <c r="E4606" i="2"/>
  <c r="N7" i="1" s="1"/>
  <c r="E4605" i="2"/>
  <c r="L760" i="3" s="1"/>
  <c r="E4604" i="2"/>
  <c r="E4603" i="2"/>
  <c r="E4602" i="2"/>
  <c r="L759" i="3" s="1"/>
  <c r="E4601" i="2"/>
  <c r="E4600" i="2"/>
  <c r="E4599" i="2"/>
  <c r="N6" i="1" s="1"/>
  <c r="E4598" i="2"/>
  <c r="L758" i="3" s="1"/>
  <c r="E4597" i="2"/>
  <c r="E4596" i="2"/>
  <c r="E4595" i="2"/>
  <c r="L757" i="3" s="1"/>
  <c r="E4594" i="2"/>
  <c r="E4593" i="2"/>
  <c r="E4592" i="2"/>
  <c r="N5" i="1" s="1"/>
  <c r="E4591" i="2"/>
  <c r="L756" i="3" s="1"/>
  <c r="E4590" i="2"/>
  <c r="E4589" i="2"/>
  <c r="E4588" i="2"/>
  <c r="L755" i="3" s="1"/>
  <c r="E4587" i="2"/>
  <c r="E4586" i="2"/>
  <c r="E4585" i="2"/>
  <c r="N4" i="1" s="1"/>
  <c r="E4584" i="2"/>
  <c r="L754" i="3" s="1"/>
  <c r="E4583" i="2"/>
  <c r="E4582" i="2"/>
  <c r="E4581" i="2"/>
  <c r="L753" i="3" s="1"/>
  <c r="E4580" i="2"/>
  <c r="E4579" i="2"/>
  <c r="E4578" i="2"/>
  <c r="N3" i="1" s="1"/>
  <c r="E4577" i="2"/>
  <c r="L752" i="3" s="1"/>
  <c r="E4576" i="2"/>
  <c r="E4575" i="2"/>
  <c r="E4574" i="2"/>
  <c r="L751" i="3" s="1"/>
  <c r="E4573" i="2"/>
  <c r="E4572" i="2"/>
  <c r="E4571" i="2"/>
  <c r="N2" i="1" s="1"/>
  <c r="E4570" i="2"/>
  <c r="L750" i="3" s="1"/>
  <c r="E4569" i="2"/>
  <c r="E4568" i="2"/>
  <c r="E4567" i="2"/>
  <c r="L749" i="3" s="1"/>
  <c r="E4566" i="2"/>
  <c r="E4565" i="2"/>
  <c r="E4564" i="2"/>
  <c r="E4563" i="2"/>
  <c r="L748" i="3" s="1"/>
  <c r="E4562" i="2"/>
  <c r="E4561" i="2"/>
  <c r="E4560" i="2"/>
  <c r="L747" i="3" s="1"/>
  <c r="E4559" i="2"/>
  <c r="E4558" i="2"/>
  <c r="E4557" i="2"/>
  <c r="E4556" i="2"/>
  <c r="L746" i="3" s="1"/>
  <c r="E4555" i="2"/>
  <c r="E4554" i="2"/>
  <c r="E4553" i="2"/>
  <c r="L745" i="3" s="1"/>
  <c r="E4552" i="2"/>
  <c r="E4551" i="2"/>
  <c r="E4550" i="2"/>
  <c r="E4549" i="2"/>
  <c r="L744" i="3" s="1"/>
  <c r="E4548" i="2"/>
  <c r="E4547" i="2"/>
  <c r="E4546" i="2"/>
  <c r="L743" i="3" s="1"/>
  <c r="E4545" i="2"/>
  <c r="E4544" i="2"/>
  <c r="E4543" i="2"/>
  <c r="E4542" i="2"/>
  <c r="L742" i="3" s="1"/>
  <c r="E4541" i="2"/>
  <c r="E4540" i="2"/>
  <c r="E4539" i="2"/>
  <c r="L741" i="3" s="1"/>
  <c r="E4538" i="2"/>
  <c r="E4537" i="2"/>
  <c r="E4536" i="2"/>
  <c r="E4535" i="2"/>
  <c r="L740" i="3" s="1"/>
  <c r="E4534" i="2"/>
  <c r="E4533" i="2"/>
  <c r="E4532" i="2"/>
  <c r="L739" i="3" s="1"/>
  <c r="E4531" i="2"/>
  <c r="E4530" i="2"/>
  <c r="E4529" i="2"/>
  <c r="E4528" i="2"/>
  <c r="L738" i="3" s="1"/>
  <c r="E4527" i="2"/>
  <c r="E4526" i="2"/>
  <c r="E4525" i="2"/>
  <c r="L737" i="3" s="1"/>
  <c r="E4524" i="2"/>
  <c r="E4523" i="2"/>
  <c r="E4522" i="2"/>
  <c r="E4521" i="2"/>
  <c r="L736" i="3" s="1"/>
  <c r="E4520" i="2"/>
  <c r="E4519" i="2"/>
  <c r="E4518" i="2"/>
  <c r="L735" i="3" s="1"/>
  <c r="E4517" i="2"/>
  <c r="E4516" i="2"/>
  <c r="E4515" i="2"/>
  <c r="E4514" i="2"/>
  <c r="L734" i="3" s="1"/>
  <c r="E4513" i="2"/>
  <c r="E4512" i="2"/>
  <c r="E4511" i="2"/>
  <c r="L733" i="3" s="1"/>
  <c r="E4510" i="2"/>
  <c r="E4509" i="2"/>
  <c r="E4508" i="2"/>
  <c r="E4507" i="2"/>
  <c r="L732" i="3" s="1"/>
  <c r="E4506" i="2"/>
  <c r="E4505" i="2"/>
  <c r="E4504" i="2"/>
  <c r="L731" i="3" s="1"/>
  <c r="E4503" i="2"/>
  <c r="E4502" i="2"/>
  <c r="E4501" i="2"/>
  <c r="E4500" i="2"/>
  <c r="L730" i="3" s="1"/>
  <c r="E4499" i="2"/>
  <c r="E4498" i="2"/>
  <c r="E4497" i="2"/>
  <c r="L729" i="3" s="1"/>
  <c r="E4496" i="2"/>
  <c r="E4495" i="2"/>
  <c r="E4494" i="2"/>
  <c r="E4493" i="2"/>
  <c r="L728" i="3" s="1"/>
  <c r="E4492" i="2"/>
  <c r="E4491" i="2"/>
  <c r="E4490" i="2"/>
  <c r="L727" i="3" s="1"/>
  <c r="E4489" i="2"/>
  <c r="E4488" i="2"/>
  <c r="E4487" i="2"/>
  <c r="E4486" i="2"/>
  <c r="L726" i="3" s="1"/>
  <c r="E4485" i="2"/>
  <c r="E4484" i="2"/>
  <c r="E4483" i="2"/>
  <c r="L725" i="3" s="1"/>
  <c r="E4482" i="2"/>
  <c r="E4481" i="2"/>
  <c r="E4480" i="2"/>
  <c r="E4479" i="2"/>
  <c r="E4478" i="2"/>
  <c r="C9274" i="2"/>
  <c r="J2079" i="3" s="1"/>
  <c r="C9273" i="2"/>
  <c r="C9272" i="2"/>
  <c r="C9271" i="2"/>
  <c r="J2078" i="3" s="1"/>
  <c r="C9270" i="2"/>
  <c r="C9269" i="2"/>
  <c r="C9268" i="2"/>
  <c r="L614" i="1" s="1"/>
  <c r="C9267" i="2"/>
  <c r="J2077" i="3" s="1"/>
  <c r="C9266" i="2"/>
  <c r="C9265" i="2"/>
  <c r="C9264" i="2"/>
  <c r="J2076" i="3" s="1"/>
  <c r="C9263" i="2"/>
  <c r="C9262" i="2"/>
  <c r="C9261" i="2"/>
  <c r="L613" i="1" s="1"/>
  <c r="C9260" i="2"/>
  <c r="J2075" i="3" s="1"/>
  <c r="C9259" i="2"/>
  <c r="C9258" i="2"/>
  <c r="C9257" i="2"/>
  <c r="J2074" i="3" s="1"/>
  <c r="C9256" i="2"/>
  <c r="C9255" i="2"/>
  <c r="C9254" i="2"/>
  <c r="C9253" i="2"/>
  <c r="J2073" i="3" s="1"/>
  <c r="C9252" i="2"/>
  <c r="C9251" i="2"/>
  <c r="C9250" i="2"/>
  <c r="J2072" i="3" s="1"/>
  <c r="C9249" i="2"/>
  <c r="C9248" i="2"/>
  <c r="C9247" i="2"/>
  <c r="C9246" i="2"/>
  <c r="J2071" i="3" s="1"/>
  <c r="C9245" i="2"/>
  <c r="C9244" i="2"/>
  <c r="C9243" i="2"/>
  <c r="J2070" i="3" s="1"/>
  <c r="C9242" i="2"/>
  <c r="C9241" i="2"/>
  <c r="C9240" i="2"/>
  <c r="C9239" i="2"/>
  <c r="J2069" i="3" s="1"/>
  <c r="C9238" i="2"/>
  <c r="C9237" i="2"/>
  <c r="C9236" i="2"/>
  <c r="J2068" i="3" s="1"/>
  <c r="C9235" i="2"/>
  <c r="C9234" i="2"/>
  <c r="C9233" i="2"/>
  <c r="C9232" i="2"/>
  <c r="J2067" i="3" s="1"/>
  <c r="C9231" i="2"/>
  <c r="C9230" i="2"/>
  <c r="C9229" i="2"/>
  <c r="J2066" i="3" s="1"/>
  <c r="C9228" i="2"/>
  <c r="C9227" i="2"/>
  <c r="C9226" i="2"/>
  <c r="C9225" i="2"/>
  <c r="C9224" i="2"/>
  <c r="C9223" i="2"/>
  <c r="C9222" i="2"/>
  <c r="J2065" i="3" s="1"/>
  <c r="C9221" i="2"/>
  <c r="C9220" i="2"/>
  <c r="C9219" i="2"/>
  <c r="C9218" i="2"/>
  <c r="J2064" i="3" s="1"/>
  <c r="C9217" i="2"/>
  <c r="C9216" i="2"/>
  <c r="C9215" i="2"/>
  <c r="J2063" i="3" s="1"/>
  <c r="C9214" i="2"/>
  <c r="C9213" i="2"/>
  <c r="C9212" i="2"/>
  <c r="C9211" i="2"/>
  <c r="J2062" i="3" s="1"/>
  <c r="C9210" i="2"/>
  <c r="C9209" i="2"/>
  <c r="C9208" i="2"/>
  <c r="J2061" i="3" s="1"/>
  <c r="C9207" i="2"/>
  <c r="C9206" i="2"/>
  <c r="C9205" i="2"/>
  <c r="C9204" i="2"/>
  <c r="J2060" i="3" s="1"/>
  <c r="C9203" i="2"/>
  <c r="C9202" i="2"/>
  <c r="C9201" i="2"/>
  <c r="J2059" i="3" s="1"/>
  <c r="C9200" i="2"/>
  <c r="C9199" i="2"/>
  <c r="C9198" i="2"/>
  <c r="C9197" i="2"/>
  <c r="J2058" i="3" s="1"/>
  <c r="C9196" i="2"/>
  <c r="C9195" i="2"/>
  <c r="C9194" i="2"/>
  <c r="J2057" i="3" s="1"/>
  <c r="C9193" i="2"/>
  <c r="C9192" i="2"/>
  <c r="C9191" i="2"/>
  <c r="C9190" i="2"/>
  <c r="J2056" i="3" s="1"/>
  <c r="C9189" i="2"/>
  <c r="C9188" i="2"/>
  <c r="C9187" i="2"/>
  <c r="J2055" i="3" s="1"/>
  <c r="C9186" i="2"/>
  <c r="C9185" i="2"/>
  <c r="C9184" i="2"/>
  <c r="C9183" i="2"/>
  <c r="J2054" i="3" s="1"/>
  <c r="C9182" i="2"/>
  <c r="C9181" i="2"/>
  <c r="C9180" i="2"/>
  <c r="J2053" i="3" s="1"/>
  <c r="C9179" i="2"/>
  <c r="C9178" i="2"/>
  <c r="C9177" i="2"/>
  <c r="C9176" i="2"/>
  <c r="J2052" i="3" s="1"/>
  <c r="C9175" i="2"/>
  <c r="C9174" i="2"/>
  <c r="C9173" i="2"/>
  <c r="J2051" i="3" s="1"/>
  <c r="C9172" i="2"/>
  <c r="C9171" i="2"/>
  <c r="C9170" i="2"/>
  <c r="C9169" i="2"/>
  <c r="J2050" i="3" s="1"/>
  <c r="C9168" i="2"/>
  <c r="C9167" i="2"/>
  <c r="C9166" i="2"/>
  <c r="J2049" i="3" s="1"/>
  <c r="C9165" i="2"/>
  <c r="C9164" i="2"/>
  <c r="C9163" i="2"/>
  <c r="C9162" i="2"/>
  <c r="J2048" i="3" s="1"/>
  <c r="C9161" i="2"/>
  <c r="C9160" i="2"/>
  <c r="C9159" i="2"/>
  <c r="J2047" i="3" s="1"/>
  <c r="C9158" i="2"/>
  <c r="C9157" i="2"/>
  <c r="C9156" i="2"/>
  <c r="C9155" i="2"/>
  <c r="J2046" i="3" s="1"/>
  <c r="C9154" i="2"/>
  <c r="C9153" i="2"/>
  <c r="C9152" i="2"/>
  <c r="J2045" i="3" s="1"/>
  <c r="C9151" i="2"/>
  <c r="C9150" i="2"/>
  <c r="C9149" i="2"/>
  <c r="C9148" i="2"/>
  <c r="J2044" i="3" s="1"/>
  <c r="C9147" i="2"/>
  <c r="C9146" i="2"/>
  <c r="C9145" i="2"/>
  <c r="J2043" i="3" s="1"/>
  <c r="C9144" i="2"/>
  <c r="C9143" i="2"/>
  <c r="C9142" i="2"/>
  <c r="C9141" i="2"/>
  <c r="J2042" i="3" s="1"/>
  <c r="C9140" i="2"/>
  <c r="C9139" i="2"/>
  <c r="C9138" i="2"/>
  <c r="J2041" i="3" s="1"/>
  <c r="C9137" i="2"/>
  <c r="C9136" i="2"/>
  <c r="C9135" i="2"/>
  <c r="C9134" i="2"/>
  <c r="J2040" i="3" s="1"/>
  <c r="C9133" i="2"/>
  <c r="C9132" i="2"/>
  <c r="C9131" i="2"/>
  <c r="J2039" i="3" s="1"/>
  <c r="C9130" i="2"/>
  <c r="C9129" i="2"/>
  <c r="C9128" i="2"/>
  <c r="C9127" i="2"/>
  <c r="J2038" i="3" s="1"/>
  <c r="C9126" i="2"/>
  <c r="C9125" i="2"/>
  <c r="C9124" i="2"/>
  <c r="J2037" i="3" s="1"/>
  <c r="C9123" i="2"/>
  <c r="C9122" i="2"/>
  <c r="C9121" i="2"/>
  <c r="C9120" i="2"/>
  <c r="J2036" i="3" s="1"/>
  <c r="C9119" i="2"/>
  <c r="C9118" i="2"/>
  <c r="C9117" i="2"/>
  <c r="J2035" i="3" s="1"/>
  <c r="C9116" i="2"/>
  <c r="C9115" i="2"/>
  <c r="C9114" i="2"/>
  <c r="C9113" i="2"/>
  <c r="J2034" i="3" s="1"/>
  <c r="C9112" i="2"/>
  <c r="C9111" i="2"/>
  <c r="C9110" i="2"/>
  <c r="J2033" i="3" s="1"/>
  <c r="C9109" i="2"/>
  <c r="C9108" i="2"/>
  <c r="C9107" i="2"/>
  <c r="C9106" i="2"/>
  <c r="J2032" i="3" s="1"/>
  <c r="C9105" i="2"/>
  <c r="C9104" i="2"/>
  <c r="C9103" i="2"/>
  <c r="J2031" i="3" s="1"/>
  <c r="C9102" i="2"/>
  <c r="C9101" i="2"/>
  <c r="C9100" i="2"/>
  <c r="C9099" i="2"/>
  <c r="J2030" i="3" s="1"/>
  <c r="C9098" i="2"/>
  <c r="C9097" i="2"/>
  <c r="C9096" i="2"/>
  <c r="J2029" i="3" s="1"/>
  <c r="C9095" i="2"/>
  <c r="C9094" i="2"/>
  <c r="C9093" i="2"/>
  <c r="C9092" i="2"/>
  <c r="J2028" i="3" s="1"/>
  <c r="C9091" i="2"/>
  <c r="C9090" i="2"/>
  <c r="C9089" i="2"/>
  <c r="J2027" i="3" s="1"/>
  <c r="C9088" i="2"/>
  <c r="C9087" i="2"/>
  <c r="C9086" i="2"/>
  <c r="C9085" i="2"/>
  <c r="J2026" i="3" s="1"/>
  <c r="C9084" i="2"/>
  <c r="C9083" i="2"/>
  <c r="C9082" i="2"/>
  <c r="J2025" i="3" s="1"/>
  <c r="C9081" i="2"/>
  <c r="C9080" i="2"/>
  <c r="C9079" i="2"/>
  <c r="C9078" i="2"/>
  <c r="J2024" i="3" s="1"/>
  <c r="C9077" i="2"/>
  <c r="C9076" i="2"/>
  <c r="C9075" i="2"/>
  <c r="J2023" i="3" s="1"/>
  <c r="C9074" i="2"/>
  <c r="C9073" i="2"/>
  <c r="C9072" i="2"/>
  <c r="C9071" i="2"/>
  <c r="J2022" i="3" s="1"/>
  <c r="C9070" i="2"/>
  <c r="C9069" i="2"/>
  <c r="C9068" i="2"/>
  <c r="J2021" i="3" s="1"/>
  <c r="C9067" i="2"/>
  <c r="C9066" i="2"/>
  <c r="C9065" i="2"/>
  <c r="C9064" i="2"/>
  <c r="J2020" i="3" s="1"/>
  <c r="C9063" i="2"/>
  <c r="C9062" i="2"/>
  <c r="C9061" i="2"/>
  <c r="J2019" i="3" s="1"/>
  <c r="C9060" i="2"/>
  <c r="C9059" i="2"/>
  <c r="C9058" i="2"/>
  <c r="C9057" i="2"/>
  <c r="J2018" i="3" s="1"/>
  <c r="C9056" i="2"/>
  <c r="C9055" i="2"/>
  <c r="C9054" i="2"/>
  <c r="J2017" i="3" s="1"/>
  <c r="C9053" i="2"/>
  <c r="C9052" i="2"/>
  <c r="C9051" i="2"/>
  <c r="C9050" i="2"/>
  <c r="J2016" i="3" s="1"/>
  <c r="C9049" i="2"/>
  <c r="C9048" i="2"/>
  <c r="C9047" i="2"/>
  <c r="J2015" i="3" s="1"/>
  <c r="C9046" i="2"/>
  <c r="C9045" i="2"/>
  <c r="C9044" i="2"/>
  <c r="C9043" i="2"/>
  <c r="J2014" i="3" s="1"/>
  <c r="C9042" i="2"/>
  <c r="C9041" i="2"/>
  <c r="C9040" i="2"/>
  <c r="J2013" i="3" s="1"/>
  <c r="C9039" i="2"/>
  <c r="C9038" i="2"/>
  <c r="C9037" i="2"/>
  <c r="C9036" i="2"/>
  <c r="J2012" i="3" s="1"/>
  <c r="C9035" i="2"/>
  <c r="C9034" i="2"/>
  <c r="C9033" i="2"/>
  <c r="J2011" i="3" s="1"/>
  <c r="C9032" i="2"/>
  <c r="C9031" i="2"/>
  <c r="C9030" i="2"/>
  <c r="C9029" i="2"/>
  <c r="J2010" i="3" s="1"/>
  <c r="C9028" i="2"/>
  <c r="C9027" i="2"/>
  <c r="C9026" i="2"/>
  <c r="J2009" i="3" s="1"/>
  <c r="C9025" i="2"/>
  <c r="C9024" i="2"/>
  <c r="C9023" i="2"/>
  <c r="C9022" i="2"/>
  <c r="J2008" i="3" s="1"/>
  <c r="C9021" i="2"/>
  <c r="C9020" i="2"/>
  <c r="C9019" i="2"/>
  <c r="J2007" i="3" s="1"/>
  <c r="C9018" i="2"/>
  <c r="C9017" i="2"/>
  <c r="C9016" i="2"/>
  <c r="C9015" i="2"/>
  <c r="J2006" i="3" s="1"/>
  <c r="C9014" i="2"/>
  <c r="C9013" i="2"/>
  <c r="C9012" i="2"/>
  <c r="J2005" i="3" s="1"/>
  <c r="C9011" i="2"/>
  <c r="C9010" i="2"/>
  <c r="C9009" i="2"/>
  <c r="C9008" i="2"/>
  <c r="J2004" i="3" s="1"/>
  <c r="C9007" i="2"/>
  <c r="C9006" i="2"/>
  <c r="C9005" i="2"/>
  <c r="J2003" i="3" s="1"/>
  <c r="C9004" i="2"/>
  <c r="C9003" i="2"/>
  <c r="C9002" i="2"/>
  <c r="C9001" i="2"/>
  <c r="J2002" i="3" s="1"/>
  <c r="C9000" i="2"/>
  <c r="C8999" i="2"/>
  <c r="C8998" i="2"/>
  <c r="J2001" i="3" s="1"/>
  <c r="C8997" i="2"/>
  <c r="C8996" i="2"/>
  <c r="C8995" i="2"/>
  <c r="C8994" i="2"/>
  <c r="J2000" i="3" s="1"/>
  <c r="C8993" i="2"/>
  <c r="C8992" i="2"/>
  <c r="C8991" i="2"/>
  <c r="J1999" i="3" s="1"/>
  <c r="C8990" i="2"/>
  <c r="C8989" i="2"/>
  <c r="C8988" i="2"/>
  <c r="C8987" i="2"/>
  <c r="J1998" i="3" s="1"/>
  <c r="C8986" i="2"/>
  <c r="C8985" i="2"/>
  <c r="C8984" i="2"/>
  <c r="J1997" i="3" s="1"/>
  <c r="C8983" i="2"/>
  <c r="C8982" i="2"/>
  <c r="C8981" i="2"/>
  <c r="C8980" i="2"/>
  <c r="J1996" i="3" s="1"/>
  <c r="C8979" i="2"/>
  <c r="C8978" i="2"/>
  <c r="C8977" i="2"/>
  <c r="J1995" i="3" s="1"/>
  <c r="C8976" i="2"/>
  <c r="C8975" i="2"/>
  <c r="C8974" i="2"/>
  <c r="C8973" i="2"/>
  <c r="J1994" i="3" s="1"/>
  <c r="C8972" i="2"/>
  <c r="C8971" i="2"/>
  <c r="C8970" i="2"/>
  <c r="J1993" i="3" s="1"/>
  <c r="C8969" i="2"/>
  <c r="C8968" i="2"/>
  <c r="C8967" i="2"/>
  <c r="C8966" i="2"/>
  <c r="J1992" i="3" s="1"/>
  <c r="C8965" i="2"/>
  <c r="C8964" i="2"/>
  <c r="C8963" i="2"/>
  <c r="J1991" i="3" s="1"/>
  <c r="C8962" i="2"/>
  <c r="C8961" i="2"/>
  <c r="C8960" i="2"/>
  <c r="C8959" i="2"/>
  <c r="J1990" i="3" s="1"/>
  <c r="C8958" i="2"/>
  <c r="C8957" i="2"/>
  <c r="C8956" i="2"/>
  <c r="J1989" i="3" s="1"/>
  <c r="C8955" i="2"/>
  <c r="C8954" i="2"/>
  <c r="C8953" i="2"/>
  <c r="C8952" i="2"/>
  <c r="J1988" i="3" s="1"/>
  <c r="C8951" i="2"/>
  <c r="C8950" i="2"/>
  <c r="C8949" i="2"/>
  <c r="J1987" i="3" s="1"/>
  <c r="C8948" i="2"/>
  <c r="C8947" i="2"/>
  <c r="C8946" i="2"/>
  <c r="C8945" i="2"/>
  <c r="J1986" i="3" s="1"/>
  <c r="C8944" i="2"/>
  <c r="C8943" i="2"/>
  <c r="C8942" i="2"/>
  <c r="J1985" i="3" s="1"/>
  <c r="C8941" i="2"/>
  <c r="C8940" i="2"/>
  <c r="C8939" i="2"/>
  <c r="C8938" i="2"/>
  <c r="J1984" i="3" s="1"/>
  <c r="C8937" i="2"/>
  <c r="C8936" i="2"/>
  <c r="C8935" i="2"/>
  <c r="J1983" i="3" s="1"/>
  <c r="C8934" i="2"/>
  <c r="C8933" i="2"/>
  <c r="C8932" i="2"/>
  <c r="C8931" i="2"/>
  <c r="J1982" i="3" s="1"/>
  <c r="C8930" i="2"/>
  <c r="C8929" i="2"/>
  <c r="C8928" i="2"/>
  <c r="J1981" i="3" s="1"/>
  <c r="C8927" i="2"/>
  <c r="C8926" i="2"/>
  <c r="C8925" i="2"/>
  <c r="C8924" i="2"/>
  <c r="J1980" i="3" s="1"/>
  <c r="C8923" i="2"/>
  <c r="C8922" i="2"/>
  <c r="C8921" i="2"/>
  <c r="J1979" i="3" s="1"/>
  <c r="C8920" i="2"/>
  <c r="C8919" i="2"/>
  <c r="C8918" i="2"/>
  <c r="C8917" i="2"/>
  <c r="J1978" i="3" s="1"/>
  <c r="C8916" i="2"/>
  <c r="C8915" i="2"/>
  <c r="C8914" i="2"/>
  <c r="J1977" i="3" s="1"/>
  <c r="C8913" i="2"/>
  <c r="C8912" i="2"/>
  <c r="C8911" i="2"/>
  <c r="C8910" i="2"/>
  <c r="J1976" i="3" s="1"/>
  <c r="C8909" i="2"/>
  <c r="C8908" i="2"/>
  <c r="C8907" i="2"/>
  <c r="J1975" i="3" s="1"/>
  <c r="C8906" i="2"/>
  <c r="C8905" i="2"/>
  <c r="C8904" i="2"/>
  <c r="C8903" i="2"/>
  <c r="J1974" i="3" s="1"/>
  <c r="C8902" i="2"/>
  <c r="C8901" i="2"/>
  <c r="C8900" i="2"/>
  <c r="J1973" i="3" s="1"/>
  <c r="C8899" i="2"/>
  <c r="C8898" i="2"/>
  <c r="C8897" i="2"/>
  <c r="C8896" i="2"/>
  <c r="J1972" i="3" s="1"/>
  <c r="C8895" i="2"/>
  <c r="C8894" i="2"/>
  <c r="C8893" i="2"/>
  <c r="J1971" i="3" s="1"/>
  <c r="C8892" i="2"/>
  <c r="C8891" i="2"/>
  <c r="C8890" i="2"/>
  <c r="L612" i="1" s="1"/>
  <c r="C8889" i="2"/>
  <c r="J1970" i="3" s="1"/>
  <c r="C8888" i="2"/>
  <c r="C8887" i="2"/>
  <c r="C8886" i="2"/>
  <c r="J1969" i="3" s="1"/>
  <c r="C8885" i="2"/>
  <c r="C8884" i="2"/>
  <c r="C8883" i="2"/>
  <c r="L611" i="1" s="1"/>
  <c r="C8882" i="2"/>
  <c r="J1968" i="3" s="1"/>
  <c r="C8881" i="2"/>
  <c r="C8880" i="2"/>
  <c r="C8879" i="2"/>
  <c r="J1967" i="3" s="1"/>
  <c r="C8878" i="2"/>
  <c r="C8877" i="2"/>
  <c r="C8876" i="2"/>
  <c r="L610" i="1" s="1"/>
  <c r="C8875" i="2"/>
  <c r="J1966" i="3" s="1"/>
  <c r="C8874" i="2"/>
  <c r="C8873" i="2"/>
  <c r="C8872" i="2"/>
  <c r="J1965" i="3" s="1"/>
  <c r="C8871" i="2"/>
  <c r="C8870" i="2"/>
  <c r="C8869" i="2"/>
  <c r="L609" i="1" s="1"/>
  <c r="C8868" i="2"/>
  <c r="J1964" i="3" s="1"/>
  <c r="C8867" i="2"/>
  <c r="C8866" i="2"/>
  <c r="C8865" i="2"/>
  <c r="J1963" i="3" s="1"/>
  <c r="C8864" i="2"/>
  <c r="C8863" i="2"/>
  <c r="C8862" i="2"/>
  <c r="C8861" i="2"/>
  <c r="C8860" i="2"/>
  <c r="C8859" i="2"/>
  <c r="C8858" i="2"/>
  <c r="J1962" i="3" s="1"/>
  <c r="C8857" i="2"/>
  <c r="C8856" i="2"/>
  <c r="C8855" i="2"/>
  <c r="L608" i="1" s="1"/>
  <c r="C8854" i="2"/>
  <c r="J1961" i="3" s="1"/>
  <c r="C8853" i="2"/>
  <c r="C8852" i="2"/>
  <c r="C8851" i="2"/>
  <c r="J1960" i="3" s="1"/>
  <c r="C8850" i="2"/>
  <c r="C8849" i="2"/>
  <c r="C8848" i="2"/>
  <c r="L607" i="1" s="1"/>
  <c r="C8847" i="2"/>
  <c r="J1959" i="3" s="1"/>
  <c r="C8846" i="2"/>
  <c r="C8845" i="2"/>
  <c r="C8844" i="2"/>
  <c r="J1958" i="3" s="1"/>
  <c r="C8843" i="2"/>
  <c r="C8842" i="2"/>
  <c r="C8841" i="2"/>
  <c r="L606" i="1" s="1"/>
  <c r="C8840" i="2"/>
  <c r="J1957" i="3" s="1"/>
  <c r="C8839" i="2"/>
  <c r="C8838" i="2"/>
  <c r="C8837" i="2"/>
  <c r="J1956" i="3" s="1"/>
  <c r="C8836" i="2"/>
  <c r="C8835" i="2"/>
  <c r="C8834" i="2"/>
  <c r="L605" i="1" s="1"/>
  <c r="C8833" i="2"/>
  <c r="J1955" i="3" s="1"/>
  <c r="C8832" i="2"/>
  <c r="C8831" i="2"/>
  <c r="C8830" i="2"/>
  <c r="J1954" i="3" s="1"/>
  <c r="C8829" i="2"/>
  <c r="C8828" i="2"/>
  <c r="C8827" i="2"/>
  <c r="L604" i="1" s="1"/>
  <c r="C8826" i="2"/>
  <c r="J1953" i="3" s="1"/>
  <c r="C8825" i="2"/>
  <c r="C8824" i="2"/>
  <c r="C8823" i="2"/>
  <c r="J1952" i="3" s="1"/>
  <c r="C8822" i="2"/>
  <c r="C8821" i="2"/>
  <c r="C8820" i="2"/>
  <c r="L603" i="1" s="1"/>
  <c r="C8819" i="2"/>
  <c r="J1951" i="3" s="1"/>
  <c r="C8818" i="2"/>
  <c r="C8817" i="2"/>
  <c r="C8816" i="2"/>
  <c r="J1950" i="3" s="1"/>
  <c r="C8815" i="2"/>
  <c r="C8814" i="2"/>
  <c r="C8813" i="2"/>
  <c r="L602" i="1" s="1"/>
  <c r="C8812" i="2"/>
  <c r="J1949" i="3" s="1"/>
  <c r="C8811" i="2"/>
  <c r="C8810" i="2"/>
  <c r="C8809" i="2"/>
  <c r="J1948" i="3" s="1"/>
  <c r="C8808" i="2"/>
  <c r="C8807" i="2"/>
  <c r="C8806" i="2"/>
  <c r="L601" i="1" s="1"/>
  <c r="C8805" i="2"/>
  <c r="J1947" i="3" s="1"/>
  <c r="C8804" i="2"/>
  <c r="C8803" i="2"/>
  <c r="C8802" i="2"/>
  <c r="J1946" i="3" s="1"/>
  <c r="C8801" i="2"/>
  <c r="C8800" i="2"/>
  <c r="C8799" i="2"/>
  <c r="L600" i="1" s="1"/>
  <c r="C8798" i="2"/>
  <c r="J1945" i="3" s="1"/>
  <c r="C8797" i="2"/>
  <c r="C8796" i="2"/>
  <c r="C8795" i="2"/>
  <c r="J1944" i="3" s="1"/>
  <c r="C8794" i="2"/>
  <c r="C8793" i="2"/>
  <c r="C8792" i="2"/>
  <c r="L599" i="1" s="1"/>
  <c r="C8791" i="2"/>
  <c r="J1943" i="3" s="1"/>
  <c r="C8790" i="2"/>
  <c r="C8789" i="2"/>
  <c r="C8788" i="2"/>
  <c r="J1942" i="3" s="1"/>
  <c r="C8787" i="2"/>
  <c r="C8786" i="2"/>
  <c r="C8785" i="2"/>
  <c r="L598" i="1" s="1"/>
  <c r="C8784" i="2"/>
  <c r="J1941" i="3" s="1"/>
  <c r="C8783" i="2"/>
  <c r="C8782" i="2"/>
  <c r="C8781" i="2"/>
  <c r="J1940" i="3" s="1"/>
  <c r="C8780" i="2"/>
  <c r="C8779" i="2"/>
  <c r="C8778" i="2"/>
  <c r="L597" i="1" s="1"/>
  <c r="C8777" i="2"/>
  <c r="J1939" i="3" s="1"/>
  <c r="C8776" i="2"/>
  <c r="C8775" i="2"/>
  <c r="C8774" i="2"/>
  <c r="J1938" i="3" s="1"/>
  <c r="C8773" i="2"/>
  <c r="C8772" i="2"/>
  <c r="C8771" i="2"/>
  <c r="L596" i="1" s="1"/>
  <c r="C8770" i="2"/>
  <c r="J1937" i="3" s="1"/>
  <c r="C8769" i="2"/>
  <c r="C8768" i="2"/>
  <c r="C8767" i="2"/>
  <c r="J1936" i="3" s="1"/>
  <c r="C8766" i="2"/>
  <c r="C8765" i="2"/>
  <c r="C8764" i="2"/>
  <c r="L595" i="1" s="1"/>
  <c r="C8763" i="2"/>
  <c r="J1935" i="3" s="1"/>
  <c r="C8762" i="2"/>
  <c r="C8761" i="2"/>
  <c r="C8760" i="2"/>
  <c r="J1934" i="3" s="1"/>
  <c r="C8759" i="2"/>
  <c r="C8758" i="2"/>
  <c r="C8757" i="2"/>
  <c r="L594" i="1" s="1"/>
  <c r="C8756" i="2"/>
  <c r="J1933" i="3" s="1"/>
  <c r="C8755" i="2"/>
  <c r="C8754" i="2"/>
  <c r="C8753" i="2"/>
  <c r="J1932" i="3" s="1"/>
  <c r="C8752" i="2"/>
  <c r="C8751" i="2"/>
  <c r="C8750" i="2"/>
  <c r="L593" i="1" s="1"/>
  <c r="C8749" i="2"/>
  <c r="J1931" i="3" s="1"/>
  <c r="C8748" i="2"/>
  <c r="C8747" i="2"/>
  <c r="C8746" i="2"/>
  <c r="J1930" i="3" s="1"/>
  <c r="C8745" i="2"/>
  <c r="C8744" i="2"/>
  <c r="C8743" i="2"/>
  <c r="L592" i="1" s="1"/>
  <c r="C8742" i="2"/>
  <c r="J1929" i="3" s="1"/>
  <c r="C8741" i="2"/>
  <c r="C8740" i="2"/>
  <c r="C8739" i="2"/>
  <c r="J1928" i="3" s="1"/>
  <c r="C8738" i="2"/>
  <c r="C8737" i="2"/>
  <c r="C8736" i="2"/>
  <c r="L591" i="1" s="1"/>
  <c r="C8735" i="2"/>
  <c r="J1927" i="3" s="1"/>
  <c r="C8734" i="2"/>
  <c r="C8733" i="2"/>
  <c r="C8732" i="2"/>
  <c r="J1926" i="3" s="1"/>
  <c r="C8731" i="2"/>
  <c r="C8730" i="2"/>
  <c r="C8729" i="2"/>
  <c r="L590" i="1" s="1"/>
  <c r="C8728" i="2"/>
  <c r="J1925" i="3" s="1"/>
  <c r="C8727" i="2"/>
  <c r="C8726" i="2"/>
  <c r="C8725" i="2"/>
  <c r="J1924" i="3" s="1"/>
  <c r="C8724" i="2"/>
  <c r="C8723" i="2"/>
  <c r="C8722" i="2"/>
  <c r="L589" i="1" s="1"/>
  <c r="C8721" i="2"/>
  <c r="J1923" i="3" s="1"/>
  <c r="C8720" i="2"/>
  <c r="C8719" i="2"/>
  <c r="C8718" i="2"/>
  <c r="J1922" i="3" s="1"/>
  <c r="C8717" i="2"/>
  <c r="C8716" i="2"/>
  <c r="C8715" i="2"/>
  <c r="L588" i="1" s="1"/>
  <c r="C8714" i="2"/>
  <c r="J1921" i="3" s="1"/>
  <c r="C8713" i="2"/>
  <c r="C8712" i="2"/>
  <c r="C8711" i="2"/>
  <c r="J1920" i="3" s="1"/>
  <c r="C8710" i="2"/>
  <c r="C8709" i="2"/>
  <c r="C8708" i="2"/>
  <c r="L587" i="1" s="1"/>
  <c r="C8707" i="2"/>
  <c r="J1919" i="3" s="1"/>
  <c r="C8706" i="2"/>
  <c r="C8705" i="2"/>
  <c r="C8704" i="2"/>
  <c r="J1918" i="3" s="1"/>
  <c r="C8703" i="2"/>
  <c r="C8702" i="2"/>
  <c r="C8701" i="2"/>
  <c r="L586" i="1" s="1"/>
  <c r="C8700" i="2"/>
  <c r="J1917" i="3" s="1"/>
  <c r="C8699" i="2"/>
  <c r="C8698" i="2"/>
  <c r="C8697" i="2"/>
  <c r="J1916" i="3" s="1"/>
  <c r="C8696" i="2"/>
  <c r="C8695" i="2"/>
  <c r="C8694" i="2"/>
  <c r="L585" i="1" s="1"/>
  <c r="C8693" i="2"/>
  <c r="J1915" i="3" s="1"/>
  <c r="C8692" i="2"/>
  <c r="C8691" i="2"/>
  <c r="C8690" i="2"/>
  <c r="J1914" i="3" s="1"/>
  <c r="C8689" i="2"/>
  <c r="C8688" i="2"/>
  <c r="C8687" i="2"/>
  <c r="L584" i="1" s="1"/>
  <c r="C8686" i="2"/>
  <c r="J1913" i="3" s="1"/>
  <c r="C8685" i="2"/>
  <c r="C8684" i="2"/>
  <c r="C8683" i="2"/>
  <c r="J1912" i="3" s="1"/>
  <c r="C8682" i="2"/>
  <c r="C8681" i="2"/>
  <c r="C8680" i="2"/>
  <c r="L583" i="1" s="1"/>
  <c r="C8679" i="2"/>
  <c r="J1911" i="3" s="1"/>
  <c r="C8678" i="2"/>
  <c r="C8677" i="2"/>
  <c r="C8676" i="2"/>
  <c r="J1910" i="3" s="1"/>
  <c r="C8675" i="2"/>
  <c r="C8674" i="2"/>
  <c r="C8673" i="2"/>
  <c r="L582" i="1" s="1"/>
  <c r="C8672" i="2"/>
  <c r="J1909" i="3" s="1"/>
  <c r="C8671" i="2"/>
  <c r="C8670" i="2"/>
  <c r="C8669" i="2"/>
  <c r="J1908" i="3" s="1"/>
  <c r="C8668" i="2"/>
  <c r="C8667" i="2"/>
  <c r="C8666" i="2"/>
  <c r="L581" i="1" s="1"/>
  <c r="C8665" i="2"/>
  <c r="J1907" i="3" s="1"/>
  <c r="C8664" i="2"/>
  <c r="C8663" i="2"/>
  <c r="C8662" i="2"/>
  <c r="J1906" i="3" s="1"/>
  <c r="C8661" i="2"/>
  <c r="C8660" i="2"/>
  <c r="C8659" i="2"/>
  <c r="L580" i="1" s="1"/>
  <c r="C8658" i="2"/>
  <c r="J1905" i="3" s="1"/>
  <c r="C8657" i="2"/>
  <c r="C8656" i="2"/>
  <c r="C8655" i="2"/>
  <c r="J1904" i="3" s="1"/>
  <c r="C8654" i="2"/>
  <c r="C8653" i="2"/>
  <c r="C8652" i="2"/>
  <c r="L579" i="1" s="1"/>
  <c r="C8651" i="2"/>
  <c r="J1903" i="3" s="1"/>
  <c r="C8650" i="2"/>
  <c r="C8649" i="2"/>
  <c r="C8648" i="2"/>
  <c r="J1902" i="3" s="1"/>
  <c r="C8647" i="2"/>
  <c r="C8646" i="2"/>
  <c r="C8645" i="2"/>
  <c r="L578" i="1" s="1"/>
  <c r="C8644" i="2"/>
  <c r="J1901" i="3" s="1"/>
  <c r="C8643" i="2"/>
  <c r="C8642" i="2"/>
  <c r="C8641" i="2"/>
  <c r="J1900" i="3" s="1"/>
  <c r="C8640" i="2"/>
  <c r="C8639" i="2"/>
  <c r="C8638" i="2"/>
  <c r="L577" i="1" s="1"/>
  <c r="C8637" i="2"/>
  <c r="J1899" i="3" s="1"/>
  <c r="C8636" i="2"/>
  <c r="C8635" i="2"/>
  <c r="C8634" i="2"/>
  <c r="J1898" i="3" s="1"/>
  <c r="C8633" i="2"/>
  <c r="C8632" i="2"/>
  <c r="C8631" i="2"/>
  <c r="L576" i="1" s="1"/>
  <c r="C8630" i="2"/>
  <c r="J1897" i="3" s="1"/>
  <c r="C8629" i="2"/>
  <c r="C8628" i="2"/>
  <c r="C8627" i="2"/>
  <c r="J1896" i="3" s="1"/>
  <c r="C8626" i="2"/>
  <c r="C8625" i="2"/>
  <c r="C8624" i="2"/>
  <c r="L575" i="1" s="1"/>
  <c r="C8623" i="2"/>
  <c r="J1895" i="3" s="1"/>
  <c r="C8622" i="2"/>
  <c r="C8621" i="2"/>
  <c r="C8620" i="2"/>
  <c r="J1894" i="3" s="1"/>
  <c r="C8619" i="2"/>
  <c r="C8618" i="2"/>
  <c r="C8617" i="2"/>
  <c r="L574" i="1" s="1"/>
  <c r="C8616" i="2"/>
  <c r="J1893" i="3" s="1"/>
  <c r="C8615" i="2"/>
  <c r="C8614" i="2"/>
  <c r="C8613" i="2"/>
  <c r="J1892" i="3" s="1"/>
  <c r="C8612" i="2"/>
  <c r="C8611" i="2"/>
  <c r="C8610" i="2"/>
  <c r="L573" i="1" s="1"/>
  <c r="C8609" i="2"/>
  <c r="J1891" i="3" s="1"/>
  <c r="C8608" i="2"/>
  <c r="C8607" i="2"/>
  <c r="C8606" i="2"/>
  <c r="J1890" i="3" s="1"/>
  <c r="C8605" i="2"/>
  <c r="C8604" i="2"/>
  <c r="C8603" i="2"/>
  <c r="L572" i="1" s="1"/>
  <c r="C8602" i="2"/>
  <c r="J1889" i="3" s="1"/>
  <c r="C8601" i="2"/>
  <c r="C8600" i="2"/>
  <c r="C8599" i="2"/>
  <c r="J1888" i="3" s="1"/>
  <c r="C8598" i="2"/>
  <c r="C8597" i="2"/>
  <c r="C8596" i="2"/>
  <c r="L571" i="1" s="1"/>
  <c r="C8595" i="2"/>
  <c r="J1887" i="3" s="1"/>
  <c r="C8594" i="2"/>
  <c r="C8593" i="2"/>
  <c r="C8592" i="2"/>
  <c r="J1886" i="3" s="1"/>
  <c r="C8591" i="2"/>
  <c r="C8590" i="2"/>
  <c r="C8589" i="2"/>
  <c r="L570" i="1" s="1"/>
  <c r="C8588" i="2"/>
  <c r="J1885" i="3" s="1"/>
  <c r="C8587" i="2"/>
  <c r="C8586" i="2"/>
  <c r="C8585" i="2"/>
  <c r="J1884" i="3" s="1"/>
  <c r="C8584" i="2"/>
  <c r="C8583" i="2"/>
  <c r="C8582" i="2"/>
  <c r="L569" i="1" s="1"/>
  <c r="C8581" i="2"/>
  <c r="J1883" i="3" s="1"/>
  <c r="C8580" i="2"/>
  <c r="C8579" i="2"/>
  <c r="C8578" i="2"/>
  <c r="J1882" i="3" s="1"/>
  <c r="C8577" i="2"/>
  <c r="C8576" i="2"/>
  <c r="C8575" i="2"/>
  <c r="L568" i="1" s="1"/>
  <c r="C8574" i="2"/>
  <c r="J1881" i="3" s="1"/>
  <c r="C8573" i="2"/>
  <c r="C8572" i="2"/>
  <c r="C8571" i="2"/>
  <c r="J1880" i="3" s="1"/>
  <c r="C8570" i="2"/>
  <c r="C8569" i="2"/>
  <c r="C8568" i="2"/>
  <c r="L567" i="1" s="1"/>
  <c r="C8567" i="2"/>
  <c r="J1879" i="3" s="1"/>
  <c r="C8566" i="2"/>
  <c r="C8565" i="2"/>
  <c r="C8564" i="2"/>
  <c r="J1878" i="3" s="1"/>
  <c r="C8563" i="2"/>
  <c r="C8562" i="2"/>
  <c r="C8561" i="2"/>
  <c r="L566" i="1" s="1"/>
  <c r="C8560" i="2"/>
  <c r="J1877" i="3" s="1"/>
  <c r="C8559" i="2"/>
  <c r="C8558" i="2"/>
  <c r="C8557" i="2"/>
  <c r="J1876" i="3" s="1"/>
  <c r="C8556" i="2"/>
  <c r="C8555" i="2"/>
  <c r="C8554" i="2"/>
  <c r="L565" i="1" s="1"/>
  <c r="C8553" i="2"/>
  <c r="J1875" i="3" s="1"/>
  <c r="C8552" i="2"/>
  <c r="C8551" i="2"/>
  <c r="C8550" i="2"/>
  <c r="J1874" i="3" s="1"/>
  <c r="C8549" i="2"/>
  <c r="C8548" i="2"/>
  <c r="C8547" i="2"/>
  <c r="L564" i="1" s="1"/>
  <c r="C8546" i="2"/>
  <c r="J1873" i="3" s="1"/>
  <c r="C8545" i="2"/>
  <c r="C8544" i="2"/>
  <c r="C8543" i="2"/>
  <c r="J1872" i="3" s="1"/>
  <c r="C8542" i="2"/>
  <c r="C8541" i="2"/>
  <c r="C8540" i="2"/>
  <c r="L563" i="1" s="1"/>
  <c r="C8539" i="2"/>
  <c r="J1871" i="3" s="1"/>
  <c r="C8538" i="2"/>
  <c r="C8537" i="2"/>
  <c r="C8536" i="2"/>
  <c r="J1870" i="3" s="1"/>
  <c r="C8535" i="2"/>
  <c r="C8534" i="2"/>
  <c r="C8533" i="2"/>
  <c r="L562" i="1" s="1"/>
  <c r="C8532" i="2"/>
  <c r="J1869" i="3" s="1"/>
  <c r="C8531" i="2"/>
  <c r="C8530" i="2"/>
  <c r="C8529" i="2"/>
  <c r="J1868" i="3" s="1"/>
  <c r="C8528" i="2"/>
  <c r="C8527" i="2"/>
  <c r="C8526" i="2"/>
  <c r="L561" i="1" s="1"/>
  <c r="C8525" i="2"/>
  <c r="J1867" i="3" s="1"/>
  <c r="C8524" i="2"/>
  <c r="C8523" i="2"/>
  <c r="C8522" i="2"/>
  <c r="J1866" i="3" s="1"/>
  <c r="C8521" i="2"/>
  <c r="C8520" i="2"/>
  <c r="C8519" i="2"/>
  <c r="L560" i="1" s="1"/>
  <c r="C8518" i="2"/>
  <c r="J1865" i="3" s="1"/>
  <c r="C8517" i="2"/>
  <c r="C8516" i="2"/>
  <c r="C8515" i="2"/>
  <c r="J1864" i="3" s="1"/>
  <c r="C8514" i="2"/>
  <c r="C8513" i="2"/>
  <c r="C8512" i="2"/>
  <c r="L559" i="1" s="1"/>
  <c r="C8511" i="2"/>
  <c r="J1863" i="3" s="1"/>
  <c r="C8510" i="2"/>
  <c r="C8509" i="2"/>
  <c r="C8508" i="2"/>
  <c r="J1862" i="3" s="1"/>
  <c r="C8507" i="2"/>
  <c r="C8506" i="2"/>
  <c r="C8505" i="2"/>
  <c r="L558" i="1" s="1"/>
  <c r="C8504" i="2"/>
  <c r="J1861" i="3" s="1"/>
  <c r="C8503" i="2"/>
  <c r="C8502" i="2"/>
  <c r="C8501" i="2"/>
  <c r="J1860" i="3" s="1"/>
  <c r="C8500" i="2"/>
  <c r="C8499" i="2"/>
  <c r="C8498" i="2"/>
  <c r="L557" i="1" s="1"/>
  <c r="C8497" i="2"/>
  <c r="J1859" i="3" s="1"/>
  <c r="C8496" i="2"/>
  <c r="C8495" i="2"/>
  <c r="C8494" i="2"/>
  <c r="C8493" i="2"/>
  <c r="C8492" i="2"/>
  <c r="C8491" i="2"/>
  <c r="L556" i="1" s="1"/>
  <c r="C8490" i="2"/>
  <c r="J1858" i="3" s="1"/>
  <c r="C8489" i="2"/>
  <c r="C8488" i="2"/>
  <c r="C8487" i="2"/>
  <c r="J1857" i="3" s="1"/>
  <c r="C8486" i="2"/>
  <c r="C8485" i="2"/>
  <c r="C8484" i="2"/>
  <c r="L555" i="1" s="1"/>
  <c r="C8483" i="2"/>
  <c r="J1856" i="3" s="1"/>
  <c r="C8482" i="2"/>
  <c r="C8481" i="2"/>
  <c r="C8480" i="2"/>
  <c r="J1855" i="3" s="1"/>
  <c r="C8479" i="2"/>
  <c r="C8478" i="2"/>
  <c r="C8477" i="2"/>
  <c r="L554" i="1" s="1"/>
  <c r="C8476" i="2"/>
  <c r="J1854" i="3" s="1"/>
  <c r="C8475" i="2"/>
  <c r="C8474" i="2"/>
  <c r="C8473" i="2"/>
  <c r="J1853" i="3" s="1"/>
  <c r="C8472" i="2"/>
  <c r="C8471" i="2"/>
  <c r="C8470" i="2"/>
  <c r="L553" i="1" s="1"/>
  <c r="C8469" i="2"/>
  <c r="J1852" i="3" s="1"/>
  <c r="C8468" i="2"/>
  <c r="C8467" i="2"/>
  <c r="C8466" i="2"/>
  <c r="J1851" i="3" s="1"/>
  <c r="C8465" i="2"/>
  <c r="C8464" i="2"/>
  <c r="C8463" i="2"/>
  <c r="L552" i="1" s="1"/>
  <c r="C8462" i="2"/>
  <c r="J1850" i="3" s="1"/>
  <c r="C8461" i="2"/>
  <c r="C8460" i="2"/>
  <c r="C8459" i="2"/>
  <c r="J1849" i="3" s="1"/>
  <c r="C8458" i="2"/>
  <c r="C8457" i="2"/>
  <c r="C8456" i="2"/>
  <c r="L551" i="1" s="1"/>
  <c r="C8455" i="2"/>
  <c r="J1848" i="3" s="1"/>
  <c r="C8454" i="2"/>
  <c r="C8453" i="2"/>
  <c r="C8452" i="2"/>
  <c r="J1847" i="3" s="1"/>
  <c r="C8451" i="2"/>
  <c r="C8450" i="2"/>
  <c r="C8449" i="2"/>
  <c r="L550" i="1" s="1"/>
  <c r="C8448" i="2"/>
  <c r="J1846" i="3" s="1"/>
  <c r="C8447" i="2"/>
  <c r="C8446" i="2"/>
  <c r="C8445" i="2"/>
  <c r="J1845" i="3" s="1"/>
  <c r="C8444" i="2"/>
  <c r="C8443" i="2"/>
  <c r="C8442" i="2"/>
  <c r="L549" i="1" s="1"/>
  <c r="C8441" i="2"/>
  <c r="J1844" i="3" s="1"/>
  <c r="C8440" i="2"/>
  <c r="C8439" i="2"/>
  <c r="C8438" i="2"/>
  <c r="J1843" i="3" s="1"/>
  <c r="C8437" i="2"/>
  <c r="C8436" i="2"/>
  <c r="C8435" i="2"/>
  <c r="L548" i="1" s="1"/>
  <c r="C8434" i="2"/>
  <c r="J1842" i="3" s="1"/>
  <c r="C8433" i="2"/>
  <c r="C8432" i="2"/>
  <c r="C8431" i="2"/>
  <c r="J1841" i="3" s="1"/>
  <c r="C8430" i="2"/>
  <c r="C8429" i="2"/>
  <c r="C8428" i="2"/>
  <c r="L547" i="1" s="1"/>
  <c r="C8427" i="2"/>
  <c r="J1840" i="3" s="1"/>
  <c r="C8426" i="2"/>
  <c r="C8425" i="2"/>
  <c r="C8424" i="2"/>
  <c r="J1839" i="3" s="1"/>
  <c r="C8423" i="2"/>
  <c r="C8422" i="2"/>
  <c r="C8421" i="2"/>
  <c r="L546" i="1" s="1"/>
  <c r="C8420" i="2"/>
  <c r="J1838" i="3" s="1"/>
  <c r="C8419" i="2"/>
  <c r="C8418" i="2"/>
  <c r="C8417" i="2"/>
  <c r="J1837" i="3" s="1"/>
  <c r="C8416" i="2"/>
  <c r="C8415" i="2"/>
  <c r="C8414" i="2"/>
  <c r="L545" i="1" s="1"/>
  <c r="C8413" i="2"/>
  <c r="J1836" i="3" s="1"/>
  <c r="C8412" i="2"/>
  <c r="C8411" i="2"/>
  <c r="C8410" i="2"/>
  <c r="J1835" i="3" s="1"/>
  <c r="C8409" i="2"/>
  <c r="C8408" i="2"/>
  <c r="C8407" i="2"/>
  <c r="L544" i="1" s="1"/>
  <c r="C8406" i="2"/>
  <c r="J1834" i="3" s="1"/>
  <c r="C8405" i="2"/>
  <c r="C8404" i="2"/>
  <c r="C8403" i="2"/>
  <c r="J1833" i="3" s="1"/>
  <c r="C8402" i="2"/>
  <c r="C8401" i="2"/>
  <c r="C8400" i="2"/>
  <c r="L543" i="1" s="1"/>
  <c r="C8399" i="2"/>
  <c r="J1832" i="3" s="1"/>
  <c r="C8398" i="2"/>
  <c r="C8397" i="2"/>
  <c r="C8396" i="2"/>
  <c r="J1831" i="3" s="1"/>
  <c r="C8395" i="2"/>
  <c r="C8394" i="2"/>
  <c r="C8393" i="2"/>
  <c r="L542" i="1" s="1"/>
  <c r="C8392" i="2"/>
  <c r="J1830" i="3" s="1"/>
  <c r="C8391" i="2"/>
  <c r="C8390" i="2"/>
  <c r="C8389" i="2"/>
  <c r="J1829" i="3" s="1"/>
  <c r="C8388" i="2"/>
  <c r="C8387" i="2"/>
  <c r="C8386" i="2"/>
  <c r="L541" i="1" s="1"/>
  <c r="C8385" i="2"/>
  <c r="J1828" i="3" s="1"/>
  <c r="C8384" i="2"/>
  <c r="C8383" i="2"/>
  <c r="C8382" i="2"/>
  <c r="J1827" i="3" s="1"/>
  <c r="C8381" i="2"/>
  <c r="C8380" i="2"/>
  <c r="C8379" i="2"/>
  <c r="L540" i="1" s="1"/>
  <c r="C8378" i="2"/>
  <c r="J1826" i="3" s="1"/>
  <c r="C8377" i="2"/>
  <c r="C8376" i="2"/>
  <c r="C8375" i="2"/>
  <c r="J1825" i="3" s="1"/>
  <c r="C8374" i="2"/>
  <c r="C8373" i="2"/>
  <c r="C8372" i="2"/>
  <c r="L539" i="1" s="1"/>
  <c r="C8371" i="2"/>
  <c r="J1824" i="3" s="1"/>
  <c r="C8370" i="2"/>
  <c r="C8369" i="2"/>
  <c r="C8368" i="2"/>
  <c r="J1823" i="3" s="1"/>
  <c r="C8367" i="2"/>
  <c r="C8366" i="2"/>
  <c r="C8365" i="2"/>
  <c r="L538" i="1" s="1"/>
  <c r="C8364" i="2"/>
  <c r="J1822" i="3" s="1"/>
  <c r="C8363" i="2"/>
  <c r="C8362" i="2"/>
  <c r="C8361" i="2"/>
  <c r="J1821" i="3" s="1"/>
  <c r="C8360" i="2"/>
  <c r="C8359" i="2"/>
  <c r="C8358" i="2"/>
  <c r="L537" i="1" s="1"/>
  <c r="C8357" i="2"/>
  <c r="J1820" i="3" s="1"/>
  <c r="C8356" i="2"/>
  <c r="C8355" i="2"/>
  <c r="C8354" i="2"/>
  <c r="J1819" i="3" s="1"/>
  <c r="C8353" i="2"/>
  <c r="C8352" i="2"/>
  <c r="C8351" i="2"/>
  <c r="L536" i="1" s="1"/>
  <c r="C8350" i="2"/>
  <c r="J1818" i="3" s="1"/>
  <c r="C8349" i="2"/>
  <c r="C8348" i="2"/>
  <c r="C8347" i="2"/>
  <c r="J1817" i="3" s="1"/>
  <c r="C8346" i="2"/>
  <c r="C8345" i="2"/>
  <c r="C8344" i="2"/>
  <c r="L535" i="1" s="1"/>
  <c r="C8343" i="2"/>
  <c r="J1816" i="3" s="1"/>
  <c r="C8342" i="2"/>
  <c r="C8341" i="2"/>
  <c r="C8340" i="2"/>
  <c r="J1815" i="3" s="1"/>
  <c r="C8339" i="2"/>
  <c r="C8338" i="2"/>
  <c r="C8337" i="2"/>
  <c r="L534" i="1" s="1"/>
  <c r="C8336" i="2"/>
  <c r="J1814" i="3" s="1"/>
  <c r="C8335" i="2"/>
  <c r="C8334" i="2"/>
  <c r="C8333" i="2"/>
  <c r="J1813" i="3" s="1"/>
  <c r="C8332" i="2"/>
  <c r="C8331" i="2"/>
  <c r="C8330" i="2"/>
  <c r="L533" i="1" s="1"/>
  <c r="C8329" i="2"/>
  <c r="J1812" i="3" s="1"/>
  <c r="C8328" i="2"/>
  <c r="C8327" i="2"/>
  <c r="C8326" i="2"/>
  <c r="J1811" i="3" s="1"/>
  <c r="C8325" i="2"/>
  <c r="C8324" i="2"/>
  <c r="C8323" i="2"/>
  <c r="L532" i="1" s="1"/>
  <c r="C8322" i="2"/>
  <c r="J1810" i="3" s="1"/>
  <c r="C8321" i="2"/>
  <c r="C8320" i="2"/>
  <c r="C8319" i="2"/>
  <c r="J1809" i="3" s="1"/>
  <c r="C8318" i="2"/>
  <c r="C8317" i="2"/>
  <c r="C8316" i="2"/>
  <c r="L531" i="1" s="1"/>
  <c r="C8315" i="2"/>
  <c r="J1808" i="3" s="1"/>
  <c r="C8314" i="2"/>
  <c r="C8313" i="2"/>
  <c r="C8312" i="2"/>
  <c r="J1807" i="3" s="1"/>
  <c r="C8311" i="2"/>
  <c r="C8310" i="2"/>
  <c r="C8309" i="2"/>
  <c r="L530" i="1" s="1"/>
  <c r="C8308" i="2"/>
  <c r="J1806" i="3" s="1"/>
  <c r="C8307" i="2"/>
  <c r="C8306" i="2"/>
  <c r="C8305" i="2"/>
  <c r="J1805" i="3" s="1"/>
  <c r="C8304" i="2"/>
  <c r="C8303" i="2"/>
  <c r="C8302" i="2"/>
  <c r="L529" i="1" s="1"/>
  <c r="C8301" i="2"/>
  <c r="J1804" i="3" s="1"/>
  <c r="C8300" i="2"/>
  <c r="C8299" i="2"/>
  <c r="C8298" i="2"/>
  <c r="J1803" i="3" s="1"/>
  <c r="C8297" i="2"/>
  <c r="C8296" i="2"/>
  <c r="C8295" i="2"/>
  <c r="L528" i="1" s="1"/>
  <c r="C8294" i="2"/>
  <c r="J1802" i="3" s="1"/>
  <c r="C8293" i="2"/>
  <c r="C8292" i="2"/>
  <c r="C8291" i="2"/>
  <c r="J1801" i="3" s="1"/>
  <c r="C8290" i="2"/>
  <c r="C8289" i="2"/>
  <c r="C8288" i="2"/>
  <c r="L527" i="1" s="1"/>
  <c r="C8287" i="2"/>
  <c r="J1800" i="3" s="1"/>
  <c r="C8286" i="2"/>
  <c r="C8285" i="2"/>
  <c r="C8284" i="2"/>
  <c r="J1799" i="3" s="1"/>
  <c r="C8283" i="2"/>
  <c r="C8282" i="2"/>
  <c r="C8281" i="2"/>
  <c r="L526" i="1" s="1"/>
  <c r="C8280" i="2"/>
  <c r="J1798" i="3" s="1"/>
  <c r="C8279" i="2"/>
  <c r="C8278" i="2"/>
  <c r="C8277" i="2"/>
  <c r="J1797" i="3" s="1"/>
  <c r="C8276" i="2"/>
  <c r="C8275" i="2"/>
  <c r="C8274" i="2"/>
  <c r="L525" i="1" s="1"/>
  <c r="C8273" i="2"/>
  <c r="J1796" i="3" s="1"/>
  <c r="C8272" i="2"/>
  <c r="C8271" i="2"/>
  <c r="C8270" i="2"/>
  <c r="J1795" i="3" s="1"/>
  <c r="C8269" i="2"/>
  <c r="C8268" i="2"/>
  <c r="C8267" i="2"/>
  <c r="L524" i="1" s="1"/>
  <c r="C8266" i="2"/>
  <c r="J1794" i="3" s="1"/>
  <c r="C8265" i="2"/>
  <c r="C8264" i="2"/>
  <c r="C8263" i="2"/>
  <c r="J1793" i="3" s="1"/>
  <c r="C8262" i="2"/>
  <c r="C8261" i="2"/>
  <c r="C8260" i="2"/>
  <c r="L523" i="1" s="1"/>
  <c r="C8259" i="2"/>
  <c r="J1792" i="3" s="1"/>
  <c r="C8258" i="2"/>
  <c r="C8257" i="2"/>
  <c r="C8256" i="2"/>
  <c r="J1791" i="3" s="1"/>
  <c r="C8255" i="2"/>
  <c r="C8254" i="2"/>
  <c r="C8253" i="2"/>
  <c r="L522" i="1" s="1"/>
  <c r="C8252" i="2"/>
  <c r="J1790" i="3" s="1"/>
  <c r="C8251" i="2"/>
  <c r="C8250" i="2"/>
  <c r="C8249" i="2"/>
  <c r="J1789" i="3" s="1"/>
  <c r="C8248" i="2"/>
  <c r="C8247" i="2"/>
  <c r="C8246" i="2"/>
  <c r="L521" i="1" s="1"/>
  <c r="C8245" i="2"/>
  <c r="J1788" i="3" s="1"/>
  <c r="C8244" i="2"/>
  <c r="C8243" i="2"/>
  <c r="C8242" i="2"/>
  <c r="J1787" i="3" s="1"/>
  <c r="C8241" i="2"/>
  <c r="C8240" i="2"/>
  <c r="C8239" i="2"/>
  <c r="L520" i="1" s="1"/>
  <c r="C8238" i="2"/>
  <c r="J1786" i="3" s="1"/>
  <c r="C8237" i="2"/>
  <c r="C8236" i="2"/>
  <c r="C8235" i="2"/>
  <c r="J1785" i="3" s="1"/>
  <c r="C8234" i="2"/>
  <c r="C8233" i="2"/>
  <c r="C8232" i="2"/>
  <c r="L519" i="1" s="1"/>
  <c r="C8231" i="2"/>
  <c r="J1784" i="3" s="1"/>
  <c r="C8230" i="2"/>
  <c r="C8229" i="2"/>
  <c r="C8228" i="2"/>
  <c r="J1783" i="3" s="1"/>
  <c r="C8227" i="2"/>
  <c r="C8226" i="2"/>
  <c r="C8225" i="2"/>
  <c r="L518" i="1" s="1"/>
  <c r="C8224" i="2"/>
  <c r="J1782" i="3" s="1"/>
  <c r="C8223" i="2"/>
  <c r="C8222" i="2"/>
  <c r="C8221" i="2"/>
  <c r="J1781" i="3" s="1"/>
  <c r="C8220" i="2"/>
  <c r="C8219" i="2"/>
  <c r="C8218" i="2"/>
  <c r="L517" i="1" s="1"/>
  <c r="C8217" i="2"/>
  <c r="J1780" i="3" s="1"/>
  <c r="C8216" i="2"/>
  <c r="C8215" i="2"/>
  <c r="C8214" i="2"/>
  <c r="J1779" i="3" s="1"/>
  <c r="C8213" i="2"/>
  <c r="C8212" i="2"/>
  <c r="C8211" i="2"/>
  <c r="L516" i="1" s="1"/>
  <c r="C8210" i="2"/>
  <c r="J1778" i="3" s="1"/>
  <c r="C8209" i="2"/>
  <c r="C8208" i="2"/>
  <c r="C8207" i="2"/>
  <c r="J1777" i="3" s="1"/>
  <c r="C8206" i="2"/>
  <c r="C8205" i="2"/>
  <c r="C8204" i="2"/>
  <c r="L515" i="1" s="1"/>
  <c r="C8203" i="2"/>
  <c r="J1776" i="3" s="1"/>
  <c r="C8202" i="2"/>
  <c r="C8201" i="2"/>
  <c r="C8200" i="2"/>
  <c r="J1775" i="3" s="1"/>
  <c r="C8199" i="2"/>
  <c r="C8198" i="2"/>
  <c r="C8197" i="2"/>
  <c r="L514" i="1" s="1"/>
  <c r="C8196" i="2"/>
  <c r="J1774" i="3" s="1"/>
  <c r="C8195" i="2"/>
  <c r="C8194" i="2"/>
  <c r="C8193" i="2"/>
  <c r="J1773" i="3" s="1"/>
  <c r="C8192" i="2"/>
  <c r="C8191" i="2"/>
  <c r="C8190" i="2"/>
  <c r="L513" i="1" s="1"/>
  <c r="C8189" i="2"/>
  <c r="J1772" i="3" s="1"/>
  <c r="C8188" i="2"/>
  <c r="C8187" i="2"/>
  <c r="C8186" i="2"/>
  <c r="J1771" i="3" s="1"/>
  <c r="C8185" i="2"/>
  <c r="C8184" i="2"/>
  <c r="C8183" i="2"/>
  <c r="L512" i="1" s="1"/>
  <c r="C8182" i="2"/>
  <c r="J1770" i="3" s="1"/>
  <c r="C8181" i="2"/>
  <c r="C8180" i="2"/>
  <c r="C8179" i="2"/>
  <c r="J1769" i="3" s="1"/>
  <c r="C8178" i="2"/>
  <c r="C8177" i="2"/>
  <c r="C8176" i="2"/>
  <c r="L511" i="1" s="1"/>
  <c r="C8175" i="2"/>
  <c r="J1768" i="3" s="1"/>
  <c r="C8174" i="2"/>
  <c r="C8173" i="2"/>
  <c r="C8172" i="2"/>
  <c r="J1767" i="3" s="1"/>
  <c r="C8171" i="2"/>
  <c r="C8170" i="2"/>
  <c r="C8169" i="2"/>
  <c r="L510" i="1" s="1"/>
  <c r="C8168" i="2"/>
  <c r="J1766" i="3" s="1"/>
  <c r="C8167" i="2"/>
  <c r="C8166" i="2"/>
  <c r="C8165" i="2"/>
  <c r="J1765" i="3" s="1"/>
  <c r="C8164" i="2"/>
  <c r="C8163" i="2"/>
  <c r="C8162" i="2"/>
  <c r="L509" i="1" s="1"/>
  <c r="C8161" i="2"/>
  <c r="J1764" i="3" s="1"/>
  <c r="C8160" i="2"/>
  <c r="C8159" i="2"/>
  <c r="C8158" i="2"/>
  <c r="J1763" i="3" s="1"/>
  <c r="C8157" i="2"/>
  <c r="C8156" i="2"/>
  <c r="C8155" i="2"/>
  <c r="L508" i="1" s="1"/>
  <c r="C8154" i="2"/>
  <c r="J1762" i="3" s="1"/>
  <c r="C8153" i="2"/>
  <c r="C8152" i="2"/>
  <c r="C8151" i="2"/>
  <c r="J1761" i="3" s="1"/>
  <c r="C8150" i="2"/>
  <c r="C8149" i="2"/>
  <c r="C8148" i="2"/>
  <c r="L507" i="1" s="1"/>
  <c r="C8147" i="2"/>
  <c r="J1760" i="3" s="1"/>
  <c r="C8146" i="2"/>
  <c r="C8145" i="2"/>
  <c r="C8144" i="2"/>
  <c r="J1759" i="3" s="1"/>
  <c r="C8143" i="2"/>
  <c r="C8142" i="2"/>
  <c r="C8141" i="2"/>
  <c r="L506" i="1" s="1"/>
  <c r="C8140" i="2"/>
  <c r="J1758" i="3" s="1"/>
  <c r="C8139" i="2"/>
  <c r="C8138" i="2"/>
  <c r="C8137" i="2"/>
  <c r="J1757" i="3" s="1"/>
  <c r="C8136" i="2"/>
  <c r="C8135" i="2"/>
  <c r="C8134" i="2"/>
  <c r="L505" i="1" s="1"/>
  <c r="C8133" i="2"/>
  <c r="J1756" i="3" s="1"/>
  <c r="C8132" i="2"/>
  <c r="C8131" i="2"/>
  <c r="C8130" i="2"/>
  <c r="C8129" i="2"/>
  <c r="C8128" i="2"/>
  <c r="C8127" i="2"/>
  <c r="L504" i="1" s="1"/>
  <c r="C8126" i="2"/>
  <c r="J1755" i="3" s="1"/>
  <c r="C8125" i="2"/>
  <c r="C8124" i="2"/>
  <c r="C8123" i="2"/>
  <c r="J1754" i="3" s="1"/>
  <c r="C8122" i="2"/>
  <c r="C8121" i="2"/>
  <c r="C8120" i="2"/>
  <c r="L503" i="1" s="1"/>
  <c r="C8119" i="2"/>
  <c r="J1753" i="3" s="1"/>
  <c r="C8118" i="2"/>
  <c r="C8117" i="2"/>
  <c r="C8116" i="2"/>
  <c r="J1752" i="3" s="1"/>
  <c r="C8115" i="2"/>
  <c r="C8114" i="2"/>
  <c r="C8113" i="2"/>
  <c r="L502" i="1" s="1"/>
  <c r="C8112" i="2"/>
  <c r="J1751" i="3" s="1"/>
  <c r="C8111" i="2"/>
  <c r="C8110" i="2"/>
  <c r="C8109" i="2"/>
  <c r="J1750" i="3" s="1"/>
  <c r="C8108" i="2"/>
  <c r="C8107" i="2"/>
  <c r="C8106" i="2"/>
  <c r="L501" i="1" s="1"/>
  <c r="C8105" i="2"/>
  <c r="J1749" i="3" s="1"/>
  <c r="C8104" i="2"/>
  <c r="C8103" i="2"/>
  <c r="C8102" i="2"/>
  <c r="J1748" i="3" s="1"/>
  <c r="C8101" i="2"/>
  <c r="C8100" i="2"/>
  <c r="C8099" i="2"/>
  <c r="L500" i="1" s="1"/>
  <c r="C8098" i="2"/>
  <c r="J1747" i="3" s="1"/>
  <c r="C8097" i="2"/>
  <c r="C8096" i="2"/>
  <c r="C8095" i="2"/>
  <c r="J1746" i="3" s="1"/>
  <c r="C8094" i="2"/>
  <c r="C8093" i="2"/>
  <c r="C8092" i="2"/>
  <c r="L499" i="1" s="1"/>
  <c r="C8091" i="2"/>
  <c r="J1745" i="3" s="1"/>
  <c r="C8090" i="2"/>
  <c r="C8089" i="2"/>
  <c r="C8088" i="2"/>
  <c r="J1744" i="3" s="1"/>
  <c r="C8087" i="2"/>
  <c r="C8086" i="2"/>
  <c r="C8085" i="2"/>
  <c r="L498" i="1" s="1"/>
  <c r="C8084" i="2"/>
  <c r="J1743" i="3" s="1"/>
  <c r="C8083" i="2"/>
  <c r="C8082" i="2"/>
  <c r="C8081" i="2"/>
  <c r="J1742" i="3" s="1"/>
  <c r="C8080" i="2"/>
  <c r="C8079" i="2"/>
  <c r="C8078" i="2"/>
  <c r="L497" i="1" s="1"/>
  <c r="C8077" i="2"/>
  <c r="J1741" i="3" s="1"/>
  <c r="C8076" i="2"/>
  <c r="C8075" i="2"/>
  <c r="C8074" i="2"/>
  <c r="J1740" i="3" s="1"/>
  <c r="C8073" i="2"/>
  <c r="C8072" i="2"/>
  <c r="C8071" i="2"/>
  <c r="L496" i="1" s="1"/>
  <c r="C8070" i="2"/>
  <c r="J1739" i="3" s="1"/>
  <c r="C8069" i="2"/>
  <c r="C8068" i="2"/>
  <c r="C8067" i="2"/>
  <c r="J1738" i="3" s="1"/>
  <c r="C8066" i="2"/>
  <c r="C8065" i="2"/>
  <c r="C8064" i="2"/>
  <c r="L495" i="1" s="1"/>
  <c r="C8063" i="2"/>
  <c r="J1737" i="3" s="1"/>
  <c r="C8062" i="2"/>
  <c r="C8061" i="2"/>
  <c r="C8060" i="2"/>
  <c r="J1736" i="3" s="1"/>
  <c r="C8059" i="2"/>
  <c r="C8058" i="2"/>
  <c r="C8057" i="2"/>
  <c r="L494" i="1" s="1"/>
  <c r="C8056" i="2"/>
  <c r="J1735" i="3" s="1"/>
  <c r="C8055" i="2"/>
  <c r="C8054" i="2"/>
  <c r="C8053" i="2"/>
  <c r="J1734" i="3" s="1"/>
  <c r="C8052" i="2"/>
  <c r="C8051" i="2"/>
  <c r="C8050" i="2"/>
  <c r="L493" i="1" s="1"/>
  <c r="C8049" i="2"/>
  <c r="J1733" i="3" s="1"/>
  <c r="C8048" i="2"/>
  <c r="C8047" i="2"/>
  <c r="C8046" i="2"/>
  <c r="J1732" i="3" s="1"/>
  <c r="C8045" i="2"/>
  <c r="C8044" i="2"/>
  <c r="C8043" i="2"/>
  <c r="L492" i="1" s="1"/>
  <c r="C8042" i="2"/>
  <c r="J1731" i="3" s="1"/>
  <c r="C8041" i="2"/>
  <c r="C8040" i="2"/>
  <c r="C8039" i="2"/>
  <c r="J1730" i="3" s="1"/>
  <c r="C8038" i="2"/>
  <c r="C8037" i="2"/>
  <c r="C8036" i="2"/>
  <c r="L491" i="1" s="1"/>
  <c r="C8035" i="2"/>
  <c r="J1729" i="3" s="1"/>
  <c r="C8034" i="2"/>
  <c r="C8033" i="2"/>
  <c r="C8032" i="2"/>
  <c r="J1728" i="3" s="1"/>
  <c r="C8031" i="2"/>
  <c r="C8030" i="2"/>
  <c r="C8029" i="2"/>
  <c r="L490" i="1" s="1"/>
  <c r="C8028" i="2"/>
  <c r="J1727" i="3" s="1"/>
  <c r="C8027" i="2"/>
  <c r="C8026" i="2"/>
  <c r="C8025" i="2"/>
  <c r="J1726" i="3" s="1"/>
  <c r="C8024" i="2"/>
  <c r="C8023" i="2"/>
  <c r="C8022" i="2"/>
  <c r="L489" i="1" s="1"/>
  <c r="C8021" i="2"/>
  <c r="J1725" i="3" s="1"/>
  <c r="C8020" i="2"/>
  <c r="C8019" i="2"/>
  <c r="C8018" i="2"/>
  <c r="J1724" i="3" s="1"/>
  <c r="C8017" i="2"/>
  <c r="C8016" i="2"/>
  <c r="C8015" i="2"/>
  <c r="L488" i="1" s="1"/>
  <c r="C8014" i="2"/>
  <c r="J1723" i="3" s="1"/>
  <c r="C8013" i="2"/>
  <c r="C8012" i="2"/>
  <c r="C8011" i="2"/>
  <c r="J1722" i="3" s="1"/>
  <c r="C8010" i="2"/>
  <c r="C8009" i="2"/>
  <c r="C8008" i="2"/>
  <c r="L487" i="1" s="1"/>
  <c r="C8007" i="2"/>
  <c r="J1721" i="3" s="1"/>
  <c r="C8006" i="2"/>
  <c r="C8005" i="2"/>
  <c r="C8004" i="2"/>
  <c r="J1720" i="3" s="1"/>
  <c r="C8003" i="2"/>
  <c r="C8002" i="2"/>
  <c r="C8001" i="2"/>
  <c r="L486" i="1" s="1"/>
  <c r="C8000" i="2"/>
  <c r="J1719" i="3" s="1"/>
  <c r="C7999" i="2"/>
  <c r="C7998" i="2"/>
  <c r="C7997" i="2"/>
  <c r="J1718" i="3" s="1"/>
  <c r="C7996" i="2"/>
  <c r="C7995" i="2"/>
  <c r="C7994" i="2"/>
  <c r="L485" i="1" s="1"/>
  <c r="C7993" i="2"/>
  <c r="J1717" i="3" s="1"/>
  <c r="C7992" i="2"/>
  <c r="C7991" i="2"/>
  <c r="C7990" i="2"/>
  <c r="J1716" i="3" s="1"/>
  <c r="C7989" i="2"/>
  <c r="C7988" i="2"/>
  <c r="C7987" i="2"/>
  <c r="L484" i="1" s="1"/>
  <c r="C7986" i="2"/>
  <c r="J1715" i="3" s="1"/>
  <c r="C7985" i="2"/>
  <c r="C7984" i="2"/>
  <c r="C7983" i="2"/>
  <c r="J1714" i="3" s="1"/>
  <c r="C7982" i="2"/>
  <c r="C7981" i="2"/>
  <c r="C7980" i="2"/>
  <c r="L483" i="1" s="1"/>
  <c r="C7979" i="2"/>
  <c r="J1713" i="3" s="1"/>
  <c r="C7978" i="2"/>
  <c r="C7977" i="2"/>
  <c r="C7976" i="2"/>
  <c r="J1712" i="3" s="1"/>
  <c r="C7975" i="2"/>
  <c r="C7974" i="2"/>
  <c r="C7973" i="2"/>
  <c r="L482" i="1" s="1"/>
  <c r="C7972" i="2"/>
  <c r="J1711" i="3" s="1"/>
  <c r="C7971" i="2"/>
  <c r="C7970" i="2"/>
  <c r="C7969" i="2"/>
  <c r="J1710" i="3" s="1"/>
  <c r="C7968" i="2"/>
  <c r="C7967" i="2"/>
  <c r="C7966" i="2"/>
  <c r="L481" i="1" s="1"/>
  <c r="C7965" i="2"/>
  <c r="J1709" i="3" s="1"/>
  <c r="C7964" i="2"/>
  <c r="C7963" i="2"/>
  <c r="C7962" i="2"/>
  <c r="J1708" i="3" s="1"/>
  <c r="C7961" i="2"/>
  <c r="C7960" i="2"/>
  <c r="C7959" i="2"/>
  <c r="L480" i="1" s="1"/>
  <c r="C7958" i="2"/>
  <c r="J1707" i="3" s="1"/>
  <c r="C7957" i="2"/>
  <c r="C7956" i="2"/>
  <c r="C7955" i="2"/>
  <c r="J1706" i="3" s="1"/>
  <c r="C7954" i="2"/>
  <c r="C7953" i="2"/>
  <c r="C7952" i="2"/>
  <c r="L479" i="1" s="1"/>
  <c r="C7951" i="2"/>
  <c r="J1705" i="3" s="1"/>
  <c r="C7950" i="2"/>
  <c r="C7949" i="2"/>
  <c r="C7948" i="2"/>
  <c r="J1704" i="3" s="1"/>
  <c r="C7947" i="2"/>
  <c r="C7946" i="2"/>
  <c r="C7945" i="2"/>
  <c r="L478" i="1" s="1"/>
  <c r="C7944" i="2"/>
  <c r="J1703" i="3" s="1"/>
  <c r="C7943" i="2"/>
  <c r="C7942" i="2"/>
  <c r="C7941" i="2"/>
  <c r="J1702" i="3" s="1"/>
  <c r="C7940" i="2"/>
  <c r="C7939" i="2"/>
  <c r="C7938" i="2"/>
  <c r="L477" i="1" s="1"/>
  <c r="C7937" i="2"/>
  <c r="J1701" i="3" s="1"/>
  <c r="C7936" i="2"/>
  <c r="C7935" i="2"/>
  <c r="C7934" i="2"/>
  <c r="J1700" i="3" s="1"/>
  <c r="C7933" i="2"/>
  <c r="C7932" i="2"/>
  <c r="C7931" i="2"/>
  <c r="L476" i="1" s="1"/>
  <c r="C7930" i="2"/>
  <c r="J1699" i="3" s="1"/>
  <c r="C7929" i="2"/>
  <c r="C7928" i="2"/>
  <c r="C7927" i="2"/>
  <c r="J1698" i="3" s="1"/>
  <c r="C7926" i="2"/>
  <c r="C7925" i="2"/>
  <c r="C7924" i="2"/>
  <c r="L475" i="1" s="1"/>
  <c r="C7923" i="2"/>
  <c r="J1697" i="3" s="1"/>
  <c r="C7922" i="2"/>
  <c r="C7921" i="2"/>
  <c r="C7920" i="2"/>
  <c r="J1696" i="3" s="1"/>
  <c r="C7919" i="2"/>
  <c r="C7918" i="2"/>
  <c r="C7917" i="2"/>
  <c r="L474" i="1" s="1"/>
  <c r="C7916" i="2"/>
  <c r="J1695" i="3" s="1"/>
  <c r="C7915" i="2"/>
  <c r="C7914" i="2"/>
  <c r="C7913" i="2"/>
  <c r="J1694" i="3" s="1"/>
  <c r="C7912" i="2"/>
  <c r="C7911" i="2"/>
  <c r="C7910" i="2"/>
  <c r="L473" i="1" s="1"/>
  <c r="C7909" i="2"/>
  <c r="J1693" i="3" s="1"/>
  <c r="C7908" i="2"/>
  <c r="C7907" i="2"/>
  <c r="C7906" i="2"/>
  <c r="J1692" i="3" s="1"/>
  <c r="C7905" i="2"/>
  <c r="C7904" i="2"/>
  <c r="C7903" i="2"/>
  <c r="L472" i="1" s="1"/>
  <c r="C7902" i="2"/>
  <c r="J1691" i="3" s="1"/>
  <c r="C7901" i="2"/>
  <c r="C7900" i="2"/>
  <c r="C7899" i="2"/>
  <c r="J1690" i="3" s="1"/>
  <c r="C7898" i="2"/>
  <c r="C7897" i="2"/>
  <c r="C7896" i="2"/>
  <c r="L471" i="1" s="1"/>
  <c r="C7895" i="2"/>
  <c r="J1689" i="3" s="1"/>
  <c r="C7894" i="2"/>
  <c r="C7893" i="2"/>
  <c r="C7892" i="2"/>
  <c r="J1688" i="3" s="1"/>
  <c r="C7891" i="2"/>
  <c r="C7890" i="2"/>
  <c r="C7889" i="2"/>
  <c r="L470" i="1" s="1"/>
  <c r="C7888" i="2"/>
  <c r="J1687" i="3" s="1"/>
  <c r="C7887" i="2"/>
  <c r="C7886" i="2"/>
  <c r="C7885" i="2"/>
  <c r="J1686" i="3" s="1"/>
  <c r="C7884" i="2"/>
  <c r="C7883" i="2"/>
  <c r="C7882" i="2"/>
  <c r="L469" i="1" s="1"/>
  <c r="C7881" i="2"/>
  <c r="J1685" i="3" s="1"/>
  <c r="C7880" i="2"/>
  <c r="C7879" i="2"/>
  <c r="C7878" i="2"/>
  <c r="J1684" i="3" s="1"/>
  <c r="C7877" i="2"/>
  <c r="C7876" i="2"/>
  <c r="C7875" i="2"/>
  <c r="L468" i="1" s="1"/>
  <c r="C7874" i="2"/>
  <c r="J1683" i="3" s="1"/>
  <c r="C7873" i="2"/>
  <c r="C7872" i="2"/>
  <c r="C7871" i="2"/>
  <c r="J1682" i="3" s="1"/>
  <c r="C7870" i="2"/>
  <c r="C7869" i="2"/>
  <c r="C7868" i="2"/>
  <c r="L467" i="1" s="1"/>
  <c r="C7867" i="2"/>
  <c r="J1681" i="3" s="1"/>
  <c r="C7866" i="2"/>
  <c r="C7865" i="2"/>
  <c r="C7864" i="2"/>
  <c r="J1680" i="3" s="1"/>
  <c r="C7863" i="2"/>
  <c r="C7862" i="2"/>
  <c r="C7861" i="2"/>
  <c r="L466" i="1" s="1"/>
  <c r="C7860" i="2"/>
  <c r="J1679" i="3" s="1"/>
  <c r="C7859" i="2"/>
  <c r="C7858" i="2"/>
  <c r="C7857" i="2"/>
  <c r="J1678" i="3" s="1"/>
  <c r="C7856" i="2"/>
  <c r="C7855" i="2"/>
  <c r="C7854" i="2"/>
  <c r="L465" i="1" s="1"/>
  <c r="C7853" i="2"/>
  <c r="J1677" i="3" s="1"/>
  <c r="C7852" i="2"/>
  <c r="C7851" i="2"/>
  <c r="C7850" i="2"/>
  <c r="J1676" i="3" s="1"/>
  <c r="C7849" i="2"/>
  <c r="C7848" i="2"/>
  <c r="C7847" i="2"/>
  <c r="L464" i="1" s="1"/>
  <c r="C7846" i="2"/>
  <c r="J1675" i="3" s="1"/>
  <c r="C7845" i="2"/>
  <c r="C7844" i="2"/>
  <c r="C7843" i="2"/>
  <c r="J1674" i="3" s="1"/>
  <c r="C7842" i="2"/>
  <c r="C7841" i="2"/>
  <c r="C7840" i="2"/>
  <c r="L463" i="1" s="1"/>
  <c r="C7839" i="2"/>
  <c r="J1673" i="3" s="1"/>
  <c r="C7838" i="2"/>
  <c r="C7837" i="2"/>
  <c r="C7836" i="2"/>
  <c r="J1672" i="3" s="1"/>
  <c r="C7835" i="2"/>
  <c r="C7834" i="2"/>
  <c r="C7833" i="2"/>
  <c r="L462" i="1" s="1"/>
  <c r="C7832" i="2"/>
  <c r="J1671" i="3" s="1"/>
  <c r="C7831" i="2"/>
  <c r="C7830" i="2"/>
  <c r="C7829" i="2"/>
  <c r="J1670" i="3" s="1"/>
  <c r="C7828" i="2"/>
  <c r="C7827" i="2"/>
  <c r="C7826" i="2"/>
  <c r="L461" i="1" s="1"/>
  <c r="C7825" i="2"/>
  <c r="J1669" i="3" s="1"/>
  <c r="C7824" i="2"/>
  <c r="C7823" i="2"/>
  <c r="C7822" i="2"/>
  <c r="J1668" i="3" s="1"/>
  <c r="C7821" i="2"/>
  <c r="C7820" i="2"/>
  <c r="C7819" i="2"/>
  <c r="L460" i="1" s="1"/>
  <c r="C7818" i="2"/>
  <c r="J1667" i="3" s="1"/>
  <c r="C7817" i="2"/>
  <c r="C7816" i="2"/>
  <c r="C7815" i="2"/>
  <c r="J1666" i="3" s="1"/>
  <c r="C7814" i="2"/>
  <c r="C7813" i="2"/>
  <c r="C7812" i="2"/>
  <c r="L459" i="1" s="1"/>
  <c r="C7811" i="2"/>
  <c r="J1665" i="3" s="1"/>
  <c r="C7810" i="2"/>
  <c r="C7809" i="2"/>
  <c r="C7808" i="2"/>
  <c r="J1664" i="3" s="1"/>
  <c r="C7807" i="2"/>
  <c r="C7806" i="2"/>
  <c r="C7805" i="2"/>
  <c r="L458" i="1" s="1"/>
  <c r="C7804" i="2"/>
  <c r="J1663" i="3" s="1"/>
  <c r="C7803" i="2"/>
  <c r="C7802" i="2"/>
  <c r="C7801" i="2"/>
  <c r="J1662" i="3" s="1"/>
  <c r="C7800" i="2"/>
  <c r="C7799" i="2"/>
  <c r="C7798" i="2"/>
  <c r="L457" i="1" s="1"/>
  <c r="C7797" i="2"/>
  <c r="J1661" i="3" s="1"/>
  <c r="C7796" i="2"/>
  <c r="C7795" i="2"/>
  <c r="C7794" i="2"/>
  <c r="J1660" i="3" s="1"/>
  <c r="C7793" i="2"/>
  <c r="C7792" i="2"/>
  <c r="C7791" i="2"/>
  <c r="L456" i="1" s="1"/>
  <c r="C7790" i="2"/>
  <c r="J1659" i="3" s="1"/>
  <c r="C7789" i="2"/>
  <c r="C7788" i="2"/>
  <c r="C7787" i="2"/>
  <c r="J1658" i="3" s="1"/>
  <c r="C7786" i="2"/>
  <c r="C7785" i="2"/>
  <c r="C7784" i="2"/>
  <c r="L455" i="1" s="1"/>
  <c r="C7783" i="2"/>
  <c r="J1657" i="3" s="1"/>
  <c r="C7782" i="2"/>
  <c r="C7781" i="2"/>
  <c r="C7780" i="2"/>
  <c r="J1656" i="3" s="1"/>
  <c r="C7779" i="2"/>
  <c r="C7778" i="2"/>
  <c r="C7777" i="2"/>
  <c r="L454" i="1" s="1"/>
  <c r="C7776" i="2"/>
  <c r="J1655" i="3" s="1"/>
  <c r="C7775" i="2"/>
  <c r="C7774" i="2"/>
  <c r="C7773" i="2"/>
  <c r="J1654" i="3" s="1"/>
  <c r="C7772" i="2"/>
  <c r="C7771" i="2"/>
  <c r="C7770" i="2"/>
  <c r="L453" i="1" s="1"/>
  <c r="C7769" i="2"/>
  <c r="J1653" i="3" s="1"/>
  <c r="C7768" i="2"/>
  <c r="C7767" i="2"/>
  <c r="C7766" i="2"/>
  <c r="C7765" i="2"/>
  <c r="C7764" i="2"/>
  <c r="C7763" i="2"/>
  <c r="C7762" i="2"/>
  <c r="J1652" i="3" s="1"/>
  <c r="C7761" i="2"/>
  <c r="C7760" i="2"/>
  <c r="C7759" i="2"/>
  <c r="J1651" i="3" s="1"/>
  <c r="C7758" i="2"/>
  <c r="C7757" i="2"/>
  <c r="C7756" i="2"/>
  <c r="L452" i="1" s="1"/>
  <c r="C7755" i="2"/>
  <c r="J1650" i="3" s="1"/>
  <c r="C7754" i="2"/>
  <c r="C7753" i="2"/>
  <c r="C7752" i="2"/>
  <c r="J1649" i="3" s="1"/>
  <c r="C7751" i="2"/>
  <c r="C7750" i="2"/>
  <c r="C7749" i="2"/>
  <c r="L451" i="1" s="1"/>
  <c r="C7748" i="2"/>
  <c r="J1648" i="3" s="1"/>
  <c r="C7747" i="2"/>
  <c r="C7746" i="2"/>
  <c r="C7745" i="2"/>
  <c r="J1647" i="3" s="1"/>
  <c r="C7744" i="2"/>
  <c r="C7743" i="2"/>
  <c r="C7742" i="2"/>
  <c r="L450" i="1" s="1"/>
  <c r="C7741" i="2"/>
  <c r="J1646" i="3" s="1"/>
  <c r="C7740" i="2"/>
  <c r="C7739" i="2"/>
  <c r="C7738" i="2"/>
  <c r="J1645" i="3" s="1"/>
  <c r="C7737" i="2"/>
  <c r="C7736" i="2"/>
  <c r="C7735" i="2"/>
  <c r="L449" i="1" s="1"/>
  <c r="C7734" i="2"/>
  <c r="J1644" i="3" s="1"/>
  <c r="C7733" i="2"/>
  <c r="C7732" i="2"/>
  <c r="C7731" i="2"/>
  <c r="J1643" i="3" s="1"/>
  <c r="C7730" i="2"/>
  <c r="C7729" i="2"/>
  <c r="C7728" i="2"/>
  <c r="L448" i="1" s="1"/>
  <c r="C7727" i="2"/>
  <c r="J1642" i="3" s="1"/>
  <c r="C7726" i="2"/>
  <c r="C7725" i="2"/>
  <c r="C7724" i="2"/>
  <c r="J1641" i="3" s="1"/>
  <c r="C7723" i="2"/>
  <c r="C7722" i="2"/>
  <c r="C7721" i="2"/>
  <c r="L447" i="1" s="1"/>
  <c r="C7720" i="2"/>
  <c r="J1640" i="3" s="1"/>
  <c r="C7719" i="2"/>
  <c r="C7718" i="2"/>
  <c r="C7717" i="2"/>
  <c r="J1639" i="3" s="1"/>
  <c r="C7716" i="2"/>
  <c r="C7715" i="2"/>
  <c r="C7714" i="2"/>
  <c r="L446" i="1" s="1"/>
  <c r="C7713" i="2"/>
  <c r="J1638" i="3" s="1"/>
  <c r="C7712" i="2"/>
  <c r="C7711" i="2"/>
  <c r="C7710" i="2"/>
  <c r="J1637" i="3" s="1"/>
  <c r="C7709" i="2"/>
  <c r="C7708" i="2"/>
  <c r="C7707" i="2"/>
  <c r="L445" i="1" s="1"/>
  <c r="C7706" i="2"/>
  <c r="J1636" i="3" s="1"/>
  <c r="C7705" i="2"/>
  <c r="C7704" i="2"/>
  <c r="C7703" i="2"/>
  <c r="J1635" i="3" s="1"/>
  <c r="C7702" i="2"/>
  <c r="C7701" i="2"/>
  <c r="C7700" i="2"/>
  <c r="L444" i="1" s="1"/>
  <c r="C7699" i="2"/>
  <c r="J1634" i="3" s="1"/>
  <c r="C7698" i="2"/>
  <c r="C7697" i="2"/>
  <c r="C7696" i="2"/>
  <c r="J1633" i="3" s="1"/>
  <c r="C7695" i="2"/>
  <c r="C7694" i="2"/>
  <c r="C7693" i="2"/>
  <c r="L443" i="1" s="1"/>
  <c r="C7692" i="2"/>
  <c r="J1632" i="3" s="1"/>
  <c r="C7691" i="2"/>
  <c r="C7690" i="2"/>
  <c r="C7689" i="2"/>
  <c r="J1631" i="3" s="1"/>
  <c r="C7688" i="2"/>
  <c r="C7687" i="2"/>
  <c r="C7686" i="2"/>
  <c r="L442" i="1" s="1"/>
  <c r="C7685" i="2"/>
  <c r="J1630" i="3" s="1"/>
  <c r="C7684" i="2"/>
  <c r="C7683" i="2"/>
  <c r="C7682" i="2"/>
  <c r="J1629" i="3" s="1"/>
  <c r="C7681" i="2"/>
  <c r="C7680" i="2"/>
  <c r="C7679" i="2"/>
  <c r="L441" i="1" s="1"/>
  <c r="C7678" i="2"/>
  <c r="J1628" i="3" s="1"/>
  <c r="C7677" i="2"/>
  <c r="C7676" i="2"/>
  <c r="C7675" i="2"/>
  <c r="J1627" i="3" s="1"/>
  <c r="C7674" i="2"/>
  <c r="C7673" i="2"/>
  <c r="C7672" i="2"/>
  <c r="L440" i="1" s="1"/>
  <c r="C7671" i="2"/>
  <c r="J1626" i="3" s="1"/>
  <c r="C7670" i="2"/>
  <c r="C7669" i="2"/>
  <c r="C7668" i="2"/>
  <c r="J1625" i="3" s="1"/>
  <c r="C7667" i="2"/>
  <c r="C7666" i="2"/>
  <c r="C7665" i="2"/>
  <c r="L439" i="1" s="1"/>
  <c r="C7664" i="2"/>
  <c r="J1624" i="3" s="1"/>
  <c r="C7663" i="2"/>
  <c r="C7662" i="2"/>
  <c r="C7661" i="2"/>
  <c r="J1623" i="3" s="1"/>
  <c r="C7660" i="2"/>
  <c r="C7659" i="2"/>
  <c r="C7658" i="2"/>
  <c r="L438" i="1" s="1"/>
  <c r="C7657" i="2"/>
  <c r="J1622" i="3" s="1"/>
  <c r="C7656" i="2"/>
  <c r="C7655" i="2"/>
  <c r="C7654" i="2"/>
  <c r="J1621" i="3" s="1"/>
  <c r="C7653" i="2"/>
  <c r="C7652" i="2"/>
  <c r="C7651" i="2"/>
  <c r="L437" i="1" s="1"/>
  <c r="C7650" i="2"/>
  <c r="J1620" i="3" s="1"/>
  <c r="C7649" i="2"/>
  <c r="C7648" i="2"/>
  <c r="C7647" i="2"/>
  <c r="J1619" i="3" s="1"/>
  <c r="C7646" i="2"/>
  <c r="C7645" i="2"/>
  <c r="C7644" i="2"/>
  <c r="L436" i="1" s="1"/>
  <c r="C7643" i="2"/>
  <c r="J1618" i="3" s="1"/>
  <c r="C7642" i="2"/>
  <c r="C7641" i="2"/>
  <c r="C7640" i="2"/>
  <c r="J1617" i="3" s="1"/>
  <c r="C7639" i="2"/>
  <c r="C7638" i="2"/>
  <c r="C7637" i="2"/>
  <c r="L435" i="1" s="1"/>
  <c r="C7636" i="2"/>
  <c r="J1616" i="3" s="1"/>
  <c r="C7635" i="2"/>
  <c r="C7634" i="2"/>
  <c r="C7633" i="2"/>
  <c r="J1615" i="3" s="1"/>
  <c r="C7632" i="2"/>
  <c r="C7631" i="2"/>
  <c r="C7630" i="2"/>
  <c r="L434" i="1" s="1"/>
  <c r="C7629" i="2"/>
  <c r="J1614" i="3" s="1"/>
  <c r="C7628" i="2"/>
  <c r="C7627" i="2"/>
  <c r="C7626" i="2"/>
  <c r="J1613" i="3" s="1"/>
  <c r="C7625" i="2"/>
  <c r="C7624" i="2"/>
  <c r="C7623" i="2"/>
  <c r="L433" i="1" s="1"/>
  <c r="C7622" i="2"/>
  <c r="J1612" i="3" s="1"/>
  <c r="C7621" i="2"/>
  <c r="C7620" i="2"/>
  <c r="C7619" i="2"/>
  <c r="J1611" i="3" s="1"/>
  <c r="C7618" i="2"/>
  <c r="C7617" i="2"/>
  <c r="C7616" i="2"/>
  <c r="L432" i="1" s="1"/>
  <c r="C7615" i="2"/>
  <c r="J1610" i="3" s="1"/>
  <c r="C7614" i="2"/>
  <c r="C7613" i="2"/>
  <c r="C7612" i="2"/>
  <c r="J1609" i="3" s="1"/>
  <c r="C7611" i="2"/>
  <c r="C7610" i="2"/>
  <c r="C7609" i="2"/>
  <c r="L431" i="1" s="1"/>
  <c r="C7608" i="2"/>
  <c r="J1608" i="3" s="1"/>
  <c r="C7607" i="2"/>
  <c r="C7606" i="2"/>
  <c r="C7605" i="2"/>
  <c r="J1607" i="3" s="1"/>
  <c r="C7604" i="2"/>
  <c r="C7603" i="2"/>
  <c r="C7602" i="2"/>
  <c r="L430" i="1" s="1"/>
  <c r="C7601" i="2"/>
  <c r="J1606" i="3" s="1"/>
  <c r="C7600" i="2"/>
  <c r="C7599" i="2"/>
  <c r="C7598" i="2"/>
  <c r="J1605" i="3" s="1"/>
  <c r="C7597" i="2"/>
  <c r="C7596" i="2"/>
  <c r="C7595" i="2"/>
  <c r="L429" i="1" s="1"/>
  <c r="C7594" i="2"/>
  <c r="J1604" i="3" s="1"/>
  <c r="C7593" i="2"/>
  <c r="C7592" i="2"/>
  <c r="C7591" i="2"/>
  <c r="J1603" i="3" s="1"/>
  <c r="C7590" i="2"/>
  <c r="C7589" i="2"/>
  <c r="C7588" i="2"/>
  <c r="L428" i="1" s="1"/>
  <c r="C7587" i="2"/>
  <c r="J1602" i="3" s="1"/>
  <c r="C7586" i="2"/>
  <c r="C7585" i="2"/>
  <c r="C7584" i="2"/>
  <c r="J1601" i="3" s="1"/>
  <c r="C7583" i="2"/>
  <c r="C7582" i="2"/>
  <c r="C7581" i="2"/>
  <c r="L427" i="1" s="1"/>
  <c r="C7580" i="2"/>
  <c r="J1600" i="3" s="1"/>
  <c r="C7579" i="2"/>
  <c r="C7578" i="2"/>
  <c r="C7577" i="2"/>
  <c r="J1599" i="3" s="1"/>
  <c r="C7576" i="2"/>
  <c r="C7575" i="2"/>
  <c r="C7574" i="2"/>
  <c r="L426" i="1" s="1"/>
  <c r="C7573" i="2"/>
  <c r="J1598" i="3" s="1"/>
  <c r="C7572" i="2"/>
  <c r="C7571" i="2"/>
  <c r="C7570" i="2"/>
  <c r="J1597" i="3" s="1"/>
  <c r="C7569" i="2"/>
  <c r="C7568" i="2"/>
  <c r="C7567" i="2"/>
  <c r="L425" i="1" s="1"/>
  <c r="C7566" i="2"/>
  <c r="J1596" i="3" s="1"/>
  <c r="C7565" i="2"/>
  <c r="C7564" i="2"/>
  <c r="C7563" i="2"/>
  <c r="J1595" i="3" s="1"/>
  <c r="C7562" i="2"/>
  <c r="C7561" i="2"/>
  <c r="C7560" i="2"/>
  <c r="L424" i="1" s="1"/>
  <c r="C7559" i="2"/>
  <c r="J1594" i="3" s="1"/>
  <c r="C7558" i="2"/>
  <c r="C7557" i="2"/>
  <c r="C7556" i="2"/>
  <c r="J1593" i="3" s="1"/>
  <c r="C7555" i="2"/>
  <c r="C7554" i="2"/>
  <c r="C7553" i="2"/>
  <c r="L423" i="1" s="1"/>
  <c r="C7552" i="2"/>
  <c r="J1592" i="3" s="1"/>
  <c r="C7551" i="2"/>
  <c r="C7550" i="2"/>
  <c r="C7549" i="2"/>
  <c r="J1591" i="3" s="1"/>
  <c r="C7548" i="2"/>
  <c r="C7547" i="2"/>
  <c r="C7546" i="2"/>
  <c r="L422" i="1" s="1"/>
  <c r="C7545" i="2"/>
  <c r="J1590" i="3" s="1"/>
  <c r="C7544" i="2"/>
  <c r="C7543" i="2"/>
  <c r="C7542" i="2"/>
  <c r="J1589" i="3" s="1"/>
  <c r="C7541" i="2"/>
  <c r="C7540" i="2"/>
  <c r="C7539" i="2"/>
  <c r="L421" i="1" s="1"/>
  <c r="C7538" i="2"/>
  <c r="J1588" i="3" s="1"/>
  <c r="C7537" i="2"/>
  <c r="C7536" i="2"/>
  <c r="C7535" i="2"/>
  <c r="J1587" i="3" s="1"/>
  <c r="C7534" i="2"/>
  <c r="C7533" i="2"/>
  <c r="C7532" i="2"/>
  <c r="L420" i="1" s="1"/>
  <c r="C7531" i="2"/>
  <c r="J1586" i="3" s="1"/>
  <c r="C7530" i="2"/>
  <c r="C7529" i="2"/>
  <c r="C7528" i="2"/>
  <c r="J1585" i="3" s="1"/>
  <c r="C7527" i="2"/>
  <c r="C7526" i="2"/>
  <c r="C7525" i="2"/>
  <c r="L419" i="1" s="1"/>
  <c r="C7524" i="2"/>
  <c r="J1584" i="3" s="1"/>
  <c r="C7523" i="2"/>
  <c r="C7522" i="2"/>
  <c r="C7521" i="2"/>
  <c r="J1583" i="3" s="1"/>
  <c r="C7520" i="2"/>
  <c r="C7519" i="2"/>
  <c r="C7518" i="2"/>
  <c r="L418" i="1" s="1"/>
  <c r="C7517" i="2"/>
  <c r="J1582" i="3" s="1"/>
  <c r="C7516" i="2"/>
  <c r="C7515" i="2"/>
  <c r="C7514" i="2"/>
  <c r="J1581" i="3" s="1"/>
  <c r="C7513" i="2"/>
  <c r="C7512" i="2"/>
  <c r="C7511" i="2"/>
  <c r="L417" i="1" s="1"/>
  <c r="C7510" i="2"/>
  <c r="J1580" i="3" s="1"/>
  <c r="C7509" i="2"/>
  <c r="C7508" i="2"/>
  <c r="C7507" i="2"/>
  <c r="J1579" i="3" s="1"/>
  <c r="C7506" i="2"/>
  <c r="C7505" i="2"/>
  <c r="C7504" i="2"/>
  <c r="L416" i="1" s="1"/>
  <c r="C7503" i="2"/>
  <c r="J1578" i="3" s="1"/>
  <c r="C7502" i="2"/>
  <c r="C7501" i="2"/>
  <c r="C7500" i="2"/>
  <c r="J1577" i="3" s="1"/>
  <c r="C7499" i="2"/>
  <c r="C7498" i="2"/>
  <c r="C7497" i="2"/>
  <c r="L415" i="1" s="1"/>
  <c r="C7496" i="2"/>
  <c r="J1576" i="3" s="1"/>
  <c r="C7495" i="2"/>
  <c r="C7494" i="2"/>
  <c r="C7493" i="2"/>
  <c r="J1575" i="3" s="1"/>
  <c r="C7492" i="2"/>
  <c r="C7491" i="2"/>
  <c r="C7490" i="2"/>
  <c r="L414" i="1" s="1"/>
  <c r="C7489" i="2"/>
  <c r="J1574" i="3" s="1"/>
  <c r="C7488" i="2"/>
  <c r="C7487" i="2"/>
  <c r="C7486" i="2"/>
  <c r="J1573" i="3" s="1"/>
  <c r="C7485" i="2"/>
  <c r="C7484" i="2"/>
  <c r="C7483" i="2"/>
  <c r="L413" i="1" s="1"/>
  <c r="C7482" i="2"/>
  <c r="J1572" i="3" s="1"/>
  <c r="C7481" i="2"/>
  <c r="C7480" i="2"/>
  <c r="C7479" i="2"/>
  <c r="J1571" i="3" s="1"/>
  <c r="C7478" i="2"/>
  <c r="C7477" i="2"/>
  <c r="C7476" i="2"/>
  <c r="L412" i="1" s="1"/>
  <c r="C7475" i="2"/>
  <c r="J1570" i="3" s="1"/>
  <c r="C7474" i="2"/>
  <c r="C7473" i="2"/>
  <c r="C7472" i="2"/>
  <c r="J1569" i="3" s="1"/>
  <c r="C7471" i="2"/>
  <c r="C7470" i="2"/>
  <c r="C7469" i="2"/>
  <c r="L411" i="1" s="1"/>
  <c r="C7468" i="2"/>
  <c r="J1568" i="3" s="1"/>
  <c r="C7467" i="2"/>
  <c r="C7466" i="2"/>
  <c r="C7465" i="2"/>
  <c r="J1567" i="3" s="1"/>
  <c r="C7464" i="2"/>
  <c r="C7463" i="2"/>
  <c r="C7462" i="2"/>
  <c r="L410" i="1" s="1"/>
  <c r="C7461" i="2"/>
  <c r="J1566" i="3" s="1"/>
  <c r="C7460" i="2"/>
  <c r="C7459" i="2"/>
  <c r="C7458" i="2"/>
  <c r="J1565" i="3" s="1"/>
  <c r="C7457" i="2"/>
  <c r="C7456" i="2"/>
  <c r="C7455" i="2"/>
  <c r="L409" i="1" s="1"/>
  <c r="C7454" i="2"/>
  <c r="J1564" i="3" s="1"/>
  <c r="C7453" i="2"/>
  <c r="C7452" i="2"/>
  <c r="C7451" i="2"/>
  <c r="J1563" i="3" s="1"/>
  <c r="C7450" i="2"/>
  <c r="C7449" i="2"/>
  <c r="C7448" i="2"/>
  <c r="L408" i="1" s="1"/>
  <c r="C7447" i="2"/>
  <c r="J1562" i="3" s="1"/>
  <c r="C7446" i="2"/>
  <c r="C7445" i="2"/>
  <c r="C7444" i="2"/>
  <c r="J1561" i="3" s="1"/>
  <c r="C7443" i="2"/>
  <c r="C7442" i="2"/>
  <c r="C7441" i="2"/>
  <c r="L407" i="1" s="1"/>
  <c r="C7440" i="2"/>
  <c r="J1560" i="3" s="1"/>
  <c r="C7439" i="2"/>
  <c r="C7438" i="2"/>
  <c r="C7437" i="2"/>
  <c r="J1559" i="3" s="1"/>
  <c r="C7436" i="2"/>
  <c r="C7435" i="2"/>
  <c r="C7434" i="2"/>
  <c r="L406" i="1" s="1"/>
  <c r="C7433" i="2"/>
  <c r="J1558" i="3" s="1"/>
  <c r="C7432" i="2"/>
  <c r="C7431" i="2"/>
  <c r="C7430" i="2"/>
  <c r="J1557" i="3" s="1"/>
  <c r="C7429" i="2"/>
  <c r="C7428" i="2"/>
  <c r="C7427" i="2"/>
  <c r="L405" i="1" s="1"/>
  <c r="C7426" i="2"/>
  <c r="J1556" i="3" s="1"/>
  <c r="C7425" i="2"/>
  <c r="C7424" i="2"/>
  <c r="C7423" i="2"/>
  <c r="J1555" i="3" s="1"/>
  <c r="C7422" i="2"/>
  <c r="C7421" i="2"/>
  <c r="C7420" i="2"/>
  <c r="L404" i="1" s="1"/>
  <c r="C7419" i="2"/>
  <c r="J1554" i="3" s="1"/>
  <c r="C7418" i="2"/>
  <c r="C7417" i="2"/>
  <c r="C7416" i="2"/>
  <c r="J1553" i="3" s="1"/>
  <c r="C7415" i="2"/>
  <c r="C7414" i="2"/>
  <c r="C7413" i="2"/>
  <c r="L403" i="1" s="1"/>
  <c r="C7412" i="2"/>
  <c r="J1552" i="3" s="1"/>
  <c r="C7411" i="2"/>
  <c r="C7410" i="2"/>
  <c r="C7409" i="2"/>
  <c r="J1551" i="3" s="1"/>
  <c r="C7408" i="2"/>
  <c r="C7407" i="2"/>
  <c r="C7406" i="2"/>
  <c r="L402" i="1" s="1"/>
  <c r="C7405" i="2"/>
  <c r="J1550" i="3" s="1"/>
  <c r="C7404" i="2"/>
  <c r="C7403" i="2"/>
  <c r="C7402" i="2"/>
  <c r="J1549" i="3" s="1"/>
  <c r="C7401" i="2"/>
  <c r="C7400" i="2"/>
  <c r="C7399" i="2"/>
  <c r="C7398" i="2"/>
  <c r="C7397" i="2"/>
  <c r="C7396" i="2"/>
  <c r="C7395" i="2"/>
  <c r="J1548" i="3" s="1"/>
  <c r="C7394" i="2"/>
  <c r="C7393" i="2"/>
  <c r="C7392" i="2"/>
  <c r="L401" i="1" s="1"/>
  <c r="C7391" i="2"/>
  <c r="J1547" i="3" s="1"/>
  <c r="C7390" i="2"/>
  <c r="C7389" i="2"/>
  <c r="C7388" i="2"/>
  <c r="J1546" i="3" s="1"/>
  <c r="C7387" i="2"/>
  <c r="C7386" i="2"/>
  <c r="C7385" i="2"/>
  <c r="L400" i="1" s="1"/>
  <c r="C7384" i="2"/>
  <c r="J1545" i="3" s="1"/>
  <c r="C7383" i="2"/>
  <c r="C7382" i="2"/>
  <c r="C7381" i="2"/>
  <c r="J1544" i="3" s="1"/>
  <c r="C7380" i="2"/>
  <c r="C7379" i="2"/>
  <c r="C7378" i="2"/>
  <c r="L399" i="1" s="1"/>
  <c r="C7377" i="2"/>
  <c r="J1543" i="3" s="1"/>
  <c r="C7376" i="2"/>
  <c r="C7375" i="2"/>
  <c r="C7374" i="2"/>
  <c r="J1542" i="3" s="1"/>
  <c r="C7373" i="2"/>
  <c r="C7372" i="2"/>
  <c r="C7371" i="2"/>
  <c r="L398" i="1" s="1"/>
  <c r="C7370" i="2"/>
  <c r="J1541" i="3" s="1"/>
  <c r="C7369" i="2"/>
  <c r="C7368" i="2"/>
  <c r="C7367" i="2"/>
  <c r="J1540" i="3" s="1"/>
  <c r="C7366" i="2"/>
  <c r="C7365" i="2"/>
  <c r="C7364" i="2"/>
  <c r="L397" i="1" s="1"/>
  <c r="C7363" i="2"/>
  <c r="J1539" i="3" s="1"/>
  <c r="C7362" i="2"/>
  <c r="C7361" i="2"/>
  <c r="C7360" i="2"/>
  <c r="J1538" i="3" s="1"/>
  <c r="C7359" i="2"/>
  <c r="C7358" i="2"/>
  <c r="C7357" i="2"/>
  <c r="L396" i="1" s="1"/>
  <c r="C7356" i="2"/>
  <c r="J1537" i="3" s="1"/>
  <c r="C7355" i="2"/>
  <c r="C7354" i="2"/>
  <c r="C7353" i="2"/>
  <c r="J1536" i="3" s="1"/>
  <c r="C7352" i="2"/>
  <c r="C7351" i="2"/>
  <c r="C7350" i="2"/>
  <c r="L395" i="1" s="1"/>
  <c r="C7349" i="2"/>
  <c r="J1535" i="3" s="1"/>
  <c r="C7348" i="2"/>
  <c r="C7347" i="2"/>
  <c r="C7346" i="2"/>
  <c r="J1534" i="3" s="1"/>
  <c r="C7345" i="2"/>
  <c r="C7344" i="2"/>
  <c r="C7343" i="2"/>
  <c r="L394" i="1" s="1"/>
  <c r="C7342" i="2"/>
  <c r="J1533" i="3" s="1"/>
  <c r="C7341" i="2"/>
  <c r="C7340" i="2"/>
  <c r="C7339" i="2"/>
  <c r="J1532" i="3" s="1"/>
  <c r="C7338" i="2"/>
  <c r="C7337" i="2"/>
  <c r="C7336" i="2"/>
  <c r="L393" i="1" s="1"/>
  <c r="C7335" i="2"/>
  <c r="J1531" i="3" s="1"/>
  <c r="C7334" i="2"/>
  <c r="C7333" i="2"/>
  <c r="C7332" i="2"/>
  <c r="J1530" i="3" s="1"/>
  <c r="C7331" i="2"/>
  <c r="C7330" i="2"/>
  <c r="C7329" i="2"/>
  <c r="L392" i="1" s="1"/>
  <c r="C7328" i="2"/>
  <c r="J1529" i="3" s="1"/>
  <c r="C7327" i="2"/>
  <c r="C7326" i="2"/>
  <c r="C7325" i="2"/>
  <c r="J1528" i="3" s="1"/>
  <c r="C7324" i="2"/>
  <c r="C7323" i="2"/>
  <c r="C7322" i="2"/>
  <c r="L391" i="1" s="1"/>
  <c r="C7321" i="2"/>
  <c r="J1527" i="3" s="1"/>
  <c r="C7320" i="2"/>
  <c r="C7319" i="2"/>
  <c r="C7318" i="2"/>
  <c r="J1526" i="3" s="1"/>
  <c r="C7317" i="2"/>
  <c r="C7316" i="2"/>
  <c r="C7315" i="2"/>
  <c r="L390" i="1" s="1"/>
  <c r="C7314" i="2"/>
  <c r="J1525" i="3" s="1"/>
  <c r="C7313" i="2"/>
  <c r="C7312" i="2"/>
  <c r="C7311" i="2"/>
  <c r="J1524" i="3" s="1"/>
  <c r="C7310" i="2"/>
  <c r="C7309" i="2"/>
  <c r="C7308" i="2"/>
  <c r="L389" i="1" s="1"/>
  <c r="C7307" i="2"/>
  <c r="J1523" i="3" s="1"/>
  <c r="C7306" i="2"/>
  <c r="C7305" i="2"/>
  <c r="C7304" i="2"/>
  <c r="J1522" i="3" s="1"/>
  <c r="C7303" i="2"/>
  <c r="C7302" i="2"/>
  <c r="C7301" i="2"/>
  <c r="L388" i="1" s="1"/>
  <c r="C7300" i="2"/>
  <c r="J1521" i="3" s="1"/>
  <c r="C7299" i="2"/>
  <c r="C7298" i="2"/>
  <c r="C7297" i="2"/>
  <c r="J1520" i="3" s="1"/>
  <c r="C7296" i="2"/>
  <c r="C7295" i="2"/>
  <c r="C7294" i="2"/>
  <c r="L387" i="1" s="1"/>
  <c r="C7293" i="2"/>
  <c r="J1519" i="3" s="1"/>
  <c r="C7292" i="2"/>
  <c r="C7291" i="2"/>
  <c r="C7290" i="2"/>
  <c r="J1518" i="3" s="1"/>
  <c r="C7289" i="2"/>
  <c r="C7288" i="2"/>
  <c r="C7287" i="2"/>
  <c r="L386" i="1" s="1"/>
  <c r="C7286" i="2"/>
  <c r="J1517" i="3" s="1"/>
  <c r="C7285" i="2"/>
  <c r="C7284" i="2"/>
  <c r="C7283" i="2"/>
  <c r="J1516" i="3" s="1"/>
  <c r="C7282" i="2"/>
  <c r="C7281" i="2"/>
  <c r="C7280" i="2"/>
  <c r="L385" i="1" s="1"/>
  <c r="C7279" i="2"/>
  <c r="J1515" i="3" s="1"/>
  <c r="C7278" i="2"/>
  <c r="C7277" i="2"/>
  <c r="C7276" i="2"/>
  <c r="J1514" i="3" s="1"/>
  <c r="C7275" i="2"/>
  <c r="C7274" i="2"/>
  <c r="C7273" i="2"/>
  <c r="L384" i="1" s="1"/>
  <c r="C7272" i="2"/>
  <c r="J1513" i="3" s="1"/>
  <c r="C7271" i="2"/>
  <c r="C7270" i="2"/>
  <c r="C7269" i="2"/>
  <c r="J1512" i="3" s="1"/>
  <c r="C7268" i="2"/>
  <c r="C7267" i="2"/>
  <c r="C7266" i="2"/>
  <c r="L383" i="1" s="1"/>
  <c r="C7265" i="2"/>
  <c r="J1511" i="3" s="1"/>
  <c r="C7264" i="2"/>
  <c r="C7263" i="2"/>
  <c r="C7262" i="2"/>
  <c r="J1510" i="3" s="1"/>
  <c r="C7261" i="2"/>
  <c r="C7260" i="2"/>
  <c r="C7259" i="2"/>
  <c r="L382" i="1" s="1"/>
  <c r="C7258" i="2"/>
  <c r="J1509" i="3" s="1"/>
  <c r="C7257" i="2"/>
  <c r="C7256" i="2"/>
  <c r="C7255" i="2"/>
  <c r="J1508" i="3" s="1"/>
  <c r="C7254" i="2"/>
  <c r="C7253" i="2"/>
  <c r="C7252" i="2"/>
  <c r="L381" i="1" s="1"/>
  <c r="C7251" i="2"/>
  <c r="J1507" i="3" s="1"/>
  <c r="C7250" i="2"/>
  <c r="C7249" i="2"/>
  <c r="C7248" i="2"/>
  <c r="J1506" i="3" s="1"/>
  <c r="C7247" i="2"/>
  <c r="C7246" i="2"/>
  <c r="C7245" i="2"/>
  <c r="L380" i="1" s="1"/>
  <c r="C7244" i="2"/>
  <c r="J1505" i="3" s="1"/>
  <c r="C7243" i="2"/>
  <c r="C7242" i="2"/>
  <c r="C7241" i="2"/>
  <c r="J1504" i="3" s="1"/>
  <c r="C7240" i="2"/>
  <c r="C7239" i="2"/>
  <c r="C7238" i="2"/>
  <c r="L379" i="1" s="1"/>
  <c r="C7237" i="2"/>
  <c r="J1503" i="3" s="1"/>
  <c r="C7236" i="2"/>
  <c r="C7235" i="2"/>
  <c r="C7234" i="2"/>
  <c r="J1502" i="3" s="1"/>
  <c r="C7233" i="2"/>
  <c r="C7232" i="2"/>
  <c r="C7231" i="2"/>
  <c r="L378" i="1" s="1"/>
  <c r="C7230" i="2"/>
  <c r="J1501" i="3" s="1"/>
  <c r="C7229" i="2"/>
  <c r="C7228" i="2"/>
  <c r="C7227" i="2"/>
  <c r="J1500" i="3" s="1"/>
  <c r="C7226" i="2"/>
  <c r="C7225" i="2"/>
  <c r="C7224" i="2"/>
  <c r="L377" i="1" s="1"/>
  <c r="C7223" i="2"/>
  <c r="J1499" i="3" s="1"/>
  <c r="C7222" i="2"/>
  <c r="C7221" i="2"/>
  <c r="C7220" i="2"/>
  <c r="J1498" i="3" s="1"/>
  <c r="C7219" i="2"/>
  <c r="C7218" i="2"/>
  <c r="C7217" i="2"/>
  <c r="L376" i="1" s="1"/>
  <c r="C7216" i="2"/>
  <c r="J1497" i="3" s="1"/>
  <c r="C7215" i="2"/>
  <c r="C7214" i="2"/>
  <c r="C7213" i="2"/>
  <c r="J1496" i="3" s="1"/>
  <c r="C7212" i="2"/>
  <c r="C7211" i="2"/>
  <c r="C7210" i="2"/>
  <c r="L375" i="1" s="1"/>
  <c r="C7209" i="2"/>
  <c r="J1495" i="3" s="1"/>
  <c r="C7208" i="2"/>
  <c r="C7207" i="2"/>
  <c r="C7206" i="2"/>
  <c r="J1494" i="3" s="1"/>
  <c r="C7205" i="2"/>
  <c r="C7204" i="2"/>
  <c r="C7203" i="2"/>
  <c r="L374" i="1" s="1"/>
  <c r="C7202" i="2"/>
  <c r="J1493" i="3" s="1"/>
  <c r="C7201" i="2"/>
  <c r="C7200" i="2"/>
  <c r="C7199" i="2"/>
  <c r="J1492" i="3" s="1"/>
  <c r="C7198" i="2"/>
  <c r="C7197" i="2"/>
  <c r="C7196" i="2"/>
  <c r="L373" i="1" s="1"/>
  <c r="C7195" i="2"/>
  <c r="J1491" i="3" s="1"/>
  <c r="C7194" i="2"/>
  <c r="C7193" i="2"/>
  <c r="C7192" i="2"/>
  <c r="J1490" i="3" s="1"/>
  <c r="C7191" i="2"/>
  <c r="C7190" i="2"/>
  <c r="C7189" i="2"/>
  <c r="L372" i="1" s="1"/>
  <c r="C7188" i="2"/>
  <c r="J1489" i="3" s="1"/>
  <c r="C7187" i="2"/>
  <c r="C7186" i="2"/>
  <c r="C7185" i="2"/>
  <c r="J1488" i="3" s="1"/>
  <c r="C7184" i="2"/>
  <c r="C7183" i="2"/>
  <c r="C7182" i="2"/>
  <c r="L371" i="1" s="1"/>
  <c r="C7181" i="2"/>
  <c r="J1487" i="3" s="1"/>
  <c r="C7180" i="2"/>
  <c r="C7179" i="2"/>
  <c r="C7178" i="2"/>
  <c r="J1486" i="3" s="1"/>
  <c r="C7177" i="2"/>
  <c r="C7176" i="2"/>
  <c r="C7175" i="2"/>
  <c r="L370" i="1" s="1"/>
  <c r="C7174" i="2"/>
  <c r="J1485" i="3" s="1"/>
  <c r="C7173" i="2"/>
  <c r="C7172" i="2"/>
  <c r="C7171" i="2"/>
  <c r="J1484" i="3" s="1"/>
  <c r="C7170" i="2"/>
  <c r="C7169" i="2"/>
  <c r="C7168" i="2"/>
  <c r="L369" i="1" s="1"/>
  <c r="C7167" i="2"/>
  <c r="J1483" i="3" s="1"/>
  <c r="C7166" i="2"/>
  <c r="C7165" i="2"/>
  <c r="C7164" i="2"/>
  <c r="J1482" i="3" s="1"/>
  <c r="C7163" i="2"/>
  <c r="C7162" i="2"/>
  <c r="C7161" i="2"/>
  <c r="L368" i="1" s="1"/>
  <c r="C7160" i="2"/>
  <c r="J1481" i="3" s="1"/>
  <c r="C7159" i="2"/>
  <c r="C7158" i="2"/>
  <c r="C7157" i="2"/>
  <c r="J1480" i="3" s="1"/>
  <c r="C7156" i="2"/>
  <c r="C7155" i="2"/>
  <c r="C7154" i="2"/>
  <c r="L367" i="1" s="1"/>
  <c r="C7153" i="2"/>
  <c r="J1479" i="3" s="1"/>
  <c r="C7152" i="2"/>
  <c r="C7151" i="2"/>
  <c r="C7150" i="2"/>
  <c r="J1478" i="3" s="1"/>
  <c r="C7149" i="2"/>
  <c r="C7148" i="2"/>
  <c r="C7147" i="2"/>
  <c r="L366" i="1" s="1"/>
  <c r="C7146" i="2"/>
  <c r="J1477" i="3" s="1"/>
  <c r="C7145" i="2"/>
  <c r="C7144" i="2"/>
  <c r="C7143" i="2"/>
  <c r="J1476" i="3" s="1"/>
  <c r="C7142" i="2"/>
  <c r="C7141" i="2"/>
  <c r="C7140" i="2"/>
  <c r="L365" i="1" s="1"/>
  <c r="C7139" i="2"/>
  <c r="J1475" i="3" s="1"/>
  <c r="C7138" i="2"/>
  <c r="C7137" i="2"/>
  <c r="C7136" i="2"/>
  <c r="J1474" i="3" s="1"/>
  <c r="C7135" i="2"/>
  <c r="C7134" i="2"/>
  <c r="C7133" i="2"/>
  <c r="L364" i="1" s="1"/>
  <c r="C7132" i="2"/>
  <c r="J1473" i="3" s="1"/>
  <c r="C7131" i="2"/>
  <c r="C7130" i="2"/>
  <c r="C7129" i="2"/>
  <c r="J1472" i="3" s="1"/>
  <c r="C7128" i="2"/>
  <c r="C7127" i="2"/>
  <c r="C7126" i="2"/>
  <c r="L363" i="1" s="1"/>
  <c r="C7125" i="2"/>
  <c r="J1471" i="3" s="1"/>
  <c r="C7124" i="2"/>
  <c r="C7123" i="2"/>
  <c r="C7122" i="2"/>
  <c r="J1470" i="3" s="1"/>
  <c r="C7121" i="2"/>
  <c r="C7120" i="2"/>
  <c r="C7119" i="2"/>
  <c r="L362" i="1" s="1"/>
  <c r="C7118" i="2"/>
  <c r="J1469" i="3" s="1"/>
  <c r="C7117" i="2"/>
  <c r="C7116" i="2"/>
  <c r="C7115" i="2"/>
  <c r="J1468" i="3" s="1"/>
  <c r="C7114" i="2"/>
  <c r="C7113" i="2"/>
  <c r="C7112" i="2"/>
  <c r="L361" i="1" s="1"/>
  <c r="C7111" i="2"/>
  <c r="J1467" i="3" s="1"/>
  <c r="C7110" i="2"/>
  <c r="C7109" i="2"/>
  <c r="C7108" i="2"/>
  <c r="J1466" i="3" s="1"/>
  <c r="C7107" i="2"/>
  <c r="C7106" i="2"/>
  <c r="C7105" i="2"/>
  <c r="L360" i="1" s="1"/>
  <c r="C7104" i="2"/>
  <c r="J1465" i="3" s="1"/>
  <c r="C7103" i="2"/>
  <c r="C7102" i="2"/>
  <c r="C7101" i="2"/>
  <c r="J1464" i="3" s="1"/>
  <c r="C7100" i="2"/>
  <c r="C7099" i="2"/>
  <c r="C7098" i="2"/>
  <c r="L359" i="1" s="1"/>
  <c r="C7097" i="2"/>
  <c r="J1463" i="3" s="1"/>
  <c r="C7096" i="2"/>
  <c r="C7095" i="2"/>
  <c r="C7094" i="2"/>
  <c r="J1462" i="3" s="1"/>
  <c r="C7093" i="2"/>
  <c r="C7092" i="2"/>
  <c r="C7091" i="2"/>
  <c r="L358" i="1" s="1"/>
  <c r="C7090" i="2"/>
  <c r="J1461" i="3" s="1"/>
  <c r="C7089" i="2"/>
  <c r="C7088" i="2"/>
  <c r="C7087" i="2"/>
  <c r="J1460" i="3" s="1"/>
  <c r="C7086" i="2"/>
  <c r="C7085" i="2"/>
  <c r="C7084" i="2"/>
  <c r="L357" i="1" s="1"/>
  <c r="C7083" i="2"/>
  <c r="J1459" i="3" s="1"/>
  <c r="C7082" i="2"/>
  <c r="C7081" i="2"/>
  <c r="C7080" i="2"/>
  <c r="J1458" i="3" s="1"/>
  <c r="C7079" i="2"/>
  <c r="C7078" i="2"/>
  <c r="C7077" i="2"/>
  <c r="L356" i="1" s="1"/>
  <c r="C7076" i="2"/>
  <c r="J1457" i="3" s="1"/>
  <c r="C7075" i="2"/>
  <c r="C7074" i="2"/>
  <c r="C7073" i="2"/>
  <c r="J1456" i="3" s="1"/>
  <c r="C7072" i="2"/>
  <c r="C7071" i="2"/>
  <c r="C7070" i="2"/>
  <c r="L355" i="1" s="1"/>
  <c r="C7069" i="2"/>
  <c r="J1455" i="3" s="1"/>
  <c r="C7068" i="2"/>
  <c r="C7067" i="2"/>
  <c r="C7066" i="2"/>
  <c r="J1454" i="3" s="1"/>
  <c r="C7065" i="2"/>
  <c r="C7064" i="2"/>
  <c r="C7063" i="2"/>
  <c r="L354" i="1" s="1"/>
  <c r="C7062" i="2"/>
  <c r="J1453" i="3" s="1"/>
  <c r="C7061" i="2"/>
  <c r="C7060" i="2"/>
  <c r="C7059" i="2"/>
  <c r="J1452" i="3" s="1"/>
  <c r="C7058" i="2"/>
  <c r="C7057" i="2"/>
  <c r="C7056" i="2"/>
  <c r="L353" i="1" s="1"/>
  <c r="C7055" i="2"/>
  <c r="J1451" i="3" s="1"/>
  <c r="C7054" i="2"/>
  <c r="C7053" i="2"/>
  <c r="C7052" i="2"/>
  <c r="J1450" i="3" s="1"/>
  <c r="C7051" i="2"/>
  <c r="C7050" i="2"/>
  <c r="C7049" i="2"/>
  <c r="L352" i="1" s="1"/>
  <c r="C7048" i="2"/>
  <c r="J1449" i="3" s="1"/>
  <c r="C7047" i="2"/>
  <c r="C7046" i="2"/>
  <c r="C7045" i="2"/>
  <c r="J1448" i="3" s="1"/>
  <c r="C7044" i="2"/>
  <c r="C7043" i="2"/>
  <c r="C7042" i="2"/>
  <c r="L351" i="1" s="1"/>
  <c r="C7041" i="2"/>
  <c r="J1447" i="3" s="1"/>
  <c r="C7040" i="2"/>
  <c r="C7039" i="2"/>
  <c r="C7038" i="2"/>
  <c r="C7037" i="2"/>
  <c r="C7036" i="2"/>
  <c r="C7035" i="2"/>
  <c r="C7034" i="2"/>
  <c r="C7033" i="2"/>
  <c r="C7032" i="2"/>
  <c r="C7031" i="2"/>
  <c r="J1446" i="3" s="1"/>
  <c r="C7030" i="2"/>
  <c r="C7029" i="2"/>
  <c r="C7028" i="2"/>
  <c r="L350" i="1" s="1"/>
  <c r="C7027" i="2"/>
  <c r="J1445" i="3" s="1"/>
  <c r="C7026" i="2"/>
  <c r="C7025" i="2"/>
  <c r="C7024" i="2"/>
  <c r="J1444" i="3" s="1"/>
  <c r="C7023" i="2"/>
  <c r="C7022" i="2"/>
  <c r="C7021" i="2"/>
  <c r="L349" i="1" s="1"/>
  <c r="C7020" i="2"/>
  <c r="J1443" i="3" s="1"/>
  <c r="C7019" i="2"/>
  <c r="C7018" i="2"/>
  <c r="C7017" i="2"/>
  <c r="J1442" i="3" s="1"/>
  <c r="C7016" i="2"/>
  <c r="C7015" i="2"/>
  <c r="C7014" i="2"/>
  <c r="L348" i="1" s="1"/>
  <c r="C7013" i="2"/>
  <c r="J1441" i="3" s="1"/>
  <c r="C7012" i="2"/>
  <c r="C7011" i="2"/>
  <c r="C7010" i="2"/>
  <c r="J1440" i="3" s="1"/>
  <c r="C7009" i="2"/>
  <c r="C7008" i="2"/>
  <c r="C7007" i="2"/>
  <c r="L347" i="1" s="1"/>
  <c r="C7006" i="2"/>
  <c r="J1439" i="3" s="1"/>
  <c r="C7005" i="2"/>
  <c r="C7004" i="2"/>
  <c r="C7003" i="2"/>
  <c r="J1438" i="3" s="1"/>
  <c r="C7002" i="2"/>
  <c r="C7001" i="2"/>
  <c r="C7000" i="2"/>
  <c r="L346" i="1" s="1"/>
  <c r="C6999" i="2"/>
  <c r="J1437" i="3" s="1"/>
  <c r="C6998" i="2"/>
  <c r="C6997" i="2"/>
  <c r="C6996" i="2"/>
  <c r="J1436" i="3" s="1"/>
  <c r="C6995" i="2"/>
  <c r="C6994" i="2"/>
  <c r="C6993" i="2"/>
  <c r="L345" i="1" s="1"/>
  <c r="C6992" i="2"/>
  <c r="J1435" i="3" s="1"/>
  <c r="C6991" i="2"/>
  <c r="C6990" i="2"/>
  <c r="C6989" i="2"/>
  <c r="J1434" i="3" s="1"/>
  <c r="C6988" i="2"/>
  <c r="C6987" i="2"/>
  <c r="C6986" i="2"/>
  <c r="L344" i="1" s="1"/>
  <c r="C6985" i="2"/>
  <c r="J1433" i="3" s="1"/>
  <c r="C6984" i="2"/>
  <c r="C6983" i="2"/>
  <c r="C6982" i="2"/>
  <c r="J1432" i="3" s="1"/>
  <c r="C6981" i="2"/>
  <c r="C6980" i="2"/>
  <c r="C6979" i="2"/>
  <c r="L343" i="1" s="1"/>
  <c r="C6978" i="2"/>
  <c r="J1431" i="3" s="1"/>
  <c r="C6977" i="2"/>
  <c r="C6976" i="2"/>
  <c r="C6975" i="2"/>
  <c r="J1430" i="3" s="1"/>
  <c r="C6974" i="2"/>
  <c r="C6973" i="2"/>
  <c r="C6972" i="2"/>
  <c r="L342" i="1" s="1"/>
  <c r="C6971" i="2"/>
  <c r="J1429" i="3" s="1"/>
  <c r="C6970" i="2"/>
  <c r="C6969" i="2"/>
  <c r="C6968" i="2"/>
  <c r="J1428" i="3" s="1"/>
  <c r="C6967" i="2"/>
  <c r="C6966" i="2"/>
  <c r="C6965" i="2"/>
  <c r="L341" i="1" s="1"/>
  <c r="C6964" i="2"/>
  <c r="J1427" i="3" s="1"/>
  <c r="C6963" i="2"/>
  <c r="C6962" i="2"/>
  <c r="C6961" i="2"/>
  <c r="J1426" i="3" s="1"/>
  <c r="C6960" i="2"/>
  <c r="C6959" i="2"/>
  <c r="C6958" i="2"/>
  <c r="L340" i="1" s="1"/>
  <c r="C6957" i="2"/>
  <c r="J1425" i="3" s="1"/>
  <c r="C6956" i="2"/>
  <c r="C6955" i="2"/>
  <c r="C6954" i="2"/>
  <c r="J1424" i="3" s="1"/>
  <c r="C6953" i="2"/>
  <c r="C6952" i="2"/>
  <c r="C6951" i="2"/>
  <c r="L339" i="1" s="1"/>
  <c r="C6950" i="2"/>
  <c r="J1423" i="3" s="1"/>
  <c r="C6949" i="2"/>
  <c r="C6948" i="2"/>
  <c r="C6947" i="2"/>
  <c r="J1422" i="3" s="1"/>
  <c r="C6946" i="2"/>
  <c r="C6945" i="2"/>
  <c r="C6944" i="2"/>
  <c r="L338" i="1" s="1"/>
  <c r="C6943" i="2"/>
  <c r="J1421" i="3" s="1"/>
  <c r="C6942" i="2"/>
  <c r="C6941" i="2"/>
  <c r="C6940" i="2"/>
  <c r="J1420" i="3" s="1"/>
  <c r="C6939" i="2"/>
  <c r="C6938" i="2"/>
  <c r="C6937" i="2"/>
  <c r="L337" i="1" s="1"/>
  <c r="C6936" i="2"/>
  <c r="J1419" i="3" s="1"/>
  <c r="C6935" i="2"/>
  <c r="C6934" i="2"/>
  <c r="C6933" i="2"/>
  <c r="J1418" i="3" s="1"/>
  <c r="C6932" i="2"/>
  <c r="C6931" i="2"/>
  <c r="C6930" i="2"/>
  <c r="L336" i="1" s="1"/>
  <c r="C6929" i="2"/>
  <c r="J1417" i="3" s="1"/>
  <c r="C6928" i="2"/>
  <c r="C6927" i="2"/>
  <c r="C6926" i="2"/>
  <c r="J1416" i="3" s="1"/>
  <c r="C6925" i="2"/>
  <c r="C6924" i="2"/>
  <c r="C6923" i="2"/>
  <c r="L335" i="1" s="1"/>
  <c r="C6922" i="2"/>
  <c r="J1415" i="3" s="1"/>
  <c r="C6921" i="2"/>
  <c r="C6920" i="2"/>
  <c r="C6919" i="2"/>
  <c r="J1414" i="3" s="1"/>
  <c r="C6918" i="2"/>
  <c r="C6917" i="2"/>
  <c r="C6916" i="2"/>
  <c r="L334" i="1" s="1"/>
  <c r="C6915" i="2"/>
  <c r="J1413" i="3" s="1"/>
  <c r="C6914" i="2"/>
  <c r="C6913" i="2"/>
  <c r="C6912" i="2"/>
  <c r="J1412" i="3" s="1"/>
  <c r="C6911" i="2"/>
  <c r="C6910" i="2"/>
  <c r="C6909" i="2"/>
  <c r="L333" i="1" s="1"/>
  <c r="C6908" i="2"/>
  <c r="J1411" i="3" s="1"/>
  <c r="C6907" i="2"/>
  <c r="C6906" i="2"/>
  <c r="C6905" i="2"/>
  <c r="J1410" i="3" s="1"/>
  <c r="C6904" i="2"/>
  <c r="C6903" i="2"/>
  <c r="C6902" i="2"/>
  <c r="L332" i="1" s="1"/>
  <c r="C6901" i="2"/>
  <c r="J1409" i="3" s="1"/>
  <c r="C6900" i="2"/>
  <c r="C6899" i="2"/>
  <c r="C6898" i="2"/>
  <c r="J1408" i="3" s="1"/>
  <c r="C6897" i="2"/>
  <c r="C6896" i="2"/>
  <c r="C6895" i="2"/>
  <c r="L331" i="1" s="1"/>
  <c r="C6894" i="2"/>
  <c r="J1407" i="3" s="1"/>
  <c r="C6893" i="2"/>
  <c r="C6892" i="2"/>
  <c r="C6891" i="2"/>
  <c r="J1406" i="3" s="1"/>
  <c r="C6890" i="2"/>
  <c r="C6889" i="2"/>
  <c r="C6888" i="2"/>
  <c r="L330" i="1" s="1"/>
  <c r="C6887" i="2"/>
  <c r="J1405" i="3" s="1"/>
  <c r="C6886" i="2"/>
  <c r="C6885" i="2"/>
  <c r="C6884" i="2"/>
  <c r="J1404" i="3" s="1"/>
  <c r="C6883" i="2"/>
  <c r="C6882" i="2"/>
  <c r="C6881" i="2"/>
  <c r="L329" i="1" s="1"/>
  <c r="C6880" i="2"/>
  <c r="J1403" i="3" s="1"/>
  <c r="C6879" i="2"/>
  <c r="C6878" i="2"/>
  <c r="C6877" i="2"/>
  <c r="J1402" i="3" s="1"/>
  <c r="C6876" i="2"/>
  <c r="C6875" i="2"/>
  <c r="C6874" i="2"/>
  <c r="L328" i="1" s="1"/>
  <c r="C6873" i="2"/>
  <c r="J1401" i="3" s="1"/>
  <c r="C6872" i="2"/>
  <c r="C6871" i="2"/>
  <c r="C6870" i="2"/>
  <c r="J1400" i="3" s="1"/>
  <c r="C6869" i="2"/>
  <c r="C6868" i="2"/>
  <c r="C6867" i="2"/>
  <c r="L327" i="1" s="1"/>
  <c r="C6866" i="2"/>
  <c r="J1399" i="3" s="1"/>
  <c r="C6865" i="2"/>
  <c r="C6864" i="2"/>
  <c r="C6863" i="2"/>
  <c r="J1398" i="3" s="1"/>
  <c r="C6862" i="2"/>
  <c r="C6861" i="2"/>
  <c r="C6860" i="2"/>
  <c r="L326" i="1" s="1"/>
  <c r="C6859" i="2"/>
  <c r="J1397" i="3" s="1"/>
  <c r="C6858" i="2"/>
  <c r="C6857" i="2"/>
  <c r="C6856" i="2"/>
  <c r="J1396" i="3" s="1"/>
  <c r="C6855" i="2"/>
  <c r="C6854" i="2"/>
  <c r="C6853" i="2"/>
  <c r="L325" i="1" s="1"/>
  <c r="C6852" i="2"/>
  <c r="J1395" i="3" s="1"/>
  <c r="C6851" i="2"/>
  <c r="C6850" i="2"/>
  <c r="C6849" i="2"/>
  <c r="J1394" i="3" s="1"/>
  <c r="C6848" i="2"/>
  <c r="C6847" i="2"/>
  <c r="C6846" i="2"/>
  <c r="L324" i="1" s="1"/>
  <c r="C6845" i="2"/>
  <c r="J1393" i="3" s="1"/>
  <c r="C6844" i="2"/>
  <c r="C6843" i="2"/>
  <c r="C6842" i="2"/>
  <c r="J1392" i="3" s="1"/>
  <c r="C6841" i="2"/>
  <c r="C6840" i="2"/>
  <c r="C6839" i="2"/>
  <c r="L323" i="1" s="1"/>
  <c r="C6838" i="2"/>
  <c r="J1391" i="3" s="1"/>
  <c r="C6837" i="2"/>
  <c r="C6836" i="2"/>
  <c r="C6835" i="2"/>
  <c r="J1390" i="3" s="1"/>
  <c r="C6834" i="2"/>
  <c r="C6833" i="2"/>
  <c r="C6832" i="2"/>
  <c r="L322" i="1" s="1"/>
  <c r="C6831" i="2"/>
  <c r="J1389" i="3" s="1"/>
  <c r="C6830" i="2"/>
  <c r="C6829" i="2"/>
  <c r="C6828" i="2"/>
  <c r="J1388" i="3" s="1"/>
  <c r="C6827" i="2"/>
  <c r="C6826" i="2"/>
  <c r="C6825" i="2"/>
  <c r="L321" i="1" s="1"/>
  <c r="C6824" i="2"/>
  <c r="J1387" i="3" s="1"/>
  <c r="C6823" i="2"/>
  <c r="C6822" i="2"/>
  <c r="C6821" i="2"/>
  <c r="J1386" i="3" s="1"/>
  <c r="C6820" i="2"/>
  <c r="C6819" i="2"/>
  <c r="C6818" i="2"/>
  <c r="L320" i="1" s="1"/>
  <c r="C6817" i="2"/>
  <c r="J1385" i="3" s="1"/>
  <c r="C6816" i="2"/>
  <c r="C6815" i="2"/>
  <c r="C6814" i="2"/>
  <c r="J1384" i="3" s="1"/>
  <c r="C6813" i="2"/>
  <c r="C6812" i="2"/>
  <c r="C6811" i="2"/>
  <c r="L319" i="1" s="1"/>
  <c r="C6810" i="2"/>
  <c r="J1383" i="3" s="1"/>
  <c r="C6809" i="2"/>
  <c r="C6808" i="2"/>
  <c r="C6807" i="2"/>
  <c r="J1382" i="3" s="1"/>
  <c r="C6806" i="2"/>
  <c r="C6805" i="2"/>
  <c r="C6804" i="2"/>
  <c r="L318" i="1" s="1"/>
  <c r="C6803" i="2"/>
  <c r="J1381" i="3" s="1"/>
  <c r="C6802" i="2"/>
  <c r="C6801" i="2"/>
  <c r="C6800" i="2"/>
  <c r="J1380" i="3" s="1"/>
  <c r="C6799" i="2"/>
  <c r="C6798" i="2"/>
  <c r="C6797" i="2"/>
  <c r="L317" i="1" s="1"/>
  <c r="C6796" i="2"/>
  <c r="J1379" i="3" s="1"/>
  <c r="C6795" i="2"/>
  <c r="C6794" i="2"/>
  <c r="C6793" i="2"/>
  <c r="J1378" i="3" s="1"/>
  <c r="C6792" i="2"/>
  <c r="C6791" i="2"/>
  <c r="C6790" i="2"/>
  <c r="L316" i="1" s="1"/>
  <c r="C6789" i="2"/>
  <c r="J1377" i="3" s="1"/>
  <c r="C6788" i="2"/>
  <c r="C6787" i="2"/>
  <c r="C6786" i="2"/>
  <c r="J1376" i="3" s="1"/>
  <c r="C6785" i="2"/>
  <c r="C6784" i="2"/>
  <c r="C6783" i="2"/>
  <c r="L315" i="1" s="1"/>
  <c r="C6782" i="2"/>
  <c r="J1375" i="3" s="1"/>
  <c r="C6781" i="2"/>
  <c r="C6780" i="2"/>
  <c r="C6779" i="2"/>
  <c r="J1374" i="3" s="1"/>
  <c r="C6778" i="2"/>
  <c r="C6777" i="2"/>
  <c r="C6776" i="2"/>
  <c r="L314" i="1" s="1"/>
  <c r="C6775" i="2"/>
  <c r="J1373" i="3" s="1"/>
  <c r="C6774" i="2"/>
  <c r="C6773" i="2"/>
  <c r="C6772" i="2"/>
  <c r="J1372" i="3" s="1"/>
  <c r="C6771" i="2"/>
  <c r="C6770" i="2"/>
  <c r="C6769" i="2"/>
  <c r="L313" i="1" s="1"/>
  <c r="C6768" i="2"/>
  <c r="J1371" i="3" s="1"/>
  <c r="C6767" i="2"/>
  <c r="C6766" i="2"/>
  <c r="C6765" i="2"/>
  <c r="J1370" i="3" s="1"/>
  <c r="C6764" i="2"/>
  <c r="C6763" i="2"/>
  <c r="C6762" i="2"/>
  <c r="L312" i="1" s="1"/>
  <c r="C6761" i="2"/>
  <c r="J1369" i="3" s="1"/>
  <c r="C6760" i="2"/>
  <c r="C6759" i="2"/>
  <c r="C6758" i="2"/>
  <c r="J1368" i="3" s="1"/>
  <c r="C6757" i="2"/>
  <c r="C6756" i="2"/>
  <c r="C6755" i="2"/>
  <c r="L311" i="1" s="1"/>
  <c r="C6754" i="2"/>
  <c r="J1367" i="3" s="1"/>
  <c r="C6753" i="2"/>
  <c r="C6752" i="2"/>
  <c r="C6751" i="2"/>
  <c r="J1366" i="3" s="1"/>
  <c r="C6750" i="2"/>
  <c r="C6749" i="2"/>
  <c r="C6748" i="2"/>
  <c r="L310" i="1" s="1"/>
  <c r="C6747" i="2"/>
  <c r="J1365" i="3" s="1"/>
  <c r="C6746" i="2"/>
  <c r="C6745" i="2"/>
  <c r="C6744" i="2"/>
  <c r="J1364" i="3" s="1"/>
  <c r="C6743" i="2"/>
  <c r="C6742" i="2"/>
  <c r="C6741" i="2"/>
  <c r="L309" i="1" s="1"/>
  <c r="C6740" i="2"/>
  <c r="J1363" i="3" s="1"/>
  <c r="C6739" i="2"/>
  <c r="C6738" i="2"/>
  <c r="C6737" i="2"/>
  <c r="J1362" i="3" s="1"/>
  <c r="C6736" i="2"/>
  <c r="C6735" i="2"/>
  <c r="C6734" i="2"/>
  <c r="L308" i="1" s="1"/>
  <c r="C6733" i="2"/>
  <c r="J1361" i="3" s="1"/>
  <c r="C6732" i="2"/>
  <c r="C6731" i="2"/>
  <c r="C6730" i="2"/>
  <c r="J1360" i="3" s="1"/>
  <c r="C6729" i="2"/>
  <c r="C6728" i="2"/>
  <c r="C6727" i="2"/>
  <c r="L307" i="1" s="1"/>
  <c r="C6726" i="2"/>
  <c r="J1359" i="3" s="1"/>
  <c r="C6725" i="2"/>
  <c r="C6724" i="2"/>
  <c r="C6723" i="2"/>
  <c r="J1358" i="3" s="1"/>
  <c r="C6722" i="2"/>
  <c r="C6721" i="2"/>
  <c r="C6720" i="2"/>
  <c r="L306" i="1" s="1"/>
  <c r="C6719" i="2"/>
  <c r="J1357" i="3" s="1"/>
  <c r="C6718" i="2"/>
  <c r="C6717" i="2"/>
  <c r="C6716" i="2"/>
  <c r="J1356" i="3" s="1"/>
  <c r="C6715" i="2"/>
  <c r="C6714" i="2"/>
  <c r="C6713" i="2"/>
  <c r="L305" i="1" s="1"/>
  <c r="C6712" i="2"/>
  <c r="J1355" i="3" s="1"/>
  <c r="C6711" i="2"/>
  <c r="C6710" i="2"/>
  <c r="C6709" i="2"/>
  <c r="J1354" i="3" s="1"/>
  <c r="C6708" i="2"/>
  <c r="C6707" i="2"/>
  <c r="C6706" i="2"/>
  <c r="L304" i="1" s="1"/>
  <c r="C6705" i="2"/>
  <c r="J1353" i="3" s="1"/>
  <c r="C6704" i="2"/>
  <c r="C6703" i="2"/>
  <c r="C6702" i="2"/>
  <c r="J1352" i="3" s="1"/>
  <c r="C6701" i="2"/>
  <c r="C6700" i="2"/>
  <c r="C6699" i="2"/>
  <c r="L303" i="1" s="1"/>
  <c r="C6698" i="2"/>
  <c r="J1351" i="3" s="1"/>
  <c r="C6697" i="2"/>
  <c r="C6696" i="2"/>
  <c r="C6695" i="2"/>
  <c r="J1350" i="3" s="1"/>
  <c r="C6694" i="2"/>
  <c r="C6693" i="2"/>
  <c r="C6692" i="2"/>
  <c r="L302" i="1" s="1"/>
  <c r="C6691" i="2"/>
  <c r="J1349" i="3" s="1"/>
  <c r="C6690" i="2"/>
  <c r="C6689" i="2"/>
  <c r="C6688" i="2"/>
  <c r="J1348" i="3" s="1"/>
  <c r="C6687" i="2"/>
  <c r="C6686" i="2"/>
  <c r="C6685" i="2"/>
  <c r="L301" i="1" s="1"/>
  <c r="C6684" i="2"/>
  <c r="J1347" i="3" s="1"/>
  <c r="C6683" i="2"/>
  <c r="C6682" i="2"/>
  <c r="C6681" i="2"/>
  <c r="J1346" i="3" s="1"/>
  <c r="C6680" i="2"/>
  <c r="C6679" i="2"/>
  <c r="C6678" i="2"/>
  <c r="L300" i="1" s="1"/>
  <c r="C6677" i="2"/>
  <c r="J1345" i="3" s="1"/>
  <c r="C6676" i="2"/>
  <c r="C6675" i="2"/>
  <c r="C6674" i="2"/>
  <c r="J1344" i="3" s="1"/>
  <c r="C6673" i="2"/>
  <c r="C6672" i="2"/>
  <c r="C6671" i="2"/>
  <c r="L299" i="1" s="1"/>
  <c r="C6670" i="2"/>
  <c r="C6669" i="2"/>
  <c r="C6668" i="2"/>
  <c r="C6667" i="2"/>
  <c r="C6666" i="2"/>
  <c r="C6665" i="2"/>
  <c r="C6664" i="2"/>
  <c r="L298" i="1" s="1"/>
  <c r="C6663" i="2"/>
  <c r="J1343" i="3" s="1"/>
  <c r="C6662" i="2"/>
  <c r="C6661" i="2"/>
  <c r="C6660" i="2"/>
  <c r="J1342" i="3" s="1"/>
  <c r="C6659" i="2"/>
  <c r="C6658" i="2"/>
  <c r="C6657" i="2"/>
  <c r="L297" i="1" s="1"/>
  <c r="C6656" i="2"/>
  <c r="J1341" i="3" s="1"/>
  <c r="C6655" i="2"/>
  <c r="C6654" i="2"/>
  <c r="C6653" i="2"/>
  <c r="J1340" i="3" s="1"/>
  <c r="C6652" i="2"/>
  <c r="C6651" i="2"/>
  <c r="C6650" i="2"/>
  <c r="L296" i="1" s="1"/>
  <c r="C6649" i="2"/>
  <c r="J1339" i="3" s="1"/>
  <c r="C6648" i="2"/>
  <c r="C6647" i="2"/>
  <c r="C6646" i="2"/>
  <c r="J1338" i="3" s="1"/>
  <c r="C6645" i="2"/>
  <c r="C6644" i="2"/>
  <c r="C6643" i="2"/>
  <c r="L295" i="1" s="1"/>
  <c r="C6642" i="2"/>
  <c r="J1337" i="3" s="1"/>
  <c r="C6641" i="2"/>
  <c r="C6640" i="2"/>
  <c r="C6639" i="2"/>
  <c r="J1336" i="3" s="1"/>
  <c r="C6638" i="2"/>
  <c r="C6637" i="2"/>
  <c r="C6636" i="2"/>
  <c r="L294" i="1" s="1"/>
  <c r="C6635" i="2"/>
  <c r="J1335" i="3" s="1"/>
  <c r="C6634" i="2"/>
  <c r="C6633" i="2"/>
  <c r="C6632" i="2"/>
  <c r="J1334" i="3" s="1"/>
  <c r="C6631" i="2"/>
  <c r="C6630" i="2"/>
  <c r="C6629" i="2"/>
  <c r="L293" i="1" s="1"/>
  <c r="C6628" i="2"/>
  <c r="J1333" i="3" s="1"/>
  <c r="C6627" i="2"/>
  <c r="C6626" i="2"/>
  <c r="C6625" i="2"/>
  <c r="J1332" i="3" s="1"/>
  <c r="C6624" i="2"/>
  <c r="C6623" i="2"/>
  <c r="C6622" i="2"/>
  <c r="L292" i="1" s="1"/>
  <c r="C6621" i="2"/>
  <c r="J1331" i="3" s="1"/>
  <c r="C6620" i="2"/>
  <c r="C6619" i="2"/>
  <c r="C6618" i="2"/>
  <c r="J1330" i="3" s="1"/>
  <c r="C6617" i="2"/>
  <c r="C6616" i="2"/>
  <c r="C6615" i="2"/>
  <c r="L291" i="1" s="1"/>
  <c r="C6614" i="2"/>
  <c r="J1329" i="3" s="1"/>
  <c r="C6613" i="2"/>
  <c r="C6612" i="2"/>
  <c r="C6611" i="2"/>
  <c r="J1328" i="3" s="1"/>
  <c r="C6610" i="2"/>
  <c r="C6609" i="2"/>
  <c r="C6608" i="2"/>
  <c r="L290" i="1" s="1"/>
  <c r="C6607" i="2"/>
  <c r="J1327" i="3" s="1"/>
  <c r="C6606" i="2"/>
  <c r="C6605" i="2"/>
  <c r="C6604" i="2"/>
  <c r="J1326" i="3" s="1"/>
  <c r="C6603" i="2"/>
  <c r="C6602" i="2"/>
  <c r="C6601" i="2"/>
  <c r="L289" i="1" s="1"/>
  <c r="C6600" i="2"/>
  <c r="J1325" i="3" s="1"/>
  <c r="C6599" i="2"/>
  <c r="C6598" i="2"/>
  <c r="C6597" i="2"/>
  <c r="J1324" i="3" s="1"/>
  <c r="C6596" i="2"/>
  <c r="C6595" i="2"/>
  <c r="C6594" i="2"/>
  <c r="L288" i="1" s="1"/>
  <c r="C6593" i="2"/>
  <c r="J1323" i="3" s="1"/>
  <c r="C6592" i="2"/>
  <c r="C6591" i="2"/>
  <c r="C6590" i="2"/>
  <c r="J1322" i="3" s="1"/>
  <c r="C6589" i="2"/>
  <c r="C6588" i="2"/>
  <c r="C6587" i="2"/>
  <c r="L287" i="1" s="1"/>
  <c r="C6586" i="2"/>
  <c r="J1321" i="3" s="1"/>
  <c r="C6585" i="2"/>
  <c r="C6584" i="2"/>
  <c r="C6583" i="2"/>
  <c r="J1320" i="3" s="1"/>
  <c r="C6582" i="2"/>
  <c r="C6581" i="2"/>
  <c r="C6580" i="2"/>
  <c r="L286" i="1" s="1"/>
  <c r="C6579" i="2"/>
  <c r="J1319" i="3" s="1"/>
  <c r="C6578" i="2"/>
  <c r="C6577" i="2"/>
  <c r="C6576" i="2"/>
  <c r="J1318" i="3" s="1"/>
  <c r="C6575" i="2"/>
  <c r="C6574" i="2"/>
  <c r="C6573" i="2"/>
  <c r="L285" i="1" s="1"/>
  <c r="C6572" i="2"/>
  <c r="J1317" i="3" s="1"/>
  <c r="C6571" i="2"/>
  <c r="C6570" i="2"/>
  <c r="C6569" i="2"/>
  <c r="J1316" i="3" s="1"/>
  <c r="C6568" i="2"/>
  <c r="C6567" i="2"/>
  <c r="C6566" i="2"/>
  <c r="L284" i="1" s="1"/>
  <c r="C6565" i="2"/>
  <c r="J1315" i="3" s="1"/>
  <c r="C6564" i="2"/>
  <c r="C6563" i="2"/>
  <c r="C6562" i="2"/>
  <c r="J1314" i="3" s="1"/>
  <c r="C6561" i="2"/>
  <c r="C6560" i="2"/>
  <c r="C6559" i="2"/>
  <c r="L283" i="1" s="1"/>
  <c r="C6558" i="2"/>
  <c r="J1313" i="3" s="1"/>
  <c r="C6557" i="2"/>
  <c r="C6556" i="2"/>
  <c r="C6555" i="2"/>
  <c r="J1312" i="3" s="1"/>
  <c r="C6554" i="2"/>
  <c r="C6553" i="2"/>
  <c r="C6552" i="2"/>
  <c r="L282" i="1" s="1"/>
  <c r="C6551" i="2"/>
  <c r="J1311" i="3" s="1"/>
  <c r="C6550" i="2"/>
  <c r="C6549" i="2"/>
  <c r="C6548" i="2"/>
  <c r="J1310" i="3" s="1"/>
  <c r="C6547" i="2"/>
  <c r="C6546" i="2"/>
  <c r="C6545" i="2"/>
  <c r="L281" i="1" s="1"/>
  <c r="C6544" i="2"/>
  <c r="J1309" i="3" s="1"/>
  <c r="C6543" i="2"/>
  <c r="C6542" i="2"/>
  <c r="C6541" i="2"/>
  <c r="J1308" i="3" s="1"/>
  <c r="C6540" i="2"/>
  <c r="C6539" i="2"/>
  <c r="C6538" i="2"/>
  <c r="L280" i="1" s="1"/>
  <c r="C6537" i="2"/>
  <c r="J1307" i="3" s="1"/>
  <c r="C6536" i="2"/>
  <c r="C6535" i="2"/>
  <c r="C6534" i="2"/>
  <c r="J1306" i="3" s="1"/>
  <c r="C6533" i="2"/>
  <c r="C6532" i="2"/>
  <c r="C6531" i="2"/>
  <c r="L279" i="1" s="1"/>
  <c r="C6530" i="2"/>
  <c r="J1305" i="3" s="1"/>
  <c r="C6529" i="2"/>
  <c r="C6528" i="2"/>
  <c r="C6527" i="2"/>
  <c r="J1304" i="3" s="1"/>
  <c r="C6526" i="2"/>
  <c r="C6525" i="2"/>
  <c r="C6524" i="2"/>
  <c r="L278" i="1" s="1"/>
  <c r="C6523" i="2"/>
  <c r="J1303" i="3" s="1"/>
  <c r="C6522" i="2"/>
  <c r="C6521" i="2"/>
  <c r="C6520" i="2"/>
  <c r="J1302" i="3" s="1"/>
  <c r="C6519" i="2"/>
  <c r="C6518" i="2"/>
  <c r="C6517" i="2"/>
  <c r="L277" i="1" s="1"/>
  <c r="C6516" i="2"/>
  <c r="J1301" i="3" s="1"/>
  <c r="C6515" i="2"/>
  <c r="C6514" i="2"/>
  <c r="C6513" i="2"/>
  <c r="J1300" i="3" s="1"/>
  <c r="C6512" i="2"/>
  <c r="C6511" i="2"/>
  <c r="C6510" i="2"/>
  <c r="L276" i="1" s="1"/>
  <c r="C6509" i="2"/>
  <c r="J1299" i="3" s="1"/>
  <c r="C6508" i="2"/>
  <c r="C6507" i="2"/>
  <c r="C6506" i="2"/>
  <c r="J1298" i="3" s="1"/>
  <c r="C6505" i="2"/>
  <c r="C6504" i="2"/>
  <c r="C6503" i="2"/>
  <c r="L275" i="1" s="1"/>
  <c r="C6502" i="2"/>
  <c r="J1297" i="3" s="1"/>
  <c r="C6501" i="2"/>
  <c r="C6500" i="2"/>
  <c r="C6499" i="2"/>
  <c r="J1296" i="3" s="1"/>
  <c r="C6498" i="2"/>
  <c r="C6497" i="2"/>
  <c r="C6496" i="2"/>
  <c r="L274" i="1" s="1"/>
  <c r="C6495" i="2"/>
  <c r="J1295" i="3" s="1"/>
  <c r="C6494" i="2"/>
  <c r="C6493" i="2"/>
  <c r="C6492" i="2"/>
  <c r="J1294" i="3" s="1"/>
  <c r="C6491" i="2"/>
  <c r="C6490" i="2"/>
  <c r="C6489" i="2"/>
  <c r="L273" i="1" s="1"/>
  <c r="C6488" i="2"/>
  <c r="J1293" i="3" s="1"/>
  <c r="C6487" i="2"/>
  <c r="C6486" i="2"/>
  <c r="C6485" i="2"/>
  <c r="J1292" i="3" s="1"/>
  <c r="C6484" i="2"/>
  <c r="C6483" i="2"/>
  <c r="C6482" i="2"/>
  <c r="L272" i="1" s="1"/>
  <c r="C6481" i="2"/>
  <c r="J1291" i="3" s="1"/>
  <c r="C6480" i="2"/>
  <c r="C6479" i="2"/>
  <c r="C6478" i="2"/>
  <c r="J1290" i="3" s="1"/>
  <c r="C6477" i="2"/>
  <c r="C6476" i="2"/>
  <c r="C6475" i="2"/>
  <c r="L271" i="1" s="1"/>
  <c r="C6474" i="2"/>
  <c r="J1289" i="3" s="1"/>
  <c r="C6473" i="2"/>
  <c r="C6472" i="2"/>
  <c r="C6471" i="2"/>
  <c r="J1288" i="3" s="1"/>
  <c r="C6470" i="2"/>
  <c r="C6469" i="2"/>
  <c r="C6468" i="2"/>
  <c r="L270" i="1" s="1"/>
  <c r="C6467" i="2"/>
  <c r="J1287" i="3" s="1"/>
  <c r="C6466" i="2"/>
  <c r="C6465" i="2"/>
  <c r="C6464" i="2"/>
  <c r="J1286" i="3" s="1"/>
  <c r="C6463" i="2"/>
  <c r="C6462" i="2"/>
  <c r="C6461" i="2"/>
  <c r="L269" i="1" s="1"/>
  <c r="C6460" i="2"/>
  <c r="J1285" i="3" s="1"/>
  <c r="C6459" i="2"/>
  <c r="C6458" i="2"/>
  <c r="C6457" i="2"/>
  <c r="J1284" i="3" s="1"/>
  <c r="C6456" i="2"/>
  <c r="C6455" i="2"/>
  <c r="C6454" i="2"/>
  <c r="L268" i="1" s="1"/>
  <c r="C6453" i="2"/>
  <c r="J1283" i="3" s="1"/>
  <c r="C6452" i="2"/>
  <c r="C6451" i="2"/>
  <c r="C6450" i="2"/>
  <c r="J1282" i="3" s="1"/>
  <c r="C6449" i="2"/>
  <c r="C6448" i="2"/>
  <c r="C6447" i="2"/>
  <c r="L267" i="1" s="1"/>
  <c r="C6446" i="2"/>
  <c r="J1281" i="3" s="1"/>
  <c r="C6445" i="2"/>
  <c r="C6444" i="2"/>
  <c r="C6443" i="2"/>
  <c r="J1280" i="3" s="1"/>
  <c r="C6442" i="2"/>
  <c r="C6441" i="2"/>
  <c r="C6440" i="2"/>
  <c r="L266" i="1" s="1"/>
  <c r="C6439" i="2"/>
  <c r="J1279" i="3" s="1"/>
  <c r="C6438" i="2"/>
  <c r="C6437" i="2"/>
  <c r="C6436" i="2"/>
  <c r="J1278" i="3" s="1"/>
  <c r="C6435" i="2"/>
  <c r="C6434" i="2"/>
  <c r="C6433" i="2"/>
  <c r="L265" i="1" s="1"/>
  <c r="C6432" i="2"/>
  <c r="J1277" i="3" s="1"/>
  <c r="C6431" i="2"/>
  <c r="C6430" i="2"/>
  <c r="C6429" i="2"/>
  <c r="J1276" i="3" s="1"/>
  <c r="C6428" i="2"/>
  <c r="C6427" i="2"/>
  <c r="C6426" i="2"/>
  <c r="L264" i="1" s="1"/>
  <c r="C6425" i="2"/>
  <c r="J1275" i="3" s="1"/>
  <c r="C6424" i="2"/>
  <c r="C6423" i="2"/>
  <c r="C6422" i="2"/>
  <c r="J1274" i="3" s="1"/>
  <c r="C6421" i="2"/>
  <c r="C6420" i="2"/>
  <c r="C6419" i="2"/>
  <c r="L263" i="1" s="1"/>
  <c r="C6418" i="2"/>
  <c r="J1273" i="3" s="1"/>
  <c r="C6417" i="2"/>
  <c r="C6416" i="2"/>
  <c r="C6415" i="2"/>
  <c r="J1272" i="3" s="1"/>
  <c r="C6414" i="2"/>
  <c r="C6413" i="2"/>
  <c r="C6412" i="2"/>
  <c r="L262" i="1" s="1"/>
  <c r="C6411" i="2"/>
  <c r="J1271" i="3" s="1"/>
  <c r="C6410" i="2"/>
  <c r="C6409" i="2"/>
  <c r="C6408" i="2"/>
  <c r="J1270" i="3" s="1"/>
  <c r="C6407" i="2"/>
  <c r="C6406" i="2"/>
  <c r="C6405" i="2"/>
  <c r="L261" i="1" s="1"/>
  <c r="C6404" i="2"/>
  <c r="J1269" i="3" s="1"/>
  <c r="C6403" i="2"/>
  <c r="C6402" i="2"/>
  <c r="C6401" i="2"/>
  <c r="J1268" i="3" s="1"/>
  <c r="C6400" i="2"/>
  <c r="C6399" i="2"/>
  <c r="C6398" i="2"/>
  <c r="L260" i="1" s="1"/>
  <c r="C6397" i="2"/>
  <c r="J1267" i="3" s="1"/>
  <c r="C6396" i="2"/>
  <c r="C6395" i="2"/>
  <c r="C6394" i="2"/>
  <c r="J1266" i="3" s="1"/>
  <c r="C6393" i="2"/>
  <c r="C6392" i="2"/>
  <c r="C6391" i="2"/>
  <c r="L259" i="1" s="1"/>
  <c r="C6390" i="2"/>
  <c r="J1265" i="3" s="1"/>
  <c r="C6389" i="2"/>
  <c r="C6388" i="2"/>
  <c r="C6387" i="2"/>
  <c r="J1264" i="3" s="1"/>
  <c r="C6386" i="2"/>
  <c r="C6385" i="2"/>
  <c r="C6384" i="2"/>
  <c r="L258" i="1" s="1"/>
  <c r="C6383" i="2"/>
  <c r="J1263" i="3" s="1"/>
  <c r="C6382" i="2"/>
  <c r="C6381" i="2"/>
  <c r="C6380" i="2"/>
  <c r="J1262" i="3" s="1"/>
  <c r="C6379" i="2"/>
  <c r="C6378" i="2"/>
  <c r="C6377" i="2"/>
  <c r="L257" i="1" s="1"/>
  <c r="C6376" i="2"/>
  <c r="J1261" i="3" s="1"/>
  <c r="C6375" i="2"/>
  <c r="C6374" i="2"/>
  <c r="C6373" i="2"/>
  <c r="J1260" i="3" s="1"/>
  <c r="C6372" i="2"/>
  <c r="C6371" i="2"/>
  <c r="C6370" i="2"/>
  <c r="L256" i="1" s="1"/>
  <c r="C6369" i="2"/>
  <c r="J1259" i="3" s="1"/>
  <c r="C6368" i="2"/>
  <c r="C6367" i="2"/>
  <c r="C6366" i="2"/>
  <c r="J1258" i="3" s="1"/>
  <c r="C6365" i="2"/>
  <c r="C6364" i="2"/>
  <c r="C6363" i="2"/>
  <c r="L255" i="1" s="1"/>
  <c r="C6362" i="2"/>
  <c r="J1257" i="3" s="1"/>
  <c r="C6361" i="2"/>
  <c r="C6360" i="2"/>
  <c r="C6359" i="2"/>
  <c r="J1256" i="3" s="1"/>
  <c r="C6358" i="2"/>
  <c r="C6357" i="2"/>
  <c r="C6356" i="2"/>
  <c r="L254" i="1" s="1"/>
  <c r="C6355" i="2"/>
  <c r="J1255" i="3" s="1"/>
  <c r="C6354" i="2"/>
  <c r="C6353" i="2"/>
  <c r="C6352" i="2"/>
  <c r="J1254" i="3" s="1"/>
  <c r="C6351" i="2"/>
  <c r="C6350" i="2"/>
  <c r="C6349" i="2"/>
  <c r="L253" i="1" s="1"/>
  <c r="C6348" i="2"/>
  <c r="J1253" i="3" s="1"/>
  <c r="C6347" i="2"/>
  <c r="C6346" i="2"/>
  <c r="C6345" i="2"/>
  <c r="J1252" i="3" s="1"/>
  <c r="C6344" i="2"/>
  <c r="C6343" i="2"/>
  <c r="C6342" i="2"/>
  <c r="L252" i="1" s="1"/>
  <c r="C6341" i="2"/>
  <c r="J1251" i="3" s="1"/>
  <c r="C6340" i="2"/>
  <c r="C6339" i="2"/>
  <c r="C6338" i="2"/>
  <c r="J1250" i="3" s="1"/>
  <c r="C6337" i="2"/>
  <c r="C6336" i="2"/>
  <c r="C6335" i="2"/>
  <c r="L251" i="1" s="1"/>
  <c r="C6334" i="2"/>
  <c r="J1249" i="3" s="1"/>
  <c r="C6333" i="2"/>
  <c r="C6332" i="2"/>
  <c r="C6331" i="2"/>
  <c r="J1248" i="3" s="1"/>
  <c r="C6330" i="2"/>
  <c r="C6329" i="2"/>
  <c r="C6328" i="2"/>
  <c r="L250" i="1" s="1"/>
  <c r="C6327" i="2"/>
  <c r="J1247" i="3" s="1"/>
  <c r="C6326" i="2"/>
  <c r="C6325" i="2"/>
  <c r="C6324" i="2"/>
  <c r="J1246" i="3" s="1"/>
  <c r="C6323" i="2"/>
  <c r="C6322" i="2"/>
  <c r="C6321" i="2"/>
  <c r="L249" i="1" s="1"/>
  <c r="C6320" i="2"/>
  <c r="J1245" i="3" s="1"/>
  <c r="C6319" i="2"/>
  <c r="C6318" i="2"/>
  <c r="C6317" i="2"/>
  <c r="J1244" i="3" s="1"/>
  <c r="C6316" i="2"/>
  <c r="C6315" i="2"/>
  <c r="C6314" i="2"/>
  <c r="L248" i="1" s="1"/>
  <c r="C6313" i="2"/>
  <c r="J1243" i="3" s="1"/>
  <c r="C6312" i="2"/>
  <c r="C6311" i="2"/>
  <c r="C6310" i="2"/>
  <c r="J1242" i="3" s="1"/>
  <c r="C6309" i="2"/>
  <c r="C6308" i="2"/>
  <c r="C6307" i="2"/>
  <c r="L247" i="1" s="1"/>
  <c r="C6306" i="2"/>
  <c r="J1241" i="3" s="1"/>
  <c r="C6305" i="2"/>
  <c r="C6304" i="2"/>
  <c r="C6303" i="2"/>
  <c r="C6302" i="2"/>
  <c r="C6301" i="2"/>
  <c r="C6300" i="2"/>
  <c r="L246" i="1" s="1"/>
  <c r="C6299" i="2"/>
  <c r="J1240" i="3" s="1"/>
  <c r="C6298" i="2"/>
  <c r="C6297" i="2"/>
  <c r="C6296" i="2"/>
  <c r="J1239" i="3" s="1"/>
  <c r="C6295" i="2"/>
  <c r="C6294" i="2"/>
  <c r="C6293" i="2"/>
  <c r="L245" i="1" s="1"/>
  <c r="C6292" i="2"/>
  <c r="J1238" i="3" s="1"/>
  <c r="C6291" i="2"/>
  <c r="C6290" i="2"/>
  <c r="C6289" i="2"/>
  <c r="J1237" i="3" s="1"/>
  <c r="C6288" i="2"/>
  <c r="C6287" i="2"/>
  <c r="C6286" i="2"/>
  <c r="L244" i="1" s="1"/>
  <c r="C6285" i="2"/>
  <c r="J1236" i="3" s="1"/>
  <c r="C6284" i="2"/>
  <c r="C6283" i="2"/>
  <c r="C6282" i="2"/>
  <c r="J1235" i="3" s="1"/>
  <c r="C6281" i="2"/>
  <c r="C6280" i="2"/>
  <c r="C6279" i="2"/>
  <c r="L243" i="1" s="1"/>
  <c r="C6278" i="2"/>
  <c r="J1234" i="3" s="1"/>
  <c r="C6277" i="2"/>
  <c r="C6276" i="2"/>
  <c r="C6275" i="2"/>
  <c r="J1233" i="3" s="1"/>
  <c r="C6274" i="2"/>
  <c r="C6273" i="2"/>
  <c r="C6272" i="2"/>
  <c r="L242" i="1" s="1"/>
  <c r="C6271" i="2"/>
  <c r="J1232" i="3" s="1"/>
  <c r="C6270" i="2"/>
  <c r="C6269" i="2"/>
  <c r="C6268" i="2"/>
  <c r="J1231" i="3" s="1"/>
  <c r="C6267" i="2"/>
  <c r="C6266" i="2"/>
  <c r="C6265" i="2"/>
  <c r="L241" i="1" s="1"/>
  <c r="C6264" i="2"/>
  <c r="J1230" i="3" s="1"/>
  <c r="C6263" i="2"/>
  <c r="C6262" i="2"/>
  <c r="C6261" i="2"/>
  <c r="J1229" i="3" s="1"/>
  <c r="C6260" i="2"/>
  <c r="C6259" i="2"/>
  <c r="C6258" i="2"/>
  <c r="L240" i="1" s="1"/>
  <c r="C6257" i="2"/>
  <c r="J1228" i="3" s="1"/>
  <c r="C6256" i="2"/>
  <c r="C6255" i="2"/>
  <c r="C6254" i="2"/>
  <c r="J1227" i="3" s="1"/>
  <c r="C6253" i="2"/>
  <c r="C6252" i="2"/>
  <c r="C6251" i="2"/>
  <c r="L239" i="1" s="1"/>
  <c r="C6250" i="2"/>
  <c r="J1226" i="3" s="1"/>
  <c r="C6249" i="2"/>
  <c r="C6248" i="2"/>
  <c r="C6247" i="2"/>
  <c r="J1225" i="3" s="1"/>
  <c r="C6246" i="2"/>
  <c r="C6245" i="2"/>
  <c r="C6244" i="2"/>
  <c r="L238" i="1" s="1"/>
  <c r="C6243" i="2"/>
  <c r="J1224" i="3" s="1"/>
  <c r="C6242" i="2"/>
  <c r="C6241" i="2"/>
  <c r="C6240" i="2"/>
  <c r="J1223" i="3" s="1"/>
  <c r="C6239" i="2"/>
  <c r="C6238" i="2"/>
  <c r="C6237" i="2"/>
  <c r="L237" i="1" s="1"/>
  <c r="C6236" i="2"/>
  <c r="J1222" i="3" s="1"/>
  <c r="C6235" i="2"/>
  <c r="C6234" i="2"/>
  <c r="C6233" i="2"/>
  <c r="J1221" i="3" s="1"/>
  <c r="C6232" i="2"/>
  <c r="C6231" i="2"/>
  <c r="C6230" i="2"/>
  <c r="L236" i="1" s="1"/>
  <c r="C6229" i="2"/>
  <c r="J1220" i="3" s="1"/>
  <c r="C6228" i="2"/>
  <c r="C6227" i="2"/>
  <c r="C6226" i="2"/>
  <c r="J1219" i="3" s="1"/>
  <c r="C6225" i="2"/>
  <c r="C6224" i="2"/>
  <c r="C6223" i="2"/>
  <c r="L235" i="1" s="1"/>
  <c r="C6222" i="2"/>
  <c r="J1218" i="3" s="1"/>
  <c r="C6221" i="2"/>
  <c r="C6220" i="2"/>
  <c r="C6219" i="2"/>
  <c r="J1217" i="3" s="1"/>
  <c r="C6218" i="2"/>
  <c r="C6217" i="2"/>
  <c r="C6216" i="2"/>
  <c r="L234" i="1" s="1"/>
  <c r="C6215" i="2"/>
  <c r="J1216" i="3" s="1"/>
  <c r="C6214" i="2"/>
  <c r="C6213" i="2"/>
  <c r="C6212" i="2"/>
  <c r="J1215" i="3" s="1"/>
  <c r="C6211" i="2"/>
  <c r="C6210" i="2"/>
  <c r="C6209" i="2"/>
  <c r="L233" i="1" s="1"/>
  <c r="C6208" i="2"/>
  <c r="J1214" i="3" s="1"/>
  <c r="C6207" i="2"/>
  <c r="C6206" i="2"/>
  <c r="C6205" i="2"/>
  <c r="J1213" i="3" s="1"/>
  <c r="C6204" i="2"/>
  <c r="C6203" i="2"/>
  <c r="C6202" i="2"/>
  <c r="L232" i="1" s="1"/>
  <c r="C6201" i="2"/>
  <c r="J1212" i="3" s="1"/>
  <c r="C6200" i="2"/>
  <c r="C6199" i="2"/>
  <c r="C6198" i="2"/>
  <c r="J1211" i="3" s="1"/>
  <c r="C6197" i="2"/>
  <c r="C6196" i="2"/>
  <c r="C6195" i="2"/>
  <c r="L231" i="1" s="1"/>
  <c r="C6194" i="2"/>
  <c r="J1210" i="3" s="1"/>
  <c r="C6193" i="2"/>
  <c r="C6192" i="2"/>
  <c r="C6191" i="2"/>
  <c r="J1209" i="3" s="1"/>
  <c r="C6190" i="2"/>
  <c r="C6189" i="2"/>
  <c r="C6188" i="2"/>
  <c r="L230" i="1" s="1"/>
  <c r="C6187" i="2"/>
  <c r="J1208" i="3" s="1"/>
  <c r="C6186" i="2"/>
  <c r="C6185" i="2"/>
  <c r="C6184" i="2"/>
  <c r="J1207" i="3" s="1"/>
  <c r="C6183" i="2"/>
  <c r="C6182" i="2"/>
  <c r="C6181" i="2"/>
  <c r="L229" i="1" s="1"/>
  <c r="C6180" i="2"/>
  <c r="J1206" i="3" s="1"/>
  <c r="C6179" i="2"/>
  <c r="C6178" i="2"/>
  <c r="C6177" i="2"/>
  <c r="J1205" i="3" s="1"/>
  <c r="C6176" i="2"/>
  <c r="C6175" i="2"/>
  <c r="C6174" i="2"/>
  <c r="L228" i="1" s="1"/>
  <c r="C6173" i="2"/>
  <c r="J1204" i="3" s="1"/>
  <c r="C6172" i="2"/>
  <c r="C6171" i="2"/>
  <c r="C6170" i="2"/>
  <c r="J1203" i="3" s="1"/>
  <c r="C6169" i="2"/>
  <c r="C6168" i="2"/>
  <c r="C6167" i="2"/>
  <c r="L227" i="1" s="1"/>
  <c r="C6166" i="2"/>
  <c r="J1202" i="3" s="1"/>
  <c r="C6165" i="2"/>
  <c r="C6164" i="2"/>
  <c r="C6163" i="2"/>
  <c r="J1201" i="3" s="1"/>
  <c r="C6162" i="2"/>
  <c r="C6161" i="2"/>
  <c r="C6160" i="2"/>
  <c r="L226" i="1" s="1"/>
  <c r="C6159" i="2"/>
  <c r="J1200" i="3" s="1"/>
  <c r="C6158" i="2"/>
  <c r="C6157" i="2"/>
  <c r="C6156" i="2"/>
  <c r="J1199" i="3" s="1"/>
  <c r="C6155" i="2"/>
  <c r="C6154" i="2"/>
  <c r="C6153" i="2"/>
  <c r="L225" i="1" s="1"/>
  <c r="C6152" i="2"/>
  <c r="J1198" i="3" s="1"/>
  <c r="C6151" i="2"/>
  <c r="C6150" i="2"/>
  <c r="C6149" i="2"/>
  <c r="J1197" i="3" s="1"/>
  <c r="C6148" i="2"/>
  <c r="C6147" i="2"/>
  <c r="C6146" i="2"/>
  <c r="L224" i="1" s="1"/>
  <c r="C6145" i="2"/>
  <c r="J1196" i="3" s="1"/>
  <c r="C6144" i="2"/>
  <c r="C6143" i="2"/>
  <c r="C6142" i="2"/>
  <c r="J1195" i="3" s="1"/>
  <c r="C6141" i="2"/>
  <c r="C6140" i="2"/>
  <c r="C6139" i="2"/>
  <c r="L223" i="1" s="1"/>
  <c r="C6138" i="2"/>
  <c r="J1194" i="3" s="1"/>
  <c r="C6137" i="2"/>
  <c r="C6136" i="2"/>
  <c r="C6135" i="2"/>
  <c r="J1193" i="3" s="1"/>
  <c r="C6134" i="2"/>
  <c r="C6133" i="2"/>
  <c r="C6132" i="2"/>
  <c r="L222" i="1" s="1"/>
  <c r="C6131" i="2"/>
  <c r="J1192" i="3" s="1"/>
  <c r="C6130" i="2"/>
  <c r="C6129" i="2"/>
  <c r="C6128" i="2"/>
  <c r="J1191" i="3" s="1"/>
  <c r="C6127" i="2"/>
  <c r="C6126" i="2"/>
  <c r="C6125" i="2"/>
  <c r="L221" i="1" s="1"/>
  <c r="C6124" i="2"/>
  <c r="J1190" i="3" s="1"/>
  <c r="C6123" i="2"/>
  <c r="C6122" i="2"/>
  <c r="C6121" i="2"/>
  <c r="J1189" i="3" s="1"/>
  <c r="C6120" i="2"/>
  <c r="C6119" i="2"/>
  <c r="C6118" i="2"/>
  <c r="L220" i="1" s="1"/>
  <c r="C6117" i="2"/>
  <c r="J1188" i="3" s="1"/>
  <c r="C6116" i="2"/>
  <c r="C6115" i="2"/>
  <c r="C6114" i="2"/>
  <c r="J1187" i="3" s="1"/>
  <c r="C6113" i="2"/>
  <c r="C6112" i="2"/>
  <c r="C6111" i="2"/>
  <c r="L219" i="1" s="1"/>
  <c r="C6110" i="2"/>
  <c r="J1186" i="3" s="1"/>
  <c r="C6109" i="2"/>
  <c r="C6108" i="2"/>
  <c r="C6107" i="2"/>
  <c r="J1185" i="3" s="1"/>
  <c r="C6106" i="2"/>
  <c r="C6105" i="2"/>
  <c r="C6104" i="2"/>
  <c r="L218" i="1" s="1"/>
  <c r="C6103" i="2"/>
  <c r="J1184" i="3" s="1"/>
  <c r="C6102" i="2"/>
  <c r="C6101" i="2"/>
  <c r="C6100" i="2"/>
  <c r="J1183" i="3" s="1"/>
  <c r="C6099" i="2"/>
  <c r="C6098" i="2"/>
  <c r="C6097" i="2"/>
  <c r="L217" i="1" s="1"/>
  <c r="C6096" i="2"/>
  <c r="J1182" i="3" s="1"/>
  <c r="C6095" i="2"/>
  <c r="C6094" i="2"/>
  <c r="C6093" i="2"/>
  <c r="J1181" i="3" s="1"/>
  <c r="C6092" i="2"/>
  <c r="C6091" i="2"/>
  <c r="C6090" i="2"/>
  <c r="L216" i="1" s="1"/>
  <c r="C6089" i="2"/>
  <c r="J1180" i="3" s="1"/>
  <c r="C6088" i="2"/>
  <c r="C6087" i="2"/>
  <c r="C6086" i="2"/>
  <c r="J1179" i="3" s="1"/>
  <c r="C6085" i="2"/>
  <c r="C6084" i="2"/>
  <c r="C6083" i="2"/>
  <c r="L215" i="1" s="1"/>
  <c r="C6082" i="2"/>
  <c r="J1178" i="3" s="1"/>
  <c r="C6081" i="2"/>
  <c r="C6080" i="2"/>
  <c r="C6079" i="2"/>
  <c r="J1177" i="3" s="1"/>
  <c r="C6078" i="2"/>
  <c r="C6077" i="2"/>
  <c r="C6076" i="2"/>
  <c r="L214" i="1" s="1"/>
  <c r="C6075" i="2"/>
  <c r="J1176" i="3" s="1"/>
  <c r="C6074" i="2"/>
  <c r="C6073" i="2"/>
  <c r="C6072" i="2"/>
  <c r="J1175" i="3" s="1"/>
  <c r="C6071" i="2"/>
  <c r="C6070" i="2"/>
  <c r="C6069" i="2"/>
  <c r="L213" i="1" s="1"/>
  <c r="C6068" i="2"/>
  <c r="J1174" i="3" s="1"/>
  <c r="C6067" i="2"/>
  <c r="C6066" i="2"/>
  <c r="C6065" i="2"/>
  <c r="J1173" i="3" s="1"/>
  <c r="C6064" i="2"/>
  <c r="C6063" i="2"/>
  <c r="C6062" i="2"/>
  <c r="L212" i="1" s="1"/>
  <c r="C6061" i="2"/>
  <c r="J1172" i="3" s="1"/>
  <c r="C6060" i="2"/>
  <c r="C6059" i="2"/>
  <c r="C6058" i="2"/>
  <c r="J1171" i="3" s="1"/>
  <c r="C6057" i="2"/>
  <c r="C6056" i="2"/>
  <c r="C6055" i="2"/>
  <c r="L211" i="1" s="1"/>
  <c r="C6054" i="2"/>
  <c r="J1170" i="3" s="1"/>
  <c r="C6053" i="2"/>
  <c r="C6052" i="2"/>
  <c r="C6051" i="2"/>
  <c r="J1169" i="3" s="1"/>
  <c r="C6050" i="2"/>
  <c r="C6049" i="2"/>
  <c r="C6048" i="2"/>
  <c r="L210" i="1" s="1"/>
  <c r="C6047" i="2"/>
  <c r="J1168" i="3" s="1"/>
  <c r="C6046" i="2"/>
  <c r="C6045" i="2"/>
  <c r="C6044" i="2"/>
  <c r="J1167" i="3" s="1"/>
  <c r="C6043" i="2"/>
  <c r="C6042" i="2"/>
  <c r="C6041" i="2"/>
  <c r="L209" i="1" s="1"/>
  <c r="C6040" i="2"/>
  <c r="J1166" i="3" s="1"/>
  <c r="C6039" i="2"/>
  <c r="C6038" i="2"/>
  <c r="C6037" i="2"/>
  <c r="J1165" i="3" s="1"/>
  <c r="C6036" i="2"/>
  <c r="C6035" i="2"/>
  <c r="C6034" i="2"/>
  <c r="L208" i="1" s="1"/>
  <c r="C6033" i="2"/>
  <c r="J1164" i="3" s="1"/>
  <c r="C6032" i="2"/>
  <c r="C6031" i="2"/>
  <c r="C6030" i="2"/>
  <c r="J1163" i="3" s="1"/>
  <c r="C6029" i="2"/>
  <c r="C6028" i="2"/>
  <c r="C6027" i="2"/>
  <c r="L207" i="1" s="1"/>
  <c r="C6026" i="2"/>
  <c r="J1162" i="3" s="1"/>
  <c r="C6025" i="2"/>
  <c r="C6024" i="2"/>
  <c r="C6023" i="2"/>
  <c r="J1161" i="3" s="1"/>
  <c r="C6022" i="2"/>
  <c r="C6021" i="2"/>
  <c r="C6020" i="2"/>
  <c r="L206" i="1" s="1"/>
  <c r="C6019" i="2"/>
  <c r="J1160" i="3" s="1"/>
  <c r="C6018" i="2"/>
  <c r="C6017" i="2"/>
  <c r="C6016" i="2"/>
  <c r="J1159" i="3" s="1"/>
  <c r="C6015" i="2"/>
  <c r="C6014" i="2"/>
  <c r="C6013" i="2"/>
  <c r="L205" i="1" s="1"/>
  <c r="C6012" i="2"/>
  <c r="J1158" i="3" s="1"/>
  <c r="C6011" i="2"/>
  <c r="C6010" i="2"/>
  <c r="C6009" i="2"/>
  <c r="J1157" i="3" s="1"/>
  <c r="C6008" i="2"/>
  <c r="C6007" i="2"/>
  <c r="C6006" i="2"/>
  <c r="L204" i="1" s="1"/>
  <c r="C6005" i="2"/>
  <c r="J1156" i="3" s="1"/>
  <c r="C6004" i="2"/>
  <c r="C6003" i="2"/>
  <c r="C6002" i="2"/>
  <c r="J1155" i="3" s="1"/>
  <c r="C6001" i="2"/>
  <c r="C6000" i="2"/>
  <c r="C5999" i="2"/>
  <c r="L203" i="1" s="1"/>
  <c r="C5998" i="2"/>
  <c r="J1154" i="3" s="1"/>
  <c r="C5997" i="2"/>
  <c r="C5996" i="2"/>
  <c r="C5995" i="2"/>
  <c r="J1153" i="3" s="1"/>
  <c r="C5994" i="2"/>
  <c r="C5993" i="2"/>
  <c r="C5992" i="2"/>
  <c r="L202" i="1" s="1"/>
  <c r="C5991" i="2"/>
  <c r="J1152" i="3" s="1"/>
  <c r="C5990" i="2"/>
  <c r="C5989" i="2"/>
  <c r="C5988" i="2"/>
  <c r="J1151" i="3" s="1"/>
  <c r="C5987" i="2"/>
  <c r="C5986" i="2"/>
  <c r="C5985" i="2"/>
  <c r="L201" i="1" s="1"/>
  <c r="C5984" i="2"/>
  <c r="J1150" i="3" s="1"/>
  <c r="C5983" i="2"/>
  <c r="C5982" i="2"/>
  <c r="C5981" i="2"/>
  <c r="J1149" i="3" s="1"/>
  <c r="C5980" i="2"/>
  <c r="C5979" i="2"/>
  <c r="C5978" i="2"/>
  <c r="L200" i="1" s="1"/>
  <c r="C5977" i="2"/>
  <c r="J1148" i="3" s="1"/>
  <c r="C5976" i="2"/>
  <c r="C5975" i="2"/>
  <c r="C5974" i="2"/>
  <c r="J1147" i="3" s="1"/>
  <c r="C5973" i="2"/>
  <c r="C5972" i="2"/>
  <c r="C5971" i="2"/>
  <c r="L199" i="1" s="1"/>
  <c r="C5970" i="2"/>
  <c r="J1146" i="3" s="1"/>
  <c r="C5969" i="2"/>
  <c r="C5968" i="2"/>
  <c r="C5967" i="2"/>
  <c r="J1145" i="3" s="1"/>
  <c r="C5966" i="2"/>
  <c r="C5965" i="2"/>
  <c r="C5964" i="2"/>
  <c r="L198" i="1" s="1"/>
  <c r="C5963" i="2"/>
  <c r="J1144" i="3" s="1"/>
  <c r="C5962" i="2"/>
  <c r="C5961" i="2"/>
  <c r="C5960" i="2"/>
  <c r="J1143" i="3" s="1"/>
  <c r="C5959" i="2"/>
  <c r="C5958" i="2"/>
  <c r="C5957" i="2"/>
  <c r="L197" i="1" s="1"/>
  <c r="C5956" i="2"/>
  <c r="J1142" i="3" s="1"/>
  <c r="C5955" i="2"/>
  <c r="C5954" i="2"/>
  <c r="C5953" i="2"/>
  <c r="J1141" i="3" s="1"/>
  <c r="C5952" i="2"/>
  <c r="C5951" i="2"/>
  <c r="C5950" i="2"/>
  <c r="L196" i="1" s="1"/>
  <c r="C5949" i="2"/>
  <c r="J1140" i="3" s="1"/>
  <c r="C5948" i="2"/>
  <c r="C5947" i="2"/>
  <c r="C5946" i="2"/>
  <c r="J1139" i="3" s="1"/>
  <c r="C5945" i="2"/>
  <c r="C5944" i="2"/>
  <c r="C5943" i="2"/>
  <c r="L195" i="1" s="1"/>
  <c r="C5942" i="2"/>
  <c r="J1138" i="3" s="1"/>
  <c r="C5941" i="2"/>
  <c r="C5940" i="2"/>
  <c r="C5939" i="2"/>
  <c r="C5938" i="2"/>
  <c r="C5937" i="2"/>
  <c r="C5936" i="2"/>
  <c r="L194" i="1" s="1"/>
  <c r="C5935" i="2"/>
  <c r="J1137" i="3" s="1"/>
  <c r="C5934" i="2"/>
  <c r="C5933" i="2"/>
  <c r="C5932" i="2"/>
  <c r="J1136" i="3" s="1"/>
  <c r="C5931" i="2"/>
  <c r="C5930" i="2"/>
  <c r="C5929" i="2"/>
  <c r="L193" i="1" s="1"/>
  <c r="C5928" i="2"/>
  <c r="J1135" i="3" s="1"/>
  <c r="C5927" i="2"/>
  <c r="C5926" i="2"/>
  <c r="C5925" i="2"/>
  <c r="J1134" i="3" s="1"/>
  <c r="C5924" i="2"/>
  <c r="C5923" i="2"/>
  <c r="C5922" i="2"/>
  <c r="L192" i="1" s="1"/>
  <c r="C5921" i="2"/>
  <c r="J1133" i="3" s="1"/>
  <c r="C5920" i="2"/>
  <c r="C5919" i="2"/>
  <c r="C5918" i="2"/>
  <c r="J1132" i="3" s="1"/>
  <c r="C5917" i="2"/>
  <c r="C5916" i="2"/>
  <c r="C5915" i="2"/>
  <c r="L191" i="1" s="1"/>
  <c r="C5914" i="2"/>
  <c r="J1131" i="3" s="1"/>
  <c r="C5913" i="2"/>
  <c r="C5912" i="2"/>
  <c r="C5911" i="2"/>
  <c r="J1130" i="3" s="1"/>
  <c r="C5910" i="2"/>
  <c r="C5909" i="2"/>
  <c r="C5908" i="2"/>
  <c r="L190" i="1" s="1"/>
  <c r="C5907" i="2"/>
  <c r="J1129" i="3" s="1"/>
  <c r="C5906" i="2"/>
  <c r="C5905" i="2"/>
  <c r="C5904" i="2"/>
  <c r="J1128" i="3" s="1"/>
  <c r="C5903" i="2"/>
  <c r="C5902" i="2"/>
  <c r="C5901" i="2"/>
  <c r="L189" i="1" s="1"/>
  <c r="C5900" i="2"/>
  <c r="J1127" i="3" s="1"/>
  <c r="C5899" i="2"/>
  <c r="C5898" i="2"/>
  <c r="C5897" i="2"/>
  <c r="J1126" i="3" s="1"/>
  <c r="C5896" i="2"/>
  <c r="C5895" i="2"/>
  <c r="C5894" i="2"/>
  <c r="L188" i="1" s="1"/>
  <c r="C5893" i="2"/>
  <c r="J1125" i="3" s="1"/>
  <c r="C5892" i="2"/>
  <c r="C5891" i="2"/>
  <c r="C5890" i="2"/>
  <c r="J1124" i="3" s="1"/>
  <c r="C5889" i="2"/>
  <c r="C5888" i="2"/>
  <c r="C5887" i="2"/>
  <c r="L187" i="1" s="1"/>
  <c r="C5886" i="2"/>
  <c r="J1123" i="3" s="1"/>
  <c r="C5885" i="2"/>
  <c r="C5884" i="2"/>
  <c r="C5883" i="2"/>
  <c r="J1122" i="3" s="1"/>
  <c r="C5882" i="2"/>
  <c r="C5881" i="2"/>
  <c r="C5880" i="2"/>
  <c r="L186" i="1" s="1"/>
  <c r="C5879" i="2"/>
  <c r="J1121" i="3" s="1"/>
  <c r="C5878" i="2"/>
  <c r="C5877" i="2"/>
  <c r="C5876" i="2"/>
  <c r="J1120" i="3" s="1"/>
  <c r="C5875" i="2"/>
  <c r="C5874" i="2"/>
  <c r="C5873" i="2"/>
  <c r="L185" i="1" s="1"/>
  <c r="C5872" i="2"/>
  <c r="J1119" i="3" s="1"/>
  <c r="C5871" i="2"/>
  <c r="C5870" i="2"/>
  <c r="C5869" i="2"/>
  <c r="J1118" i="3" s="1"/>
  <c r="C5868" i="2"/>
  <c r="C5867" i="2"/>
  <c r="C5866" i="2"/>
  <c r="L184" i="1" s="1"/>
  <c r="C5865" i="2"/>
  <c r="J1117" i="3" s="1"/>
  <c r="C5864" i="2"/>
  <c r="C5863" i="2"/>
  <c r="C5862" i="2"/>
  <c r="J1116" i="3" s="1"/>
  <c r="C5861" i="2"/>
  <c r="C5860" i="2"/>
  <c r="C5859" i="2"/>
  <c r="L183" i="1" s="1"/>
  <c r="C5858" i="2"/>
  <c r="J1115" i="3" s="1"/>
  <c r="C5857" i="2"/>
  <c r="C5856" i="2"/>
  <c r="C5855" i="2"/>
  <c r="J1114" i="3" s="1"/>
  <c r="C5854" i="2"/>
  <c r="C5853" i="2"/>
  <c r="C5852" i="2"/>
  <c r="L182" i="1" s="1"/>
  <c r="C5851" i="2"/>
  <c r="J1113" i="3" s="1"/>
  <c r="C5850" i="2"/>
  <c r="C5849" i="2"/>
  <c r="C5848" i="2"/>
  <c r="J1112" i="3" s="1"/>
  <c r="C5847" i="2"/>
  <c r="C5846" i="2"/>
  <c r="C5845" i="2"/>
  <c r="L181" i="1" s="1"/>
  <c r="C5844" i="2"/>
  <c r="J1111" i="3" s="1"/>
  <c r="C5843" i="2"/>
  <c r="C5842" i="2"/>
  <c r="C5841" i="2"/>
  <c r="J1110" i="3" s="1"/>
  <c r="C5840" i="2"/>
  <c r="C5839" i="2"/>
  <c r="C5838" i="2"/>
  <c r="L180" i="1" s="1"/>
  <c r="C5837" i="2"/>
  <c r="J1109" i="3" s="1"/>
  <c r="C5836" i="2"/>
  <c r="C5835" i="2"/>
  <c r="C5834" i="2"/>
  <c r="J1108" i="3" s="1"/>
  <c r="C5833" i="2"/>
  <c r="C5832" i="2"/>
  <c r="C5831" i="2"/>
  <c r="L179" i="1" s="1"/>
  <c r="C5830" i="2"/>
  <c r="J1107" i="3" s="1"/>
  <c r="C5829" i="2"/>
  <c r="C5828" i="2"/>
  <c r="C5827" i="2"/>
  <c r="J1106" i="3" s="1"/>
  <c r="C5826" i="2"/>
  <c r="C5825" i="2"/>
  <c r="C5824" i="2"/>
  <c r="L178" i="1" s="1"/>
  <c r="C5823" i="2"/>
  <c r="J1105" i="3" s="1"/>
  <c r="C5822" i="2"/>
  <c r="C5821" i="2"/>
  <c r="C5820" i="2"/>
  <c r="J1104" i="3" s="1"/>
  <c r="C5819" i="2"/>
  <c r="C5818" i="2"/>
  <c r="C5817" i="2"/>
  <c r="L177" i="1" s="1"/>
  <c r="C5816" i="2"/>
  <c r="J1103" i="3" s="1"/>
  <c r="C5815" i="2"/>
  <c r="C5814" i="2"/>
  <c r="C5813" i="2"/>
  <c r="J1102" i="3" s="1"/>
  <c r="C5812" i="2"/>
  <c r="C5811" i="2"/>
  <c r="C5810" i="2"/>
  <c r="L176" i="1" s="1"/>
  <c r="C5809" i="2"/>
  <c r="J1101" i="3" s="1"/>
  <c r="C5808" i="2"/>
  <c r="C5807" i="2"/>
  <c r="C5806" i="2"/>
  <c r="J1100" i="3" s="1"/>
  <c r="C5805" i="2"/>
  <c r="C5804" i="2"/>
  <c r="C5803" i="2"/>
  <c r="L175" i="1" s="1"/>
  <c r="C5802" i="2"/>
  <c r="J1099" i="3" s="1"/>
  <c r="C5801" i="2"/>
  <c r="C5800" i="2"/>
  <c r="C5799" i="2"/>
  <c r="J1098" i="3" s="1"/>
  <c r="C5798" i="2"/>
  <c r="C5797" i="2"/>
  <c r="C5796" i="2"/>
  <c r="L174" i="1" s="1"/>
  <c r="C5795" i="2"/>
  <c r="J1097" i="3" s="1"/>
  <c r="C5794" i="2"/>
  <c r="C5793" i="2"/>
  <c r="C5792" i="2"/>
  <c r="J1096" i="3" s="1"/>
  <c r="C5791" i="2"/>
  <c r="C5790" i="2"/>
  <c r="C5789" i="2"/>
  <c r="L173" i="1" s="1"/>
  <c r="C5788" i="2"/>
  <c r="J1095" i="3" s="1"/>
  <c r="C5787" i="2"/>
  <c r="C5786" i="2"/>
  <c r="C5785" i="2"/>
  <c r="J1094" i="3" s="1"/>
  <c r="C5784" i="2"/>
  <c r="C5783" i="2"/>
  <c r="C5782" i="2"/>
  <c r="L172" i="1" s="1"/>
  <c r="C5781" i="2"/>
  <c r="J1093" i="3" s="1"/>
  <c r="C5780" i="2"/>
  <c r="C5779" i="2"/>
  <c r="C5778" i="2"/>
  <c r="J1092" i="3" s="1"/>
  <c r="C5777" i="2"/>
  <c r="C5776" i="2"/>
  <c r="C5775" i="2"/>
  <c r="L171" i="1" s="1"/>
  <c r="C5774" i="2"/>
  <c r="J1091" i="3" s="1"/>
  <c r="C5773" i="2"/>
  <c r="C5772" i="2"/>
  <c r="C5771" i="2"/>
  <c r="J1090" i="3" s="1"/>
  <c r="C5770" i="2"/>
  <c r="C5769" i="2"/>
  <c r="C5768" i="2"/>
  <c r="L170" i="1" s="1"/>
  <c r="C5767" i="2"/>
  <c r="J1089" i="3" s="1"/>
  <c r="C5766" i="2"/>
  <c r="C5765" i="2"/>
  <c r="C5764" i="2"/>
  <c r="J1088" i="3" s="1"/>
  <c r="C5763" i="2"/>
  <c r="C5762" i="2"/>
  <c r="C5761" i="2"/>
  <c r="L169" i="1" s="1"/>
  <c r="C5760" i="2"/>
  <c r="J1087" i="3" s="1"/>
  <c r="C5759" i="2"/>
  <c r="C5758" i="2"/>
  <c r="C5757" i="2"/>
  <c r="J1086" i="3" s="1"/>
  <c r="C5756" i="2"/>
  <c r="C5755" i="2"/>
  <c r="C5754" i="2"/>
  <c r="L168" i="1" s="1"/>
  <c r="C5753" i="2"/>
  <c r="J1085" i="3" s="1"/>
  <c r="C5752" i="2"/>
  <c r="C5751" i="2"/>
  <c r="C5750" i="2"/>
  <c r="J1084" i="3" s="1"/>
  <c r="C5749" i="2"/>
  <c r="C5748" i="2"/>
  <c r="C5747" i="2"/>
  <c r="L167" i="1" s="1"/>
  <c r="C5746" i="2"/>
  <c r="J1083" i="3" s="1"/>
  <c r="C5745" i="2"/>
  <c r="C5744" i="2"/>
  <c r="C5743" i="2"/>
  <c r="J1082" i="3" s="1"/>
  <c r="C5742" i="2"/>
  <c r="C5741" i="2"/>
  <c r="C5740" i="2"/>
  <c r="L166" i="1" s="1"/>
  <c r="C5739" i="2"/>
  <c r="J1081" i="3" s="1"/>
  <c r="C5738" i="2"/>
  <c r="C5737" i="2"/>
  <c r="C5736" i="2"/>
  <c r="J1080" i="3" s="1"/>
  <c r="C5735" i="2"/>
  <c r="C5734" i="2"/>
  <c r="C5733" i="2"/>
  <c r="L165" i="1" s="1"/>
  <c r="C5732" i="2"/>
  <c r="J1079" i="3" s="1"/>
  <c r="C5731" i="2"/>
  <c r="C5730" i="2"/>
  <c r="C5729" i="2"/>
  <c r="J1078" i="3" s="1"/>
  <c r="C5728" i="2"/>
  <c r="C5727" i="2"/>
  <c r="C5726" i="2"/>
  <c r="L164" i="1" s="1"/>
  <c r="C5725" i="2"/>
  <c r="J1077" i="3" s="1"/>
  <c r="C5724" i="2"/>
  <c r="C5723" i="2"/>
  <c r="C5722" i="2"/>
  <c r="J1076" i="3" s="1"/>
  <c r="C5721" i="2"/>
  <c r="C5720" i="2"/>
  <c r="C5719" i="2"/>
  <c r="L163" i="1" s="1"/>
  <c r="C5718" i="2"/>
  <c r="J1075" i="3" s="1"/>
  <c r="C5717" i="2"/>
  <c r="C5716" i="2"/>
  <c r="C5715" i="2"/>
  <c r="J1074" i="3" s="1"/>
  <c r="C5714" i="2"/>
  <c r="C5713" i="2"/>
  <c r="C5712" i="2"/>
  <c r="L162" i="1" s="1"/>
  <c r="C5711" i="2"/>
  <c r="J1073" i="3" s="1"/>
  <c r="C5710" i="2"/>
  <c r="C5709" i="2"/>
  <c r="C5708" i="2"/>
  <c r="J1072" i="3" s="1"/>
  <c r="C5707" i="2"/>
  <c r="C5706" i="2"/>
  <c r="C5705" i="2"/>
  <c r="L161" i="1" s="1"/>
  <c r="C5704" i="2"/>
  <c r="J1071" i="3" s="1"/>
  <c r="C5703" i="2"/>
  <c r="C5702" i="2"/>
  <c r="C5701" i="2"/>
  <c r="J1070" i="3" s="1"/>
  <c r="C5700" i="2"/>
  <c r="C5699" i="2"/>
  <c r="C5698" i="2"/>
  <c r="L160" i="1" s="1"/>
  <c r="C5697" i="2"/>
  <c r="J1069" i="3" s="1"/>
  <c r="C5696" i="2"/>
  <c r="C5695" i="2"/>
  <c r="C5694" i="2"/>
  <c r="J1068" i="3" s="1"/>
  <c r="C5693" i="2"/>
  <c r="C5692" i="2"/>
  <c r="C5691" i="2"/>
  <c r="L159" i="1" s="1"/>
  <c r="C5690" i="2"/>
  <c r="J1067" i="3" s="1"/>
  <c r="C5689" i="2"/>
  <c r="C5688" i="2"/>
  <c r="C5687" i="2"/>
  <c r="J1066" i="3" s="1"/>
  <c r="C5686" i="2"/>
  <c r="C5685" i="2"/>
  <c r="C5684" i="2"/>
  <c r="L158" i="1" s="1"/>
  <c r="C5683" i="2"/>
  <c r="J1065" i="3" s="1"/>
  <c r="C5682" i="2"/>
  <c r="C5681" i="2"/>
  <c r="C5680" i="2"/>
  <c r="J1064" i="3" s="1"/>
  <c r="C5679" i="2"/>
  <c r="C5678" i="2"/>
  <c r="C5677" i="2"/>
  <c r="L157" i="1" s="1"/>
  <c r="C5676" i="2"/>
  <c r="J1063" i="3" s="1"/>
  <c r="C5675" i="2"/>
  <c r="C5674" i="2"/>
  <c r="C5673" i="2"/>
  <c r="J1062" i="3" s="1"/>
  <c r="C5672" i="2"/>
  <c r="C5671" i="2"/>
  <c r="C5670" i="2"/>
  <c r="L156" i="1" s="1"/>
  <c r="C5669" i="2"/>
  <c r="J1061" i="3" s="1"/>
  <c r="C5668" i="2"/>
  <c r="C5667" i="2"/>
  <c r="C5666" i="2"/>
  <c r="J1060" i="3" s="1"/>
  <c r="C5665" i="2"/>
  <c r="C5664" i="2"/>
  <c r="C5663" i="2"/>
  <c r="L155" i="1" s="1"/>
  <c r="C5662" i="2"/>
  <c r="J1059" i="3" s="1"/>
  <c r="C5661" i="2"/>
  <c r="C5660" i="2"/>
  <c r="C5659" i="2"/>
  <c r="J1058" i="3" s="1"/>
  <c r="C5658" i="2"/>
  <c r="C5657" i="2"/>
  <c r="C5656" i="2"/>
  <c r="L154" i="1" s="1"/>
  <c r="C5655" i="2"/>
  <c r="J1057" i="3" s="1"/>
  <c r="C5654" i="2"/>
  <c r="C5653" i="2"/>
  <c r="C5652" i="2"/>
  <c r="J1056" i="3" s="1"/>
  <c r="C5651" i="2"/>
  <c r="C5650" i="2"/>
  <c r="C5649" i="2"/>
  <c r="L153" i="1" s="1"/>
  <c r="C5648" i="2"/>
  <c r="J1055" i="3" s="1"/>
  <c r="C5647" i="2"/>
  <c r="C5646" i="2"/>
  <c r="C5645" i="2"/>
  <c r="J1054" i="3" s="1"/>
  <c r="C5644" i="2"/>
  <c r="C5643" i="2"/>
  <c r="C5642" i="2"/>
  <c r="L152" i="1" s="1"/>
  <c r="C5641" i="2"/>
  <c r="J1053" i="3" s="1"/>
  <c r="C5640" i="2"/>
  <c r="C5639" i="2"/>
  <c r="C5638" i="2"/>
  <c r="J1052" i="3" s="1"/>
  <c r="C5637" i="2"/>
  <c r="C5636" i="2"/>
  <c r="C5635" i="2"/>
  <c r="L151" i="1" s="1"/>
  <c r="C5634" i="2"/>
  <c r="J1051" i="3" s="1"/>
  <c r="C5633" i="2"/>
  <c r="C5632" i="2"/>
  <c r="C5631" i="2"/>
  <c r="J1050" i="3" s="1"/>
  <c r="C5630" i="2"/>
  <c r="C5629" i="2"/>
  <c r="C5628" i="2"/>
  <c r="L150" i="1" s="1"/>
  <c r="C5627" i="2"/>
  <c r="J1049" i="3" s="1"/>
  <c r="C5626" i="2"/>
  <c r="C5625" i="2"/>
  <c r="C5624" i="2"/>
  <c r="J1048" i="3" s="1"/>
  <c r="C5623" i="2"/>
  <c r="C5622" i="2"/>
  <c r="C5621" i="2"/>
  <c r="L149" i="1" s="1"/>
  <c r="C5620" i="2"/>
  <c r="J1047" i="3" s="1"/>
  <c r="C5619" i="2"/>
  <c r="C5618" i="2"/>
  <c r="C5617" i="2"/>
  <c r="J1046" i="3" s="1"/>
  <c r="C5616" i="2"/>
  <c r="C5615" i="2"/>
  <c r="C5614" i="2"/>
  <c r="L148" i="1" s="1"/>
  <c r="C5613" i="2"/>
  <c r="J1045" i="3" s="1"/>
  <c r="C5612" i="2"/>
  <c r="C5611" i="2"/>
  <c r="C5610" i="2"/>
  <c r="J1044" i="3" s="1"/>
  <c r="C5609" i="2"/>
  <c r="C5608" i="2"/>
  <c r="C5607" i="2"/>
  <c r="L147" i="1" s="1"/>
  <c r="C5606" i="2"/>
  <c r="J1043" i="3" s="1"/>
  <c r="C5605" i="2"/>
  <c r="C5604" i="2"/>
  <c r="C5603" i="2"/>
  <c r="J1042" i="3" s="1"/>
  <c r="C5602" i="2"/>
  <c r="C5601" i="2"/>
  <c r="C5600" i="2"/>
  <c r="L146" i="1" s="1"/>
  <c r="C5599" i="2"/>
  <c r="J1041" i="3" s="1"/>
  <c r="C5598" i="2"/>
  <c r="C5597" i="2"/>
  <c r="C5596" i="2"/>
  <c r="J1040" i="3" s="1"/>
  <c r="C5595" i="2"/>
  <c r="C5594" i="2"/>
  <c r="C5593" i="2"/>
  <c r="L145" i="1" s="1"/>
  <c r="C5592" i="2"/>
  <c r="J1039" i="3" s="1"/>
  <c r="C5591" i="2"/>
  <c r="C5590" i="2"/>
  <c r="C5589" i="2"/>
  <c r="J1038" i="3" s="1"/>
  <c r="C5588" i="2"/>
  <c r="C5587" i="2"/>
  <c r="C5586" i="2"/>
  <c r="L144" i="1" s="1"/>
  <c r="C5585" i="2"/>
  <c r="J1037" i="3" s="1"/>
  <c r="C5584" i="2"/>
  <c r="C5583" i="2"/>
  <c r="C5582" i="2"/>
  <c r="J1036" i="3" s="1"/>
  <c r="C5581" i="2"/>
  <c r="C5580" i="2"/>
  <c r="C5579" i="2"/>
  <c r="L143" i="1" s="1"/>
  <c r="C5578" i="2"/>
  <c r="J1035" i="3" s="1"/>
  <c r="C5577" i="2"/>
  <c r="C5576" i="2"/>
  <c r="C5575" i="2"/>
  <c r="J1034" i="3" s="1"/>
  <c r="C5574" i="2"/>
  <c r="C5573" i="2"/>
  <c r="C5572" i="2"/>
  <c r="C5571" i="2"/>
  <c r="C5570" i="2"/>
  <c r="C5569" i="2"/>
  <c r="C5568" i="2"/>
  <c r="J1033" i="3" s="1"/>
  <c r="C5567" i="2"/>
  <c r="C5566" i="2"/>
  <c r="C5565" i="2"/>
  <c r="L142" i="1" s="1"/>
  <c r="C5564" i="2"/>
  <c r="J1032" i="3" s="1"/>
  <c r="C5563" i="2"/>
  <c r="C5562" i="2"/>
  <c r="C5561" i="2"/>
  <c r="J1031" i="3" s="1"/>
  <c r="C5560" i="2"/>
  <c r="C5559" i="2"/>
  <c r="C5558" i="2"/>
  <c r="L141" i="1" s="1"/>
  <c r="C5557" i="2"/>
  <c r="J1030" i="3" s="1"/>
  <c r="C5556" i="2"/>
  <c r="C5555" i="2"/>
  <c r="C5554" i="2"/>
  <c r="J1029" i="3" s="1"/>
  <c r="C5553" i="2"/>
  <c r="C5552" i="2"/>
  <c r="C5551" i="2"/>
  <c r="L140" i="1" s="1"/>
  <c r="C5550" i="2"/>
  <c r="J1028" i="3" s="1"/>
  <c r="C5549" i="2"/>
  <c r="C5548" i="2"/>
  <c r="C5547" i="2"/>
  <c r="J1027" i="3" s="1"/>
  <c r="C5546" i="2"/>
  <c r="C5545" i="2"/>
  <c r="C5544" i="2"/>
  <c r="L139" i="1" s="1"/>
  <c r="C5543" i="2"/>
  <c r="J1026" i="3" s="1"/>
  <c r="C5542" i="2"/>
  <c r="C5541" i="2"/>
  <c r="C5540" i="2"/>
  <c r="J1025" i="3" s="1"/>
  <c r="C5539" i="2"/>
  <c r="C5538" i="2"/>
  <c r="C5537" i="2"/>
  <c r="L138" i="1" s="1"/>
  <c r="C5536" i="2"/>
  <c r="J1024" i="3" s="1"/>
  <c r="C5535" i="2"/>
  <c r="C5534" i="2"/>
  <c r="C5533" i="2"/>
  <c r="J1023" i="3" s="1"/>
  <c r="C5532" i="2"/>
  <c r="C5531" i="2"/>
  <c r="C5530" i="2"/>
  <c r="L137" i="1" s="1"/>
  <c r="C5529" i="2"/>
  <c r="J1022" i="3" s="1"/>
  <c r="C5528" i="2"/>
  <c r="C5527" i="2"/>
  <c r="C5526" i="2"/>
  <c r="J1021" i="3" s="1"/>
  <c r="C5525" i="2"/>
  <c r="C5524" i="2"/>
  <c r="C5523" i="2"/>
  <c r="L136" i="1" s="1"/>
  <c r="C5522" i="2"/>
  <c r="J1020" i="3" s="1"/>
  <c r="C5521" i="2"/>
  <c r="C5520" i="2"/>
  <c r="C5519" i="2"/>
  <c r="J1019" i="3" s="1"/>
  <c r="C5518" i="2"/>
  <c r="C5517" i="2"/>
  <c r="C5516" i="2"/>
  <c r="L135" i="1" s="1"/>
  <c r="C5515" i="2"/>
  <c r="J1018" i="3" s="1"/>
  <c r="C5514" i="2"/>
  <c r="C5513" i="2"/>
  <c r="C5512" i="2"/>
  <c r="J1017" i="3" s="1"/>
  <c r="C5511" i="2"/>
  <c r="C5510" i="2"/>
  <c r="C5509" i="2"/>
  <c r="L134" i="1" s="1"/>
  <c r="C5508" i="2"/>
  <c r="J1016" i="3" s="1"/>
  <c r="C5507" i="2"/>
  <c r="C5506" i="2"/>
  <c r="C5505" i="2"/>
  <c r="J1015" i="3" s="1"/>
  <c r="C5504" i="2"/>
  <c r="C5503" i="2"/>
  <c r="C5502" i="2"/>
  <c r="L133" i="1" s="1"/>
  <c r="C5501" i="2"/>
  <c r="J1014" i="3" s="1"/>
  <c r="C5500" i="2"/>
  <c r="C5499" i="2"/>
  <c r="C5498" i="2"/>
  <c r="J1013" i="3" s="1"/>
  <c r="C5497" i="2"/>
  <c r="C5496" i="2"/>
  <c r="C5495" i="2"/>
  <c r="L132" i="1" s="1"/>
  <c r="C5494" i="2"/>
  <c r="J1012" i="3" s="1"/>
  <c r="C5493" i="2"/>
  <c r="C5492" i="2"/>
  <c r="C5491" i="2"/>
  <c r="J1011" i="3" s="1"/>
  <c r="C5490" i="2"/>
  <c r="C5489" i="2"/>
  <c r="C5488" i="2"/>
  <c r="L131" i="1" s="1"/>
  <c r="C5487" i="2"/>
  <c r="J1010" i="3" s="1"/>
  <c r="C5486" i="2"/>
  <c r="C5485" i="2"/>
  <c r="C5484" i="2"/>
  <c r="J1009" i="3" s="1"/>
  <c r="C5483" i="2"/>
  <c r="C5482" i="2"/>
  <c r="C5481" i="2"/>
  <c r="L130" i="1" s="1"/>
  <c r="C5480" i="2"/>
  <c r="J1008" i="3" s="1"/>
  <c r="C5479" i="2"/>
  <c r="C5478" i="2"/>
  <c r="C5477" i="2"/>
  <c r="J1007" i="3" s="1"/>
  <c r="C5476" i="2"/>
  <c r="C5475" i="2"/>
  <c r="C5474" i="2"/>
  <c r="L129" i="1" s="1"/>
  <c r="C5473" i="2"/>
  <c r="J1006" i="3" s="1"/>
  <c r="C5472" i="2"/>
  <c r="C5471" i="2"/>
  <c r="C5470" i="2"/>
  <c r="J1005" i="3" s="1"/>
  <c r="C5469" i="2"/>
  <c r="C5468" i="2"/>
  <c r="C5467" i="2"/>
  <c r="L128" i="1" s="1"/>
  <c r="C5466" i="2"/>
  <c r="J1004" i="3" s="1"/>
  <c r="C5465" i="2"/>
  <c r="C5464" i="2"/>
  <c r="C5463" i="2"/>
  <c r="J1003" i="3" s="1"/>
  <c r="C5462" i="2"/>
  <c r="C5461" i="2"/>
  <c r="C5460" i="2"/>
  <c r="L127" i="1" s="1"/>
  <c r="C5459" i="2"/>
  <c r="J1002" i="3" s="1"/>
  <c r="C5458" i="2"/>
  <c r="C5457" i="2"/>
  <c r="C5456" i="2"/>
  <c r="J1001" i="3" s="1"/>
  <c r="C5455" i="2"/>
  <c r="C5454" i="2"/>
  <c r="C5453" i="2"/>
  <c r="L126" i="1" s="1"/>
  <c r="C5452" i="2"/>
  <c r="J1000" i="3" s="1"/>
  <c r="C5451" i="2"/>
  <c r="C5450" i="2"/>
  <c r="C5449" i="2"/>
  <c r="J999" i="3" s="1"/>
  <c r="C5448" i="2"/>
  <c r="C5447" i="2"/>
  <c r="C5446" i="2"/>
  <c r="L125" i="1" s="1"/>
  <c r="C5445" i="2"/>
  <c r="J998" i="3" s="1"/>
  <c r="C5444" i="2"/>
  <c r="C5443" i="2"/>
  <c r="C5442" i="2"/>
  <c r="J997" i="3" s="1"/>
  <c r="C5441" i="2"/>
  <c r="C5440" i="2"/>
  <c r="C5439" i="2"/>
  <c r="L124" i="1" s="1"/>
  <c r="C5438" i="2"/>
  <c r="J996" i="3" s="1"/>
  <c r="C5437" i="2"/>
  <c r="C5436" i="2"/>
  <c r="C5435" i="2"/>
  <c r="J995" i="3" s="1"/>
  <c r="C5434" i="2"/>
  <c r="C5433" i="2"/>
  <c r="C5432" i="2"/>
  <c r="L123" i="1" s="1"/>
  <c r="C5431" i="2"/>
  <c r="J994" i="3" s="1"/>
  <c r="C5430" i="2"/>
  <c r="C5429" i="2"/>
  <c r="C5428" i="2"/>
  <c r="J993" i="3" s="1"/>
  <c r="C5427" i="2"/>
  <c r="C5426" i="2"/>
  <c r="C5425" i="2"/>
  <c r="L122" i="1" s="1"/>
  <c r="C5424" i="2"/>
  <c r="J992" i="3" s="1"/>
  <c r="C5423" i="2"/>
  <c r="C5422" i="2"/>
  <c r="C5421" i="2"/>
  <c r="J991" i="3" s="1"/>
  <c r="C5420" i="2"/>
  <c r="C5419" i="2"/>
  <c r="C5418" i="2"/>
  <c r="L121" i="1" s="1"/>
  <c r="C5417" i="2"/>
  <c r="J990" i="3" s="1"/>
  <c r="C5416" i="2"/>
  <c r="C5415" i="2"/>
  <c r="C5414" i="2"/>
  <c r="J989" i="3" s="1"/>
  <c r="C5413" i="2"/>
  <c r="C5412" i="2"/>
  <c r="C5411" i="2"/>
  <c r="L120" i="1" s="1"/>
  <c r="C5410" i="2"/>
  <c r="J988" i="3" s="1"/>
  <c r="C5409" i="2"/>
  <c r="C5408" i="2"/>
  <c r="C5407" i="2"/>
  <c r="J987" i="3" s="1"/>
  <c r="C5406" i="2"/>
  <c r="C5405" i="2"/>
  <c r="C5404" i="2"/>
  <c r="L119" i="1" s="1"/>
  <c r="C5403" i="2"/>
  <c r="J986" i="3" s="1"/>
  <c r="C5402" i="2"/>
  <c r="C5401" i="2"/>
  <c r="C5400" i="2"/>
  <c r="J985" i="3" s="1"/>
  <c r="C5399" i="2"/>
  <c r="C5398" i="2"/>
  <c r="C5397" i="2"/>
  <c r="L118" i="1" s="1"/>
  <c r="C5396" i="2"/>
  <c r="J984" i="3" s="1"/>
  <c r="C5395" i="2"/>
  <c r="C5394" i="2"/>
  <c r="C5393" i="2"/>
  <c r="J983" i="3" s="1"/>
  <c r="C5392" i="2"/>
  <c r="C5391" i="2"/>
  <c r="C5390" i="2"/>
  <c r="L117" i="1" s="1"/>
  <c r="C5389" i="2"/>
  <c r="J982" i="3" s="1"/>
  <c r="C5388" i="2"/>
  <c r="C5387" i="2"/>
  <c r="C5386" i="2"/>
  <c r="J981" i="3" s="1"/>
  <c r="C5385" i="2"/>
  <c r="C5384" i="2"/>
  <c r="C5383" i="2"/>
  <c r="L116" i="1" s="1"/>
  <c r="C5382" i="2"/>
  <c r="J980" i="3" s="1"/>
  <c r="C5381" i="2"/>
  <c r="C5380" i="2"/>
  <c r="C5379" i="2"/>
  <c r="J979" i="3" s="1"/>
  <c r="C5378" i="2"/>
  <c r="C5377" i="2"/>
  <c r="C5376" i="2"/>
  <c r="L115" i="1" s="1"/>
  <c r="C5375" i="2"/>
  <c r="J978" i="3" s="1"/>
  <c r="C5374" i="2"/>
  <c r="C5373" i="2"/>
  <c r="C5372" i="2"/>
  <c r="J977" i="3" s="1"/>
  <c r="C5371" i="2"/>
  <c r="C5370" i="2"/>
  <c r="C5369" i="2"/>
  <c r="L114" i="1" s="1"/>
  <c r="C5368" i="2"/>
  <c r="J976" i="3" s="1"/>
  <c r="C5367" i="2"/>
  <c r="C5366" i="2"/>
  <c r="C5365" i="2"/>
  <c r="J975" i="3" s="1"/>
  <c r="C5364" i="2"/>
  <c r="C5363" i="2"/>
  <c r="C5362" i="2"/>
  <c r="L113" i="1" s="1"/>
  <c r="C5361" i="2"/>
  <c r="J974" i="3" s="1"/>
  <c r="C5360" i="2"/>
  <c r="C5359" i="2"/>
  <c r="C5358" i="2"/>
  <c r="J973" i="3" s="1"/>
  <c r="C5357" i="2"/>
  <c r="C5356" i="2"/>
  <c r="C5355" i="2"/>
  <c r="L112" i="1" s="1"/>
  <c r="C5354" i="2"/>
  <c r="J972" i="3" s="1"/>
  <c r="C5353" i="2"/>
  <c r="C5352" i="2"/>
  <c r="C5351" i="2"/>
  <c r="J971" i="3" s="1"/>
  <c r="C5350" i="2"/>
  <c r="C5349" i="2"/>
  <c r="C5348" i="2"/>
  <c r="L111" i="1" s="1"/>
  <c r="C5347" i="2"/>
  <c r="J970" i="3" s="1"/>
  <c r="C5346" i="2"/>
  <c r="C5345" i="2"/>
  <c r="C5344" i="2"/>
  <c r="J969" i="3" s="1"/>
  <c r="C5343" i="2"/>
  <c r="C5342" i="2"/>
  <c r="C5341" i="2"/>
  <c r="L110" i="1" s="1"/>
  <c r="C5340" i="2"/>
  <c r="J968" i="3" s="1"/>
  <c r="C5339" i="2"/>
  <c r="C5338" i="2"/>
  <c r="C5337" i="2"/>
  <c r="J967" i="3" s="1"/>
  <c r="C5336" i="2"/>
  <c r="C5335" i="2"/>
  <c r="C5334" i="2"/>
  <c r="L109" i="1" s="1"/>
  <c r="C5333" i="2"/>
  <c r="J966" i="3" s="1"/>
  <c r="C5332" i="2"/>
  <c r="C5331" i="2"/>
  <c r="C5330" i="2"/>
  <c r="J965" i="3" s="1"/>
  <c r="C5329" i="2"/>
  <c r="C5328" i="2"/>
  <c r="C5327" i="2"/>
  <c r="L108" i="1" s="1"/>
  <c r="C5326" i="2"/>
  <c r="J964" i="3" s="1"/>
  <c r="C5325" i="2"/>
  <c r="C5324" i="2"/>
  <c r="C5323" i="2"/>
  <c r="J963" i="3" s="1"/>
  <c r="C5322" i="2"/>
  <c r="C5321" i="2"/>
  <c r="C5320" i="2"/>
  <c r="L107" i="1" s="1"/>
  <c r="C5319" i="2"/>
  <c r="J962" i="3" s="1"/>
  <c r="C5318" i="2"/>
  <c r="C5317" i="2"/>
  <c r="C5316" i="2"/>
  <c r="J961" i="3" s="1"/>
  <c r="C5315" i="2"/>
  <c r="C5314" i="2"/>
  <c r="C5313" i="2"/>
  <c r="L106" i="1" s="1"/>
  <c r="C5312" i="2"/>
  <c r="J960" i="3" s="1"/>
  <c r="C5311" i="2"/>
  <c r="C5310" i="2"/>
  <c r="C5309" i="2"/>
  <c r="J959" i="3" s="1"/>
  <c r="C5308" i="2"/>
  <c r="C5307" i="2"/>
  <c r="C5306" i="2"/>
  <c r="L105" i="1" s="1"/>
  <c r="C5305" i="2"/>
  <c r="J958" i="3" s="1"/>
  <c r="C5304" i="2"/>
  <c r="C5303" i="2"/>
  <c r="C5302" i="2"/>
  <c r="J957" i="3" s="1"/>
  <c r="C5301" i="2"/>
  <c r="C5300" i="2"/>
  <c r="C5299" i="2"/>
  <c r="L104" i="1" s="1"/>
  <c r="C5298" i="2"/>
  <c r="J956" i="3" s="1"/>
  <c r="C5297" i="2"/>
  <c r="C5296" i="2"/>
  <c r="C5295" i="2"/>
  <c r="J955" i="3" s="1"/>
  <c r="C5294" i="2"/>
  <c r="C5293" i="2"/>
  <c r="C5292" i="2"/>
  <c r="L103" i="1" s="1"/>
  <c r="C5291" i="2"/>
  <c r="J954" i="3" s="1"/>
  <c r="C5290" i="2"/>
  <c r="C5289" i="2"/>
  <c r="C5288" i="2"/>
  <c r="J953" i="3" s="1"/>
  <c r="C5287" i="2"/>
  <c r="C5286" i="2"/>
  <c r="C5285" i="2"/>
  <c r="L102" i="1" s="1"/>
  <c r="C5284" i="2"/>
  <c r="J952" i="3" s="1"/>
  <c r="C5283" i="2"/>
  <c r="C5282" i="2"/>
  <c r="C5281" i="2"/>
  <c r="J951" i="3" s="1"/>
  <c r="C5280" i="2"/>
  <c r="C5279" i="2"/>
  <c r="C5278" i="2"/>
  <c r="L101" i="1" s="1"/>
  <c r="C5277" i="2"/>
  <c r="J950" i="3" s="1"/>
  <c r="C5276" i="2"/>
  <c r="C5275" i="2"/>
  <c r="C5274" i="2"/>
  <c r="J949" i="3" s="1"/>
  <c r="C5273" i="2"/>
  <c r="C5272" i="2"/>
  <c r="C5271" i="2"/>
  <c r="L100" i="1" s="1"/>
  <c r="C5270" i="2"/>
  <c r="J948" i="3" s="1"/>
  <c r="C5269" i="2"/>
  <c r="C5268" i="2"/>
  <c r="C5267" i="2"/>
  <c r="J947" i="3" s="1"/>
  <c r="C5266" i="2"/>
  <c r="C5265" i="2"/>
  <c r="C5264" i="2"/>
  <c r="L99" i="1" s="1"/>
  <c r="C5263" i="2"/>
  <c r="J946" i="3" s="1"/>
  <c r="C5262" i="2"/>
  <c r="C5261" i="2"/>
  <c r="C5260" i="2"/>
  <c r="J945" i="3" s="1"/>
  <c r="C5259" i="2"/>
  <c r="C5258" i="2"/>
  <c r="C5257" i="2"/>
  <c r="L98" i="1" s="1"/>
  <c r="C5256" i="2"/>
  <c r="J944" i="3" s="1"/>
  <c r="C5255" i="2"/>
  <c r="C5254" i="2"/>
  <c r="C5253" i="2"/>
  <c r="J943" i="3" s="1"/>
  <c r="C5252" i="2"/>
  <c r="C5251" i="2"/>
  <c r="C5250" i="2"/>
  <c r="L97" i="1" s="1"/>
  <c r="C5249" i="2"/>
  <c r="J942" i="3" s="1"/>
  <c r="C5248" i="2"/>
  <c r="C5247" i="2"/>
  <c r="C5246" i="2"/>
  <c r="J941" i="3" s="1"/>
  <c r="C5245" i="2"/>
  <c r="C5244" i="2"/>
  <c r="C5243" i="2"/>
  <c r="L96" i="1" s="1"/>
  <c r="C5242" i="2"/>
  <c r="J940" i="3" s="1"/>
  <c r="C5241" i="2"/>
  <c r="C5240" i="2"/>
  <c r="C5239" i="2"/>
  <c r="J939" i="3" s="1"/>
  <c r="C5238" i="2"/>
  <c r="C5237" i="2"/>
  <c r="C5236" i="2"/>
  <c r="L95" i="1" s="1"/>
  <c r="C5235" i="2"/>
  <c r="J938" i="3" s="1"/>
  <c r="C5234" i="2"/>
  <c r="C5233" i="2"/>
  <c r="C5232" i="2"/>
  <c r="J937" i="3" s="1"/>
  <c r="C5231" i="2"/>
  <c r="C5230" i="2"/>
  <c r="C5229" i="2"/>
  <c r="L94" i="1" s="1"/>
  <c r="C5228" i="2"/>
  <c r="J936" i="3" s="1"/>
  <c r="C5227" i="2"/>
  <c r="C5226" i="2"/>
  <c r="C5225" i="2"/>
  <c r="J935" i="3" s="1"/>
  <c r="C5224" i="2"/>
  <c r="C5223" i="2"/>
  <c r="C5222" i="2"/>
  <c r="L93" i="1" s="1"/>
  <c r="C5221" i="2"/>
  <c r="J934" i="3" s="1"/>
  <c r="C5220" i="2"/>
  <c r="C5219" i="2"/>
  <c r="C5218" i="2"/>
  <c r="J933" i="3" s="1"/>
  <c r="C5217" i="2"/>
  <c r="C5216" i="2"/>
  <c r="C5215" i="2"/>
  <c r="L92" i="1" s="1"/>
  <c r="C5214" i="2"/>
  <c r="J932" i="3" s="1"/>
  <c r="C5213" i="2"/>
  <c r="C5212" i="2"/>
  <c r="C5211" i="2"/>
  <c r="J931" i="3" s="1"/>
  <c r="C5210" i="2"/>
  <c r="C5209" i="2"/>
  <c r="C5208" i="2"/>
  <c r="C5207" i="2"/>
  <c r="C5206" i="2"/>
  <c r="C5205" i="2"/>
  <c r="C5204" i="2"/>
  <c r="J930" i="3" s="1"/>
  <c r="C5203" i="2"/>
  <c r="C5202" i="2"/>
  <c r="C5201" i="2"/>
  <c r="L91" i="1" s="1"/>
  <c r="C5200" i="2"/>
  <c r="J929" i="3" s="1"/>
  <c r="C5199" i="2"/>
  <c r="C5198" i="2"/>
  <c r="C5197" i="2"/>
  <c r="J928" i="3" s="1"/>
  <c r="C5196" i="2"/>
  <c r="C5195" i="2"/>
  <c r="C5194" i="2"/>
  <c r="L90" i="1" s="1"/>
  <c r="C5193" i="2"/>
  <c r="J927" i="3" s="1"/>
  <c r="C5192" i="2"/>
  <c r="C5191" i="2"/>
  <c r="C5190" i="2"/>
  <c r="J926" i="3" s="1"/>
  <c r="C5189" i="2"/>
  <c r="C5188" i="2"/>
  <c r="C5187" i="2"/>
  <c r="L89" i="1" s="1"/>
  <c r="C5186" i="2"/>
  <c r="J925" i="3" s="1"/>
  <c r="C5185" i="2"/>
  <c r="C5184" i="2"/>
  <c r="C5183" i="2"/>
  <c r="J924" i="3" s="1"/>
  <c r="C5182" i="2"/>
  <c r="C5181" i="2"/>
  <c r="C5180" i="2"/>
  <c r="L88" i="1" s="1"/>
  <c r="C5179" i="2"/>
  <c r="J923" i="3" s="1"/>
  <c r="C5178" i="2"/>
  <c r="C5177" i="2"/>
  <c r="C5176" i="2"/>
  <c r="J922" i="3" s="1"/>
  <c r="C5175" i="2"/>
  <c r="C5174" i="2"/>
  <c r="C5173" i="2"/>
  <c r="L87" i="1" s="1"/>
  <c r="C5172" i="2"/>
  <c r="J921" i="3" s="1"/>
  <c r="C5171" i="2"/>
  <c r="C5170" i="2"/>
  <c r="C5169" i="2"/>
  <c r="J920" i="3" s="1"/>
  <c r="C5168" i="2"/>
  <c r="C5167" i="2"/>
  <c r="C5166" i="2"/>
  <c r="L86" i="1" s="1"/>
  <c r="C5165" i="2"/>
  <c r="J919" i="3" s="1"/>
  <c r="C5164" i="2"/>
  <c r="C5163" i="2"/>
  <c r="C5162" i="2"/>
  <c r="J918" i="3" s="1"/>
  <c r="C5161" i="2"/>
  <c r="C5160" i="2"/>
  <c r="C5159" i="2"/>
  <c r="L85" i="1" s="1"/>
  <c r="C5158" i="2"/>
  <c r="J917" i="3" s="1"/>
  <c r="C5157" i="2"/>
  <c r="C5156" i="2"/>
  <c r="C5155" i="2"/>
  <c r="J916" i="3" s="1"/>
  <c r="C5154" i="2"/>
  <c r="C5153" i="2"/>
  <c r="C5152" i="2"/>
  <c r="L84" i="1" s="1"/>
  <c r="C5151" i="2"/>
  <c r="J915" i="3" s="1"/>
  <c r="C5150" i="2"/>
  <c r="C5149" i="2"/>
  <c r="C5148" i="2"/>
  <c r="J914" i="3" s="1"/>
  <c r="C5147" i="2"/>
  <c r="C5146" i="2"/>
  <c r="C5145" i="2"/>
  <c r="L83" i="1" s="1"/>
  <c r="C5144" i="2"/>
  <c r="J913" i="3" s="1"/>
  <c r="C5143" i="2"/>
  <c r="C5142" i="2"/>
  <c r="C5141" i="2"/>
  <c r="J912" i="3" s="1"/>
  <c r="C5140" i="2"/>
  <c r="C5139" i="2"/>
  <c r="C5138" i="2"/>
  <c r="L82" i="1" s="1"/>
  <c r="C5137" i="2"/>
  <c r="J911" i="3" s="1"/>
  <c r="C5136" i="2"/>
  <c r="C5135" i="2"/>
  <c r="C5134" i="2"/>
  <c r="J910" i="3" s="1"/>
  <c r="C5133" i="2"/>
  <c r="C5132" i="2"/>
  <c r="C5131" i="2"/>
  <c r="L81" i="1" s="1"/>
  <c r="C5130" i="2"/>
  <c r="J909" i="3" s="1"/>
  <c r="C5129" i="2"/>
  <c r="C5128" i="2"/>
  <c r="C5127" i="2"/>
  <c r="J908" i="3" s="1"/>
  <c r="C5126" i="2"/>
  <c r="C5125" i="2"/>
  <c r="C5124" i="2"/>
  <c r="L80" i="1" s="1"/>
  <c r="C5123" i="2"/>
  <c r="J907" i="3" s="1"/>
  <c r="C5122" i="2"/>
  <c r="C5121" i="2"/>
  <c r="C5120" i="2"/>
  <c r="J906" i="3" s="1"/>
  <c r="C5119" i="2"/>
  <c r="C5118" i="2"/>
  <c r="C5117" i="2"/>
  <c r="L79" i="1" s="1"/>
  <c r="C5116" i="2"/>
  <c r="J905" i="3" s="1"/>
  <c r="C5115" i="2"/>
  <c r="C5114" i="2"/>
  <c r="C5113" i="2"/>
  <c r="J904" i="3" s="1"/>
  <c r="C5112" i="2"/>
  <c r="C5111" i="2"/>
  <c r="C5110" i="2"/>
  <c r="L78" i="1" s="1"/>
  <c r="C5109" i="2"/>
  <c r="J903" i="3" s="1"/>
  <c r="C5108" i="2"/>
  <c r="C5107" i="2"/>
  <c r="C5106" i="2"/>
  <c r="J902" i="3" s="1"/>
  <c r="C5105" i="2"/>
  <c r="C5104" i="2"/>
  <c r="C5103" i="2"/>
  <c r="L77" i="1" s="1"/>
  <c r="C5102" i="2"/>
  <c r="J901" i="3" s="1"/>
  <c r="C5101" i="2"/>
  <c r="C5100" i="2"/>
  <c r="C5099" i="2"/>
  <c r="J900" i="3" s="1"/>
  <c r="C5098" i="2"/>
  <c r="C5097" i="2"/>
  <c r="C5096" i="2"/>
  <c r="L76" i="1" s="1"/>
  <c r="C5095" i="2"/>
  <c r="J899" i="3" s="1"/>
  <c r="C5094" i="2"/>
  <c r="C5093" i="2"/>
  <c r="C5092" i="2"/>
  <c r="J898" i="3" s="1"/>
  <c r="C5091" i="2"/>
  <c r="C5090" i="2"/>
  <c r="C5089" i="2"/>
  <c r="L75" i="1" s="1"/>
  <c r="C5088" i="2"/>
  <c r="J897" i="3" s="1"/>
  <c r="C5087" i="2"/>
  <c r="C5086" i="2"/>
  <c r="C5085" i="2"/>
  <c r="J896" i="3" s="1"/>
  <c r="C5084" i="2"/>
  <c r="C5083" i="2"/>
  <c r="C5082" i="2"/>
  <c r="L74" i="1" s="1"/>
  <c r="C5081" i="2"/>
  <c r="J895" i="3" s="1"/>
  <c r="C5080" i="2"/>
  <c r="C5079" i="2"/>
  <c r="C5078" i="2"/>
  <c r="J894" i="3" s="1"/>
  <c r="C5077" i="2"/>
  <c r="C5076" i="2"/>
  <c r="C5075" i="2"/>
  <c r="L73" i="1" s="1"/>
  <c r="C5074" i="2"/>
  <c r="J893" i="3" s="1"/>
  <c r="C5073" i="2"/>
  <c r="C5072" i="2"/>
  <c r="C5071" i="2"/>
  <c r="J892" i="3" s="1"/>
  <c r="C5070" i="2"/>
  <c r="C5069" i="2"/>
  <c r="C5068" i="2"/>
  <c r="L72" i="1" s="1"/>
  <c r="C5067" i="2"/>
  <c r="J891" i="3" s="1"/>
  <c r="C5066" i="2"/>
  <c r="C5065" i="2"/>
  <c r="C5064" i="2"/>
  <c r="J890" i="3" s="1"/>
  <c r="C5063" i="2"/>
  <c r="C5062" i="2"/>
  <c r="C5061" i="2"/>
  <c r="L71" i="1" s="1"/>
  <c r="C5060" i="2"/>
  <c r="J889" i="3" s="1"/>
  <c r="C5059" i="2"/>
  <c r="C5058" i="2"/>
  <c r="C5057" i="2"/>
  <c r="J888" i="3" s="1"/>
  <c r="C5056" i="2"/>
  <c r="C5055" i="2"/>
  <c r="C5054" i="2"/>
  <c r="L70" i="1" s="1"/>
  <c r="C5053" i="2"/>
  <c r="J887" i="3" s="1"/>
  <c r="C5052" i="2"/>
  <c r="C5051" i="2"/>
  <c r="C5050" i="2"/>
  <c r="J886" i="3" s="1"/>
  <c r="C5049" i="2"/>
  <c r="C5048" i="2"/>
  <c r="C5047" i="2"/>
  <c r="L69" i="1" s="1"/>
  <c r="C5046" i="2"/>
  <c r="J885" i="3" s="1"/>
  <c r="C5045" i="2"/>
  <c r="C5044" i="2"/>
  <c r="C5043" i="2"/>
  <c r="J884" i="3" s="1"/>
  <c r="C5042" i="2"/>
  <c r="C5041" i="2"/>
  <c r="C5040" i="2"/>
  <c r="L68" i="1" s="1"/>
  <c r="C5039" i="2"/>
  <c r="J883" i="3" s="1"/>
  <c r="C5038" i="2"/>
  <c r="C5037" i="2"/>
  <c r="C5036" i="2"/>
  <c r="J882" i="3" s="1"/>
  <c r="C5035" i="2"/>
  <c r="C5034" i="2"/>
  <c r="C5033" i="2"/>
  <c r="L67" i="1" s="1"/>
  <c r="C5032" i="2"/>
  <c r="J881" i="3" s="1"/>
  <c r="C5031" i="2"/>
  <c r="C5030" i="2"/>
  <c r="C5029" i="2"/>
  <c r="J880" i="3" s="1"/>
  <c r="C5028" i="2"/>
  <c r="C5027" i="2"/>
  <c r="C5026" i="2"/>
  <c r="L66" i="1" s="1"/>
  <c r="C5025" i="2"/>
  <c r="J879" i="3" s="1"/>
  <c r="C5024" i="2"/>
  <c r="C5023" i="2"/>
  <c r="C5022" i="2"/>
  <c r="J878" i="3" s="1"/>
  <c r="C5021" i="2"/>
  <c r="C5020" i="2"/>
  <c r="C5019" i="2"/>
  <c r="L65" i="1" s="1"/>
  <c r="C5018" i="2"/>
  <c r="J877" i="3" s="1"/>
  <c r="C5017" i="2"/>
  <c r="C5016" i="2"/>
  <c r="C5015" i="2"/>
  <c r="J876" i="3" s="1"/>
  <c r="C5014" i="2"/>
  <c r="C5013" i="2"/>
  <c r="C5012" i="2"/>
  <c r="L64" i="1" s="1"/>
  <c r="C5011" i="2"/>
  <c r="J875" i="3" s="1"/>
  <c r="C5010" i="2"/>
  <c r="C5009" i="2"/>
  <c r="C5008" i="2"/>
  <c r="J874" i="3" s="1"/>
  <c r="C5007" i="2"/>
  <c r="C5006" i="2"/>
  <c r="C5005" i="2"/>
  <c r="L63" i="1" s="1"/>
  <c r="C5004" i="2"/>
  <c r="J873" i="3" s="1"/>
  <c r="C5003" i="2"/>
  <c r="C5002" i="2"/>
  <c r="C5001" i="2"/>
  <c r="J872" i="3" s="1"/>
  <c r="C5000" i="2"/>
  <c r="C4999" i="2"/>
  <c r="C4998" i="2"/>
  <c r="L62" i="1" s="1"/>
  <c r="C4997" i="2"/>
  <c r="J871" i="3" s="1"/>
  <c r="C4996" i="2"/>
  <c r="C4995" i="2"/>
  <c r="C4994" i="2"/>
  <c r="J870" i="3" s="1"/>
  <c r="C4993" i="2"/>
  <c r="C4992" i="2"/>
  <c r="C4991" i="2"/>
  <c r="L61" i="1" s="1"/>
  <c r="C4990" i="2"/>
  <c r="J869" i="3" s="1"/>
  <c r="C4989" i="2"/>
  <c r="C4988" i="2"/>
  <c r="C4987" i="2"/>
  <c r="J868" i="3" s="1"/>
  <c r="C4986" i="2"/>
  <c r="C4985" i="2"/>
  <c r="C4984" i="2"/>
  <c r="L60" i="1" s="1"/>
  <c r="C4983" i="2"/>
  <c r="J867" i="3" s="1"/>
  <c r="C4982" i="2"/>
  <c r="C4981" i="2"/>
  <c r="C4980" i="2"/>
  <c r="J866" i="3" s="1"/>
  <c r="C4979" i="2"/>
  <c r="C4978" i="2"/>
  <c r="C4977" i="2"/>
  <c r="L59" i="1" s="1"/>
  <c r="C4976" i="2"/>
  <c r="J865" i="3" s="1"/>
  <c r="C4975" i="2"/>
  <c r="C4974" i="2"/>
  <c r="C4973" i="2"/>
  <c r="J864" i="3" s="1"/>
  <c r="C4972" i="2"/>
  <c r="C4971" i="2"/>
  <c r="C4970" i="2"/>
  <c r="L58" i="1" s="1"/>
  <c r="C4969" i="2"/>
  <c r="J863" i="3" s="1"/>
  <c r="C4968" i="2"/>
  <c r="C4967" i="2"/>
  <c r="C4966" i="2"/>
  <c r="J862" i="3" s="1"/>
  <c r="C4965" i="2"/>
  <c r="C4964" i="2"/>
  <c r="C4963" i="2"/>
  <c r="L57" i="1" s="1"/>
  <c r="C4962" i="2"/>
  <c r="J861" i="3" s="1"/>
  <c r="C4961" i="2"/>
  <c r="C4960" i="2"/>
  <c r="C4959" i="2"/>
  <c r="J860" i="3" s="1"/>
  <c r="C4958" i="2"/>
  <c r="C4957" i="2"/>
  <c r="C4956" i="2"/>
  <c r="L56" i="1" s="1"/>
  <c r="C4955" i="2"/>
  <c r="J859" i="3" s="1"/>
  <c r="C4954" i="2"/>
  <c r="C4953" i="2"/>
  <c r="C4952" i="2"/>
  <c r="J858" i="3" s="1"/>
  <c r="C4951" i="2"/>
  <c r="C4950" i="2"/>
  <c r="C4949" i="2"/>
  <c r="L55" i="1" s="1"/>
  <c r="C4948" i="2"/>
  <c r="J857" i="3" s="1"/>
  <c r="C4947" i="2"/>
  <c r="C4946" i="2"/>
  <c r="C4945" i="2"/>
  <c r="J856" i="3" s="1"/>
  <c r="C4944" i="2"/>
  <c r="C4943" i="2"/>
  <c r="C4942" i="2"/>
  <c r="L54" i="1" s="1"/>
  <c r="C4941" i="2"/>
  <c r="J855" i="3" s="1"/>
  <c r="C4940" i="2"/>
  <c r="C4939" i="2"/>
  <c r="C4938" i="2"/>
  <c r="J854" i="3" s="1"/>
  <c r="C4937" i="2"/>
  <c r="C4936" i="2"/>
  <c r="C4935" i="2"/>
  <c r="L53" i="1" s="1"/>
  <c r="C4934" i="2"/>
  <c r="J853" i="3" s="1"/>
  <c r="C4933" i="2"/>
  <c r="C4932" i="2"/>
  <c r="C4931" i="2"/>
  <c r="J852" i="3" s="1"/>
  <c r="C4930" i="2"/>
  <c r="C4929" i="2"/>
  <c r="C4928" i="2"/>
  <c r="L52" i="1" s="1"/>
  <c r="C4927" i="2"/>
  <c r="J851" i="3" s="1"/>
  <c r="C4926" i="2"/>
  <c r="C4925" i="2"/>
  <c r="C4924" i="2"/>
  <c r="J850" i="3" s="1"/>
  <c r="C4923" i="2"/>
  <c r="C4922" i="2"/>
  <c r="C4921" i="2"/>
  <c r="L51" i="1" s="1"/>
  <c r="C4920" i="2"/>
  <c r="J849" i="3" s="1"/>
  <c r="C4919" i="2"/>
  <c r="C4918" i="2"/>
  <c r="C4917" i="2"/>
  <c r="J848" i="3" s="1"/>
  <c r="C4916" i="2"/>
  <c r="C4915" i="2"/>
  <c r="C4914" i="2"/>
  <c r="L50" i="1" s="1"/>
  <c r="C4913" i="2"/>
  <c r="J847" i="3" s="1"/>
  <c r="C4912" i="2"/>
  <c r="C4911" i="2"/>
  <c r="C4910" i="2"/>
  <c r="J846" i="3" s="1"/>
  <c r="C4909" i="2"/>
  <c r="C4908" i="2"/>
  <c r="C4907" i="2"/>
  <c r="L49" i="1" s="1"/>
  <c r="C4906" i="2"/>
  <c r="J845" i="3" s="1"/>
  <c r="C4905" i="2"/>
  <c r="C4904" i="2"/>
  <c r="C4903" i="2"/>
  <c r="J844" i="3" s="1"/>
  <c r="C4902" i="2"/>
  <c r="C4901" i="2"/>
  <c r="C4900" i="2"/>
  <c r="L48" i="1" s="1"/>
  <c r="C4899" i="2"/>
  <c r="J843" i="3" s="1"/>
  <c r="C4898" i="2"/>
  <c r="C4897" i="2"/>
  <c r="C4896" i="2"/>
  <c r="J842" i="3" s="1"/>
  <c r="C4895" i="2"/>
  <c r="C4894" i="2"/>
  <c r="C4893" i="2"/>
  <c r="L47" i="1" s="1"/>
  <c r="C4892" i="2"/>
  <c r="J841" i="3" s="1"/>
  <c r="C4891" i="2"/>
  <c r="C4890" i="2"/>
  <c r="C4889" i="2"/>
  <c r="J840" i="3" s="1"/>
  <c r="C4888" i="2"/>
  <c r="C4887" i="2"/>
  <c r="C4886" i="2"/>
  <c r="L46" i="1" s="1"/>
  <c r="C4885" i="2"/>
  <c r="J839" i="3" s="1"/>
  <c r="C4884" i="2"/>
  <c r="C4883" i="2"/>
  <c r="C4882" i="2"/>
  <c r="J838" i="3" s="1"/>
  <c r="C4881" i="2"/>
  <c r="C4880" i="2"/>
  <c r="C4879" i="2"/>
  <c r="L45" i="1" s="1"/>
  <c r="C4878" i="2"/>
  <c r="J837" i="3" s="1"/>
  <c r="C4877" i="2"/>
  <c r="C4876" i="2"/>
  <c r="C4875" i="2"/>
  <c r="J836" i="3" s="1"/>
  <c r="C4874" i="2"/>
  <c r="C4873" i="2"/>
  <c r="C4872" i="2"/>
  <c r="L44" i="1" s="1"/>
  <c r="C4871" i="2"/>
  <c r="J835" i="3" s="1"/>
  <c r="C4870" i="2"/>
  <c r="C4869" i="2"/>
  <c r="C4868" i="2"/>
  <c r="J834" i="3" s="1"/>
  <c r="C4867" i="2"/>
  <c r="C4866" i="2"/>
  <c r="C4865" i="2"/>
  <c r="L43" i="1" s="1"/>
  <c r="C4864" i="2"/>
  <c r="J833" i="3" s="1"/>
  <c r="C4863" i="2"/>
  <c r="C4862" i="2"/>
  <c r="C4861" i="2"/>
  <c r="J832" i="3" s="1"/>
  <c r="C4860" i="2"/>
  <c r="C4859" i="2"/>
  <c r="C4858" i="2"/>
  <c r="L42" i="1" s="1"/>
  <c r="C4857" i="2"/>
  <c r="J831" i="3" s="1"/>
  <c r="C4856" i="2"/>
  <c r="C4855" i="2"/>
  <c r="C4854" i="2"/>
  <c r="J830" i="3" s="1"/>
  <c r="C4853" i="2"/>
  <c r="C4852" i="2"/>
  <c r="C4851" i="2"/>
  <c r="L41" i="1" s="1"/>
  <c r="C4850" i="2"/>
  <c r="J829" i="3" s="1"/>
  <c r="C4849" i="2"/>
  <c r="C4848" i="2"/>
  <c r="C4847" i="2"/>
  <c r="J828" i="3" s="1"/>
  <c r="C4846" i="2"/>
  <c r="C4845" i="2"/>
  <c r="C4844" i="2"/>
  <c r="C4843" i="2"/>
  <c r="C4842" i="2"/>
  <c r="C4841" i="2"/>
  <c r="C4840" i="2"/>
  <c r="J827" i="3" s="1"/>
  <c r="C4839" i="2"/>
  <c r="C4838" i="2"/>
  <c r="C4837" i="2"/>
  <c r="L40" i="1" s="1"/>
  <c r="C4836" i="2"/>
  <c r="J826" i="3" s="1"/>
  <c r="C4835" i="2"/>
  <c r="C4834" i="2"/>
  <c r="C4833" i="2"/>
  <c r="J825" i="3" s="1"/>
  <c r="C4832" i="2"/>
  <c r="C4831" i="2"/>
  <c r="C4830" i="2"/>
  <c r="L39" i="1" s="1"/>
  <c r="C4829" i="2"/>
  <c r="J824" i="3" s="1"/>
  <c r="C4828" i="2"/>
  <c r="C4827" i="2"/>
  <c r="C4826" i="2"/>
  <c r="J823" i="3" s="1"/>
  <c r="C4825" i="2"/>
  <c r="C4824" i="2"/>
  <c r="C4823" i="2"/>
  <c r="L38" i="1" s="1"/>
  <c r="C4822" i="2"/>
  <c r="J822" i="3" s="1"/>
  <c r="C4821" i="2"/>
  <c r="C4820" i="2"/>
  <c r="C4819" i="2"/>
  <c r="J821" i="3" s="1"/>
  <c r="C4818" i="2"/>
  <c r="C4817" i="2"/>
  <c r="C4816" i="2"/>
  <c r="L37" i="1" s="1"/>
  <c r="C4815" i="2"/>
  <c r="J820" i="3" s="1"/>
  <c r="C4814" i="2"/>
  <c r="C4813" i="2"/>
  <c r="C4812" i="2"/>
  <c r="J819" i="3" s="1"/>
  <c r="C4811" i="2"/>
  <c r="C4810" i="2"/>
  <c r="C4809" i="2"/>
  <c r="L36" i="1" s="1"/>
  <c r="C4808" i="2"/>
  <c r="J818" i="3" s="1"/>
  <c r="C4807" i="2"/>
  <c r="C4806" i="2"/>
  <c r="C4805" i="2"/>
  <c r="J817" i="3" s="1"/>
  <c r="C4804" i="2"/>
  <c r="C4803" i="2"/>
  <c r="C4802" i="2"/>
  <c r="L35" i="1" s="1"/>
  <c r="C4801" i="2"/>
  <c r="J816" i="3" s="1"/>
  <c r="C4800" i="2"/>
  <c r="C4799" i="2"/>
  <c r="C4798" i="2"/>
  <c r="J815" i="3" s="1"/>
  <c r="C4797" i="2"/>
  <c r="C4796" i="2"/>
  <c r="C4795" i="2"/>
  <c r="L34" i="1" s="1"/>
  <c r="C4794" i="2"/>
  <c r="J814" i="3" s="1"/>
  <c r="C4793" i="2"/>
  <c r="C4792" i="2"/>
  <c r="C4791" i="2"/>
  <c r="J813" i="3" s="1"/>
  <c r="C4790" i="2"/>
  <c r="C4789" i="2"/>
  <c r="C4788" i="2"/>
  <c r="L33" i="1" s="1"/>
  <c r="C4787" i="2"/>
  <c r="J812" i="3" s="1"/>
  <c r="C4786" i="2"/>
  <c r="C4785" i="2"/>
  <c r="C4784" i="2"/>
  <c r="J811" i="3" s="1"/>
  <c r="C4783" i="2"/>
  <c r="C4782" i="2"/>
  <c r="C4781" i="2"/>
  <c r="L32" i="1" s="1"/>
  <c r="C4780" i="2"/>
  <c r="J810" i="3" s="1"/>
  <c r="C4779" i="2"/>
  <c r="C4778" i="2"/>
  <c r="C4777" i="2"/>
  <c r="J809" i="3" s="1"/>
  <c r="C4776" i="2"/>
  <c r="C4775" i="2"/>
  <c r="C4774" i="2"/>
  <c r="L31" i="1" s="1"/>
  <c r="C4773" i="2"/>
  <c r="J808" i="3" s="1"/>
  <c r="C4772" i="2"/>
  <c r="C4771" i="2"/>
  <c r="C4770" i="2"/>
  <c r="J807" i="3" s="1"/>
  <c r="C4769" i="2"/>
  <c r="C4768" i="2"/>
  <c r="C4767" i="2"/>
  <c r="L30" i="1" s="1"/>
  <c r="C4766" i="2"/>
  <c r="J806" i="3" s="1"/>
  <c r="C4765" i="2"/>
  <c r="C4764" i="2"/>
  <c r="C4763" i="2"/>
  <c r="J805" i="3" s="1"/>
  <c r="C4762" i="2"/>
  <c r="C4761" i="2"/>
  <c r="C4760" i="2"/>
  <c r="L29" i="1" s="1"/>
  <c r="C4759" i="2"/>
  <c r="J804" i="3" s="1"/>
  <c r="C4758" i="2"/>
  <c r="C4757" i="2"/>
  <c r="C4756" i="2"/>
  <c r="J803" i="3" s="1"/>
  <c r="C4755" i="2"/>
  <c r="C4754" i="2"/>
  <c r="C4753" i="2"/>
  <c r="L28" i="1" s="1"/>
  <c r="C4752" i="2"/>
  <c r="J802" i="3" s="1"/>
  <c r="C4751" i="2"/>
  <c r="C4750" i="2"/>
  <c r="C4749" i="2"/>
  <c r="J801" i="3" s="1"/>
  <c r="C4748" i="2"/>
  <c r="C4747" i="2"/>
  <c r="C4746" i="2"/>
  <c r="L27" i="1" s="1"/>
  <c r="C4745" i="2"/>
  <c r="J800" i="3" s="1"/>
  <c r="C4744" i="2"/>
  <c r="C4743" i="2"/>
  <c r="C4742" i="2"/>
  <c r="J799" i="3" s="1"/>
  <c r="C4741" i="2"/>
  <c r="C4740" i="2"/>
  <c r="C4739" i="2"/>
  <c r="L26" i="1" s="1"/>
  <c r="C4738" i="2"/>
  <c r="J798" i="3" s="1"/>
  <c r="C4737" i="2"/>
  <c r="C4736" i="2"/>
  <c r="C4735" i="2"/>
  <c r="J797" i="3" s="1"/>
  <c r="C4734" i="2"/>
  <c r="C4733" i="2"/>
  <c r="C4732" i="2"/>
  <c r="L25" i="1" s="1"/>
  <c r="C4731" i="2"/>
  <c r="J796" i="3" s="1"/>
  <c r="C4730" i="2"/>
  <c r="C4729" i="2"/>
  <c r="C4728" i="2"/>
  <c r="J795" i="3" s="1"/>
  <c r="C4727" i="2"/>
  <c r="C4726" i="2"/>
  <c r="C4725" i="2"/>
  <c r="L24" i="1" s="1"/>
  <c r="C4724" i="2"/>
  <c r="J794" i="3" s="1"/>
  <c r="C4723" i="2"/>
  <c r="C4722" i="2"/>
  <c r="C4721" i="2"/>
  <c r="J793" i="3" s="1"/>
  <c r="C4720" i="2"/>
  <c r="C4719" i="2"/>
  <c r="C4718" i="2"/>
  <c r="L23" i="1" s="1"/>
  <c r="C4717" i="2"/>
  <c r="J792" i="3" s="1"/>
  <c r="C4716" i="2"/>
  <c r="C4715" i="2"/>
  <c r="C4714" i="2"/>
  <c r="J791" i="3" s="1"/>
  <c r="C4713" i="2"/>
  <c r="C4712" i="2"/>
  <c r="C4711" i="2"/>
  <c r="L22" i="1" s="1"/>
  <c r="C4710" i="2"/>
  <c r="J790" i="3" s="1"/>
  <c r="C4709" i="2"/>
  <c r="C4708" i="2"/>
  <c r="C4707" i="2"/>
  <c r="J789" i="3" s="1"/>
  <c r="C4706" i="2"/>
  <c r="C4705" i="2"/>
  <c r="C4704" i="2"/>
  <c r="L21" i="1" s="1"/>
  <c r="C4703" i="2"/>
  <c r="J788" i="3" s="1"/>
  <c r="C4702" i="2"/>
  <c r="C4701" i="2"/>
  <c r="C4700" i="2"/>
  <c r="J787" i="3" s="1"/>
  <c r="C4699" i="2"/>
  <c r="C4698" i="2"/>
  <c r="C4697" i="2"/>
  <c r="L20" i="1" s="1"/>
  <c r="C4696" i="2"/>
  <c r="J786" i="3" s="1"/>
  <c r="C4695" i="2"/>
  <c r="C4694" i="2"/>
  <c r="C4693" i="2"/>
  <c r="J785" i="3" s="1"/>
  <c r="C4692" i="2"/>
  <c r="C4691" i="2"/>
  <c r="C4690" i="2"/>
  <c r="L19" i="1" s="1"/>
  <c r="C4689" i="2"/>
  <c r="J784" i="3" s="1"/>
  <c r="C4688" i="2"/>
  <c r="C4687" i="2"/>
  <c r="C4686" i="2"/>
  <c r="J783" i="3" s="1"/>
  <c r="C4685" i="2"/>
  <c r="C4684" i="2"/>
  <c r="C4683" i="2"/>
  <c r="L18" i="1" s="1"/>
  <c r="C4682" i="2"/>
  <c r="J782" i="3" s="1"/>
  <c r="C4681" i="2"/>
  <c r="C4680" i="2"/>
  <c r="C4679" i="2"/>
  <c r="J781" i="3" s="1"/>
  <c r="C4678" i="2"/>
  <c r="C4677" i="2"/>
  <c r="C4676" i="2"/>
  <c r="L17" i="1" s="1"/>
  <c r="C4675" i="2"/>
  <c r="J780" i="3" s="1"/>
  <c r="C4674" i="2"/>
  <c r="C4673" i="2"/>
  <c r="C4672" i="2"/>
  <c r="J779" i="3" s="1"/>
  <c r="C4671" i="2"/>
  <c r="C4670" i="2"/>
  <c r="C4669" i="2"/>
  <c r="L16" i="1" s="1"/>
  <c r="C4668" i="2"/>
  <c r="J778" i="3" s="1"/>
  <c r="C4667" i="2"/>
  <c r="C4666" i="2"/>
  <c r="C4665" i="2"/>
  <c r="J777" i="3" s="1"/>
  <c r="C4664" i="2"/>
  <c r="C4663" i="2"/>
  <c r="C4662" i="2"/>
  <c r="L15" i="1" s="1"/>
  <c r="C4661" i="2"/>
  <c r="J776" i="3" s="1"/>
  <c r="C4660" i="2"/>
  <c r="C4659" i="2"/>
  <c r="C4658" i="2"/>
  <c r="J775" i="3" s="1"/>
  <c r="C4657" i="2"/>
  <c r="C4656" i="2"/>
  <c r="C4655" i="2"/>
  <c r="L14" i="1" s="1"/>
  <c r="C4654" i="2"/>
  <c r="J774" i="3" s="1"/>
  <c r="C4653" i="2"/>
  <c r="C4652" i="2"/>
  <c r="C4651" i="2"/>
  <c r="J773" i="3" s="1"/>
  <c r="C4650" i="2"/>
  <c r="C4649" i="2"/>
  <c r="C4648" i="2"/>
  <c r="L13" i="1" s="1"/>
  <c r="C4647" i="2"/>
  <c r="J772" i="3" s="1"/>
  <c r="C4646" i="2"/>
  <c r="C4645" i="2"/>
  <c r="C4644" i="2"/>
  <c r="J771" i="3" s="1"/>
  <c r="C4643" i="2"/>
  <c r="C4642" i="2"/>
  <c r="C4641" i="2"/>
  <c r="L12" i="1" s="1"/>
  <c r="C4640" i="2"/>
  <c r="J770" i="3" s="1"/>
  <c r="C4639" i="2"/>
  <c r="C4638" i="2"/>
  <c r="C4637" i="2"/>
  <c r="J769" i="3" s="1"/>
  <c r="C4636" i="2"/>
  <c r="C4635" i="2"/>
  <c r="C4634" i="2"/>
  <c r="L11" i="1" s="1"/>
  <c r="C4633" i="2"/>
  <c r="J768" i="3" s="1"/>
  <c r="C4632" i="2"/>
  <c r="C4631" i="2"/>
  <c r="C4630" i="2"/>
  <c r="J767" i="3" s="1"/>
  <c r="C4629" i="2"/>
  <c r="C4628" i="2"/>
  <c r="C4627" i="2"/>
  <c r="L10" i="1" s="1"/>
  <c r="C4626" i="2"/>
  <c r="J766" i="3" s="1"/>
  <c r="C4625" i="2"/>
  <c r="C4624" i="2"/>
  <c r="C4623" i="2"/>
  <c r="J765" i="3" s="1"/>
  <c r="C4622" i="2"/>
  <c r="C4621" i="2"/>
  <c r="C4620" i="2"/>
  <c r="L9" i="1" s="1"/>
  <c r="C4619" i="2"/>
  <c r="J764" i="3" s="1"/>
  <c r="C4618" i="2"/>
  <c r="C4617" i="2"/>
  <c r="C4616" i="2"/>
  <c r="J763" i="3" s="1"/>
  <c r="C4615" i="2"/>
  <c r="C4614" i="2"/>
  <c r="C4613" i="2"/>
  <c r="L8" i="1" s="1"/>
  <c r="C4612" i="2"/>
  <c r="J762" i="3" s="1"/>
  <c r="C4611" i="2"/>
  <c r="C4610" i="2"/>
  <c r="C4609" i="2"/>
  <c r="J761" i="3" s="1"/>
  <c r="C4608" i="2"/>
  <c r="C4607" i="2"/>
  <c r="C4606" i="2"/>
  <c r="L7" i="1" s="1"/>
  <c r="C4605" i="2"/>
  <c r="J760" i="3" s="1"/>
  <c r="C4604" i="2"/>
  <c r="C4603" i="2"/>
  <c r="C4602" i="2"/>
  <c r="J759" i="3" s="1"/>
  <c r="C4601" i="2"/>
  <c r="C4600" i="2"/>
  <c r="C4599" i="2"/>
  <c r="L6" i="1" s="1"/>
  <c r="C4598" i="2"/>
  <c r="J758" i="3" s="1"/>
  <c r="C4597" i="2"/>
  <c r="C4596" i="2"/>
  <c r="C4595" i="2"/>
  <c r="J757" i="3" s="1"/>
  <c r="C4594" i="2"/>
  <c r="C4593" i="2"/>
  <c r="C4592" i="2"/>
  <c r="L5" i="1" s="1"/>
  <c r="C4591" i="2"/>
  <c r="J756" i="3" s="1"/>
  <c r="C4590" i="2"/>
  <c r="C4589" i="2"/>
  <c r="C4588" i="2"/>
  <c r="J755" i="3" s="1"/>
  <c r="C4587" i="2"/>
  <c r="C4586" i="2"/>
  <c r="C4585" i="2"/>
  <c r="L4" i="1" s="1"/>
  <c r="C4584" i="2"/>
  <c r="J754" i="3" s="1"/>
  <c r="C4583" i="2"/>
  <c r="C4582" i="2"/>
  <c r="C4581" i="2"/>
  <c r="J753" i="3" s="1"/>
  <c r="C4580" i="2"/>
  <c r="C4579" i="2"/>
  <c r="C4578" i="2"/>
  <c r="L3" i="1" s="1"/>
  <c r="C4577" i="2"/>
  <c r="J752" i="3" s="1"/>
  <c r="C4576" i="2"/>
  <c r="C4575" i="2"/>
  <c r="C4574" i="2"/>
  <c r="J751" i="3" s="1"/>
  <c r="C4573" i="2"/>
  <c r="C4572" i="2"/>
  <c r="C4571" i="2"/>
  <c r="L2" i="1" s="1"/>
  <c r="C4570" i="2"/>
  <c r="J750" i="3" s="1"/>
  <c r="C4569" i="2"/>
  <c r="C4568" i="2"/>
  <c r="C4567" i="2"/>
  <c r="J749" i="3" s="1"/>
  <c r="C4566" i="2"/>
  <c r="C4565" i="2"/>
  <c r="C4564" i="2"/>
  <c r="C4563" i="2"/>
  <c r="J748" i="3" s="1"/>
  <c r="C4562" i="2"/>
  <c r="C4561" i="2"/>
  <c r="C4560" i="2"/>
  <c r="J747" i="3" s="1"/>
  <c r="C4559" i="2"/>
  <c r="C4558" i="2"/>
  <c r="C4557" i="2"/>
  <c r="C4556" i="2"/>
  <c r="J746" i="3" s="1"/>
  <c r="C4555" i="2"/>
  <c r="C4554" i="2"/>
  <c r="C4553" i="2"/>
  <c r="J745" i="3" s="1"/>
  <c r="C4552" i="2"/>
  <c r="C4551" i="2"/>
  <c r="C4550" i="2"/>
  <c r="C4549" i="2"/>
  <c r="J744" i="3" s="1"/>
  <c r="C4548" i="2"/>
  <c r="C4547" i="2"/>
  <c r="C4546" i="2"/>
  <c r="J743" i="3" s="1"/>
  <c r="C4545" i="2"/>
  <c r="C4544" i="2"/>
  <c r="C4543" i="2"/>
  <c r="C4542" i="2"/>
  <c r="J742" i="3" s="1"/>
  <c r="C4541" i="2"/>
  <c r="C4540" i="2"/>
  <c r="C4539" i="2"/>
  <c r="J741" i="3" s="1"/>
  <c r="C4538" i="2"/>
  <c r="C4537" i="2"/>
  <c r="C4536" i="2"/>
  <c r="C4535" i="2"/>
  <c r="J740" i="3" s="1"/>
  <c r="C4534" i="2"/>
  <c r="C4533" i="2"/>
  <c r="C4532" i="2"/>
  <c r="J739" i="3" s="1"/>
  <c r="C4531" i="2"/>
  <c r="C4530" i="2"/>
  <c r="C4529" i="2"/>
  <c r="C4528" i="2"/>
  <c r="J738" i="3" s="1"/>
  <c r="C4527" i="2"/>
  <c r="C4526" i="2"/>
  <c r="C4525" i="2"/>
  <c r="J737" i="3" s="1"/>
  <c r="C4524" i="2"/>
  <c r="C4523" i="2"/>
  <c r="C4522" i="2"/>
  <c r="C4521" i="2"/>
  <c r="J736" i="3" s="1"/>
  <c r="C4520" i="2"/>
  <c r="C4519" i="2"/>
  <c r="C4518" i="2"/>
  <c r="J735" i="3" s="1"/>
  <c r="C4517" i="2"/>
  <c r="C4516" i="2"/>
  <c r="C4515" i="2"/>
  <c r="C4514" i="2"/>
  <c r="J734" i="3" s="1"/>
  <c r="C4513" i="2"/>
  <c r="C4512" i="2"/>
  <c r="C4511" i="2"/>
  <c r="J733" i="3" s="1"/>
  <c r="C4510" i="2"/>
  <c r="C4509" i="2"/>
  <c r="C4508" i="2"/>
  <c r="C4507" i="2"/>
  <c r="J732" i="3" s="1"/>
  <c r="C4506" i="2"/>
  <c r="C4505" i="2"/>
  <c r="C4504" i="2"/>
  <c r="J731" i="3" s="1"/>
  <c r="C4503" i="2"/>
  <c r="C4502" i="2"/>
  <c r="C4501" i="2"/>
  <c r="C4500" i="2"/>
  <c r="J730" i="3" s="1"/>
  <c r="C4499" i="2"/>
  <c r="C4498" i="2"/>
  <c r="C4497" i="2"/>
  <c r="J729" i="3" s="1"/>
  <c r="C4496" i="2"/>
  <c r="C4495" i="2"/>
  <c r="C4494" i="2"/>
  <c r="C4493" i="2"/>
  <c r="J728" i="3" s="1"/>
  <c r="C4492" i="2"/>
  <c r="C4491" i="2"/>
  <c r="C4490" i="2"/>
  <c r="J727" i="3" s="1"/>
  <c r="C4489" i="2"/>
  <c r="C4488" i="2"/>
  <c r="C4487" i="2"/>
  <c r="C4486" i="2"/>
  <c r="J726" i="3" s="1"/>
  <c r="C4485" i="2"/>
  <c r="C4484" i="2"/>
  <c r="C4483" i="2"/>
  <c r="J725" i="3" s="1"/>
  <c r="C4482" i="2"/>
  <c r="C4481" i="2"/>
  <c r="C4480" i="2"/>
  <c r="C4479" i="2"/>
  <c r="C4478" i="2"/>
</calcChain>
</file>

<file path=xl/sharedStrings.xml><?xml version="1.0" encoding="utf-8"?>
<sst xmlns="http://schemas.openxmlformats.org/spreadsheetml/2006/main" count="345" uniqueCount="182">
  <si>
    <t>前日比</t>
    <rPh sb="0" eb="3">
      <t>ゼンジツヒ</t>
    </rPh>
    <phoneticPr fontId="4"/>
  </si>
  <si>
    <t>年月日時</t>
  </si>
  <si>
    <t>気温(℃)</t>
  </si>
  <si>
    <t>現地気圧(hPa)</t>
  </si>
  <si>
    <t>date</t>
  </si>
  <si>
    <t>湿度</t>
    <rPh sb="0" eb="2">
      <t>シツド</t>
    </rPh>
    <phoneticPr fontId="4"/>
  </si>
  <si>
    <t>humidity</t>
    <phoneticPr fontId="4"/>
  </si>
  <si>
    <t>humidity_diff</t>
    <phoneticPr fontId="4"/>
  </si>
  <si>
    <t>1013hpの場合</t>
    <rPh sb="7" eb="9">
      <t>バアイ</t>
    </rPh>
    <phoneticPr fontId="4"/>
  </si>
  <si>
    <t>number</t>
  </si>
  <si>
    <t>co_sum</t>
  </si>
  <si>
    <t>co_avg</t>
  </si>
  <si>
    <t>co_max</t>
  </si>
  <si>
    <t>co_38</t>
  </si>
  <si>
    <t>proba</t>
  </si>
  <si>
    <t>co_6</t>
  </si>
  <si>
    <t>co_37</t>
  </si>
  <si>
    <t>co_42</t>
  </si>
  <si>
    <t>co_2</t>
  </si>
  <si>
    <t>Window=810</t>
    <phoneticPr fontId="4"/>
  </si>
  <si>
    <t>Window=296</t>
    <phoneticPr fontId="4"/>
  </si>
  <si>
    <t>3/9　ハイブリッド</t>
    <phoneticPr fontId="4"/>
  </si>
  <si>
    <t>1019hp</t>
    <phoneticPr fontId="4"/>
  </si>
  <si>
    <t>月齢</t>
    <rPh sb="0" eb="2">
      <t>ゲツレイ</t>
    </rPh>
    <phoneticPr fontId="4"/>
  </si>
  <si>
    <t>moon_age</t>
    <phoneticPr fontId="4"/>
  </si>
  <si>
    <t>moon_sin</t>
    <phoneticPr fontId="4"/>
  </si>
  <si>
    <t>moon_cos</t>
    <phoneticPr fontId="4"/>
  </si>
  <si>
    <t>pressure_diff</t>
    <phoneticPr fontId="4"/>
  </si>
  <si>
    <t>pressure</t>
    <phoneticPr fontId="4"/>
  </si>
  <si>
    <t>temp_diff</t>
    <phoneticPr fontId="4"/>
  </si>
  <si>
    <t>temp</t>
    <phoneticPr fontId="4"/>
  </si>
  <si>
    <t>num2</t>
    <phoneticPr fontId="4"/>
  </si>
  <si>
    <t>num3</t>
    <phoneticPr fontId="4"/>
  </si>
  <si>
    <t>num4</t>
    <phoneticPr fontId="4"/>
  </si>
  <si>
    <t>num5</t>
    <phoneticPr fontId="4"/>
  </si>
  <si>
    <t>num6</t>
    <phoneticPr fontId="4"/>
  </si>
  <si>
    <t>num7</t>
    <phoneticPr fontId="4"/>
  </si>
  <si>
    <t>3/12 moon版　</t>
    <rPh sb="9" eb="10">
      <t>ハン</t>
    </rPh>
    <phoneticPr fontId="4"/>
  </si>
  <si>
    <t>score</t>
  </si>
  <si>
    <t>proba_long</t>
  </si>
  <si>
    <t>proba_short</t>
  </si>
  <si>
    <t>final_score</t>
  </si>
  <si>
    <t>1019hp</t>
    <phoneticPr fontId="4"/>
  </si>
  <si>
    <t>date</t>
    <phoneticPr fontId="4"/>
  </si>
  <si>
    <t>num1</t>
    <phoneticPr fontId="4"/>
  </si>
  <si>
    <t>num8</t>
    <phoneticPr fontId="4"/>
  </si>
  <si>
    <t>num9</t>
    <phoneticPr fontId="4"/>
  </si>
  <si>
    <t>Window=36,602</t>
    <phoneticPr fontId="4"/>
  </si>
  <si>
    <t xml:space="preserve"> dtype: int64,</t>
  </si>
  <si>
    <t xml:space="preserve"> {'w100': 0.24009436456667868,</t>
  </si>
  <si>
    <t xml:space="preserve">  'w334': 0.24009436456667868,</t>
  </si>
  <si>
    <t xml:space="preserve">  'w1012': 0.2599056354333214,</t>
  </si>
  <si>
    <t xml:space="preserve">  'w2070': 0.2599056354333214})</t>
  </si>
  <si>
    <t>3/19 重みづけ版</t>
    <rPh sb="5" eb="6">
      <t>オモ</t>
    </rPh>
    <rPh sb="9" eb="10">
      <t>ハン</t>
    </rPh>
    <phoneticPr fontId="4"/>
  </si>
  <si>
    <t>(0</t>
  </si>
  <si>
    <t>Num</t>
    <phoneticPr fontId="4"/>
  </si>
  <si>
    <t>Score</t>
    <phoneticPr fontId="4"/>
  </si>
  <si>
    <t>使用した重み: {50: 0.2683525397833048</t>
  </si>
  <si>
    <t xml:space="preserve"> 100: 0.2631774534883847</t>
  </si>
  <si>
    <t xml:space="preserve"> 320: 0.24040707379073625</t>
  </si>
  <si>
    <t xml:space="preserve"> 1012: 0.16878387946904191</t>
  </si>
  <si>
    <t xml:space="preserve"> 2070: 0.059279053468532385}</t>
  </si>
  <si>
    <t>予測数字: [36  2 43 35 20 39]</t>
    <phoneticPr fontId="4"/>
  </si>
  <si>
    <t>weights: {'long': 0.35, 'short': 0.65}</t>
  </si>
  <si>
    <t>Next draw = 617</t>
  </si>
  <si>
    <t>◎ This draw is likely a PEAK (variance=0.0132).</t>
  </si>
  <si>
    <t xml:space="preserve">   Prediction reliability is high.</t>
  </si>
  <si>
    <r>
      <rPr>
        <b/>
        <sz val="11"/>
        <color theme="1"/>
        <rFont val="游ゴシック"/>
        <family val="2"/>
        <charset val="128"/>
      </rPr>
      <t>ローカル</t>
    </r>
    <phoneticPr fontId="4"/>
  </si>
  <si>
    <t>CoLab</t>
    <phoneticPr fontId="4"/>
  </si>
  <si>
    <t>次回の周期クラスタ: medium</t>
  </si>
  <si>
    <t>次回の当たりやすさ: 普通</t>
  </si>
  <si>
    <t>次回予測: [6, 26, 10, 24, 8, 18]</t>
  </si>
  <si>
    <t>=== 予測数字のクラスタ強度レポート ===</t>
  </si>
  <si>
    <t>6: cluster=short, period=2.70, score=3.433, △（普通）</t>
  </si>
  <si>
    <t>26: cluster=long, period=13.33, score=0.310, △（普通）</t>
  </si>
  <si>
    <t>10: cluster=medium, period=3.08, score=4.679, ◎（相性良）</t>
  </si>
  <si>
    <t>24: cluster=medium, period=6.90, score=5.900, ◎（相性良）</t>
  </si>
  <si>
    <t>8: cluster=long, period=25.00, score=0.238, △（普通）</t>
  </si>
  <si>
    <t>18: cluster=long, period=20.00, score=0.150, △（普通）</t>
  </si>
  <si>
    <t>１．Loto7シート、Loto6シートに最新の抽選番号を反映する</t>
    <rPh sb="20" eb="22">
      <t>サイシン</t>
    </rPh>
    <rPh sb="23" eb="27">
      <t>チュウセンバンゴウ</t>
    </rPh>
    <rPh sb="28" eb="30">
      <t>ハンエイ</t>
    </rPh>
    <phoneticPr fontId="4"/>
  </si>
  <si>
    <t>２．Bシートに東京都千代田区の抽選当日の気象予報から、気温、気圧、湿度を入れる。</t>
    <rPh sb="7" eb="10">
      <t>トウキョウト</t>
    </rPh>
    <rPh sb="10" eb="14">
      <t>チヨダク</t>
    </rPh>
    <rPh sb="15" eb="17">
      <t>チュウセン</t>
    </rPh>
    <rPh sb="17" eb="19">
      <t>トウジツ</t>
    </rPh>
    <rPh sb="20" eb="22">
      <t>キショウ</t>
    </rPh>
    <rPh sb="22" eb="24">
      <t>ヨホウ</t>
    </rPh>
    <rPh sb="27" eb="29">
      <t>キオン</t>
    </rPh>
    <rPh sb="30" eb="32">
      <t>キアツ</t>
    </rPh>
    <rPh sb="33" eb="35">
      <t>シツド</t>
    </rPh>
    <rPh sb="36" eb="37">
      <t>イ</t>
    </rPh>
    <phoneticPr fontId="4"/>
  </si>
  <si>
    <t>サイト</t>
    <phoneticPr fontId="4"/>
  </si>
  <si>
    <t>３．月齢とmoon_sin,moon_cosは1か月分を計算して事前に入れておく。</t>
    <rPh sb="2" eb="4">
      <t>ゲツレイ</t>
    </rPh>
    <rPh sb="25" eb="27">
      <t>ゲツブン</t>
    </rPh>
    <rPh sb="28" eb="30">
      <t>ケイサン</t>
    </rPh>
    <rPh sb="32" eb="34">
      <t>ジゼン</t>
    </rPh>
    <rPh sb="35" eb="36">
      <t>イ</t>
    </rPh>
    <phoneticPr fontId="4"/>
  </si>
  <si>
    <t>moon_age.py → moon_age_20260401_20260430.csv</t>
    <phoneticPr fontId="4"/>
  </si>
  <si>
    <t>４．Loto6とLoto7のシートのデータをすべて選択して新しいExcelに貼り付け、名前を付けて保存で、CSV形式に保存する</t>
    <rPh sb="25" eb="27">
      <t>センタク</t>
    </rPh>
    <rPh sb="29" eb="30">
      <t>アタラ</t>
    </rPh>
    <rPh sb="38" eb="39">
      <t>ハ</t>
    </rPh>
    <rPh sb="40" eb="41">
      <t>ツ</t>
    </rPh>
    <rPh sb="43" eb="45">
      <t>ナマエ</t>
    </rPh>
    <rPh sb="46" eb="47">
      <t>ツ</t>
    </rPh>
    <rPh sb="49" eb="51">
      <t>ホゾン</t>
    </rPh>
    <rPh sb="56" eb="58">
      <t>ケイシキ</t>
    </rPh>
    <rPh sb="59" eb="61">
      <t>ホゾン</t>
    </rPh>
    <phoneticPr fontId="4"/>
  </si>
  <si>
    <t>５．loto6_struct_map,loto7_struct_mapの下のCSVを全て削除する</t>
    <rPh sb="36" eb="37">
      <t>シタ</t>
    </rPh>
    <rPh sb="42" eb="43">
      <t>スベ</t>
    </rPh>
    <rPh sb="44" eb="46">
      <t>サクジョ</t>
    </rPh>
    <phoneticPr fontId="4"/>
  </si>
  <si>
    <t xml:space="preserve">６．lotoX_struct_map.py → lotoX_clusteperios.py → LotoX_pair_sync.py → </t>
    <phoneticPr fontId="4"/>
  </si>
  <si>
    <t>　　LotoX_cluster_env.py → LotoX_compute_sync_network_score.py → LotoX_period.py 　の順番に実行する</t>
    <rPh sb="81" eb="83">
      <t>ジュンバン</t>
    </rPh>
    <rPh sb="84" eb="86">
      <t>ジッコウ</t>
    </rPh>
    <phoneticPr fontId="4"/>
  </si>
  <si>
    <t>７．LotoXV6.pyにBシートから予測したい日の気象条件を記入する</t>
    <rPh sb="19" eb="21">
      <t>ヨソク</t>
    </rPh>
    <rPh sb="24" eb="25">
      <t>ヒ</t>
    </rPh>
    <rPh sb="26" eb="30">
      <t>キショウジョウケン</t>
    </rPh>
    <rPh sb="31" eb="33">
      <t>キニュウ</t>
    </rPh>
    <phoneticPr fontId="4"/>
  </si>
  <si>
    <t>８．LotoXV6.pyを実行して、予測結果を表示する。</t>
    <rPh sb="13" eb="15">
      <t>ジッコウ</t>
    </rPh>
    <rPh sb="18" eb="22">
      <t>ヨソクケッカ</t>
    </rPh>
    <rPh sb="23" eb="25">
      <t>ヒョウジ</t>
    </rPh>
    <phoneticPr fontId="4"/>
  </si>
  <si>
    <t>次回予測: [9, 4, 30, 13, 23, 22, 31]</t>
  </si>
  <si>
    <t>次回の周期クラスタ: short</t>
  </si>
  <si>
    <t xml:space="preserve"> cluster=very_long, period=28.57, score=0.069, △（普通）</t>
  </si>
  <si>
    <t xml:space="preserve"> cluster=medium, period=6.67, score=2.327, △（普通）</t>
  </si>
  <si>
    <t xml:space="preserve"> cluster=long, period=20.00, score=0.311, △（普通）</t>
  </si>
  <si>
    <t xml:space="preserve"> cluster=long, period=22.22, score=0.129, △（普通）</t>
  </si>
  <si>
    <t xml:space="preserve"> cluster=short, period=2.53, score=-2.069, ◎（相性良）</t>
  </si>
  <si>
    <t xml:space="preserve"> cluster=medium, period=4.88, score=4.790, △（普通）</t>
  </si>
  <si>
    <t xml:space="preserve"> cluster=short, period=2.63, score=4.938, ◎（相性良）</t>
  </si>
  <si>
    <t>C:\Users\yasu9\source\repos\Loto&gt;</t>
    <phoneticPr fontId="4"/>
  </si>
  <si>
    <t>コマンドプロンプトで下記ディレクトリに移動して、py.exeで実行しても動く。</t>
    <rPh sb="10" eb="12">
      <t>カキ</t>
    </rPh>
    <rPh sb="19" eb="21">
      <t>イドウ</t>
    </rPh>
    <rPh sb="31" eb="33">
      <t>ジッコウ</t>
    </rPh>
    <rPh sb="36" eb="37">
      <t>ウゴ</t>
    </rPh>
    <phoneticPr fontId="4"/>
  </si>
  <si>
    <t>次回予測: [26, 6, 39, 37, 8, 18]</t>
  </si>
  <si>
    <t xml:space="preserve"> cluster=long, period=13.33, score=0.553, △（普通）</t>
  </si>
  <si>
    <t xml:space="preserve"> cluster=short, period=2.70, score=0.641, △（普通）</t>
  </si>
  <si>
    <t xml:space="preserve"> cluster=medium, period=7.41, score=3.712, ◎（相性良）</t>
  </si>
  <si>
    <t xml:space="preserve"> cluster=long, period=14.29, score=0.229, △（普通）</t>
  </si>
  <si>
    <t xml:space="preserve"> cluster=long, period=25.00, score=0.093, △（普通）</t>
  </si>
  <si>
    <t xml:space="preserve"> cluster=long, period=20.00, score=0.156, △（普通）</t>
  </si>
  <si>
    <t>C:\Users\yasu9\AppData\Local\Programs\Python\Launcher\py.exe -3.11 "C:\Users\yasu9\source\repos\Loto\lotoX_struct_map.py"</t>
    <phoneticPr fontId="4"/>
  </si>
  <si>
    <t>C:\Users\yasu9\AppData\Local\Programs\Python\Launcher\py.exe -3.11 "C:\Users\yasu9\source\repos\Loto\lotoX_clusteperios.py"</t>
    <phoneticPr fontId="4"/>
  </si>
  <si>
    <t>C:\Users\yasu9\AppData\Local\Programs\Python\Launcher\py.exe -3.11 "C:\Users\yasu9\source\repos\Loto\LotoX_pair_sync.py"</t>
    <phoneticPr fontId="4"/>
  </si>
  <si>
    <t>C:\Users\yasu9\AppData\Local\Programs\Python\Launcher\py.exe -3.11 "C:\Users\yasu9\source\repos\Loto\LotoX_cluster_env.py"</t>
    <phoneticPr fontId="4"/>
  </si>
  <si>
    <t>C:\Users\yasu9\AppData\Local\Programs\Python\Launcher\py.exe -3.11 "C:\Users\yasu9\source\repos\Loto\LotoX_compute_sync_network_score.py"</t>
    <phoneticPr fontId="4"/>
  </si>
  <si>
    <t>C:\Users\yasu9\AppData\Local\Programs\Python\Launcher\py.exe -3.11 "C:\Users\yasu9\source\repos\Loto\LotoX_period.py"</t>
    <phoneticPr fontId="4"/>
  </si>
  <si>
    <t>C:\Users\yasu9\AppData\Local\Programs\Python\Launcher\py.exe -3.11 "C:\Users\yasu9\source\repos\Loto\LotoXV6.py"</t>
    <phoneticPr fontId="4"/>
  </si>
  <si>
    <t>次回予測: [37, 26, 18, 6, 39, 16]</t>
  </si>
  <si>
    <t>37: cluster=medium, period=4.55, score=5.999, ◎（相性良）</t>
  </si>
  <si>
    <t>26: cluster=long, period=13.33, score=0.675, △（普通）</t>
  </si>
  <si>
    <t>18: cluster=long, period=20.00, score=0.159, △（普通）</t>
  </si>
  <si>
    <t>6: cluster=short, period=2.70, score=-4.136, △（普通）</t>
  </si>
  <si>
    <t>39: cluster=medium, period=7.41, score=4.909, ◎（相性良）</t>
  </si>
  <si>
    <t>16: cluster=short, period=2.22, score=1.253, △（普通）</t>
  </si>
  <si>
    <t>次回予測: [6, 18, 26, 39, 37, 16]</t>
  </si>
  <si>
    <t>6: cluster=short, period=2.70, score=3.939, △（普通）</t>
  </si>
  <si>
    <t>18: cluster=long, period=20.00, score=0.302, △（普通）</t>
  </si>
  <si>
    <t>26: cluster=long, period=13.33, score=0.650, △（普通）</t>
  </si>
  <si>
    <t>39: cluster=medium, period=7.41, score=2.781, ◎（相性良）</t>
  </si>
  <si>
    <t>37: cluster=medium, period=4.55, score=2.248, ◎（相性良）</t>
  </si>
  <si>
    <t>16: cluster=short, period=2.22, score=-2.383, △（普通）</t>
  </si>
  <si>
    <t>次回予測: [6, 18, 26, 37, 24, 39]</t>
  </si>
  <si>
    <t>6: cluster=short, period=2.70, score=3.943, △（普通）</t>
  </si>
  <si>
    <t>18: cluster=long, period=20.00, score=0.416, △（普通）</t>
  </si>
  <si>
    <t>26: cluster=long, period=13.33, score=0.483, △（普通）</t>
  </si>
  <si>
    <t>37: cluster=medium, period=4.55, score=-5.156, ◎（相性良）</t>
  </si>
  <si>
    <t>24: cluster=medium, period=6.90, score=6.572, ◎（相性良）</t>
  </si>
  <si>
    <t>39: cluster=medium, period=7.41, score=-1.231, ◎（相性良）</t>
  </si>
  <si>
    <t>次回予測: [4, 13, 22, 18, 11, 29, 31]</t>
  </si>
  <si>
    <t>次回の当たりやすさ: 高い</t>
  </si>
  <si>
    <t>4: cluster=medium, period=6.67, score=7.495, ◎（相性良）</t>
  </si>
  <si>
    <t>13: cluster=long, period=22.22, score=0.129, △（普通）</t>
  </si>
  <si>
    <t>22: cluster=medium, period=4.88, score=8.226, ◎（相性良）</t>
  </si>
  <si>
    <t>18: cluster=short, period=2.30, score=-4.392, △（普通）</t>
  </si>
  <si>
    <t>11: cluster=medium, period=6.67, score=-4.532, ◎（相性良）</t>
  </si>
  <si>
    <t>29: cluster=short, period=2.00, score=-0.000, △（普通）</t>
  </si>
  <si>
    <t>31: cluster=short, period=2.63, score=1.250, △（普通）</t>
  </si>
  <si>
    <t>次回予測: [6, 37, 16, 18, 26, 43]</t>
  </si>
  <si>
    <t>6: cluster=short, period=2.70, score=-5.399, △（普通）</t>
  </si>
  <si>
    <t>37: cluster=long, period=14.29, score=0.233, △（普通）</t>
  </si>
  <si>
    <t>18: cluster=long, period=20.00, score=0.489, △（普通）</t>
  </si>
  <si>
    <t>26: cluster=long, period=13.33, score=0.211, △（普通）</t>
  </si>
  <si>
    <t>43: cluster=short, period=2.00, score=0.000, △（普通）</t>
  </si>
  <si>
    <t>次回予測: [6, 37, 26, 18, 43, 27]</t>
  </si>
  <si>
    <t>6: cluster=short, period=2.70, score=3.448, △（普通）</t>
  </si>
  <si>
    <t>37: cluster=long, period=14.29, score=0.385, △（普通）</t>
  </si>
  <si>
    <t>26: cluster=long, period=13.33, score=0.286, △（普通）</t>
  </si>
  <si>
    <t>18: cluster=long, period=20.00, score=0.514, △（普通）</t>
  </si>
  <si>
    <t>43: cluster=short, period=2.00, score=-0.000, △（普通）</t>
  </si>
  <si>
    <t>27: cluster=medium, period=7.14, score=6.987, ◎（相性良）</t>
  </si>
  <si>
    <t>次回予測: [9, 4, 13, 7, 22, 11, 18]</t>
  </si>
  <si>
    <t>9: cluster=very_long, period=28.57, score=0.194, △（普通）</t>
  </si>
  <si>
    <t>4: cluster=medium, period=6.67, score=2.435, ◎（相性良）</t>
  </si>
  <si>
    <t>13: cluster=long, period=22.22, score=0.248, △（普通）</t>
  </si>
  <si>
    <t>7: cluster=short, period=2.44, score=3.122, △（普通）</t>
  </si>
  <si>
    <t>22: cluster=medium, period=4.88, score=4.590, ◎（相性良）</t>
  </si>
  <si>
    <t>11: cluster=short, period=2.08, score=0.693, △（普通）</t>
  </si>
  <si>
    <t>18: cluster=short, period=2.30, score=5.508, △（普通）</t>
  </si>
  <si>
    <t>次回の当たりやすさ: 低い</t>
  </si>
  <si>
    <t>python.exe "Loto7_clusteperios.py"</t>
  </si>
  <si>
    <t>python.exe "Loto7_pair_sync.py"</t>
  </si>
  <si>
    <t>python.exe "Loto7_cluster_env.py"</t>
  </si>
  <si>
    <t>python.exe "Loto7_compute_sync_network_score.py"</t>
  </si>
  <si>
    <t>python.exe "Loto7_period.py"</t>
  </si>
  <si>
    <t>python.exe "Loto7V6.py"</t>
  </si>
  <si>
    <t>python.exe  "loto6_struct_map.py"</t>
  </si>
  <si>
    <t>python.exe  "loto6_clusteperios.py"</t>
  </si>
  <si>
    <t>python.exe  "Loto6_pair_sync.py"</t>
  </si>
  <si>
    <t>python.exe  "Loto6_cluster_env.py"</t>
  </si>
  <si>
    <t>python.exe  "Loto6_compute_sync_network_score.py"</t>
  </si>
  <si>
    <t>python.exe  "Loto6_period.py"</t>
  </si>
  <si>
    <t>python.exe  "Loto6V6.py"</t>
  </si>
  <si>
    <t>python.exe "Loto7_struct_map.py"</t>
    <phoneticPr fontId="4"/>
  </si>
  <si>
    <t>次回予測: [9, 4, 13, 7, 11, 22, 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</si>
</sst>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6">
    <font>
      <sz val="11"/>
      <color theme="1"/>
      <name val="游ゴシック"/>
      <family val="2"/>
      <charset val="128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1"/>
      <color rgb="FF0000B3"/>
      <name val="Arial"/>
      <family val="2"/>
    </font>
    <font>
      <sz val="6"/>
      <name val="游ゴシック"/>
      <family val="2"/>
      <charset val="128"/>
      <scheme val="minor"/>
    </font>
    <font>
      <b/>
      <sz val="11"/>
      <color rgb="FF333333"/>
      <name val="ＭＳ Ｐゴシック"/>
      <family val="3"/>
      <charset val="128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name val="游ゴシック"/>
      <family val="2"/>
      <charset val="128"/>
      <scheme val="minor"/>
    </font>
    <font>
      <sz val="11"/>
      <color rgb="FF1F1F1F"/>
      <name val="Courier New"/>
      <family val="3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1F1F1F"/>
      <name val="Arial Unicode MS"/>
      <family val="2"/>
    </font>
    <font>
      <b/>
      <sz val="11"/>
      <color theme="1"/>
      <name val="游ゴシック"/>
      <family val="2"/>
      <charset val="128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0D2FF"/>
      </left>
      <right style="medium">
        <color rgb="FFC0D2FF"/>
      </right>
      <top style="medium">
        <color rgb="FFC0D2FF"/>
      </top>
      <bottom style="medium">
        <color rgb="FFC0D2FF"/>
      </bottom>
      <diagonal/>
    </border>
    <border>
      <left style="medium">
        <color rgb="FFC0D2FF"/>
      </left>
      <right/>
      <top style="medium">
        <color rgb="FFC0D2FF"/>
      </top>
      <bottom style="medium">
        <color rgb="FFC0D2FF"/>
      </bottom>
      <diagonal/>
    </border>
    <border>
      <left/>
      <right/>
      <top style="medium">
        <color rgb="FFC0D2FF"/>
      </top>
      <bottom style="medium">
        <color rgb="FFC0D2FF"/>
      </bottom>
      <diagonal/>
    </border>
    <border>
      <left/>
      <right style="medium">
        <color rgb="FFC0D2FF"/>
      </right>
      <top style="medium">
        <color rgb="FFC0D2FF"/>
      </top>
      <bottom style="medium">
        <color rgb="FFC0D2FF"/>
      </bottom>
      <diagonal/>
    </border>
    <border>
      <left style="medium">
        <color rgb="FFC0D2FF"/>
      </left>
      <right style="medium">
        <color rgb="FFC0D2F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4" fontId="2" fillId="2" borderId="1" xfId="0" applyNumberFormat="1" applyFont="1" applyFill="1" applyBorder="1" applyAlignment="1">
      <alignment horizontal="right" vertical="center" wrapText="1" indent="1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2" fillId="2" borderId="5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right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0" fontId="14" fillId="0" borderId="0" xfId="0" applyFont="1">
      <alignment vertical="center"/>
    </xf>
    <xf numFmtId="0" fontId="15" fillId="0" borderId="0" xfId="1">
      <alignment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nki.jp/pressure/3/16/4410/13101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6C38-DA85-47CA-870A-342D21BEEA1C}">
  <dimension ref="A1:J30"/>
  <sheetViews>
    <sheetView topLeftCell="A19" workbookViewId="0">
      <selection activeCell="G30" sqref="G30"/>
    </sheetView>
  </sheetViews>
  <sheetFormatPr defaultRowHeight="18.75"/>
  <sheetData>
    <row r="1" spans="1:10">
      <c r="A1" t="s">
        <v>79</v>
      </c>
    </row>
    <row r="2" spans="1:10">
      <c r="A2" t="s">
        <v>80</v>
      </c>
      <c r="J2" s="36" t="s">
        <v>81</v>
      </c>
    </row>
    <row r="3" spans="1:10">
      <c r="A3" t="s">
        <v>82</v>
      </c>
      <c r="J3" t="s">
        <v>83</v>
      </c>
    </row>
    <row r="4" spans="1:10">
      <c r="A4" t="s">
        <v>84</v>
      </c>
    </row>
    <row r="5" spans="1:10">
      <c r="A5" t="s">
        <v>85</v>
      </c>
    </row>
    <row r="6" spans="1:10">
      <c r="A6" t="s">
        <v>86</v>
      </c>
    </row>
    <row r="7" spans="1:10">
      <c r="A7" t="s">
        <v>87</v>
      </c>
    </row>
    <row r="8" spans="1:10">
      <c r="A8" t="s">
        <v>88</v>
      </c>
    </row>
    <row r="9" spans="1:10">
      <c r="A9" t="s">
        <v>89</v>
      </c>
    </row>
    <row r="11" spans="1:10">
      <c r="A11" t="s">
        <v>100</v>
      </c>
    </row>
    <row r="12" spans="1:10">
      <c r="A12" t="s">
        <v>99</v>
      </c>
    </row>
    <row r="14" spans="1:10">
      <c r="A14" t="s">
        <v>108</v>
      </c>
    </row>
    <row r="15" spans="1:10">
      <c r="A15" t="s">
        <v>109</v>
      </c>
    </row>
    <row r="16" spans="1:10">
      <c r="A16" t="s">
        <v>110</v>
      </c>
    </row>
    <row r="17" spans="1:7">
      <c r="A17" t="s">
        <v>111</v>
      </c>
    </row>
    <row r="18" spans="1:7">
      <c r="A18" t="s">
        <v>112</v>
      </c>
    </row>
    <row r="19" spans="1:7">
      <c r="A19" t="s">
        <v>113</v>
      </c>
    </row>
    <row r="21" spans="1:7">
      <c r="A21" t="s">
        <v>114</v>
      </c>
    </row>
    <row r="23" spans="1:7">
      <c r="A23" t="s">
        <v>173</v>
      </c>
      <c r="G23" t="s">
        <v>180</v>
      </c>
    </row>
    <row r="24" spans="1:7">
      <c r="A24" t="s">
        <v>174</v>
      </c>
      <c r="G24" t="s">
        <v>167</v>
      </c>
    </row>
    <row r="25" spans="1:7">
      <c r="A25" t="s">
        <v>175</v>
      </c>
      <c r="G25" t="s">
        <v>168</v>
      </c>
    </row>
    <row r="26" spans="1:7">
      <c r="A26" t="s">
        <v>176</v>
      </c>
      <c r="G26" t="s">
        <v>169</v>
      </c>
    </row>
    <row r="27" spans="1:7">
      <c r="A27" t="s">
        <v>177</v>
      </c>
      <c r="G27" t="s">
        <v>170</v>
      </c>
    </row>
    <row r="28" spans="1:7">
      <c r="A28" t="s">
        <v>178</v>
      </c>
      <c r="G28" t="s">
        <v>171</v>
      </c>
    </row>
    <row r="30" spans="1:7">
      <c r="A30" t="s">
        <v>179</v>
      </c>
      <c r="G30" t="s">
        <v>172</v>
      </c>
    </row>
  </sheetData>
  <phoneticPr fontId="4"/>
  <hyperlinks>
    <hyperlink ref="J2" r:id="rId1" xr:uid="{F62EABFA-28AE-4DFD-AB7A-AFA2547D3D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F90B-3AE3-4D0A-BD09-5C53F94DD565}">
  <dimension ref="A1:S626"/>
  <sheetViews>
    <sheetView topLeftCell="F1" workbookViewId="0">
      <selection activeCell="A626" sqref="A1:S626"/>
    </sheetView>
  </sheetViews>
  <sheetFormatPr defaultRowHeight="18.75"/>
  <cols>
    <col min="1" max="1" width="12.25" bestFit="1" customWidth="1"/>
    <col min="2" max="10" width="6.75" bestFit="1" customWidth="1"/>
    <col min="11" max="11" width="6.375" bestFit="1" customWidth="1"/>
    <col min="12" max="12" width="10.25" bestFit="1" customWidth="1"/>
    <col min="13" max="13" width="9.5" bestFit="1" customWidth="1"/>
    <col min="14" max="14" width="13.75" bestFit="1" customWidth="1"/>
  </cols>
  <sheetData>
    <row r="1" spans="1:19" ht="19.5" customHeight="1" thickBot="1">
      <c r="A1" s="10" t="s">
        <v>43</v>
      </c>
      <c r="B1" s="5" t="s">
        <v>44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7" t="s">
        <v>36</v>
      </c>
      <c r="I1" s="8" t="s">
        <v>45</v>
      </c>
      <c r="J1" s="9" t="s">
        <v>46</v>
      </c>
      <c r="K1" t="s">
        <v>30</v>
      </c>
      <c r="L1" t="s">
        <v>29</v>
      </c>
      <c r="M1" t="s">
        <v>28</v>
      </c>
      <c r="N1" t="s">
        <v>27</v>
      </c>
      <c r="O1" t="s">
        <v>6</v>
      </c>
      <c r="P1" t="s">
        <v>7</v>
      </c>
      <c r="Q1" t="s">
        <v>24</v>
      </c>
      <c r="R1" t="s">
        <v>25</v>
      </c>
      <c r="S1" t="s">
        <v>26</v>
      </c>
    </row>
    <row r="2" spans="1:19" ht="19.5" thickBot="1">
      <c r="A2" s="4">
        <v>41369</v>
      </c>
      <c r="B2" s="1">
        <v>7</v>
      </c>
      <c r="C2" s="1">
        <v>10</v>
      </c>
      <c r="D2" s="1">
        <v>12</v>
      </c>
      <c r="E2" s="1">
        <v>17</v>
      </c>
      <c r="F2" s="1">
        <v>23</v>
      </c>
      <c r="G2" s="1">
        <v>28</v>
      </c>
      <c r="H2" s="1">
        <v>34</v>
      </c>
      <c r="I2" s="2">
        <v>3</v>
      </c>
      <c r="J2" s="2">
        <v>15</v>
      </c>
      <c r="K2">
        <f>VLOOKUP(A2, Bシート!A:B, 2, FALSE)</f>
        <v>19.899999999999999</v>
      </c>
      <c r="L2">
        <f>VLOOKUP(A2, Bシート!A:C, 3, FALSE)</f>
        <v>1.0999999999999979</v>
      </c>
      <c r="M2">
        <f>VLOOKUP(A2, Bシート!A:D, 4, FALSE)</f>
        <v>1012.5</v>
      </c>
      <c r="N2">
        <f>VLOOKUP(A2, Bシート!A:E, 5, FALSE)</f>
        <v>1.7999999999999545</v>
      </c>
      <c r="O2">
        <f>VLOOKUP(A2, Bシート!A:F, 6, FALSE)</f>
        <v>61</v>
      </c>
      <c r="P2">
        <f>VLOOKUP(A2, Bシート!A:G, 7, FALSE)</f>
        <v>-1</v>
      </c>
      <c r="Q2">
        <f>VLOOKUP(A2, Bシート!A:H, 8, FALSE)</f>
        <v>24.54</v>
      </c>
      <c r="R2">
        <f>VLOOKUP(A2, Bシート!A:I, 9, FALSE)</f>
        <v>-0.87</v>
      </c>
      <c r="S2">
        <f>VLOOKUP(A2, Bシート!A:J, 10, FALSE)</f>
        <v>0.49</v>
      </c>
    </row>
    <row r="3" spans="1:19" ht="19.5" thickBot="1">
      <c r="A3" s="4">
        <v>41376</v>
      </c>
      <c r="B3" s="1">
        <v>20</v>
      </c>
      <c r="C3" s="1">
        <v>24</v>
      </c>
      <c r="D3" s="1">
        <v>29</v>
      </c>
      <c r="E3" s="1">
        <v>31</v>
      </c>
      <c r="F3" s="1">
        <v>33</v>
      </c>
      <c r="G3" s="1">
        <v>34</v>
      </c>
      <c r="H3" s="1">
        <v>35</v>
      </c>
      <c r="I3" s="2">
        <v>12</v>
      </c>
      <c r="J3" s="2">
        <v>32</v>
      </c>
      <c r="K3">
        <f>VLOOKUP(A3, Bシート!A:B, 2, FALSE)</f>
        <v>15.5</v>
      </c>
      <c r="L3">
        <f>VLOOKUP(A3, Bシート!A:C, 3, FALSE)</f>
        <v>4.0999999999999996</v>
      </c>
      <c r="M3">
        <f>VLOOKUP(A3, Bシート!A:D, 4, FALSE)</f>
        <v>1003.6</v>
      </c>
      <c r="N3">
        <f>VLOOKUP(A3, Bシート!A:E, 5, FALSE)</f>
        <v>-2.8999999999999773</v>
      </c>
      <c r="O3">
        <f>VLOOKUP(A3, Bシート!A:F, 6, FALSE)</f>
        <v>39</v>
      </c>
      <c r="P3">
        <f>VLOOKUP(A3, Bシート!A:G, 7, FALSE)</f>
        <v>-23</v>
      </c>
      <c r="Q3">
        <f>VLOOKUP(A3, Bシート!A:H, 8, FALSE)</f>
        <v>2</v>
      </c>
      <c r="R3">
        <f>VLOOKUP(A3, Bシート!A:I, 9, FALSE)</f>
        <v>0.41</v>
      </c>
      <c r="S3">
        <f>VLOOKUP(A3, Bシート!A:J, 10, FALSE)</f>
        <v>0.91</v>
      </c>
    </row>
    <row r="4" spans="1:19" ht="19.5" thickBot="1">
      <c r="A4" s="4">
        <v>41383</v>
      </c>
      <c r="B4" s="1">
        <v>2</v>
      </c>
      <c r="C4" s="1">
        <v>7</v>
      </c>
      <c r="D4" s="1">
        <v>8</v>
      </c>
      <c r="E4" s="1">
        <v>11</v>
      </c>
      <c r="F4" s="1">
        <v>14</v>
      </c>
      <c r="G4" s="1">
        <v>23</v>
      </c>
      <c r="H4" s="1">
        <v>31</v>
      </c>
      <c r="I4" s="2">
        <v>5</v>
      </c>
      <c r="J4" s="2">
        <v>15</v>
      </c>
      <c r="K4">
        <f>VLOOKUP(A4, Bシート!A:B, 2, FALSE)</f>
        <v>13.9</v>
      </c>
      <c r="L4">
        <f>VLOOKUP(A4, Bシート!A:C, 3, FALSE)</f>
        <v>-6.2999999999999989</v>
      </c>
      <c r="M4">
        <f>VLOOKUP(A4, Bシート!A:D, 4, FALSE)</f>
        <v>1007</v>
      </c>
      <c r="N4">
        <f>VLOOKUP(A4, Bシート!A:E, 5, FALSE)</f>
        <v>9.7000000000000455</v>
      </c>
      <c r="O4">
        <f>VLOOKUP(A4, Bシート!A:F, 6, FALSE)</f>
        <v>22</v>
      </c>
      <c r="P4">
        <f>VLOOKUP(A4, Bシート!A:G, 7, FALSE)</f>
        <v>-54</v>
      </c>
      <c r="Q4">
        <f>VLOOKUP(A4, Bシート!A:H, 8, FALSE)</f>
        <v>9</v>
      </c>
      <c r="R4">
        <f>VLOOKUP(A4, Bシート!A:I, 9, FALSE)</f>
        <v>0.94</v>
      </c>
      <c r="S4">
        <f>VLOOKUP(A4, Bシート!A:J, 10, FALSE)</f>
        <v>-0.34</v>
      </c>
    </row>
    <row r="5" spans="1:19" ht="19.5" thickBot="1">
      <c r="A5" s="4">
        <v>41390</v>
      </c>
      <c r="B5" s="1">
        <v>12</v>
      </c>
      <c r="C5" s="1">
        <v>13</v>
      </c>
      <c r="D5" s="1">
        <v>22</v>
      </c>
      <c r="E5" s="1">
        <v>23</v>
      </c>
      <c r="F5" s="1">
        <v>24</v>
      </c>
      <c r="G5" s="1">
        <v>28</v>
      </c>
      <c r="H5" s="1">
        <v>29</v>
      </c>
      <c r="I5" s="2">
        <v>2</v>
      </c>
      <c r="J5" s="2">
        <v>14</v>
      </c>
      <c r="K5">
        <f>VLOOKUP(A5, Bシート!A:B, 2, FALSE)</f>
        <v>16.2</v>
      </c>
      <c r="L5">
        <f>VLOOKUP(A5, Bシート!A:C, 3, FALSE)</f>
        <v>-2.8000000000000007</v>
      </c>
      <c r="M5">
        <f>VLOOKUP(A5, Bシート!A:D, 4, FALSE)</f>
        <v>993.5</v>
      </c>
      <c r="N5">
        <f>VLOOKUP(A5, Bシート!A:E, 5, FALSE)</f>
        <v>-8.7999999999999545</v>
      </c>
      <c r="O5">
        <f>VLOOKUP(A5, Bシート!A:F, 6, FALSE)</f>
        <v>58</v>
      </c>
      <c r="P5">
        <f>VLOOKUP(A5, Bシート!A:G, 7, FALSE)</f>
        <v>5</v>
      </c>
      <c r="Q5">
        <f>VLOOKUP(A5, Bシート!A:H, 8, FALSE)</f>
        <v>16</v>
      </c>
      <c r="R5">
        <f>VLOOKUP(A5, Bシート!A:I, 9, FALSE)</f>
        <v>-0.26</v>
      </c>
      <c r="S5">
        <f>VLOOKUP(A5, Bシート!A:J, 10, FALSE)</f>
        <v>-0.97</v>
      </c>
    </row>
    <row r="6" spans="1:19" ht="19.5" thickBot="1">
      <c r="A6" s="4">
        <v>41397</v>
      </c>
      <c r="B6" s="1">
        <v>1</v>
      </c>
      <c r="C6" s="1">
        <v>3</v>
      </c>
      <c r="D6" s="1">
        <v>4</v>
      </c>
      <c r="E6" s="1">
        <v>5</v>
      </c>
      <c r="F6" s="1">
        <v>16</v>
      </c>
      <c r="G6" s="1">
        <v>21</v>
      </c>
      <c r="H6" s="1">
        <v>28</v>
      </c>
      <c r="I6" s="2">
        <v>22</v>
      </c>
      <c r="J6" s="2">
        <v>31</v>
      </c>
      <c r="K6">
        <f>VLOOKUP(A6, Bシート!A:B, 2, FALSE)</f>
        <v>16.5</v>
      </c>
      <c r="L6">
        <f>VLOOKUP(A6, Bシート!A:C, 3, FALSE)</f>
        <v>0.39999999999999858</v>
      </c>
      <c r="M6">
        <f>VLOOKUP(A6, Bシート!A:D, 4, FALSE)</f>
        <v>1007.1</v>
      </c>
      <c r="N6">
        <f>VLOOKUP(A6, Bシート!A:E, 5, FALSE)</f>
        <v>4.3000000000000682</v>
      </c>
      <c r="O6">
        <f>VLOOKUP(A6, Bシート!A:F, 6, FALSE)</f>
        <v>54</v>
      </c>
      <c r="P6">
        <f>VLOOKUP(A6, Bシート!A:G, 7, FALSE)</f>
        <v>28</v>
      </c>
      <c r="Q6">
        <f>VLOOKUP(A6, Bシート!A:H, 8, FALSE)</f>
        <v>23</v>
      </c>
      <c r="R6">
        <f>VLOOKUP(A6, Bシート!A:I, 9, FALSE)</f>
        <v>-0.98</v>
      </c>
      <c r="S6">
        <f>VLOOKUP(A6, Bシート!A:J, 10, FALSE)</f>
        <v>0.18</v>
      </c>
    </row>
    <row r="7" spans="1:19" ht="19.5" thickBot="1">
      <c r="A7" s="4">
        <v>41404</v>
      </c>
      <c r="B7" s="1">
        <v>5</v>
      </c>
      <c r="C7" s="1">
        <v>15</v>
      </c>
      <c r="D7" s="1">
        <v>19</v>
      </c>
      <c r="E7" s="1">
        <v>23</v>
      </c>
      <c r="F7" s="1">
        <v>30</v>
      </c>
      <c r="G7" s="1">
        <v>34</v>
      </c>
      <c r="H7" s="1">
        <v>35</v>
      </c>
      <c r="I7" s="2">
        <v>6</v>
      </c>
      <c r="J7" s="2">
        <v>25</v>
      </c>
      <c r="K7">
        <f>VLOOKUP(A7, Bシート!A:B, 2, FALSE)</f>
        <v>24.3</v>
      </c>
      <c r="L7">
        <f>VLOOKUP(A7, Bシート!A:C, 3, FALSE)</f>
        <v>2</v>
      </c>
      <c r="M7">
        <f>VLOOKUP(A7, Bシート!A:D, 4, FALSE)</f>
        <v>1002.5</v>
      </c>
      <c r="N7">
        <f>VLOOKUP(A7, Bシート!A:E, 5, FALSE)</f>
        <v>-4.5</v>
      </c>
      <c r="O7">
        <f>VLOOKUP(A7, Bシート!A:F, 6, FALSE)</f>
        <v>50</v>
      </c>
      <c r="P7">
        <f>VLOOKUP(A7, Bシート!A:G, 7, FALSE)</f>
        <v>-2</v>
      </c>
      <c r="Q7">
        <f>VLOOKUP(A7, Bシート!A:H, 8, FALSE)</f>
        <v>0.47</v>
      </c>
      <c r="R7">
        <f>VLOOKUP(A7, Bシート!A:I, 9, FALSE)</f>
        <v>0.1</v>
      </c>
      <c r="S7">
        <f>VLOOKUP(A7, Bシート!A:J, 10, FALSE)</f>
        <v>0.99</v>
      </c>
    </row>
    <row r="8" spans="1:19" ht="19.5" thickBot="1">
      <c r="A8" s="4">
        <v>41411</v>
      </c>
      <c r="B8" s="1">
        <v>1</v>
      </c>
      <c r="C8" s="1">
        <v>3</v>
      </c>
      <c r="D8" s="1">
        <v>5</v>
      </c>
      <c r="E8" s="1">
        <v>7</v>
      </c>
      <c r="F8" s="1">
        <v>27</v>
      </c>
      <c r="G8" s="1">
        <v>29</v>
      </c>
      <c r="H8" s="1">
        <v>33</v>
      </c>
      <c r="I8" s="2">
        <v>6</v>
      </c>
      <c r="J8" s="2">
        <v>15</v>
      </c>
      <c r="K8">
        <f>VLOOKUP(A8, Bシート!A:B, 2, FALSE)</f>
        <v>19.7</v>
      </c>
      <c r="L8">
        <f>VLOOKUP(A8, Bシート!A:C, 3, FALSE)</f>
        <v>-0.30000000000000071</v>
      </c>
      <c r="M8">
        <f>VLOOKUP(A8, Bシート!A:D, 4, FALSE)</f>
        <v>1011.1</v>
      </c>
      <c r="N8">
        <f>VLOOKUP(A8, Bシート!A:E, 5, FALSE)</f>
        <v>3.2000000000000455</v>
      </c>
      <c r="O8">
        <f>VLOOKUP(A8, Bシート!A:F, 6, FALSE)</f>
        <v>57</v>
      </c>
      <c r="P8">
        <f>VLOOKUP(A8, Bシート!A:G, 7, FALSE)</f>
        <v>-4</v>
      </c>
      <c r="Q8">
        <f>VLOOKUP(A8, Bシート!A:H, 8, FALSE)</f>
        <v>7.47</v>
      </c>
      <c r="R8">
        <f>VLOOKUP(A8, Bシート!A:I, 9, FALSE)</f>
        <v>1</v>
      </c>
      <c r="S8">
        <f>VLOOKUP(A8, Bシート!A:J, 10, FALSE)</f>
        <v>-0.02</v>
      </c>
    </row>
    <row r="9" spans="1:19" ht="19.5" thickBot="1">
      <c r="A9" s="4">
        <v>41418</v>
      </c>
      <c r="B9" s="1">
        <v>2</v>
      </c>
      <c r="C9" s="1">
        <v>21</v>
      </c>
      <c r="D9" s="1">
        <v>28</v>
      </c>
      <c r="E9" s="1">
        <v>29</v>
      </c>
      <c r="F9" s="1">
        <v>30</v>
      </c>
      <c r="G9" s="1">
        <v>32</v>
      </c>
      <c r="H9" s="1">
        <v>36</v>
      </c>
      <c r="I9" s="2">
        <v>6</v>
      </c>
      <c r="J9" s="2">
        <v>8</v>
      </c>
      <c r="K9">
        <f>VLOOKUP(A9, Bシート!A:B, 2, FALSE)</f>
        <v>24.1</v>
      </c>
      <c r="L9">
        <f>VLOOKUP(A9, Bシート!A:C, 3, FALSE)</f>
        <v>2.4000000000000021</v>
      </c>
      <c r="M9">
        <f>VLOOKUP(A9, Bシート!A:D, 4, FALSE)</f>
        <v>1008.2</v>
      </c>
      <c r="N9">
        <f>VLOOKUP(A9, Bシート!A:E, 5, FALSE)</f>
        <v>1.6000000000000227</v>
      </c>
      <c r="O9">
        <f>VLOOKUP(A9, Bシート!A:F, 6, FALSE)</f>
        <v>42</v>
      </c>
      <c r="P9">
        <f>VLOOKUP(A9, Bシート!A:G, 7, FALSE)</f>
        <v>-2</v>
      </c>
      <c r="Q9">
        <f>VLOOKUP(A9, Bシート!A:H, 8, FALSE)</f>
        <v>14.47</v>
      </c>
      <c r="R9">
        <f>VLOOKUP(A9, Bシート!A:I, 9, FALSE)</f>
        <v>0.06</v>
      </c>
      <c r="S9">
        <f>VLOOKUP(A9, Bシート!A:J, 10, FALSE)</f>
        <v>-1</v>
      </c>
    </row>
    <row r="10" spans="1:19" ht="19.5" thickBot="1">
      <c r="A10" s="4">
        <v>41425</v>
      </c>
      <c r="B10" s="1">
        <v>3</v>
      </c>
      <c r="C10" s="1">
        <v>4</v>
      </c>
      <c r="D10" s="1">
        <v>15</v>
      </c>
      <c r="E10" s="1">
        <v>23</v>
      </c>
      <c r="F10" s="1">
        <v>27</v>
      </c>
      <c r="G10" s="1">
        <v>30</v>
      </c>
      <c r="H10" s="1">
        <v>36</v>
      </c>
      <c r="I10" s="2">
        <v>13</v>
      </c>
      <c r="J10" s="2">
        <v>35</v>
      </c>
      <c r="K10">
        <f>VLOOKUP(A10, Bシート!A:B, 2, FALSE)</f>
        <v>24.8</v>
      </c>
      <c r="L10">
        <f>VLOOKUP(A10, Bシート!A:C, 3, FALSE)</f>
        <v>2.8000000000000007</v>
      </c>
      <c r="M10">
        <f>VLOOKUP(A10, Bシート!A:D, 4, FALSE)</f>
        <v>1006.3</v>
      </c>
      <c r="N10">
        <f>VLOOKUP(A10, Bシート!A:E, 5, FALSE)</f>
        <v>2</v>
      </c>
      <c r="O10">
        <f>VLOOKUP(A10, Bシート!A:F, 6, FALSE)</f>
        <v>37</v>
      </c>
      <c r="P10">
        <f>VLOOKUP(A10, Bシート!A:G, 7, FALSE)</f>
        <v>-51</v>
      </c>
      <c r="Q10">
        <f>VLOOKUP(A10, Bシート!A:H, 8, FALSE)</f>
        <v>21.47</v>
      </c>
      <c r="R10">
        <f>VLOOKUP(A10, Bシート!A:I, 9, FALSE)</f>
        <v>-0.99</v>
      </c>
      <c r="S10">
        <f>VLOOKUP(A10, Bシート!A:J, 10, FALSE)</f>
        <v>-0.14000000000000001</v>
      </c>
    </row>
    <row r="11" spans="1:19" ht="19.5" thickBot="1">
      <c r="A11" s="4">
        <v>41432</v>
      </c>
      <c r="B11" s="1">
        <v>1</v>
      </c>
      <c r="C11" s="1">
        <v>2</v>
      </c>
      <c r="D11" s="1">
        <v>3</v>
      </c>
      <c r="E11" s="1">
        <v>6</v>
      </c>
      <c r="F11" s="1">
        <v>24</v>
      </c>
      <c r="G11" s="1">
        <v>28</v>
      </c>
      <c r="H11" s="1">
        <v>30</v>
      </c>
      <c r="I11" s="2">
        <v>16</v>
      </c>
      <c r="J11" s="2">
        <v>20</v>
      </c>
      <c r="K11">
        <f>VLOOKUP(A11, Bシート!A:B, 2, FALSE)</f>
        <v>23.4</v>
      </c>
      <c r="L11">
        <f>VLOOKUP(A11, Bシート!A:C, 3, FALSE)</f>
        <v>0.39999999999999858</v>
      </c>
      <c r="M11">
        <f>VLOOKUP(A11, Bシート!A:D, 4, FALSE)</f>
        <v>1006.1</v>
      </c>
      <c r="N11">
        <f>VLOOKUP(A11, Bシート!A:E, 5, FALSE)</f>
        <v>-4.2999999999999545</v>
      </c>
      <c r="O11">
        <f>VLOOKUP(A11, Bシート!A:F, 6, FALSE)</f>
        <v>50</v>
      </c>
      <c r="P11">
        <f>VLOOKUP(A11, Bシート!A:G, 7, FALSE)</f>
        <v>-12</v>
      </c>
      <c r="Q11">
        <f>VLOOKUP(A11, Bシート!A:H, 8, FALSE)</f>
        <v>28.47</v>
      </c>
      <c r="R11">
        <f>VLOOKUP(A11, Bシート!A:I, 9, FALSE)</f>
        <v>-0.22</v>
      </c>
      <c r="S11">
        <f>VLOOKUP(A11, Bシート!A:J, 10, FALSE)</f>
        <v>0.97</v>
      </c>
    </row>
    <row r="12" spans="1:19" ht="19.5" thickBot="1">
      <c r="A12" s="4">
        <v>41439</v>
      </c>
      <c r="B12" s="1">
        <v>9</v>
      </c>
      <c r="C12" s="1">
        <v>15</v>
      </c>
      <c r="D12" s="1">
        <v>26</v>
      </c>
      <c r="E12" s="1">
        <v>29</v>
      </c>
      <c r="F12" s="1">
        <v>32</v>
      </c>
      <c r="G12" s="1">
        <v>34</v>
      </c>
      <c r="H12" s="1">
        <v>36</v>
      </c>
      <c r="I12" s="2">
        <v>14</v>
      </c>
      <c r="J12" s="2">
        <v>35</v>
      </c>
      <c r="K12">
        <f>VLOOKUP(A12, Bシート!A:B, 2, FALSE)</f>
        <v>26.7</v>
      </c>
      <c r="L12">
        <f>VLOOKUP(A12, Bシート!A:C, 3, FALSE)</f>
        <v>5.3999999999999986</v>
      </c>
      <c r="M12">
        <f>VLOOKUP(A12, Bシート!A:D, 4, FALSE)</f>
        <v>1008.4</v>
      </c>
      <c r="N12">
        <f>VLOOKUP(A12, Bシート!A:E, 5, FALSE)</f>
        <v>-0.60000000000002274</v>
      </c>
      <c r="O12">
        <f>VLOOKUP(A12, Bシート!A:F, 6, FALSE)</f>
        <v>77</v>
      </c>
      <c r="P12">
        <f>VLOOKUP(A12, Bシート!A:G, 7, FALSE)</f>
        <v>-15</v>
      </c>
      <c r="Q12">
        <f>VLOOKUP(A12, Bシート!A:H, 8, FALSE)</f>
        <v>5.94</v>
      </c>
      <c r="R12">
        <f>VLOOKUP(A12, Bシート!A:I, 9, FALSE)</f>
        <v>0.95</v>
      </c>
      <c r="S12">
        <f>VLOOKUP(A12, Bシート!A:J, 10, FALSE)</f>
        <v>0.3</v>
      </c>
    </row>
    <row r="13" spans="1:19" ht="19.5" thickBot="1">
      <c r="A13" s="4">
        <v>41446</v>
      </c>
      <c r="B13" s="1">
        <v>11</v>
      </c>
      <c r="C13" s="1">
        <v>12</v>
      </c>
      <c r="D13" s="1">
        <v>14</v>
      </c>
      <c r="E13" s="1">
        <v>19</v>
      </c>
      <c r="F13" s="1">
        <v>26</v>
      </c>
      <c r="G13" s="1">
        <v>27</v>
      </c>
      <c r="H13" s="1">
        <v>33</v>
      </c>
      <c r="I13" s="2">
        <v>24</v>
      </c>
      <c r="J13" s="2">
        <v>32</v>
      </c>
      <c r="K13">
        <f>VLOOKUP(A13, Bシート!A:B, 2, FALSE)</f>
        <v>22.3</v>
      </c>
      <c r="L13">
        <f>VLOOKUP(A13, Bシート!A:C, 3, FALSE)</f>
        <v>0.5</v>
      </c>
      <c r="M13">
        <f>VLOOKUP(A13, Bシート!A:D, 4, FALSE)</f>
        <v>1002</v>
      </c>
      <c r="N13">
        <f>VLOOKUP(A13, Bシート!A:E, 5, FALSE)</f>
        <v>-0.20000000000004547</v>
      </c>
      <c r="O13">
        <f>VLOOKUP(A13, Bシート!A:F, 6, FALSE)</f>
        <v>87</v>
      </c>
      <c r="P13">
        <f>VLOOKUP(A13, Bシート!A:G, 7, FALSE)</f>
        <v>-3</v>
      </c>
      <c r="Q13">
        <f>VLOOKUP(A13, Bシート!A:H, 8, FALSE)</f>
        <v>12.94</v>
      </c>
      <c r="R13">
        <f>VLOOKUP(A13, Bシート!A:I, 9, FALSE)</f>
        <v>0.38</v>
      </c>
      <c r="S13">
        <f>VLOOKUP(A13, Bシート!A:J, 10, FALSE)</f>
        <v>-0.93</v>
      </c>
    </row>
    <row r="14" spans="1:19" ht="19.5" thickBot="1">
      <c r="A14" s="4">
        <v>41453</v>
      </c>
      <c r="B14" s="1">
        <v>6</v>
      </c>
      <c r="C14" s="1">
        <v>10</v>
      </c>
      <c r="D14" s="1">
        <v>16</v>
      </c>
      <c r="E14" s="1">
        <v>21</v>
      </c>
      <c r="F14" s="1">
        <v>27</v>
      </c>
      <c r="G14" s="1">
        <v>28</v>
      </c>
      <c r="H14" s="1">
        <v>35</v>
      </c>
      <c r="I14" s="2">
        <v>15</v>
      </c>
      <c r="J14" s="2">
        <v>34</v>
      </c>
      <c r="K14">
        <f>VLOOKUP(A14, Bシート!A:B, 2, FALSE)</f>
        <v>24.3</v>
      </c>
      <c r="L14">
        <f>VLOOKUP(A14, Bシート!A:C, 3, FALSE)</f>
        <v>-1.6999999999999993</v>
      </c>
      <c r="M14">
        <f>VLOOKUP(A14, Bシート!A:D, 4, FALSE)</f>
        <v>1004.6</v>
      </c>
      <c r="N14">
        <f>VLOOKUP(A14, Bシート!A:E, 5, FALSE)</f>
        <v>3.8000000000000682</v>
      </c>
      <c r="O14">
        <f>VLOOKUP(A14, Bシート!A:F, 6, FALSE)</f>
        <v>66</v>
      </c>
      <c r="P14">
        <f>VLOOKUP(A14, Bシート!A:G, 7, FALSE)</f>
        <v>18</v>
      </c>
      <c r="Q14">
        <f>VLOOKUP(A14, Bシート!A:H, 8, FALSE)</f>
        <v>19.940000000000001</v>
      </c>
      <c r="R14">
        <f>VLOOKUP(A14, Bシート!A:I, 9, FALSE)</f>
        <v>-0.89</v>
      </c>
      <c r="S14">
        <f>VLOOKUP(A14, Bシート!A:J, 10, FALSE)</f>
        <v>-0.45</v>
      </c>
    </row>
    <row r="15" spans="1:19" ht="19.5" thickBot="1">
      <c r="A15" s="4">
        <v>41460</v>
      </c>
      <c r="B15" s="1">
        <v>4</v>
      </c>
      <c r="C15" s="1">
        <v>7</v>
      </c>
      <c r="D15" s="1">
        <v>8</v>
      </c>
      <c r="E15" s="1">
        <v>9</v>
      </c>
      <c r="F15" s="1">
        <v>24</v>
      </c>
      <c r="G15" s="1">
        <v>28</v>
      </c>
      <c r="H15" s="1">
        <v>30</v>
      </c>
      <c r="I15" s="2">
        <v>34</v>
      </c>
      <c r="J15" s="2">
        <v>36</v>
      </c>
      <c r="K15">
        <f>VLOOKUP(A15, Bシート!A:B, 2, FALSE)</f>
        <v>27.9</v>
      </c>
      <c r="L15">
        <f>VLOOKUP(A15, Bシート!A:C, 3, FALSE)</f>
        <v>1.7999999999999972</v>
      </c>
      <c r="M15">
        <f>VLOOKUP(A15, Bシート!A:D, 4, FALSE)</f>
        <v>1000.2</v>
      </c>
      <c r="N15">
        <f>VLOOKUP(A15, Bシート!A:E, 5, FALSE)</f>
        <v>-0.5</v>
      </c>
      <c r="O15">
        <f>VLOOKUP(A15, Bシート!A:F, 6, FALSE)</f>
        <v>77</v>
      </c>
      <c r="P15">
        <f>VLOOKUP(A15, Bシート!A:G, 7, FALSE)</f>
        <v>-2</v>
      </c>
      <c r="Q15">
        <f>VLOOKUP(A15, Bシート!A:H, 8, FALSE)</f>
        <v>26.94</v>
      </c>
      <c r="R15">
        <f>VLOOKUP(A15, Bシート!A:I, 9, FALSE)</f>
        <v>-0.52</v>
      </c>
      <c r="S15">
        <f>VLOOKUP(A15, Bシート!A:J, 10, FALSE)</f>
        <v>0.85</v>
      </c>
    </row>
    <row r="16" spans="1:19" ht="19.5" thickBot="1">
      <c r="A16" s="4">
        <v>41467</v>
      </c>
      <c r="B16" s="1">
        <v>2</v>
      </c>
      <c r="C16" s="1">
        <v>10</v>
      </c>
      <c r="D16" s="1">
        <v>14</v>
      </c>
      <c r="E16" s="1">
        <v>17</v>
      </c>
      <c r="F16" s="1">
        <v>23</v>
      </c>
      <c r="G16" s="1">
        <v>25</v>
      </c>
      <c r="H16" s="1">
        <v>35</v>
      </c>
      <c r="I16" s="2">
        <v>8</v>
      </c>
      <c r="J16" s="2">
        <v>29</v>
      </c>
      <c r="K16">
        <f>VLOOKUP(A16, Bシート!A:B, 2, FALSE)</f>
        <v>31.9</v>
      </c>
      <c r="L16">
        <f>VLOOKUP(A16, Bシート!A:C, 3, FALSE)</f>
        <v>0.59999999999999787</v>
      </c>
      <c r="M16">
        <f>VLOOKUP(A16, Bシート!A:D, 4, FALSE)</f>
        <v>1002.5</v>
      </c>
      <c r="N16">
        <f>VLOOKUP(A16, Bシート!A:E, 5, FALSE)</f>
        <v>1.2000000000000455</v>
      </c>
      <c r="O16">
        <f>VLOOKUP(A16, Bシート!A:F, 6, FALSE)</f>
        <v>62</v>
      </c>
      <c r="P16">
        <f>VLOOKUP(A16, Bシート!A:G, 7, FALSE)</f>
        <v>-5</v>
      </c>
      <c r="Q16">
        <f>VLOOKUP(A16, Bシート!A:H, 8, FALSE)</f>
        <v>4.41</v>
      </c>
      <c r="R16">
        <f>VLOOKUP(A16, Bシート!A:I, 9, FALSE)</f>
        <v>0.81</v>
      </c>
      <c r="S16">
        <f>VLOOKUP(A16, Bシート!A:J, 10, FALSE)</f>
        <v>0.59</v>
      </c>
    </row>
    <row r="17" spans="1:19" ht="19.5" thickBot="1">
      <c r="A17" s="4">
        <v>41474</v>
      </c>
      <c r="B17" s="1">
        <v>5</v>
      </c>
      <c r="C17" s="1">
        <v>6</v>
      </c>
      <c r="D17" s="1">
        <v>9</v>
      </c>
      <c r="E17" s="1">
        <v>13</v>
      </c>
      <c r="F17" s="1">
        <v>16</v>
      </c>
      <c r="G17" s="1">
        <v>21</v>
      </c>
      <c r="H17" s="1">
        <v>23</v>
      </c>
      <c r="I17" s="2">
        <v>8</v>
      </c>
      <c r="J17" s="2">
        <v>34</v>
      </c>
      <c r="K17">
        <f>VLOOKUP(A17, Bシート!A:B, 2, FALSE)</f>
        <v>27.4</v>
      </c>
      <c r="L17">
        <f>VLOOKUP(A17, Bシート!A:C, 3, FALSE)</f>
        <v>-3.9000000000000021</v>
      </c>
      <c r="M17">
        <f>VLOOKUP(A17, Bシート!A:D, 4, FALSE)</f>
        <v>1005.3</v>
      </c>
      <c r="N17">
        <f>VLOOKUP(A17, Bシート!A:E, 5, FALSE)</f>
        <v>7.3999999999999773</v>
      </c>
      <c r="O17">
        <f>VLOOKUP(A17, Bシート!A:F, 6, FALSE)</f>
        <v>62</v>
      </c>
      <c r="P17">
        <f>VLOOKUP(A17, Bシート!A:G, 7, FALSE)</f>
        <v>5</v>
      </c>
      <c r="Q17">
        <f>VLOOKUP(A17, Bシート!A:H, 8, FALSE)</f>
        <v>11.41</v>
      </c>
      <c r="R17">
        <f>VLOOKUP(A17, Bシート!A:I, 9, FALSE)</f>
        <v>0.65</v>
      </c>
      <c r="S17">
        <f>VLOOKUP(A17, Bシート!A:J, 10, FALSE)</f>
        <v>-0.76</v>
      </c>
    </row>
    <row r="18" spans="1:19" ht="19.5" thickBot="1">
      <c r="A18" s="4">
        <v>41481</v>
      </c>
      <c r="B18" s="1">
        <v>2</v>
      </c>
      <c r="C18" s="1">
        <v>3</v>
      </c>
      <c r="D18" s="1">
        <v>5</v>
      </c>
      <c r="E18" s="1">
        <v>22</v>
      </c>
      <c r="F18" s="1">
        <v>34</v>
      </c>
      <c r="G18" s="1">
        <v>36</v>
      </c>
      <c r="H18" s="1">
        <v>37</v>
      </c>
      <c r="I18" s="2">
        <v>7</v>
      </c>
      <c r="J18" s="2">
        <v>15</v>
      </c>
      <c r="K18">
        <f>VLOOKUP(A18, Bシート!A:B, 2, FALSE)</f>
        <v>30.3</v>
      </c>
      <c r="L18">
        <f>VLOOKUP(A18, Bシート!A:C, 3, FALSE)</f>
        <v>1.4000000000000021</v>
      </c>
      <c r="M18">
        <f>VLOOKUP(A18, Bシート!A:D, 4, FALSE)</f>
        <v>999.6</v>
      </c>
      <c r="N18">
        <f>VLOOKUP(A18, Bシート!A:E, 5, FALSE)</f>
        <v>-0.19999999999993179</v>
      </c>
      <c r="O18">
        <f>VLOOKUP(A18, Bシート!A:F, 6, FALSE)</f>
        <v>70</v>
      </c>
      <c r="P18">
        <f>VLOOKUP(A18, Bシート!A:G, 7, FALSE)</f>
        <v>-1</v>
      </c>
      <c r="Q18">
        <f>VLOOKUP(A18, Bシート!A:H, 8, FALSE)</f>
        <v>18.41</v>
      </c>
      <c r="R18">
        <f>VLOOKUP(A18, Bシート!A:I, 9, FALSE)</f>
        <v>-0.7</v>
      </c>
      <c r="S18">
        <f>VLOOKUP(A18, Bシート!A:J, 10, FALSE)</f>
        <v>-0.71</v>
      </c>
    </row>
    <row r="19" spans="1:19" ht="19.5" thickBot="1">
      <c r="A19" s="4">
        <v>41488</v>
      </c>
      <c r="B19" s="1">
        <v>12</v>
      </c>
      <c r="C19" s="1">
        <v>17</v>
      </c>
      <c r="D19" s="1">
        <v>21</v>
      </c>
      <c r="E19" s="1">
        <v>24</v>
      </c>
      <c r="F19" s="1">
        <v>29</v>
      </c>
      <c r="G19" s="1">
        <v>31</v>
      </c>
      <c r="H19" s="1">
        <v>36</v>
      </c>
      <c r="I19" s="2">
        <v>20</v>
      </c>
      <c r="J19" s="2">
        <v>26</v>
      </c>
      <c r="K19">
        <f>VLOOKUP(A19, Bシート!A:B, 2, FALSE)</f>
        <v>27.6</v>
      </c>
      <c r="L19">
        <f>VLOOKUP(A19, Bシート!A:C, 3, FALSE)</f>
        <v>-1.5</v>
      </c>
      <c r="M19">
        <f>VLOOKUP(A19, Bシート!A:D, 4, FALSE)</f>
        <v>1004.4</v>
      </c>
      <c r="N19">
        <f>VLOOKUP(A19, Bシート!A:E, 5, FALSE)</f>
        <v>4.8999999999999773</v>
      </c>
      <c r="O19">
        <f>VLOOKUP(A19, Bシート!A:F, 6, FALSE)</f>
        <v>69</v>
      </c>
      <c r="P19">
        <f>VLOOKUP(A19, Bシート!A:G, 7, FALSE)</f>
        <v>-7</v>
      </c>
      <c r="Q19">
        <f>VLOOKUP(A19, Bシート!A:H, 8, FALSE)</f>
        <v>25.41</v>
      </c>
      <c r="R19">
        <f>VLOOKUP(A19, Bシート!A:I, 9, FALSE)</f>
        <v>-0.77</v>
      </c>
      <c r="S19">
        <f>VLOOKUP(A19, Bシート!A:J, 10, FALSE)</f>
        <v>0.64</v>
      </c>
    </row>
    <row r="20" spans="1:19" ht="19.5" thickBot="1">
      <c r="A20" s="4">
        <v>41495</v>
      </c>
      <c r="B20" s="1">
        <v>2</v>
      </c>
      <c r="C20" s="1">
        <v>14</v>
      </c>
      <c r="D20" s="1">
        <v>19</v>
      </c>
      <c r="E20" s="1">
        <v>20</v>
      </c>
      <c r="F20" s="1">
        <v>21</v>
      </c>
      <c r="G20" s="1">
        <v>22</v>
      </c>
      <c r="H20" s="1">
        <v>31</v>
      </c>
      <c r="I20" s="2">
        <v>1</v>
      </c>
      <c r="J20" s="2">
        <v>15</v>
      </c>
      <c r="K20">
        <f>VLOOKUP(A20, Bシート!A:B, 2, FALSE)</f>
        <v>32.4</v>
      </c>
      <c r="L20">
        <f>VLOOKUP(A20, Bシート!A:C, 3, FALSE)</f>
        <v>0.59999999999999787</v>
      </c>
      <c r="M20">
        <f>VLOOKUP(A20, Bシート!A:D, 4, FALSE)</f>
        <v>999.5</v>
      </c>
      <c r="N20">
        <f>VLOOKUP(A20, Bシート!A:E, 5, FALSE)</f>
        <v>-1.1000000000000227</v>
      </c>
      <c r="O20">
        <f>VLOOKUP(A20, Bシート!A:F, 6, FALSE)</f>
        <v>71</v>
      </c>
      <c r="P20">
        <f>VLOOKUP(A20, Bシート!A:G, 7, FALSE)</f>
        <v>6</v>
      </c>
      <c r="Q20">
        <f>VLOOKUP(A20, Bシート!A:H, 8, FALSE)</f>
        <v>2.88</v>
      </c>
      <c r="R20">
        <f>VLOOKUP(A20, Bシート!A:I, 9, FALSE)</f>
        <v>0.57999999999999996</v>
      </c>
      <c r="S20">
        <f>VLOOKUP(A20, Bシート!A:J, 10, FALSE)</f>
        <v>0.82</v>
      </c>
    </row>
    <row r="21" spans="1:19" ht="19.5" thickBot="1">
      <c r="A21" s="4">
        <v>41502</v>
      </c>
      <c r="B21" s="1">
        <v>2</v>
      </c>
      <c r="C21" s="1">
        <v>5</v>
      </c>
      <c r="D21" s="1">
        <v>13</v>
      </c>
      <c r="E21" s="1">
        <v>20</v>
      </c>
      <c r="F21" s="1">
        <v>21</v>
      </c>
      <c r="G21" s="1">
        <v>23</v>
      </c>
      <c r="H21" s="1">
        <v>28</v>
      </c>
      <c r="I21" s="2">
        <v>11</v>
      </c>
      <c r="J21" s="2">
        <v>22</v>
      </c>
      <c r="K21">
        <f>VLOOKUP(A21, Bシート!A:B, 2, FALSE)</f>
        <v>29.7</v>
      </c>
      <c r="L21">
        <f>VLOOKUP(A21, Bシート!A:C, 3, FALSE)</f>
        <v>-1.1999999999999993</v>
      </c>
      <c r="M21">
        <f>VLOOKUP(A21, Bシート!A:D, 4, FALSE)</f>
        <v>1004.6</v>
      </c>
      <c r="N21">
        <f>VLOOKUP(A21, Bシート!A:E, 5, FALSE)</f>
        <v>-0.69999999999993179</v>
      </c>
      <c r="O21">
        <f>VLOOKUP(A21, Bシート!A:F, 6, FALSE)</f>
        <v>71</v>
      </c>
      <c r="P21">
        <f>VLOOKUP(A21, Bシート!A:G, 7, FALSE)</f>
        <v>13</v>
      </c>
      <c r="Q21">
        <f>VLOOKUP(A21, Bシート!A:H, 8, FALSE)</f>
        <v>9.8800000000000008</v>
      </c>
      <c r="R21">
        <f>VLOOKUP(A21, Bシート!A:I, 9, FALSE)</f>
        <v>0.86</v>
      </c>
      <c r="S21">
        <f>VLOOKUP(A21, Bシート!A:J, 10, FALSE)</f>
        <v>-0.51</v>
      </c>
    </row>
    <row r="22" spans="1:19" ht="19.5" thickBot="1">
      <c r="A22" s="4">
        <v>41509</v>
      </c>
      <c r="B22" s="1">
        <v>1</v>
      </c>
      <c r="C22" s="1">
        <v>9</v>
      </c>
      <c r="D22" s="1">
        <v>13</v>
      </c>
      <c r="E22" s="1">
        <v>15</v>
      </c>
      <c r="F22" s="1">
        <v>25</v>
      </c>
      <c r="G22" s="1">
        <v>30</v>
      </c>
      <c r="H22" s="1">
        <v>33</v>
      </c>
      <c r="I22" s="2">
        <v>19</v>
      </c>
      <c r="J22" s="2">
        <v>28</v>
      </c>
      <c r="K22">
        <f>VLOOKUP(A22, Bシート!A:B, 2, FALSE)</f>
        <v>26.5</v>
      </c>
      <c r="L22">
        <f>VLOOKUP(A22, Bシート!A:C, 3, FALSE)</f>
        <v>-5.1999999999999993</v>
      </c>
      <c r="M22">
        <f>VLOOKUP(A22, Bシート!A:D, 4, FALSE)</f>
        <v>1002.6</v>
      </c>
      <c r="N22">
        <f>VLOOKUP(A22, Bシート!A:E, 5, FALSE)</f>
        <v>-2.2999999999999545</v>
      </c>
      <c r="O22">
        <f>VLOOKUP(A22, Bシート!A:F, 6, FALSE)</f>
        <v>83</v>
      </c>
      <c r="P22">
        <f>VLOOKUP(A22, Bシート!A:G, 7, FALSE)</f>
        <v>20</v>
      </c>
      <c r="Q22">
        <f>VLOOKUP(A22, Bシート!A:H, 8, FALSE)</f>
        <v>16.88</v>
      </c>
      <c r="R22">
        <f>VLOOKUP(A22, Bシート!A:I, 9, FALSE)</f>
        <v>-0.44</v>
      </c>
      <c r="S22">
        <f>VLOOKUP(A22, Bシート!A:J, 10, FALSE)</f>
        <v>-0.9</v>
      </c>
    </row>
    <row r="23" spans="1:19" ht="19.5" thickBot="1">
      <c r="A23" s="4">
        <v>41516</v>
      </c>
      <c r="B23" s="1">
        <v>2</v>
      </c>
      <c r="C23" s="1">
        <v>4</v>
      </c>
      <c r="D23" s="1">
        <v>8</v>
      </c>
      <c r="E23" s="1">
        <v>9</v>
      </c>
      <c r="F23" s="1">
        <v>15</v>
      </c>
      <c r="G23" s="1">
        <v>23</v>
      </c>
      <c r="H23" s="1">
        <v>25</v>
      </c>
      <c r="I23" s="2">
        <v>3</v>
      </c>
      <c r="J23" s="2">
        <v>10</v>
      </c>
      <c r="K23">
        <f>VLOOKUP(A23, Bシート!A:B, 2, FALSE)</f>
        <v>33.6</v>
      </c>
      <c r="L23">
        <f>VLOOKUP(A23, Bシート!A:C, 3, FALSE)</f>
        <v>3.1000000000000014</v>
      </c>
      <c r="M23">
        <f>VLOOKUP(A23, Bシート!A:D, 4, FALSE)</f>
        <v>998.4</v>
      </c>
      <c r="N23">
        <f>VLOOKUP(A23, Bシート!A:E, 5, FALSE)</f>
        <v>-1.8999999999999773</v>
      </c>
      <c r="O23">
        <f>VLOOKUP(A23, Bシート!A:F, 6, FALSE)</f>
        <v>59</v>
      </c>
      <c r="P23">
        <f>VLOOKUP(A23, Bシート!A:G, 7, FALSE)</f>
        <v>10</v>
      </c>
      <c r="Q23">
        <f>VLOOKUP(A23, Bシート!A:H, 8, FALSE)</f>
        <v>23.88</v>
      </c>
      <c r="R23">
        <f>VLOOKUP(A23, Bシート!A:I, 9, FALSE)</f>
        <v>-0.93</v>
      </c>
      <c r="S23">
        <f>VLOOKUP(A23, Bシート!A:J, 10, FALSE)</f>
        <v>0.36</v>
      </c>
    </row>
    <row r="24" spans="1:19" ht="19.5" thickBot="1">
      <c r="A24" s="4">
        <v>41523</v>
      </c>
      <c r="B24" s="1">
        <v>4</v>
      </c>
      <c r="C24" s="1">
        <v>8</v>
      </c>
      <c r="D24" s="1">
        <v>11</v>
      </c>
      <c r="E24" s="1">
        <v>25</v>
      </c>
      <c r="F24" s="1">
        <v>28</v>
      </c>
      <c r="G24" s="1">
        <v>29</v>
      </c>
      <c r="H24" s="1">
        <v>30</v>
      </c>
      <c r="I24" s="2">
        <v>14</v>
      </c>
      <c r="J24" s="2">
        <v>32</v>
      </c>
      <c r="K24">
        <f>VLOOKUP(A24, Bシート!A:B, 2, FALSE)</f>
        <v>25.6</v>
      </c>
      <c r="L24">
        <f>VLOOKUP(A24, Bシート!A:C, 3, FALSE)</f>
        <v>-2.8999999999999986</v>
      </c>
      <c r="M24">
        <f>VLOOKUP(A24, Bシート!A:D, 4, FALSE)</f>
        <v>1012.5</v>
      </c>
      <c r="N24">
        <f>VLOOKUP(A24, Bシート!A:E, 5, FALSE)</f>
        <v>5.6000000000000227</v>
      </c>
      <c r="O24">
        <f>VLOOKUP(A24, Bシート!A:F, 6, FALSE)</f>
        <v>68</v>
      </c>
      <c r="P24">
        <f>VLOOKUP(A24, Bシート!A:G, 7, FALSE)</f>
        <v>-11</v>
      </c>
      <c r="Q24">
        <f>VLOOKUP(A24, Bシート!A:H, 8, FALSE)</f>
        <v>1.35</v>
      </c>
      <c r="R24">
        <f>VLOOKUP(A24, Bシート!A:I, 9, FALSE)</f>
        <v>0.28000000000000003</v>
      </c>
      <c r="S24">
        <f>VLOOKUP(A24, Bシート!A:J, 10, FALSE)</f>
        <v>0.96</v>
      </c>
    </row>
    <row r="25" spans="1:19" ht="19.5" thickBot="1">
      <c r="A25" s="4">
        <v>41530</v>
      </c>
      <c r="B25" s="1">
        <v>4</v>
      </c>
      <c r="C25" s="1">
        <v>5</v>
      </c>
      <c r="D25" s="1">
        <v>8</v>
      </c>
      <c r="E25" s="1">
        <v>10</v>
      </c>
      <c r="F25" s="1">
        <v>16</v>
      </c>
      <c r="G25" s="1">
        <v>19</v>
      </c>
      <c r="H25" s="1">
        <v>33</v>
      </c>
      <c r="I25" s="2">
        <v>2</v>
      </c>
      <c r="J25" s="2">
        <v>29</v>
      </c>
      <c r="K25">
        <f>VLOOKUP(A25, Bシート!A:B, 2, FALSE)</f>
        <v>28.4</v>
      </c>
      <c r="L25">
        <f>VLOOKUP(A25, Bシート!A:C, 3, FALSE)</f>
        <v>-1.4000000000000021</v>
      </c>
      <c r="M25">
        <f>VLOOKUP(A25, Bシート!A:D, 4, FALSE)</f>
        <v>1011.9</v>
      </c>
      <c r="N25">
        <f>VLOOKUP(A25, Bシート!A:E, 5, FALSE)</f>
        <v>1</v>
      </c>
      <c r="O25">
        <f>VLOOKUP(A25, Bシート!A:F, 6, FALSE)</f>
        <v>72</v>
      </c>
      <c r="P25">
        <f>VLOOKUP(A25, Bシート!A:G, 7, FALSE)</f>
        <v>10</v>
      </c>
      <c r="Q25">
        <f>VLOOKUP(A25, Bシート!A:H, 8, FALSE)</f>
        <v>8.35</v>
      </c>
      <c r="R25">
        <f>VLOOKUP(A25, Bシート!A:I, 9, FALSE)</f>
        <v>0.98</v>
      </c>
      <c r="S25">
        <f>VLOOKUP(A25, Bシート!A:J, 10, FALSE)</f>
        <v>-0.2</v>
      </c>
    </row>
    <row r="26" spans="1:19" ht="19.5" thickBot="1">
      <c r="A26" s="4">
        <v>41537</v>
      </c>
      <c r="B26" s="1">
        <v>1</v>
      </c>
      <c r="C26" s="1">
        <v>6</v>
      </c>
      <c r="D26" s="1">
        <v>11</v>
      </c>
      <c r="E26" s="1">
        <v>16</v>
      </c>
      <c r="F26" s="1">
        <v>17</v>
      </c>
      <c r="G26" s="1">
        <v>18</v>
      </c>
      <c r="H26" s="1">
        <v>21</v>
      </c>
      <c r="I26" s="2">
        <v>10</v>
      </c>
      <c r="J26" s="2">
        <v>24</v>
      </c>
      <c r="K26">
        <f>VLOOKUP(A26, Bシート!A:B, 2, FALSE)</f>
        <v>26.6</v>
      </c>
      <c r="L26">
        <f>VLOOKUP(A26, Bシート!A:C, 3, FALSE)</f>
        <v>0.90000000000000213</v>
      </c>
      <c r="M26">
        <f>VLOOKUP(A26, Bシート!A:D, 4, FALSE)</f>
        <v>1012.7</v>
      </c>
      <c r="N26">
        <f>VLOOKUP(A26, Bシート!A:E, 5, FALSE)</f>
        <v>-2.2999999999999545</v>
      </c>
      <c r="O26">
        <f>VLOOKUP(A26, Bシート!A:F, 6, FALSE)</f>
        <v>58</v>
      </c>
      <c r="P26">
        <f>VLOOKUP(A26, Bシート!A:G, 7, FALSE)</f>
        <v>8</v>
      </c>
      <c r="Q26">
        <f>VLOOKUP(A26, Bシート!A:H, 8, FALSE)</f>
        <v>15.35</v>
      </c>
      <c r="R26">
        <f>VLOOKUP(A26, Bシート!A:I, 9, FALSE)</f>
        <v>-0.12</v>
      </c>
      <c r="S26">
        <f>VLOOKUP(A26, Bシート!A:J, 10, FALSE)</f>
        <v>-0.99</v>
      </c>
    </row>
    <row r="27" spans="1:19" ht="19.5" thickBot="1">
      <c r="A27" s="4">
        <v>41544</v>
      </c>
      <c r="B27" s="1">
        <v>11</v>
      </c>
      <c r="C27" s="1">
        <v>13</v>
      </c>
      <c r="D27" s="1">
        <v>16</v>
      </c>
      <c r="E27" s="1">
        <v>18</v>
      </c>
      <c r="F27" s="1">
        <v>26</v>
      </c>
      <c r="G27" s="1">
        <v>31</v>
      </c>
      <c r="H27" s="1">
        <v>36</v>
      </c>
      <c r="I27" s="2">
        <v>21</v>
      </c>
      <c r="J27" s="2">
        <v>27</v>
      </c>
      <c r="K27">
        <f>VLOOKUP(A27, Bシート!A:B, 2, FALSE)</f>
        <v>20.3</v>
      </c>
      <c r="L27">
        <f>VLOOKUP(A27, Bシート!A:C, 3, FALSE)</f>
        <v>-1.5999999999999979</v>
      </c>
      <c r="M27">
        <f>VLOOKUP(A27, Bシート!A:D, 4, FALSE)</f>
        <v>1016.1</v>
      </c>
      <c r="N27">
        <f>VLOOKUP(A27, Bシート!A:E, 5, FALSE)</f>
        <v>12.700000000000045</v>
      </c>
      <c r="O27">
        <f>VLOOKUP(A27, Bシート!A:F, 6, FALSE)</f>
        <v>48</v>
      </c>
      <c r="P27">
        <f>VLOOKUP(A27, Bシート!A:G, 7, FALSE)</f>
        <v>-5</v>
      </c>
      <c r="Q27">
        <f>VLOOKUP(A27, Bシート!A:H, 8, FALSE)</f>
        <v>22.35</v>
      </c>
      <c r="R27">
        <f>VLOOKUP(A27, Bシート!A:I, 9, FALSE)</f>
        <v>-1</v>
      </c>
      <c r="S27">
        <f>VLOOKUP(A27, Bシート!A:J, 10, FALSE)</f>
        <v>0.04</v>
      </c>
    </row>
    <row r="28" spans="1:19" ht="19.5" thickBot="1">
      <c r="A28" s="4">
        <v>41551</v>
      </c>
      <c r="B28" s="1">
        <v>1</v>
      </c>
      <c r="C28" s="1">
        <v>10</v>
      </c>
      <c r="D28" s="1">
        <v>11</v>
      </c>
      <c r="E28" s="1">
        <v>14</v>
      </c>
      <c r="F28" s="1">
        <v>17</v>
      </c>
      <c r="G28" s="1">
        <v>18</v>
      </c>
      <c r="H28" s="1">
        <v>28</v>
      </c>
      <c r="I28" s="2">
        <v>25</v>
      </c>
      <c r="J28" s="2">
        <v>26</v>
      </c>
      <c r="K28">
        <f>VLOOKUP(A28, Bシート!A:B, 2, FALSE)</f>
        <v>18.600000000000001</v>
      </c>
      <c r="L28">
        <f>VLOOKUP(A28, Bシート!A:C, 3, FALSE)</f>
        <v>-6.1999999999999993</v>
      </c>
      <c r="M28">
        <f>VLOOKUP(A28, Bシート!A:D, 4, FALSE)</f>
        <v>1019.6</v>
      </c>
      <c r="N28">
        <f>VLOOKUP(A28, Bシート!A:E, 5, FALSE)</f>
        <v>11.899999999999977</v>
      </c>
      <c r="O28">
        <f>VLOOKUP(A28, Bシート!A:F, 6, FALSE)</f>
        <v>69</v>
      </c>
      <c r="P28">
        <f>VLOOKUP(A28, Bシート!A:G, 7, FALSE)</f>
        <v>9</v>
      </c>
      <c r="Q28">
        <f>VLOOKUP(A28, Bシート!A:H, 8, FALSE)</f>
        <v>29.35</v>
      </c>
      <c r="R28">
        <f>VLOOKUP(A28, Bシート!A:I, 9, FALSE)</f>
        <v>-0.04</v>
      </c>
      <c r="S28">
        <f>VLOOKUP(A28, Bシート!A:J, 10, FALSE)</f>
        <v>1</v>
      </c>
    </row>
    <row r="29" spans="1:19" ht="19.5" thickBot="1">
      <c r="A29" s="4">
        <v>41558</v>
      </c>
      <c r="B29" s="1">
        <v>6</v>
      </c>
      <c r="C29" s="1">
        <v>7</v>
      </c>
      <c r="D29" s="1">
        <v>12</v>
      </c>
      <c r="E29" s="1">
        <v>15</v>
      </c>
      <c r="F29" s="1">
        <v>19</v>
      </c>
      <c r="G29" s="1">
        <v>35</v>
      </c>
      <c r="H29" s="1">
        <v>37</v>
      </c>
      <c r="I29" s="2">
        <v>1</v>
      </c>
      <c r="J29" s="2">
        <v>11</v>
      </c>
      <c r="K29">
        <f>VLOOKUP(A29, Bシート!A:B, 2, FALSE)</f>
        <v>26.7</v>
      </c>
      <c r="L29">
        <f>VLOOKUP(A29, Bシート!A:C, 3, FALSE)</f>
        <v>1.5</v>
      </c>
      <c r="M29">
        <f>VLOOKUP(A29, Bシート!A:D, 4, FALSE)</f>
        <v>1004.8</v>
      </c>
      <c r="N29">
        <f>VLOOKUP(A29, Bシート!A:E, 5, FALSE)</f>
        <v>-9.6000000000000227</v>
      </c>
      <c r="O29">
        <f>VLOOKUP(A29, Bシート!A:F, 6, FALSE)</f>
        <v>69</v>
      </c>
      <c r="P29">
        <f>VLOOKUP(A29, Bシート!A:G, 7, FALSE)</f>
        <v>2</v>
      </c>
      <c r="Q29">
        <f>VLOOKUP(A29, Bシート!A:H, 8, FALSE)</f>
        <v>6.82</v>
      </c>
      <c r="R29">
        <f>VLOOKUP(A29, Bシート!A:I, 9, FALSE)</f>
        <v>0.99</v>
      </c>
      <c r="S29">
        <f>VLOOKUP(A29, Bシート!A:J, 10, FALSE)</f>
        <v>0.12</v>
      </c>
    </row>
    <row r="30" spans="1:19" ht="19.5" thickBot="1">
      <c r="A30" s="4">
        <v>41565</v>
      </c>
      <c r="B30" s="1">
        <v>2</v>
      </c>
      <c r="C30" s="1">
        <v>3</v>
      </c>
      <c r="D30" s="1">
        <v>16</v>
      </c>
      <c r="E30" s="1">
        <v>17</v>
      </c>
      <c r="F30" s="1">
        <v>24</v>
      </c>
      <c r="G30" s="1">
        <v>26</v>
      </c>
      <c r="H30" s="1">
        <v>28</v>
      </c>
      <c r="I30" s="2">
        <v>15</v>
      </c>
      <c r="J30" s="2">
        <v>31</v>
      </c>
      <c r="K30">
        <f>VLOOKUP(A30, Bシート!A:B, 2, FALSE)</f>
        <v>17.899999999999999</v>
      </c>
      <c r="L30">
        <f>VLOOKUP(A30, Bシート!A:C, 3, FALSE)</f>
        <v>-1.2000000000000028</v>
      </c>
      <c r="M30">
        <f>VLOOKUP(A30, Bシート!A:D, 4, FALSE)</f>
        <v>1025.5999999999999</v>
      </c>
      <c r="N30">
        <f>VLOOKUP(A30, Bシート!A:E, 5, FALSE)</f>
        <v>3.8999999999998636</v>
      </c>
      <c r="O30">
        <f>VLOOKUP(A30, Bシート!A:F, 6, FALSE)</f>
        <v>62</v>
      </c>
      <c r="P30">
        <f>VLOOKUP(A30, Bシート!A:G, 7, FALSE)</f>
        <v>13</v>
      </c>
      <c r="Q30">
        <f>VLOOKUP(A30, Bシート!A:H, 8, FALSE)</f>
        <v>13.82</v>
      </c>
      <c r="R30">
        <f>VLOOKUP(A30, Bシート!A:I, 9, FALSE)</f>
        <v>0.2</v>
      </c>
      <c r="S30">
        <f>VLOOKUP(A30, Bシート!A:J, 10, FALSE)</f>
        <v>-0.98</v>
      </c>
    </row>
    <row r="31" spans="1:19" ht="19.5" thickBot="1">
      <c r="A31" s="4">
        <v>41572</v>
      </c>
      <c r="B31" s="1">
        <v>6</v>
      </c>
      <c r="C31" s="1">
        <v>8</v>
      </c>
      <c r="D31" s="1">
        <v>13</v>
      </c>
      <c r="E31" s="1">
        <v>22</v>
      </c>
      <c r="F31" s="1">
        <v>26</v>
      </c>
      <c r="G31" s="1">
        <v>32</v>
      </c>
      <c r="H31" s="1">
        <v>36</v>
      </c>
      <c r="I31" s="2">
        <v>16</v>
      </c>
      <c r="J31" s="2">
        <v>34</v>
      </c>
      <c r="K31">
        <f>VLOOKUP(A31, Bシート!A:B, 2, FALSE)</f>
        <v>19.3</v>
      </c>
      <c r="L31">
        <f>VLOOKUP(A31, Bシート!A:C, 3, FALSE)</f>
        <v>2.9000000000000021</v>
      </c>
      <c r="M31">
        <f>VLOOKUP(A31, Bシート!A:D, 4, FALSE)</f>
        <v>1000.4</v>
      </c>
      <c r="N31">
        <f>VLOOKUP(A31, Bシート!A:E, 5, FALSE)</f>
        <v>-13.300000000000068</v>
      </c>
      <c r="O31">
        <f>VLOOKUP(A31, Bシート!A:F, 6, FALSE)</f>
        <v>93</v>
      </c>
      <c r="P31">
        <f>VLOOKUP(A31, Bシート!A:G, 7, FALSE)</f>
        <v>3</v>
      </c>
      <c r="Q31">
        <f>VLOOKUP(A31, Bシート!A:H, 8, FALSE)</f>
        <v>20.82</v>
      </c>
      <c r="R31">
        <f>VLOOKUP(A31, Bシート!A:I, 9, FALSE)</f>
        <v>-0.96</v>
      </c>
      <c r="S31">
        <f>VLOOKUP(A31, Bシート!A:J, 10, FALSE)</f>
        <v>-0.28000000000000003</v>
      </c>
    </row>
    <row r="32" spans="1:19" ht="19.5" thickBot="1">
      <c r="A32" s="4">
        <v>41579</v>
      </c>
      <c r="B32" s="1">
        <v>9</v>
      </c>
      <c r="C32" s="1">
        <v>12</v>
      </c>
      <c r="D32" s="1">
        <v>13</v>
      </c>
      <c r="E32" s="1">
        <v>19</v>
      </c>
      <c r="F32" s="1">
        <v>23</v>
      </c>
      <c r="G32" s="1">
        <v>33</v>
      </c>
      <c r="H32" s="1">
        <v>34</v>
      </c>
      <c r="I32" s="2">
        <v>20</v>
      </c>
      <c r="J32" s="2">
        <v>32</v>
      </c>
      <c r="K32">
        <f>VLOOKUP(A32, Bシート!A:B, 2, FALSE)</f>
        <v>19.100000000000001</v>
      </c>
      <c r="L32">
        <f>VLOOKUP(A32, Bシート!A:C, 3, FALSE)</f>
        <v>-0.89999999999999858</v>
      </c>
      <c r="M32">
        <f>VLOOKUP(A32, Bシート!A:D, 4, FALSE)</f>
        <v>1020.4</v>
      </c>
      <c r="N32">
        <f>VLOOKUP(A32, Bシート!A:E, 5, FALSE)</f>
        <v>3</v>
      </c>
      <c r="O32">
        <f>VLOOKUP(A32, Bシート!A:F, 6, FALSE)</f>
        <v>54</v>
      </c>
      <c r="P32">
        <f>VLOOKUP(A32, Bシート!A:G, 7, FALSE)</f>
        <v>2</v>
      </c>
      <c r="Q32">
        <f>VLOOKUP(A32, Bシート!A:H, 8, FALSE)</f>
        <v>27.82</v>
      </c>
      <c r="R32">
        <f>VLOOKUP(A32, Bシート!A:I, 9, FALSE)</f>
        <v>-0.36</v>
      </c>
      <c r="S32">
        <f>VLOOKUP(A32, Bシート!A:J, 10, FALSE)</f>
        <v>0.93</v>
      </c>
    </row>
    <row r="33" spans="1:19" ht="19.5" thickBot="1">
      <c r="A33" s="4">
        <v>41586</v>
      </c>
      <c r="B33" s="1">
        <v>3</v>
      </c>
      <c r="C33" s="1">
        <v>8</v>
      </c>
      <c r="D33" s="1">
        <v>15</v>
      </c>
      <c r="E33" s="1">
        <v>18</v>
      </c>
      <c r="F33" s="1">
        <v>27</v>
      </c>
      <c r="G33" s="1">
        <v>29</v>
      </c>
      <c r="H33" s="1">
        <v>37</v>
      </c>
      <c r="I33" s="2">
        <v>31</v>
      </c>
      <c r="J33" s="2">
        <v>34</v>
      </c>
      <c r="K33">
        <f>VLOOKUP(A33, Bシート!A:B, 2, FALSE)</f>
        <v>18.399999999999999</v>
      </c>
      <c r="L33">
        <f>VLOOKUP(A33, Bシート!A:C, 3, FALSE)</f>
        <v>3.4999999999999982</v>
      </c>
      <c r="M33">
        <f>VLOOKUP(A33, Bシート!A:D, 4, FALSE)</f>
        <v>1019.2</v>
      </c>
      <c r="N33">
        <f>VLOOKUP(A33, Bシート!A:E, 5, FALSE)</f>
        <v>12.900000000000091</v>
      </c>
      <c r="O33">
        <f>VLOOKUP(A33, Bシート!A:F, 6, FALSE)</f>
        <v>43</v>
      </c>
      <c r="P33">
        <f>VLOOKUP(A33, Bシート!A:G, 7, FALSE)</f>
        <v>-38</v>
      </c>
      <c r="Q33">
        <f>VLOOKUP(A33, Bシート!A:H, 8, FALSE)</f>
        <v>5.29</v>
      </c>
      <c r="R33">
        <f>VLOOKUP(A33, Bシート!A:I, 9, FALSE)</f>
        <v>0.9</v>
      </c>
      <c r="S33">
        <f>VLOOKUP(A33, Bシート!A:J, 10, FALSE)</f>
        <v>0.43</v>
      </c>
    </row>
    <row r="34" spans="1:19" ht="19.5" thickBot="1">
      <c r="A34" s="4">
        <v>41593</v>
      </c>
      <c r="B34" s="1">
        <v>1</v>
      </c>
      <c r="C34" s="1">
        <v>4</v>
      </c>
      <c r="D34" s="1">
        <v>17</v>
      </c>
      <c r="E34" s="1">
        <v>24</v>
      </c>
      <c r="F34" s="1">
        <v>29</v>
      </c>
      <c r="G34" s="1">
        <v>33</v>
      </c>
      <c r="H34" s="1">
        <v>36</v>
      </c>
      <c r="I34" s="2">
        <v>19</v>
      </c>
      <c r="J34" s="2">
        <v>30</v>
      </c>
      <c r="K34">
        <f>VLOOKUP(A34, Bシート!A:B, 2, FALSE)</f>
        <v>12</v>
      </c>
      <c r="L34">
        <f>VLOOKUP(A34, Bシート!A:C, 3, FALSE)</f>
        <v>-1.8000000000000007</v>
      </c>
      <c r="M34">
        <f>VLOOKUP(A34, Bシート!A:D, 4, FALSE)</f>
        <v>1011.8</v>
      </c>
      <c r="N34">
        <f>VLOOKUP(A34, Bシート!A:E, 5, FALSE)</f>
        <v>-8.9000000000000909</v>
      </c>
      <c r="O34">
        <f>VLOOKUP(A34, Bシート!A:F, 6, FALSE)</f>
        <v>75</v>
      </c>
      <c r="P34">
        <f>VLOOKUP(A34, Bシート!A:G, 7, FALSE)</f>
        <v>26</v>
      </c>
      <c r="Q34">
        <f>VLOOKUP(A34, Bシート!A:H, 8, FALSE)</f>
        <v>12.29</v>
      </c>
      <c r="R34">
        <f>VLOOKUP(A34, Bシート!A:I, 9, FALSE)</f>
        <v>0.5</v>
      </c>
      <c r="S34">
        <f>VLOOKUP(A34, Bシート!A:J, 10, FALSE)</f>
        <v>-0.86</v>
      </c>
    </row>
    <row r="35" spans="1:19" ht="19.5" thickBot="1">
      <c r="A35" s="4">
        <v>41600</v>
      </c>
      <c r="B35" s="1">
        <v>4</v>
      </c>
      <c r="C35" s="1">
        <v>6</v>
      </c>
      <c r="D35" s="1">
        <v>7</v>
      </c>
      <c r="E35" s="1">
        <v>23</v>
      </c>
      <c r="F35" s="1">
        <v>24</v>
      </c>
      <c r="G35" s="1">
        <v>32</v>
      </c>
      <c r="H35" s="1">
        <v>35</v>
      </c>
      <c r="I35" s="2">
        <v>8</v>
      </c>
      <c r="J35" s="2">
        <v>27</v>
      </c>
      <c r="K35">
        <f>VLOOKUP(A35, Bシート!A:B, 2, FALSE)</f>
        <v>14.9</v>
      </c>
      <c r="L35">
        <f>VLOOKUP(A35, Bシート!A:C, 3, FALSE)</f>
        <v>1.0999999999999996</v>
      </c>
      <c r="M35">
        <f>VLOOKUP(A35, Bシート!A:D, 4, FALSE)</f>
        <v>1009.4</v>
      </c>
      <c r="N35">
        <f>VLOOKUP(A35, Bシート!A:E, 5, FALSE)</f>
        <v>-1.2000000000000455</v>
      </c>
      <c r="O35">
        <f>VLOOKUP(A35, Bシート!A:F, 6, FALSE)</f>
        <v>54</v>
      </c>
      <c r="P35">
        <f>VLOOKUP(A35, Bシート!A:G, 7, FALSE)</f>
        <v>7</v>
      </c>
      <c r="Q35">
        <f>VLOOKUP(A35, Bシート!A:H, 8, FALSE)</f>
        <v>19.29</v>
      </c>
      <c r="R35">
        <f>VLOOKUP(A35, Bシート!A:I, 9, FALSE)</f>
        <v>-0.82</v>
      </c>
      <c r="S35">
        <f>VLOOKUP(A35, Bシート!A:J, 10, FALSE)</f>
        <v>-0.56999999999999995</v>
      </c>
    </row>
    <row r="36" spans="1:19" ht="19.5" thickBot="1">
      <c r="A36" s="4">
        <v>41607</v>
      </c>
      <c r="B36" s="1">
        <v>1</v>
      </c>
      <c r="C36" s="1">
        <v>16</v>
      </c>
      <c r="D36" s="1">
        <v>18</v>
      </c>
      <c r="E36" s="1">
        <v>19</v>
      </c>
      <c r="F36" s="1">
        <v>25</v>
      </c>
      <c r="G36" s="1">
        <v>30</v>
      </c>
      <c r="H36" s="1">
        <v>34</v>
      </c>
      <c r="I36" s="2">
        <v>26</v>
      </c>
      <c r="J36" s="2">
        <v>36</v>
      </c>
      <c r="K36">
        <f>VLOOKUP(A36, Bシート!A:B, 2, FALSE)</f>
        <v>11.2</v>
      </c>
      <c r="L36">
        <f>VLOOKUP(A36, Bシート!A:C, 3, FALSE)</f>
        <v>-1.4000000000000004</v>
      </c>
      <c r="M36">
        <f>VLOOKUP(A36, Bシート!A:D, 4, FALSE)</f>
        <v>1003.8</v>
      </c>
      <c r="N36">
        <f>VLOOKUP(A36, Bシート!A:E, 5, FALSE)</f>
        <v>0.69999999999993179</v>
      </c>
      <c r="O36">
        <f>VLOOKUP(A36, Bシート!A:F, 6, FALSE)</f>
        <v>34</v>
      </c>
      <c r="P36">
        <f>VLOOKUP(A36, Bシート!A:G, 7, FALSE)</f>
        <v>13</v>
      </c>
      <c r="Q36">
        <f>VLOOKUP(A36, Bシート!A:H, 8, FALSE)</f>
        <v>26.29</v>
      </c>
      <c r="R36">
        <f>VLOOKUP(A36, Bシート!A:I, 9, FALSE)</f>
        <v>-0.64</v>
      </c>
      <c r="S36">
        <f>VLOOKUP(A36, Bシート!A:J, 10, FALSE)</f>
        <v>0.77</v>
      </c>
    </row>
    <row r="37" spans="1:19" ht="19.5" thickBot="1">
      <c r="A37" s="4">
        <v>41614</v>
      </c>
      <c r="B37" s="1">
        <v>5</v>
      </c>
      <c r="C37" s="1">
        <v>6</v>
      </c>
      <c r="D37" s="1">
        <v>10</v>
      </c>
      <c r="E37" s="1">
        <v>11</v>
      </c>
      <c r="F37" s="1">
        <v>20</v>
      </c>
      <c r="G37" s="1">
        <v>28</v>
      </c>
      <c r="H37" s="1">
        <v>36</v>
      </c>
      <c r="I37" s="2">
        <v>25</v>
      </c>
      <c r="J37" s="2">
        <v>37</v>
      </c>
      <c r="K37">
        <f>VLOOKUP(A37, Bシート!A:B, 2, FALSE)</f>
        <v>16</v>
      </c>
      <c r="L37">
        <f>VLOOKUP(A37, Bシート!A:C, 3, FALSE)</f>
        <v>2.5999999999999996</v>
      </c>
      <c r="M37">
        <f>VLOOKUP(A37, Bシート!A:D, 4, FALSE)</f>
        <v>1004.8</v>
      </c>
      <c r="N37">
        <f>VLOOKUP(A37, Bシート!A:E, 5, FALSE)</f>
        <v>-5.2000000000000455</v>
      </c>
      <c r="O37">
        <f>VLOOKUP(A37, Bシート!A:F, 6, FALSE)</f>
        <v>42</v>
      </c>
      <c r="P37">
        <f>VLOOKUP(A37, Bシート!A:G, 7, FALSE)</f>
        <v>-6</v>
      </c>
      <c r="Q37">
        <f>VLOOKUP(A37, Bシート!A:H, 8, FALSE)</f>
        <v>3.76</v>
      </c>
      <c r="R37">
        <f>VLOOKUP(A37, Bシート!A:I, 9, FALSE)</f>
        <v>0.72</v>
      </c>
      <c r="S37">
        <f>VLOOKUP(A37, Bシート!A:J, 10, FALSE)</f>
        <v>0.7</v>
      </c>
    </row>
    <row r="38" spans="1:19" ht="19.5" thickBot="1">
      <c r="A38" s="4">
        <v>41621</v>
      </c>
      <c r="B38" s="1">
        <v>7</v>
      </c>
      <c r="C38" s="1">
        <v>8</v>
      </c>
      <c r="D38" s="1">
        <v>10</v>
      </c>
      <c r="E38" s="1">
        <v>13</v>
      </c>
      <c r="F38" s="1">
        <v>14</v>
      </c>
      <c r="G38" s="1">
        <v>19</v>
      </c>
      <c r="H38" s="1">
        <v>37</v>
      </c>
      <c r="I38" s="2">
        <v>29</v>
      </c>
      <c r="J38" s="2">
        <v>33</v>
      </c>
      <c r="K38">
        <f>VLOOKUP(A38, Bシート!A:B, 2, FALSE)</f>
        <v>12.1</v>
      </c>
      <c r="L38">
        <f>VLOOKUP(A38, Bシート!A:C, 3, FALSE)</f>
        <v>1.5</v>
      </c>
      <c r="M38">
        <f>VLOOKUP(A38, Bシート!A:D, 4, FALSE)</f>
        <v>1001.6</v>
      </c>
      <c r="N38">
        <f>VLOOKUP(A38, Bシート!A:E, 5, FALSE)</f>
        <v>-7.2999999999999545</v>
      </c>
      <c r="O38">
        <f>VLOOKUP(A38, Bシート!A:F, 6, FALSE)</f>
        <v>39</v>
      </c>
      <c r="P38">
        <f>VLOOKUP(A38, Bシート!A:G, 7, FALSE)</f>
        <v>6</v>
      </c>
      <c r="Q38">
        <f>VLOOKUP(A38, Bシート!A:H, 8, FALSE)</f>
        <v>10.76</v>
      </c>
      <c r="R38">
        <f>VLOOKUP(A38, Bシート!A:I, 9, FALSE)</f>
        <v>0.75</v>
      </c>
      <c r="S38">
        <f>VLOOKUP(A38, Bシート!A:J, 10, FALSE)</f>
        <v>-0.66</v>
      </c>
    </row>
    <row r="39" spans="1:19" ht="19.5" thickBot="1">
      <c r="A39" s="4">
        <v>41628</v>
      </c>
      <c r="B39" s="1">
        <v>4</v>
      </c>
      <c r="C39" s="1">
        <v>14</v>
      </c>
      <c r="D39" s="1">
        <v>19</v>
      </c>
      <c r="E39" s="1">
        <v>22</v>
      </c>
      <c r="F39" s="1">
        <v>24</v>
      </c>
      <c r="G39" s="1">
        <v>29</v>
      </c>
      <c r="H39" s="1">
        <v>34</v>
      </c>
      <c r="I39" s="2">
        <v>8</v>
      </c>
      <c r="J39" s="2">
        <v>31</v>
      </c>
      <c r="K39">
        <f>VLOOKUP(A39, Bシート!A:B, 2, FALSE)</f>
        <v>6.1</v>
      </c>
      <c r="L39">
        <f>VLOOKUP(A39, Bシート!A:C, 3, FALSE)</f>
        <v>-1.3000000000000007</v>
      </c>
      <c r="M39">
        <f>VLOOKUP(A39, Bシート!A:D, 4, FALSE)</f>
        <v>998.4</v>
      </c>
      <c r="N39">
        <f>VLOOKUP(A39, Bシート!A:E, 5, FALSE)</f>
        <v>-8.5</v>
      </c>
      <c r="O39">
        <f>VLOOKUP(A39, Bシート!A:F, 6, FALSE)</f>
        <v>67</v>
      </c>
      <c r="P39">
        <f>VLOOKUP(A39, Bシート!A:G, 7, FALSE)</f>
        <v>-24</v>
      </c>
      <c r="Q39">
        <f>VLOOKUP(A39, Bシート!A:H, 8, FALSE)</f>
        <v>17.760000000000002</v>
      </c>
      <c r="R39">
        <f>VLOOKUP(A39, Bシート!A:I, 9, FALSE)</f>
        <v>-0.59</v>
      </c>
      <c r="S39">
        <f>VLOOKUP(A39, Bシート!A:J, 10, FALSE)</f>
        <v>-0.8</v>
      </c>
    </row>
    <row r="40" spans="1:19" ht="19.5" thickBot="1">
      <c r="A40" s="4">
        <v>41635</v>
      </c>
      <c r="B40" s="1">
        <v>7</v>
      </c>
      <c r="C40" s="1">
        <v>13</v>
      </c>
      <c r="D40" s="1">
        <v>19</v>
      </c>
      <c r="E40" s="1">
        <v>23</v>
      </c>
      <c r="F40" s="1">
        <v>25</v>
      </c>
      <c r="G40" s="1">
        <v>26</v>
      </c>
      <c r="H40" s="1">
        <v>30</v>
      </c>
      <c r="I40" s="2">
        <v>1</v>
      </c>
      <c r="J40" s="2">
        <v>18</v>
      </c>
      <c r="K40">
        <f>VLOOKUP(A40, Bシート!A:B, 2, FALSE)</f>
        <v>7.8</v>
      </c>
      <c r="L40">
        <f>VLOOKUP(A40, Bシート!A:C, 3, FALSE)</f>
        <v>9.9999999999999645E-2</v>
      </c>
      <c r="M40">
        <f>VLOOKUP(A40, Bシート!A:D, 4, FALSE)</f>
        <v>995.8</v>
      </c>
      <c r="N40">
        <f>VLOOKUP(A40, Bシート!A:E, 5, FALSE)</f>
        <v>-12.800000000000068</v>
      </c>
      <c r="O40">
        <f>VLOOKUP(A40, Bシート!A:F, 6, FALSE)</f>
        <v>55</v>
      </c>
      <c r="P40">
        <f>VLOOKUP(A40, Bシート!A:G, 7, FALSE)</f>
        <v>1</v>
      </c>
      <c r="Q40">
        <f>VLOOKUP(A40, Bシート!A:H, 8, FALSE)</f>
        <v>24.76</v>
      </c>
      <c r="R40">
        <f>VLOOKUP(A40, Bシート!A:I, 9, FALSE)</f>
        <v>-0.85</v>
      </c>
      <c r="S40">
        <f>VLOOKUP(A40, Bシート!A:J, 10, FALSE)</f>
        <v>0.53</v>
      </c>
    </row>
    <row r="41" spans="1:19" ht="19.5" thickBot="1">
      <c r="A41" s="4">
        <v>41649</v>
      </c>
      <c r="B41" s="1">
        <v>2</v>
      </c>
      <c r="C41" s="1">
        <v>6</v>
      </c>
      <c r="D41" s="1">
        <v>11</v>
      </c>
      <c r="E41" s="1">
        <v>23</v>
      </c>
      <c r="F41" s="1">
        <v>26</v>
      </c>
      <c r="G41" s="1">
        <v>31</v>
      </c>
      <c r="H41" s="1">
        <v>34</v>
      </c>
      <c r="I41" s="2">
        <v>7</v>
      </c>
      <c r="J41" s="2">
        <v>20</v>
      </c>
      <c r="K41">
        <f>VLOOKUP(A41, Bシート!A:B, 2, FALSE)</f>
        <v>5.5</v>
      </c>
      <c r="L41">
        <f>VLOOKUP(A41, Bシート!A:C, 3, FALSE)</f>
        <v>-2.5</v>
      </c>
      <c r="M41">
        <f>VLOOKUP(A41, Bシート!A:D, 4, FALSE)</f>
        <v>1017.3</v>
      </c>
      <c r="N41">
        <f>VLOOKUP(A41, Bシート!A:E, 5, FALSE)</f>
        <v>10.599999999999909</v>
      </c>
      <c r="O41">
        <f>VLOOKUP(A41, Bシート!A:F, 6, FALSE)</f>
        <v>24</v>
      </c>
      <c r="P41">
        <f>VLOOKUP(A41, Bシート!A:G, 7, FALSE)</f>
        <v>-8</v>
      </c>
      <c r="Q41">
        <f>VLOOKUP(A41, Bシート!A:H, 8, FALSE)</f>
        <v>9.23</v>
      </c>
      <c r="R41">
        <f>VLOOKUP(A41, Bシート!A:I, 9, FALSE)</f>
        <v>0.92</v>
      </c>
      <c r="S41">
        <f>VLOOKUP(A41, Bシート!A:J, 10, FALSE)</f>
        <v>-0.38</v>
      </c>
    </row>
    <row r="42" spans="1:19" ht="19.5" thickBot="1">
      <c r="A42" s="4">
        <v>41656</v>
      </c>
      <c r="B42" s="1">
        <v>2</v>
      </c>
      <c r="C42" s="1">
        <v>3</v>
      </c>
      <c r="D42" s="1">
        <v>8</v>
      </c>
      <c r="E42" s="1">
        <v>15</v>
      </c>
      <c r="F42" s="1">
        <v>34</v>
      </c>
      <c r="G42" s="1">
        <v>35</v>
      </c>
      <c r="H42" s="1">
        <v>36</v>
      </c>
      <c r="I42" s="2">
        <v>25</v>
      </c>
      <c r="J42" s="2">
        <v>28</v>
      </c>
      <c r="K42">
        <f>VLOOKUP(A42, Bシート!A:B, 2, FALSE)</f>
        <v>7.5</v>
      </c>
      <c r="L42">
        <f>VLOOKUP(A42, Bシート!A:C, 3, FALSE)</f>
        <v>0.29999999999999982</v>
      </c>
      <c r="M42">
        <f>VLOOKUP(A42, Bシート!A:D, 4, FALSE)</f>
        <v>1015.1</v>
      </c>
      <c r="N42">
        <f>VLOOKUP(A42, Bシート!A:E, 5, FALSE)</f>
        <v>-1.6999999999999318</v>
      </c>
      <c r="O42">
        <f>VLOOKUP(A42, Bシート!A:F, 6, FALSE)</f>
        <v>28</v>
      </c>
      <c r="P42">
        <f>VLOOKUP(A42, Bシート!A:G, 7, FALSE)</f>
        <v>-13</v>
      </c>
      <c r="Q42">
        <f>VLOOKUP(A42, Bシート!A:H, 8, FALSE)</f>
        <v>16.23</v>
      </c>
      <c r="R42">
        <f>VLOOKUP(A42, Bシート!A:I, 9, FALSE)</f>
        <v>-0.31</v>
      </c>
      <c r="S42">
        <f>VLOOKUP(A42, Bシート!A:J, 10, FALSE)</f>
        <v>-0.95</v>
      </c>
    </row>
    <row r="43" spans="1:19" ht="19.5" thickBot="1">
      <c r="A43" s="4">
        <v>41663</v>
      </c>
      <c r="B43" s="1">
        <v>2</v>
      </c>
      <c r="C43" s="1">
        <v>15</v>
      </c>
      <c r="D43" s="1">
        <v>16</v>
      </c>
      <c r="E43" s="1">
        <v>17</v>
      </c>
      <c r="F43" s="1">
        <v>23</v>
      </c>
      <c r="G43" s="1">
        <v>31</v>
      </c>
      <c r="H43" s="1">
        <v>33</v>
      </c>
      <c r="I43" s="2">
        <v>8</v>
      </c>
      <c r="J43" s="2">
        <v>26</v>
      </c>
      <c r="K43">
        <f>VLOOKUP(A43, Bシート!A:B, 2, FALSE)</f>
        <v>11.8</v>
      </c>
      <c r="L43">
        <f>VLOOKUP(A43, Bシート!A:C, 3, FALSE)</f>
        <v>2.6000000000000014</v>
      </c>
      <c r="M43">
        <f>VLOOKUP(A43, Bシート!A:D, 4, FALSE)</f>
        <v>1015.5</v>
      </c>
      <c r="N43">
        <f>VLOOKUP(A43, Bシート!A:E, 5, FALSE)</f>
        <v>-3.8999999999999773</v>
      </c>
      <c r="O43">
        <f>VLOOKUP(A43, Bシート!A:F, 6, FALSE)</f>
        <v>48</v>
      </c>
      <c r="P43">
        <f>VLOOKUP(A43, Bシート!A:G, 7, FALSE)</f>
        <v>3</v>
      </c>
      <c r="Q43">
        <f>VLOOKUP(A43, Bシート!A:H, 8, FALSE)</f>
        <v>23.23</v>
      </c>
      <c r="R43">
        <f>VLOOKUP(A43, Bシート!A:I, 9, FALSE)</f>
        <v>-0.97</v>
      </c>
      <c r="S43">
        <f>VLOOKUP(A43, Bシート!A:J, 10, FALSE)</f>
        <v>0.23</v>
      </c>
    </row>
    <row r="44" spans="1:19" ht="19.5" thickBot="1">
      <c r="A44" s="4">
        <v>41670</v>
      </c>
      <c r="B44" s="1">
        <v>4</v>
      </c>
      <c r="C44" s="1">
        <v>6</v>
      </c>
      <c r="D44" s="1">
        <v>7</v>
      </c>
      <c r="E44" s="1">
        <v>8</v>
      </c>
      <c r="F44" s="1">
        <v>24</v>
      </c>
      <c r="G44" s="1">
        <v>31</v>
      </c>
      <c r="H44" s="1">
        <v>37</v>
      </c>
      <c r="I44" s="2">
        <v>5</v>
      </c>
      <c r="J44" s="2">
        <v>13</v>
      </c>
      <c r="K44">
        <f>VLOOKUP(A44, Bシート!A:B, 2, FALSE)</f>
        <v>10.1</v>
      </c>
      <c r="L44">
        <f>VLOOKUP(A44, Bシート!A:C, 3, FALSE)</f>
        <v>-3</v>
      </c>
      <c r="M44">
        <f>VLOOKUP(A44, Bシート!A:D, 4, FALSE)</f>
        <v>1014.7</v>
      </c>
      <c r="N44">
        <f>VLOOKUP(A44, Bシート!A:E, 5, FALSE)</f>
        <v>10</v>
      </c>
      <c r="O44">
        <f>VLOOKUP(A44, Bシート!A:F, 6, FALSE)</f>
        <v>26</v>
      </c>
      <c r="P44">
        <f>VLOOKUP(A44, Bシート!A:G, 7, FALSE)</f>
        <v>-61</v>
      </c>
      <c r="Q44">
        <f>VLOOKUP(A44, Bシート!A:H, 8, FALSE)</f>
        <v>0.7</v>
      </c>
      <c r="R44">
        <f>VLOOKUP(A44, Bシート!A:I, 9, FALSE)</f>
        <v>0.15</v>
      </c>
      <c r="S44">
        <f>VLOOKUP(A44, Bシート!A:J, 10, FALSE)</f>
        <v>0.99</v>
      </c>
    </row>
    <row r="45" spans="1:19" ht="19.5" thickBot="1">
      <c r="A45" s="4">
        <v>41677</v>
      </c>
      <c r="B45" s="1">
        <v>3</v>
      </c>
      <c r="C45" s="1">
        <v>4</v>
      </c>
      <c r="D45" s="1">
        <v>6</v>
      </c>
      <c r="E45" s="1">
        <v>15</v>
      </c>
      <c r="F45" s="1">
        <v>27</v>
      </c>
      <c r="G45" s="1">
        <v>28</v>
      </c>
      <c r="H45" s="1">
        <v>29</v>
      </c>
      <c r="I45" s="2">
        <v>1</v>
      </c>
      <c r="J45" s="2">
        <v>14</v>
      </c>
      <c r="K45">
        <f>VLOOKUP(A45, Bシート!A:B, 2, FALSE)</f>
        <v>5.7</v>
      </c>
      <c r="L45">
        <f>VLOOKUP(A45, Bシート!A:C, 3, FALSE)</f>
        <v>0.79999999999999982</v>
      </c>
      <c r="M45">
        <f>VLOOKUP(A45, Bシート!A:D, 4, FALSE)</f>
        <v>1015.5</v>
      </c>
      <c r="N45">
        <f>VLOOKUP(A45, Bシート!A:E, 5, FALSE)</f>
        <v>-2</v>
      </c>
      <c r="O45">
        <f>VLOOKUP(A45, Bシート!A:F, 6, FALSE)</f>
        <v>32</v>
      </c>
      <c r="P45">
        <f>VLOOKUP(A45, Bシート!A:G, 7, FALSE)</f>
        <v>-1</v>
      </c>
      <c r="Q45">
        <f>VLOOKUP(A45, Bシート!A:H, 8, FALSE)</f>
        <v>7.7</v>
      </c>
      <c r="R45">
        <f>VLOOKUP(A45, Bシート!A:I, 9, FALSE)</f>
        <v>1</v>
      </c>
      <c r="S45">
        <f>VLOOKUP(A45, Bシート!A:J, 10, FALSE)</f>
        <v>-7.0000000000000007E-2</v>
      </c>
    </row>
    <row r="46" spans="1:19" ht="19.5" thickBot="1">
      <c r="A46" s="4">
        <v>41684</v>
      </c>
      <c r="B46" s="1">
        <v>1</v>
      </c>
      <c r="C46" s="1">
        <v>2</v>
      </c>
      <c r="D46" s="1">
        <v>9</v>
      </c>
      <c r="E46" s="1">
        <v>18</v>
      </c>
      <c r="F46" s="1">
        <v>21</v>
      </c>
      <c r="G46" s="1">
        <v>27</v>
      </c>
      <c r="H46" s="1">
        <v>33</v>
      </c>
      <c r="I46" s="2">
        <v>25</v>
      </c>
      <c r="J46" s="2">
        <v>31</v>
      </c>
      <c r="K46">
        <f>VLOOKUP(A46, Bシート!A:B, 2, FALSE)</f>
        <v>0.7</v>
      </c>
      <c r="L46">
        <f>VLOOKUP(A46, Bシート!A:C, 3, FALSE)</f>
        <v>-6.1</v>
      </c>
      <c r="M46">
        <f>VLOOKUP(A46, Bシート!A:D, 4, FALSE)</f>
        <v>1020.8</v>
      </c>
      <c r="N46">
        <f>VLOOKUP(A46, Bシート!A:E, 5, FALSE)</f>
        <v>0.29999999999995453</v>
      </c>
      <c r="O46">
        <f>VLOOKUP(A46, Bシート!A:F, 6, FALSE)</f>
        <v>93</v>
      </c>
      <c r="P46">
        <f>VLOOKUP(A46, Bシート!A:G, 7, FALSE)</f>
        <v>49</v>
      </c>
      <c r="Q46">
        <f>VLOOKUP(A46, Bシート!A:H, 8, FALSE)</f>
        <v>14.7</v>
      </c>
      <c r="R46">
        <f>VLOOKUP(A46, Bシート!A:I, 9, FALSE)</f>
        <v>0.01</v>
      </c>
      <c r="S46">
        <f>VLOOKUP(A46, Bシート!A:J, 10, FALSE)</f>
        <v>-1</v>
      </c>
    </row>
    <row r="47" spans="1:19" ht="19.5" thickBot="1">
      <c r="A47" s="4">
        <v>41691</v>
      </c>
      <c r="B47" s="1">
        <v>2</v>
      </c>
      <c r="C47" s="1">
        <v>5</v>
      </c>
      <c r="D47" s="1">
        <v>6</v>
      </c>
      <c r="E47" s="1">
        <v>15</v>
      </c>
      <c r="F47" s="1">
        <v>23</v>
      </c>
      <c r="G47" s="1">
        <v>27</v>
      </c>
      <c r="H47" s="1">
        <v>30</v>
      </c>
      <c r="I47" s="2">
        <v>4</v>
      </c>
      <c r="J47" s="2">
        <v>35</v>
      </c>
      <c r="K47">
        <f>VLOOKUP(A47, Bシート!A:B, 2, FALSE)</f>
        <v>6.6</v>
      </c>
      <c r="L47">
        <f>VLOOKUP(A47, Bシート!A:C, 3, FALSE)</f>
        <v>-0.70000000000000018</v>
      </c>
      <c r="M47">
        <f>VLOOKUP(A47, Bシート!A:D, 4, FALSE)</f>
        <v>1017.6</v>
      </c>
      <c r="N47">
        <f>VLOOKUP(A47, Bシート!A:E, 5, FALSE)</f>
        <v>1.5</v>
      </c>
      <c r="O47">
        <f>VLOOKUP(A47, Bシート!A:F, 6, FALSE)</f>
        <v>27</v>
      </c>
      <c r="P47">
        <f>VLOOKUP(A47, Bシート!A:G, 7, FALSE)</f>
        <v>-6</v>
      </c>
      <c r="Q47">
        <f>VLOOKUP(A47, Bシート!A:H, 8, FALSE)</f>
        <v>21.7</v>
      </c>
      <c r="R47">
        <f>VLOOKUP(A47, Bシート!A:I, 9, FALSE)</f>
        <v>-1</v>
      </c>
      <c r="S47">
        <f>VLOOKUP(A47, Bシート!A:J, 10, FALSE)</f>
        <v>-0.1</v>
      </c>
    </row>
    <row r="48" spans="1:19" ht="19.5" thickBot="1">
      <c r="A48" s="4">
        <v>41698</v>
      </c>
      <c r="B48" s="1">
        <v>2</v>
      </c>
      <c r="C48" s="1">
        <v>9</v>
      </c>
      <c r="D48" s="1">
        <v>11</v>
      </c>
      <c r="E48" s="1">
        <v>14</v>
      </c>
      <c r="F48" s="1">
        <v>20</v>
      </c>
      <c r="G48" s="1">
        <v>21</v>
      </c>
      <c r="H48" s="1">
        <v>36</v>
      </c>
      <c r="I48" s="2">
        <v>6</v>
      </c>
      <c r="J48" s="2">
        <v>15</v>
      </c>
      <c r="K48">
        <f>VLOOKUP(A48, Bシート!A:B, 2, FALSE)</f>
        <v>16.100000000000001</v>
      </c>
      <c r="L48">
        <f>VLOOKUP(A48, Bシート!A:C, 3, FALSE)</f>
        <v>3.8000000000000007</v>
      </c>
      <c r="M48">
        <f>VLOOKUP(A48, Bシート!A:D, 4, FALSE)</f>
        <v>1013.6</v>
      </c>
      <c r="N48">
        <f>VLOOKUP(A48, Bシート!A:E, 5, FALSE)</f>
        <v>-1.3999999999999773</v>
      </c>
      <c r="O48">
        <f>VLOOKUP(A48, Bシート!A:F, 6, FALSE)</f>
        <v>35</v>
      </c>
      <c r="P48">
        <f>VLOOKUP(A48, Bシート!A:G, 7, FALSE)</f>
        <v>-51</v>
      </c>
      <c r="Q48">
        <f>VLOOKUP(A48, Bシート!A:H, 8, FALSE)</f>
        <v>28.7</v>
      </c>
      <c r="R48">
        <f>VLOOKUP(A48, Bシート!A:I, 9, FALSE)</f>
        <v>-0.18</v>
      </c>
      <c r="S48">
        <f>VLOOKUP(A48, Bシート!A:J, 10, FALSE)</f>
        <v>0.98</v>
      </c>
    </row>
    <row r="49" spans="1:19" ht="19.5" thickBot="1">
      <c r="A49" s="4">
        <v>41705</v>
      </c>
      <c r="B49" s="1">
        <v>3</v>
      </c>
      <c r="C49" s="1">
        <v>5</v>
      </c>
      <c r="D49" s="1">
        <v>24</v>
      </c>
      <c r="E49" s="1">
        <v>26</v>
      </c>
      <c r="F49" s="1">
        <v>29</v>
      </c>
      <c r="G49" s="1">
        <v>30</v>
      </c>
      <c r="H49" s="1">
        <v>34</v>
      </c>
      <c r="I49" s="2">
        <v>8</v>
      </c>
      <c r="J49" s="2">
        <v>35</v>
      </c>
      <c r="K49">
        <f>VLOOKUP(A49, Bシート!A:B, 2, FALSE)</f>
        <v>5.6</v>
      </c>
      <c r="L49">
        <f>VLOOKUP(A49, Bシート!A:C, 3, FALSE)</f>
        <v>0.19999999999999929</v>
      </c>
      <c r="M49">
        <f>VLOOKUP(A49, Bシート!A:D, 4, FALSE)</f>
        <v>1013.9</v>
      </c>
      <c r="N49">
        <f>VLOOKUP(A49, Bシート!A:E, 5, FALSE)</f>
        <v>1.5</v>
      </c>
      <c r="O49">
        <f>VLOOKUP(A49, Bシート!A:F, 6, FALSE)</f>
        <v>48</v>
      </c>
      <c r="P49">
        <f>VLOOKUP(A49, Bシート!A:G, 7, FALSE)</f>
        <v>23</v>
      </c>
      <c r="Q49">
        <f>VLOOKUP(A49, Bシート!A:H, 8, FALSE)</f>
        <v>6.17</v>
      </c>
      <c r="R49">
        <f>VLOOKUP(A49, Bシート!A:I, 9, FALSE)</f>
        <v>0.97</v>
      </c>
      <c r="S49">
        <f>VLOOKUP(A49, Bシート!A:J, 10, FALSE)</f>
        <v>0.26</v>
      </c>
    </row>
    <row r="50" spans="1:19" ht="19.5" thickBot="1">
      <c r="A50" s="4">
        <v>41712</v>
      </c>
      <c r="B50" s="1">
        <v>8</v>
      </c>
      <c r="C50" s="1">
        <v>11</v>
      </c>
      <c r="D50" s="1">
        <v>12</v>
      </c>
      <c r="E50" s="1">
        <v>17</v>
      </c>
      <c r="F50" s="1">
        <v>24</v>
      </c>
      <c r="G50" s="1">
        <v>26</v>
      </c>
      <c r="H50" s="1">
        <v>27</v>
      </c>
      <c r="I50" s="2">
        <v>14</v>
      </c>
      <c r="J50" s="2">
        <v>21</v>
      </c>
      <c r="K50">
        <f>VLOOKUP(A50, Bシート!A:B, 2, FALSE)</f>
        <v>10.4</v>
      </c>
      <c r="L50">
        <f>VLOOKUP(A50, Bシート!A:C, 3, FALSE)</f>
        <v>-4.6999999999999993</v>
      </c>
      <c r="M50">
        <f>VLOOKUP(A50, Bシート!A:D, 4, FALSE)</f>
        <v>1003.8</v>
      </c>
      <c r="N50">
        <f>VLOOKUP(A50, Bシート!A:E, 5, FALSE)</f>
        <v>11.299999999999955</v>
      </c>
      <c r="O50">
        <f>VLOOKUP(A50, Bシート!A:F, 6, FALSE)</f>
        <v>31</v>
      </c>
      <c r="P50">
        <f>VLOOKUP(A50, Bシート!A:G, 7, FALSE)</f>
        <v>-61</v>
      </c>
      <c r="Q50">
        <f>VLOOKUP(A50, Bシート!A:H, 8, FALSE)</f>
        <v>13.17</v>
      </c>
      <c r="R50">
        <f>VLOOKUP(A50, Bシート!A:I, 9, FALSE)</f>
        <v>0.33</v>
      </c>
      <c r="S50">
        <f>VLOOKUP(A50, Bシート!A:J, 10, FALSE)</f>
        <v>-0.94</v>
      </c>
    </row>
    <row r="51" spans="1:19" ht="19.5" thickBot="1">
      <c r="A51" s="4">
        <v>41719</v>
      </c>
      <c r="B51" s="1">
        <v>3</v>
      </c>
      <c r="C51" s="1">
        <v>4</v>
      </c>
      <c r="D51" s="1">
        <v>7</v>
      </c>
      <c r="E51" s="1">
        <v>8</v>
      </c>
      <c r="F51" s="1">
        <v>15</v>
      </c>
      <c r="G51" s="1">
        <v>24</v>
      </c>
      <c r="H51" s="1">
        <v>29</v>
      </c>
      <c r="I51" s="2">
        <v>11</v>
      </c>
      <c r="J51" s="2">
        <v>16</v>
      </c>
      <c r="K51">
        <f>VLOOKUP(A51, Bシート!A:B, 2, FALSE)</f>
        <v>9.3000000000000007</v>
      </c>
      <c r="L51">
        <f>VLOOKUP(A51, Bシート!A:C, 3, FALSE)</f>
        <v>1</v>
      </c>
      <c r="M51">
        <f>VLOOKUP(A51, Bシート!A:D, 4, FALSE)</f>
        <v>1000.8</v>
      </c>
      <c r="N51">
        <f>VLOOKUP(A51, Bシート!A:E, 5, FALSE)</f>
        <v>8.7999999999999545</v>
      </c>
      <c r="O51">
        <f>VLOOKUP(A51, Bシート!A:F, 6, FALSE)</f>
        <v>37</v>
      </c>
      <c r="P51">
        <f>VLOOKUP(A51, Bシート!A:G, 7, FALSE)</f>
        <v>-54</v>
      </c>
      <c r="Q51">
        <f>VLOOKUP(A51, Bシート!A:H, 8, FALSE)</f>
        <v>20.170000000000002</v>
      </c>
      <c r="R51">
        <f>VLOOKUP(A51, Bシート!A:I, 9, FALSE)</f>
        <v>-0.91</v>
      </c>
      <c r="S51">
        <f>VLOOKUP(A51, Bシート!A:J, 10, FALSE)</f>
        <v>-0.41</v>
      </c>
    </row>
    <row r="52" spans="1:19" ht="19.5" thickBot="1">
      <c r="A52" s="4">
        <v>41726</v>
      </c>
      <c r="B52" s="1">
        <v>1</v>
      </c>
      <c r="C52" s="1">
        <v>4</v>
      </c>
      <c r="D52" s="1">
        <v>5</v>
      </c>
      <c r="E52" s="1">
        <v>8</v>
      </c>
      <c r="F52" s="1">
        <v>20</v>
      </c>
      <c r="G52" s="1">
        <v>23</v>
      </c>
      <c r="H52" s="1">
        <v>35</v>
      </c>
      <c r="I52" s="2">
        <v>15</v>
      </c>
      <c r="J52" s="2">
        <v>33</v>
      </c>
      <c r="K52">
        <f>VLOOKUP(A52, Bシート!A:B, 2, FALSE)</f>
        <v>17.8</v>
      </c>
      <c r="L52">
        <f>VLOOKUP(A52, Bシート!A:C, 3, FALSE)</f>
        <v>5</v>
      </c>
      <c r="M52">
        <f>VLOOKUP(A52, Bシート!A:D, 4, FALSE)</f>
        <v>1014.2</v>
      </c>
      <c r="N52">
        <f>VLOOKUP(A52, Bシート!A:E, 5, FALSE)</f>
        <v>4.7000000000000455</v>
      </c>
      <c r="O52">
        <f>VLOOKUP(A52, Bシート!A:F, 6, FALSE)</f>
        <v>31</v>
      </c>
      <c r="P52">
        <f>VLOOKUP(A52, Bシート!A:G, 7, FALSE)</f>
        <v>-29</v>
      </c>
      <c r="Q52">
        <f>VLOOKUP(A52, Bシート!A:H, 8, FALSE)</f>
        <v>27.17</v>
      </c>
      <c r="R52">
        <f>VLOOKUP(A52, Bシート!A:I, 9, FALSE)</f>
        <v>-0.48</v>
      </c>
      <c r="S52">
        <f>VLOOKUP(A52, Bシート!A:J, 10, FALSE)</f>
        <v>0.88</v>
      </c>
    </row>
    <row r="53" spans="1:19" ht="19.5" thickBot="1">
      <c r="A53" s="4">
        <v>41733</v>
      </c>
      <c r="B53" s="1">
        <v>8</v>
      </c>
      <c r="C53" s="1">
        <v>10</v>
      </c>
      <c r="D53" s="1">
        <v>22</v>
      </c>
      <c r="E53" s="1">
        <v>24</v>
      </c>
      <c r="F53" s="1">
        <v>26</v>
      </c>
      <c r="G53" s="1">
        <v>32</v>
      </c>
      <c r="H53" s="1">
        <v>34</v>
      </c>
      <c r="I53" s="2">
        <v>5</v>
      </c>
      <c r="J53" s="2">
        <v>9</v>
      </c>
      <c r="K53">
        <f>VLOOKUP(A53, Bシート!A:B, 2, FALSE)</f>
        <v>16.600000000000001</v>
      </c>
      <c r="L53">
        <f>VLOOKUP(A53, Bシート!A:C, 3, FALSE)</f>
        <v>2.8000000000000007</v>
      </c>
      <c r="M53">
        <f>VLOOKUP(A53, Bシート!A:D, 4, FALSE)</f>
        <v>987.5</v>
      </c>
      <c r="N53">
        <f>VLOOKUP(A53, Bシート!A:E, 5, FALSE)</f>
        <v>-19.399999999999977</v>
      </c>
      <c r="O53">
        <f>VLOOKUP(A53, Bシート!A:F, 6, FALSE)</f>
        <v>72</v>
      </c>
      <c r="P53">
        <f>VLOOKUP(A53, Bシート!A:G, 7, FALSE)</f>
        <v>-22</v>
      </c>
      <c r="Q53">
        <f>VLOOKUP(A53, Bシート!A:H, 8, FALSE)</f>
        <v>4.6399999999999997</v>
      </c>
      <c r="R53">
        <f>VLOOKUP(A53, Bシート!A:I, 9, FALSE)</f>
        <v>0.83</v>
      </c>
      <c r="S53">
        <f>VLOOKUP(A53, Bシート!A:J, 10, FALSE)</f>
        <v>0.55000000000000004</v>
      </c>
    </row>
    <row r="54" spans="1:19" ht="19.5" thickBot="1">
      <c r="A54" s="4">
        <v>41740</v>
      </c>
      <c r="B54" s="1">
        <v>1</v>
      </c>
      <c r="C54" s="1">
        <v>4</v>
      </c>
      <c r="D54" s="1">
        <v>14</v>
      </c>
      <c r="E54" s="1">
        <v>16</v>
      </c>
      <c r="F54" s="1">
        <v>20</v>
      </c>
      <c r="G54" s="1">
        <v>33</v>
      </c>
      <c r="H54" s="1">
        <v>36</v>
      </c>
      <c r="I54" s="2">
        <v>12</v>
      </c>
      <c r="J54" s="2">
        <v>30</v>
      </c>
      <c r="K54">
        <f>VLOOKUP(A54, Bシート!A:B, 2, FALSE)</f>
        <v>14.8</v>
      </c>
      <c r="L54">
        <f>VLOOKUP(A54, Bシート!A:C, 3, FALSE)</f>
        <v>-2.5999999999999979</v>
      </c>
      <c r="M54">
        <f>VLOOKUP(A54, Bシート!A:D, 4, FALSE)</f>
        <v>1011.4</v>
      </c>
      <c r="N54">
        <f>VLOOKUP(A54, Bシート!A:E, 5, FALSE)</f>
        <v>7.6000000000000227</v>
      </c>
      <c r="O54">
        <f>VLOOKUP(A54, Bシート!A:F, 6, FALSE)</f>
        <v>39</v>
      </c>
      <c r="P54">
        <f>VLOOKUP(A54, Bシート!A:G, 7, FALSE)</f>
        <v>6</v>
      </c>
      <c r="Q54">
        <f>VLOOKUP(A54, Bシート!A:H, 8, FALSE)</f>
        <v>11.64</v>
      </c>
      <c r="R54">
        <f>VLOOKUP(A54, Bシート!A:I, 9, FALSE)</f>
        <v>0.62</v>
      </c>
      <c r="S54">
        <f>VLOOKUP(A54, Bシート!A:J, 10, FALSE)</f>
        <v>-0.79</v>
      </c>
    </row>
    <row r="55" spans="1:19" ht="19.5" thickBot="1">
      <c r="A55" s="4">
        <v>41747</v>
      </c>
      <c r="B55" s="1">
        <v>1</v>
      </c>
      <c r="C55" s="1">
        <v>3</v>
      </c>
      <c r="D55" s="1">
        <v>5</v>
      </c>
      <c r="E55" s="1">
        <v>10</v>
      </c>
      <c r="F55" s="1">
        <v>18</v>
      </c>
      <c r="G55" s="1">
        <v>22</v>
      </c>
      <c r="H55" s="1">
        <v>23</v>
      </c>
      <c r="I55" s="2">
        <v>7</v>
      </c>
      <c r="J55" s="2">
        <v>35</v>
      </c>
      <c r="K55">
        <f>VLOOKUP(A55, Bシート!A:B, 2, FALSE)</f>
        <v>8.8000000000000007</v>
      </c>
      <c r="L55">
        <f>VLOOKUP(A55, Bシート!A:C, 3, FALSE)</f>
        <v>-10.7</v>
      </c>
      <c r="M55">
        <f>VLOOKUP(A55, Bシート!A:D, 4, FALSE)</f>
        <v>1010.5</v>
      </c>
      <c r="N55">
        <f>VLOOKUP(A55, Bシート!A:E, 5, FALSE)</f>
        <v>3</v>
      </c>
      <c r="O55">
        <f>VLOOKUP(A55, Bシート!A:F, 6, FALSE)</f>
        <v>87</v>
      </c>
      <c r="P55">
        <f>VLOOKUP(A55, Bシート!A:G, 7, FALSE)</f>
        <v>25</v>
      </c>
      <c r="Q55">
        <f>VLOOKUP(A55, Bシート!A:H, 8, FALSE)</f>
        <v>18.64</v>
      </c>
      <c r="R55">
        <f>VLOOKUP(A55, Bシート!A:I, 9, FALSE)</f>
        <v>-0.73</v>
      </c>
      <c r="S55">
        <f>VLOOKUP(A55, Bシート!A:J, 10, FALSE)</f>
        <v>-0.68</v>
      </c>
    </row>
    <row r="56" spans="1:19" ht="19.5" thickBot="1">
      <c r="A56" s="4">
        <v>41754</v>
      </c>
      <c r="B56" s="1">
        <v>4</v>
      </c>
      <c r="C56" s="1">
        <v>12</v>
      </c>
      <c r="D56" s="1">
        <v>14</v>
      </c>
      <c r="E56" s="1">
        <v>17</v>
      </c>
      <c r="F56" s="1">
        <v>23</v>
      </c>
      <c r="G56" s="1">
        <v>30</v>
      </c>
      <c r="H56" s="1">
        <v>36</v>
      </c>
      <c r="I56" s="2">
        <v>13</v>
      </c>
      <c r="J56" s="2">
        <v>33</v>
      </c>
      <c r="K56">
        <f>VLOOKUP(A56, Bシート!A:B, 2, FALSE)</f>
        <v>19.600000000000001</v>
      </c>
      <c r="L56">
        <f>VLOOKUP(A56, Bシート!A:C, 3, FALSE)</f>
        <v>2.1000000000000014</v>
      </c>
      <c r="M56">
        <f>VLOOKUP(A56, Bシート!A:D, 4, FALSE)</f>
        <v>1019.6</v>
      </c>
      <c r="N56">
        <f>VLOOKUP(A56, Bシート!A:E, 5, FALSE)</f>
        <v>0</v>
      </c>
      <c r="O56">
        <f>VLOOKUP(A56, Bシート!A:F, 6, FALSE)</f>
        <v>37</v>
      </c>
      <c r="P56">
        <f>VLOOKUP(A56, Bシート!A:G, 7, FALSE)</f>
        <v>-19</v>
      </c>
      <c r="Q56">
        <f>VLOOKUP(A56, Bシート!A:H, 8, FALSE)</f>
        <v>25.64</v>
      </c>
      <c r="R56">
        <f>VLOOKUP(A56, Bシート!A:I, 9, FALSE)</f>
        <v>-0.74</v>
      </c>
      <c r="S56">
        <f>VLOOKUP(A56, Bシート!A:J, 10, FALSE)</f>
        <v>0.68</v>
      </c>
    </row>
    <row r="57" spans="1:19" ht="19.5" thickBot="1">
      <c r="A57" s="4">
        <v>41761</v>
      </c>
      <c r="B57" s="1">
        <v>4</v>
      </c>
      <c r="C57" s="1">
        <v>23</v>
      </c>
      <c r="D57" s="1">
        <v>26</v>
      </c>
      <c r="E57" s="1">
        <v>27</v>
      </c>
      <c r="F57" s="1">
        <v>28</v>
      </c>
      <c r="G57" s="1">
        <v>32</v>
      </c>
      <c r="H57" s="1">
        <v>36</v>
      </c>
      <c r="I57" s="2">
        <v>29</v>
      </c>
      <c r="J57" s="2">
        <v>30</v>
      </c>
      <c r="K57">
        <f>VLOOKUP(A57, Bシート!A:B, 2, FALSE)</f>
        <v>22.5</v>
      </c>
      <c r="L57">
        <f>VLOOKUP(A57, Bシート!A:C, 3, FALSE)</f>
        <v>-0.30000000000000071</v>
      </c>
      <c r="M57">
        <f>VLOOKUP(A57, Bシート!A:D, 4, FALSE)</f>
        <v>1006.3</v>
      </c>
      <c r="N57">
        <f>VLOOKUP(A57, Bシート!A:E, 5, FALSE)</f>
        <v>3.6999999999999318</v>
      </c>
      <c r="O57">
        <f>VLOOKUP(A57, Bシート!A:F, 6, FALSE)</f>
        <v>59</v>
      </c>
      <c r="P57">
        <f>VLOOKUP(A57, Bシート!A:G, 7, FALSE)</f>
        <v>6</v>
      </c>
      <c r="Q57">
        <f>VLOOKUP(A57, Bシート!A:H, 8, FALSE)</f>
        <v>3.11</v>
      </c>
      <c r="R57">
        <f>VLOOKUP(A57, Bシート!A:I, 9, FALSE)</f>
        <v>0.61</v>
      </c>
      <c r="S57">
        <f>VLOOKUP(A57, Bシート!A:J, 10, FALSE)</f>
        <v>0.79</v>
      </c>
    </row>
    <row r="58" spans="1:19" ht="19.5" thickBot="1">
      <c r="A58" s="4">
        <v>41768</v>
      </c>
      <c r="B58" s="1">
        <v>5</v>
      </c>
      <c r="C58" s="1">
        <v>6</v>
      </c>
      <c r="D58" s="1">
        <v>12</v>
      </c>
      <c r="E58" s="1">
        <v>16</v>
      </c>
      <c r="F58" s="1">
        <v>17</v>
      </c>
      <c r="G58" s="1">
        <v>20</v>
      </c>
      <c r="H58" s="1">
        <v>33</v>
      </c>
      <c r="I58" s="2">
        <v>8</v>
      </c>
      <c r="J58" s="2">
        <v>32</v>
      </c>
      <c r="K58">
        <f>VLOOKUP(A58, Bシート!A:B, 2, FALSE)</f>
        <v>18.899999999999999</v>
      </c>
      <c r="L58">
        <f>VLOOKUP(A58, Bシート!A:C, 3, FALSE)</f>
        <v>-0.20000000000000284</v>
      </c>
      <c r="M58">
        <f>VLOOKUP(A58, Bシート!A:D, 4, FALSE)</f>
        <v>1004.8</v>
      </c>
      <c r="N58">
        <f>VLOOKUP(A58, Bシート!A:E, 5, FALSE)</f>
        <v>-3.9000000000000909</v>
      </c>
      <c r="O58">
        <f>VLOOKUP(A58, Bシート!A:F, 6, FALSE)</f>
        <v>41</v>
      </c>
      <c r="P58">
        <f>VLOOKUP(A58, Bシート!A:G, 7, FALSE)</f>
        <v>-24</v>
      </c>
      <c r="Q58">
        <f>VLOOKUP(A58, Bシート!A:H, 8, FALSE)</f>
        <v>10.11</v>
      </c>
      <c r="R58">
        <f>VLOOKUP(A58, Bシート!A:I, 9, FALSE)</f>
        <v>0.84</v>
      </c>
      <c r="S58">
        <f>VLOOKUP(A58, Bシート!A:J, 10, FALSE)</f>
        <v>-0.55000000000000004</v>
      </c>
    </row>
    <row r="59" spans="1:19" ht="19.5" thickBot="1">
      <c r="A59" s="4">
        <v>41775</v>
      </c>
      <c r="B59" s="1">
        <v>1</v>
      </c>
      <c r="C59" s="1">
        <v>6</v>
      </c>
      <c r="D59" s="1">
        <v>7</v>
      </c>
      <c r="E59" s="1">
        <v>8</v>
      </c>
      <c r="F59" s="1">
        <v>23</v>
      </c>
      <c r="G59" s="1">
        <v>32</v>
      </c>
      <c r="H59" s="1">
        <v>33</v>
      </c>
      <c r="I59" s="2">
        <v>11</v>
      </c>
      <c r="J59" s="2">
        <v>34</v>
      </c>
      <c r="K59">
        <f>VLOOKUP(A59, Bシート!A:B, 2, FALSE)</f>
        <v>24.2</v>
      </c>
      <c r="L59">
        <f>VLOOKUP(A59, Bシート!A:C, 3, FALSE)</f>
        <v>3.8999999999999986</v>
      </c>
      <c r="M59">
        <f>VLOOKUP(A59, Bシート!A:D, 4, FALSE)</f>
        <v>993.2</v>
      </c>
      <c r="N59">
        <f>VLOOKUP(A59, Bシート!A:E, 5, FALSE)</f>
        <v>4.7000000000000455</v>
      </c>
      <c r="O59">
        <f>VLOOKUP(A59, Bシート!A:F, 6, FALSE)</f>
        <v>22</v>
      </c>
      <c r="P59">
        <f>VLOOKUP(A59, Bシート!A:G, 7, FALSE)</f>
        <v>-51</v>
      </c>
      <c r="Q59">
        <f>VLOOKUP(A59, Bシート!A:H, 8, FALSE)</f>
        <v>17.11</v>
      </c>
      <c r="R59">
        <f>VLOOKUP(A59, Bシート!A:I, 9, FALSE)</f>
        <v>-0.48</v>
      </c>
      <c r="S59">
        <f>VLOOKUP(A59, Bシート!A:J, 10, FALSE)</f>
        <v>-0.88</v>
      </c>
    </row>
    <row r="60" spans="1:19" ht="19.5" thickBot="1">
      <c r="A60" s="4">
        <v>41782</v>
      </c>
      <c r="B60" s="1">
        <v>5</v>
      </c>
      <c r="C60" s="1">
        <v>8</v>
      </c>
      <c r="D60" s="1">
        <v>12</v>
      </c>
      <c r="E60" s="1">
        <v>13</v>
      </c>
      <c r="F60" s="1">
        <v>21</v>
      </c>
      <c r="G60" s="1">
        <v>30</v>
      </c>
      <c r="H60" s="1">
        <v>35</v>
      </c>
      <c r="I60" s="2">
        <v>27</v>
      </c>
      <c r="J60" s="2">
        <v>34</v>
      </c>
      <c r="K60">
        <f>VLOOKUP(A60, Bシート!A:B, 2, FALSE)</f>
        <v>20.6</v>
      </c>
      <c r="L60">
        <f>VLOOKUP(A60, Bシート!A:C, 3, FALSE)</f>
        <v>-1.5999999999999979</v>
      </c>
      <c r="M60">
        <f>VLOOKUP(A60, Bシート!A:D, 4, FALSE)</f>
        <v>1012.3</v>
      </c>
      <c r="N60">
        <f>VLOOKUP(A60, Bシート!A:E, 5, FALSE)</f>
        <v>9.5999999999999091</v>
      </c>
      <c r="O60">
        <f>VLOOKUP(A60, Bシート!A:F, 6, FALSE)</f>
        <v>58</v>
      </c>
      <c r="P60">
        <f>VLOOKUP(A60, Bシート!A:G, 7, FALSE)</f>
        <v>18</v>
      </c>
      <c r="Q60">
        <f>VLOOKUP(A60, Bシート!A:H, 8, FALSE)</f>
        <v>24.11</v>
      </c>
      <c r="R60">
        <f>VLOOKUP(A60, Bシート!A:I, 9, FALSE)</f>
        <v>-0.91</v>
      </c>
      <c r="S60">
        <f>VLOOKUP(A60, Bシート!A:J, 10, FALSE)</f>
        <v>0.4</v>
      </c>
    </row>
    <row r="61" spans="1:19" ht="19.5" thickBot="1">
      <c r="A61" s="4">
        <v>41789</v>
      </c>
      <c r="B61" s="1">
        <v>3</v>
      </c>
      <c r="C61" s="1">
        <v>7</v>
      </c>
      <c r="D61" s="1">
        <v>9</v>
      </c>
      <c r="E61" s="1">
        <v>15</v>
      </c>
      <c r="F61" s="1">
        <v>16</v>
      </c>
      <c r="G61" s="1">
        <v>23</v>
      </c>
      <c r="H61" s="1">
        <v>34</v>
      </c>
      <c r="I61" s="2">
        <v>5</v>
      </c>
      <c r="J61" s="2">
        <v>33</v>
      </c>
      <c r="K61">
        <f>VLOOKUP(A61, Bシート!A:B, 2, FALSE)</f>
        <v>24.9</v>
      </c>
      <c r="L61">
        <f>VLOOKUP(A61, Bシート!A:C, 3, FALSE)</f>
        <v>-0.10000000000000142</v>
      </c>
      <c r="M61">
        <f>VLOOKUP(A61, Bシート!A:D, 4, FALSE)</f>
        <v>1006.4</v>
      </c>
      <c r="N61">
        <f>VLOOKUP(A61, Bシート!A:E, 5, FALSE)</f>
        <v>1.6000000000000227</v>
      </c>
      <c r="O61">
        <f>VLOOKUP(A61, Bシート!A:F, 6, FALSE)</f>
        <v>66</v>
      </c>
      <c r="P61">
        <f>VLOOKUP(A61, Bシート!A:G, 7, FALSE)</f>
        <v>10</v>
      </c>
      <c r="Q61">
        <f>VLOOKUP(A61, Bシート!A:H, 8, FALSE)</f>
        <v>1.58</v>
      </c>
      <c r="R61">
        <f>VLOOKUP(A61, Bシート!A:I, 9, FALSE)</f>
        <v>0.33</v>
      </c>
      <c r="S61">
        <f>VLOOKUP(A61, Bシート!A:J, 10, FALSE)</f>
        <v>0.94</v>
      </c>
    </row>
    <row r="62" spans="1:19" ht="19.5" thickBot="1">
      <c r="A62" s="4">
        <v>41796</v>
      </c>
      <c r="B62" s="1">
        <v>5</v>
      </c>
      <c r="C62" s="1">
        <v>10</v>
      </c>
      <c r="D62" s="1">
        <v>11</v>
      </c>
      <c r="E62" s="1">
        <v>21</v>
      </c>
      <c r="F62" s="1">
        <v>28</v>
      </c>
      <c r="G62" s="1">
        <v>31</v>
      </c>
      <c r="H62" s="1">
        <v>37</v>
      </c>
      <c r="I62" s="2">
        <v>13</v>
      </c>
      <c r="J62" s="2">
        <v>14</v>
      </c>
      <c r="K62">
        <f>VLOOKUP(A62, Bシート!A:B, 2, FALSE)</f>
        <v>20.2</v>
      </c>
      <c r="L62">
        <f>VLOOKUP(A62, Bシート!A:C, 3, FALSE)</f>
        <v>-0.10000000000000142</v>
      </c>
      <c r="M62">
        <f>VLOOKUP(A62, Bシート!A:D, 4, FALSE)</f>
        <v>1001.7</v>
      </c>
      <c r="N62">
        <f>VLOOKUP(A62, Bシート!A:E, 5, FALSE)</f>
        <v>-3.8999999999999773</v>
      </c>
      <c r="O62">
        <f>VLOOKUP(A62, Bシート!A:F, 6, FALSE)</f>
        <v>95</v>
      </c>
      <c r="P62">
        <f>VLOOKUP(A62, Bシート!A:G, 7, FALSE)</f>
        <v>6</v>
      </c>
      <c r="Q62">
        <f>VLOOKUP(A62, Bシート!A:H, 8, FALSE)</f>
        <v>8.58</v>
      </c>
      <c r="R62">
        <f>VLOOKUP(A62, Bシート!A:I, 9, FALSE)</f>
        <v>0.97</v>
      </c>
      <c r="S62">
        <f>VLOOKUP(A62, Bシート!A:J, 10, FALSE)</f>
        <v>-0.25</v>
      </c>
    </row>
    <row r="63" spans="1:19" ht="19.5" thickBot="1">
      <c r="A63" s="4">
        <v>41803</v>
      </c>
      <c r="B63" s="1">
        <v>4</v>
      </c>
      <c r="C63" s="1">
        <v>10</v>
      </c>
      <c r="D63" s="1">
        <v>12</v>
      </c>
      <c r="E63" s="1">
        <v>15</v>
      </c>
      <c r="F63" s="1">
        <v>27</v>
      </c>
      <c r="G63" s="1">
        <v>32</v>
      </c>
      <c r="H63" s="1">
        <v>33</v>
      </c>
      <c r="I63" s="2">
        <v>9</v>
      </c>
      <c r="J63" s="2">
        <v>16</v>
      </c>
      <c r="K63">
        <f>VLOOKUP(A63, Bシート!A:B, 2, FALSE)</f>
        <v>26.9</v>
      </c>
      <c r="L63">
        <f>VLOOKUP(A63, Bシート!A:C, 3, FALSE)</f>
        <v>3.5999999999999979</v>
      </c>
      <c r="M63">
        <f>VLOOKUP(A63, Bシート!A:D, 4, FALSE)</f>
        <v>992.3</v>
      </c>
      <c r="N63">
        <f>VLOOKUP(A63, Bシート!A:E, 5, FALSE)</f>
        <v>3.7999999999999545</v>
      </c>
      <c r="O63">
        <f>VLOOKUP(A63, Bシート!A:F, 6, FALSE)</f>
        <v>60</v>
      </c>
      <c r="P63">
        <f>VLOOKUP(A63, Bシート!A:G, 7, FALSE)</f>
        <v>-22</v>
      </c>
      <c r="Q63">
        <f>VLOOKUP(A63, Bシート!A:H, 8, FALSE)</f>
        <v>15.58</v>
      </c>
      <c r="R63">
        <f>VLOOKUP(A63, Bシート!A:I, 9, FALSE)</f>
        <v>-0.17</v>
      </c>
      <c r="S63">
        <f>VLOOKUP(A63, Bシート!A:J, 10, FALSE)</f>
        <v>-0.99</v>
      </c>
    </row>
    <row r="64" spans="1:19" ht="19.5" thickBot="1">
      <c r="A64" s="4">
        <v>41810</v>
      </c>
      <c r="B64" s="1">
        <v>4</v>
      </c>
      <c r="C64" s="1">
        <v>8</v>
      </c>
      <c r="D64" s="1">
        <v>19</v>
      </c>
      <c r="E64" s="1">
        <v>24</v>
      </c>
      <c r="F64" s="1">
        <v>28</v>
      </c>
      <c r="G64" s="1">
        <v>30</v>
      </c>
      <c r="H64" s="1">
        <v>32</v>
      </c>
      <c r="I64" s="2">
        <v>12</v>
      </c>
      <c r="J64" s="2">
        <v>37</v>
      </c>
      <c r="K64">
        <f>VLOOKUP(A64, Bシート!A:B, 2, FALSE)</f>
        <v>25.6</v>
      </c>
      <c r="L64">
        <f>VLOOKUP(A64, Bシート!A:C, 3, FALSE)</f>
        <v>0</v>
      </c>
      <c r="M64">
        <f>VLOOKUP(A64, Bシート!A:D, 4, FALSE)</f>
        <v>1004.6</v>
      </c>
      <c r="N64">
        <f>VLOOKUP(A64, Bシート!A:E, 5, FALSE)</f>
        <v>3</v>
      </c>
      <c r="O64">
        <f>VLOOKUP(A64, Bシート!A:F, 6, FALSE)</f>
        <v>63</v>
      </c>
      <c r="P64">
        <f>VLOOKUP(A64, Bシート!A:G, 7, FALSE)</f>
        <v>14</v>
      </c>
      <c r="Q64">
        <f>VLOOKUP(A64, Bシート!A:H, 8, FALSE)</f>
        <v>22.58</v>
      </c>
      <c r="R64">
        <f>VLOOKUP(A64, Bシート!A:I, 9, FALSE)</f>
        <v>-1</v>
      </c>
      <c r="S64">
        <f>VLOOKUP(A64, Bシート!A:J, 10, FALSE)</f>
        <v>0.09</v>
      </c>
    </row>
    <row r="65" spans="1:19" ht="19.5" thickBot="1">
      <c r="A65" s="4">
        <v>41817</v>
      </c>
      <c r="B65" s="1">
        <v>4</v>
      </c>
      <c r="C65" s="1">
        <v>15</v>
      </c>
      <c r="D65" s="1">
        <v>16</v>
      </c>
      <c r="E65" s="1">
        <v>17</v>
      </c>
      <c r="F65" s="1">
        <v>20</v>
      </c>
      <c r="G65" s="1">
        <v>29</v>
      </c>
      <c r="H65" s="1">
        <v>36</v>
      </c>
      <c r="I65" s="2">
        <v>19</v>
      </c>
      <c r="J65" s="2">
        <v>26</v>
      </c>
      <c r="K65">
        <f>VLOOKUP(A65, Bシート!A:B, 2, FALSE)</f>
        <v>24.2</v>
      </c>
      <c r="L65">
        <f>VLOOKUP(A65, Bシート!A:C, 3, FALSE)</f>
        <v>-1.6000000000000014</v>
      </c>
      <c r="M65">
        <f>VLOOKUP(A65, Bシート!A:D, 4, FALSE)</f>
        <v>1003.9</v>
      </c>
      <c r="N65">
        <f>VLOOKUP(A65, Bシート!A:E, 5, FALSE)</f>
        <v>-2.5</v>
      </c>
      <c r="O65">
        <f>VLOOKUP(A65, Bシート!A:F, 6, FALSE)</f>
        <v>84</v>
      </c>
      <c r="P65">
        <f>VLOOKUP(A65, Bシート!A:G, 7, FALSE)</f>
        <v>16</v>
      </c>
      <c r="Q65">
        <f>VLOOKUP(A65, Bシート!A:H, 8, FALSE)</f>
        <v>0.05</v>
      </c>
      <c r="R65">
        <f>VLOOKUP(A65, Bシート!A:I, 9, FALSE)</f>
        <v>0.01</v>
      </c>
      <c r="S65">
        <f>VLOOKUP(A65, Bシート!A:J, 10, FALSE)</f>
        <v>1</v>
      </c>
    </row>
    <row r="66" spans="1:19" ht="19.5" thickBot="1">
      <c r="A66" s="4">
        <v>41824</v>
      </c>
      <c r="B66" s="1">
        <v>4</v>
      </c>
      <c r="C66" s="1">
        <v>7</v>
      </c>
      <c r="D66" s="1">
        <v>12</v>
      </c>
      <c r="E66" s="1">
        <v>22</v>
      </c>
      <c r="F66" s="1">
        <v>23</v>
      </c>
      <c r="G66" s="1">
        <v>24</v>
      </c>
      <c r="H66" s="1">
        <v>28</v>
      </c>
      <c r="I66" s="2">
        <v>25</v>
      </c>
      <c r="J66" s="2">
        <v>34</v>
      </c>
      <c r="K66">
        <f>VLOOKUP(A66, Bシート!A:B, 2, FALSE)</f>
        <v>21.3</v>
      </c>
      <c r="L66">
        <f>VLOOKUP(A66, Bシート!A:C, 3, FALSE)</f>
        <v>-3.6999999999999993</v>
      </c>
      <c r="M66">
        <f>VLOOKUP(A66, Bシート!A:D, 4, FALSE)</f>
        <v>1001</v>
      </c>
      <c r="N66">
        <f>VLOOKUP(A66, Bシート!A:E, 5, FALSE)</f>
        <v>-1.7999999999999545</v>
      </c>
      <c r="O66">
        <f>VLOOKUP(A66, Bシート!A:F, 6, FALSE)</f>
        <v>90</v>
      </c>
      <c r="P66">
        <f>VLOOKUP(A66, Bシート!A:G, 7, FALSE)</f>
        <v>11</v>
      </c>
      <c r="Q66">
        <f>VLOOKUP(A66, Bシート!A:H, 8, FALSE)</f>
        <v>7.05</v>
      </c>
      <c r="R66">
        <f>VLOOKUP(A66, Bシート!A:I, 9, FALSE)</f>
        <v>1</v>
      </c>
      <c r="S66">
        <f>VLOOKUP(A66, Bシート!A:J, 10, FALSE)</f>
        <v>7.0000000000000007E-2</v>
      </c>
    </row>
    <row r="67" spans="1:19" ht="19.5" thickBot="1">
      <c r="A67" s="4">
        <v>41831</v>
      </c>
      <c r="B67" s="1">
        <v>1</v>
      </c>
      <c r="C67" s="1">
        <v>11</v>
      </c>
      <c r="D67" s="1">
        <v>25</v>
      </c>
      <c r="E67" s="1">
        <v>28</v>
      </c>
      <c r="F67" s="1">
        <v>31</v>
      </c>
      <c r="G67" s="1">
        <v>33</v>
      </c>
      <c r="H67" s="1">
        <v>37</v>
      </c>
      <c r="I67" s="2">
        <v>3</v>
      </c>
      <c r="J67" s="2">
        <v>20</v>
      </c>
      <c r="K67">
        <f>VLOOKUP(A67, Bシート!A:B, 2, FALSE)</f>
        <v>30.5</v>
      </c>
      <c r="L67">
        <f>VLOOKUP(A67, Bシート!A:C, 3, FALSE)</f>
        <v>2.8000000000000007</v>
      </c>
      <c r="M67">
        <f>VLOOKUP(A67, Bシート!A:D, 4, FALSE)</f>
        <v>991</v>
      </c>
      <c r="N67">
        <f>VLOOKUP(A67, Bシート!A:E, 5, FALSE)</f>
        <v>-2.3999999999999773</v>
      </c>
      <c r="O67">
        <f>VLOOKUP(A67, Bシート!A:F, 6, FALSE)</f>
        <v>68</v>
      </c>
      <c r="P67">
        <f>VLOOKUP(A67, Bシート!A:G, 7, FALSE)</f>
        <v>-10</v>
      </c>
      <c r="Q67">
        <f>VLOOKUP(A67, Bシート!A:H, 8, FALSE)</f>
        <v>14.05</v>
      </c>
      <c r="R67">
        <f>VLOOKUP(A67, Bシート!A:I, 9, FALSE)</f>
        <v>0.15</v>
      </c>
      <c r="S67">
        <f>VLOOKUP(A67, Bシート!A:J, 10, FALSE)</f>
        <v>-0.99</v>
      </c>
    </row>
    <row r="68" spans="1:19" ht="19.5" thickBot="1">
      <c r="A68" s="4">
        <v>41838</v>
      </c>
      <c r="B68" s="1">
        <v>7</v>
      </c>
      <c r="C68" s="1">
        <v>11</v>
      </c>
      <c r="D68" s="1">
        <v>15</v>
      </c>
      <c r="E68" s="1">
        <v>17</v>
      </c>
      <c r="F68" s="1">
        <v>18</v>
      </c>
      <c r="G68" s="1">
        <v>25</v>
      </c>
      <c r="H68" s="1">
        <v>35</v>
      </c>
      <c r="I68" s="2">
        <v>6</v>
      </c>
      <c r="J68" s="2">
        <v>33</v>
      </c>
      <c r="K68">
        <f>VLOOKUP(A68, Bシート!A:B, 2, FALSE)</f>
        <v>26.6</v>
      </c>
      <c r="L68">
        <f>VLOOKUP(A68, Bシート!A:C, 3, FALSE)</f>
        <v>-1.1999999999999993</v>
      </c>
      <c r="M68">
        <f>VLOOKUP(A68, Bシート!A:D, 4, FALSE)</f>
        <v>1008.8</v>
      </c>
      <c r="N68">
        <f>VLOOKUP(A68, Bシート!A:E, 5, FALSE)</f>
        <v>0.59999999999990905</v>
      </c>
      <c r="O68">
        <f>VLOOKUP(A68, Bシート!A:F, 6, FALSE)</f>
        <v>74</v>
      </c>
      <c r="P68">
        <f>VLOOKUP(A68, Bシート!A:G, 7, FALSE)</f>
        <v>3</v>
      </c>
      <c r="Q68">
        <f>VLOOKUP(A68, Bシート!A:H, 8, FALSE)</f>
        <v>21.05</v>
      </c>
      <c r="R68">
        <f>VLOOKUP(A68, Bシート!A:I, 9, FALSE)</f>
        <v>-0.97</v>
      </c>
      <c r="S68">
        <f>VLOOKUP(A68, Bシート!A:J, 10, FALSE)</f>
        <v>-0.23</v>
      </c>
    </row>
    <row r="69" spans="1:19" ht="19.5" thickBot="1">
      <c r="A69" s="4">
        <v>41845</v>
      </c>
      <c r="B69" s="1">
        <v>2</v>
      </c>
      <c r="C69" s="1">
        <v>7</v>
      </c>
      <c r="D69" s="1">
        <v>13</v>
      </c>
      <c r="E69" s="1">
        <v>15</v>
      </c>
      <c r="F69" s="1">
        <v>24</v>
      </c>
      <c r="G69" s="1">
        <v>34</v>
      </c>
      <c r="H69" s="1">
        <v>35</v>
      </c>
      <c r="I69" s="2">
        <v>12</v>
      </c>
      <c r="J69" s="2">
        <v>23</v>
      </c>
      <c r="K69">
        <f>VLOOKUP(A69, Bシート!A:B, 2, FALSE)</f>
        <v>31.9</v>
      </c>
      <c r="L69">
        <f>VLOOKUP(A69, Bシート!A:C, 3, FALSE)</f>
        <v>1</v>
      </c>
      <c r="M69">
        <f>VLOOKUP(A69, Bシート!A:D, 4, FALSE)</f>
        <v>1007.5</v>
      </c>
      <c r="N69">
        <f>VLOOKUP(A69, Bシート!A:E, 5, FALSE)</f>
        <v>7.1000000000000227</v>
      </c>
      <c r="O69">
        <f>VLOOKUP(A69, Bシート!A:F, 6, FALSE)</f>
        <v>58</v>
      </c>
      <c r="P69">
        <f>VLOOKUP(A69, Bシート!A:G, 7, FALSE)</f>
        <v>-10</v>
      </c>
      <c r="Q69">
        <f>VLOOKUP(A69, Bシート!A:H, 8, FALSE)</f>
        <v>28.05</v>
      </c>
      <c r="R69">
        <f>VLOOKUP(A69, Bシート!A:I, 9, FALSE)</f>
        <v>-0.31</v>
      </c>
      <c r="S69">
        <f>VLOOKUP(A69, Bシート!A:J, 10, FALSE)</f>
        <v>0.95</v>
      </c>
    </row>
    <row r="70" spans="1:19" ht="19.5" thickBot="1">
      <c r="A70" s="4">
        <v>41852</v>
      </c>
      <c r="B70" s="1">
        <v>13</v>
      </c>
      <c r="C70" s="1">
        <v>17</v>
      </c>
      <c r="D70" s="1">
        <v>20</v>
      </c>
      <c r="E70" s="1">
        <v>22</v>
      </c>
      <c r="F70" s="1">
        <v>28</v>
      </c>
      <c r="G70" s="1">
        <v>29</v>
      </c>
      <c r="H70" s="1">
        <v>37</v>
      </c>
      <c r="I70" s="2">
        <v>11</v>
      </c>
      <c r="J70" s="2">
        <v>12</v>
      </c>
      <c r="K70">
        <f>VLOOKUP(A70, Bシート!A:B, 2, FALSE)</f>
        <v>30.5</v>
      </c>
      <c r="L70">
        <f>VLOOKUP(A70, Bシート!A:C, 3, FALSE)</f>
        <v>-0.60000000000000142</v>
      </c>
      <c r="M70">
        <f>VLOOKUP(A70, Bシート!A:D, 4, FALSE)</f>
        <v>1006.4</v>
      </c>
      <c r="N70">
        <f>VLOOKUP(A70, Bシート!A:E, 5, FALSE)</f>
        <v>-1.2000000000000455</v>
      </c>
      <c r="O70">
        <f>VLOOKUP(A70, Bシート!A:F, 6, FALSE)</f>
        <v>72</v>
      </c>
      <c r="P70">
        <f>VLOOKUP(A70, Bシート!A:G, 7, FALSE)</f>
        <v>6</v>
      </c>
      <c r="Q70">
        <f>VLOOKUP(A70, Bシート!A:H, 8, FALSE)</f>
        <v>5.52</v>
      </c>
      <c r="R70">
        <f>VLOOKUP(A70, Bシート!A:I, 9, FALSE)</f>
        <v>0.92</v>
      </c>
      <c r="S70">
        <f>VLOOKUP(A70, Bシート!A:J, 10, FALSE)</f>
        <v>0.39</v>
      </c>
    </row>
    <row r="71" spans="1:19" ht="19.5" thickBot="1">
      <c r="A71" s="4">
        <v>41859</v>
      </c>
      <c r="B71" s="1">
        <v>9</v>
      </c>
      <c r="C71" s="1">
        <v>10</v>
      </c>
      <c r="D71" s="1">
        <v>18</v>
      </c>
      <c r="E71" s="1">
        <v>21</v>
      </c>
      <c r="F71" s="1">
        <v>27</v>
      </c>
      <c r="G71" s="1">
        <v>33</v>
      </c>
      <c r="H71" s="1">
        <v>35</v>
      </c>
      <c r="I71" s="2">
        <v>4</v>
      </c>
      <c r="J71" s="2">
        <v>11</v>
      </c>
      <c r="K71">
        <f>VLOOKUP(A71, Bシート!A:B, 2, FALSE)</f>
        <v>30.7</v>
      </c>
      <c r="L71">
        <f>VLOOKUP(A71, Bシート!A:C, 3, FALSE)</f>
        <v>1.5999999999999979</v>
      </c>
      <c r="M71">
        <f>VLOOKUP(A71, Bシート!A:D, 4, FALSE)</f>
        <v>1004.5</v>
      </c>
      <c r="N71">
        <f>VLOOKUP(A71, Bシート!A:E, 5, FALSE)</f>
        <v>2.7000000000000455</v>
      </c>
      <c r="O71">
        <f>VLOOKUP(A71, Bシート!A:F, 6, FALSE)</f>
        <v>57</v>
      </c>
      <c r="P71">
        <f>VLOOKUP(A71, Bシート!A:G, 7, FALSE)</f>
        <v>-8</v>
      </c>
      <c r="Q71">
        <f>VLOOKUP(A71, Bシート!A:H, 8, FALSE)</f>
        <v>12.52</v>
      </c>
      <c r="R71">
        <f>VLOOKUP(A71, Bシート!A:I, 9, FALSE)</f>
        <v>0.46</v>
      </c>
      <c r="S71">
        <f>VLOOKUP(A71, Bシート!A:J, 10, FALSE)</f>
        <v>-0.89</v>
      </c>
    </row>
    <row r="72" spans="1:19" ht="19.5" thickBot="1">
      <c r="A72" s="4">
        <v>41866</v>
      </c>
      <c r="B72" s="1">
        <v>1</v>
      </c>
      <c r="C72" s="1">
        <v>6</v>
      </c>
      <c r="D72" s="1">
        <v>13</v>
      </c>
      <c r="E72" s="1">
        <v>29</v>
      </c>
      <c r="F72" s="1">
        <v>34</v>
      </c>
      <c r="G72" s="1">
        <v>35</v>
      </c>
      <c r="H72" s="1">
        <v>37</v>
      </c>
      <c r="I72" s="2">
        <v>2</v>
      </c>
      <c r="J72" s="2">
        <v>15</v>
      </c>
      <c r="K72">
        <f>VLOOKUP(A72, Bシート!A:B, 2, FALSE)</f>
        <v>30.4</v>
      </c>
      <c r="L72">
        <f>VLOOKUP(A72, Bシート!A:C, 3, FALSE)</f>
        <v>3.6999999999999993</v>
      </c>
      <c r="M72">
        <f>VLOOKUP(A72, Bシート!A:D, 4, FALSE)</f>
        <v>1001.7</v>
      </c>
      <c r="N72">
        <f>VLOOKUP(A72, Bシート!A:E, 5, FALSE)</f>
        <v>-5</v>
      </c>
      <c r="O72">
        <f>VLOOKUP(A72, Bシート!A:F, 6, FALSE)</f>
        <v>68</v>
      </c>
      <c r="P72">
        <f>VLOOKUP(A72, Bシート!A:G, 7, FALSE)</f>
        <v>-21</v>
      </c>
      <c r="Q72">
        <f>VLOOKUP(A72, Bシート!A:H, 8, FALSE)</f>
        <v>19.52</v>
      </c>
      <c r="R72">
        <f>VLOOKUP(A72, Bシート!A:I, 9, FALSE)</f>
        <v>-0.85</v>
      </c>
      <c r="S72">
        <f>VLOOKUP(A72, Bシート!A:J, 10, FALSE)</f>
        <v>-0.53</v>
      </c>
    </row>
    <row r="73" spans="1:19" ht="19.5" thickBot="1">
      <c r="A73" s="4">
        <v>41873</v>
      </c>
      <c r="B73" s="1">
        <v>11</v>
      </c>
      <c r="C73" s="1">
        <v>12</v>
      </c>
      <c r="D73" s="1">
        <v>18</v>
      </c>
      <c r="E73" s="1">
        <v>19</v>
      </c>
      <c r="F73" s="1">
        <v>20</v>
      </c>
      <c r="G73" s="1">
        <v>31</v>
      </c>
      <c r="H73" s="1">
        <v>32</v>
      </c>
      <c r="I73" s="2">
        <v>9</v>
      </c>
      <c r="J73" s="2">
        <v>21</v>
      </c>
      <c r="K73">
        <f>VLOOKUP(A73, Bシート!A:B, 2, FALSE)</f>
        <v>30.4</v>
      </c>
      <c r="L73">
        <f>VLOOKUP(A73, Bシート!A:C, 3, FALSE)</f>
        <v>-1.1000000000000014</v>
      </c>
      <c r="M73">
        <f>VLOOKUP(A73, Bシート!A:D, 4, FALSE)</f>
        <v>1004.5</v>
      </c>
      <c r="N73">
        <f>VLOOKUP(A73, Bシート!A:E, 5, FALSE)</f>
        <v>-2</v>
      </c>
      <c r="O73">
        <f>VLOOKUP(A73, Bシート!A:F, 6, FALSE)</f>
        <v>69</v>
      </c>
      <c r="P73">
        <f>VLOOKUP(A73, Bシート!A:G, 7, FALSE)</f>
        <v>0</v>
      </c>
      <c r="Q73">
        <f>VLOOKUP(A73, Bシート!A:H, 8, FALSE)</f>
        <v>26.52</v>
      </c>
      <c r="R73">
        <f>VLOOKUP(A73, Bシート!A:I, 9, FALSE)</f>
        <v>-0.6</v>
      </c>
      <c r="S73">
        <f>VLOOKUP(A73, Bシート!A:J, 10, FALSE)</f>
        <v>0.8</v>
      </c>
    </row>
    <row r="74" spans="1:19" ht="19.5" thickBot="1">
      <c r="A74" s="4">
        <v>41880</v>
      </c>
      <c r="B74" s="1">
        <v>12</v>
      </c>
      <c r="C74" s="1">
        <v>16</v>
      </c>
      <c r="D74" s="1">
        <v>23</v>
      </c>
      <c r="E74" s="1">
        <v>25</v>
      </c>
      <c r="F74" s="1">
        <v>27</v>
      </c>
      <c r="G74" s="1">
        <v>30</v>
      </c>
      <c r="H74" s="1">
        <v>32</v>
      </c>
      <c r="I74" s="2">
        <v>28</v>
      </c>
      <c r="J74" s="2">
        <v>33</v>
      </c>
      <c r="K74">
        <f>VLOOKUP(A74, Bシート!A:B, 2, FALSE)</f>
        <v>24.1</v>
      </c>
      <c r="L74">
        <f>VLOOKUP(A74, Bシート!A:C, 3, FALSE)</f>
        <v>2.2000000000000028</v>
      </c>
      <c r="M74">
        <f>VLOOKUP(A74, Bシート!A:D, 4, FALSE)</f>
        <v>1010.7</v>
      </c>
      <c r="N74">
        <f>VLOOKUP(A74, Bシート!A:E, 5, FALSE)</f>
        <v>0.20000000000004547</v>
      </c>
      <c r="O74">
        <f>VLOOKUP(A74, Bシート!A:F, 6, FALSE)</f>
        <v>77</v>
      </c>
      <c r="P74">
        <f>VLOOKUP(A74, Bシート!A:G, 7, FALSE)</f>
        <v>-13</v>
      </c>
      <c r="Q74">
        <f>VLOOKUP(A74, Bシート!A:H, 8, FALSE)</f>
        <v>3.98</v>
      </c>
      <c r="R74">
        <f>VLOOKUP(A74, Bシート!A:I, 9, FALSE)</f>
        <v>0.75</v>
      </c>
      <c r="S74">
        <f>VLOOKUP(A74, Bシート!A:J, 10, FALSE)</f>
        <v>0.66</v>
      </c>
    </row>
    <row r="75" spans="1:19" ht="19.5" thickBot="1">
      <c r="A75" s="4">
        <v>41887</v>
      </c>
      <c r="B75" s="1">
        <v>5</v>
      </c>
      <c r="C75" s="1">
        <v>13</v>
      </c>
      <c r="D75" s="1">
        <v>14</v>
      </c>
      <c r="E75" s="1">
        <v>15</v>
      </c>
      <c r="F75" s="1">
        <v>16</v>
      </c>
      <c r="G75" s="1">
        <v>24</v>
      </c>
      <c r="H75" s="1">
        <v>31</v>
      </c>
      <c r="I75" s="2">
        <v>9</v>
      </c>
      <c r="J75" s="2">
        <v>11</v>
      </c>
      <c r="K75">
        <f>VLOOKUP(A75, Bシート!A:B, 2, FALSE)</f>
        <v>29.3</v>
      </c>
      <c r="L75">
        <f>VLOOKUP(A75, Bシート!A:C, 3, FALSE)</f>
        <v>2.6000000000000014</v>
      </c>
      <c r="M75">
        <f>VLOOKUP(A75, Bシート!A:D, 4, FALSE)</f>
        <v>1006.6</v>
      </c>
      <c r="N75">
        <f>VLOOKUP(A75, Bシート!A:E, 5, FALSE)</f>
        <v>-2.3999999999999773</v>
      </c>
      <c r="O75">
        <f>VLOOKUP(A75, Bシート!A:F, 6, FALSE)</f>
        <v>71</v>
      </c>
      <c r="P75">
        <f>VLOOKUP(A75, Bシート!A:G, 7, FALSE)</f>
        <v>4</v>
      </c>
      <c r="Q75">
        <f>VLOOKUP(A75, Bシート!A:H, 8, FALSE)</f>
        <v>10.98</v>
      </c>
      <c r="R75">
        <f>VLOOKUP(A75, Bシート!A:I, 9, FALSE)</f>
        <v>0.72</v>
      </c>
      <c r="S75">
        <f>VLOOKUP(A75, Bシート!A:J, 10, FALSE)</f>
        <v>-0.69</v>
      </c>
    </row>
    <row r="76" spans="1:19" ht="19.5" thickBot="1">
      <c r="A76" s="4">
        <v>41894</v>
      </c>
      <c r="B76" s="1">
        <v>4</v>
      </c>
      <c r="C76" s="1">
        <v>9</v>
      </c>
      <c r="D76" s="1">
        <v>15</v>
      </c>
      <c r="E76" s="1">
        <v>17</v>
      </c>
      <c r="F76" s="1">
        <v>19</v>
      </c>
      <c r="G76" s="1">
        <v>35</v>
      </c>
      <c r="H76" s="1">
        <v>37</v>
      </c>
      <c r="I76" s="2">
        <v>10</v>
      </c>
      <c r="J76" s="2">
        <v>20</v>
      </c>
      <c r="K76">
        <f>VLOOKUP(A76, Bシート!A:B, 2, FALSE)</f>
        <v>24.3</v>
      </c>
      <c r="L76">
        <f>VLOOKUP(A76, Bシート!A:C, 3, FALSE)</f>
        <v>1.6000000000000014</v>
      </c>
      <c r="M76">
        <f>VLOOKUP(A76, Bシート!A:D, 4, FALSE)</f>
        <v>1005.8</v>
      </c>
      <c r="N76">
        <f>VLOOKUP(A76, Bシート!A:E, 5, FALSE)</f>
        <v>1</v>
      </c>
      <c r="O76">
        <f>VLOOKUP(A76, Bシート!A:F, 6, FALSE)</f>
        <v>66</v>
      </c>
      <c r="P76">
        <f>VLOOKUP(A76, Bシート!A:G, 7, FALSE)</f>
        <v>-17</v>
      </c>
      <c r="Q76">
        <f>VLOOKUP(A76, Bシート!A:H, 8, FALSE)</f>
        <v>17.98</v>
      </c>
      <c r="R76">
        <f>VLOOKUP(A76, Bシート!A:I, 9, FALSE)</f>
        <v>-0.63</v>
      </c>
      <c r="S76">
        <f>VLOOKUP(A76, Bシート!A:J, 10, FALSE)</f>
        <v>-0.77</v>
      </c>
    </row>
    <row r="77" spans="1:19" ht="19.5" thickBot="1">
      <c r="A77" s="4">
        <v>41901</v>
      </c>
      <c r="B77" s="1">
        <v>4</v>
      </c>
      <c r="C77" s="1">
        <v>13</v>
      </c>
      <c r="D77" s="1">
        <v>18</v>
      </c>
      <c r="E77" s="1">
        <v>29</v>
      </c>
      <c r="F77" s="1">
        <v>32</v>
      </c>
      <c r="G77" s="1">
        <v>34</v>
      </c>
      <c r="H77" s="1">
        <v>36</v>
      </c>
      <c r="I77" s="2">
        <v>24</v>
      </c>
      <c r="J77" s="2">
        <v>33</v>
      </c>
      <c r="K77">
        <f>VLOOKUP(A77, Bシート!A:B, 2, FALSE)</f>
        <v>23.8</v>
      </c>
      <c r="L77">
        <f>VLOOKUP(A77, Bシート!A:C, 3, FALSE)</f>
        <v>0.40000000000000213</v>
      </c>
      <c r="M77">
        <f>VLOOKUP(A77, Bシート!A:D, 4, FALSE)</f>
        <v>1007.5</v>
      </c>
      <c r="N77">
        <f>VLOOKUP(A77, Bシート!A:E, 5, FALSE)</f>
        <v>-0.20000000000004547</v>
      </c>
      <c r="O77">
        <f>VLOOKUP(A77, Bシート!A:F, 6, FALSE)</f>
        <v>48</v>
      </c>
      <c r="P77">
        <f>VLOOKUP(A77, Bシート!A:G, 7, FALSE)</f>
        <v>16</v>
      </c>
      <c r="Q77">
        <f>VLOOKUP(A77, Bシート!A:H, 8, FALSE)</f>
        <v>24.98</v>
      </c>
      <c r="R77">
        <f>VLOOKUP(A77, Bシート!A:I, 9, FALSE)</f>
        <v>-0.82</v>
      </c>
      <c r="S77">
        <f>VLOOKUP(A77, Bシート!A:J, 10, FALSE)</f>
        <v>0.56999999999999995</v>
      </c>
    </row>
    <row r="78" spans="1:19" ht="19.5" thickBot="1">
      <c r="A78" s="4">
        <v>41908</v>
      </c>
      <c r="B78" s="1">
        <v>3</v>
      </c>
      <c r="C78" s="1">
        <v>10</v>
      </c>
      <c r="D78" s="1">
        <v>23</v>
      </c>
      <c r="E78" s="1">
        <v>25</v>
      </c>
      <c r="F78" s="1">
        <v>26</v>
      </c>
      <c r="G78" s="1">
        <v>28</v>
      </c>
      <c r="H78" s="1">
        <v>30</v>
      </c>
      <c r="I78" s="2">
        <v>15</v>
      </c>
      <c r="J78" s="2">
        <v>29</v>
      </c>
      <c r="K78">
        <f>VLOOKUP(A78, Bシート!A:B, 2, FALSE)</f>
        <v>21.9</v>
      </c>
      <c r="L78">
        <f>VLOOKUP(A78, Bシート!A:C, 3, FALSE)</f>
        <v>-1.8000000000000007</v>
      </c>
      <c r="M78">
        <f>VLOOKUP(A78, Bシート!A:D, 4, FALSE)</f>
        <v>1013.3</v>
      </c>
      <c r="N78">
        <f>VLOOKUP(A78, Bシート!A:E, 5, FALSE)</f>
        <v>14.299999999999955</v>
      </c>
      <c r="O78">
        <f>VLOOKUP(A78, Bシート!A:F, 6, FALSE)</f>
        <v>63</v>
      </c>
      <c r="P78">
        <f>VLOOKUP(A78, Bシート!A:G, 7, FALSE)</f>
        <v>-26</v>
      </c>
      <c r="Q78">
        <f>VLOOKUP(A78, Bシート!A:H, 8, FALSE)</f>
        <v>2.4500000000000002</v>
      </c>
      <c r="R78">
        <f>VLOOKUP(A78, Bシート!A:I, 9, FALSE)</f>
        <v>0.5</v>
      </c>
      <c r="S78">
        <f>VLOOKUP(A78, Bシート!A:J, 10, FALSE)</f>
        <v>0.87</v>
      </c>
    </row>
    <row r="79" spans="1:19" ht="19.5" thickBot="1">
      <c r="A79" s="4">
        <v>41915</v>
      </c>
      <c r="B79" s="1">
        <v>5</v>
      </c>
      <c r="C79" s="1">
        <v>6</v>
      </c>
      <c r="D79" s="1">
        <v>10</v>
      </c>
      <c r="E79" s="1">
        <v>14</v>
      </c>
      <c r="F79" s="1">
        <v>24</v>
      </c>
      <c r="G79" s="1">
        <v>28</v>
      </c>
      <c r="H79" s="1">
        <v>36</v>
      </c>
      <c r="I79" s="2">
        <v>7</v>
      </c>
      <c r="J79" s="2">
        <v>20</v>
      </c>
      <c r="K79">
        <f>VLOOKUP(A79, Bシート!A:B, 2, FALSE)</f>
        <v>26.5</v>
      </c>
      <c r="L79">
        <f>VLOOKUP(A79, Bシート!A:C, 3, FALSE)</f>
        <v>4</v>
      </c>
      <c r="M79">
        <f>VLOOKUP(A79, Bシート!A:D, 4, FALSE)</f>
        <v>1001.8</v>
      </c>
      <c r="N79">
        <f>VLOOKUP(A79, Bシート!A:E, 5, FALSE)</f>
        <v>-6.1000000000000227</v>
      </c>
      <c r="O79">
        <f>VLOOKUP(A79, Bシート!A:F, 6, FALSE)</f>
        <v>70</v>
      </c>
      <c r="P79">
        <f>VLOOKUP(A79, Bシート!A:G, 7, FALSE)</f>
        <v>-11</v>
      </c>
      <c r="Q79">
        <f>VLOOKUP(A79, Bシート!A:H, 8, FALSE)</f>
        <v>9.4499999999999993</v>
      </c>
      <c r="R79">
        <f>VLOOKUP(A79, Bシート!A:I, 9, FALSE)</f>
        <v>0.9</v>
      </c>
      <c r="S79">
        <f>VLOOKUP(A79, Bシート!A:J, 10, FALSE)</f>
        <v>-0.43</v>
      </c>
    </row>
    <row r="80" spans="1:19" ht="19.5" thickBot="1">
      <c r="A80" s="4">
        <v>41922</v>
      </c>
      <c r="B80" s="1">
        <v>2</v>
      </c>
      <c r="C80" s="1">
        <v>4</v>
      </c>
      <c r="D80" s="1">
        <v>7</v>
      </c>
      <c r="E80" s="1">
        <v>9</v>
      </c>
      <c r="F80" s="1">
        <v>21</v>
      </c>
      <c r="G80" s="1">
        <v>29</v>
      </c>
      <c r="H80" s="1">
        <v>37</v>
      </c>
      <c r="I80" s="2">
        <v>6</v>
      </c>
      <c r="J80" s="2">
        <v>36</v>
      </c>
      <c r="K80">
        <f>VLOOKUP(A80, Bシート!A:B, 2, FALSE)</f>
        <v>23.6</v>
      </c>
      <c r="L80">
        <f>VLOOKUP(A80, Bシート!A:C, 3, FALSE)</f>
        <v>0.80000000000000071</v>
      </c>
      <c r="M80">
        <f>VLOOKUP(A80, Bシート!A:D, 4, FALSE)</f>
        <v>1014.5</v>
      </c>
      <c r="N80">
        <f>VLOOKUP(A80, Bシート!A:E, 5, FALSE)</f>
        <v>-3.1000000000000227</v>
      </c>
      <c r="O80">
        <f>VLOOKUP(A80, Bシート!A:F, 6, FALSE)</f>
        <v>55</v>
      </c>
      <c r="P80">
        <f>VLOOKUP(A80, Bシート!A:G, 7, FALSE)</f>
        <v>-4</v>
      </c>
      <c r="Q80">
        <f>VLOOKUP(A80, Bシート!A:H, 8, FALSE)</f>
        <v>16.45</v>
      </c>
      <c r="R80">
        <f>VLOOKUP(A80, Bシート!A:I, 9, FALSE)</f>
        <v>-0.35</v>
      </c>
      <c r="S80">
        <f>VLOOKUP(A80, Bシート!A:J, 10, FALSE)</f>
        <v>-0.94</v>
      </c>
    </row>
    <row r="81" spans="1:19" ht="19.5" thickBot="1">
      <c r="A81" s="4">
        <v>41929</v>
      </c>
      <c r="B81" s="1">
        <v>2</v>
      </c>
      <c r="C81" s="1">
        <v>5</v>
      </c>
      <c r="D81" s="1">
        <v>10</v>
      </c>
      <c r="E81" s="1">
        <v>18</v>
      </c>
      <c r="F81" s="1">
        <v>21</v>
      </c>
      <c r="G81" s="1">
        <v>24</v>
      </c>
      <c r="H81" s="1">
        <v>27</v>
      </c>
      <c r="I81" s="2">
        <v>25</v>
      </c>
      <c r="J81" s="2">
        <v>34</v>
      </c>
      <c r="K81">
        <f>VLOOKUP(A81, Bシート!A:B, 2, FALSE)</f>
        <v>19.899999999999999</v>
      </c>
      <c r="L81">
        <f>VLOOKUP(A81, Bシート!A:C, 3, FALSE)</f>
        <v>0.69999999999999929</v>
      </c>
      <c r="M81">
        <f>VLOOKUP(A81, Bシート!A:D, 4, FALSE)</f>
        <v>1013.9</v>
      </c>
      <c r="N81">
        <f>VLOOKUP(A81, Bシート!A:E, 5, FALSE)</f>
        <v>3.5</v>
      </c>
      <c r="O81">
        <f>VLOOKUP(A81, Bシート!A:F, 6, FALSE)</f>
        <v>33</v>
      </c>
      <c r="P81">
        <f>VLOOKUP(A81, Bシート!A:G, 7, FALSE)</f>
        <v>-40</v>
      </c>
      <c r="Q81">
        <f>VLOOKUP(A81, Bシート!A:H, 8, FALSE)</f>
        <v>23.45</v>
      </c>
      <c r="R81">
        <f>VLOOKUP(A81, Bシート!A:I, 9, FALSE)</f>
        <v>-0.96</v>
      </c>
      <c r="S81">
        <f>VLOOKUP(A81, Bシート!A:J, 10, FALSE)</f>
        <v>0.27</v>
      </c>
    </row>
    <row r="82" spans="1:19" ht="19.5" thickBot="1">
      <c r="A82" s="4">
        <v>41936</v>
      </c>
      <c r="B82" s="1">
        <v>1</v>
      </c>
      <c r="C82" s="1">
        <v>3</v>
      </c>
      <c r="D82" s="1">
        <v>10</v>
      </c>
      <c r="E82" s="1">
        <v>18</v>
      </c>
      <c r="F82" s="1">
        <v>28</v>
      </c>
      <c r="G82" s="1">
        <v>31</v>
      </c>
      <c r="H82" s="1">
        <v>35</v>
      </c>
      <c r="I82" s="2">
        <v>9</v>
      </c>
      <c r="J82" s="2">
        <v>21</v>
      </c>
      <c r="K82">
        <f>VLOOKUP(A82, Bシート!A:B, 2, FALSE)</f>
        <v>18.7</v>
      </c>
      <c r="L82">
        <f>VLOOKUP(A82, Bシート!A:C, 3, FALSE)</f>
        <v>4.0999999999999996</v>
      </c>
      <c r="M82">
        <f>VLOOKUP(A82, Bシート!A:D, 4, FALSE)</f>
        <v>1017.3</v>
      </c>
      <c r="N82">
        <f>VLOOKUP(A82, Bシート!A:E, 5, FALSE)</f>
        <v>1.6999999999999318</v>
      </c>
      <c r="O82">
        <f>VLOOKUP(A82, Bシート!A:F, 6, FALSE)</f>
        <v>61</v>
      </c>
      <c r="P82">
        <f>VLOOKUP(A82, Bシート!A:G, 7, FALSE)</f>
        <v>-19</v>
      </c>
      <c r="Q82">
        <f>VLOOKUP(A82, Bシート!A:H, 8, FALSE)</f>
        <v>0.92</v>
      </c>
      <c r="R82">
        <f>VLOOKUP(A82, Bシート!A:I, 9, FALSE)</f>
        <v>0.2</v>
      </c>
      <c r="S82">
        <f>VLOOKUP(A82, Bシート!A:J, 10, FALSE)</f>
        <v>0.98</v>
      </c>
    </row>
    <row r="83" spans="1:19" ht="19.5" thickBot="1">
      <c r="A83" s="4">
        <v>41943</v>
      </c>
      <c r="B83" s="1">
        <v>1</v>
      </c>
      <c r="C83" s="1">
        <v>3</v>
      </c>
      <c r="D83" s="1">
        <v>16</v>
      </c>
      <c r="E83" s="1">
        <v>20</v>
      </c>
      <c r="F83" s="1">
        <v>25</v>
      </c>
      <c r="G83" s="1">
        <v>27</v>
      </c>
      <c r="H83" s="1">
        <v>34</v>
      </c>
      <c r="I83" s="2">
        <v>18</v>
      </c>
      <c r="J83" s="2">
        <v>37</v>
      </c>
      <c r="K83">
        <f>VLOOKUP(A83, Bシート!A:B, 2, FALSE)</f>
        <v>20.2</v>
      </c>
      <c r="L83">
        <f>VLOOKUP(A83, Bシート!A:C, 3, FALSE)</f>
        <v>-0.10000000000000142</v>
      </c>
      <c r="M83">
        <f>VLOOKUP(A83, Bシート!A:D, 4, FALSE)</f>
        <v>1018.5</v>
      </c>
      <c r="N83">
        <f>VLOOKUP(A83, Bシート!A:E, 5, FALSE)</f>
        <v>-3.3999999999999773</v>
      </c>
      <c r="O83">
        <f>VLOOKUP(A83, Bシート!A:F, 6, FALSE)</f>
        <v>73</v>
      </c>
      <c r="P83">
        <f>VLOOKUP(A83, Bシート!A:G, 7, FALSE)</f>
        <v>12</v>
      </c>
      <c r="Q83">
        <f>VLOOKUP(A83, Bシート!A:H, 8, FALSE)</f>
        <v>7.92</v>
      </c>
      <c r="R83">
        <f>VLOOKUP(A83, Bシート!A:I, 9, FALSE)</f>
        <v>0.99</v>
      </c>
      <c r="S83">
        <f>VLOOKUP(A83, Bシート!A:J, 10, FALSE)</f>
        <v>-0.11</v>
      </c>
    </row>
    <row r="84" spans="1:19" ht="19.5" thickBot="1">
      <c r="A84" s="4">
        <v>41950</v>
      </c>
      <c r="B84" s="1">
        <v>1</v>
      </c>
      <c r="C84" s="1">
        <v>11</v>
      </c>
      <c r="D84" s="1">
        <v>21</v>
      </c>
      <c r="E84" s="1">
        <v>26</v>
      </c>
      <c r="F84" s="1">
        <v>28</v>
      </c>
      <c r="G84" s="1">
        <v>32</v>
      </c>
      <c r="H84" s="1">
        <v>35</v>
      </c>
      <c r="I84" s="2">
        <v>18</v>
      </c>
      <c r="J84" s="2">
        <v>22</v>
      </c>
      <c r="K84">
        <f>VLOOKUP(A84, Bシート!A:B, 2, FALSE)</f>
        <v>17.899999999999999</v>
      </c>
      <c r="L84">
        <f>VLOOKUP(A84, Bシート!A:C, 3, FALSE)</f>
        <v>-0.80000000000000071</v>
      </c>
      <c r="M84">
        <f>VLOOKUP(A84, Bシート!A:D, 4, FALSE)</f>
        <v>1018.1</v>
      </c>
      <c r="N84">
        <f>VLOOKUP(A84, Bシート!A:E, 5, FALSE)</f>
        <v>10.700000000000045</v>
      </c>
      <c r="O84">
        <f>VLOOKUP(A84, Bシート!A:F, 6, FALSE)</f>
        <v>36</v>
      </c>
      <c r="P84">
        <f>VLOOKUP(A84, Bシート!A:G, 7, FALSE)</f>
        <v>-44</v>
      </c>
      <c r="Q84">
        <f>VLOOKUP(A84, Bシート!A:H, 8, FALSE)</f>
        <v>14.92</v>
      </c>
      <c r="R84">
        <f>VLOOKUP(A84, Bシート!A:I, 9, FALSE)</f>
        <v>-0.03</v>
      </c>
      <c r="S84">
        <f>VLOOKUP(A84, Bシート!A:J, 10, FALSE)</f>
        <v>-1</v>
      </c>
    </row>
    <row r="85" spans="1:19" ht="19.5" thickBot="1">
      <c r="A85" s="4">
        <v>41957</v>
      </c>
      <c r="B85" s="1">
        <v>8</v>
      </c>
      <c r="C85" s="1">
        <v>16</v>
      </c>
      <c r="D85" s="1">
        <v>23</v>
      </c>
      <c r="E85" s="1">
        <v>28</v>
      </c>
      <c r="F85" s="1">
        <v>29</v>
      </c>
      <c r="G85" s="1">
        <v>35</v>
      </c>
      <c r="H85" s="1">
        <v>36</v>
      </c>
      <c r="I85" s="2">
        <v>12</v>
      </c>
      <c r="J85" s="2">
        <v>37</v>
      </c>
      <c r="K85">
        <f>VLOOKUP(A85, Bシート!A:B, 2, FALSE)</f>
        <v>14.8</v>
      </c>
      <c r="L85">
        <f>VLOOKUP(A85, Bシート!A:C, 3, FALSE)</f>
        <v>-1.5</v>
      </c>
      <c r="M85">
        <f>VLOOKUP(A85, Bシート!A:D, 4, FALSE)</f>
        <v>1010.8</v>
      </c>
      <c r="N85">
        <f>VLOOKUP(A85, Bシート!A:E, 5, FALSE)</f>
        <v>6.8999999999999773</v>
      </c>
      <c r="O85">
        <f>VLOOKUP(A85, Bシート!A:F, 6, FALSE)</f>
        <v>37</v>
      </c>
      <c r="P85">
        <f>VLOOKUP(A85, Bシート!A:G, 7, FALSE)</f>
        <v>15</v>
      </c>
      <c r="Q85">
        <f>VLOOKUP(A85, Bシート!A:H, 8, FALSE)</f>
        <v>21.92</v>
      </c>
      <c r="R85">
        <f>VLOOKUP(A85, Bシート!A:I, 9, FALSE)</f>
        <v>-1</v>
      </c>
      <c r="S85">
        <f>VLOOKUP(A85, Bシート!A:J, 10, FALSE)</f>
        <v>-0.05</v>
      </c>
    </row>
    <row r="86" spans="1:19" ht="19.5" thickBot="1">
      <c r="A86" s="4">
        <v>41964</v>
      </c>
      <c r="B86" s="1">
        <v>6</v>
      </c>
      <c r="C86" s="1">
        <v>7</v>
      </c>
      <c r="D86" s="1">
        <v>10</v>
      </c>
      <c r="E86" s="1">
        <v>11</v>
      </c>
      <c r="F86" s="1">
        <v>22</v>
      </c>
      <c r="G86" s="1">
        <v>26</v>
      </c>
      <c r="H86" s="1">
        <v>35</v>
      </c>
      <c r="I86" s="2">
        <v>14</v>
      </c>
      <c r="J86" s="2">
        <v>23</v>
      </c>
      <c r="K86">
        <f>VLOOKUP(A86, Bシート!A:B, 2, FALSE)</f>
        <v>15.2</v>
      </c>
      <c r="L86">
        <f>VLOOKUP(A86, Bシート!A:C, 3, FALSE)</f>
        <v>5.7999999999999989</v>
      </c>
      <c r="M86">
        <f>VLOOKUP(A86, Bシート!A:D, 4, FALSE)</f>
        <v>1021.2</v>
      </c>
      <c r="N86">
        <f>VLOOKUP(A86, Bシート!A:E, 5, FALSE)</f>
        <v>-1</v>
      </c>
      <c r="O86">
        <f>VLOOKUP(A86, Bシート!A:F, 6, FALSE)</f>
        <v>70</v>
      </c>
      <c r="P86">
        <f>VLOOKUP(A86, Bシート!A:G, 7, FALSE)</f>
        <v>-20</v>
      </c>
      <c r="Q86">
        <f>VLOOKUP(A86, Bシート!A:H, 8, FALSE)</f>
        <v>28.92</v>
      </c>
      <c r="R86">
        <f>VLOOKUP(A86, Bシート!A:I, 9, FALSE)</f>
        <v>-0.13</v>
      </c>
      <c r="S86">
        <f>VLOOKUP(A86, Bシート!A:J, 10, FALSE)</f>
        <v>0.99</v>
      </c>
    </row>
    <row r="87" spans="1:19" ht="19.5" thickBot="1">
      <c r="A87" s="4">
        <v>41971</v>
      </c>
      <c r="B87" s="1">
        <v>3</v>
      </c>
      <c r="C87" s="1">
        <v>10</v>
      </c>
      <c r="D87" s="1">
        <v>20</v>
      </c>
      <c r="E87" s="1">
        <v>21</v>
      </c>
      <c r="F87" s="1">
        <v>22</v>
      </c>
      <c r="G87" s="1">
        <v>26</v>
      </c>
      <c r="H87" s="1">
        <v>30</v>
      </c>
      <c r="I87" s="2">
        <v>24</v>
      </c>
      <c r="J87" s="2">
        <v>35</v>
      </c>
      <c r="K87">
        <f>VLOOKUP(A87, Bシート!A:B, 2, FALSE)</f>
        <v>15.9</v>
      </c>
      <c r="L87">
        <f>VLOOKUP(A87, Bシート!A:C, 3, FALSE)</f>
        <v>0.30000000000000071</v>
      </c>
      <c r="M87">
        <f>VLOOKUP(A87, Bシート!A:D, 4, FALSE)</f>
        <v>1018.5</v>
      </c>
      <c r="N87">
        <f>VLOOKUP(A87, Bシート!A:E, 5, FALSE)</f>
        <v>0.20000000000004547</v>
      </c>
      <c r="O87">
        <f>VLOOKUP(A87, Bシート!A:F, 6, FALSE)</f>
        <v>74</v>
      </c>
      <c r="P87">
        <f>VLOOKUP(A87, Bシート!A:G, 7, FALSE)</f>
        <v>12</v>
      </c>
      <c r="Q87">
        <f>VLOOKUP(A87, Bシート!A:H, 8, FALSE)</f>
        <v>6.39</v>
      </c>
      <c r="R87">
        <f>VLOOKUP(A87, Bシート!A:I, 9, FALSE)</f>
        <v>0.98</v>
      </c>
      <c r="S87">
        <f>VLOOKUP(A87, Bシート!A:J, 10, FALSE)</f>
        <v>0.21</v>
      </c>
    </row>
    <row r="88" spans="1:19" ht="19.5" thickBot="1">
      <c r="A88" s="4">
        <v>41978</v>
      </c>
      <c r="B88" s="1">
        <v>8</v>
      </c>
      <c r="C88" s="1">
        <v>9</v>
      </c>
      <c r="D88" s="1">
        <v>12</v>
      </c>
      <c r="E88" s="1">
        <v>18</v>
      </c>
      <c r="F88" s="1">
        <v>20</v>
      </c>
      <c r="G88" s="1">
        <v>28</v>
      </c>
      <c r="H88" s="1">
        <v>31</v>
      </c>
      <c r="I88" s="2">
        <v>13</v>
      </c>
      <c r="J88" s="2">
        <v>15</v>
      </c>
      <c r="K88">
        <f>VLOOKUP(A88, Bシート!A:B, 2, FALSE)</f>
        <v>8.5</v>
      </c>
      <c r="L88">
        <f>VLOOKUP(A88, Bシート!A:C, 3, FALSE)</f>
        <v>0.59999999999999964</v>
      </c>
      <c r="M88">
        <f>VLOOKUP(A88, Bシート!A:D, 4, FALSE)</f>
        <v>1002</v>
      </c>
      <c r="N88">
        <f>VLOOKUP(A88, Bシート!A:E, 5, FALSE)</f>
        <v>-3.1000000000000227</v>
      </c>
      <c r="O88">
        <f>VLOOKUP(A88, Bシート!A:F, 6, FALSE)</f>
        <v>42</v>
      </c>
      <c r="P88">
        <f>VLOOKUP(A88, Bシート!A:G, 7, FALSE)</f>
        <v>-54</v>
      </c>
      <c r="Q88">
        <f>VLOOKUP(A88, Bシート!A:H, 8, FALSE)</f>
        <v>13.39</v>
      </c>
      <c r="R88">
        <f>VLOOKUP(A88, Bシート!A:I, 9, FALSE)</f>
        <v>0.28999999999999998</v>
      </c>
      <c r="S88">
        <f>VLOOKUP(A88, Bシート!A:J, 10, FALSE)</f>
        <v>-0.96</v>
      </c>
    </row>
    <row r="89" spans="1:19" ht="19.5" thickBot="1">
      <c r="A89" s="4">
        <v>41985</v>
      </c>
      <c r="B89" s="1">
        <v>3</v>
      </c>
      <c r="C89" s="1">
        <v>4</v>
      </c>
      <c r="D89" s="1">
        <v>10</v>
      </c>
      <c r="E89" s="1">
        <v>14</v>
      </c>
      <c r="F89" s="1">
        <v>25</v>
      </c>
      <c r="G89" s="1">
        <v>29</v>
      </c>
      <c r="H89" s="1">
        <v>30</v>
      </c>
      <c r="I89" s="2">
        <v>18</v>
      </c>
      <c r="J89" s="2">
        <v>19</v>
      </c>
      <c r="K89">
        <f>VLOOKUP(A89, Bシート!A:B, 2, FALSE)</f>
        <v>9.4</v>
      </c>
      <c r="L89">
        <f>VLOOKUP(A89, Bシート!A:C, 3, FALSE)</f>
        <v>-1.0999999999999996</v>
      </c>
      <c r="M89">
        <f>VLOOKUP(A89, Bシート!A:D, 4, FALSE)</f>
        <v>1006.6</v>
      </c>
      <c r="N89">
        <f>VLOOKUP(A89, Bシート!A:E, 5, FALSE)</f>
        <v>3</v>
      </c>
      <c r="O89">
        <f>VLOOKUP(A89, Bシート!A:F, 6, FALSE)</f>
        <v>42</v>
      </c>
      <c r="P89">
        <f>VLOOKUP(A89, Bシート!A:G, 7, FALSE)</f>
        <v>-32</v>
      </c>
      <c r="Q89">
        <f>VLOOKUP(A89, Bシート!A:H, 8, FALSE)</f>
        <v>20.39</v>
      </c>
      <c r="R89">
        <f>VLOOKUP(A89, Bシート!A:I, 9, FALSE)</f>
        <v>-0.93</v>
      </c>
      <c r="S89">
        <f>VLOOKUP(A89, Bシート!A:J, 10, FALSE)</f>
        <v>-0.36</v>
      </c>
    </row>
    <row r="90" spans="1:19" ht="19.5" thickBot="1">
      <c r="A90" s="4">
        <v>41992</v>
      </c>
      <c r="B90" s="1">
        <v>1</v>
      </c>
      <c r="C90" s="1">
        <v>3</v>
      </c>
      <c r="D90" s="1">
        <v>11</v>
      </c>
      <c r="E90" s="1">
        <v>26</v>
      </c>
      <c r="F90" s="1">
        <v>28</v>
      </c>
      <c r="G90" s="1">
        <v>34</v>
      </c>
      <c r="H90" s="1">
        <v>36</v>
      </c>
      <c r="I90" s="2">
        <v>17</v>
      </c>
      <c r="J90" s="2">
        <v>20</v>
      </c>
      <c r="K90">
        <f>VLOOKUP(A90, Bシート!A:B, 2, FALSE)</f>
        <v>7.4</v>
      </c>
      <c r="L90">
        <f>VLOOKUP(A90, Bシート!A:C, 3, FALSE)</f>
        <v>2.4000000000000004</v>
      </c>
      <c r="M90">
        <f>VLOOKUP(A90, Bシート!A:D, 4, FALSE)</f>
        <v>1027.8</v>
      </c>
      <c r="N90">
        <f>VLOOKUP(A90, Bシート!A:E, 5, FALSE)</f>
        <v>11.699999999999932</v>
      </c>
      <c r="O90">
        <f>VLOOKUP(A90, Bシート!A:F, 6, FALSE)</f>
        <v>42</v>
      </c>
      <c r="P90">
        <f>VLOOKUP(A90, Bシート!A:G, 7, FALSE)</f>
        <v>3</v>
      </c>
      <c r="Q90">
        <f>VLOOKUP(A90, Bシート!A:H, 8, FALSE)</f>
        <v>27.39</v>
      </c>
      <c r="R90">
        <f>VLOOKUP(A90, Bシート!A:I, 9, FALSE)</f>
        <v>-0.44</v>
      </c>
      <c r="S90">
        <f>VLOOKUP(A90, Bシート!A:J, 10, FALSE)</f>
        <v>0.9</v>
      </c>
    </row>
    <row r="91" spans="1:19" ht="19.5" thickBot="1">
      <c r="A91" s="4">
        <v>41999</v>
      </c>
      <c r="B91" s="1">
        <v>2</v>
      </c>
      <c r="C91" s="1">
        <v>8</v>
      </c>
      <c r="D91" s="1">
        <v>9</v>
      </c>
      <c r="E91" s="1">
        <v>13</v>
      </c>
      <c r="F91" s="1">
        <v>14</v>
      </c>
      <c r="G91" s="1">
        <v>18</v>
      </c>
      <c r="H91" s="1">
        <v>37</v>
      </c>
      <c r="I91" s="2">
        <v>11</v>
      </c>
      <c r="J91" s="2">
        <v>25</v>
      </c>
      <c r="K91">
        <f>VLOOKUP(A91, Bシート!A:B, 2, FALSE)</f>
        <v>6.1</v>
      </c>
      <c r="L91">
        <f>VLOOKUP(A91, Bシート!A:C, 3, FALSE)</f>
        <v>-0.5</v>
      </c>
      <c r="M91">
        <f>VLOOKUP(A91, Bシート!A:D, 4, FALSE)</f>
        <v>1016.2</v>
      </c>
      <c r="N91">
        <f>VLOOKUP(A91, Bシート!A:E, 5, FALSE)</f>
        <v>4.7000000000000455</v>
      </c>
      <c r="O91">
        <f>VLOOKUP(A91, Bシート!A:F, 6, FALSE)</f>
        <v>28</v>
      </c>
      <c r="P91">
        <f>VLOOKUP(A91, Bシート!A:G, 7, FALSE)</f>
        <v>-3</v>
      </c>
      <c r="Q91">
        <f>VLOOKUP(A91, Bシート!A:H, 8, FALSE)</f>
        <v>4.8600000000000003</v>
      </c>
      <c r="R91">
        <f>VLOOKUP(A91, Bシート!A:I, 9, FALSE)</f>
        <v>0.86</v>
      </c>
      <c r="S91">
        <f>VLOOKUP(A91, Bシート!A:J, 10, FALSE)</f>
        <v>0.51</v>
      </c>
    </row>
    <row r="92" spans="1:19" ht="19.5" thickBot="1">
      <c r="A92" s="4">
        <v>42013</v>
      </c>
      <c r="B92" s="1">
        <v>1</v>
      </c>
      <c r="C92" s="1">
        <v>5</v>
      </c>
      <c r="D92" s="1">
        <v>7</v>
      </c>
      <c r="E92" s="1">
        <v>14</v>
      </c>
      <c r="F92" s="1">
        <v>15</v>
      </c>
      <c r="G92" s="1">
        <v>25</v>
      </c>
      <c r="H92" s="1">
        <v>35</v>
      </c>
      <c r="I92" s="2">
        <v>18</v>
      </c>
      <c r="J92" s="2">
        <v>24</v>
      </c>
      <c r="K92">
        <f>VLOOKUP(A92, Bシート!A:B, 2, FALSE)</f>
        <v>6.9</v>
      </c>
      <c r="L92">
        <f>VLOOKUP(A92, Bシート!A:C, 3, FALSE)</f>
        <v>0.40000000000000036</v>
      </c>
      <c r="M92">
        <f>VLOOKUP(A92, Bシート!A:D, 4, FALSE)</f>
        <v>1008.9</v>
      </c>
      <c r="N92">
        <f>VLOOKUP(A92, Bシート!A:E, 5, FALSE)</f>
        <v>1.7999999999999545</v>
      </c>
      <c r="O92">
        <f>VLOOKUP(A92, Bシート!A:F, 6, FALSE)</f>
        <v>30</v>
      </c>
      <c r="P92">
        <f>VLOOKUP(A92, Bシート!A:G, 7, FALSE)</f>
        <v>-3</v>
      </c>
      <c r="Q92">
        <f>VLOOKUP(A92, Bシート!A:H, 8, FALSE)</f>
        <v>18.86</v>
      </c>
      <c r="R92">
        <f>VLOOKUP(A92, Bシート!A:I, 9, FALSE)</f>
        <v>-0.77</v>
      </c>
      <c r="S92">
        <f>VLOOKUP(A92, Bシート!A:J, 10, FALSE)</f>
        <v>-0.64</v>
      </c>
    </row>
    <row r="93" spans="1:19" ht="19.5" thickBot="1">
      <c r="A93" s="4">
        <v>42020</v>
      </c>
      <c r="B93" s="1">
        <v>4</v>
      </c>
      <c r="C93" s="1">
        <v>5</v>
      </c>
      <c r="D93" s="1">
        <v>15</v>
      </c>
      <c r="E93" s="1">
        <v>25</v>
      </c>
      <c r="F93" s="1">
        <v>26</v>
      </c>
      <c r="G93" s="1">
        <v>29</v>
      </c>
      <c r="H93" s="1">
        <v>32</v>
      </c>
      <c r="I93" s="2">
        <v>11</v>
      </c>
      <c r="J93" s="2">
        <v>27</v>
      </c>
      <c r="K93">
        <f>VLOOKUP(A93, Bシート!A:B, 2, FALSE)</f>
        <v>10</v>
      </c>
      <c r="L93">
        <f>VLOOKUP(A93, Bシート!A:C, 3, FALSE)</f>
        <v>6.5</v>
      </c>
      <c r="M93">
        <f>VLOOKUP(A93, Bシート!A:D, 4, FALSE)</f>
        <v>1011.6</v>
      </c>
      <c r="N93">
        <f>VLOOKUP(A93, Bシート!A:E, 5, FALSE)</f>
        <v>10</v>
      </c>
      <c r="O93">
        <f>VLOOKUP(A93, Bシート!A:F, 6, FALSE)</f>
        <v>53</v>
      </c>
      <c r="P93">
        <f>VLOOKUP(A93, Bシート!A:G, 7, FALSE)</f>
        <v>-40</v>
      </c>
      <c r="Q93">
        <f>VLOOKUP(A93, Bシート!A:H, 8, FALSE)</f>
        <v>25.86</v>
      </c>
      <c r="R93">
        <f>VLOOKUP(A93, Bシート!A:I, 9, FALSE)</f>
        <v>-0.7</v>
      </c>
      <c r="S93">
        <f>VLOOKUP(A93, Bシート!A:J, 10, FALSE)</f>
        <v>0.71</v>
      </c>
    </row>
    <row r="94" spans="1:19" ht="19.5" thickBot="1">
      <c r="A94" s="4">
        <v>42027</v>
      </c>
      <c r="B94" s="1">
        <v>2</v>
      </c>
      <c r="C94" s="1">
        <v>5</v>
      </c>
      <c r="D94" s="1">
        <v>11</v>
      </c>
      <c r="E94" s="1">
        <v>14</v>
      </c>
      <c r="F94" s="1">
        <v>17</v>
      </c>
      <c r="G94" s="1">
        <v>30</v>
      </c>
      <c r="H94" s="1">
        <v>32</v>
      </c>
      <c r="I94" s="2">
        <v>31</v>
      </c>
      <c r="J94" s="2">
        <v>37</v>
      </c>
      <c r="K94">
        <f>VLOOKUP(A94, Bシート!A:B, 2, FALSE)</f>
        <v>6</v>
      </c>
      <c r="L94">
        <f>VLOOKUP(A94, Bシート!A:C, 3, FALSE)</f>
        <v>1</v>
      </c>
      <c r="M94">
        <f>VLOOKUP(A94, Bシート!A:D, 4, FALSE)</f>
        <v>1008.3</v>
      </c>
      <c r="N94">
        <f>VLOOKUP(A94, Bシート!A:E, 5, FALSE)</f>
        <v>5.5</v>
      </c>
      <c r="O94">
        <f>VLOOKUP(A94, Bシート!A:F, 6, FALSE)</f>
        <v>36</v>
      </c>
      <c r="P94">
        <f>VLOOKUP(A94, Bシート!A:G, 7, FALSE)</f>
        <v>-60</v>
      </c>
      <c r="Q94">
        <f>VLOOKUP(A94, Bシート!A:H, 8, FALSE)</f>
        <v>3.33</v>
      </c>
      <c r="R94">
        <f>VLOOKUP(A94, Bシート!A:I, 9, FALSE)</f>
        <v>0.65</v>
      </c>
      <c r="S94">
        <f>VLOOKUP(A94, Bシート!A:J, 10, FALSE)</f>
        <v>0.76</v>
      </c>
    </row>
    <row r="95" spans="1:19" ht="19.5" thickBot="1">
      <c r="A95" s="4">
        <v>42034</v>
      </c>
      <c r="B95" s="1">
        <v>13</v>
      </c>
      <c r="C95" s="1">
        <v>19</v>
      </c>
      <c r="D95" s="1">
        <v>20</v>
      </c>
      <c r="E95" s="1">
        <v>27</v>
      </c>
      <c r="F95" s="1">
        <v>28</v>
      </c>
      <c r="G95" s="1">
        <v>29</v>
      </c>
      <c r="H95" s="1">
        <v>30</v>
      </c>
      <c r="I95" s="2">
        <v>26</v>
      </c>
      <c r="J95" s="2">
        <v>36</v>
      </c>
      <c r="K95">
        <f>VLOOKUP(A95, Bシート!A:B, 2, FALSE)</f>
        <v>2.5</v>
      </c>
      <c r="L95">
        <f>VLOOKUP(A95, Bシート!A:C, 3, FALSE)</f>
        <v>-2.8</v>
      </c>
      <c r="M95">
        <f>VLOOKUP(A95, Bシート!A:D, 4, FALSE)</f>
        <v>1007.8</v>
      </c>
      <c r="N95">
        <f>VLOOKUP(A95, Bシート!A:E, 5, FALSE)</f>
        <v>-15.900000000000091</v>
      </c>
      <c r="O95">
        <f>VLOOKUP(A95, Bシート!A:F, 6, FALSE)</f>
        <v>94</v>
      </c>
      <c r="P95">
        <f>VLOOKUP(A95, Bシート!A:G, 7, FALSE)</f>
        <v>49</v>
      </c>
      <c r="Q95">
        <f>VLOOKUP(A95, Bシート!A:H, 8, FALSE)</f>
        <v>10.33</v>
      </c>
      <c r="R95">
        <f>VLOOKUP(A95, Bシート!A:I, 9, FALSE)</f>
        <v>0.81</v>
      </c>
      <c r="S95">
        <f>VLOOKUP(A95, Bシート!A:J, 10, FALSE)</f>
        <v>-0.59</v>
      </c>
    </row>
    <row r="96" spans="1:19" ht="19.5" thickBot="1">
      <c r="A96" s="4">
        <v>42041</v>
      </c>
      <c r="B96" s="1">
        <v>1</v>
      </c>
      <c r="C96" s="1">
        <v>8</v>
      </c>
      <c r="D96" s="1">
        <v>13</v>
      </c>
      <c r="E96" s="1">
        <v>14</v>
      </c>
      <c r="F96" s="1">
        <v>18</v>
      </c>
      <c r="G96" s="1">
        <v>30</v>
      </c>
      <c r="H96" s="1">
        <v>34</v>
      </c>
      <c r="I96" s="2">
        <v>26</v>
      </c>
      <c r="J96" s="2">
        <v>36</v>
      </c>
      <c r="K96">
        <f>VLOOKUP(A96, Bシート!A:B, 2, FALSE)</f>
        <v>7.5</v>
      </c>
      <c r="L96">
        <f>VLOOKUP(A96, Bシート!A:C, 3, FALSE)</f>
        <v>5.8</v>
      </c>
      <c r="M96">
        <f>VLOOKUP(A96, Bシート!A:D, 4, FALSE)</f>
        <v>1015.6</v>
      </c>
      <c r="N96">
        <f>VLOOKUP(A96, Bシート!A:E, 5, FALSE)</f>
        <v>7.3000000000000682</v>
      </c>
      <c r="O96">
        <f>VLOOKUP(A96, Bシート!A:F, 6, FALSE)</f>
        <v>37</v>
      </c>
      <c r="P96">
        <f>VLOOKUP(A96, Bシート!A:G, 7, FALSE)</f>
        <v>-58</v>
      </c>
      <c r="Q96">
        <f>VLOOKUP(A96, Bシート!A:H, 8, FALSE)</f>
        <v>17.329999999999998</v>
      </c>
      <c r="R96">
        <f>VLOOKUP(A96, Bシート!A:I, 9, FALSE)</f>
        <v>-0.52</v>
      </c>
      <c r="S96">
        <f>VLOOKUP(A96, Bシート!A:J, 10, FALSE)</f>
        <v>-0.85</v>
      </c>
    </row>
    <row r="97" spans="1:19" ht="19.5" thickBot="1">
      <c r="A97" s="4">
        <v>42048</v>
      </c>
      <c r="B97" s="1">
        <v>9</v>
      </c>
      <c r="C97" s="1">
        <v>11</v>
      </c>
      <c r="D97" s="1">
        <v>14</v>
      </c>
      <c r="E97" s="1">
        <v>21</v>
      </c>
      <c r="F97" s="1">
        <v>22</v>
      </c>
      <c r="G97" s="1">
        <v>23</v>
      </c>
      <c r="H97" s="1">
        <v>24</v>
      </c>
      <c r="I97" s="2">
        <v>10</v>
      </c>
      <c r="J97" s="2">
        <v>36</v>
      </c>
      <c r="K97">
        <f>VLOOKUP(A97, Bシート!A:B, 2, FALSE)</f>
        <v>4.3</v>
      </c>
      <c r="L97">
        <f>VLOOKUP(A97, Bシート!A:C, 3, FALSE)</f>
        <v>-5.0000000000000009</v>
      </c>
      <c r="M97">
        <f>VLOOKUP(A97, Bシート!A:D, 4, FALSE)</f>
        <v>1002.2</v>
      </c>
      <c r="N97">
        <f>VLOOKUP(A97, Bシート!A:E, 5, FALSE)</f>
        <v>3.7000000000000455</v>
      </c>
      <c r="O97">
        <f>VLOOKUP(A97, Bシート!A:F, 6, FALSE)</f>
        <v>27</v>
      </c>
      <c r="P97">
        <f>VLOOKUP(A97, Bシート!A:G, 7, FALSE)</f>
        <v>-22</v>
      </c>
      <c r="Q97">
        <f>VLOOKUP(A97, Bシート!A:H, 8, FALSE)</f>
        <v>24.33</v>
      </c>
      <c r="R97">
        <f>VLOOKUP(A97, Bシート!A:I, 9, FALSE)</f>
        <v>-0.89</v>
      </c>
      <c r="S97">
        <f>VLOOKUP(A97, Bシート!A:J, 10, FALSE)</f>
        <v>0.45</v>
      </c>
    </row>
    <row r="98" spans="1:19" ht="19.5" thickBot="1">
      <c r="A98" s="4">
        <v>42055</v>
      </c>
      <c r="B98" s="1">
        <v>7</v>
      </c>
      <c r="C98" s="1">
        <v>13</v>
      </c>
      <c r="D98" s="1">
        <v>14</v>
      </c>
      <c r="E98" s="1">
        <v>16</v>
      </c>
      <c r="F98" s="1">
        <v>22</v>
      </c>
      <c r="G98" s="1">
        <v>24</v>
      </c>
      <c r="H98" s="1">
        <v>35</v>
      </c>
      <c r="I98" s="2">
        <v>1</v>
      </c>
      <c r="J98" s="2">
        <v>29</v>
      </c>
      <c r="K98">
        <f>VLOOKUP(A98, Bシート!A:B, 2, FALSE)</f>
        <v>6.8</v>
      </c>
      <c r="L98">
        <f>VLOOKUP(A98, Bシート!A:C, 3, FALSE)</f>
        <v>-0.79999999999999982</v>
      </c>
      <c r="M98">
        <f>VLOOKUP(A98, Bシート!A:D, 4, FALSE)</f>
        <v>1019.8</v>
      </c>
      <c r="N98">
        <f>VLOOKUP(A98, Bシート!A:E, 5, FALSE)</f>
        <v>10.399999999999977</v>
      </c>
      <c r="O98">
        <f>VLOOKUP(A98, Bシート!A:F, 6, FALSE)</f>
        <v>62</v>
      </c>
      <c r="P98">
        <f>VLOOKUP(A98, Bシート!A:G, 7, FALSE)</f>
        <v>-7</v>
      </c>
      <c r="Q98">
        <f>VLOOKUP(A98, Bシート!A:H, 8, FALSE)</f>
        <v>1.8</v>
      </c>
      <c r="R98">
        <f>VLOOKUP(A98, Bシート!A:I, 9, FALSE)</f>
        <v>0.37</v>
      </c>
      <c r="S98">
        <f>VLOOKUP(A98, Bシート!A:J, 10, FALSE)</f>
        <v>0.93</v>
      </c>
    </row>
    <row r="99" spans="1:19" ht="19.5" thickBot="1">
      <c r="A99" s="4">
        <v>42062</v>
      </c>
      <c r="B99" s="1">
        <v>3</v>
      </c>
      <c r="C99" s="1">
        <v>9</v>
      </c>
      <c r="D99" s="1">
        <v>11</v>
      </c>
      <c r="E99" s="1">
        <v>13</v>
      </c>
      <c r="F99" s="1">
        <v>19</v>
      </c>
      <c r="G99" s="1">
        <v>25</v>
      </c>
      <c r="H99" s="1">
        <v>33</v>
      </c>
      <c r="I99" s="2">
        <v>10</v>
      </c>
      <c r="J99" s="2">
        <v>30</v>
      </c>
      <c r="K99">
        <f>VLOOKUP(A99, Bシート!A:B, 2, FALSE)</f>
        <v>7.8</v>
      </c>
      <c r="L99">
        <f>VLOOKUP(A99, Bシート!A:C, 3, FALSE)</f>
        <v>1.5999999999999996</v>
      </c>
      <c r="M99">
        <f>VLOOKUP(A99, Bシート!A:D, 4, FALSE)</f>
        <v>1008.5</v>
      </c>
      <c r="N99">
        <f>VLOOKUP(A99, Bシート!A:E, 5, FALSE)</f>
        <v>-2.2999999999999545</v>
      </c>
      <c r="O99">
        <f>VLOOKUP(A99, Bシート!A:F, 6, FALSE)</f>
        <v>32</v>
      </c>
      <c r="P99">
        <f>VLOOKUP(A99, Bシート!A:G, 7, FALSE)</f>
        <v>-64</v>
      </c>
      <c r="Q99">
        <f>VLOOKUP(A99, Bシート!A:H, 8, FALSE)</f>
        <v>8.8000000000000007</v>
      </c>
      <c r="R99">
        <f>VLOOKUP(A99, Bシート!A:I, 9, FALSE)</f>
        <v>0.95</v>
      </c>
      <c r="S99">
        <f>VLOOKUP(A99, Bシート!A:J, 10, FALSE)</f>
        <v>-0.3</v>
      </c>
    </row>
    <row r="100" spans="1:19" ht="19.5" thickBot="1">
      <c r="A100" s="4">
        <v>42069</v>
      </c>
      <c r="B100" s="1">
        <v>13</v>
      </c>
      <c r="C100" s="1">
        <v>17</v>
      </c>
      <c r="D100" s="1">
        <v>22</v>
      </c>
      <c r="E100" s="1">
        <v>24</v>
      </c>
      <c r="F100" s="1">
        <v>27</v>
      </c>
      <c r="G100" s="1">
        <v>28</v>
      </c>
      <c r="H100" s="1">
        <v>35</v>
      </c>
      <c r="I100" s="2">
        <v>11</v>
      </c>
      <c r="J100" s="2">
        <v>19</v>
      </c>
      <c r="K100">
        <f>VLOOKUP(A100, Bシート!A:B, 2, FALSE)</f>
        <v>7.8</v>
      </c>
      <c r="L100">
        <f>VLOOKUP(A100, Bシート!A:C, 3, FALSE)</f>
        <v>-2.3999999999999995</v>
      </c>
      <c r="M100">
        <f>VLOOKUP(A100, Bシート!A:D, 4, FALSE)</f>
        <v>1020.9</v>
      </c>
      <c r="N100">
        <f>VLOOKUP(A100, Bシート!A:E, 5, FALSE)</f>
        <v>5.7999999999999545</v>
      </c>
      <c r="O100">
        <f>VLOOKUP(A100, Bシート!A:F, 6, FALSE)</f>
        <v>58</v>
      </c>
      <c r="P100">
        <f>VLOOKUP(A100, Bシート!A:G, 7, FALSE)</f>
        <v>34</v>
      </c>
      <c r="Q100">
        <f>VLOOKUP(A100, Bシート!A:H, 8, FALSE)</f>
        <v>15.8</v>
      </c>
      <c r="R100">
        <f>VLOOKUP(A100, Bシート!A:I, 9, FALSE)</f>
        <v>-0.22</v>
      </c>
      <c r="S100">
        <f>VLOOKUP(A100, Bシート!A:J, 10, FALSE)</f>
        <v>-0.98</v>
      </c>
    </row>
    <row r="101" spans="1:19" ht="19.5" thickBot="1">
      <c r="A101" s="4">
        <v>42076</v>
      </c>
      <c r="B101" s="1">
        <v>1</v>
      </c>
      <c r="C101" s="1">
        <v>2</v>
      </c>
      <c r="D101" s="1">
        <v>11</v>
      </c>
      <c r="E101" s="1">
        <v>16</v>
      </c>
      <c r="F101" s="1">
        <v>25</v>
      </c>
      <c r="G101" s="1">
        <v>35</v>
      </c>
      <c r="H101" s="1">
        <v>36</v>
      </c>
      <c r="I101" s="2">
        <v>9</v>
      </c>
      <c r="J101" s="2">
        <v>14</v>
      </c>
      <c r="K101">
        <f>VLOOKUP(A101, Bシート!A:B, 2, FALSE)</f>
        <v>10.4</v>
      </c>
      <c r="L101">
        <f>VLOOKUP(A101, Bシート!A:C, 3, FALSE)</f>
        <v>9.9999999999999645E-2</v>
      </c>
      <c r="M101">
        <f>VLOOKUP(A101, Bシート!A:D, 4, FALSE)</f>
        <v>1011.3</v>
      </c>
      <c r="N101">
        <f>VLOOKUP(A101, Bシート!A:E, 5, FALSE)</f>
        <v>4.5</v>
      </c>
      <c r="O101">
        <f>VLOOKUP(A101, Bシート!A:F, 6, FALSE)</f>
        <v>47</v>
      </c>
      <c r="P101">
        <f>VLOOKUP(A101, Bシート!A:G, 7, FALSE)</f>
        <v>14</v>
      </c>
      <c r="Q101">
        <f>VLOOKUP(A101, Bシート!A:H, 8, FALSE)</f>
        <v>22.8</v>
      </c>
      <c r="R101">
        <f>VLOOKUP(A101, Bシート!A:I, 9, FALSE)</f>
        <v>-0.99</v>
      </c>
      <c r="S101">
        <f>VLOOKUP(A101, Bシート!A:J, 10, FALSE)</f>
        <v>0.14000000000000001</v>
      </c>
    </row>
    <row r="102" spans="1:19" ht="19.5" thickBot="1">
      <c r="A102" s="4">
        <v>42083</v>
      </c>
      <c r="B102" s="1">
        <v>11</v>
      </c>
      <c r="C102" s="1">
        <v>12</v>
      </c>
      <c r="D102" s="1">
        <v>21</v>
      </c>
      <c r="E102" s="1">
        <v>23</v>
      </c>
      <c r="F102" s="1">
        <v>28</v>
      </c>
      <c r="G102" s="1">
        <v>36</v>
      </c>
      <c r="H102" s="1">
        <v>37</v>
      </c>
      <c r="I102" s="2">
        <v>3</v>
      </c>
      <c r="J102" s="2">
        <v>16</v>
      </c>
      <c r="K102">
        <f>VLOOKUP(A102, Bシート!A:B, 2, FALSE)</f>
        <v>13.1</v>
      </c>
      <c r="L102">
        <f>VLOOKUP(A102, Bシート!A:C, 3, FALSE)</f>
        <v>0.5</v>
      </c>
      <c r="M102">
        <f>VLOOKUP(A102, Bシート!A:D, 4, FALSE)</f>
        <v>1010.9</v>
      </c>
      <c r="N102">
        <f>VLOOKUP(A102, Bシート!A:E, 5, FALSE)</f>
        <v>6.2999999999999545</v>
      </c>
      <c r="O102">
        <f>VLOOKUP(A102, Bシート!A:F, 6, FALSE)</f>
        <v>69</v>
      </c>
      <c r="P102">
        <f>VLOOKUP(A102, Bシート!A:G, 7, FALSE)</f>
        <v>-24</v>
      </c>
      <c r="Q102">
        <f>VLOOKUP(A102, Bシート!A:H, 8, FALSE)</f>
        <v>0.27</v>
      </c>
      <c r="R102">
        <f>VLOOKUP(A102, Bシート!A:I, 9, FALSE)</f>
        <v>0.06</v>
      </c>
      <c r="S102">
        <f>VLOOKUP(A102, Bシート!A:J, 10, FALSE)</f>
        <v>1</v>
      </c>
    </row>
    <row r="103" spans="1:19" ht="19.5" thickBot="1">
      <c r="A103" s="4">
        <v>42090</v>
      </c>
      <c r="B103" s="1">
        <v>1</v>
      </c>
      <c r="C103" s="1">
        <v>4</v>
      </c>
      <c r="D103" s="1">
        <v>8</v>
      </c>
      <c r="E103" s="1">
        <v>27</v>
      </c>
      <c r="F103" s="1">
        <v>28</v>
      </c>
      <c r="G103" s="1">
        <v>29</v>
      </c>
      <c r="H103" s="1">
        <v>31</v>
      </c>
      <c r="I103" s="2">
        <v>13</v>
      </c>
      <c r="J103" s="2">
        <v>25</v>
      </c>
      <c r="K103">
        <f>VLOOKUP(A103, Bシート!A:B, 2, FALSE)</f>
        <v>14.3</v>
      </c>
      <c r="L103">
        <f>VLOOKUP(A103, Bシート!A:C, 3, FALSE)</f>
        <v>3.1000000000000014</v>
      </c>
      <c r="M103">
        <f>VLOOKUP(A103, Bシート!A:D, 4, FALSE)</f>
        <v>1017.9</v>
      </c>
      <c r="N103">
        <f>VLOOKUP(A103, Bシート!A:E, 5, FALSE)</f>
        <v>-6.3999999999999773</v>
      </c>
      <c r="O103">
        <f>VLOOKUP(A103, Bシート!A:F, 6, FALSE)</f>
        <v>33</v>
      </c>
      <c r="P103">
        <f>VLOOKUP(A103, Bシート!A:G, 7, FALSE)</f>
        <v>-9</v>
      </c>
      <c r="Q103">
        <f>VLOOKUP(A103, Bシート!A:H, 8, FALSE)</f>
        <v>7.27</v>
      </c>
      <c r="R103">
        <f>VLOOKUP(A103, Bシート!A:I, 9, FALSE)</f>
        <v>1</v>
      </c>
      <c r="S103">
        <f>VLOOKUP(A103, Bシート!A:J, 10, FALSE)</f>
        <v>0.02</v>
      </c>
    </row>
    <row r="104" spans="1:19" ht="19.5" thickBot="1">
      <c r="A104" s="4">
        <v>42097</v>
      </c>
      <c r="B104" s="1">
        <v>2</v>
      </c>
      <c r="C104" s="1">
        <v>3</v>
      </c>
      <c r="D104" s="1">
        <v>11</v>
      </c>
      <c r="E104" s="1">
        <v>12</v>
      </c>
      <c r="F104" s="1">
        <v>22</v>
      </c>
      <c r="G104" s="1">
        <v>35</v>
      </c>
      <c r="H104" s="1">
        <v>36</v>
      </c>
      <c r="I104" s="2">
        <v>30</v>
      </c>
      <c r="J104" s="2">
        <v>34</v>
      </c>
      <c r="K104">
        <f>VLOOKUP(A104, Bシート!A:B, 2, FALSE)</f>
        <v>19.899999999999999</v>
      </c>
      <c r="L104">
        <f>VLOOKUP(A104, Bシート!A:C, 3, FALSE)</f>
        <v>6.7999999999999989</v>
      </c>
      <c r="M104">
        <f>VLOOKUP(A104, Bシート!A:D, 4, FALSE)</f>
        <v>1001.8</v>
      </c>
      <c r="N104">
        <f>VLOOKUP(A104, Bシート!A:E, 5, FALSE)</f>
        <v>-14.800000000000068</v>
      </c>
      <c r="O104">
        <f>VLOOKUP(A104, Bシート!A:F, 6, FALSE)</f>
        <v>84</v>
      </c>
      <c r="P104">
        <f>VLOOKUP(A104, Bシート!A:G, 7, FALSE)</f>
        <v>29</v>
      </c>
      <c r="Q104">
        <f>VLOOKUP(A104, Bシート!A:H, 8, FALSE)</f>
        <v>14.27</v>
      </c>
      <c r="R104">
        <f>VLOOKUP(A104, Bシート!A:I, 9, FALSE)</f>
        <v>0.11</v>
      </c>
      <c r="S104">
        <f>VLOOKUP(A104, Bシート!A:J, 10, FALSE)</f>
        <v>-0.99</v>
      </c>
    </row>
    <row r="105" spans="1:19" ht="19.5" thickBot="1">
      <c r="A105" s="4">
        <v>42104</v>
      </c>
      <c r="B105" s="1">
        <v>7</v>
      </c>
      <c r="C105" s="1">
        <v>9</v>
      </c>
      <c r="D105" s="1">
        <v>11</v>
      </c>
      <c r="E105" s="1">
        <v>15</v>
      </c>
      <c r="F105" s="1">
        <v>16</v>
      </c>
      <c r="G105" s="1">
        <v>22</v>
      </c>
      <c r="H105" s="1">
        <v>37</v>
      </c>
      <c r="I105" s="2">
        <v>12</v>
      </c>
      <c r="J105" s="2">
        <v>13</v>
      </c>
      <c r="K105">
        <f>VLOOKUP(A105, Bシート!A:B, 2, FALSE)</f>
        <v>8.1</v>
      </c>
      <c r="L105">
        <f>VLOOKUP(A105, Bシート!A:C, 3, FALSE)</f>
        <v>-1.5999999999999996</v>
      </c>
      <c r="M105">
        <f>VLOOKUP(A105, Bシート!A:D, 4, FALSE)</f>
        <v>1020.9</v>
      </c>
      <c r="N105">
        <f>VLOOKUP(A105, Bシート!A:E, 5, FALSE)</f>
        <v>-3.6000000000000227</v>
      </c>
      <c r="O105">
        <f>VLOOKUP(A105, Bシート!A:F, 6, FALSE)</f>
        <v>91</v>
      </c>
      <c r="P105">
        <f>VLOOKUP(A105, Bシート!A:G, 7, FALSE)</f>
        <v>41</v>
      </c>
      <c r="Q105">
        <f>VLOOKUP(A105, Bシート!A:H, 8, FALSE)</f>
        <v>21.27</v>
      </c>
      <c r="R105">
        <f>VLOOKUP(A105, Bシート!A:I, 9, FALSE)</f>
        <v>-0.98</v>
      </c>
      <c r="S105">
        <f>VLOOKUP(A105, Bシート!A:J, 10, FALSE)</f>
        <v>-0.19</v>
      </c>
    </row>
    <row r="106" spans="1:19" ht="19.5" thickBot="1">
      <c r="A106" s="4">
        <v>42111</v>
      </c>
      <c r="B106" s="1">
        <v>3</v>
      </c>
      <c r="C106" s="1">
        <v>15</v>
      </c>
      <c r="D106" s="1">
        <v>19</v>
      </c>
      <c r="E106" s="1">
        <v>20</v>
      </c>
      <c r="F106" s="1">
        <v>26</v>
      </c>
      <c r="G106" s="1">
        <v>28</v>
      </c>
      <c r="H106" s="1">
        <v>33</v>
      </c>
      <c r="I106" s="2">
        <v>17</v>
      </c>
      <c r="J106" s="2">
        <v>21</v>
      </c>
      <c r="K106">
        <f>VLOOKUP(A106, Bシート!A:B, 2, FALSE)</f>
        <v>13.4</v>
      </c>
      <c r="L106">
        <f>VLOOKUP(A106, Bシート!A:C, 3, FALSE)</f>
        <v>-4.0999999999999996</v>
      </c>
      <c r="M106">
        <f>VLOOKUP(A106, Bシート!A:D, 4, FALSE)</f>
        <v>1006.8</v>
      </c>
      <c r="N106">
        <f>VLOOKUP(A106, Bシート!A:E, 5, FALSE)</f>
        <v>-0.5</v>
      </c>
      <c r="O106">
        <f>VLOOKUP(A106, Bシート!A:F, 6, FALSE)</f>
        <v>85</v>
      </c>
      <c r="P106">
        <f>VLOOKUP(A106, Bシート!A:G, 7, FALSE)</f>
        <v>23</v>
      </c>
      <c r="Q106">
        <f>VLOOKUP(A106, Bシート!A:H, 8, FALSE)</f>
        <v>28.27</v>
      </c>
      <c r="R106">
        <f>VLOOKUP(A106, Bシート!A:I, 9, FALSE)</f>
        <v>-0.26</v>
      </c>
      <c r="S106">
        <f>VLOOKUP(A106, Bシート!A:J, 10, FALSE)</f>
        <v>0.96</v>
      </c>
    </row>
    <row r="107" spans="1:19" ht="19.5" thickBot="1">
      <c r="A107" s="4">
        <v>42118</v>
      </c>
      <c r="B107" s="1">
        <v>6</v>
      </c>
      <c r="C107" s="1">
        <v>10</v>
      </c>
      <c r="D107" s="1">
        <v>12</v>
      </c>
      <c r="E107" s="1">
        <v>19</v>
      </c>
      <c r="F107" s="1">
        <v>21</v>
      </c>
      <c r="G107" s="1">
        <v>22</v>
      </c>
      <c r="H107" s="1">
        <v>30</v>
      </c>
      <c r="I107" s="2">
        <v>1</v>
      </c>
      <c r="J107" s="2">
        <v>11</v>
      </c>
      <c r="K107">
        <f>VLOOKUP(A107, Bシート!A:B, 2, FALSE)</f>
        <v>18.399999999999999</v>
      </c>
      <c r="L107">
        <f>VLOOKUP(A107, Bシート!A:C, 3, FALSE)</f>
        <v>-1.3000000000000007</v>
      </c>
      <c r="M107">
        <f>VLOOKUP(A107, Bシート!A:D, 4, FALSE)</f>
        <v>1011.2</v>
      </c>
      <c r="N107">
        <f>VLOOKUP(A107, Bシート!A:E, 5, FALSE)</f>
        <v>-6.5999999999999091</v>
      </c>
      <c r="O107">
        <f>VLOOKUP(A107, Bシート!A:F, 6, FALSE)</f>
        <v>67</v>
      </c>
      <c r="P107">
        <f>VLOOKUP(A107, Bシート!A:G, 7, FALSE)</f>
        <v>8</v>
      </c>
      <c r="Q107">
        <f>VLOOKUP(A107, Bシート!A:H, 8, FALSE)</f>
        <v>5.74</v>
      </c>
      <c r="R107">
        <f>VLOOKUP(A107, Bシート!A:I, 9, FALSE)</f>
        <v>0.94</v>
      </c>
      <c r="S107">
        <f>VLOOKUP(A107, Bシート!A:J, 10, FALSE)</f>
        <v>0.34</v>
      </c>
    </row>
    <row r="108" spans="1:19" ht="19.5" thickBot="1">
      <c r="A108" s="4">
        <v>42125</v>
      </c>
      <c r="B108" s="1">
        <v>3</v>
      </c>
      <c r="C108" s="1">
        <v>8</v>
      </c>
      <c r="D108" s="1">
        <v>9</v>
      </c>
      <c r="E108" s="1">
        <v>13</v>
      </c>
      <c r="F108" s="1">
        <v>17</v>
      </c>
      <c r="G108" s="1">
        <v>27</v>
      </c>
      <c r="H108" s="1">
        <v>33</v>
      </c>
      <c r="I108" s="2">
        <v>29</v>
      </c>
      <c r="J108" s="2">
        <v>31</v>
      </c>
      <c r="K108">
        <f>VLOOKUP(A108, Bシート!A:B, 2, FALSE)</f>
        <v>22.3</v>
      </c>
      <c r="L108">
        <f>VLOOKUP(A108, Bシート!A:C, 3, FALSE)</f>
        <v>1.8000000000000007</v>
      </c>
      <c r="M108">
        <f>VLOOKUP(A108, Bシート!A:D, 4, FALSE)</f>
        <v>1010.3</v>
      </c>
      <c r="N108">
        <f>VLOOKUP(A108, Bシート!A:E, 5, FALSE)</f>
        <v>-1.9000000000000909</v>
      </c>
      <c r="O108">
        <f>VLOOKUP(A108, Bシート!A:F, 6, FALSE)</f>
        <v>55</v>
      </c>
      <c r="P108">
        <f>VLOOKUP(A108, Bシート!A:G, 7, FALSE)</f>
        <v>-5</v>
      </c>
      <c r="Q108">
        <f>VLOOKUP(A108, Bシート!A:H, 8, FALSE)</f>
        <v>12.74</v>
      </c>
      <c r="R108">
        <f>VLOOKUP(A108, Bシート!A:I, 9, FALSE)</f>
        <v>0.42</v>
      </c>
      <c r="S108">
        <f>VLOOKUP(A108, Bシート!A:J, 10, FALSE)</f>
        <v>-0.91</v>
      </c>
    </row>
    <row r="109" spans="1:19" ht="19.5" thickBot="1">
      <c r="A109" s="4">
        <v>42132</v>
      </c>
      <c r="B109" s="1">
        <v>2</v>
      </c>
      <c r="C109" s="1">
        <v>6</v>
      </c>
      <c r="D109" s="1">
        <v>7</v>
      </c>
      <c r="E109" s="1">
        <v>8</v>
      </c>
      <c r="F109" s="1">
        <v>28</v>
      </c>
      <c r="G109" s="1">
        <v>30</v>
      </c>
      <c r="H109" s="1">
        <v>36</v>
      </c>
      <c r="I109" s="2">
        <v>18</v>
      </c>
      <c r="J109" s="2">
        <v>21</v>
      </c>
      <c r="K109">
        <f>VLOOKUP(A109, Bシート!A:B, 2, FALSE)</f>
        <v>21.8</v>
      </c>
      <c r="L109">
        <f>VLOOKUP(A109, Bシート!A:C, 3, FALSE)</f>
        <v>-0.30000000000000071</v>
      </c>
      <c r="M109">
        <f>VLOOKUP(A109, Bシート!A:D, 4, FALSE)</f>
        <v>1008.4</v>
      </c>
      <c r="N109">
        <f>VLOOKUP(A109, Bシート!A:E, 5, FALSE)</f>
        <v>0.5</v>
      </c>
      <c r="O109">
        <f>VLOOKUP(A109, Bシート!A:F, 6, FALSE)</f>
        <v>55</v>
      </c>
      <c r="P109">
        <f>VLOOKUP(A109, Bシート!A:G, 7, FALSE)</f>
        <v>11</v>
      </c>
      <c r="Q109">
        <f>VLOOKUP(A109, Bシート!A:H, 8, FALSE)</f>
        <v>19.739999999999998</v>
      </c>
      <c r="R109">
        <f>VLOOKUP(A109, Bシート!A:I, 9, FALSE)</f>
        <v>-0.87</v>
      </c>
      <c r="S109">
        <f>VLOOKUP(A109, Bシート!A:J, 10, FALSE)</f>
        <v>-0.49</v>
      </c>
    </row>
    <row r="110" spans="1:19" ht="19.5" thickBot="1">
      <c r="A110" s="4">
        <v>42139</v>
      </c>
      <c r="B110" s="1">
        <v>6</v>
      </c>
      <c r="C110" s="1">
        <v>17</v>
      </c>
      <c r="D110" s="1">
        <v>20</v>
      </c>
      <c r="E110" s="1">
        <v>21</v>
      </c>
      <c r="F110" s="1">
        <v>24</v>
      </c>
      <c r="G110" s="1">
        <v>30</v>
      </c>
      <c r="H110" s="1">
        <v>32</v>
      </c>
      <c r="I110" s="2">
        <v>7</v>
      </c>
      <c r="J110" s="2">
        <v>23</v>
      </c>
      <c r="K110">
        <f>VLOOKUP(A110, Bシート!A:B, 2, FALSE)</f>
        <v>23.8</v>
      </c>
      <c r="L110">
        <f>VLOOKUP(A110, Bシート!A:C, 3, FALSE)</f>
        <v>-0.19999999999999929</v>
      </c>
      <c r="M110">
        <f>VLOOKUP(A110, Bシート!A:D, 4, FALSE)</f>
        <v>1005.4</v>
      </c>
      <c r="N110">
        <f>VLOOKUP(A110, Bシート!A:E, 5, FALSE)</f>
        <v>-0.10000000000002274</v>
      </c>
      <c r="O110">
        <f>VLOOKUP(A110, Bシート!A:F, 6, FALSE)</f>
        <v>73</v>
      </c>
      <c r="P110">
        <f>VLOOKUP(A110, Bシート!A:G, 7, FALSE)</f>
        <v>35</v>
      </c>
      <c r="Q110">
        <f>VLOOKUP(A110, Bシート!A:H, 8, FALSE)</f>
        <v>26.74</v>
      </c>
      <c r="R110">
        <f>VLOOKUP(A110, Bシート!A:I, 9, FALSE)</f>
        <v>-0.56000000000000005</v>
      </c>
      <c r="S110">
        <f>VLOOKUP(A110, Bシート!A:J, 10, FALSE)</f>
        <v>0.83</v>
      </c>
    </row>
    <row r="111" spans="1:19" ht="19.5" thickBot="1">
      <c r="A111" s="4">
        <v>42146</v>
      </c>
      <c r="B111" s="1">
        <v>4</v>
      </c>
      <c r="C111" s="1">
        <v>12</v>
      </c>
      <c r="D111" s="1">
        <v>22</v>
      </c>
      <c r="E111" s="1">
        <v>30</v>
      </c>
      <c r="F111" s="1">
        <v>31</v>
      </c>
      <c r="G111" s="1">
        <v>35</v>
      </c>
      <c r="H111" s="1">
        <v>36</v>
      </c>
      <c r="I111" s="2">
        <v>19</v>
      </c>
      <c r="J111" s="2">
        <v>37</v>
      </c>
      <c r="K111">
        <f>VLOOKUP(A111, Bシート!A:B, 2, FALSE)</f>
        <v>22</v>
      </c>
      <c r="L111">
        <f>VLOOKUP(A111, Bシート!A:C, 3, FALSE)</f>
        <v>0.80000000000000071</v>
      </c>
      <c r="M111">
        <f>VLOOKUP(A111, Bシート!A:D, 4, FALSE)</f>
        <v>1008.5</v>
      </c>
      <c r="N111">
        <f>VLOOKUP(A111, Bシート!A:E, 5, FALSE)</f>
        <v>1.8999999999999773</v>
      </c>
      <c r="O111">
        <f>VLOOKUP(A111, Bシート!A:F, 6, FALSE)</f>
        <v>46</v>
      </c>
      <c r="P111">
        <f>VLOOKUP(A111, Bシート!A:G, 7, FALSE)</f>
        <v>1</v>
      </c>
      <c r="Q111">
        <f>VLOOKUP(A111, Bシート!A:H, 8, FALSE)</f>
        <v>4.21</v>
      </c>
      <c r="R111">
        <f>VLOOKUP(A111, Bシート!A:I, 9, FALSE)</f>
        <v>0.78</v>
      </c>
      <c r="S111">
        <f>VLOOKUP(A111, Bシート!A:J, 10, FALSE)</f>
        <v>0.62</v>
      </c>
    </row>
    <row r="112" spans="1:19" ht="19.5" thickBot="1">
      <c r="A112" s="4">
        <v>42153</v>
      </c>
      <c r="B112" s="1">
        <v>7</v>
      </c>
      <c r="C112" s="1">
        <v>8</v>
      </c>
      <c r="D112" s="1">
        <v>9</v>
      </c>
      <c r="E112" s="1">
        <v>24</v>
      </c>
      <c r="F112" s="1">
        <v>28</v>
      </c>
      <c r="G112" s="1">
        <v>30</v>
      </c>
      <c r="H112" s="1">
        <v>33</v>
      </c>
      <c r="I112" s="2">
        <v>1</v>
      </c>
      <c r="J112" s="2">
        <v>34</v>
      </c>
      <c r="K112">
        <f>VLOOKUP(A112, Bシート!A:B, 2, FALSE)</f>
        <v>20.399999999999999</v>
      </c>
      <c r="L112">
        <f>VLOOKUP(A112, Bシート!A:C, 3, FALSE)</f>
        <v>-4</v>
      </c>
      <c r="M112">
        <f>VLOOKUP(A112, Bシート!A:D, 4, FALSE)</f>
        <v>1003.6</v>
      </c>
      <c r="N112">
        <f>VLOOKUP(A112, Bシート!A:E, 5, FALSE)</f>
        <v>-7.1999999999999318</v>
      </c>
      <c r="O112">
        <f>VLOOKUP(A112, Bシート!A:F, 6, FALSE)</f>
        <v>95</v>
      </c>
      <c r="P112">
        <f>VLOOKUP(A112, Bシート!A:G, 7, FALSE)</f>
        <v>37</v>
      </c>
      <c r="Q112">
        <f>VLOOKUP(A112, Bシート!A:H, 8, FALSE)</f>
        <v>11.21</v>
      </c>
      <c r="R112">
        <f>VLOOKUP(A112, Bシート!A:I, 9, FALSE)</f>
        <v>0.69</v>
      </c>
      <c r="S112">
        <f>VLOOKUP(A112, Bシート!A:J, 10, FALSE)</f>
        <v>-0.73</v>
      </c>
    </row>
    <row r="113" spans="1:19" ht="19.5" thickBot="1">
      <c r="A113" s="4">
        <v>42160</v>
      </c>
      <c r="B113" s="1">
        <v>6</v>
      </c>
      <c r="C113" s="1">
        <v>7</v>
      </c>
      <c r="D113" s="1">
        <v>10</v>
      </c>
      <c r="E113" s="1">
        <v>15</v>
      </c>
      <c r="F113" s="1">
        <v>27</v>
      </c>
      <c r="G113" s="1">
        <v>35</v>
      </c>
      <c r="H113" s="1">
        <v>36</v>
      </c>
      <c r="I113" s="2">
        <v>13</v>
      </c>
      <c r="J113" s="2">
        <v>20</v>
      </c>
      <c r="K113">
        <f>VLOOKUP(A113, Bシート!A:B, 2, FALSE)</f>
        <v>18.8</v>
      </c>
      <c r="L113">
        <f>VLOOKUP(A113, Bシート!A:C, 3, FALSE)</f>
        <v>-6.3999999999999986</v>
      </c>
      <c r="M113">
        <f>VLOOKUP(A113, Bシート!A:D, 4, FALSE)</f>
        <v>1006.3</v>
      </c>
      <c r="N113">
        <f>VLOOKUP(A113, Bシート!A:E, 5, FALSE)</f>
        <v>4</v>
      </c>
      <c r="O113">
        <f>VLOOKUP(A113, Bシート!A:F, 6, FALSE)</f>
        <v>90</v>
      </c>
      <c r="P113">
        <f>VLOOKUP(A113, Bシート!A:G, 7, FALSE)</f>
        <v>63</v>
      </c>
      <c r="Q113">
        <f>VLOOKUP(A113, Bシート!A:H, 8, FALSE)</f>
        <v>18.21</v>
      </c>
      <c r="R113">
        <f>VLOOKUP(A113, Bシート!A:I, 9, FALSE)</f>
        <v>-0.67</v>
      </c>
      <c r="S113">
        <f>VLOOKUP(A113, Bシート!A:J, 10, FALSE)</f>
        <v>-0.74</v>
      </c>
    </row>
    <row r="114" spans="1:19" ht="19.5" thickBot="1">
      <c r="A114" s="4">
        <v>42167</v>
      </c>
      <c r="B114" s="1">
        <v>4</v>
      </c>
      <c r="C114" s="1">
        <v>6</v>
      </c>
      <c r="D114" s="1">
        <v>7</v>
      </c>
      <c r="E114" s="1">
        <v>9</v>
      </c>
      <c r="F114" s="1">
        <v>15</v>
      </c>
      <c r="G114" s="1">
        <v>17</v>
      </c>
      <c r="H114" s="1">
        <v>37</v>
      </c>
      <c r="I114" s="2">
        <v>14</v>
      </c>
      <c r="J114" s="2">
        <v>20</v>
      </c>
      <c r="K114">
        <f>VLOOKUP(A114, Bシート!A:B, 2, FALSE)</f>
        <v>22.8</v>
      </c>
      <c r="L114">
        <f>VLOOKUP(A114, Bシート!A:C, 3, FALSE)</f>
        <v>-1.0999999999999979</v>
      </c>
      <c r="M114">
        <f>VLOOKUP(A114, Bシート!A:D, 4, FALSE)</f>
        <v>1001.6</v>
      </c>
      <c r="N114">
        <f>VLOOKUP(A114, Bシート!A:E, 5, FALSE)</f>
        <v>-4.2999999999999545</v>
      </c>
      <c r="O114">
        <f>VLOOKUP(A114, Bシート!A:F, 6, FALSE)</f>
        <v>86</v>
      </c>
      <c r="P114">
        <f>VLOOKUP(A114, Bシート!A:G, 7, FALSE)</f>
        <v>14</v>
      </c>
      <c r="Q114">
        <f>VLOOKUP(A114, Bシート!A:H, 8, FALSE)</f>
        <v>25.21</v>
      </c>
      <c r="R114">
        <f>VLOOKUP(A114, Bシート!A:I, 9, FALSE)</f>
        <v>-0.8</v>
      </c>
      <c r="S114">
        <f>VLOOKUP(A114, Bシート!A:J, 10, FALSE)</f>
        <v>0.61</v>
      </c>
    </row>
    <row r="115" spans="1:19" ht="19.5" thickBot="1">
      <c r="A115" s="4">
        <v>42174</v>
      </c>
      <c r="B115" s="1">
        <v>8</v>
      </c>
      <c r="C115" s="1">
        <v>13</v>
      </c>
      <c r="D115" s="1">
        <v>26</v>
      </c>
      <c r="E115" s="1">
        <v>27</v>
      </c>
      <c r="F115" s="1">
        <v>28</v>
      </c>
      <c r="G115" s="1">
        <v>29</v>
      </c>
      <c r="H115" s="1">
        <v>37</v>
      </c>
      <c r="I115" s="2">
        <v>4</v>
      </c>
      <c r="J115" s="2">
        <v>12</v>
      </c>
      <c r="K115">
        <f>VLOOKUP(A115, Bシート!A:B, 2, FALSE)</f>
        <v>18.3</v>
      </c>
      <c r="L115">
        <f>VLOOKUP(A115, Bシート!A:C, 3, FALSE)</f>
        <v>-4.0999999999999979</v>
      </c>
      <c r="M115">
        <f>VLOOKUP(A115, Bシート!A:D, 4, FALSE)</f>
        <v>1004.1</v>
      </c>
      <c r="N115">
        <f>VLOOKUP(A115, Bシート!A:E, 5, FALSE)</f>
        <v>-4.2999999999999545</v>
      </c>
      <c r="O115">
        <f>VLOOKUP(A115, Bシート!A:F, 6, FALSE)</f>
        <v>95</v>
      </c>
      <c r="P115">
        <f>VLOOKUP(A115, Bシート!A:G, 7, FALSE)</f>
        <v>28</v>
      </c>
      <c r="Q115">
        <f>VLOOKUP(A115, Bシート!A:H, 8, FALSE)</f>
        <v>2.68</v>
      </c>
      <c r="R115">
        <f>VLOOKUP(A115, Bシート!A:I, 9, FALSE)</f>
        <v>0.54</v>
      </c>
      <c r="S115">
        <f>VLOOKUP(A115, Bシート!A:J, 10, FALSE)</f>
        <v>0.84</v>
      </c>
    </row>
    <row r="116" spans="1:19" ht="19.5" thickBot="1">
      <c r="A116" s="4">
        <v>42181</v>
      </c>
      <c r="B116" s="1">
        <v>6</v>
      </c>
      <c r="C116" s="1">
        <v>8</v>
      </c>
      <c r="D116" s="1">
        <v>13</v>
      </c>
      <c r="E116" s="1">
        <v>14</v>
      </c>
      <c r="F116" s="1">
        <v>20</v>
      </c>
      <c r="G116" s="1">
        <v>25</v>
      </c>
      <c r="H116" s="1">
        <v>27</v>
      </c>
      <c r="I116" s="2">
        <v>24</v>
      </c>
      <c r="J116" s="2">
        <v>26</v>
      </c>
      <c r="K116">
        <f>VLOOKUP(A116, Bシート!A:B, 2, FALSE)</f>
        <v>21.7</v>
      </c>
      <c r="L116">
        <f>VLOOKUP(A116, Bシート!A:C, 3, FALSE)</f>
        <v>-4.1000000000000014</v>
      </c>
      <c r="M116">
        <f>VLOOKUP(A116, Bシート!A:D, 4, FALSE)</f>
        <v>1000.9</v>
      </c>
      <c r="N116">
        <f>VLOOKUP(A116, Bシート!A:E, 5, FALSE)</f>
        <v>-3.3000000000000682</v>
      </c>
      <c r="O116">
        <f>VLOOKUP(A116, Bシート!A:F, 6, FALSE)</f>
        <v>95</v>
      </c>
      <c r="P116">
        <f>VLOOKUP(A116, Bシート!A:G, 7, FALSE)</f>
        <v>39</v>
      </c>
      <c r="Q116">
        <f>VLOOKUP(A116, Bシート!A:H, 8, FALSE)</f>
        <v>9.68</v>
      </c>
      <c r="R116">
        <f>VLOOKUP(A116, Bシート!A:I, 9, FALSE)</f>
        <v>0.88</v>
      </c>
      <c r="S116">
        <f>VLOOKUP(A116, Bシート!A:J, 10, FALSE)</f>
        <v>-0.47</v>
      </c>
    </row>
    <row r="117" spans="1:19" ht="19.5" thickBot="1">
      <c r="A117" s="4">
        <v>42188</v>
      </c>
      <c r="B117" s="1">
        <v>9</v>
      </c>
      <c r="C117" s="1">
        <v>14</v>
      </c>
      <c r="D117" s="1">
        <v>23</v>
      </c>
      <c r="E117" s="1">
        <v>27</v>
      </c>
      <c r="F117" s="1">
        <v>28</v>
      </c>
      <c r="G117" s="1">
        <v>31</v>
      </c>
      <c r="H117" s="1">
        <v>32</v>
      </c>
      <c r="I117" s="2">
        <v>3</v>
      </c>
      <c r="J117" s="2">
        <v>20</v>
      </c>
      <c r="K117">
        <f>VLOOKUP(A117, Bシート!A:B, 2, FALSE)</f>
        <v>22.5</v>
      </c>
      <c r="L117">
        <f>VLOOKUP(A117, Bシート!A:C, 3, FALSE)</f>
        <v>-1.6000000000000014</v>
      </c>
      <c r="M117">
        <f>VLOOKUP(A117, Bシート!A:D, 4, FALSE)</f>
        <v>1002.6</v>
      </c>
      <c r="N117">
        <f>VLOOKUP(A117, Bシート!A:E, 5, FALSE)</f>
        <v>3.2000000000000455</v>
      </c>
      <c r="O117">
        <f>VLOOKUP(A117, Bシート!A:F, 6, FALSE)</f>
        <v>100</v>
      </c>
      <c r="P117">
        <f>VLOOKUP(A117, Bシート!A:G, 7, FALSE)</f>
        <v>20</v>
      </c>
      <c r="Q117">
        <f>VLOOKUP(A117, Bシート!A:H, 8, FALSE)</f>
        <v>16.68</v>
      </c>
      <c r="R117">
        <f>VLOOKUP(A117, Bシート!A:I, 9, FALSE)</f>
        <v>-0.4</v>
      </c>
      <c r="S117">
        <f>VLOOKUP(A117, Bシート!A:J, 10, FALSE)</f>
        <v>-0.92</v>
      </c>
    </row>
    <row r="118" spans="1:19" ht="19.5" thickBot="1">
      <c r="A118" s="4">
        <v>42195</v>
      </c>
      <c r="B118" s="1">
        <v>9</v>
      </c>
      <c r="C118" s="1">
        <v>10</v>
      </c>
      <c r="D118" s="1">
        <v>20</v>
      </c>
      <c r="E118" s="1">
        <v>28</v>
      </c>
      <c r="F118" s="1">
        <v>31</v>
      </c>
      <c r="G118" s="1">
        <v>34</v>
      </c>
      <c r="H118" s="1">
        <v>37</v>
      </c>
      <c r="I118" s="2">
        <v>23</v>
      </c>
      <c r="J118" s="2">
        <v>26</v>
      </c>
      <c r="K118">
        <f>VLOOKUP(A118, Bシート!A:B, 2, FALSE)</f>
        <v>26.7</v>
      </c>
      <c r="L118">
        <f>VLOOKUP(A118, Bシート!A:C, 3, FALSE)</f>
        <v>7.0999999999999979</v>
      </c>
      <c r="M118">
        <f>VLOOKUP(A118, Bシート!A:D, 4, FALSE)</f>
        <v>1010.3</v>
      </c>
      <c r="N118">
        <f>VLOOKUP(A118, Bシート!A:E, 5, FALSE)</f>
        <v>-3.1000000000000227</v>
      </c>
      <c r="O118">
        <f>VLOOKUP(A118, Bシート!A:F, 6, FALSE)</f>
        <v>67</v>
      </c>
      <c r="P118">
        <f>VLOOKUP(A118, Bシート!A:G, 7, FALSE)</f>
        <v>-30</v>
      </c>
      <c r="Q118">
        <f>VLOOKUP(A118, Bシート!A:H, 8, FALSE)</f>
        <v>23.68</v>
      </c>
      <c r="R118">
        <f>VLOOKUP(A118, Bシート!A:I, 9, FALSE)</f>
        <v>-0.95</v>
      </c>
      <c r="S118">
        <f>VLOOKUP(A118, Bシート!A:J, 10, FALSE)</f>
        <v>0.32</v>
      </c>
    </row>
    <row r="119" spans="1:19" ht="19.5" thickBot="1">
      <c r="A119" s="4">
        <v>42202</v>
      </c>
      <c r="B119" s="1">
        <v>5</v>
      </c>
      <c r="C119" s="1">
        <v>8</v>
      </c>
      <c r="D119" s="1">
        <v>9</v>
      </c>
      <c r="E119" s="1">
        <v>24</v>
      </c>
      <c r="F119" s="1">
        <v>27</v>
      </c>
      <c r="G119" s="1">
        <v>28</v>
      </c>
      <c r="H119" s="1">
        <v>30</v>
      </c>
      <c r="I119" s="2">
        <v>16</v>
      </c>
      <c r="J119" s="2">
        <v>20</v>
      </c>
      <c r="K119">
        <f>VLOOKUP(A119, Bシート!A:B, 2, FALSE)</f>
        <v>27.7</v>
      </c>
      <c r="L119">
        <f>VLOOKUP(A119, Bシート!A:C, 3, FALSE)</f>
        <v>0.19999999999999929</v>
      </c>
      <c r="M119">
        <f>VLOOKUP(A119, Bシート!A:D, 4, FALSE)</f>
        <v>1004.8</v>
      </c>
      <c r="N119">
        <f>VLOOKUP(A119, Bシート!A:E, 5, FALSE)</f>
        <v>0.39999999999997726</v>
      </c>
      <c r="O119">
        <f>VLOOKUP(A119, Bシート!A:F, 6, FALSE)</f>
        <v>76</v>
      </c>
      <c r="P119">
        <f>VLOOKUP(A119, Bシート!A:G, 7, FALSE)</f>
        <v>-7</v>
      </c>
      <c r="Q119">
        <f>VLOOKUP(A119, Bシート!A:H, 8, FALSE)</f>
        <v>1.1499999999999999</v>
      </c>
      <c r="R119">
        <f>VLOOKUP(A119, Bシート!A:I, 9, FALSE)</f>
        <v>0.24</v>
      </c>
      <c r="S119">
        <f>VLOOKUP(A119, Bシート!A:J, 10, FALSE)</f>
        <v>0.97</v>
      </c>
    </row>
    <row r="120" spans="1:19" ht="19.5" thickBot="1">
      <c r="A120" s="4">
        <v>42209</v>
      </c>
      <c r="B120" s="1">
        <v>3</v>
      </c>
      <c r="C120" s="1">
        <v>6</v>
      </c>
      <c r="D120" s="1">
        <v>8</v>
      </c>
      <c r="E120" s="1">
        <v>14</v>
      </c>
      <c r="F120" s="1">
        <v>15</v>
      </c>
      <c r="G120" s="1">
        <v>25</v>
      </c>
      <c r="H120" s="1">
        <v>36</v>
      </c>
      <c r="I120" s="2">
        <v>24</v>
      </c>
      <c r="J120" s="2">
        <v>35</v>
      </c>
      <c r="K120">
        <f>VLOOKUP(A120, Bシート!A:B, 2, FALSE)</f>
        <v>28.2</v>
      </c>
      <c r="L120">
        <f>VLOOKUP(A120, Bシート!A:C, 3, FALSE)</f>
        <v>0.19999999999999929</v>
      </c>
      <c r="M120">
        <f>VLOOKUP(A120, Bシート!A:D, 4, FALSE)</f>
        <v>1007.4</v>
      </c>
      <c r="N120">
        <f>VLOOKUP(A120, Bシート!A:E, 5, FALSE)</f>
        <v>2.2999999999999545</v>
      </c>
      <c r="O120">
        <f>VLOOKUP(A120, Bシート!A:F, 6, FALSE)</f>
        <v>80</v>
      </c>
      <c r="P120">
        <f>VLOOKUP(A120, Bシート!A:G, 7, FALSE)</f>
        <v>8</v>
      </c>
      <c r="Q120">
        <f>VLOOKUP(A120, Bシート!A:H, 8, FALSE)</f>
        <v>8.15</v>
      </c>
      <c r="R120">
        <f>VLOOKUP(A120, Bシート!A:I, 9, FALSE)</f>
        <v>0.99</v>
      </c>
      <c r="S120">
        <f>VLOOKUP(A120, Bシート!A:J, 10, FALSE)</f>
        <v>-0.16</v>
      </c>
    </row>
    <row r="121" spans="1:19" ht="19.5" thickBot="1">
      <c r="A121" s="4">
        <v>42216</v>
      </c>
      <c r="B121" s="1">
        <v>2</v>
      </c>
      <c r="C121" s="1">
        <v>16</v>
      </c>
      <c r="D121" s="1">
        <v>18</v>
      </c>
      <c r="E121" s="1">
        <v>26</v>
      </c>
      <c r="F121" s="1">
        <v>32</v>
      </c>
      <c r="G121" s="1">
        <v>35</v>
      </c>
      <c r="H121" s="1">
        <v>37</v>
      </c>
      <c r="I121" s="2">
        <v>9</v>
      </c>
      <c r="J121" s="2">
        <v>36</v>
      </c>
      <c r="K121">
        <f>VLOOKUP(A121, Bシート!A:B, 2, FALSE)</f>
        <v>31.5</v>
      </c>
      <c r="L121">
        <f>VLOOKUP(A121, Bシート!A:C, 3, FALSE)</f>
        <v>1.3000000000000007</v>
      </c>
      <c r="M121">
        <f>VLOOKUP(A121, Bシート!A:D, 4, FALSE)</f>
        <v>1005.8</v>
      </c>
      <c r="N121">
        <f>VLOOKUP(A121, Bシート!A:E, 5, FALSE)</f>
        <v>0</v>
      </c>
      <c r="O121">
        <f>VLOOKUP(A121, Bシート!A:F, 6, FALSE)</f>
        <v>64</v>
      </c>
      <c r="P121">
        <f>VLOOKUP(A121, Bシート!A:G, 7, FALSE)</f>
        <v>-10</v>
      </c>
      <c r="Q121">
        <f>VLOOKUP(A121, Bシート!A:H, 8, FALSE)</f>
        <v>15.15</v>
      </c>
      <c r="R121">
        <f>VLOOKUP(A121, Bシート!A:I, 9, FALSE)</f>
        <v>-0.08</v>
      </c>
      <c r="S121">
        <f>VLOOKUP(A121, Bシート!A:J, 10, FALSE)</f>
        <v>-1</v>
      </c>
    </row>
    <row r="122" spans="1:19" ht="19.5" thickBot="1">
      <c r="A122" s="4">
        <v>42223</v>
      </c>
      <c r="B122" s="1">
        <v>2</v>
      </c>
      <c r="C122" s="1">
        <v>4</v>
      </c>
      <c r="D122" s="1">
        <v>13</v>
      </c>
      <c r="E122" s="1">
        <v>16</v>
      </c>
      <c r="F122" s="1">
        <v>21</v>
      </c>
      <c r="G122" s="1">
        <v>30</v>
      </c>
      <c r="H122" s="1">
        <v>37</v>
      </c>
      <c r="I122" s="2">
        <v>19</v>
      </c>
      <c r="J122" s="2">
        <v>29</v>
      </c>
      <c r="K122">
        <f>VLOOKUP(A122, Bシート!A:B, 2, FALSE)</f>
        <v>32.4</v>
      </c>
      <c r="L122">
        <f>VLOOKUP(A122, Bシート!A:C, 3, FALSE)</f>
        <v>1.0999999999999979</v>
      </c>
      <c r="M122">
        <f>VLOOKUP(A122, Bシート!A:D, 4, FALSE)</f>
        <v>1010.7</v>
      </c>
      <c r="N122">
        <f>VLOOKUP(A122, Bシート!A:E, 5, FALSE)</f>
        <v>0.60000000000002274</v>
      </c>
      <c r="O122">
        <f>VLOOKUP(A122, Bシート!A:F, 6, FALSE)</f>
        <v>62</v>
      </c>
      <c r="P122">
        <f>VLOOKUP(A122, Bシート!A:G, 7, FALSE)</f>
        <v>-3</v>
      </c>
      <c r="Q122">
        <f>VLOOKUP(A122, Bシート!A:H, 8, FALSE)</f>
        <v>22.15</v>
      </c>
      <c r="R122">
        <f>VLOOKUP(A122, Bシート!A:I, 9, FALSE)</f>
        <v>-1</v>
      </c>
      <c r="S122">
        <f>VLOOKUP(A122, Bシート!A:J, 10, FALSE)</f>
        <v>0</v>
      </c>
    </row>
    <row r="123" spans="1:19" ht="19.5" thickBot="1">
      <c r="A123" s="4">
        <v>42230</v>
      </c>
      <c r="B123" s="1">
        <v>2</v>
      </c>
      <c r="C123" s="1">
        <v>16</v>
      </c>
      <c r="D123" s="1">
        <v>18</v>
      </c>
      <c r="E123" s="1">
        <v>26</v>
      </c>
      <c r="F123" s="1">
        <v>27</v>
      </c>
      <c r="G123" s="1">
        <v>34</v>
      </c>
      <c r="H123" s="1">
        <v>35</v>
      </c>
      <c r="I123" s="2">
        <v>5</v>
      </c>
      <c r="J123" s="2">
        <v>12</v>
      </c>
      <c r="K123">
        <f>VLOOKUP(A123, Bシート!A:B, 2, FALSE)</f>
        <v>29.1</v>
      </c>
      <c r="L123">
        <f>VLOOKUP(A123, Bシート!A:C, 3, FALSE)</f>
        <v>0.60000000000000142</v>
      </c>
      <c r="M123">
        <f>VLOOKUP(A123, Bシート!A:D, 4, FALSE)</f>
        <v>999.6</v>
      </c>
      <c r="N123">
        <f>VLOOKUP(A123, Bシート!A:E, 5, FALSE)</f>
        <v>0.80000000000006821</v>
      </c>
      <c r="O123">
        <f>VLOOKUP(A123, Bシート!A:F, 6, FALSE)</f>
        <v>77</v>
      </c>
      <c r="P123">
        <f>VLOOKUP(A123, Bシート!A:G, 7, FALSE)</f>
        <v>1</v>
      </c>
      <c r="Q123">
        <f>VLOOKUP(A123, Bシート!A:H, 8, FALSE)</f>
        <v>29.15</v>
      </c>
      <c r="R123">
        <f>VLOOKUP(A123, Bシート!A:I, 9, FALSE)</f>
        <v>-0.08</v>
      </c>
      <c r="S123">
        <f>VLOOKUP(A123, Bシート!A:J, 10, FALSE)</f>
        <v>1</v>
      </c>
    </row>
    <row r="124" spans="1:19" ht="19.5" thickBot="1">
      <c r="A124" s="4">
        <v>42237</v>
      </c>
      <c r="B124" s="1">
        <v>1</v>
      </c>
      <c r="C124" s="1">
        <v>3</v>
      </c>
      <c r="D124" s="1">
        <v>5</v>
      </c>
      <c r="E124" s="1">
        <v>8</v>
      </c>
      <c r="F124" s="1">
        <v>29</v>
      </c>
      <c r="G124" s="1">
        <v>34</v>
      </c>
      <c r="H124" s="1">
        <v>36</v>
      </c>
      <c r="I124" s="2">
        <v>23</v>
      </c>
      <c r="J124" s="2">
        <v>28</v>
      </c>
      <c r="K124">
        <f>VLOOKUP(A124, Bシート!A:B, 2, FALSE)</f>
        <v>25.5</v>
      </c>
      <c r="L124">
        <f>VLOOKUP(A124, Bシート!A:C, 3, FALSE)</f>
        <v>-0.80000000000000071</v>
      </c>
      <c r="M124">
        <f>VLOOKUP(A124, Bシート!A:D, 4, FALSE)</f>
        <v>1002.1</v>
      </c>
      <c r="N124">
        <f>VLOOKUP(A124, Bシート!A:E, 5, FALSE)</f>
        <v>-4.5</v>
      </c>
      <c r="O124">
        <f>VLOOKUP(A124, Bシート!A:F, 6, FALSE)</f>
        <v>100</v>
      </c>
      <c r="P124">
        <f>VLOOKUP(A124, Bシート!A:G, 7, FALSE)</f>
        <v>16</v>
      </c>
      <c r="Q124">
        <f>VLOOKUP(A124, Bシート!A:H, 8, FALSE)</f>
        <v>6.62</v>
      </c>
      <c r="R124">
        <f>VLOOKUP(A124, Bシート!A:I, 9, FALSE)</f>
        <v>0.99</v>
      </c>
      <c r="S124">
        <f>VLOOKUP(A124, Bシート!A:J, 10, FALSE)</f>
        <v>0.16</v>
      </c>
    </row>
    <row r="125" spans="1:19" ht="19.5" thickBot="1">
      <c r="A125" s="4">
        <v>42244</v>
      </c>
      <c r="B125" s="1">
        <v>1</v>
      </c>
      <c r="C125" s="1">
        <v>2</v>
      </c>
      <c r="D125" s="1">
        <v>15</v>
      </c>
      <c r="E125" s="1">
        <v>17</v>
      </c>
      <c r="F125" s="1">
        <v>18</v>
      </c>
      <c r="G125" s="1">
        <v>22</v>
      </c>
      <c r="H125" s="1">
        <v>36</v>
      </c>
      <c r="I125" s="2">
        <v>6</v>
      </c>
      <c r="J125" s="2">
        <v>27</v>
      </c>
      <c r="K125">
        <f>VLOOKUP(A125, Bシート!A:B, 2, FALSE)</f>
        <v>22.3</v>
      </c>
      <c r="L125">
        <f>VLOOKUP(A125, Bシート!A:C, 3, FALSE)</f>
        <v>-2.3999999999999986</v>
      </c>
      <c r="M125">
        <f>VLOOKUP(A125, Bシート!A:D, 4, FALSE)</f>
        <v>1009.8</v>
      </c>
      <c r="N125">
        <f>VLOOKUP(A125, Bシート!A:E, 5, FALSE)</f>
        <v>3</v>
      </c>
      <c r="O125">
        <f>VLOOKUP(A125, Bシート!A:F, 6, FALSE)</f>
        <v>77</v>
      </c>
      <c r="P125">
        <f>VLOOKUP(A125, Bシート!A:G, 7, FALSE)</f>
        <v>-1</v>
      </c>
      <c r="Q125">
        <f>VLOOKUP(A125, Bシート!A:H, 8, FALSE)</f>
        <v>13.62</v>
      </c>
      <c r="R125">
        <f>VLOOKUP(A125, Bシート!A:I, 9, FALSE)</f>
        <v>0.24</v>
      </c>
      <c r="S125">
        <f>VLOOKUP(A125, Bシート!A:J, 10, FALSE)</f>
        <v>-0.97</v>
      </c>
    </row>
    <row r="126" spans="1:19" ht="19.5" thickBot="1">
      <c r="A126" s="4">
        <v>42251</v>
      </c>
      <c r="B126" s="1">
        <v>1</v>
      </c>
      <c r="C126" s="1">
        <v>6</v>
      </c>
      <c r="D126" s="1">
        <v>11</v>
      </c>
      <c r="E126" s="1">
        <v>14</v>
      </c>
      <c r="F126" s="1">
        <v>19</v>
      </c>
      <c r="G126" s="1">
        <v>28</v>
      </c>
      <c r="H126" s="1">
        <v>35</v>
      </c>
      <c r="I126" s="2">
        <v>18</v>
      </c>
      <c r="J126" s="2">
        <v>21</v>
      </c>
      <c r="K126">
        <f>VLOOKUP(A126, Bシート!A:B, 2, FALSE)</f>
        <v>24.2</v>
      </c>
      <c r="L126">
        <f>VLOOKUP(A126, Bシート!A:C, 3, FALSE)</f>
        <v>-0.60000000000000142</v>
      </c>
      <c r="M126">
        <f>VLOOKUP(A126, Bシート!A:D, 4, FALSE)</f>
        <v>1004.1</v>
      </c>
      <c r="N126">
        <f>VLOOKUP(A126, Bシート!A:E, 5, FALSE)</f>
        <v>-3.5</v>
      </c>
      <c r="O126">
        <f>VLOOKUP(A126, Bシート!A:F, 6, FALSE)</f>
        <v>91</v>
      </c>
      <c r="P126">
        <f>VLOOKUP(A126, Bシート!A:G, 7, FALSE)</f>
        <v>4</v>
      </c>
      <c r="Q126">
        <f>VLOOKUP(A126, Bシート!A:H, 8, FALSE)</f>
        <v>20.62</v>
      </c>
      <c r="R126">
        <f>VLOOKUP(A126, Bシート!A:I, 9, FALSE)</f>
        <v>-0.95</v>
      </c>
      <c r="S126">
        <f>VLOOKUP(A126, Bシート!A:J, 10, FALSE)</f>
        <v>-0.32</v>
      </c>
    </row>
    <row r="127" spans="1:19" ht="19.5" thickBot="1">
      <c r="A127" s="4">
        <v>42258</v>
      </c>
      <c r="B127" s="1">
        <v>4</v>
      </c>
      <c r="C127" s="1">
        <v>10</v>
      </c>
      <c r="D127" s="1">
        <v>13</v>
      </c>
      <c r="E127" s="1">
        <v>16</v>
      </c>
      <c r="F127" s="1">
        <v>17</v>
      </c>
      <c r="G127" s="1">
        <v>21</v>
      </c>
      <c r="H127" s="1">
        <v>27</v>
      </c>
      <c r="I127" s="2">
        <v>1</v>
      </c>
      <c r="J127" s="2">
        <v>18</v>
      </c>
      <c r="K127">
        <f>VLOOKUP(A127, Bシート!A:B, 2, FALSE)</f>
        <v>25.2</v>
      </c>
      <c r="L127">
        <f>VLOOKUP(A127, Bシート!A:C, 3, FALSE)</f>
        <v>4.5999999999999979</v>
      </c>
      <c r="M127">
        <f>VLOOKUP(A127, Bシート!A:D, 4, FALSE)</f>
        <v>1001.7</v>
      </c>
      <c r="N127">
        <f>VLOOKUP(A127, Bシート!A:E, 5, FALSE)</f>
        <v>-2.3999999999999773</v>
      </c>
      <c r="O127">
        <f>VLOOKUP(A127, Bシート!A:F, 6, FALSE)</f>
        <v>76</v>
      </c>
      <c r="P127">
        <f>VLOOKUP(A127, Bシート!A:G, 7, FALSE)</f>
        <v>-22</v>
      </c>
      <c r="Q127">
        <f>VLOOKUP(A127, Bシート!A:H, 8, FALSE)</f>
        <v>27.62</v>
      </c>
      <c r="R127">
        <f>VLOOKUP(A127, Bシート!A:I, 9, FALSE)</f>
        <v>-0.4</v>
      </c>
      <c r="S127">
        <f>VLOOKUP(A127, Bシート!A:J, 10, FALSE)</f>
        <v>0.92</v>
      </c>
    </row>
    <row r="128" spans="1:19" ht="19.5" thickBot="1">
      <c r="A128" s="4">
        <v>42265</v>
      </c>
      <c r="B128" s="1">
        <v>10</v>
      </c>
      <c r="C128" s="1">
        <v>12</v>
      </c>
      <c r="D128" s="1">
        <v>15</v>
      </c>
      <c r="E128" s="1">
        <v>23</v>
      </c>
      <c r="F128" s="1">
        <v>28</v>
      </c>
      <c r="G128" s="1">
        <v>30</v>
      </c>
      <c r="H128" s="1">
        <v>35</v>
      </c>
      <c r="I128" s="2">
        <v>6</v>
      </c>
      <c r="J128" s="2">
        <v>25</v>
      </c>
      <c r="K128">
        <f>VLOOKUP(A128, Bシート!A:B, 2, FALSE)</f>
        <v>22.3</v>
      </c>
      <c r="L128">
        <f>VLOOKUP(A128, Bシート!A:C, 3, FALSE)</f>
        <v>3.8000000000000007</v>
      </c>
      <c r="M128">
        <f>VLOOKUP(A128, Bシート!A:D, 4, FALSE)</f>
        <v>1006.1</v>
      </c>
      <c r="N128">
        <f>VLOOKUP(A128, Bシート!A:E, 5, FALSE)</f>
        <v>-5</v>
      </c>
      <c r="O128">
        <f>VLOOKUP(A128, Bシート!A:F, 6, FALSE)</f>
        <v>96</v>
      </c>
      <c r="P128">
        <f>VLOOKUP(A128, Bシート!A:G, 7, FALSE)</f>
        <v>-3</v>
      </c>
      <c r="Q128">
        <f>VLOOKUP(A128, Bシート!A:H, 8, FALSE)</f>
        <v>5.09</v>
      </c>
      <c r="R128">
        <f>VLOOKUP(A128, Bシート!A:I, 9, FALSE)</f>
        <v>0.88</v>
      </c>
      <c r="S128">
        <f>VLOOKUP(A128, Bシート!A:J, 10, FALSE)</f>
        <v>0.47</v>
      </c>
    </row>
    <row r="129" spans="1:19" ht="19.5" thickBot="1">
      <c r="A129" s="4">
        <v>42272</v>
      </c>
      <c r="B129" s="1">
        <v>2</v>
      </c>
      <c r="C129" s="1">
        <v>4</v>
      </c>
      <c r="D129" s="1">
        <v>8</v>
      </c>
      <c r="E129" s="1">
        <v>23</v>
      </c>
      <c r="F129" s="1">
        <v>26</v>
      </c>
      <c r="G129" s="1">
        <v>27</v>
      </c>
      <c r="H129" s="1">
        <v>32</v>
      </c>
      <c r="I129" s="2">
        <v>3</v>
      </c>
      <c r="J129" s="2">
        <v>35</v>
      </c>
      <c r="K129">
        <f>VLOOKUP(A129, Bシート!A:B, 2, FALSE)</f>
        <v>17.8</v>
      </c>
      <c r="L129">
        <f>VLOOKUP(A129, Bシート!A:C, 3, FALSE)</f>
        <v>-2.3000000000000007</v>
      </c>
      <c r="M129">
        <f>VLOOKUP(A129, Bシート!A:D, 4, FALSE)</f>
        <v>1004</v>
      </c>
      <c r="N129">
        <f>VLOOKUP(A129, Bシート!A:E, 5, FALSE)</f>
        <v>-4.8999999999999773</v>
      </c>
      <c r="O129">
        <f>VLOOKUP(A129, Bシート!A:F, 6, FALSE)</f>
        <v>99</v>
      </c>
      <c r="P129">
        <f>VLOOKUP(A129, Bシート!A:G, 7, FALSE)</f>
        <v>18</v>
      </c>
      <c r="Q129">
        <f>VLOOKUP(A129, Bシート!A:H, 8, FALSE)</f>
        <v>12.09</v>
      </c>
      <c r="R129">
        <f>VLOOKUP(A129, Bシート!A:I, 9, FALSE)</f>
        <v>0.54</v>
      </c>
      <c r="S129">
        <f>VLOOKUP(A129, Bシート!A:J, 10, FALSE)</f>
        <v>-0.84</v>
      </c>
    </row>
    <row r="130" spans="1:19" ht="19.5" thickBot="1">
      <c r="A130" s="4">
        <v>42279</v>
      </c>
      <c r="B130" s="1">
        <v>5</v>
      </c>
      <c r="C130" s="1">
        <v>7</v>
      </c>
      <c r="D130" s="1">
        <v>11</v>
      </c>
      <c r="E130" s="1">
        <v>19</v>
      </c>
      <c r="F130" s="1">
        <v>24</v>
      </c>
      <c r="G130" s="1">
        <v>27</v>
      </c>
      <c r="H130" s="1">
        <v>30</v>
      </c>
      <c r="I130" s="2">
        <v>29</v>
      </c>
      <c r="J130" s="2">
        <v>35</v>
      </c>
      <c r="K130">
        <f>VLOOKUP(A130, Bシート!A:B, 2, FALSE)</f>
        <v>23.8</v>
      </c>
      <c r="L130">
        <f>VLOOKUP(A130, Bシート!A:C, 3, FALSE)</f>
        <v>4.6999999999999993</v>
      </c>
      <c r="M130">
        <f>VLOOKUP(A130, Bシート!A:D, 4, FALSE)</f>
        <v>1006.6</v>
      </c>
      <c r="N130">
        <f>VLOOKUP(A130, Bシート!A:E, 5, FALSE)</f>
        <v>-0.10000000000002274</v>
      </c>
      <c r="O130">
        <f>VLOOKUP(A130, Bシート!A:F, 6, FALSE)</f>
        <v>75</v>
      </c>
      <c r="P130">
        <f>VLOOKUP(A130, Bシート!A:G, 7, FALSE)</f>
        <v>-23</v>
      </c>
      <c r="Q130">
        <f>VLOOKUP(A130, Bシート!A:H, 8, FALSE)</f>
        <v>19.09</v>
      </c>
      <c r="R130">
        <f>VLOOKUP(A130, Bシート!A:I, 9, FALSE)</f>
        <v>-0.8</v>
      </c>
      <c r="S130">
        <f>VLOOKUP(A130, Bシート!A:J, 10, FALSE)</f>
        <v>-0.61</v>
      </c>
    </row>
    <row r="131" spans="1:19" ht="19.5" thickBot="1">
      <c r="A131" s="4">
        <v>42286</v>
      </c>
      <c r="B131" s="1">
        <v>1</v>
      </c>
      <c r="C131" s="1">
        <v>15</v>
      </c>
      <c r="D131" s="1">
        <v>20</v>
      </c>
      <c r="E131" s="1">
        <v>23</v>
      </c>
      <c r="F131" s="1">
        <v>25</v>
      </c>
      <c r="G131" s="1">
        <v>31</v>
      </c>
      <c r="H131" s="1">
        <v>32</v>
      </c>
      <c r="I131" s="2">
        <v>5</v>
      </c>
      <c r="J131" s="2">
        <v>24</v>
      </c>
      <c r="K131">
        <f>VLOOKUP(A131, Bシート!A:B, 2, FALSE)</f>
        <v>21.3</v>
      </c>
      <c r="L131">
        <f>VLOOKUP(A131, Bシート!A:C, 3, FALSE)</f>
        <v>0.69999999999999929</v>
      </c>
      <c r="M131">
        <f>VLOOKUP(A131, Bシート!A:D, 4, FALSE)</f>
        <v>1005.8</v>
      </c>
      <c r="N131">
        <f>VLOOKUP(A131, Bシート!A:E, 5, FALSE)</f>
        <v>7.0999999999999091</v>
      </c>
      <c r="O131">
        <f>VLOOKUP(A131, Bシート!A:F, 6, FALSE)</f>
        <v>58</v>
      </c>
      <c r="P131">
        <f>VLOOKUP(A131, Bシート!A:G, 7, FALSE)</f>
        <v>27</v>
      </c>
      <c r="Q131">
        <f>VLOOKUP(A131, Bシート!A:H, 8, FALSE)</f>
        <v>26.09</v>
      </c>
      <c r="R131">
        <f>VLOOKUP(A131, Bシート!A:I, 9, FALSE)</f>
        <v>-0.67</v>
      </c>
      <c r="S131">
        <f>VLOOKUP(A131, Bシート!A:J, 10, FALSE)</f>
        <v>0.74</v>
      </c>
    </row>
    <row r="132" spans="1:19" ht="19.5" thickBot="1">
      <c r="A132" s="4">
        <v>42293</v>
      </c>
      <c r="B132" s="1">
        <v>3</v>
      </c>
      <c r="C132" s="1">
        <v>4</v>
      </c>
      <c r="D132" s="1">
        <v>12</v>
      </c>
      <c r="E132" s="1">
        <v>17</v>
      </c>
      <c r="F132" s="1">
        <v>32</v>
      </c>
      <c r="G132" s="1">
        <v>34</v>
      </c>
      <c r="H132" s="1">
        <v>36</v>
      </c>
      <c r="I132" s="2">
        <v>23</v>
      </c>
      <c r="J132" s="2">
        <v>31</v>
      </c>
      <c r="K132">
        <f>VLOOKUP(A132, Bシート!A:B, 2, FALSE)</f>
        <v>15.7</v>
      </c>
      <c r="L132">
        <f>VLOOKUP(A132, Bシート!A:C, 3, FALSE)</f>
        <v>-5</v>
      </c>
      <c r="M132">
        <f>VLOOKUP(A132, Bシート!A:D, 4, FALSE)</f>
        <v>1016.7</v>
      </c>
      <c r="N132">
        <f>VLOOKUP(A132, Bシート!A:E, 5, FALSE)</f>
        <v>-0.59999999999990905</v>
      </c>
      <c r="O132">
        <f>VLOOKUP(A132, Bシート!A:F, 6, FALSE)</f>
        <v>93</v>
      </c>
      <c r="P132">
        <f>VLOOKUP(A132, Bシート!A:G, 7, FALSE)</f>
        <v>28</v>
      </c>
      <c r="Q132">
        <f>VLOOKUP(A132, Bシート!A:H, 8, FALSE)</f>
        <v>3.56</v>
      </c>
      <c r="R132">
        <f>VLOOKUP(A132, Bシート!A:I, 9, FALSE)</f>
        <v>0.69</v>
      </c>
      <c r="S132">
        <f>VLOOKUP(A132, Bシート!A:J, 10, FALSE)</f>
        <v>0.73</v>
      </c>
    </row>
    <row r="133" spans="1:19" ht="19.5" thickBot="1">
      <c r="A133" s="4">
        <v>42300</v>
      </c>
      <c r="B133" s="1">
        <v>7</v>
      </c>
      <c r="C133" s="1">
        <v>10</v>
      </c>
      <c r="D133" s="1">
        <v>14</v>
      </c>
      <c r="E133" s="1">
        <v>16</v>
      </c>
      <c r="F133" s="1">
        <v>20</v>
      </c>
      <c r="G133" s="1">
        <v>30</v>
      </c>
      <c r="H133" s="1">
        <v>31</v>
      </c>
      <c r="I133" s="2">
        <v>35</v>
      </c>
      <c r="J133" s="2">
        <v>37</v>
      </c>
      <c r="K133">
        <f>VLOOKUP(A133, Bシート!A:B, 2, FALSE)</f>
        <v>19.3</v>
      </c>
      <c r="L133">
        <f>VLOOKUP(A133, Bシート!A:C, 3, FALSE)</f>
        <v>1.6000000000000014</v>
      </c>
      <c r="M133">
        <f>VLOOKUP(A133, Bシート!A:D, 4, FALSE)</f>
        <v>1016.4</v>
      </c>
      <c r="N133">
        <f>VLOOKUP(A133, Bシート!A:E, 5, FALSE)</f>
        <v>-0.39999999999997726</v>
      </c>
      <c r="O133">
        <f>VLOOKUP(A133, Bシート!A:F, 6, FALSE)</f>
        <v>68</v>
      </c>
      <c r="P133">
        <f>VLOOKUP(A133, Bシート!A:G, 7, FALSE)</f>
        <v>-2</v>
      </c>
      <c r="Q133">
        <f>VLOOKUP(A133, Bシート!A:H, 8, FALSE)</f>
        <v>10.56</v>
      </c>
      <c r="R133">
        <f>VLOOKUP(A133, Bシート!A:I, 9, FALSE)</f>
        <v>0.78</v>
      </c>
      <c r="S133">
        <f>VLOOKUP(A133, Bシート!A:J, 10, FALSE)</f>
        <v>-0.63</v>
      </c>
    </row>
    <row r="134" spans="1:19" ht="19.5" thickBot="1">
      <c r="A134" s="4">
        <v>42307</v>
      </c>
      <c r="B134" s="1">
        <v>3</v>
      </c>
      <c r="C134" s="1">
        <v>7</v>
      </c>
      <c r="D134" s="1">
        <v>13</v>
      </c>
      <c r="E134" s="1">
        <v>15</v>
      </c>
      <c r="F134" s="1">
        <v>17</v>
      </c>
      <c r="G134" s="1">
        <v>21</v>
      </c>
      <c r="H134" s="1">
        <v>30</v>
      </c>
      <c r="I134" s="2">
        <v>14</v>
      </c>
      <c r="J134" s="2">
        <v>27</v>
      </c>
      <c r="K134">
        <f>VLOOKUP(A134, Bシート!A:B, 2, FALSE)</f>
        <v>16.600000000000001</v>
      </c>
      <c r="L134">
        <f>VLOOKUP(A134, Bシート!A:C, 3, FALSE)</f>
        <v>-0.5</v>
      </c>
      <c r="M134">
        <f>VLOOKUP(A134, Bシート!A:D, 4, FALSE)</f>
        <v>1014.1</v>
      </c>
      <c r="N134">
        <f>VLOOKUP(A134, Bシート!A:E, 5, FALSE)</f>
        <v>-0.10000000000002274</v>
      </c>
      <c r="O134">
        <f>VLOOKUP(A134, Bシート!A:F, 6, FALSE)</f>
        <v>66</v>
      </c>
      <c r="P134">
        <f>VLOOKUP(A134, Bシート!A:G, 7, FALSE)</f>
        <v>-3</v>
      </c>
      <c r="Q134">
        <f>VLOOKUP(A134, Bシート!A:H, 8, FALSE)</f>
        <v>17.559999999999999</v>
      </c>
      <c r="R134">
        <f>VLOOKUP(A134, Bシート!A:I, 9, FALSE)</f>
        <v>-0.56000000000000005</v>
      </c>
      <c r="S134">
        <f>VLOOKUP(A134, Bシート!A:J, 10, FALSE)</f>
        <v>-0.83</v>
      </c>
    </row>
    <row r="135" spans="1:19" ht="19.5" thickBot="1">
      <c r="A135" s="4">
        <v>42314</v>
      </c>
      <c r="B135" s="1">
        <v>4</v>
      </c>
      <c r="C135" s="1">
        <v>9</v>
      </c>
      <c r="D135" s="1">
        <v>20</v>
      </c>
      <c r="E135" s="1">
        <v>28</v>
      </c>
      <c r="F135" s="1">
        <v>30</v>
      </c>
      <c r="G135" s="1">
        <v>34</v>
      </c>
      <c r="H135" s="1">
        <v>35</v>
      </c>
      <c r="I135" s="2">
        <v>12</v>
      </c>
      <c r="J135" s="2">
        <v>29</v>
      </c>
      <c r="K135">
        <f>VLOOKUP(A135, Bシート!A:B, 2, FALSE)</f>
        <v>18.5</v>
      </c>
      <c r="L135">
        <f>VLOOKUP(A135, Bシート!A:C, 3, FALSE)</f>
        <v>1.8000000000000007</v>
      </c>
      <c r="M135">
        <f>VLOOKUP(A135, Bシート!A:D, 4, FALSE)</f>
        <v>1021.8</v>
      </c>
      <c r="N135">
        <f>VLOOKUP(A135, Bシート!A:E, 5, FALSE)</f>
        <v>-1.3000000000000682</v>
      </c>
      <c r="O135">
        <f>VLOOKUP(A135, Bシート!A:F, 6, FALSE)</f>
        <v>60</v>
      </c>
      <c r="P135">
        <f>VLOOKUP(A135, Bシート!A:G, 7, FALSE)</f>
        <v>-12</v>
      </c>
      <c r="Q135">
        <f>VLOOKUP(A135, Bシート!A:H, 8, FALSE)</f>
        <v>24.56</v>
      </c>
      <c r="R135">
        <f>VLOOKUP(A135, Bシート!A:I, 9, FALSE)</f>
        <v>-0.87</v>
      </c>
      <c r="S135">
        <f>VLOOKUP(A135, Bシート!A:J, 10, FALSE)</f>
        <v>0.49</v>
      </c>
    </row>
    <row r="136" spans="1:19" ht="19.5" thickBot="1">
      <c r="A136" s="4">
        <v>42321</v>
      </c>
      <c r="B136" s="1">
        <v>8</v>
      </c>
      <c r="C136" s="1">
        <v>9</v>
      </c>
      <c r="D136" s="1">
        <v>13</v>
      </c>
      <c r="E136" s="1">
        <v>14</v>
      </c>
      <c r="F136" s="1">
        <v>24</v>
      </c>
      <c r="G136" s="1">
        <v>32</v>
      </c>
      <c r="H136" s="1">
        <v>34</v>
      </c>
      <c r="I136" s="2">
        <v>3</v>
      </c>
      <c r="J136" s="2">
        <v>4</v>
      </c>
      <c r="K136">
        <f>VLOOKUP(A136, Bシート!A:B, 2, FALSE)</f>
        <v>14.4</v>
      </c>
      <c r="L136">
        <f>VLOOKUP(A136, Bシート!A:C, 3, FALSE)</f>
        <v>0.30000000000000071</v>
      </c>
      <c r="M136">
        <f>VLOOKUP(A136, Bシート!A:D, 4, FALSE)</f>
        <v>1027.0999999999999</v>
      </c>
      <c r="N136">
        <f>VLOOKUP(A136, Bシート!A:E, 5, FALSE)</f>
        <v>-1.6000000000001364</v>
      </c>
      <c r="O136">
        <f>VLOOKUP(A136, Bシート!A:F, 6, FALSE)</f>
        <v>73</v>
      </c>
      <c r="P136">
        <f>VLOOKUP(A136, Bシート!A:G, 7, FALSE)</f>
        <v>17</v>
      </c>
      <c r="Q136">
        <f>VLOOKUP(A136, Bシート!A:H, 8, FALSE)</f>
        <v>2.0299999999999998</v>
      </c>
      <c r="R136">
        <f>VLOOKUP(A136, Bシート!A:I, 9, FALSE)</f>
        <v>0.42</v>
      </c>
      <c r="S136">
        <f>VLOOKUP(A136, Bシート!A:J, 10, FALSE)</f>
        <v>0.91</v>
      </c>
    </row>
    <row r="137" spans="1:19" ht="19.5" thickBot="1">
      <c r="A137" s="4">
        <v>42328</v>
      </c>
      <c r="B137" s="1">
        <v>10</v>
      </c>
      <c r="C137" s="1">
        <v>17</v>
      </c>
      <c r="D137" s="1">
        <v>24</v>
      </c>
      <c r="E137" s="1">
        <v>27</v>
      </c>
      <c r="F137" s="1">
        <v>30</v>
      </c>
      <c r="G137" s="1">
        <v>33</v>
      </c>
      <c r="H137" s="1">
        <v>37</v>
      </c>
      <c r="I137" s="2">
        <v>18</v>
      </c>
      <c r="J137" s="2">
        <v>31</v>
      </c>
      <c r="K137">
        <f>VLOOKUP(A137, Bシート!A:B, 2, FALSE)</f>
        <v>14.4</v>
      </c>
      <c r="L137">
        <f>VLOOKUP(A137, Bシート!A:C, 3, FALSE)</f>
        <v>-0.5</v>
      </c>
      <c r="M137">
        <f>VLOOKUP(A137, Bシート!A:D, 4, FALSE)</f>
        <v>1017.6</v>
      </c>
      <c r="N137">
        <f>VLOOKUP(A137, Bシート!A:E, 5, FALSE)</f>
        <v>-1.1999999999999318</v>
      </c>
      <c r="O137">
        <f>VLOOKUP(A137, Bシート!A:F, 6, FALSE)</f>
        <v>75</v>
      </c>
      <c r="P137">
        <f>VLOOKUP(A137, Bシート!A:G, 7, FALSE)</f>
        <v>8</v>
      </c>
      <c r="Q137">
        <f>VLOOKUP(A137, Bシート!A:H, 8, FALSE)</f>
        <v>9.0299999999999994</v>
      </c>
      <c r="R137">
        <f>VLOOKUP(A137, Bシート!A:I, 9, FALSE)</f>
        <v>0.94</v>
      </c>
      <c r="S137">
        <f>VLOOKUP(A137, Bシート!A:J, 10, FALSE)</f>
        <v>-0.34</v>
      </c>
    </row>
    <row r="138" spans="1:19" ht="19.5" thickBot="1">
      <c r="A138" s="4">
        <v>42335</v>
      </c>
      <c r="B138" s="1">
        <v>13</v>
      </c>
      <c r="C138" s="1">
        <v>19</v>
      </c>
      <c r="D138" s="1">
        <v>21</v>
      </c>
      <c r="E138" s="1">
        <v>25</v>
      </c>
      <c r="F138" s="1">
        <v>27</v>
      </c>
      <c r="G138" s="1">
        <v>32</v>
      </c>
      <c r="H138" s="1">
        <v>35</v>
      </c>
      <c r="I138" s="2">
        <v>16</v>
      </c>
      <c r="J138" s="2">
        <v>20</v>
      </c>
      <c r="K138">
        <f>VLOOKUP(A138, Bシート!A:B, 2, FALSE)</f>
        <v>9.5</v>
      </c>
      <c r="L138">
        <f>VLOOKUP(A138, Bシート!A:C, 3, FALSE)</f>
        <v>-1</v>
      </c>
      <c r="M138">
        <f>VLOOKUP(A138, Bシート!A:D, 4, FALSE)</f>
        <v>1011</v>
      </c>
      <c r="N138">
        <f>VLOOKUP(A138, Bシート!A:E, 5, FALSE)</f>
        <v>7.3999999999999773</v>
      </c>
      <c r="O138">
        <f>VLOOKUP(A138, Bシート!A:F, 6, FALSE)</f>
        <v>40</v>
      </c>
      <c r="P138">
        <f>VLOOKUP(A138, Bシート!A:G, 7, FALSE)</f>
        <v>-46</v>
      </c>
      <c r="Q138">
        <f>VLOOKUP(A138, Bシート!A:H, 8, FALSE)</f>
        <v>16.03</v>
      </c>
      <c r="R138">
        <f>VLOOKUP(A138, Bシート!A:I, 9, FALSE)</f>
        <v>-0.27</v>
      </c>
      <c r="S138">
        <f>VLOOKUP(A138, Bシート!A:J, 10, FALSE)</f>
        <v>-0.96</v>
      </c>
    </row>
    <row r="139" spans="1:19" ht="19.5" thickBot="1">
      <c r="A139" s="4">
        <v>42342</v>
      </c>
      <c r="B139" s="1">
        <v>2</v>
      </c>
      <c r="C139" s="1">
        <v>5</v>
      </c>
      <c r="D139" s="1">
        <v>17</v>
      </c>
      <c r="E139" s="1">
        <v>20</v>
      </c>
      <c r="F139" s="1">
        <v>21</v>
      </c>
      <c r="G139" s="1">
        <v>32</v>
      </c>
      <c r="H139" s="1">
        <v>33</v>
      </c>
      <c r="I139" s="2">
        <v>30</v>
      </c>
      <c r="J139" s="2">
        <v>35</v>
      </c>
      <c r="K139">
        <f>VLOOKUP(A139, Bシート!A:B, 2, FALSE)</f>
        <v>10</v>
      </c>
      <c r="L139">
        <f>VLOOKUP(A139, Bシート!A:C, 3, FALSE)</f>
        <v>-1.4000000000000004</v>
      </c>
      <c r="M139">
        <f>VLOOKUP(A139, Bシート!A:D, 4, FALSE)</f>
        <v>1005.1</v>
      </c>
      <c r="N139">
        <f>VLOOKUP(A139, Bシート!A:E, 5, FALSE)</f>
        <v>9.5</v>
      </c>
      <c r="O139">
        <f>VLOOKUP(A139, Bシート!A:F, 6, FALSE)</f>
        <v>38</v>
      </c>
      <c r="P139">
        <f>VLOOKUP(A139, Bシート!A:G, 7, FALSE)</f>
        <v>-59</v>
      </c>
      <c r="Q139">
        <f>VLOOKUP(A139, Bシート!A:H, 8, FALSE)</f>
        <v>23.03</v>
      </c>
      <c r="R139">
        <f>VLOOKUP(A139, Bシート!A:I, 9, FALSE)</f>
        <v>-0.98</v>
      </c>
      <c r="S139">
        <f>VLOOKUP(A139, Bシート!A:J, 10, FALSE)</f>
        <v>0.19</v>
      </c>
    </row>
    <row r="140" spans="1:19" ht="19.5" thickBot="1">
      <c r="A140" s="4">
        <v>42349</v>
      </c>
      <c r="B140" s="1">
        <v>9</v>
      </c>
      <c r="C140" s="1">
        <v>16</v>
      </c>
      <c r="D140" s="1">
        <v>18</v>
      </c>
      <c r="E140" s="1">
        <v>21</v>
      </c>
      <c r="F140" s="1">
        <v>23</v>
      </c>
      <c r="G140" s="1">
        <v>34</v>
      </c>
      <c r="H140" s="1">
        <v>35</v>
      </c>
      <c r="I140" s="2">
        <v>4</v>
      </c>
      <c r="J140" s="2">
        <v>36</v>
      </c>
      <c r="K140">
        <f>VLOOKUP(A140, Bシート!A:B, 2, FALSE)</f>
        <v>18.100000000000001</v>
      </c>
      <c r="L140">
        <f>VLOOKUP(A140, Bシート!A:C, 3, FALSE)</f>
        <v>7.2000000000000011</v>
      </c>
      <c r="M140">
        <f>VLOOKUP(A140, Bシート!A:D, 4, FALSE)</f>
        <v>994.9</v>
      </c>
      <c r="N140">
        <f>VLOOKUP(A140, Bシート!A:E, 5, FALSE)</f>
        <v>-26.300000000000068</v>
      </c>
      <c r="O140">
        <f>VLOOKUP(A140, Bシート!A:F, 6, FALSE)</f>
        <v>51</v>
      </c>
      <c r="P140">
        <f>VLOOKUP(A140, Bシート!A:G, 7, FALSE)</f>
        <v>-12</v>
      </c>
      <c r="Q140">
        <f>VLOOKUP(A140, Bシート!A:H, 8, FALSE)</f>
        <v>0.5</v>
      </c>
      <c r="R140">
        <f>VLOOKUP(A140, Bシート!A:I, 9, FALSE)</f>
        <v>0.11</v>
      </c>
      <c r="S140">
        <f>VLOOKUP(A140, Bシート!A:J, 10, FALSE)</f>
        <v>0.99</v>
      </c>
    </row>
    <row r="141" spans="1:19" ht="19.5" thickBot="1">
      <c r="A141" s="4">
        <v>42356</v>
      </c>
      <c r="B141" s="1">
        <v>3</v>
      </c>
      <c r="C141" s="1">
        <v>11</v>
      </c>
      <c r="D141" s="1">
        <v>12</v>
      </c>
      <c r="E141" s="1">
        <v>13</v>
      </c>
      <c r="F141" s="1">
        <v>17</v>
      </c>
      <c r="G141" s="1">
        <v>26</v>
      </c>
      <c r="H141" s="1">
        <v>35</v>
      </c>
      <c r="I141" s="2">
        <v>1</v>
      </c>
      <c r="J141" s="2">
        <v>33</v>
      </c>
      <c r="K141">
        <f>VLOOKUP(A141, Bシート!A:B, 2, FALSE)</f>
        <v>9.1</v>
      </c>
      <c r="L141">
        <f>VLOOKUP(A141, Bシート!A:C, 3, FALSE)</f>
        <v>-1.5999999999999996</v>
      </c>
      <c r="M141">
        <f>VLOOKUP(A141, Bシート!A:D, 4, FALSE)</f>
        <v>1020.9</v>
      </c>
      <c r="N141">
        <f>VLOOKUP(A141, Bシート!A:E, 5, FALSE)</f>
        <v>11</v>
      </c>
      <c r="O141">
        <f>VLOOKUP(A141, Bシート!A:F, 6, FALSE)</f>
        <v>38</v>
      </c>
      <c r="P141">
        <f>VLOOKUP(A141, Bシート!A:G, 7, FALSE)</f>
        <v>1</v>
      </c>
      <c r="Q141">
        <f>VLOOKUP(A141, Bシート!A:H, 8, FALSE)</f>
        <v>7.5</v>
      </c>
      <c r="R141">
        <f>VLOOKUP(A141, Bシート!A:I, 9, FALSE)</f>
        <v>1</v>
      </c>
      <c r="S141">
        <f>VLOOKUP(A141, Bシート!A:J, 10, FALSE)</f>
        <v>-0.02</v>
      </c>
    </row>
    <row r="142" spans="1:19" ht="19.5" thickBot="1">
      <c r="A142" s="4">
        <v>42363</v>
      </c>
      <c r="B142" s="1">
        <v>2</v>
      </c>
      <c r="C142" s="1">
        <v>10</v>
      </c>
      <c r="D142" s="1">
        <v>18</v>
      </c>
      <c r="E142" s="1">
        <v>30</v>
      </c>
      <c r="F142" s="1">
        <v>31</v>
      </c>
      <c r="G142" s="1">
        <v>32</v>
      </c>
      <c r="H142" s="1">
        <v>36</v>
      </c>
      <c r="I142" s="2">
        <v>21</v>
      </c>
      <c r="J142" s="2">
        <v>29</v>
      </c>
      <c r="K142">
        <f>VLOOKUP(A142, Bシート!A:B, 2, FALSE)</f>
        <v>10.4</v>
      </c>
      <c r="L142">
        <f>VLOOKUP(A142, Bシート!A:C, 3, FALSE)</f>
        <v>-1.6999999999999993</v>
      </c>
      <c r="M142">
        <f>VLOOKUP(A142, Bシート!A:D, 4, FALSE)</f>
        <v>1006</v>
      </c>
      <c r="N142">
        <f>VLOOKUP(A142, Bシート!A:E, 5, FALSE)</f>
        <v>-2.7000000000000455</v>
      </c>
      <c r="O142">
        <f>VLOOKUP(A142, Bシート!A:F, 6, FALSE)</f>
        <v>33</v>
      </c>
      <c r="P142">
        <f>VLOOKUP(A142, Bシート!A:G, 7, FALSE)</f>
        <v>-44</v>
      </c>
      <c r="Q142">
        <f>VLOOKUP(A142, Bシート!A:H, 8, FALSE)</f>
        <v>14.5</v>
      </c>
      <c r="R142">
        <f>VLOOKUP(A142, Bシート!A:I, 9, FALSE)</f>
        <v>0.06</v>
      </c>
      <c r="S142">
        <f>VLOOKUP(A142, Bシート!A:J, 10, FALSE)</f>
        <v>-1</v>
      </c>
    </row>
    <row r="143" spans="1:19" ht="19.5" thickBot="1">
      <c r="A143" s="4">
        <v>42377</v>
      </c>
      <c r="B143" s="1">
        <v>6</v>
      </c>
      <c r="C143" s="1">
        <v>12</v>
      </c>
      <c r="D143" s="1">
        <v>14</v>
      </c>
      <c r="E143" s="1">
        <v>18</v>
      </c>
      <c r="F143" s="1">
        <v>21</v>
      </c>
      <c r="G143" s="1">
        <v>27</v>
      </c>
      <c r="H143" s="1">
        <v>28</v>
      </c>
      <c r="I143" s="2">
        <v>1</v>
      </c>
      <c r="J143" s="2">
        <v>33</v>
      </c>
      <c r="K143">
        <f>VLOOKUP(A143, Bシート!A:B, 2, FALSE)</f>
        <v>8</v>
      </c>
      <c r="L143">
        <f>VLOOKUP(A143, Bシート!A:C, 3, FALSE)</f>
        <v>-1.9000000000000004</v>
      </c>
      <c r="M143">
        <f>VLOOKUP(A143, Bシート!A:D, 4, FALSE)</f>
        <v>1008.3</v>
      </c>
      <c r="N143">
        <f>VLOOKUP(A143, Bシート!A:E, 5, FALSE)</f>
        <v>-2.3000000000000682</v>
      </c>
      <c r="O143">
        <f>VLOOKUP(A143, Bシート!A:F, 6, FALSE)</f>
        <v>47</v>
      </c>
      <c r="P143">
        <f>VLOOKUP(A143, Bシート!A:G, 7, FALSE)</f>
        <v>13</v>
      </c>
      <c r="Q143">
        <f>VLOOKUP(A143, Bシート!A:H, 8, FALSE)</f>
        <v>28.5</v>
      </c>
      <c r="R143">
        <f>VLOOKUP(A143, Bシート!A:I, 9, FALSE)</f>
        <v>-0.22</v>
      </c>
      <c r="S143">
        <f>VLOOKUP(A143, Bシート!A:J, 10, FALSE)</f>
        <v>0.98</v>
      </c>
    </row>
    <row r="144" spans="1:19" ht="19.5" thickBot="1">
      <c r="A144" s="4">
        <v>42384</v>
      </c>
      <c r="B144" s="1">
        <v>1</v>
      </c>
      <c r="C144" s="1">
        <v>3</v>
      </c>
      <c r="D144" s="1">
        <v>8</v>
      </c>
      <c r="E144" s="1">
        <v>14</v>
      </c>
      <c r="F144" s="1">
        <v>28</v>
      </c>
      <c r="G144" s="1">
        <v>29</v>
      </c>
      <c r="H144" s="1">
        <v>33</v>
      </c>
      <c r="I144" s="2">
        <v>4</v>
      </c>
      <c r="J144" s="2">
        <v>31</v>
      </c>
      <c r="K144">
        <f>VLOOKUP(A144, Bシート!A:B, 2, FALSE)</f>
        <v>6.5</v>
      </c>
      <c r="L144">
        <f>VLOOKUP(A144, Bシート!A:C, 3, FALSE)</f>
        <v>9.9999999999999645E-2</v>
      </c>
      <c r="M144">
        <f>VLOOKUP(A144, Bシート!A:D, 4, FALSE)</f>
        <v>1013.9</v>
      </c>
      <c r="N144">
        <f>VLOOKUP(A144, Bシート!A:E, 5, FALSE)</f>
        <v>5.1000000000000227</v>
      </c>
      <c r="O144">
        <f>VLOOKUP(A144, Bシート!A:F, 6, FALSE)</f>
        <v>66</v>
      </c>
      <c r="P144">
        <f>VLOOKUP(A144, Bシート!A:G, 7, FALSE)</f>
        <v>14</v>
      </c>
      <c r="Q144">
        <f>VLOOKUP(A144, Bシート!A:H, 8, FALSE)</f>
        <v>5.96</v>
      </c>
      <c r="R144">
        <f>VLOOKUP(A144, Bシート!A:I, 9, FALSE)</f>
        <v>0.95</v>
      </c>
      <c r="S144">
        <f>VLOOKUP(A144, Bシート!A:J, 10, FALSE)</f>
        <v>0.3</v>
      </c>
    </row>
    <row r="145" spans="1:19" ht="19.5" thickBot="1">
      <c r="A145" s="4">
        <v>42391</v>
      </c>
      <c r="B145" s="1">
        <v>2</v>
      </c>
      <c r="C145" s="1">
        <v>9</v>
      </c>
      <c r="D145" s="1">
        <v>13</v>
      </c>
      <c r="E145" s="1">
        <v>18</v>
      </c>
      <c r="F145" s="1">
        <v>22</v>
      </c>
      <c r="G145" s="1">
        <v>32</v>
      </c>
      <c r="H145" s="1">
        <v>36</v>
      </c>
      <c r="I145" s="2">
        <v>17</v>
      </c>
      <c r="J145" s="2">
        <v>26</v>
      </c>
      <c r="K145">
        <f>VLOOKUP(A145, Bシート!A:B, 2, FALSE)</f>
        <v>6.4</v>
      </c>
      <c r="L145">
        <f>VLOOKUP(A145, Bシート!A:C, 3, FALSE)</f>
        <v>0.10000000000000053</v>
      </c>
      <c r="M145">
        <f>VLOOKUP(A145, Bシート!A:D, 4, FALSE)</f>
        <v>1018.2</v>
      </c>
      <c r="N145">
        <f>VLOOKUP(A145, Bシート!A:E, 5, FALSE)</f>
        <v>3.8000000000000682</v>
      </c>
      <c r="O145">
        <f>VLOOKUP(A145, Bシート!A:F, 6, FALSE)</f>
        <v>30</v>
      </c>
      <c r="P145">
        <f>VLOOKUP(A145, Bシート!A:G, 7, FALSE)</f>
        <v>-6</v>
      </c>
      <c r="Q145">
        <f>VLOOKUP(A145, Bシート!A:H, 8, FALSE)</f>
        <v>12.96</v>
      </c>
      <c r="R145">
        <f>VLOOKUP(A145, Bシート!A:I, 9, FALSE)</f>
        <v>0.37</v>
      </c>
      <c r="S145">
        <f>VLOOKUP(A145, Bシート!A:J, 10, FALSE)</f>
        <v>-0.93</v>
      </c>
    </row>
    <row r="146" spans="1:19" ht="19.5" thickBot="1">
      <c r="A146" s="4">
        <v>42398</v>
      </c>
      <c r="B146" s="1">
        <v>10</v>
      </c>
      <c r="C146" s="1">
        <v>12</v>
      </c>
      <c r="D146" s="1">
        <v>18</v>
      </c>
      <c r="E146" s="1">
        <v>28</v>
      </c>
      <c r="F146" s="1">
        <v>29</v>
      </c>
      <c r="G146" s="1">
        <v>30</v>
      </c>
      <c r="H146" s="1">
        <v>35</v>
      </c>
      <c r="I146" s="2">
        <v>4</v>
      </c>
      <c r="J146" s="2">
        <v>19</v>
      </c>
      <c r="K146">
        <f>VLOOKUP(A146, Bシート!A:B, 2, FALSE)</f>
        <v>4.2</v>
      </c>
      <c r="L146">
        <f>VLOOKUP(A146, Bシート!A:C, 3, FALSE)</f>
        <v>-3.9999999999999991</v>
      </c>
      <c r="M146">
        <f>VLOOKUP(A146, Bシート!A:D, 4, FALSE)</f>
        <v>1020.5</v>
      </c>
      <c r="N146">
        <f>VLOOKUP(A146, Bシート!A:E, 5, FALSE)</f>
        <v>-0.79999999999995453</v>
      </c>
      <c r="O146">
        <f>VLOOKUP(A146, Bシート!A:F, 6, FALSE)</f>
        <v>92</v>
      </c>
      <c r="P146">
        <f>VLOOKUP(A146, Bシート!A:G, 7, FALSE)</f>
        <v>52</v>
      </c>
      <c r="Q146">
        <f>VLOOKUP(A146, Bシート!A:H, 8, FALSE)</f>
        <v>19.96</v>
      </c>
      <c r="R146">
        <f>VLOOKUP(A146, Bシート!A:I, 9, FALSE)</f>
        <v>-0.89</v>
      </c>
      <c r="S146">
        <f>VLOOKUP(A146, Bシート!A:J, 10, FALSE)</f>
        <v>-0.45</v>
      </c>
    </row>
    <row r="147" spans="1:19" ht="19.5" thickBot="1">
      <c r="A147" s="4">
        <v>42405</v>
      </c>
      <c r="B147" s="1">
        <v>4</v>
      </c>
      <c r="C147" s="1">
        <v>10</v>
      </c>
      <c r="D147" s="1">
        <v>25</v>
      </c>
      <c r="E147" s="1">
        <v>27</v>
      </c>
      <c r="F147" s="1">
        <v>28</v>
      </c>
      <c r="G147" s="1">
        <v>33</v>
      </c>
      <c r="H147" s="1">
        <v>34</v>
      </c>
      <c r="I147" s="2">
        <v>15</v>
      </c>
      <c r="J147" s="2">
        <v>35</v>
      </c>
      <c r="K147">
        <f>VLOOKUP(A147, Bシート!A:B, 2, FALSE)</f>
        <v>10.3</v>
      </c>
      <c r="L147">
        <f>VLOOKUP(A147, Bシート!A:C, 3, FALSE)</f>
        <v>3.1000000000000005</v>
      </c>
      <c r="M147">
        <f>VLOOKUP(A147, Bシート!A:D, 4, FALSE)</f>
        <v>1012.2</v>
      </c>
      <c r="N147">
        <f>VLOOKUP(A147, Bシート!A:E, 5, FALSE)</f>
        <v>-2.6999999999999318</v>
      </c>
      <c r="O147">
        <f>VLOOKUP(A147, Bシート!A:F, 6, FALSE)</f>
        <v>36</v>
      </c>
      <c r="P147">
        <f>VLOOKUP(A147, Bシート!A:G, 7, FALSE)</f>
        <v>-23</v>
      </c>
      <c r="Q147">
        <f>VLOOKUP(A147, Bシート!A:H, 8, FALSE)</f>
        <v>26.96</v>
      </c>
      <c r="R147">
        <f>VLOOKUP(A147, Bシート!A:I, 9, FALSE)</f>
        <v>-0.52</v>
      </c>
      <c r="S147">
        <f>VLOOKUP(A147, Bシート!A:J, 10, FALSE)</f>
        <v>0.85</v>
      </c>
    </row>
    <row r="148" spans="1:19" ht="19.5" thickBot="1">
      <c r="A148" s="4">
        <v>42412</v>
      </c>
      <c r="B148" s="1">
        <v>1</v>
      </c>
      <c r="C148" s="1">
        <v>5</v>
      </c>
      <c r="D148" s="1">
        <v>7</v>
      </c>
      <c r="E148" s="1">
        <v>12</v>
      </c>
      <c r="F148" s="1">
        <v>15</v>
      </c>
      <c r="G148" s="1">
        <v>24</v>
      </c>
      <c r="H148" s="1">
        <v>25</v>
      </c>
      <c r="I148" s="2">
        <v>8</v>
      </c>
      <c r="J148" s="2">
        <v>14</v>
      </c>
      <c r="K148">
        <f>VLOOKUP(A148, Bシート!A:B, 2, FALSE)</f>
        <v>10.199999999999999</v>
      </c>
      <c r="L148">
        <f>VLOOKUP(A148, Bシート!A:C, 3, FALSE)</f>
        <v>4.3999999999999995</v>
      </c>
      <c r="M148">
        <f>VLOOKUP(A148, Bシート!A:D, 4, FALSE)</f>
        <v>1025.7</v>
      </c>
      <c r="N148">
        <f>VLOOKUP(A148, Bシート!A:E, 5, FALSE)</f>
        <v>-3</v>
      </c>
      <c r="O148">
        <f>VLOOKUP(A148, Bシート!A:F, 6, FALSE)</f>
        <v>65</v>
      </c>
      <c r="P148">
        <f>VLOOKUP(A148, Bシート!A:G, 7, FALSE)</f>
        <v>21</v>
      </c>
      <c r="Q148">
        <f>VLOOKUP(A148, Bシート!A:H, 8, FALSE)</f>
        <v>4.43</v>
      </c>
      <c r="R148">
        <f>VLOOKUP(A148, Bシート!A:I, 9, FALSE)</f>
        <v>0.81</v>
      </c>
      <c r="S148">
        <f>VLOOKUP(A148, Bシート!A:J, 10, FALSE)</f>
        <v>0.59</v>
      </c>
    </row>
    <row r="149" spans="1:19" ht="19.5" thickBot="1">
      <c r="A149" s="4">
        <v>42419</v>
      </c>
      <c r="B149" s="1">
        <v>1</v>
      </c>
      <c r="C149" s="1">
        <v>9</v>
      </c>
      <c r="D149" s="1">
        <v>11</v>
      </c>
      <c r="E149" s="1">
        <v>16</v>
      </c>
      <c r="F149" s="1">
        <v>20</v>
      </c>
      <c r="G149" s="1">
        <v>30</v>
      </c>
      <c r="H149" s="1">
        <v>34</v>
      </c>
      <c r="I149" s="2">
        <v>12</v>
      </c>
      <c r="J149" s="2">
        <v>33</v>
      </c>
      <c r="K149">
        <f>VLOOKUP(A149, Bシート!A:B, 2, FALSE)</f>
        <v>12.4</v>
      </c>
      <c r="L149">
        <f>VLOOKUP(A149, Bシート!A:C, 3, FALSE)</f>
        <v>3.4000000000000004</v>
      </c>
      <c r="M149">
        <f>VLOOKUP(A149, Bシート!A:D, 4, FALSE)</f>
        <v>1022.9</v>
      </c>
      <c r="N149">
        <f>VLOOKUP(A149, Bシート!A:E, 5, FALSE)</f>
        <v>1.7999999999999545</v>
      </c>
      <c r="O149">
        <f>VLOOKUP(A149, Bシート!A:F, 6, FALSE)</f>
        <v>44</v>
      </c>
      <c r="P149">
        <f>VLOOKUP(A149, Bシート!A:G, 7, FALSE)</f>
        <v>-12</v>
      </c>
      <c r="Q149">
        <f>VLOOKUP(A149, Bシート!A:H, 8, FALSE)</f>
        <v>11.43</v>
      </c>
      <c r="R149">
        <f>VLOOKUP(A149, Bシート!A:I, 9, FALSE)</f>
        <v>0.65</v>
      </c>
      <c r="S149">
        <f>VLOOKUP(A149, Bシート!A:J, 10, FALSE)</f>
        <v>-0.76</v>
      </c>
    </row>
    <row r="150" spans="1:19" ht="19.5" thickBot="1">
      <c r="A150" s="4">
        <v>42426</v>
      </c>
      <c r="B150" s="1">
        <v>1</v>
      </c>
      <c r="C150" s="1">
        <v>4</v>
      </c>
      <c r="D150" s="1">
        <v>15</v>
      </c>
      <c r="E150" s="1">
        <v>19</v>
      </c>
      <c r="F150" s="1">
        <v>22</v>
      </c>
      <c r="G150" s="1">
        <v>23</v>
      </c>
      <c r="H150" s="1">
        <v>31</v>
      </c>
      <c r="I150" s="2">
        <v>12</v>
      </c>
      <c r="J150" s="2">
        <v>32</v>
      </c>
      <c r="K150">
        <f>VLOOKUP(A150, Bシート!A:B, 2, FALSE)</f>
        <v>6.8</v>
      </c>
      <c r="L150">
        <f>VLOOKUP(A150, Bシート!A:C, 3, FALSE)</f>
        <v>2.2000000000000002</v>
      </c>
      <c r="M150">
        <f>VLOOKUP(A150, Bシート!A:D, 4, FALSE)</f>
        <v>1019.9</v>
      </c>
      <c r="N150">
        <f>VLOOKUP(A150, Bシート!A:E, 5, FALSE)</f>
        <v>-2.7000000000000455</v>
      </c>
      <c r="O150">
        <f>VLOOKUP(A150, Bシート!A:F, 6, FALSE)</f>
        <v>46</v>
      </c>
      <c r="P150">
        <f>VLOOKUP(A150, Bシート!A:G, 7, FALSE)</f>
        <v>-2</v>
      </c>
      <c r="Q150">
        <f>VLOOKUP(A150, Bシート!A:H, 8, FALSE)</f>
        <v>18.43</v>
      </c>
      <c r="R150">
        <f>VLOOKUP(A150, Bシート!A:I, 9, FALSE)</f>
        <v>-0.7</v>
      </c>
      <c r="S150">
        <f>VLOOKUP(A150, Bシート!A:J, 10, FALSE)</f>
        <v>-0.71</v>
      </c>
    </row>
    <row r="151" spans="1:19" ht="19.5" thickBot="1">
      <c r="A151" s="4">
        <v>42433</v>
      </c>
      <c r="B151" s="1">
        <v>6</v>
      </c>
      <c r="C151" s="1">
        <v>7</v>
      </c>
      <c r="D151" s="1">
        <v>14</v>
      </c>
      <c r="E151" s="1">
        <v>20</v>
      </c>
      <c r="F151" s="1">
        <v>27</v>
      </c>
      <c r="G151" s="1">
        <v>31</v>
      </c>
      <c r="H151" s="1">
        <v>34</v>
      </c>
      <c r="I151" s="2">
        <v>11</v>
      </c>
      <c r="J151" s="2">
        <v>24</v>
      </c>
      <c r="K151">
        <f>VLOOKUP(A151, Bシート!A:B, 2, FALSE)</f>
        <v>11.4</v>
      </c>
      <c r="L151">
        <f>VLOOKUP(A151, Bシート!A:C, 3, FALSE)</f>
        <v>0.90000000000000036</v>
      </c>
      <c r="M151">
        <f>VLOOKUP(A151, Bシート!A:D, 4, FALSE)</f>
        <v>1027.8</v>
      </c>
      <c r="N151">
        <f>VLOOKUP(A151, Bシート!A:E, 5, FALSE)</f>
        <v>9.5999999999999091</v>
      </c>
      <c r="O151">
        <f>VLOOKUP(A151, Bシート!A:F, 6, FALSE)</f>
        <v>61</v>
      </c>
      <c r="P151">
        <f>VLOOKUP(A151, Bシート!A:G, 7, FALSE)</f>
        <v>9</v>
      </c>
      <c r="Q151">
        <f>VLOOKUP(A151, Bシート!A:H, 8, FALSE)</f>
        <v>25.43</v>
      </c>
      <c r="R151">
        <f>VLOOKUP(A151, Bシート!A:I, 9, FALSE)</f>
        <v>-0.77</v>
      </c>
      <c r="S151">
        <f>VLOOKUP(A151, Bシート!A:J, 10, FALSE)</f>
        <v>0.64</v>
      </c>
    </row>
    <row r="152" spans="1:19" ht="19.5" thickBot="1">
      <c r="A152" s="4">
        <v>42440</v>
      </c>
      <c r="B152" s="1">
        <v>9</v>
      </c>
      <c r="C152" s="1">
        <v>10</v>
      </c>
      <c r="D152" s="1">
        <v>13</v>
      </c>
      <c r="E152" s="1">
        <v>15</v>
      </c>
      <c r="F152" s="1">
        <v>21</v>
      </c>
      <c r="G152" s="1">
        <v>22</v>
      </c>
      <c r="H152" s="1">
        <v>24</v>
      </c>
      <c r="I152" s="2">
        <v>4</v>
      </c>
      <c r="J152" s="2">
        <v>8</v>
      </c>
      <c r="K152">
        <f>VLOOKUP(A152, Bシート!A:B, 2, FALSE)</f>
        <v>4.8</v>
      </c>
      <c r="L152">
        <f>VLOOKUP(A152, Bシート!A:C, 3, FALSE)</f>
        <v>-2.1000000000000005</v>
      </c>
      <c r="M152">
        <f>VLOOKUP(A152, Bシート!A:D, 4, FALSE)</f>
        <v>1015.4</v>
      </c>
      <c r="N152">
        <f>VLOOKUP(A152, Bシート!A:E, 5, FALSE)</f>
        <v>0.69999999999993179</v>
      </c>
      <c r="O152">
        <f>VLOOKUP(A152, Bシート!A:F, 6, FALSE)</f>
        <v>67</v>
      </c>
      <c r="P152">
        <f>VLOOKUP(A152, Bシート!A:G, 7, FALSE)</f>
        <v>2</v>
      </c>
      <c r="Q152">
        <f>VLOOKUP(A152, Bシート!A:H, 8, FALSE)</f>
        <v>2.9</v>
      </c>
      <c r="R152">
        <f>VLOOKUP(A152, Bシート!A:I, 9, FALSE)</f>
        <v>0.57999999999999996</v>
      </c>
      <c r="S152">
        <f>VLOOKUP(A152, Bシート!A:J, 10, FALSE)</f>
        <v>0.82</v>
      </c>
    </row>
    <row r="153" spans="1:19" ht="19.5" thickBot="1">
      <c r="A153" s="4">
        <v>42447</v>
      </c>
      <c r="B153" s="1">
        <v>8</v>
      </c>
      <c r="C153" s="1">
        <v>12</v>
      </c>
      <c r="D153" s="1">
        <v>17</v>
      </c>
      <c r="E153" s="1">
        <v>21</v>
      </c>
      <c r="F153" s="1">
        <v>23</v>
      </c>
      <c r="G153" s="1">
        <v>24</v>
      </c>
      <c r="H153" s="1">
        <v>31</v>
      </c>
      <c r="I153" s="2">
        <v>6</v>
      </c>
      <c r="J153" s="2">
        <v>7</v>
      </c>
      <c r="K153">
        <f>VLOOKUP(A153, Bシート!A:B, 2, FALSE)</f>
        <v>17.2</v>
      </c>
      <c r="L153">
        <f>VLOOKUP(A153, Bシート!A:C, 3, FALSE)</f>
        <v>1.5999999999999996</v>
      </c>
      <c r="M153">
        <f>VLOOKUP(A153, Bシート!A:D, 4, FALSE)</f>
        <v>1013.9</v>
      </c>
      <c r="N153">
        <f>VLOOKUP(A153, Bシート!A:E, 5, FALSE)</f>
        <v>-4.1000000000000227</v>
      </c>
      <c r="O153">
        <f>VLOOKUP(A153, Bシート!A:F, 6, FALSE)</f>
        <v>55</v>
      </c>
      <c r="P153">
        <f>VLOOKUP(A153, Bシート!A:G, 7, FALSE)</f>
        <v>7</v>
      </c>
      <c r="Q153">
        <f>VLOOKUP(A153, Bシート!A:H, 8, FALSE)</f>
        <v>9.9</v>
      </c>
      <c r="R153">
        <f>VLOOKUP(A153, Bシート!A:I, 9, FALSE)</f>
        <v>0.86</v>
      </c>
      <c r="S153">
        <f>VLOOKUP(A153, Bシート!A:J, 10, FALSE)</f>
        <v>-0.51</v>
      </c>
    </row>
    <row r="154" spans="1:19" ht="19.5" thickBot="1">
      <c r="A154" s="4">
        <v>42454</v>
      </c>
      <c r="B154" s="1">
        <v>7</v>
      </c>
      <c r="C154" s="1">
        <v>9</v>
      </c>
      <c r="D154" s="1">
        <v>10</v>
      </c>
      <c r="E154" s="1">
        <v>16</v>
      </c>
      <c r="F154" s="1">
        <v>20</v>
      </c>
      <c r="G154" s="1">
        <v>28</v>
      </c>
      <c r="H154" s="1">
        <v>37</v>
      </c>
      <c r="I154" s="2">
        <v>2</v>
      </c>
      <c r="J154" s="2">
        <v>33</v>
      </c>
      <c r="K154">
        <f>VLOOKUP(A154, Bシート!A:B, 2, FALSE)</f>
        <v>10.1</v>
      </c>
      <c r="L154">
        <f>VLOOKUP(A154, Bシート!A:C, 3, FALSE)</f>
        <v>2.1999999999999993</v>
      </c>
      <c r="M154">
        <f>VLOOKUP(A154, Bシート!A:D, 4, FALSE)</f>
        <v>1015.1</v>
      </c>
      <c r="N154">
        <f>VLOOKUP(A154, Bシート!A:E, 5, FALSE)</f>
        <v>3</v>
      </c>
      <c r="O154">
        <f>VLOOKUP(A154, Bシート!A:F, 6, FALSE)</f>
        <v>27</v>
      </c>
      <c r="P154">
        <f>VLOOKUP(A154, Bシート!A:G, 7, FALSE)</f>
        <v>-34</v>
      </c>
      <c r="Q154">
        <f>VLOOKUP(A154, Bシート!A:H, 8, FALSE)</f>
        <v>16.899999999999999</v>
      </c>
      <c r="R154">
        <f>VLOOKUP(A154, Bシート!A:I, 9, FALSE)</f>
        <v>-0.44</v>
      </c>
      <c r="S154">
        <f>VLOOKUP(A154, Bシート!A:J, 10, FALSE)</f>
        <v>-0.9</v>
      </c>
    </row>
    <row r="155" spans="1:19" ht="19.5" thickBot="1">
      <c r="A155" s="4">
        <v>42461</v>
      </c>
      <c r="B155" s="1">
        <v>2</v>
      </c>
      <c r="C155" s="1">
        <v>4</v>
      </c>
      <c r="D155" s="1">
        <v>19</v>
      </c>
      <c r="E155" s="1">
        <v>21</v>
      </c>
      <c r="F155" s="1">
        <v>24</v>
      </c>
      <c r="G155" s="1">
        <v>28</v>
      </c>
      <c r="H155" s="1">
        <v>35</v>
      </c>
      <c r="I155" s="2">
        <v>3</v>
      </c>
      <c r="J155" s="2">
        <v>13</v>
      </c>
      <c r="K155">
        <f>VLOOKUP(A155, Bシート!A:B, 2, FALSE)</f>
        <v>11.4</v>
      </c>
      <c r="L155">
        <f>VLOOKUP(A155, Bシート!A:C, 3, FALSE)</f>
        <v>-4.5999999999999996</v>
      </c>
      <c r="M155">
        <f>VLOOKUP(A155, Bシート!A:D, 4, FALSE)</f>
        <v>1019</v>
      </c>
      <c r="N155">
        <f>VLOOKUP(A155, Bシート!A:E, 5, FALSE)</f>
        <v>4</v>
      </c>
      <c r="O155">
        <f>VLOOKUP(A155, Bシート!A:F, 6, FALSE)</f>
        <v>67</v>
      </c>
      <c r="P155">
        <f>VLOOKUP(A155, Bシート!A:G, 7, FALSE)</f>
        <v>24</v>
      </c>
      <c r="Q155">
        <f>VLOOKUP(A155, Bシート!A:H, 8, FALSE)</f>
        <v>23.9</v>
      </c>
      <c r="R155">
        <f>VLOOKUP(A155, Bシート!A:I, 9, FALSE)</f>
        <v>-0.93</v>
      </c>
      <c r="S155">
        <f>VLOOKUP(A155, Bシート!A:J, 10, FALSE)</f>
        <v>0.36</v>
      </c>
    </row>
    <row r="156" spans="1:19" ht="19.5" thickBot="1">
      <c r="A156" s="4">
        <v>42468</v>
      </c>
      <c r="B156" s="1">
        <v>2</v>
      </c>
      <c r="C156" s="1">
        <v>9</v>
      </c>
      <c r="D156" s="1">
        <v>13</v>
      </c>
      <c r="E156" s="1">
        <v>18</v>
      </c>
      <c r="F156" s="1">
        <v>22</v>
      </c>
      <c r="G156" s="1">
        <v>24</v>
      </c>
      <c r="H156" s="1">
        <v>26</v>
      </c>
      <c r="I156" s="2">
        <v>10</v>
      </c>
      <c r="J156" s="2">
        <v>37</v>
      </c>
      <c r="K156">
        <f>VLOOKUP(A156, Bシート!A:B, 2, FALSE)</f>
        <v>15.8</v>
      </c>
      <c r="L156">
        <f>VLOOKUP(A156, Bシート!A:C, 3, FALSE)</f>
        <v>-1.1999999999999993</v>
      </c>
      <c r="M156">
        <f>VLOOKUP(A156, Bシート!A:D, 4, FALSE)</f>
        <v>1007.7</v>
      </c>
      <c r="N156">
        <f>VLOOKUP(A156, Bシート!A:E, 5, FALSE)</f>
        <v>10.600000000000023</v>
      </c>
      <c r="O156">
        <f>VLOOKUP(A156, Bシート!A:F, 6, FALSE)</f>
        <v>65</v>
      </c>
      <c r="P156">
        <f>VLOOKUP(A156, Bシート!A:G, 7, FALSE)</f>
        <v>-32</v>
      </c>
      <c r="Q156">
        <f>VLOOKUP(A156, Bシート!A:H, 8, FALSE)</f>
        <v>1.37</v>
      </c>
      <c r="R156">
        <f>VLOOKUP(A156, Bシート!A:I, 9, FALSE)</f>
        <v>0.28999999999999998</v>
      </c>
      <c r="S156">
        <f>VLOOKUP(A156, Bシート!A:J, 10, FALSE)</f>
        <v>0.96</v>
      </c>
    </row>
    <row r="157" spans="1:19" ht="19.5" thickBot="1">
      <c r="A157" s="4">
        <v>42475</v>
      </c>
      <c r="B157" s="1">
        <v>4</v>
      </c>
      <c r="C157" s="1">
        <v>9</v>
      </c>
      <c r="D157" s="1">
        <v>16</v>
      </c>
      <c r="E157" s="1">
        <v>19</v>
      </c>
      <c r="F157" s="1">
        <v>22</v>
      </c>
      <c r="G157" s="1">
        <v>33</v>
      </c>
      <c r="H157" s="1">
        <v>34</v>
      </c>
      <c r="I157" s="2">
        <v>17</v>
      </c>
      <c r="J157" s="2">
        <v>36</v>
      </c>
      <c r="K157">
        <f>VLOOKUP(A157, Bシート!A:B, 2, FALSE)</f>
        <v>15.6</v>
      </c>
      <c r="L157">
        <f>VLOOKUP(A157, Bシート!A:C, 3, FALSE)</f>
        <v>-0.90000000000000036</v>
      </c>
      <c r="M157">
        <f>VLOOKUP(A157, Bシート!A:D, 4, FALSE)</f>
        <v>1014</v>
      </c>
      <c r="N157">
        <f>VLOOKUP(A157, Bシート!A:E, 5, FALSE)</f>
        <v>13.5</v>
      </c>
      <c r="O157">
        <f>VLOOKUP(A157, Bシート!A:F, 6, FALSE)</f>
        <v>24</v>
      </c>
      <c r="P157">
        <f>VLOOKUP(A157, Bシート!A:G, 7, FALSE)</f>
        <v>-67</v>
      </c>
      <c r="Q157">
        <f>VLOOKUP(A157, Bシート!A:H, 8, FALSE)</f>
        <v>8.3699999999999992</v>
      </c>
      <c r="R157">
        <f>VLOOKUP(A157, Bシート!A:I, 9, FALSE)</f>
        <v>0.98</v>
      </c>
      <c r="S157">
        <f>VLOOKUP(A157, Bシート!A:J, 10, FALSE)</f>
        <v>-0.21</v>
      </c>
    </row>
    <row r="158" spans="1:19" ht="19.5" thickBot="1">
      <c r="A158" s="4">
        <v>42482</v>
      </c>
      <c r="B158" s="1">
        <v>5</v>
      </c>
      <c r="C158" s="1">
        <v>9</v>
      </c>
      <c r="D158" s="1">
        <v>16</v>
      </c>
      <c r="E158" s="1">
        <v>26</v>
      </c>
      <c r="F158" s="1">
        <v>28</v>
      </c>
      <c r="G158" s="1">
        <v>29</v>
      </c>
      <c r="H158" s="1">
        <v>32</v>
      </c>
      <c r="I158" s="2">
        <v>1</v>
      </c>
      <c r="J158" s="2">
        <v>37</v>
      </c>
      <c r="K158">
        <f>VLOOKUP(A158, Bシート!A:B, 2, FALSE)</f>
        <v>17.2</v>
      </c>
      <c r="L158">
        <f>VLOOKUP(A158, Bシート!A:C, 3, FALSE)</f>
        <v>0.59999999999999787</v>
      </c>
      <c r="M158">
        <f>VLOOKUP(A158, Bシート!A:D, 4, FALSE)</f>
        <v>1006.4</v>
      </c>
      <c r="N158">
        <f>VLOOKUP(A158, Bシート!A:E, 5, FALSE)</f>
        <v>-1.5</v>
      </c>
      <c r="O158">
        <f>VLOOKUP(A158, Bシート!A:F, 6, FALSE)</f>
        <v>66</v>
      </c>
      <c r="P158">
        <f>VLOOKUP(A158, Bシート!A:G, 7, FALSE)</f>
        <v>-29</v>
      </c>
      <c r="Q158">
        <f>VLOOKUP(A158, Bシート!A:H, 8, FALSE)</f>
        <v>15.37</v>
      </c>
      <c r="R158">
        <f>VLOOKUP(A158, Bシート!A:I, 9, FALSE)</f>
        <v>-0.13</v>
      </c>
      <c r="S158">
        <f>VLOOKUP(A158, Bシート!A:J, 10, FALSE)</f>
        <v>-0.99</v>
      </c>
    </row>
    <row r="159" spans="1:19" ht="19.5" thickBot="1">
      <c r="A159" s="4">
        <v>42489</v>
      </c>
      <c r="B159" s="1">
        <v>3</v>
      </c>
      <c r="C159" s="1">
        <v>6</v>
      </c>
      <c r="D159" s="1">
        <v>7</v>
      </c>
      <c r="E159" s="1">
        <v>30</v>
      </c>
      <c r="F159" s="1">
        <v>32</v>
      </c>
      <c r="G159" s="1">
        <v>36</v>
      </c>
      <c r="H159" s="1">
        <v>37</v>
      </c>
      <c r="I159" s="2">
        <v>5</v>
      </c>
      <c r="J159" s="2">
        <v>20</v>
      </c>
      <c r="K159">
        <f>VLOOKUP(A159, Bシート!A:B, 2, FALSE)</f>
        <v>14.7</v>
      </c>
      <c r="L159">
        <f>VLOOKUP(A159, Bシート!A:C, 3, FALSE)</f>
        <v>-0.10000000000000142</v>
      </c>
      <c r="M159">
        <f>VLOOKUP(A159, Bシート!A:D, 4, FALSE)</f>
        <v>1001.6</v>
      </c>
      <c r="N159">
        <f>VLOOKUP(A159, Bシート!A:E, 5, FALSE)</f>
        <v>10.5</v>
      </c>
      <c r="O159">
        <f>VLOOKUP(A159, Bシート!A:F, 6, FALSE)</f>
        <v>31</v>
      </c>
      <c r="P159">
        <f>VLOOKUP(A159, Bシート!A:G, 7, FALSE)</f>
        <v>-69</v>
      </c>
      <c r="Q159">
        <f>VLOOKUP(A159, Bシート!A:H, 8, FALSE)</f>
        <v>22.37</v>
      </c>
      <c r="R159">
        <f>VLOOKUP(A159, Bシート!A:I, 9, FALSE)</f>
        <v>-1</v>
      </c>
      <c r="S159">
        <f>VLOOKUP(A159, Bシート!A:J, 10, FALSE)</f>
        <v>0.05</v>
      </c>
    </row>
    <row r="160" spans="1:19" ht="19.5" thickBot="1">
      <c r="A160" s="4">
        <v>42496</v>
      </c>
      <c r="B160" s="1">
        <v>10</v>
      </c>
      <c r="C160" s="1">
        <v>14</v>
      </c>
      <c r="D160" s="1">
        <v>17</v>
      </c>
      <c r="E160" s="1">
        <v>21</v>
      </c>
      <c r="F160" s="1">
        <v>23</v>
      </c>
      <c r="G160" s="1">
        <v>27</v>
      </c>
      <c r="H160" s="1">
        <v>31</v>
      </c>
      <c r="I160" s="2">
        <v>16</v>
      </c>
      <c r="J160" s="2">
        <v>24</v>
      </c>
      <c r="K160">
        <f>VLOOKUP(A160, Bシート!A:B, 2, FALSE)</f>
        <v>17.7</v>
      </c>
      <c r="L160">
        <f>VLOOKUP(A160, Bシート!A:C, 3, FALSE)</f>
        <v>-5.3000000000000007</v>
      </c>
      <c r="M160">
        <f>VLOOKUP(A160, Bシート!A:D, 4, FALSE)</f>
        <v>1013.2</v>
      </c>
      <c r="N160">
        <f>VLOOKUP(A160, Bシート!A:E, 5, FALSE)</f>
        <v>5.5</v>
      </c>
      <c r="O160">
        <f>VLOOKUP(A160, Bシート!A:F, 6, FALSE)</f>
        <v>94</v>
      </c>
      <c r="P160">
        <f>VLOOKUP(A160, Bシート!A:G, 7, FALSE)</f>
        <v>60</v>
      </c>
      <c r="Q160">
        <f>VLOOKUP(A160, Bシート!A:H, 8, FALSE)</f>
        <v>29.37</v>
      </c>
      <c r="R160">
        <f>VLOOKUP(A160, Bシート!A:I, 9, FALSE)</f>
        <v>-0.03</v>
      </c>
      <c r="S160">
        <f>VLOOKUP(A160, Bシート!A:J, 10, FALSE)</f>
        <v>1</v>
      </c>
    </row>
    <row r="161" spans="1:19" ht="19.5" thickBot="1">
      <c r="A161" s="4">
        <v>42503</v>
      </c>
      <c r="B161" s="1">
        <v>1</v>
      </c>
      <c r="C161" s="1">
        <v>2</v>
      </c>
      <c r="D161" s="1">
        <v>8</v>
      </c>
      <c r="E161" s="1">
        <v>24</v>
      </c>
      <c r="F161" s="1">
        <v>32</v>
      </c>
      <c r="G161" s="1">
        <v>36</v>
      </c>
      <c r="H161" s="1">
        <v>37</v>
      </c>
      <c r="I161" s="2">
        <v>23</v>
      </c>
      <c r="J161" s="2">
        <v>33</v>
      </c>
      <c r="K161">
        <f>VLOOKUP(A161, Bシート!A:B, 2, FALSE)</f>
        <v>22.1</v>
      </c>
      <c r="L161">
        <f>VLOOKUP(A161, Bシート!A:C, 3, FALSE)</f>
        <v>-0.5</v>
      </c>
      <c r="M161">
        <f>VLOOKUP(A161, Bシート!A:D, 4, FALSE)</f>
        <v>1014.8</v>
      </c>
      <c r="N161">
        <f>VLOOKUP(A161, Bシート!A:E, 5, FALSE)</f>
        <v>1.1999999999999318</v>
      </c>
      <c r="O161">
        <f>VLOOKUP(A161, Bシート!A:F, 6, FALSE)</f>
        <v>50</v>
      </c>
      <c r="P161">
        <f>VLOOKUP(A161, Bシート!A:G, 7, FALSE)</f>
        <v>-6</v>
      </c>
      <c r="Q161">
        <f>VLOOKUP(A161, Bシート!A:H, 8, FALSE)</f>
        <v>6.84</v>
      </c>
      <c r="R161">
        <f>VLOOKUP(A161, Bシート!A:I, 9, FALSE)</f>
        <v>0.99</v>
      </c>
      <c r="S161">
        <f>VLOOKUP(A161, Bシート!A:J, 10, FALSE)</f>
        <v>0.11</v>
      </c>
    </row>
    <row r="162" spans="1:19" ht="19.5" thickBot="1">
      <c r="A162" s="4">
        <v>42510</v>
      </c>
      <c r="B162" s="1">
        <v>8</v>
      </c>
      <c r="C162" s="1">
        <v>14</v>
      </c>
      <c r="D162" s="1">
        <v>17</v>
      </c>
      <c r="E162" s="1">
        <v>18</v>
      </c>
      <c r="F162" s="1">
        <v>20</v>
      </c>
      <c r="G162" s="1">
        <v>22</v>
      </c>
      <c r="H162" s="1">
        <v>34</v>
      </c>
      <c r="I162" s="2">
        <v>4</v>
      </c>
      <c r="J162" s="2">
        <v>30</v>
      </c>
      <c r="K162">
        <f>VLOOKUP(A162, Bシート!A:B, 2, FALSE)</f>
        <v>18.2</v>
      </c>
      <c r="L162">
        <f>VLOOKUP(A162, Bシート!A:C, 3, FALSE)</f>
        <v>-1.9000000000000021</v>
      </c>
      <c r="M162">
        <f>VLOOKUP(A162, Bシート!A:D, 4, FALSE)</f>
        <v>1016.3</v>
      </c>
      <c r="N162">
        <f>VLOOKUP(A162, Bシート!A:E, 5, FALSE)</f>
        <v>-1.3000000000000682</v>
      </c>
      <c r="O162">
        <f>VLOOKUP(A162, Bシート!A:F, 6, FALSE)</f>
        <v>57</v>
      </c>
      <c r="P162">
        <f>VLOOKUP(A162, Bシート!A:G, 7, FALSE)</f>
        <v>14</v>
      </c>
      <c r="Q162">
        <f>VLOOKUP(A162, Bシート!A:H, 8, FALSE)</f>
        <v>13.84</v>
      </c>
      <c r="R162">
        <f>VLOOKUP(A162, Bシート!A:I, 9, FALSE)</f>
        <v>0.2</v>
      </c>
      <c r="S162">
        <f>VLOOKUP(A162, Bシート!A:J, 10, FALSE)</f>
        <v>-0.98</v>
      </c>
    </row>
    <row r="163" spans="1:19" ht="19.5" thickBot="1">
      <c r="A163" s="4">
        <v>42517</v>
      </c>
      <c r="B163" s="1">
        <v>2</v>
      </c>
      <c r="C163" s="1">
        <v>7</v>
      </c>
      <c r="D163" s="1">
        <v>8</v>
      </c>
      <c r="E163" s="1">
        <v>12</v>
      </c>
      <c r="F163" s="1">
        <v>14</v>
      </c>
      <c r="G163" s="1">
        <v>23</v>
      </c>
      <c r="H163" s="1">
        <v>27</v>
      </c>
      <c r="I163" s="2">
        <v>6</v>
      </c>
      <c r="J163" s="2">
        <v>10</v>
      </c>
      <c r="K163">
        <f>VLOOKUP(A163, Bシート!A:B, 2, FALSE)</f>
        <v>18.8</v>
      </c>
      <c r="L163">
        <f>VLOOKUP(A163, Bシート!A:C, 3, FALSE)</f>
        <v>-4.8000000000000007</v>
      </c>
      <c r="M163">
        <f>VLOOKUP(A163, Bシート!A:D, 4, FALSE)</f>
        <v>1007.4</v>
      </c>
      <c r="N163">
        <f>VLOOKUP(A163, Bシート!A:E, 5, FALSE)</f>
        <v>0.60000000000002274</v>
      </c>
      <c r="O163">
        <f>VLOOKUP(A163, Bシート!A:F, 6, FALSE)</f>
        <v>78</v>
      </c>
      <c r="P163">
        <f>VLOOKUP(A163, Bシート!A:G, 7, FALSE)</f>
        <v>11</v>
      </c>
      <c r="Q163">
        <f>VLOOKUP(A163, Bシート!A:H, 8, FALSE)</f>
        <v>20.84</v>
      </c>
      <c r="R163">
        <f>VLOOKUP(A163, Bシート!A:I, 9, FALSE)</f>
        <v>-0.96</v>
      </c>
      <c r="S163">
        <f>VLOOKUP(A163, Bシート!A:J, 10, FALSE)</f>
        <v>-0.27</v>
      </c>
    </row>
    <row r="164" spans="1:19" ht="19.5" thickBot="1">
      <c r="A164" s="4">
        <v>42524</v>
      </c>
      <c r="B164" s="1">
        <v>1</v>
      </c>
      <c r="C164" s="1">
        <v>2</v>
      </c>
      <c r="D164" s="1">
        <v>6</v>
      </c>
      <c r="E164" s="1">
        <v>16</v>
      </c>
      <c r="F164" s="1">
        <v>28</v>
      </c>
      <c r="G164" s="1">
        <v>30</v>
      </c>
      <c r="H164" s="1">
        <v>31</v>
      </c>
      <c r="I164" s="2">
        <v>3</v>
      </c>
      <c r="J164" s="2">
        <v>7</v>
      </c>
      <c r="K164">
        <f>VLOOKUP(A164, Bシート!A:B, 2, FALSE)</f>
        <v>20.5</v>
      </c>
      <c r="L164">
        <f>VLOOKUP(A164, Bシート!A:C, 3, FALSE)</f>
        <v>-2.1999999999999993</v>
      </c>
      <c r="M164">
        <f>VLOOKUP(A164, Bシート!A:D, 4, FALSE)</f>
        <v>1010</v>
      </c>
      <c r="N164">
        <f>VLOOKUP(A164, Bシート!A:E, 5, FALSE)</f>
        <v>7.2000000000000455</v>
      </c>
      <c r="O164">
        <f>VLOOKUP(A164, Bシート!A:F, 6, FALSE)</f>
        <v>58</v>
      </c>
      <c r="P164">
        <f>VLOOKUP(A164, Bシート!A:G, 7, FALSE)</f>
        <v>38</v>
      </c>
      <c r="Q164">
        <f>VLOOKUP(A164, Bシート!A:H, 8, FALSE)</f>
        <v>27.84</v>
      </c>
      <c r="R164">
        <f>VLOOKUP(A164, Bシート!A:I, 9, FALSE)</f>
        <v>-0.35</v>
      </c>
      <c r="S164">
        <f>VLOOKUP(A164, Bシート!A:J, 10, FALSE)</f>
        <v>0.94</v>
      </c>
    </row>
    <row r="165" spans="1:19" ht="19.5" thickBot="1">
      <c r="A165" s="4">
        <v>42531</v>
      </c>
      <c r="B165" s="1">
        <v>3</v>
      </c>
      <c r="C165" s="1">
        <v>13</v>
      </c>
      <c r="D165" s="1">
        <v>20</v>
      </c>
      <c r="E165" s="1">
        <v>23</v>
      </c>
      <c r="F165" s="1">
        <v>31</v>
      </c>
      <c r="G165" s="1">
        <v>35</v>
      </c>
      <c r="H165" s="1">
        <v>36</v>
      </c>
      <c r="I165" s="2">
        <v>2</v>
      </c>
      <c r="J165" s="2">
        <v>11</v>
      </c>
      <c r="K165">
        <f>VLOOKUP(A165, Bシート!A:B, 2, FALSE)</f>
        <v>24.7</v>
      </c>
      <c r="L165">
        <f>VLOOKUP(A165, Bシート!A:C, 3, FALSE)</f>
        <v>2.5999999999999979</v>
      </c>
      <c r="M165">
        <f>VLOOKUP(A165, Bシート!A:D, 4, FALSE)</f>
        <v>1011.6</v>
      </c>
      <c r="N165">
        <f>VLOOKUP(A165, Bシート!A:E, 5, FALSE)</f>
        <v>5.7000000000000455</v>
      </c>
      <c r="O165">
        <f>VLOOKUP(A165, Bシート!A:F, 6, FALSE)</f>
        <v>53</v>
      </c>
      <c r="P165">
        <f>VLOOKUP(A165, Bシート!A:G, 7, FALSE)</f>
        <v>-42</v>
      </c>
      <c r="Q165">
        <f>VLOOKUP(A165, Bシート!A:H, 8, FALSE)</f>
        <v>5.31</v>
      </c>
      <c r="R165">
        <f>VLOOKUP(A165, Bシート!A:I, 9, FALSE)</f>
        <v>0.9</v>
      </c>
      <c r="S165">
        <f>VLOOKUP(A165, Bシート!A:J, 10, FALSE)</f>
        <v>0.43</v>
      </c>
    </row>
    <row r="166" spans="1:19" ht="19.5" thickBot="1">
      <c r="A166" s="4">
        <v>42538</v>
      </c>
      <c r="B166" s="1">
        <v>9</v>
      </c>
      <c r="C166" s="1">
        <v>11</v>
      </c>
      <c r="D166" s="1">
        <v>14</v>
      </c>
      <c r="E166" s="1">
        <v>15</v>
      </c>
      <c r="F166" s="1">
        <v>16</v>
      </c>
      <c r="G166" s="1">
        <v>18</v>
      </c>
      <c r="H166" s="1">
        <v>27</v>
      </c>
      <c r="I166" s="2">
        <v>6</v>
      </c>
      <c r="J166" s="2">
        <v>20</v>
      </c>
      <c r="K166">
        <f>VLOOKUP(A166, Bシート!A:B, 2, FALSE)</f>
        <v>27</v>
      </c>
      <c r="L166">
        <f>VLOOKUP(A166, Bシート!A:C, 3, FALSE)</f>
        <v>5</v>
      </c>
      <c r="M166">
        <f>VLOOKUP(A166, Bシート!A:D, 4, FALSE)</f>
        <v>1001.4</v>
      </c>
      <c r="N166">
        <f>VLOOKUP(A166, Bシート!A:E, 5, FALSE)</f>
        <v>-0.5</v>
      </c>
      <c r="O166">
        <f>VLOOKUP(A166, Bシート!A:F, 6, FALSE)</f>
        <v>69</v>
      </c>
      <c r="P166">
        <f>VLOOKUP(A166, Bシート!A:G, 7, FALSE)</f>
        <v>-14</v>
      </c>
      <c r="Q166">
        <f>VLOOKUP(A166, Bシート!A:H, 8, FALSE)</f>
        <v>12.31</v>
      </c>
      <c r="R166">
        <f>VLOOKUP(A166, Bシート!A:I, 9, FALSE)</f>
        <v>0.5</v>
      </c>
      <c r="S166">
        <f>VLOOKUP(A166, Bシート!A:J, 10, FALSE)</f>
        <v>-0.87</v>
      </c>
    </row>
    <row r="167" spans="1:19" ht="19.5" thickBot="1">
      <c r="A167" s="4">
        <v>42545</v>
      </c>
      <c r="B167" s="1">
        <v>14</v>
      </c>
      <c r="C167" s="1">
        <v>20</v>
      </c>
      <c r="D167" s="1">
        <v>27</v>
      </c>
      <c r="E167" s="1">
        <v>29</v>
      </c>
      <c r="F167" s="1">
        <v>30</v>
      </c>
      <c r="G167" s="1">
        <v>31</v>
      </c>
      <c r="H167" s="1">
        <v>37</v>
      </c>
      <c r="I167" s="2">
        <v>23</v>
      </c>
      <c r="J167" s="2">
        <v>34</v>
      </c>
      <c r="K167">
        <f>VLOOKUP(A167, Bシート!A:B, 2, FALSE)</f>
        <v>22.3</v>
      </c>
      <c r="L167">
        <f>VLOOKUP(A167, Bシート!A:C, 3, FALSE)</f>
        <v>-4.0999999999999979</v>
      </c>
      <c r="M167">
        <f>VLOOKUP(A167, Bシート!A:D, 4, FALSE)</f>
        <v>1004.1</v>
      </c>
      <c r="N167">
        <f>VLOOKUP(A167, Bシート!A:E, 5, FALSE)</f>
        <v>5.3000000000000682</v>
      </c>
      <c r="O167">
        <f>VLOOKUP(A167, Bシート!A:F, 6, FALSE)</f>
        <v>91</v>
      </c>
      <c r="P167">
        <f>VLOOKUP(A167, Bシート!A:G, 7, FALSE)</f>
        <v>22</v>
      </c>
      <c r="Q167">
        <f>VLOOKUP(A167, Bシート!A:H, 8, FALSE)</f>
        <v>19.309999999999999</v>
      </c>
      <c r="R167">
        <f>VLOOKUP(A167, Bシート!A:I, 9, FALSE)</f>
        <v>-0.82</v>
      </c>
      <c r="S167">
        <f>VLOOKUP(A167, Bシート!A:J, 10, FALSE)</f>
        <v>-0.56999999999999995</v>
      </c>
    </row>
    <row r="168" spans="1:19" ht="19.5" thickBot="1">
      <c r="A168" s="4">
        <v>42552</v>
      </c>
      <c r="B168" s="1">
        <v>1</v>
      </c>
      <c r="C168" s="1">
        <v>3</v>
      </c>
      <c r="D168" s="1">
        <v>5</v>
      </c>
      <c r="E168" s="1">
        <v>7</v>
      </c>
      <c r="F168" s="1">
        <v>10</v>
      </c>
      <c r="G168" s="1">
        <v>26</v>
      </c>
      <c r="H168" s="1">
        <v>36</v>
      </c>
      <c r="I168" s="2">
        <v>19</v>
      </c>
      <c r="J168" s="2">
        <v>37</v>
      </c>
      <c r="K168">
        <f>VLOOKUP(A168, Bシート!A:B, 2, FALSE)</f>
        <v>27</v>
      </c>
      <c r="L168">
        <f>VLOOKUP(A168, Bシート!A:C, 3, FALSE)</f>
        <v>2.1000000000000014</v>
      </c>
      <c r="M168">
        <f>VLOOKUP(A168, Bシート!A:D, 4, FALSE)</f>
        <v>1009.8</v>
      </c>
      <c r="N168">
        <f>VLOOKUP(A168, Bシート!A:E, 5, FALSE)</f>
        <v>0.79999999999995453</v>
      </c>
      <c r="O168">
        <f>VLOOKUP(A168, Bシート!A:F, 6, FALSE)</f>
        <v>75</v>
      </c>
      <c r="P168">
        <f>VLOOKUP(A168, Bシート!A:G, 7, FALSE)</f>
        <v>-4</v>
      </c>
      <c r="Q168">
        <f>VLOOKUP(A168, Bシート!A:H, 8, FALSE)</f>
        <v>26.31</v>
      </c>
      <c r="R168">
        <f>VLOOKUP(A168, Bシート!A:I, 9, FALSE)</f>
        <v>-0.63</v>
      </c>
      <c r="S168">
        <f>VLOOKUP(A168, Bシート!A:J, 10, FALSE)</f>
        <v>0.77</v>
      </c>
    </row>
    <row r="169" spans="1:19" ht="19.5" thickBot="1">
      <c r="A169" s="4">
        <v>42559</v>
      </c>
      <c r="B169" s="1">
        <v>3</v>
      </c>
      <c r="C169" s="1">
        <v>9</v>
      </c>
      <c r="D169" s="1">
        <v>12</v>
      </c>
      <c r="E169" s="1">
        <v>14</v>
      </c>
      <c r="F169" s="1">
        <v>19</v>
      </c>
      <c r="G169" s="1">
        <v>20</v>
      </c>
      <c r="H169" s="1">
        <v>36</v>
      </c>
      <c r="I169" s="2">
        <v>2</v>
      </c>
      <c r="J169" s="2">
        <v>5</v>
      </c>
      <c r="K169">
        <f>VLOOKUP(A169, Bシート!A:B, 2, FALSE)</f>
        <v>26.8</v>
      </c>
      <c r="L169">
        <f>VLOOKUP(A169, Bシート!A:C, 3, FALSE)</f>
        <v>-0.89999999999999858</v>
      </c>
      <c r="M169">
        <f>VLOOKUP(A169, Bシート!A:D, 4, FALSE)</f>
        <v>1009.6</v>
      </c>
      <c r="N169">
        <f>VLOOKUP(A169, Bシート!A:E, 5, FALSE)</f>
        <v>-0.29999999999995453</v>
      </c>
      <c r="O169">
        <f>VLOOKUP(A169, Bシート!A:F, 6, FALSE)</f>
        <v>74</v>
      </c>
      <c r="P169">
        <f>VLOOKUP(A169, Bシート!A:G, 7, FALSE)</f>
        <v>5</v>
      </c>
      <c r="Q169">
        <f>VLOOKUP(A169, Bシート!A:H, 8, FALSE)</f>
        <v>3.78</v>
      </c>
      <c r="R169">
        <f>VLOOKUP(A169, Bシート!A:I, 9, FALSE)</f>
        <v>0.72</v>
      </c>
      <c r="S169">
        <f>VLOOKUP(A169, Bシート!A:J, 10, FALSE)</f>
        <v>0.69</v>
      </c>
    </row>
    <row r="170" spans="1:19" ht="19.5" thickBot="1">
      <c r="A170" s="4">
        <v>42566</v>
      </c>
      <c r="B170" s="1">
        <v>1</v>
      </c>
      <c r="C170" s="1">
        <v>5</v>
      </c>
      <c r="D170" s="1">
        <v>10</v>
      </c>
      <c r="E170" s="1">
        <v>20</v>
      </c>
      <c r="F170" s="1">
        <v>21</v>
      </c>
      <c r="G170" s="1">
        <v>28</v>
      </c>
      <c r="H170" s="1">
        <v>30</v>
      </c>
      <c r="I170" s="2">
        <v>25</v>
      </c>
      <c r="J170" s="2">
        <v>26</v>
      </c>
      <c r="K170">
        <f>VLOOKUP(A170, Bシート!A:B, 2, FALSE)</f>
        <v>21.9</v>
      </c>
      <c r="L170">
        <f>VLOOKUP(A170, Bシート!A:C, 3, FALSE)</f>
        <v>-3.2000000000000028</v>
      </c>
      <c r="M170">
        <f>VLOOKUP(A170, Bシート!A:D, 4, FALSE)</f>
        <v>998.8</v>
      </c>
      <c r="N170">
        <f>VLOOKUP(A170, Bシート!A:E, 5, FALSE)</f>
        <v>5.6999999999999318</v>
      </c>
      <c r="O170">
        <f>VLOOKUP(A170, Bシート!A:F, 6, FALSE)</f>
        <v>92</v>
      </c>
      <c r="P170">
        <f>VLOOKUP(A170, Bシート!A:G, 7, FALSE)</f>
        <v>7</v>
      </c>
      <c r="Q170">
        <f>VLOOKUP(A170, Bシート!A:H, 8, FALSE)</f>
        <v>10.78</v>
      </c>
      <c r="R170">
        <f>VLOOKUP(A170, Bシート!A:I, 9, FALSE)</f>
        <v>0.75</v>
      </c>
      <c r="S170">
        <f>VLOOKUP(A170, Bシート!A:J, 10, FALSE)</f>
        <v>-0.66</v>
      </c>
    </row>
    <row r="171" spans="1:19" ht="19.5" thickBot="1">
      <c r="A171" s="4">
        <v>42573</v>
      </c>
      <c r="B171" s="1">
        <v>3</v>
      </c>
      <c r="C171" s="1">
        <v>5</v>
      </c>
      <c r="D171" s="1">
        <v>6</v>
      </c>
      <c r="E171" s="1">
        <v>9</v>
      </c>
      <c r="F171" s="1">
        <v>27</v>
      </c>
      <c r="G171" s="1">
        <v>32</v>
      </c>
      <c r="H171" s="1">
        <v>36</v>
      </c>
      <c r="I171" s="2">
        <v>12</v>
      </c>
      <c r="J171" s="2">
        <v>24</v>
      </c>
      <c r="K171">
        <f>VLOOKUP(A171, Bシート!A:B, 2, FALSE)</f>
        <v>22.3</v>
      </c>
      <c r="L171">
        <f>VLOOKUP(A171, Bシート!A:C, 3, FALSE)</f>
        <v>0.69999999999999929</v>
      </c>
      <c r="M171">
        <f>VLOOKUP(A171, Bシート!A:D, 4, FALSE)</f>
        <v>1010.9</v>
      </c>
      <c r="N171">
        <f>VLOOKUP(A171, Bシート!A:E, 5, FALSE)</f>
        <v>0.79999999999995453</v>
      </c>
      <c r="O171">
        <f>VLOOKUP(A171, Bシート!A:F, 6, FALSE)</f>
        <v>71</v>
      </c>
      <c r="P171">
        <f>VLOOKUP(A171, Bシート!A:G, 7, FALSE)</f>
        <v>-27</v>
      </c>
      <c r="Q171">
        <f>VLOOKUP(A171, Bシート!A:H, 8, FALSE)</f>
        <v>17.78</v>
      </c>
      <c r="R171">
        <f>VLOOKUP(A171, Bシート!A:I, 9, FALSE)</f>
        <v>-0.6</v>
      </c>
      <c r="S171">
        <f>VLOOKUP(A171, Bシート!A:J, 10, FALSE)</f>
        <v>-0.8</v>
      </c>
    </row>
    <row r="172" spans="1:19" ht="19.5" thickBot="1">
      <c r="A172" s="4">
        <v>42580</v>
      </c>
      <c r="B172" s="1">
        <v>1</v>
      </c>
      <c r="C172" s="1">
        <v>2</v>
      </c>
      <c r="D172" s="1">
        <v>6</v>
      </c>
      <c r="E172" s="1">
        <v>21</v>
      </c>
      <c r="F172" s="1">
        <v>23</v>
      </c>
      <c r="G172" s="1">
        <v>27</v>
      </c>
      <c r="H172" s="1">
        <v>28</v>
      </c>
      <c r="I172" s="2">
        <v>11</v>
      </c>
      <c r="J172" s="2">
        <v>16</v>
      </c>
      <c r="K172">
        <f>VLOOKUP(A172, Bシート!A:B, 2, FALSE)</f>
        <v>28.6</v>
      </c>
      <c r="L172">
        <f>VLOOKUP(A172, Bシート!A:C, 3, FALSE)</f>
        <v>0.40000000000000213</v>
      </c>
      <c r="M172">
        <f>VLOOKUP(A172, Bシート!A:D, 4, FALSE)</f>
        <v>1010.1</v>
      </c>
      <c r="N172">
        <f>VLOOKUP(A172, Bシート!A:E, 5, FALSE)</f>
        <v>0.39999999999997726</v>
      </c>
      <c r="O172">
        <f>VLOOKUP(A172, Bシート!A:F, 6, FALSE)</f>
        <v>61</v>
      </c>
      <c r="P172">
        <f>VLOOKUP(A172, Bシート!A:G, 7, FALSE)</f>
        <v>-9</v>
      </c>
      <c r="Q172">
        <f>VLOOKUP(A172, Bシート!A:H, 8, FALSE)</f>
        <v>24.78</v>
      </c>
      <c r="R172">
        <f>VLOOKUP(A172, Bシート!A:I, 9, FALSE)</f>
        <v>-0.85</v>
      </c>
      <c r="S172">
        <f>VLOOKUP(A172, Bシート!A:J, 10, FALSE)</f>
        <v>0.53</v>
      </c>
    </row>
    <row r="173" spans="1:19" ht="19.5" thickBot="1">
      <c r="A173" s="4">
        <v>42587</v>
      </c>
      <c r="B173" s="1">
        <v>5</v>
      </c>
      <c r="C173" s="1">
        <v>20</v>
      </c>
      <c r="D173" s="1">
        <v>21</v>
      </c>
      <c r="E173" s="1">
        <v>27</v>
      </c>
      <c r="F173" s="1">
        <v>30</v>
      </c>
      <c r="G173" s="1">
        <v>31</v>
      </c>
      <c r="H173" s="1">
        <v>36</v>
      </c>
      <c r="I173" s="2">
        <v>9</v>
      </c>
      <c r="J173" s="2">
        <v>26</v>
      </c>
      <c r="K173">
        <f>VLOOKUP(A173, Bシート!A:B, 2, FALSE)</f>
        <v>29.4</v>
      </c>
      <c r="L173">
        <f>VLOOKUP(A173, Bシート!A:C, 3, FALSE)</f>
        <v>0.19999999999999929</v>
      </c>
      <c r="M173">
        <f>VLOOKUP(A173, Bシート!A:D, 4, FALSE)</f>
        <v>1006.7</v>
      </c>
      <c r="N173">
        <f>VLOOKUP(A173, Bシート!A:E, 5, FALSE)</f>
        <v>0.40000000000009095</v>
      </c>
      <c r="O173">
        <f>VLOOKUP(A173, Bシート!A:F, 6, FALSE)</f>
        <v>74</v>
      </c>
      <c r="P173">
        <f>VLOOKUP(A173, Bシート!A:G, 7, FALSE)</f>
        <v>10</v>
      </c>
      <c r="Q173">
        <f>VLOOKUP(A173, Bシート!A:H, 8, FALSE)</f>
        <v>2.25</v>
      </c>
      <c r="R173">
        <f>VLOOKUP(A173, Bシート!A:I, 9, FALSE)</f>
        <v>0.46</v>
      </c>
      <c r="S173">
        <f>VLOOKUP(A173, Bシート!A:J, 10, FALSE)</f>
        <v>0.89</v>
      </c>
    </row>
    <row r="174" spans="1:19" ht="19.5" thickBot="1">
      <c r="A174" s="4">
        <v>42594</v>
      </c>
      <c r="B174" s="1">
        <v>7</v>
      </c>
      <c r="C174" s="1">
        <v>9</v>
      </c>
      <c r="D174" s="1">
        <v>19</v>
      </c>
      <c r="E174" s="1">
        <v>22</v>
      </c>
      <c r="F174" s="1">
        <v>24</v>
      </c>
      <c r="G174" s="1">
        <v>27</v>
      </c>
      <c r="H174" s="1">
        <v>30</v>
      </c>
      <c r="I174" s="2">
        <v>4</v>
      </c>
      <c r="J174" s="2">
        <v>28</v>
      </c>
      <c r="K174">
        <f>VLOOKUP(A174, Bシート!A:B, 2, FALSE)</f>
        <v>26.9</v>
      </c>
      <c r="L174">
        <f>VLOOKUP(A174, Bシート!A:C, 3, FALSE)</f>
        <v>-1.3000000000000007</v>
      </c>
      <c r="M174">
        <f>VLOOKUP(A174, Bシート!A:D, 4, FALSE)</f>
        <v>1006.1</v>
      </c>
      <c r="N174">
        <f>VLOOKUP(A174, Bシート!A:E, 5, FALSE)</f>
        <v>-0.60000000000002274</v>
      </c>
      <c r="O174">
        <f>VLOOKUP(A174, Bシート!A:F, 6, FALSE)</f>
        <v>71</v>
      </c>
      <c r="P174">
        <f>VLOOKUP(A174, Bシート!A:G, 7, FALSE)</f>
        <v>9</v>
      </c>
      <c r="Q174">
        <f>VLOOKUP(A174, Bシート!A:H, 8, FALSE)</f>
        <v>9.25</v>
      </c>
      <c r="R174">
        <f>VLOOKUP(A174, Bシート!A:I, 9, FALSE)</f>
        <v>0.92</v>
      </c>
      <c r="S174">
        <f>VLOOKUP(A174, Bシート!A:J, 10, FALSE)</f>
        <v>-0.39</v>
      </c>
    </row>
    <row r="175" spans="1:19" ht="19.5" thickBot="1">
      <c r="A175" s="4">
        <v>42601</v>
      </c>
      <c r="B175" s="1">
        <v>10</v>
      </c>
      <c r="C175" s="1">
        <v>13</v>
      </c>
      <c r="D175" s="1">
        <v>14</v>
      </c>
      <c r="E175" s="1">
        <v>15</v>
      </c>
      <c r="F175" s="1">
        <v>23</v>
      </c>
      <c r="G175" s="1">
        <v>31</v>
      </c>
      <c r="H175" s="1">
        <v>32</v>
      </c>
      <c r="I175" s="2">
        <v>4</v>
      </c>
      <c r="J175" s="2">
        <v>29</v>
      </c>
      <c r="K175">
        <f>VLOOKUP(A175, Bシート!A:B, 2, FALSE)</f>
        <v>28.1</v>
      </c>
      <c r="L175">
        <f>VLOOKUP(A175, Bシート!A:C, 3, FALSE)</f>
        <v>2</v>
      </c>
      <c r="M175">
        <f>VLOOKUP(A175, Bシート!A:D, 4, FALSE)</f>
        <v>1004.4</v>
      </c>
      <c r="N175">
        <f>VLOOKUP(A175, Bシート!A:E, 5, FALSE)</f>
        <v>0.5</v>
      </c>
      <c r="O175">
        <f>VLOOKUP(A175, Bシート!A:F, 6, FALSE)</f>
        <v>77</v>
      </c>
      <c r="P175">
        <f>VLOOKUP(A175, Bシート!A:G, 7, FALSE)</f>
        <v>-23</v>
      </c>
      <c r="Q175">
        <f>VLOOKUP(A175, Bシート!A:H, 8, FALSE)</f>
        <v>16.25</v>
      </c>
      <c r="R175">
        <f>VLOOKUP(A175, Bシート!A:I, 9, FALSE)</f>
        <v>-0.31</v>
      </c>
      <c r="S175">
        <f>VLOOKUP(A175, Bシート!A:J, 10, FALSE)</f>
        <v>-0.95</v>
      </c>
    </row>
    <row r="176" spans="1:19" ht="19.5" thickBot="1">
      <c r="A176" s="4">
        <v>42608</v>
      </c>
      <c r="B176" s="1">
        <v>6</v>
      </c>
      <c r="C176" s="1">
        <v>17</v>
      </c>
      <c r="D176" s="1">
        <v>21</v>
      </c>
      <c r="E176" s="1">
        <v>31</v>
      </c>
      <c r="F176" s="1">
        <v>33</v>
      </c>
      <c r="G176" s="1">
        <v>35</v>
      </c>
      <c r="H176" s="1">
        <v>37</v>
      </c>
      <c r="I176" s="2">
        <v>14</v>
      </c>
      <c r="J176" s="2">
        <v>18</v>
      </c>
      <c r="K176">
        <f>VLOOKUP(A176, Bシート!A:B, 2, FALSE)</f>
        <v>29.2</v>
      </c>
      <c r="L176">
        <f>VLOOKUP(A176, Bシート!A:C, 3, FALSE)</f>
        <v>0.39999999999999858</v>
      </c>
      <c r="M176">
        <f>VLOOKUP(A176, Bシート!A:D, 4, FALSE)</f>
        <v>1000.1</v>
      </c>
      <c r="N176">
        <f>VLOOKUP(A176, Bシート!A:E, 5, FALSE)</f>
        <v>-4</v>
      </c>
      <c r="O176">
        <f>VLOOKUP(A176, Bシート!A:F, 6, FALSE)</f>
        <v>68</v>
      </c>
      <c r="P176">
        <f>VLOOKUP(A176, Bシート!A:G, 7, FALSE)</f>
        <v>-1</v>
      </c>
      <c r="Q176">
        <f>VLOOKUP(A176, Bシート!A:H, 8, FALSE)</f>
        <v>23.25</v>
      </c>
      <c r="R176">
        <f>VLOOKUP(A176, Bシート!A:I, 9, FALSE)</f>
        <v>-0.97</v>
      </c>
      <c r="S176">
        <f>VLOOKUP(A176, Bシート!A:J, 10, FALSE)</f>
        <v>0.23</v>
      </c>
    </row>
    <row r="177" spans="1:19" ht="19.5" thickBot="1">
      <c r="A177" s="4">
        <v>42615</v>
      </c>
      <c r="B177" s="1">
        <v>1</v>
      </c>
      <c r="C177" s="1">
        <v>11</v>
      </c>
      <c r="D177" s="1">
        <v>12</v>
      </c>
      <c r="E177" s="1">
        <v>17</v>
      </c>
      <c r="F177" s="1">
        <v>22</v>
      </c>
      <c r="G177" s="1">
        <v>30</v>
      </c>
      <c r="H177" s="1">
        <v>35</v>
      </c>
      <c r="I177" s="2">
        <v>15</v>
      </c>
      <c r="J177" s="2">
        <v>16</v>
      </c>
      <c r="K177">
        <f>VLOOKUP(A177, Bシート!A:B, 2, FALSE)</f>
        <v>28.2</v>
      </c>
      <c r="L177">
        <f>VLOOKUP(A177, Bシート!A:C, 3, FALSE)</f>
        <v>0.5</v>
      </c>
      <c r="M177">
        <f>VLOOKUP(A177, Bシート!A:D, 4, FALSE)</f>
        <v>1009.9</v>
      </c>
      <c r="N177">
        <f>VLOOKUP(A177, Bシート!A:E, 5, FALSE)</f>
        <v>3.5</v>
      </c>
      <c r="O177">
        <f>VLOOKUP(A177, Bシート!A:F, 6, FALSE)</f>
        <v>73</v>
      </c>
      <c r="P177">
        <f>VLOOKUP(A177, Bシート!A:G, 7, FALSE)</f>
        <v>3</v>
      </c>
      <c r="Q177">
        <f>VLOOKUP(A177, Bシート!A:H, 8, FALSE)</f>
        <v>0.72</v>
      </c>
      <c r="R177">
        <f>VLOOKUP(A177, Bシート!A:I, 9, FALSE)</f>
        <v>0.15</v>
      </c>
      <c r="S177">
        <f>VLOOKUP(A177, Bシート!A:J, 10, FALSE)</f>
        <v>0.99</v>
      </c>
    </row>
    <row r="178" spans="1:19" ht="19.5" thickBot="1">
      <c r="A178" s="4">
        <v>42622</v>
      </c>
      <c r="B178" s="1">
        <v>9</v>
      </c>
      <c r="C178" s="1">
        <v>15</v>
      </c>
      <c r="D178" s="1">
        <v>19</v>
      </c>
      <c r="E178" s="1">
        <v>23</v>
      </c>
      <c r="F178" s="1">
        <v>25</v>
      </c>
      <c r="G178" s="1">
        <v>34</v>
      </c>
      <c r="H178" s="1">
        <v>36</v>
      </c>
      <c r="I178" s="2">
        <v>2</v>
      </c>
      <c r="J178" s="2">
        <v>35</v>
      </c>
      <c r="K178">
        <f>VLOOKUP(A178, Bシート!A:B, 2, FALSE)</f>
        <v>27.7</v>
      </c>
      <c r="L178">
        <f>VLOOKUP(A178, Bシート!A:C, 3, FALSE)</f>
        <v>2</v>
      </c>
      <c r="M178">
        <f>VLOOKUP(A178, Bシート!A:D, 4, FALSE)</f>
        <v>1002.8</v>
      </c>
      <c r="N178">
        <f>VLOOKUP(A178, Bシート!A:E, 5, FALSE)</f>
        <v>5.1999999999999318</v>
      </c>
      <c r="O178">
        <f>VLOOKUP(A178, Bシート!A:F, 6, FALSE)</f>
        <v>79</v>
      </c>
      <c r="P178">
        <f>VLOOKUP(A178, Bシート!A:G, 7, FALSE)</f>
        <v>-19</v>
      </c>
      <c r="Q178">
        <f>VLOOKUP(A178, Bシート!A:H, 8, FALSE)</f>
        <v>7.72</v>
      </c>
      <c r="R178">
        <f>VLOOKUP(A178, Bシート!A:I, 9, FALSE)</f>
        <v>1</v>
      </c>
      <c r="S178">
        <f>VLOOKUP(A178, Bシート!A:J, 10, FALSE)</f>
        <v>-7.0000000000000007E-2</v>
      </c>
    </row>
    <row r="179" spans="1:19" ht="19.5" thickBot="1">
      <c r="A179" s="4">
        <v>42629</v>
      </c>
      <c r="B179" s="1">
        <v>6</v>
      </c>
      <c r="C179" s="1">
        <v>9</v>
      </c>
      <c r="D179" s="1">
        <v>11</v>
      </c>
      <c r="E179" s="1">
        <v>15</v>
      </c>
      <c r="F179" s="1">
        <v>26</v>
      </c>
      <c r="G179" s="1">
        <v>34</v>
      </c>
      <c r="H179" s="1">
        <v>36</v>
      </c>
      <c r="I179" s="2">
        <v>13</v>
      </c>
      <c r="J179" s="2">
        <v>37</v>
      </c>
      <c r="K179">
        <f>VLOOKUP(A179, Bシート!A:B, 2, FALSE)</f>
        <v>22.8</v>
      </c>
      <c r="L179">
        <f>VLOOKUP(A179, Bシート!A:C, 3, FALSE)</f>
        <v>-1.3000000000000007</v>
      </c>
      <c r="M179">
        <f>VLOOKUP(A179, Bシート!A:D, 4, FALSE)</f>
        <v>1013.2</v>
      </c>
      <c r="N179">
        <f>VLOOKUP(A179, Bシート!A:E, 5, FALSE)</f>
        <v>0.60000000000002274</v>
      </c>
      <c r="O179">
        <f>VLOOKUP(A179, Bシート!A:F, 6, FALSE)</f>
        <v>95</v>
      </c>
      <c r="P179">
        <f>VLOOKUP(A179, Bシート!A:G, 7, FALSE)</f>
        <v>16</v>
      </c>
      <c r="Q179">
        <f>VLOOKUP(A179, Bシート!A:H, 8, FALSE)</f>
        <v>14.72</v>
      </c>
      <c r="R179">
        <f>VLOOKUP(A179, Bシート!A:I, 9, FALSE)</f>
        <v>0.01</v>
      </c>
      <c r="S179">
        <f>VLOOKUP(A179, Bシート!A:J, 10, FALSE)</f>
        <v>-1</v>
      </c>
    </row>
    <row r="180" spans="1:19" ht="19.5" thickBot="1">
      <c r="A180" s="4">
        <v>42636</v>
      </c>
      <c r="B180" s="1">
        <v>4</v>
      </c>
      <c r="C180" s="1">
        <v>9</v>
      </c>
      <c r="D180" s="1">
        <v>12</v>
      </c>
      <c r="E180" s="1">
        <v>13</v>
      </c>
      <c r="F180" s="1">
        <v>22</v>
      </c>
      <c r="G180" s="1">
        <v>26</v>
      </c>
      <c r="H180" s="1">
        <v>36</v>
      </c>
      <c r="I180" s="2">
        <v>5</v>
      </c>
      <c r="J180" s="2">
        <v>33</v>
      </c>
      <c r="K180">
        <f>VLOOKUP(A180, Bシート!A:B, 2, FALSE)</f>
        <v>21.3</v>
      </c>
      <c r="L180">
        <f>VLOOKUP(A180, Bシート!A:C, 3, FALSE)</f>
        <v>1.5</v>
      </c>
      <c r="M180">
        <f>VLOOKUP(A180, Bシート!A:D, 4, FALSE)</f>
        <v>1011.9</v>
      </c>
      <c r="N180">
        <f>VLOOKUP(A180, Bシート!A:E, 5, FALSE)</f>
        <v>-2.3000000000000682</v>
      </c>
      <c r="O180">
        <f>VLOOKUP(A180, Bシート!A:F, 6, FALSE)</f>
        <v>100</v>
      </c>
      <c r="P180">
        <f>VLOOKUP(A180, Bシート!A:G, 7, FALSE)</f>
        <v>1</v>
      </c>
      <c r="Q180">
        <f>VLOOKUP(A180, Bシート!A:H, 8, FALSE)</f>
        <v>21.72</v>
      </c>
      <c r="R180">
        <f>VLOOKUP(A180, Bシート!A:I, 9, FALSE)</f>
        <v>-1</v>
      </c>
      <c r="S180">
        <f>VLOOKUP(A180, Bシート!A:J, 10, FALSE)</f>
        <v>-0.09</v>
      </c>
    </row>
    <row r="181" spans="1:19" ht="19.5" thickBot="1">
      <c r="A181" s="4">
        <v>42643</v>
      </c>
      <c r="B181" s="1">
        <v>1</v>
      </c>
      <c r="C181" s="1">
        <v>8</v>
      </c>
      <c r="D181" s="1">
        <v>11</v>
      </c>
      <c r="E181" s="1">
        <v>21</v>
      </c>
      <c r="F181" s="1">
        <v>23</v>
      </c>
      <c r="G181" s="1">
        <v>25</v>
      </c>
      <c r="H181" s="1">
        <v>28</v>
      </c>
      <c r="I181" s="2">
        <v>5</v>
      </c>
      <c r="J181" s="2">
        <v>37</v>
      </c>
      <c r="K181">
        <f>VLOOKUP(A181, Bシート!A:B, 2, FALSE)</f>
        <v>21.9</v>
      </c>
      <c r="L181">
        <f>VLOOKUP(A181, Bシート!A:C, 3, FALSE)</f>
        <v>-1.9000000000000021</v>
      </c>
      <c r="M181">
        <f>VLOOKUP(A181, Bシート!A:D, 4, FALSE)</f>
        <v>1013.7</v>
      </c>
      <c r="N181">
        <f>VLOOKUP(A181, Bシート!A:E, 5, FALSE)</f>
        <v>5.3000000000000682</v>
      </c>
      <c r="O181">
        <f>VLOOKUP(A181, Bシート!A:F, 6, FALSE)</f>
        <v>64</v>
      </c>
      <c r="P181">
        <f>VLOOKUP(A181, Bシート!A:G, 7, FALSE)</f>
        <v>-17</v>
      </c>
      <c r="Q181">
        <f>VLOOKUP(A181, Bシート!A:H, 8, FALSE)</f>
        <v>28.72</v>
      </c>
      <c r="R181">
        <f>VLOOKUP(A181, Bシート!A:I, 9, FALSE)</f>
        <v>-0.17</v>
      </c>
      <c r="S181">
        <f>VLOOKUP(A181, Bシート!A:J, 10, FALSE)</f>
        <v>0.99</v>
      </c>
    </row>
    <row r="182" spans="1:19" ht="19.5" thickBot="1">
      <c r="A182" s="4">
        <v>42650</v>
      </c>
      <c r="B182" s="1">
        <v>7</v>
      </c>
      <c r="C182" s="1">
        <v>8</v>
      </c>
      <c r="D182" s="1">
        <v>10</v>
      </c>
      <c r="E182" s="1">
        <v>13</v>
      </c>
      <c r="F182" s="1">
        <v>19</v>
      </c>
      <c r="G182" s="1">
        <v>23</v>
      </c>
      <c r="H182" s="1">
        <v>24</v>
      </c>
      <c r="I182" s="2">
        <v>15</v>
      </c>
      <c r="J182" s="2">
        <v>27</v>
      </c>
      <c r="K182">
        <f>VLOOKUP(A182, Bシート!A:B, 2, FALSE)</f>
        <v>20.7</v>
      </c>
      <c r="L182">
        <f>VLOOKUP(A182, Bシート!A:C, 3, FALSE)</f>
        <v>-5.4000000000000021</v>
      </c>
      <c r="M182">
        <f>VLOOKUP(A182, Bシート!A:D, 4, FALSE)</f>
        <v>1022</v>
      </c>
      <c r="N182">
        <f>VLOOKUP(A182, Bシート!A:E, 5, FALSE)</f>
        <v>9.6000000000000227</v>
      </c>
      <c r="O182">
        <f>VLOOKUP(A182, Bシート!A:F, 6, FALSE)</f>
        <v>59</v>
      </c>
      <c r="P182">
        <f>VLOOKUP(A182, Bシート!A:G, 7, FALSE)</f>
        <v>1</v>
      </c>
      <c r="Q182">
        <f>VLOOKUP(A182, Bシート!A:H, 8, FALSE)</f>
        <v>6.19</v>
      </c>
      <c r="R182">
        <f>VLOOKUP(A182, Bシート!A:I, 9, FALSE)</f>
        <v>0.97</v>
      </c>
      <c r="S182">
        <f>VLOOKUP(A182, Bシート!A:J, 10, FALSE)</f>
        <v>0.25</v>
      </c>
    </row>
    <row r="183" spans="1:19" ht="19.5" thickBot="1">
      <c r="A183" s="4">
        <v>42657</v>
      </c>
      <c r="B183" s="1">
        <v>1</v>
      </c>
      <c r="C183" s="1">
        <v>7</v>
      </c>
      <c r="D183" s="1">
        <v>10</v>
      </c>
      <c r="E183" s="1">
        <v>11</v>
      </c>
      <c r="F183" s="1">
        <v>20</v>
      </c>
      <c r="G183" s="1">
        <v>23</v>
      </c>
      <c r="H183" s="1">
        <v>30</v>
      </c>
      <c r="I183" s="2">
        <v>3</v>
      </c>
      <c r="J183" s="2">
        <v>37</v>
      </c>
      <c r="K183">
        <f>VLOOKUP(A183, Bシート!A:B, 2, FALSE)</f>
        <v>15.8</v>
      </c>
      <c r="L183">
        <f>VLOOKUP(A183, Bシート!A:C, 3, FALSE)</f>
        <v>-0.5</v>
      </c>
      <c r="M183">
        <f>VLOOKUP(A183, Bシート!A:D, 4, FALSE)</f>
        <v>1021.9</v>
      </c>
      <c r="N183">
        <f>VLOOKUP(A183, Bシート!A:E, 5, FALSE)</f>
        <v>2.6000000000000227</v>
      </c>
      <c r="O183">
        <f>VLOOKUP(A183, Bシート!A:F, 6, FALSE)</f>
        <v>56</v>
      </c>
      <c r="P183">
        <f>VLOOKUP(A183, Bシート!A:G, 7, FALSE)</f>
        <v>-10</v>
      </c>
      <c r="Q183">
        <f>VLOOKUP(A183, Bシート!A:H, 8, FALSE)</f>
        <v>13.19</v>
      </c>
      <c r="R183">
        <f>VLOOKUP(A183, Bシート!A:I, 9, FALSE)</f>
        <v>0.33</v>
      </c>
      <c r="S183">
        <f>VLOOKUP(A183, Bシート!A:J, 10, FALSE)</f>
        <v>-0.94</v>
      </c>
    </row>
    <row r="184" spans="1:19" ht="19.5" thickBot="1">
      <c r="A184" s="4">
        <v>42664</v>
      </c>
      <c r="B184" s="1">
        <v>6</v>
      </c>
      <c r="C184" s="1">
        <v>15</v>
      </c>
      <c r="D184" s="1">
        <v>20</v>
      </c>
      <c r="E184" s="1">
        <v>26</v>
      </c>
      <c r="F184" s="1">
        <v>33</v>
      </c>
      <c r="G184" s="1">
        <v>34</v>
      </c>
      <c r="H184" s="1">
        <v>37</v>
      </c>
      <c r="I184" s="2">
        <v>19</v>
      </c>
      <c r="J184" s="2">
        <v>29</v>
      </c>
      <c r="K184">
        <f>VLOOKUP(A184, Bシート!A:B, 2, FALSE)</f>
        <v>17.600000000000001</v>
      </c>
      <c r="L184">
        <f>VLOOKUP(A184, Bシート!A:C, 3, FALSE)</f>
        <v>-5.2999999999999972</v>
      </c>
      <c r="M184">
        <f>VLOOKUP(A184, Bシート!A:D, 4, FALSE)</f>
        <v>1015.6</v>
      </c>
      <c r="N184">
        <f>VLOOKUP(A184, Bシート!A:E, 5, FALSE)</f>
        <v>5.1000000000000227</v>
      </c>
      <c r="O184">
        <f>VLOOKUP(A184, Bシート!A:F, 6, FALSE)</f>
        <v>73</v>
      </c>
      <c r="P184">
        <f>VLOOKUP(A184, Bシート!A:G, 7, FALSE)</f>
        <v>34</v>
      </c>
      <c r="Q184">
        <f>VLOOKUP(A184, Bシート!A:H, 8, FALSE)</f>
        <v>20.190000000000001</v>
      </c>
      <c r="R184">
        <f>VLOOKUP(A184, Bシート!A:I, 9, FALSE)</f>
        <v>-0.91</v>
      </c>
      <c r="S184">
        <f>VLOOKUP(A184, Bシート!A:J, 10, FALSE)</f>
        <v>-0.4</v>
      </c>
    </row>
    <row r="185" spans="1:19" ht="19.5" thickBot="1">
      <c r="A185" s="4">
        <v>42671</v>
      </c>
      <c r="B185" s="1">
        <v>7</v>
      </c>
      <c r="C185" s="1">
        <v>14</v>
      </c>
      <c r="D185" s="1">
        <v>18</v>
      </c>
      <c r="E185" s="1">
        <v>22</v>
      </c>
      <c r="F185" s="1">
        <v>23</v>
      </c>
      <c r="G185" s="1">
        <v>26</v>
      </c>
      <c r="H185" s="1">
        <v>34</v>
      </c>
      <c r="I185" s="2">
        <v>2</v>
      </c>
      <c r="J185" s="2">
        <v>32</v>
      </c>
      <c r="K185">
        <f>VLOOKUP(A185, Bシート!A:B, 2, FALSE)</f>
        <v>10.8</v>
      </c>
      <c r="L185">
        <f>VLOOKUP(A185, Bシート!A:C, 3, FALSE)</f>
        <v>-7.3999999999999986</v>
      </c>
      <c r="M185">
        <f>VLOOKUP(A185, Bシート!A:D, 4, FALSE)</f>
        <v>1012.1</v>
      </c>
      <c r="N185">
        <f>VLOOKUP(A185, Bシート!A:E, 5, FALSE)</f>
        <v>-6.6999999999999318</v>
      </c>
      <c r="O185">
        <f>VLOOKUP(A185, Bシート!A:F, 6, FALSE)</f>
        <v>99</v>
      </c>
      <c r="P185">
        <f>VLOOKUP(A185, Bシート!A:G, 7, FALSE)</f>
        <v>59</v>
      </c>
      <c r="Q185">
        <f>VLOOKUP(A185, Bシート!A:H, 8, FALSE)</f>
        <v>27.19</v>
      </c>
      <c r="R185">
        <f>VLOOKUP(A185, Bシート!A:I, 9, FALSE)</f>
        <v>-0.48</v>
      </c>
      <c r="S185">
        <f>VLOOKUP(A185, Bシート!A:J, 10, FALSE)</f>
        <v>0.88</v>
      </c>
    </row>
    <row r="186" spans="1:19" ht="19.5" thickBot="1">
      <c r="A186" s="4">
        <v>42678</v>
      </c>
      <c r="B186" s="1">
        <v>1</v>
      </c>
      <c r="C186" s="1">
        <v>2</v>
      </c>
      <c r="D186" s="1">
        <v>4</v>
      </c>
      <c r="E186" s="1">
        <v>16</v>
      </c>
      <c r="F186" s="1">
        <v>26</v>
      </c>
      <c r="G186" s="1">
        <v>29</v>
      </c>
      <c r="H186" s="1">
        <v>34</v>
      </c>
      <c r="I186" s="2">
        <v>11</v>
      </c>
      <c r="J186" s="2">
        <v>12</v>
      </c>
      <c r="K186">
        <f>VLOOKUP(A186, Bシート!A:B, 2, FALSE)</f>
        <v>14.9</v>
      </c>
      <c r="L186">
        <f>VLOOKUP(A186, Bシート!A:C, 3, FALSE)</f>
        <v>0.40000000000000036</v>
      </c>
      <c r="M186">
        <f>VLOOKUP(A186, Bシート!A:D, 4, FALSE)</f>
        <v>1012.9</v>
      </c>
      <c r="N186">
        <f>VLOOKUP(A186, Bシート!A:E, 5, FALSE)</f>
        <v>3.6000000000000227</v>
      </c>
      <c r="O186">
        <f>VLOOKUP(A186, Bシート!A:F, 6, FALSE)</f>
        <v>47</v>
      </c>
      <c r="P186">
        <f>VLOOKUP(A186, Bシート!A:G, 7, FALSE)</f>
        <v>6</v>
      </c>
      <c r="Q186">
        <f>VLOOKUP(A186, Bシート!A:H, 8, FALSE)</f>
        <v>4.66</v>
      </c>
      <c r="R186">
        <f>VLOOKUP(A186, Bシート!A:I, 9, FALSE)</f>
        <v>0.84</v>
      </c>
      <c r="S186">
        <f>VLOOKUP(A186, Bシート!A:J, 10, FALSE)</f>
        <v>0.55000000000000004</v>
      </c>
    </row>
    <row r="187" spans="1:19" ht="19.5" thickBot="1">
      <c r="A187" s="4">
        <v>42685</v>
      </c>
      <c r="B187" s="1">
        <v>5</v>
      </c>
      <c r="C187" s="1">
        <v>14</v>
      </c>
      <c r="D187" s="1">
        <v>16</v>
      </c>
      <c r="E187" s="1">
        <v>19</v>
      </c>
      <c r="F187" s="1">
        <v>31</v>
      </c>
      <c r="G187" s="1">
        <v>33</v>
      </c>
      <c r="H187" s="1">
        <v>37</v>
      </c>
      <c r="I187" s="2">
        <v>21</v>
      </c>
      <c r="J187" s="2">
        <v>28</v>
      </c>
      <c r="K187">
        <f>VLOOKUP(A187, Bシート!A:B, 2, FALSE)</f>
        <v>10.9</v>
      </c>
      <c r="L187">
        <f>VLOOKUP(A187, Bシート!A:C, 3, FALSE)</f>
        <v>0.40000000000000036</v>
      </c>
      <c r="M187">
        <f>VLOOKUP(A187, Bシート!A:D, 4, FALSE)</f>
        <v>1014.8</v>
      </c>
      <c r="N187">
        <f>VLOOKUP(A187, Bシート!A:E, 5, FALSE)</f>
        <v>-7.4000000000000909</v>
      </c>
      <c r="O187">
        <f>VLOOKUP(A187, Bシート!A:F, 6, FALSE)</f>
        <v>98</v>
      </c>
      <c r="P187">
        <f>VLOOKUP(A187, Bシート!A:G, 7, FALSE)</f>
        <v>40</v>
      </c>
      <c r="Q187">
        <f>VLOOKUP(A187, Bシート!A:H, 8, FALSE)</f>
        <v>11.66</v>
      </c>
      <c r="R187">
        <f>VLOOKUP(A187, Bシート!A:I, 9, FALSE)</f>
        <v>0.61</v>
      </c>
      <c r="S187">
        <f>VLOOKUP(A187, Bシート!A:J, 10, FALSE)</f>
        <v>-0.79</v>
      </c>
    </row>
    <row r="188" spans="1:19" ht="19.5" thickBot="1">
      <c r="A188" s="4">
        <v>42692</v>
      </c>
      <c r="B188" s="1">
        <v>4</v>
      </c>
      <c r="C188" s="1">
        <v>6</v>
      </c>
      <c r="D188" s="1">
        <v>10</v>
      </c>
      <c r="E188" s="1">
        <v>23</v>
      </c>
      <c r="F188" s="1">
        <v>24</v>
      </c>
      <c r="G188" s="1">
        <v>32</v>
      </c>
      <c r="H188" s="1">
        <v>36</v>
      </c>
      <c r="I188" s="2">
        <v>15</v>
      </c>
      <c r="J188" s="2">
        <v>31</v>
      </c>
      <c r="K188">
        <f>VLOOKUP(A188, Bシート!A:B, 2, FALSE)</f>
        <v>14.5</v>
      </c>
      <c r="L188">
        <f>VLOOKUP(A188, Bシート!A:C, 3, FALSE)</f>
        <v>0.90000000000000036</v>
      </c>
      <c r="M188">
        <f>VLOOKUP(A188, Bシート!A:D, 4, FALSE)</f>
        <v>1021.4</v>
      </c>
      <c r="N188">
        <f>VLOOKUP(A188, Bシート!A:E, 5, FALSE)</f>
        <v>3.1999999999999318</v>
      </c>
      <c r="O188">
        <f>VLOOKUP(A188, Bシート!A:F, 6, FALSE)</f>
        <v>70</v>
      </c>
      <c r="P188">
        <f>VLOOKUP(A188, Bシート!A:G, 7, FALSE)</f>
        <v>-6</v>
      </c>
      <c r="Q188">
        <f>VLOOKUP(A188, Bシート!A:H, 8, FALSE)</f>
        <v>18.66</v>
      </c>
      <c r="R188">
        <f>VLOOKUP(A188, Bシート!A:I, 9, FALSE)</f>
        <v>-0.74</v>
      </c>
      <c r="S188">
        <f>VLOOKUP(A188, Bシート!A:J, 10, FALSE)</f>
        <v>-0.68</v>
      </c>
    </row>
    <row r="189" spans="1:19" ht="19.5" thickBot="1">
      <c r="A189" s="4">
        <v>42699</v>
      </c>
      <c r="B189" s="1">
        <v>6</v>
      </c>
      <c r="C189" s="1">
        <v>15</v>
      </c>
      <c r="D189" s="1">
        <v>19</v>
      </c>
      <c r="E189" s="1">
        <v>25</v>
      </c>
      <c r="F189" s="1">
        <v>26</v>
      </c>
      <c r="G189" s="1">
        <v>30</v>
      </c>
      <c r="H189" s="1">
        <v>31</v>
      </c>
      <c r="I189" s="2">
        <v>14</v>
      </c>
      <c r="J189" s="2">
        <v>18</v>
      </c>
      <c r="K189">
        <f>VLOOKUP(A189, Bシート!A:B, 2, FALSE)</f>
        <v>7.7</v>
      </c>
      <c r="L189">
        <f>VLOOKUP(A189, Bシート!A:C, 3, FALSE)</f>
        <v>5</v>
      </c>
      <c r="M189">
        <f>VLOOKUP(A189, Bシート!A:D, 4, FALSE)</f>
        <v>1018.5</v>
      </c>
      <c r="N189">
        <f>VLOOKUP(A189, Bシート!A:E, 5, FALSE)</f>
        <v>1.6000000000000227</v>
      </c>
      <c r="O189">
        <f>VLOOKUP(A189, Bシート!A:F, 6, FALSE)</f>
        <v>68</v>
      </c>
      <c r="P189">
        <f>VLOOKUP(A189, Bシート!A:G, 7, FALSE)</f>
        <v>-28</v>
      </c>
      <c r="Q189">
        <f>VLOOKUP(A189, Bシート!A:H, 8, FALSE)</f>
        <v>25.66</v>
      </c>
      <c r="R189">
        <f>VLOOKUP(A189, Bシート!A:I, 9, FALSE)</f>
        <v>-0.73</v>
      </c>
      <c r="S189">
        <f>VLOOKUP(A189, Bシート!A:J, 10, FALSE)</f>
        <v>0.68</v>
      </c>
    </row>
    <row r="190" spans="1:19" ht="19.5" thickBot="1">
      <c r="A190" s="4">
        <v>42706</v>
      </c>
      <c r="B190" s="1">
        <v>3</v>
      </c>
      <c r="C190" s="1">
        <v>7</v>
      </c>
      <c r="D190" s="1">
        <v>8</v>
      </c>
      <c r="E190" s="1">
        <v>10</v>
      </c>
      <c r="F190" s="1">
        <v>18</v>
      </c>
      <c r="G190" s="1">
        <v>23</v>
      </c>
      <c r="H190" s="1">
        <v>35</v>
      </c>
      <c r="I190" s="2">
        <v>1</v>
      </c>
      <c r="J190" s="2">
        <v>19</v>
      </c>
      <c r="K190">
        <f>VLOOKUP(A190, Bシート!A:B, 2, FALSE)</f>
        <v>11.1</v>
      </c>
      <c r="L190">
        <f>VLOOKUP(A190, Bシート!A:C, 3, FALSE)</f>
        <v>-3</v>
      </c>
      <c r="M190">
        <f>VLOOKUP(A190, Bシート!A:D, 4, FALSE)</f>
        <v>1019.2</v>
      </c>
      <c r="N190">
        <f>VLOOKUP(A190, Bシート!A:E, 5, FALSE)</f>
        <v>10.100000000000023</v>
      </c>
      <c r="O190">
        <f>VLOOKUP(A190, Bシート!A:F, 6, FALSE)</f>
        <v>46</v>
      </c>
      <c r="P190">
        <f>VLOOKUP(A190, Bシート!A:G, 7, FALSE)</f>
        <v>-45</v>
      </c>
      <c r="Q190">
        <f>VLOOKUP(A190, Bシート!A:H, 8, FALSE)</f>
        <v>3.13</v>
      </c>
      <c r="R190">
        <f>VLOOKUP(A190, Bシート!A:I, 9, FALSE)</f>
        <v>0.62</v>
      </c>
      <c r="S190">
        <f>VLOOKUP(A190, Bシート!A:J, 10, FALSE)</f>
        <v>0.79</v>
      </c>
    </row>
    <row r="191" spans="1:19" ht="19.5" thickBot="1">
      <c r="A191" s="4">
        <v>42713</v>
      </c>
      <c r="B191" s="1">
        <v>2</v>
      </c>
      <c r="C191" s="1">
        <v>11</v>
      </c>
      <c r="D191" s="1">
        <v>12</v>
      </c>
      <c r="E191" s="1">
        <v>18</v>
      </c>
      <c r="F191" s="1">
        <v>21</v>
      </c>
      <c r="G191" s="1">
        <v>33</v>
      </c>
      <c r="H191" s="1">
        <v>36</v>
      </c>
      <c r="I191" s="2">
        <v>8</v>
      </c>
      <c r="J191" s="2">
        <v>34</v>
      </c>
      <c r="K191">
        <f>VLOOKUP(A191, Bシート!A:B, 2, FALSE)</f>
        <v>14.1</v>
      </c>
      <c r="L191">
        <f>VLOOKUP(A191, Bシート!A:C, 3, FALSE)</f>
        <v>4.1999999999999993</v>
      </c>
      <c r="M191">
        <f>VLOOKUP(A191, Bシート!A:D, 4, FALSE)</f>
        <v>1004</v>
      </c>
      <c r="N191">
        <f>VLOOKUP(A191, Bシート!A:E, 5, FALSE)</f>
        <v>-11.600000000000023</v>
      </c>
      <c r="O191">
        <f>VLOOKUP(A191, Bシート!A:F, 6, FALSE)</f>
        <v>46</v>
      </c>
      <c r="P191">
        <f>VLOOKUP(A191, Bシート!A:G, 7, FALSE)</f>
        <v>5</v>
      </c>
      <c r="Q191">
        <f>VLOOKUP(A191, Bシート!A:H, 8, FALSE)</f>
        <v>10.130000000000001</v>
      </c>
      <c r="R191">
        <f>VLOOKUP(A191, Bシート!A:I, 9, FALSE)</f>
        <v>0.83</v>
      </c>
      <c r="S191">
        <f>VLOOKUP(A191, Bシート!A:J, 10, FALSE)</f>
        <v>-0.55000000000000004</v>
      </c>
    </row>
    <row r="192" spans="1:19" ht="19.5" thickBot="1">
      <c r="A192" s="4">
        <v>42720</v>
      </c>
      <c r="B192" s="1">
        <v>8</v>
      </c>
      <c r="C192" s="1">
        <v>15</v>
      </c>
      <c r="D192" s="1">
        <v>21</v>
      </c>
      <c r="E192" s="1">
        <v>24</v>
      </c>
      <c r="F192" s="1">
        <v>26</v>
      </c>
      <c r="G192" s="1">
        <v>27</v>
      </c>
      <c r="H192" s="1">
        <v>29</v>
      </c>
      <c r="I192" s="2">
        <v>7</v>
      </c>
      <c r="J192" s="2">
        <v>30</v>
      </c>
      <c r="K192">
        <f>VLOOKUP(A192, Bシート!A:B, 2, FALSE)</f>
        <v>5.0999999999999996</v>
      </c>
      <c r="L192">
        <f>VLOOKUP(A192, Bシート!A:C, 3, FALSE)</f>
        <v>-1.8000000000000007</v>
      </c>
      <c r="M192">
        <f>VLOOKUP(A192, Bシート!A:D, 4, FALSE)</f>
        <v>1011.9</v>
      </c>
      <c r="N192">
        <f>VLOOKUP(A192, Bシート!A:E, 5, FALSE)</f>
        <v>0.89999999999997726</v>
      </c>
      <c r="O192">
        <f>VLOOKUP(A192, Bシート!A:F, 6, FALSE)</f>
        <v>33</v>
      </c>
      <c r="P192">
        <f>VLOOKUP(A192, Bシート!A:G, 7, FALSE)</f>
        <v>-5</v>
      </c>
      <c r="Q192">
        <f>VLOOKUP(A192, Bシート!A:H, 8, FALSE)</f>
        <v>17.13</v>
      </c>
      <c r="R192">
        <f>VLOOKUP(A192, Bシート!A:I, 9, FALSE)</f>
        <v>-0.48</v>
      </c>
      <c r="S192">
        <f>VLOOKUP(A192, Bシート!A:J, 10, FALSE)</f>
        <v>-0.88</v>
      </c>
    </row>
    <row r="193" spans="1:19" ht="19.5" thickBot="1">
      <c r="A193" s="4">
        <v>42727</v>
      </c>
      <c r="B193" s="1">
        <v>12</v>
      </c>
      <c r="C193" s="1">
        <v>13</v>
      </c>
      <c r="D193" s="1">
        <v>14</v>
      </c>
      <c r="E193" s="1">
        <v>19</v>
      </c>
      <c r="F193" s="1">
        <v>25</v>
      </c>
      <c r="G193" s="1">
        <v>33</v>
      </c>
      <c r="H193" s="1">
        <v>34</v>
      </c>
      <c r="I193" s="2">
        <v>3</v>
      </c>
      <c r="J193" s="2">
        <v>22</v>
      </c>
      <c r="K193">
        <f>VLOOKUP(A193, Bシート!A:B, 2, FALSE)</f>
        <v>12.6</v>
      </c>
      <c r="L193">
        <f>VLOOKUP(A193, Bシート!A:C, 3, FALSE)</f>
        <v>-6.9</v>
      </c>
      <c r="M193">
        <f>VLOOKUP(A193, Bシート!A:D, 4, FALSE)</f>
        <v>1001.3</v>
      </c>
      <c r="N193">
        <f>VLOOKUP(A193, Bシート!A:E, 5, FALSE)</f>
        <v>-6.2000000000000455</v>
      </c>
      <c r="O193">
        <f>VLOOKUP(A193, Bシート!A:F, 6, FALSE)</f>
        <v>42</v>
      </c>
      <c r="P193">
        <f>VLOOKUP(A193, Bシート!A:G, 7, FALSE)</f>
        <v>-36</v>
      </c>
      <c r="Q193">
        <f>VLOOKUP(A193, Bシート!A:H, 8, FALSE)</f>
        <v>24.13</v>
      </c>
      <c r="R193">
        <f>VLOOKUP(A193, Bシート!A:I, 9, FALSE)</f>
        <v>-0.91</v>
      </c>
      <c r="S193">
        <f>VLOOKUP(A193, Bシート!A:J, 10, FALSE)</f>
        <v>0.41</v>
      </c>
    </row>
    <row r="194" spans="1:19" ht="19.5" thickBot="1">
      <c r="A194" s="4">
        <v>42734</v>
      </c>
      <c r="B194" s="1">
        <v>4</v>
      </c>
      <c r="C194" s="1">
        <v>6</v>
      </c>
      <c r="D194" s="1">
        <v>20</v>
      </c>
      <c r="E194" s="1">
        <v>21</v>
      </c>
      <c r="F194" s="1">
        <v>22</v>
      </c>
      <c r="G194" s="1">
        <v>24</v>
      </c>
      <c r="H194" s="1">
        <v>31</v>
      </c>
      <c r="I194" s="2">
        <v>9</v>
      </c>
      <c r="J194" s="2">
        <v>10</v>
      </c>
      <c r="K194">
        <f>VLOOKUP(A194, Bシート!A:B, 2, FALSE)</f>
        <v>6.1</v>
      </c>
      <c r="L194">
        <f>VLOOKUP(A194, Bシート!A:C, 3, FALSE)</f>
        <v>0.79999999999999982</v>
      </c>
      <c r="M194">
        <f>VLOOKUP(A194, Bシート!A:D, 4, FALSE)</f>
        <v>1022.3</v>
      </c>
      <c r="N194">
        <f>VLOOKUP(A194, Bシート!A:E, 5, FALSE)</f>
        <v>12.599999999999909</v>
      </c>
      <c r="O194">
        <f>VLOOKUP(A194, Bシート!A:F, 6, FALSE)</f>
        <v>39</v>
      </c>
      <c r="P194">
        <f>VLOOKUP(A194, Bシート!A:G, 7, FALSE)</f>
        <v>-22</v>
      </c>
      <c r="Q194">
        <f>VLOOKUP(A194, Bシート!A:H, 8, FALSE)</f>
        <v>1.6</v>
      </c>
      <c r="R194">
        <f>VLOOKUP(A194, Bシート!A:I, 9, FALSE)</f>
        <v>0.33</v>
      </c>
      <c r="S194">
        <f>VLOOKUP(A194, Bシート!A:J, 10, FALSE)</f>
        <v>0.94</v>
      </c>
    </row>
    <row r="195" spans="1:19" ht="19.5" thickBot="1">
      <c r="A195" s="4">
        <v>42741</v>
      </c>
      <c r="B195" s="1">
        <v>3</v>
      </c>
      <c r="C195" s="1">
        <v>6</v>
      </c>
      <c r="D195" s="1">
        <v>27</v>
      </c>
      <c r="E195" s="1">
        <v>30</v>
      </c>
      <c r="F195" s="1">
        <v>31</v>
      </c>
      <c r="G195" s="1">
        <v>32</v>
      </c>
      <c r="H195" s="1">
        <v>36</v>
      </c>
      <c r="I195" s="2">
        <v>14</v>
      </c>
      <c r="J195" s="2">
        <v>23</v>
      </c>
      <c r="K195">
        <f>VLOOKUP(A195, Bシート!A:B, 2, FALSE)</f>
        <v>6</v>
      </c>
      <c r="L195">
        <f>VLOOKUP(A195, Bシート!A:C, 3, FALSE)</f>
        <v>0</v>
      </c>
      <c r="M195">
        <f>VLOOKUP(A195, Bシート!A:D, 4, FALSE)</f>
        <v>1021.7</v>
      </c>
      <c r="N195">
        <f>VLOOKUP(A195, Bシート!A:E, 5, FALSE)</f>
        <v>4.7000000000000455</v>
      </c>
      <c r="O195">
        <f>VLOOKUP(A195, Bシート!A:F, 6, FALSE)</f>
        <v>39</v>
      </c>
      <c r="P195">
        <f>VLOOKUP(A195, Bシート!A:G, 7, FALSE)</f>
        <v>-4</v>
      </c>
      <c r="Q195">
        <f>VLOOKUP(A195, Bシート!A:H, 8, FALSE)</f>
        <v>8.6</v>
      </c>
      <c r="R195">
        <f>VLOOKUP(A195, Bシート!A:I, 9, FALSE)</f>
        <v>0.97</v>
      </c>
      <c r="S195">
        <f>VLOOKUP(A195, Bシート!A:J, 10, FALSE)</f>
        <v>-0.26</v>
      </c>
    </row>
    <row r="196" spans="1:19" ht="19.5" thickBot="1">
      <c r="A196" s="4">
        <v>42748</v>
      </c>
      <c r="B196" s="1">
        <v>4</v>
      </c>
      <c r="C196" s="1">
        <v>7</v>
      </c>
      <c r="D196" s="1">
        <v>12</v>
      </c>
      <c r="E196" s="1">
        <v>20</v>
      </c>
      <c r="F196" s="1">
        <v>23</v>
      </c>
      <c r="G196" s="1">
        <v>24</v>
      </c>
      <c r="H196" s="1">
        <v>31</v>
      </c>
      <c r="I196" s="2">
        <v>26</v>
      </c>
      <c r="J196" s="2">
        <v>35</v>
      </c>
      <c r="K196">
        <f>VLOOKUP(A196, Bシート!A:B, 2, FALSE)</f>
        <v>8.3000000000000007</v>
      </c>
      <c r="L196">
        <f>VLOOKUP(A196, Bシート!A:C, 3, FALSE)</f>
        <v>-0.29999999999999893</v>
      </c>
      <c r="M196">
        <f>VLOOKUP(A196, Bシート!A:D, 4, FALSE)</f>
        <v>998.5</v>
      </c>
      <c r="N196">
        <f>VLOOKUP(A196, Bシート!A:E, 5, FALSE)</f>
        <v>-2.2000000000000455</v>
      </c>
      <c r="O196">
        <f>VLOOKUP(A196, Bシート!A:F, 6, FALSE)</f>
        <v>42</v>
      </c>
      <c r="P196">
        <f>VLOOKUP(A196, Bシート!A:G, 7, FALSE)</f>
        <v>0</v>
      </c>
      <c r="Q196">
        <f>VLOOKUP(A196, Bシート!A:H, 8, FALSE)</f>
        <v>15.6</v>
      </c>
      <c r="R196">
        <f>VLOOKUP(A196, Bシート!A:I, 9, FALSE)</f>
        <v>-0.18</v>
      </c>
      <c r="S196">
        <f>VLOOKUP(A196, Bシート!A:J, 10, FALSE)</f>
        <v>-0.98</v>
      </c>
    </row>
    <row r="197" spans="1:19" ht="19.5" thickBot="1">
      <c r="A197" s="4">
        <v>42755</v>
      </c>
      <c r="B197" s="1">
        <v>7</v>
      </c>
      <c r="C197" s="1">
        <v>13</v>
      </c>
      <c r="D197" s="1">
        <v>15</v>
      </c>
      <c r="E197" s="1">
        <v>25</v>
      </c>
      <c r="F197" s="1">
        <v>30</v>
      </c>
      <c r="G197" s="1">
        <v>32</v>
      </c>
      <c r="H197" s="1">
        <v>37</v>
      </c>
      <c r="I197" s="2">
        <v>8</v>
      </c>
      <c r="J197" s="2">
        <v>14</v>
      </c>
      <c r="K197">
        <f>VLOOKUP(A197, Bシート!A:B, 2, FALSE)</f>
        <v>2.5</v>
      </c>
      <c r="L197">
        <f>VLOOKUP(A197, Bシート!A:C, 3, FALSE)</f>
        <v>-4.8</v>
      </c>
      <c r="M197">
        <f>VLOOKUP(A197, Bシート!A:D, 4, FALSE)</f>
        <v>1003.1</v>
      </c>
      <c r="N197">
        <f>VLOOKUP(A197, Bシート!A:E, 5, FALSE)</f>
        <v>-12</v>
      </c>
      <c r="O197">
        <f>VLOOKUP(A197, Bシート!A:F, 6, FALSE)</f>
        <v>81</v>
      </c>
      <c r="P197">
        <f>VLOOKUP(A197, Bシート!A:G, 7, FALSE)</f>
        <v>42</v>
      </c>
      <c r="Q197">
        <f>VLOOKUP(A197, Bシート!A:H, 8, FALSE)</f>
        <v>22.6</v>
      </c>
      <c r="R197">
        <f>VLOOKUP(A197, Bシート!A:I, 9, FALSE)</f>
        <v>-1</v>
      </c>
      <c r="S197">
        <f>VLOOKUP(A197, Bシート!A:J, 10, FALSE)</f>
        <v>0.1</v>
      </c>
    </row>
    <row r="198" spans="1:19" ht="19.5" thickBot="1">
      <c r="A198" s="4">
        <v>42762</v>
      </c>
      <c r="B198" s="1">
        <v>6</v>
      </c>
      <c r="C198" s="1">
        <v>8</v>
      </c>
      <c r="D198" s="1">
        <v>10</v>
      </c>
      <c r="E198" s="1">
        <v>12</v>
      </c>
      <c r="F198" s="1">
        <v>16</v>
      </c>
      <c r="G198" s="1">
        <v>21</v>
      </c>
      <c r="H198" s="1">
        <v>28</v>
      </c>
      <c r="I198" s="2">
        <v>14</v>
      </c>
      <c r="J198" s="2">
        <v>23</v>
      </c>
      <c r="K198">
        <f>VLOOKUP(A198, Bシート!A:B, 2, FALSE)</f>
        <v>13.7</v>
      </c>
      <c r="L198">
        <f>VLOOKUP(A198, Bシート!A:C, 3, FALSE)</f>
        <v>8.1999999999999993</v>
      </c>
      <c r="M198">
        <f>VLOOKUP(A198, Bシート!A:D, 4, FALSE)</f>
        <v>1012.1</v>
      </c>
      <c r="N198">
        <f>VLOOKUP(A198, Bシート!A:E, 5, FALSE)</f>
        <v>-11.899999999999977</v>
      </c>
      <c r="O198">
        <f>VLOOKUP(A198, Bシート!A:F, 6, FALSE)</f>
        <v>39</v>
      </c>
      <c r="P198">
        <f>VLOOKUP(A198, Bシート!A:G, 7, FALSE)</f>
        <v>-7</v>
      </c>
      <c r="Q198">
        <f>VLOOKUP(A198, Bシート!A:H, 8, FALSE)</f>
        <v>7.0000000000000007E-2</v>
      </c>
      <c r="R198">
        <f>VLOOKUP(A198, Bシート!A:I, 9, FALSE)</f>
        <v>0.01</v>
      </c>
      <c r="S198">
        <f>VLOOKUP(A198, Bシート!A:J, 10, FALSE)</f>
        <v>1</v>
      </c>
    </row>
    <row r="199" spans="1:19" ht="19.5" thickBot="1">
      <c r="A199" s="4">
        <v>42769</v>
      </c>
      <c r="B199" s="1">
        <v>18</v>
      </c>
      <c r="C199" s="1">
        <v>21</v>
      </c>
      <c r="D199" s="1">
        <v>31</v>
      </c>
      <c r="E199" s="1">
        <v>32</v>
      </c>
      <c r="F199" s="1">
        <v>33</v>
      </c>
      <c r="G199" s="1">
        <v>36</v>
      </c>
      <c r="H199" s="1">
        <v>37</v>
      </c>
      <c r="I199" s="2">
        <v>5</v>
      </c>
      <c r="J199" s="2">
        <v>25</v>
      </c>
      <c r="K199">
        <f>VLOOKUP(A199, Bシート!A:B, 2, FALSE)</f>
        <v>8.5</v>
      </c>
      <c r="L199">
        <f>VLOOKUP(A199, Bシート!A:C, 3, FALSE)</f>
        <v>3.2</v>
      </c>
      <c r="M199">
        <f>VLOOKUP(A199, Bシート!A:D, 4, FALSE)</f>
        <v>1013.7</v>
      </c>
      <c r="N199">
        <f>VLOOKUP(A199, Bシート!A:E, 5, FALSE)</f>
        <v>3.4000000000000909</v>
      </c>
      <c r="O199">
        <f>VLOOKUP(A199, Bシート!A:F, 6, FALSE)</f>
        <v>30</v>
      </c>
      <c r="P199">
        <f>VLOOKUP(A199, Bシート!A:G, 7, FALSE)</f>
        <v>2</v>
      </c>
      <c r="Q199">
        <f>VLOOKUP(A199, Bシート!A:H, 8, FALSE)</f>
        <v>7.07</v>
      </c>
      <c r="R199">
        <f>VLOOKUP(A199, Bシート!A:I, 9, FALSE)</f>
        <v>1</v>
      </c>
      <c r="S199">
        <f>VLOOKUP(A199, Bシート!A:J, 10, FALSE)</f>
        <v>7.0000000000000007E-2</v>
      </c>
    </row>
    <row r="200" spans="1:19" ht="19.5" thickBot="1">
      <c r="A200" s="4">
        <v>42776</v>
      </c>
      <c r="B200" s="1">
        <v>1</v>
      </c>
      <c r="C200" s="1">
        <v>9</v>
      </c>
      <c r="D200" s="1">
        <v>17</v>
      </c>
      <c r="E200" s="1">
        <v>20</v>
      </c>
      <c r="F200" s="1">
        <v>22</v>
      </c>
      <c r="G200" s="1">
        <v>28</v>
      </c>
      <c r="H200" s="1">
        <v>29</v>
      </c>
      <c r="I200" s="2">
        <v>13</v>
      </c>
      <c r="J200" s="2">
        <v>16</v>
      </c>
      <c r="K200">
        <f>VLOOKUP(A200, Bシート!A:B, 2, FALSE)</f>
        <v>4.5999999999999996</v>
      </c>
      <c r="L200">
        <f>VLOOKUP(A200, Bシート!A:C, 3, FALSE)</f>
        <v>3.4999999999999996</v>
      </c>
      <c r="M200">
        <f>VLOOKUP(A200, Bシート!A:D, 4, FALSE)</f>
        <v>999.4</v>
      </c>
      <c r="N200">
        <f>VLOOKUP(A200, Bシート!A:E, 5, FALSE)</f>
        <v>2.8999999999999773</v>
      </c>
      <c r="O200">
        <f>VLOOKUP(A200, Bシート!A:F, 6, FALSE)</f>
        <v>37</v>
      </c>
      <c r="P200">
        <f>VLOOKUP(A200, Bシート!A:G, 7, FALSE)</f>
        <v>-62</v>
      </c>
      <c r="Q200">
        <f>VLOOKUP(A200, Bシート!A:H, 8, FALSE)</f>
        <v>14.07</v>
      </c>
      <c r="R200">
        <f>VLOOKUP(A200, Bシート!A:I, 9, FALSE)</f>
        <v>0.15</v>
      </c>
      <c r="S200">
        <f>VLOOKUP(A200, Bシート!A:J, 10, FALSE)</f>
        <v>-0.99</v>
      </c>
    </row>
    <row r="201" spans="1:19" ht="19.5" thickBot="1">
      <c r="A201" s="4">
        <v>42783</v>
      </c>
      <c r="B201" s="1">
        <v>13</v>
      </c>
      <c r="C201" s="1">
        <v>14</v>
      </c>
      <c r="D201" s="1">
        <v>17</v>
      </c>
      <c r="E201" s="1">
        <v>21</v>
      </c>
      <c r="F201" s="1">
        <v>27</v>
      </c>
      <c r="G201" s="1">
        <v>28</v>
      </c>
      <c r="H201" s="1">
        <v>34</v>
      </c>
      <c r="I201" s="2">
        <v>1</v>
      </c>
      <c r="J201" s="2">
        <v>11</v>
      </c>
      <c r="K201">
        <f>VLOOKUP(A201, Bシート!A:B, 2, FALSE)</f>
        <v>16.899999999999999</v>
      </c>
      <c r="L201">
        <f>VLOOKUP(A201, Bシート!A:C, 3, FALSE)</f>
        <v>6.5999999999999979</v>
      </c>
      <c r="M201">
        <f>VLOOKUP(A201, Bシート!A:D, 4, FALSE)</f>
        <v>1003.3</v>
      </c>
      <c r="N201">
        <f>VLOOKUP(A201, Bシート!A:E, 5, FALSE)</f>
        <v>-15.600000000000023</v>
      </c>
      <c r="O201">
        <f>VLOOKUP(A201, Bシート!A:F, 6, FALSE)</f>
        <v>62</v>
      </c>
      <c r="P201">
        <f>VLOOKUP(A201, Bシート!A:G, 7, FALSE)</f>
        <v>-6</v>
      </c>
      <c r="Q201">
        <f>VLOOKUP(A201, Bシート!A:H, 8, FALSE)</f>
        <v>21.07</v>
      </c>
      <c r="R201">
        <f>VLOOKUP(A201, Bシート!A:I, 9, FALSE)</f>
        <v>-0.97</v>
      </c>
      <c r="S201">
        <f>VLOOKUP(A201, Bシート!A:J, 10, FALSE)</f>
        <v>-0.23</v>
      </c>
    </row>
    <row r="202" spans="1:19" ht="19.5" thickBot="1">
      <c r="A202" s="4">
        <v>42790</v>
      </c>
      <c r="B202" s="1">
        <v>8</v>
      </c>
      <c r="C202" s="1">
        <v>11</v>
      </c>
      <c r="D202" s="1">
        <v>17</v>
      </c>
      <c r="E202" s="1">
        <v>24</v>
      </c>
      <c r="F202" s="1">
        <v>28</v>
      </c>
      <c r="G202" s="1">
        <v>31</v>
      </c>
      <c r="H202" s="1">
        <v>32</v>
      </c>
      <c r="I202" s="2">
        <v>12</v>
      </c>
      <c r="J202" s="2">
        <v>34</v>
      </c>
      <c r="K202">
        <f>VLOOKUP(A202, Bシート!A:B, 2, FALSE)</f>
        <v>7.8</v>
      </c>
      <c r="L202">
        <f>VLOOKUP(A202, Bシート!A:C, 3, FALSE)</f>
        <v>-6.0000000000000009</v>
      </c>
      <c r="M202">
        <f>VLOOKUP(A202, Bシート!A:D, 4, FALSE)</f>
        <v>1012</v>
      </c>
      <c r="N202">
        <f>VLOOKUP(A202, Bシート!A:E, 5, FALSE)</f>
        <v>17.299999999999955</v>
      </c>
      <c r="O202">
        <f>VLOOKUP(A202, Bシート!A:F, 6, FALSE)</f>
        <v>27</v>
      </c>
      <c r="P202">
        <f>VLOOKUP(A202, Bシート!A:G, 7, FALSE)</f>
        <v>-42</v>
      </c>
      <c r="Q202">
        <f>VLOOKUP(A202, Bシート!A:H, 8, FALSE)</f>
        <v>28.07</v>
      </c>
      <c r="R202">
        <f>VLOOKUP(A202, Bシート!A:I, 9, FALSE)</f>
        <v>-0.31</v>
      </c>
      <c r="S202">
        <f>VLOOKUP(A202, Bシート!A:J, 10, FALSE)</f>
        <v>0.95</v>
      </c>
    </row>
    <row r="203" spans="1:19" ht="19.5" thickBot="1">
      <c r="A203" s="4">
        <v>42797</v>
      </c>
      <c r="B203" s="1">
        <v>3</v>
      </c>
      <c r="C203" s="1">
        <v>7</v>
      </c>
      <c r="D203" s="1">
        <v>11</v>
      </c>
      <c r="E203" s="1">
        <v>16</v>
      </c>
      <c r="F203" s="1">
        <v>22</v>
      </c>
      <c r="G203" s="1">
        <v>34</v>
      </c>
      <c r="H203" s="1">
        <v>37</v>
      </c>
      <c r="I203" s="2">
        <v>29</v>
      </c>
      <c r="J203" s="2">
        <v>32</v>
      </c>
      <c r="K203">
        <f>VLOOKUP(A203, Bシート!A:B, 2, FALSE)</f>
        <v>8.6999999999999993</v>
      </c>
      <c r="L203">
        <f>VLOOKUP(A203, Bシート!A:C, 3, FALSE)</f>
        <v>1.2999999999999989</v>
      </c>
      <c r="M203">
        <f>VLOOKUP(A203, Bシート!A:D, 4, FALSE)</f>
        <v>1010.3</v>
      </c>
      <c r="N203">
        <f>VLOOKUP(A203, Bシート!A:E, 5, FALSE)</f>
        <v>9.5</v>
      </c>
      <c r="O203">
        <f>VLOOKUP(A203, Bシート!A:F, 6, FALSE)</f>
        <v>34</v>
      </c>
      <c r="P203">
        <f>VLOOKUP(A203, Bシート!A:G, 7, FALSE)</f>
        <v>-66</v>
      </c>
      <c r="Q203">
        <f>VLOOKUP(A203, Bシート!A:H, 8, FALSE)</f>
        <v>5.54</v>
      </c>
      <c r="R203">
        <f>VLOOKUP(A203, Bシート!A:I, 9, FALSE)</f>
        <v>0.92</v>
      </c>
      <c r="S203">
        <f>VLOOKUP(A203, Bシート!A:J, 10, FALSE)</f>
        <v>0.38</v>
      </c>
    </row>
    <row r="204" spans="1:19" ht="19.5" thickBot="1">
      <c r="A204" s="4">
        <v>42804</v>
      </c>
      <c r="B204" s="1">
        <v>6</v>
      </c>
      <c r="C204" s="1">
        <v>13</v>
      </c>
      <c r="D204" s="1">
        <v>17</v>
      </c>
      <c r="E204" s="1">
        <v>22</v>
      </c>
      <c r="F204" s="1">
        <v>32</v>
      </c>
      <c r="G204" s="1">
        <v>33</v>
      </c>
      <c r="H204" s="1">
        <v>36</v>
      </c>
      <c r="I204" s="2">
        <v>12</v>
      </c>
      <c r="J204" s="2">
        <v>28</v>
      </c>
      <c r="K204">
        <f>VLOOKUP(A204, Bシート!A:B, 2, FALSE)</f>
        <v>9.8000000000000007</v>
      </c>
      <c r="L204">
        <f>VLOOKUP(A204, Bシート!A:C, 3, FALSE)</f>
        <v>0.10000000000000142</v>
      </c>
      <c r="M204">
        <f>VLOOKUP(A204, Bシート!A:D, 4, FALSE)</f>
        <v>1009</v>
      </c>
      <c r="N204">
        <f>VLOOKUP(A204, Bシート!A:E, 5, FALSE)</f>
        <v>7</v>
      </c>
      <c r="O204">
        <f>VLOOKUP(A204, Bシート!A:F, 6, FALSE)</f>
        <v>26</v>
      </c>
      <c r="P204">
        <f>VLOOKUP(A204, Bシート!A:G, 7, FALSE)</f>
        <v>-8</v>
      </c>
      <c r="Q204">
        <f>VLOOKUP(A204, Bシート!A:H, 8, FALSE)</f>
        <v>12.54</v>
      </c>
      <c r="R204">
        <f>VLOOKUP(A204, Bシート!A:I, 9, FALSE)</f>
        <v>0.46</v>
      </c>
      <c r="S204">
        <f>VLOOKUP(A204, Bシート!A:J, 10, FALSE)</f>
        <v>-0.89</v>
      </c>
    </row>
    <row r="205" spans="1:19" ht="19.5" thickBot="1">
      <c r="A205" s="4">
        <v>42811</v>
      </c>
      <c r="B205" s="1">
        <v>5</v>
      </c>
      <c r="C205" s="1">
        <v>19</v>
      </c>
      <c r="D205" s="1">
        <v>20</v>
      </c>
      <c r="E205" s="1">
        <v>21</v>
      </c>
      <c r="F205" s="1">
        <v>30</v>
      </c>
      <c r="G205" s="1">
        <v>34</v>
      </c>
      <c r="H205" s="1">
        <v>36</v>
      </c>
      <c r="I205" s="2">
        <v>7</v>
      </c>
      <c r="J205" s="2">
        <v>12</v>
      </c>
      <c r="K205">
        <f>VLOOKUP(A205, Bシート!A:B, 2, FALSE)</f>
        <v>11.3</v>
      </c>
      <c r="L205">
        <f>VLOOKUP(A205, Bシート!A:C, 3, FALSE)</f>
        <v>1.6000000000000014</v>
      </c>
      <c r="M205">
        <f>VLOOKUP(A205, Bシート!A:D, 4, FALSE)</f>
        <v>1015.1</v>
      </c>
      <c r="N205">
        <f>VLOOKUP(A205, Bシート!A:E, 5, FALSE)</f>
        <v>2.8999999999999773</v>
      </c>
      <c r="O205">
        <f>VLOOKUP(A205, Bシート!A:F, 6, FALSE)</f>
        <v>35</v>
      </c>
      <c r="P205">
        <f>VLOOKUP(A205, Bシート!A:G, 7, FALSE)</f>
        <v>-19</v>
      </c>
      <c r="Q205">
        <f>VLOOKUP(A205, Bシート!A:H, 8, FALSE)</f>
        <v>19.54</v>
      </c>
      <c r="R205">
        <f>VLOOKUP(A205, Bシート!A:I, 9, FALSE)</f>
        <v>-0.85</v>
      </c>
      <c r="S205">
        <f>VLOOKUP(A205, Bシート!A:J, 10, FALSE)</f>
        <v>-0.53</v>
      </c>
    </row>
    <row r="206" spans="1:19" ht="19.5" thickBot="1">
      <c r="A206" s="4">
        <v>42818</v>
      </c>
      <c r="B206" s="1">
        <v>4</v>
      </c>
      <c r="C206" s="1">
        <v>5</v>
      </c>
      <c r="D206" s="1">
        <v>19</v>
      </c>
      <c r="E206" s="1">
        <v>31</v>
      </c>
      <c r="F206" s="1">
        <v>35</v>
      </c>
      <c r="G206" s="1">
        <v>36</v>
      </c>
      <c r="H206" s="1">
        <v>37</v>
      </c>
      <c r="I206" s="2">
        <v>27</v>
      </c>
      <c r="J206" s="2">
        <v>32</v>
      </c>
      <c r="K206">
        <f>VLOOKUP(A206, Bシート!A:B, 2, FALSE)</f>
        <v>8.1</v>
      </c>
      <c r="L206">
        <f>VLOOKUP(A206, Bシート!A:C, 3, FALSE)</f>
        <v>-4</v>
      </c>
      <c r="M206">
        <f>VLOOKUP(A206, Bシート!A:D, 4, FALSE)</f>
        <v>1013.4</v>
      </c>
      <c r="N206">
        <f>VLOOKUP(A206, Bシート!A:E, 5, FALSE)</f>
        <v>2.2999999999999545</v>
      </c>
      <c r="O206">
        <f>VLOOKUP(A206, Bシート!A:F, 6, FALSE)</f>
        <v>32</v>
      </c>
      <c r="P206">
        <f>VLOOKUP(A206, Bシート!A:G, 7, FALSE)</f>
        <v>-8</v>
      </c>
      <c r="Q206">
        <f>VLOOKUP(A206, Bシート!A:H, 8, FALSE)</f>
        <v>26.54</v>
      </c>
      <c r="R206">
        <f>VLOOKUP(A206, Bシート!A:I, 9, FALSE)</f>
        <v>-0.59</v>
      </c>
      <c r="S206">
        <f>VLOOKUP(A206, Bシート!A:J, 10, FALSE)</f>
        <v>0.8</v>
      </c>
    </row>
    <row r="207" spans="1:19" ht="19.5" thickBot="1">
      <c r="A207" s="4">
        <v>42825</v>
      </c>
      <c r="B207" s="1">
        <v>1</v>
      </c>
      <c r="C207" s="1">
        <v>6</v>
      </c>
      <c r="D207" s="1">
        <v>7</v>
      </c>
      <c r="E207" s="1">
        <v>11</v>
      </c>
      <c r="F207" s="1">
        <v>27</v>
      </c>
      <c r="G207" s="1">
        <v>35</v>
      </c>
      <c r="H207" s="1">
        <v>36</v>
      </c>
      <c r="I207" s="2">
        <v>22</v>
      </c>
      <c r="J207" s="2">
        <v>26</v>
      </c>
      <c r="K207">
        <f>VLOOKUP(A207, Bシート!A:B, 2, FALSE)</f>
        <v>5.8</v>
      </c>
      <c r="L207">
        <f>VLOOKUP(A207, Bシート!A:C, 3, FALSE)</f>
        <v>-8.1000000000000014</v>
      </c>
      <c r="M207">
        <f>VLOOKUP(A207, Bシート!A:D, 4, FALSE)</f>
        <v>1015</v>
      </c>
      <c r="N207">
        <f>VLOOKUP(A207, Bシート!A:E, 5, FALSE)</f>
        <v>3.6000000000000227</v>
      </c>
      <c r="O207">
        <f>VLOOKUP(A207, Bシート!A:F, 6, FALSE)</f>
        <v>91</v>
      </c>
      <c r="P207">
        <f>VLOOKUP(A207, Bシート!A:G, 7, FALSE)</f>
        <v>24</v>
      </c>
      <c r="Q207">
        <f>VLOOKUP(A207, Bシート!A:H, 8, FALSE)</f>
        <v>4.01</v>
      </c>
      <c r="R207">
        <f>VLOOKUP(A207, Bシート!A:I, 9, FALSE)</f>
        <v>0.75</v>
      </c>
      <c r="S207">
        <f>VLOOKUP(A207, Bシート!A:J, 10, FALSE)</f>
        <v>0.66</v>
      </c>
    </row>
    <row r="208" spans="1:19" ht="19.5" thickBot="1">
      <c r="A208" s="4">
        <v>42832</v>
      </c>
      <c r="B208" s="1">
        <v>4</v>
      </c>
      <c r="C208" s="1">
        <v>5</v>
      </c>
      <c r="D208" s="1">
        <v>10</v>
      </c>
      <c r="E208" s="1">
        <v>13</v>
      </c>
      <c r="F208" s="1">
        <v>28</v>
      </c>
      <c r="G208" s="1">
        <v>32</v>
      </c>
      <c r="H208" s="1">
        <v>33</v>
      </c>
      <c r="I208" s="2">
        <v>19</v>
      </c>
      <c r="J208" s="2">
        <v>26</v>
      </c>
      <c r="K208">
        <f>VLOOKUP(A208, Bシート!A:B, 2, FALSE)</f>
        <v>18.3</v>
      </c>
      <c r="L208">
        <f>VLOOKUP(A208, Bシート!A:C, 3, FALSE)</f>
        <v>1.6000000000000014</v>
      </c>
      <c r="M208">
        <f>VLOOKUP(A208, Bシート!A:D, 4, FALSE)</f>
        <v>1011.2</v>
      </c>
      <c r="N208">
        <f>VLOOKUP(A208, Bシート!A:E, 5, FALSE)</f>
        <v>-7</v>
      </c>
      <c r="O208">
        <f>VLOOKUP(A208, Bシート!A:F, 6, FALSE)</f>
        <v>83</v>
      </c>
      <c r="P208">
        <f>VLOOKUP(A208, Bシート!A:G, 7, FALSE)</f>
        <v>11</v>
      </c>
      <c r="Q208">
        <f>VLOOKUP(A208, Bシート!A:H, 8, FALSE)</f>
        <v>11.01</v>
      </c>
      <c r="R208">
        <f>VLOOKUP(A208, Bシート!A:I, 9, FALSE)</f>
        <v>0.72</v>
      </c>
      <c r="S208">
        <f>VLOOKUP(A208, Bシート!A:J, 10, FALSE)</f>
        <v>-0.7</v>
      </c>
    </row>
    <row r="209" spans="1:19" ht="19.5" thickBot="1">
      <c r="A209" s="4">
        <v>42839</v>
      </c>
      <c r="B209" s="1">
        <v>4</v>
      </c>
      <c r="C209" s="1">
        <v>13</v>
      </c>
      <c r="D209" s="1">
        <v>16</v>
      </c>
      <c r="E209" s="1">
        <v>18</v>
      </c>
      <c r="F209" s="1">
        <v>22</v>
      </c>
      <c r="G209" s="1">
        <v>26</v>
      </c>
      <c r="H209" s="1">
        <v>33</v>
      </c>
      <c r="I209" s="2">
        <v>27</v>
      </c>
      <c r="J209" s="2">
        <v>29</v>
      </c>
      <c r="K209">
        <f>VLOOKUP(A209, Bシート!A:B, 2, FALSE)</f>
        <v>17.100000000000001</v>
      </c>
      <c r="L209">
        <f>VLOOKUP(A209, Bシート!A:C, 3, FALSE)</f>
        <v>2.7000000000000011</v>
      </c>
      <c r="M209">
        <f>VLOOKUP(A209, Bシート!A:D, 4, FALSE)</f>
        <v>1011.7</v>
      </c>
      <c r="N209">
        <f>VLOOKUP(A209, Bシート!A:E, 5, FALSE)</f>
        <v>1.4000000000000909</v>
      </c>
      <c r="O209">
        <f>VLOOKUP(A209, Bシート!A:F, 6, FALSE)</f>
        <v>62</v>
      </c>
      <c r="P209">
        <f>VLOOKUP(A209, Bシート!A:G, 7, FALSE)</f>
        <v>8</v>
      </c>
      <c r="Q209">
        <f>VLOOKUP(A209, Bシート!A:H, 8, FALSE)</f>
        <v>18.010000000000002</v>
      </c>
      <c r="R209">
        <f>VLOOKUP(A209, Bシート!A:I, 9, FALSE)</f>
        <v>-0.64</v>
      </c>
      <c r="S209">
        <f>VLOOKUP(A209, Bシート!A:J, 10, FALSE)</f>
        <v>-0.77</v>
      </c>
    </row>
    <row r="210" spans="1:19" ht="19.5" thickBot="1">
      <c r="A210" s="4">
        <v>42846</v>
      </c>
      <c r="B210" s="1">
        <v>3</v>
      </c>
      <c r="C210" s="1">
        <v>4</v>
      </c>
      <c r="D210" s="1">
        <v>6</v>
      </c>
      <c r="E210" s="1">
        <v>13</v>
      </c>
      <c r="F210" s="1">
        <v>22</v>
      </c>
      <c r="G210" s="1">
        <v>31</v>
      </c>
      <c r="H210" s="1">
        <v>36</v>
      </c>
      <c r="I210" s="2">
        <v>28</v>
      </c>
      <c r="J210" s="2">
        <v>34</v>
      </c>
      <c r="K210">
        <f>VLOOKUP(A210, Bシート!A:B, 2, FALSE)</f>
        <v>16.600000000000001</v>
      </c>
      <c r="L210">
        <f>VLOOKUP(A210, Bシート!A:C, 3, FALSE)</f>
        <v>0</v>
      </c>
      <c r="M210">
        <f>VLOOKUP(A210, Bシート!A:D, 4, FALSE)</f>
        <v>1002</v>
      </c>
      <c r="N210">
        <f>VLOOKUP(A210, Bシート!A:E, 5, FALSE)</f>
        <v>-6.8999999999999773</v>
      </c>
      <c r="O210">
        <f>VLOOKUP(A210, Bシート!A:F, 6, FALSE)</f>
        <v>69</v>
      </c>
      <c r="P210">
        <f>VLOOKUP(A210, Bシート!A:G, 7, FALSE)</f>
        <v>16</v>
      </c>
      <c r="Q210">
        <f>VLOOKUP(A210, Bシート!A:H, 8, FALSE)</f>
        <v>25.01</v>
      </c>
      <c r="R210">
        <f>VLOOKUP(A210, Bシート!A:I, 9, FALSE)</f>
        <v>-0.82</v>
      </c>
      <c r="S210">
        <f>VLOOKUP(A210, Bシート!A:J, 10, FALSE)</f>
        <v>0.56999999999999995</v>
      </c>
    </row>
    <row r="211" spans="1:19" ht="19.5" thickBot="1">
      <c r="A211" s="4">
        <v>42853</v>
      </c>
      <c r="B211" s="1">
        <v>2</v>
      </c>
      <c r="C211" s="1">
        <v>4</v>
      </c>
      <c r="D211" s="1">
        <v>6</v>
      </c>
      <c r="E211" s="1">
        <v>11</v>
      </c>
      <c r="F211" s="1">
        <v>15</v>
      </c>
      <c r="G211" s="1">
        <v>19</v>
      </c>
      <c r="H211" s="1">
        <v>36</v>
      </c>
      <c r="I211" s="2">
        <v>23</v>
      </c>
      <c r="J211" s="2">
        <v>34</v>
      </c>
      <c r="K211">
        <f>VLOOKUP(A211, Bシート!A:B, 2, FALSE)</f>
        <v>17.100000000000001</v>
      </c>
      <c r="L211">
        <f>VLOOKUP(A211, Bシート!A:C, 3, FALSE)</f>
        <v>2.1000000000000014</v>
      </c>
      <c r="M211">
        <f>VLOOKUP(A211, Bシート!A:D, 4, FALSE)</f>
        <v>1002.5</v>
      </c>
      <c r="N211">
        <f>VLOOKUP(A211, Bシート!A:E, 5, FALSE)</f>
        <v>-0.39999999999997726</v>
      </c>
      <c r="O211">
        <f>VLOOKUP(A211, Bシート!A:F, 6, FALSE)</f>
        <v>38</v>
      </c>
      <c r="P211">
        <f>VLOOKUP(A211, Bシート!A:G, 7, FALSE)</f>
        <v>-25</v>
      </c>
      <c r="Q211">
        <f>VLOOKUP(A211, Bシート!A:H, 8, FALSE)</f>
        <v>2.48</v>
      </c>
      <c r="R211">
        <f>VLOOKUP(A211, Bシート!A:I, 9, FALSE)</f>
        <v>0.5</v>
      </c>
      <c r="S211">
        <f>VLOOKUP(A211, Bシート!A:J, 10, FALSE)</f>
        <v>0.86</v>
      </c>
    </row>
    <row r="212" spans="1:19" ht="19.5" thickBot="1">
      <c r="A212" s="4">
        <v>42860</v>
      </c>
      <c r="B212" s="1">
        <v>7</v>
      </c>
      <c r="C212" s="1">
        <v>15</v>
      </c>
      <c r="D212" s="1">
        <v>22</v>
      </c>
      <c r="E212" s="1">
        <v>25</v>
      </c>
      <c r="F212" s="1">
        <v>31</v>
      </c>
      <c r="G212" s="1">
        <v>32</v>
      </c>
      <c r="H212" s="1">
        <v>35</v>
      </c>
      <c r="I212" s="2">
        <v>29</v>
      </c>
      <c r="J212" s="2">
        <v>36</v>
      </c>
      <c r="K212">
        <f>VLOOKUP(A212, Bシート!A:B, 2, FALSE)</f>
        <v>22</v>
      </c>
      <c r="L212">
        <f>VLOOKUP(A212, Bシート!A:C, 3, FALSE)</f>
        <v>3.3000000000000007</v>
      </c>
      <c r="M212">
        <f>VLOOKUP(A212, Bシート!A:D, 4, FALSE)</f>
        <v>1010.9</v>
      </c>
      <c r="N212">
        <f>VLOOKUP(A212, Bシート!A:E, 5, FALSE)</f>
        <v>-8</v>
      </c>
      <c r="O212">
        <f>VLOOKUP(A212, Bシート!A:F, 6, FALSE)</f>
        <v>57</v>
      </c>
      <c r="P212">
        <f>VLOOKUP(A212, Bシート!A:G, 7, FALSE)</f>
        <v>3</v>
      </c>
      <c r="Q212">
        <f>VLOOKUP(A212, Bシート!A:H, 8, FALSE)</f>
        <v>9.48</v>
      </c>
      <c r="R212">
        <f>VLOOKUP(A212, Bシート!A:I, 9, FALSE)</f>
        <v>0.9</v>
      </c>
      <c r="S212">
        <f>VLOOKUP(A212, Bシート!A:J, 10, FALSE)</f>
        <v>-0.43</v>
      </c>
    </row>
    <row r="213" spans="1:19" ht="19.5" thickBot="1">
      <c r="A213" s="4">
        <v>42867</v>
      </c>
      <c r="B213" s="1">
        <v>4</v>
      </c>
      <c r="C213" s="1">
        <v>6</v>
      </c>
      <c r="D213" s="1">
        <v>10</v>
      </c>
      <c r="E213" s="1">
        <v>19</v>
      </c>
      <c r="F213" s="1">
        <v>20</v>
      </c>
      <c r="G213" s="1">
        <v>24</v>
      </c>
      <c r="H213" s="1">
        <v>29</v>
      </c>
      <c r="I213" s="2">
        <v>1</v>
      </c>
      <c r="J213" s="2">
        <v>27</v>
      </c>
      <c r="K213">
        <f>VLOOKUP(A213, Bシート!A:B, 2, FALSE)</f>
        <v>21.3</v>
      </c>
      <c r="L213">
        <f>VLOOKUP(A213, Bシート!A:C, 3, FALSE)</f>
        <v>-2.3999999999999986</v>
      </c>
      <c r="M213">
        <f>VLOOKUP(A213, Bシート!A:D, 4, FALSE)</f>
        <v>1011.6</v>
      </c>
      <c r="N213">
        <f>VLOOKUP(A213, Bシート!A:E, 5, FALSE)</f>
        <v>6.8000000000000682</v>
      </c>
      <c r="O213">
        <f>VLOOKUP(A213, Bシート!A:F, 6, FALSE)</f>
        <v>75</v>
      </c>
      <c r="P213">
        <f>VLOOKUP(A213, Bシート!A:G, 7, FALSE)</f>
        <v>20</v>
      </c>
      <c r="Q213">
        <f>VLOOKUP(A213, Bシート!A:H, 8, FALSE)</f>
        <v>16.48</v>
      </c>
      <c r="R213">
        <f>VLOOKUP(A213, Bシート!A:I, 9, FALSE)</f>
        <v>-0.36</v>
      </c>
      <c r="S213">
        <f>VLOOKUP(A213, Bシート!A:J, 10, FALSE)</f>
        <v>-0.93</v>
      </c>
    </row>
    <row r="214" spans="1:19" ht="19.5" thickBot="1">
      <c r="A214" s="4">
        <v>42874</v>
      </c>
      <c r="B214" s="1">
        <v>5</v>
      </c>
      <c r="C214" s="1">
        <v>13</v>
      </c>
      <c r="D214" s="1">
        <v>15</v>
      </c>
      <c r="E214" s="1">
        <v>18</v>
      </c>
      <c r="F214" s="1">
        <v>19</v>
      </c>
      <c r="G214" s="1">
        <v>24</v>
      </c>
      <c r="H214" s="1">
        <v>35</v>
      </c>
      <c r="I214" s="2">
        <v>20</v>
      </c>
      <c r="J214" s="2">
        <v>23</v>
      </c>
      <c r="K214">
        <f>VLOOKUP(A214, Bシート!A:B, 2, FALSE)</f>
        <v>21.7</v>
      </c>
      <c r="L214">
        <f>VLOOKUP(A214, Bシート!A:C, 3, FALSE)</f>
        <v>5.3999999999999986</v>
      </c>
      <c r="M214">
        <f>VLOOKUP(A214, Bシート!A:D, 4, FALSE)</f>
        <v>1012.3</v>
      </c>
      <c r="N214">
        <f>VLOOKUP(A214, Bシート!A:E, 5, FALSE)</f>
        <v>9.9999999999909051E-2</v>
      </c>
      <c r="O214">
        <f>VLOOKUP(A214, Bシート!A:F, 6, FALSE)</f>
        <v>58</v>
      </c>
      <c r="P214">
        <f>VLOOKUP(A214, Bシート!A:G, 7, FALSE)</f>
        <v>-40</v>
      </c>
      <c r="Q214">
        <f>VLOOKUP(A214, Bシート!A:H, 8, FALSE)</f>
        <v>23.48</v>
      </c>
      <c r="R214">
        <f>VLOOKUP(A214, Bシート!A:I, 9, FALSE)</f>
        <v>-0.96</v>
      </c>
      <c r="S214">
        <f>VLOOKUP(A214, Bシート!A:J, 10, FALSE)</f>
        <v>0.28000000000000003</v>
      </c>
    </row>
    <row r="215" spans="1:19" ht="19.5" thickBot="1">
      <c r="A215" s="4">
        <v>42881</v>
      </c>
      <c r="B215" s="1">
        <v>2</v>
      </c>
      <c r="C215" s="1">
        <v>6</v>
      </c>
      <c r="D215" s="1">
        <v>9</v>
      </c>
      <c r="E215" s="1">
        <v>12</v>
      </c>
      <c r="F215" s="1">
        <v>31</v>
      </c>
      <c r="G215" s="1">
        <v>36</v>
      </c>
      <c r="H215" s="1">
        <v>37</v>
      </c>
      <c r="I215" s="2">
        <v>3</v>
      </c>
      <c r="J215" s="2">
        <v>22</v>
      </c>
      <c r="K215">
        <f>VLOOKUP(A215, Bシート!A:B, 2, FALSE)</f>
        <v>19.3</v>
      </c>
      <c r="L215">
        <f>VLOOKUP(A215, Bシート!A:C, 3, FALSE)</f>
        <v>-2.0999999999999979</v>
      </c>
      <c r="M215">
        <f>VLOOKUP(A215, Bシート!A:D, 4, FALSE)</f>
        <v>1001.9</v>
      </c>
      <c r="N215">
        <f>VLOOKUP(A215, Bシート!A:E, 5, FALSE)</f>
        <v>-0.60000000000002274</v>
      </c>
      <c r="O215">
        <f>VLOOKUP(A215, Bシート!A:F, 6, FALSE)</f>
        <v>92</v>
      </c>
      <c r="P215">
        <f>VLOOKUP(A215, Bシート!A:G, 7, FALSE)</f>
        <v>17</v>
      </c>
      <c r="Q215">
        <f>VLOOKUP(A215, Bシート!A:H, 8, FALSE)</f>
        <v>0.94</v>
      </c>
      <c r="R215">
        <f>VLOOKUP(A215, Bシート!A:I, 9, FALSE)</f>
        <v>0.2</v>
      </c>
      <c r="S215">
        <f>VLOOKUP(A215, Bシート!A:J, 10, FALSE)</f>
        <v>0.98</v>
      </c>
    </row>
    <row r="216" spans="1:19" ht="19.5" thickBot="1">
      <c r="A216" s="4">
        <v>42888</v>
      </c>
      <c r="B216" s="1">
        <v>11</v>
      </c>
      <c r="C216" s="1">
        <v>12</v>
      </c>
      <c r="D216" s="1">
        <v>13</v>
      </c>
      <c r="E216" s="1">
        <v>21</v>
      </c>
      <c r="F216" s="1">
        <v>29</v>
      </c>
      <c r="G216" s="1">
        <v>36</v>
      </c>
      <c r="H216" s="1">
        <v>37</v>
      </c>
      <c r="I216" s="2">
        <v>7</v>
      </c>
      <c r="J216" s="2">
        <v>9</v>
      </c>
      <c r="K216">
        <f>VLOOKUP(A216, Bシート!A:B, 2, FALSE)</f>
        <v>24.1</v>
      </c>
      <c r="L216">
        <f>VLOOKUP(A216, Bシート!A:C, 3, FALSE)</f>
        <v>2</v>
      </c>
      <c r="M216">
        <f>VLOOKUP(A216, Bシート!A:D, 4, FALSE)</f>
        <v>992.4</v>
      </c>
      <c r="N216">
        <f>VLOOKUP(A216, Bシート!A:E, 5, FALSE)</f>
        <v>-1</v>
      </c>
      <c r="O216">
        <f>VLOOKUP(A216, Bシート!A:F, 6, FALSE)</f>
        <v>23</v>
      </c>
      <c r="P216">
        <f>VLOOKUP(A216, Bシート!A:G, 7, FALSE)</f>
        <v>-62</v>
      </c>
      <c r="Q216">
        <f>VLOOKUP(A216, Bシート!A:H, 8, FALSE)</f>
        <v>7.94</v>
      </c>
      <c r="R216">
        <f>VLOOKUP(A216, Bシート!A:I, 9, FALSE)</f>
        <v>0.99</v>
      </c>
      <c r="S216">
        <f>VLOOKUP(A216, Bシート!A:J, 10, FALSE)</f>
        <v>-0.12</v>
      </c>
    </row>
    <row r="217" spans="1:19" ht="19.5" thickBot="1">
      <c r="A217" s="4">
        <v>42895</v>
      </c>
      <c r="B217" s="1">
        <v>9</v>
      </c>
      <c r="C217" s="1">
        <v>14</v>
      </c>
      <c r="D217" s="1">
        <v>22</v>
      </c>
      <c r="E217" s="1">
        <v>24</v>
      </c>
      <c r="F217" s="1">
        <v>25</v>
      </c>
      <c r="G217" s="1">
        <v>36</v>
      </c>
      <c r="H217" s="1">
        <v>37</v>
      </c>
      <c r="I217" s="2">
        <v>8</v>
      </c>
      <c r="J217" s="2">
        <v>28</v>
      </c>
      <c r="K217">
        <f>VLOOKUP(A217, Bシート!A:B, 2, FALSE)</f>
        <v>23.9</v>
      </c>
      <c r="L217">
        <f>VLOOKUP(A217, Bシート!A:C, 3, FALSE)</f>
        <v>0.59999999999999787</v>
      </c>
      <c r="M217">
        <f>VLOOKUP(A217, Bシート!A:D, 4, FALSE)</f>
        <v>1002.8</v>
      </c>
      <c r="N217">
        <f>VLOOKUP(A217, Bシート!A:E, 5, FALSE)</f>
        <v>2</v>
      </c>
      <c r="O217">
        <f>VLOOKUP(A217, Bシート!A:F, 6, FALSE)</f>
        <v>59</v>
      </c>
      <c r="P217">
        <f>VLOOKUP(A217, Bシート!A:G, 7, FALSE)</f>
        <v>-19</v>
      </c>
      <c r="Q217">
        <f>VLOOKUP(A217, Bシート!A:H, 8, FALSE)</f>
        <v>14.94</v>
      </c>
      <c r="R217">
        <f>VLOOKUP(A217, Bシート!A:I, 9, FALSE)</f>
        <v>-0.04</v>
      </c>
      <c r="S217">
        <f>VLOOKUP(A217, Bシート!A:J, 10, FALSE)</f>
        <v>-1</v>
      </c>
    </row>
    <row r="218" spans="1:19" ht="19.5" thickBot="1">
      <c r="A218" s="4">
        <v>42902</v>
      </c>
      <c r="B218" s="1">
        <v>4</v>
      </c>
      <c r="C218" s="1">
        <v>6</v>
      </c>
      <c r="D218" s="1">
        <v>26</v>
      </c>
      <c r="E218" s="1">
        <v>27</v>
      </c>
      <c r="F218" s="1">
        <v>28</v>
      </c>
      <c r="G218" s="1">
        <v>35</v>
      </c>
      <c r="H218" s="1">
        <v>36</v>
      </c>
      <c r="I218" s="2">
        <v>24</v>
      </c>
      <c r="J218" s="2">
        <v>34</v>
      </c>
      <c r="K218">
        <f>VLOOKUP(A218, Bシート!A:B, 2, FALSE)</f>
        <v>21.8</v>
      </c>
      <c r="L218">
        <f>VLOOKUP(A218, Bシート!A:C, 3, FALSE)</f>
        <v>-1.1999999999999993</v>
      </c>
      <c r="M218">
        <f>VLOOKUP(A218, Bシート!A:D, 4, FALSE)</f>
        <v>1003.2</v>
      </c>
      <c r="N218">
        <f>VLOOKUP(A218, Bシート!A:E, 5, FALSE)</f>
        <v>-0.19999999999993179</v>
      </c>
      <c r="O218">
        <f>VLOOKUP(A218, Bシート!A:F, 6, FALSE)</f>
        <v>70</v>
      </c>
      <c r="P218">
        <f>VLOOKUP(A218, Bシート!A:G, 7, FALSE)</f>
        <v>6</v>
      </c>
      <c r="Q218">
        <f>VLOOKUP(A218, Bシート!A:H, 8, FALSE)</f>
        <v>21.94</v>
      </c>
      <c r="R218">
        <f>VLOOKUP(A218, Bシート!A:I, 9, FALSE)</f>
        <v>-1</v>
      </c>
      <c r="S218">
        <f>VLOOKUP(A218, Bシート!A:J, 10, FALSE)</f>
        <v>-0.04</v>
      </c>
    </row>
    <row r="219" spans="1:19" ht="19.5" thickBot="1">
      <c r="A219" s="4">
        <v>42909</v>
      </c>
      <c r="B219" s="1">
        <v>15</v>
      </c>
      <c r="C219" s="1">
        <v>16</v>
      </c>
      <c r="D219" s="1">
        <v>17</v>
      </c>
      <c r="E219" s="1">
        <v>21</v>
      </c>
      <c r="F219" s="1">
        <v>26</v>
      </c>
      <c r="G219" s="1">
        <v>29</v>
      </c>
      <c r="H219" s="1">
        <v>30</v>
      </c>
      <c r="I219" s="2">
        <v>10</v>
      </c>
      <c r="J219" s="2">
        <v>34</v>
      </c>
      <c r="K219">
        <f>VLOOKUP(A219, Bシート!A:B, 2, FALSE)</f>
        <v>25.9</v>
      </c>
      <c r="L219">
        <f>VLOOKUP(A219, Bシート!A:C, 3, FALSE)</f>
        <v>0.79999999999999716</v>
      </c>
      <c r="M219">
        <f>VLOOKUP(A219, Bシート!A:D, 4, FALSE)</f>
        <v>1004.2</v>
      </c>
      <c r="N219">
        <f>VLOOKUP(A219, Bシート!A:E, 5, FALSE)</f>
        <v>-0.59999999999990905</v>
      </c>
      <c r="O219">
        <f>VLOOKUP(A219, Bシート!A:F, 6, FALSE)</f>
        <v>65</v>
      </c>
      <c r="P219">
        <f>VLOOKUP(A219, Bシート!A:G, 7, FALSE)</f>
        <v>4</v>
      </c>
      <c r="Q219">
        <f>VLOOKUP(A219, Bシート!A:H, 8, FALSE)</f>
        <v>28.94</v>
      </c>
      <c r="R219">
        <f>VLOOKUP(A219, Bシート!A:I, 9, FALSE)</f>
        <v>-0.12</v>
      </c>
      <c r="S219">
        <f>VLOOKUP(A219, Bシート!A:J, 10, FALSE)</f>
        <v>0.99</v>
      </c>
    </row>
    <row r="220" spans="1:19" ht="19.5" thickBot="1">
      <c r="A220" s="4">
        <v>42916</v>
      </c>
      <c r="B220" s="1">
        <v>6</v>
      </c>
      <c r="C220" s="1">
        <v>9</v>
      </c>
      <c r="D220" s="1">
        <v>13</v>
      </c>
      <c r="E220" s="1">
        <v>14</v>
      </c>
      <c r="F220" s="1">
        <v>21</v>
      </c>
      <c r="G220" s="1">
        <v>25</v>
      </c>
      <c r="H220" s="1">
        <v>31</v>
      </c>
      <c r="I220" s="2">
        <v>2</v>
      </c>
      <c r="J220" s="2">
        <v>4</v>
      </c>
      <c r="K220">
        <f>VLOOKUP(A220, Bシート!A:B, 2, FALSE)</f>
        <v>24.7</v>
      </c>
      <c r="L220">
        <f>VLOOKUP(A220, Bシート!A:C, 3, FALSE)</f>
        <v>-1.8000000000000007</v>
      </c>
      <c r="M220">
        <f>VLOOKUP(A220, Bシート!A:D, 4, FALSE)</f>
        <v>1006</v>
      </c>
      <c r="N220">
        <f>VLOOKUP(A220, Bシート!A:E, 5, FALSE)</f>
        <v>-4.2000000000000455</v>
      </c>
      <c r="O220">
        <f>VLOOKUP(A220, Bシート!A:F, 6, FALSE)</f>
        <v>84</v>
      </c>
      <c r="P220">
        <f>VLOOKUP(A220, Bシート!A:G, 7, FALSE)</f>
        <v>17</v>
      </c>
      <c r="Q220">
        <f>VLOOKUP(A220, Bシート!A:H, 8, FALSE)</f>
        <v>6.41</v>
      </c>
      <c r="R220">
        <f>VLOOKUP(A220, Bシート!A:I, 9, FALSE)</f>
        <v>0.98</v>
      </c>
      <c r="S220">
        <f>VLOOKUP(A220, Bシート!A:J, 10, FALSE)</f>
        <v>0.2</v>
      </c>
    </row>
    <row r="221" spans="1:19" ht="19.5" thickBot="1">
      <c r="A221" s="4">
        <v>42923</v>
      </c>
      <c r="B221" s="1">
        <v>7</v>
      </c>
      <c r="C221" s="1">
        <v>9</v>
      </c>
      <c r="D221" s="1">
        <v>11</v>
      </c>
      <c r="E221" s="1">
        <v>18</v>
      </c>
      <c r="F221" s="1">
        <v>25</v>
      </c>
      <c r="G221" s="1">
        <v>28</v>
      </c>
      <c r="H221" s="1">
        <v>35</v>
      </c>
      <c r="I221" s="2">
        <v>20</v>
      </c>
      <c r="J221" s="2">
        <v>27</v>
      </c>
      <c r="K221">
        <f>VLOOKUP(A221, Bシート!A:B, 2, FALSE)</f>
        <v>28.4</v>
      </c>
      <c r="L221">
        <f>VLOOKUP(A221, Bシート!A:C, 3, FALSE)</f>
        <v>0.79999999999999716</v>
      </c>
      <c r="M221">
        <f>VLOOKUP(A221, Bシート!A:D, 4, FALSE)</f>
        <v>1007</v>
      </c>
      <c r="N221">
        <f>VLOOKUP(A221, Bシート!A:E, 5, FALSE)</f>
        <v>-0.60000000000002274</v>
      </c>
      <c r="O221">
        <f>VLOOKUP(A221, Bシート!A:F, 6, FALSE)</f>
        <v>68</v>
      </c>
      <c r="P221">
        <f>VLOOKUP(A221, Bシート!A:G, 7, FALSE)</f>
        <v>0</v>
      </c>
      <c r="Q221">
        <f>VLOOKUP(A221, Bシート!A:H, 8, FALSE)</f>
        <v>13.41</v>
      </c>
      <c r="R221">
        <f>VLOOKUP(A221, Bシート!A:I, 9, FALSE)</f>
        <v>0.28000000000000003</v>
      </c>
      <c r="S221">
        <f>VLOOKUP(A221, Bシート!A:J, 10, FALSE)</f>
        <v>-0.96</v>
      </c>
    </row>
    <row r="222" spans="1:19" ht="19.5" thickBot="1">
      <c r="A222" s="4">
        <v>42930</v>
      </c>
      <c r="B222" s="1">
        <v>1</v>
      </c>
      <c r="C222" s="1">
        <v>2</v>
      </c>
      <c r="D222" s="1">
        <v>9</v>
      </c>
      <c r="E222" s="1">
        <v>11</v>
      </c>
      <c r="F222" s="1">
        <v>17</v>
      </c>
      <c r="G222" s="1">
        <v>30</v>
      </c>
      <c r="H222" s="1">
        <v>35</v>
      </c>
      <c r="I222" s="2">
        <v>13</v>
      </c>
      <c r="J222" s="2">
        <v>36</v>
      </c>
      <c r="K222">
        <f>VLOOKUP(A222, Bシート!A:B, 2, FALSE)</f>
        <v>28.6</v>
      </c>
      <c r="L222">
        <f>VLOOKUP(A222, Bシート!A:C, 3, FALSE)</f>
        <v>0.20000000000000284</v>
      </c>
      <c r="M222">
        <f>VLOOKUP(A222, Bシート!A:D, 4, FALSE)</f>
        <v>1008.7</v>
      </c>
      <c r="N222">
        <f>VLOOKUP(A222, Bシート!A:E, 5, FALSE)</f>
        <v>2.4000000000000909</v>
      </c>
      <c r="O222">
        <f>VLOOKUP(A222, Bシート!A:F, 6, FALSE)</f>
        <v>71</v>
      </c>
      <c r="P222">
        <f>VLOOKUP(A222, Bシート!A:G, 7, FALSE)</f>
        <v>-3</v>
      </c>
      <c r="Q222">
        <f>VLOOKUP(A222, Bシート!A:H, 8, FALSE)</f>
        <v>20.41</v>
      </c>
      <c r="R222">
        <f>VLOOKUP(A222, Bシート!A:I, 9, FALSE)</f>
        <v>-0.93</v>
      </c>
      <c r="S222">
        <f>VLOOKUP(A222, Bシート!A:J, 10, FALSE)</f>
        <v>-0.36</v>
      </c>
    </row>
    <row r="223" spans="1:19" ht="19.5" thickBot="1">
      <c r="A223" s="4">
        <v>42937</v>
      </c>
      <c r="B223" s="1">
        <v>3</v>
      </c>
      <c r="C223" s="1">
        <v>9</v>
      </c>
      <c r="D223" s="1">
        <v>18</v>
      </c>
      <c r="E223" s="1">
        <v>21</v>
      </c>
      <c r="F223" s="1">
        <v>23</v>
      </c>
      <c r="G223" s="1">
        <v>27</v>
      </c>
      <c r="H223" s="1">
        <v>29</v>
      </c>
      <c r="I223" s="2">
        <v>35</v>
      </c>
      <c r="J223" s="2">
        <v>37</v>
      </c>
      <c r="K223">
        <f>VLOOKUP(A223, Bシート!A:B, 2, FALSE)</f>
        <v>29.3</v>
      </c>
      <c r="L223">
        <f>VLOOKUP(A223, Bシート!A:C, 3, FALSE)</f>
        <v>-9.9999999999997868E-2</v>
      </c>
      <c r="M223">
        <f>VLOOKUP(A223, Bシート!A:D, 4, FALSE)</f>
        <v>1009.4</v>
      </c>
      <c r="N223">
        <f>VLOOKUP(A223, Bシート!A:E, 5, FALSE)</f>
        <v>0.79999999999995453</v>
      </c>
      <c r="O223">
        <f>VLOOKUP(A223, Bシート!A:F, 6, FALSE)</f>
        <v>67</v>
      </c>
      <c r="P223">
        <f>VLOOKUP(A223, Bシート!A:G, 7, FALSE)</f>
        <v>-2</v>
      </c>
      <c r="Q223">
        <f>VLOOKUP(A223, Bシート!A:H, 8, FALSE)</f>
        <v>27.41</v>
      </c>
      <c r="R223">
        <f>VLOOKUP(A223, Bシート!A:I, 9, FALSE)</f>
        <v>-0.44</v>
      </c>
      <c r="S223">
        <f>VLOOKUP(A223, Bシート!A:J, 10, FALSE)</f>
        <v>0.9</v>
      </c>
    </row>
    <row r="224" spans="1:19" ht="19.5" thickBot="1">
      <c r="A224" s="4">
        <v>42944</v>
      </c>
      <c r="B224" s="1">
        <v>10</v>
      </c>
      <c r="C224" s="1">
        <v>13</v>
      </c>
      <c r="D224" s="1">
        <v>19</v>
      </c>
      <c r="E224" s="1">
        <v>21</v>
      </c>
      <c r="F224" s="1">
        <v>26</v>
      </c>
      <c r="G224" s="1">
        <v>33</v>
      </c>
      <c r="H224" s="1">
        <v>34</v>
      </c>
      <c r="I224" s="2">
        <v>24</v>
      </c>
      <c r="J224" s="2">
        <v>25</v>
      </c>
      <c r="K224">
        <f>VLOOKUP(A224, Bシート!A:B, 2, FALSE)</f>
        <v>28.8</v>
      </c>
      <c r="L224">
        <f>VLOOKUP(A224, Bシート!A:C, 3, FALSE)</f>
        <v>4.8000000000000007</v>
      </c>
      <c r="M224">
        <f>VLOOKUP(A224, Bシート!A:D, 4, FALSE)</f>
        <v>1005.1</v>
      </c>
      <c r="N224">
        <f>VLOOKUP(A224, Bシート!A:E, 5, FALSE)</f>
        <v>-3.1999999999999318</v>
      </c>
      <c r="O224">
        <f>VLOOKUP(A224, Bシート!A:F, 6, FALSE)</f>
        <v>77</v>
      </c>
      <c r="P224">
        <f>VLOOKUP(A224, Bシート!A:G, 7, FALSE)</f>
        <v>-12</v>
      </c>
      <c r="Q224">
        <f>VLOOKUP(A224, Bシート!A:H, 8, FALSE)</f>
        <v>4.88</v>
      </c>
      <c r="R224">
        <f>VLOOKUP(A224, Bシート!A:I, 9, FALSE)</f>
        <v>0.86</v>
      </c>
      <c r="S224">
        <f>VLOOKUP(A224, Bシート!A:J, 10, FALSE)</f>
        <v>0.51</v>
      </c>
    </row>
    <row r="225" spans="1:19" ht="19.5" thickBot="1">
      <c r="A225" s="4">
        <v>42951</v>
      </c>
      <c r="B225" s="1">
        <v>2</v>
      </c>
      <c r="C225" s="1">
        <v>4</v>
      </c>
      <c r="D225" s="1">
        <v>7</v>
      </c>
      <c r="E225" s="1">
        <v>10</v>
      </c>
      <c r="F225" s="1">
        <v>12</v>
      </c>
      <c r="G225" s="1">
        <v>29</v>
      </c>
      <c r="H225" s="1">
        <v>34</v>
      </c>
      <c r="I225" s="2">
        <v>1</v>
      </c>
      <c r="J225" s="2">
        <v>21</v>
      </c>
      <c r="K225">
        <f>VLOOKUP(A225, Bシート!A:B, 2, FALSE)</f>
        <v>27.4</v>
      </c>
      <c r="L225">
        <f>VLOOKUP(A225, Bシート!A:C, 3, FALSE)</f>
        <v>1</v>
      </c>
      <c r="M225">
        <f>VLOOKUP(A225, Bシート!A:D, 4, FALSE)</f>
        <v>1007.1</v>
      </c>
      <c r="N225">
        <f>VLOOKUP(A225, Bシート!A:E, 5, FALSE)</f>
        <v>-1.1999999999999318</v>
      </c>
      <c r="O225">
        <f>VLOOKUP(A225, Bシート!A:F, 6, FALSE)</f>
        <v>81</v>
      </c>
      <c r="P225">
        <f>VLOOKUP(A225, Bシート!A:G, 7, FALSE)</f>
        <v>8</v>
      </c>
      <c r="Q225">
        <f>VLOOKUP(A225, Bシート!A:H, 8, FALSE)</f>
        <v>11.88</v>
      </c>
      <c r="R225">
        <f>VLOOKUP(A225, Bシート!A:I, 9, FALSE)</f>
        <v>0.57999999999999996</v>
      </c>
      <c r="S225">
        <f>VLOOKUP(A225, Bシート!A:J, 10, FALSE)</f>
        <v>-0.82</v>
      </c>
    </row>
    <row r="226" spans="1:19" ht="19.5" thickBot="1">
      <c r="A226" s="4">
        <v>42958</v>
      </c>
      <c r="B226" s="1">
        <v>13</v>
      </c>
      <c r="C226" s="1">
        <v>15</v>
      </c>
      <c r="D226" s="1">
        <v>17</v>
      </c>
      <c r="E226" s="1">
        <v>18</v>
      </c>
      <c r="F226" s="1">
        <v>20</v>
      </c>
      <c r="G226" s="1">
        <v>21</v>
      </c>
      <c r="H226" s="1">
        <v>26</v>
      </c>
      <c r="I226" s="2">
        <v>25</v>
      </c>
      <c r="J226" s="2">
        <v>29</v>
      </c>
      <c r="K226">
        <f>VLOOKUP(A226, Bシート!A:B, 2, FALSE)</f>
        <v>24</v>
      </c>
      <c r="L226">
        <f>VLOOKUP(A226, Bシート!A:C, 3, FALSE)</f>
        <v>-1.3000000000000007</v>
      </c>
      <c r="M226">
        <f>VLOOKUP(A226, Bシート!A:D, 4, FALSE)</f>
        <v>1002.6</v>
      </c>
      <c r="N226">
        <f>VLOOKUP(A226, Bシート!A:E, 5, FALSE)</f>
        <v>4.3000000000000682</v>
      </c>
      <c r="O226">
        <f>VLOOKUP(A226, Bシート!A:F, 6, FALSE)</f>
        <v>85</v>
      </c>
      <c r="P226">
        <f>VLOOKUP(A226, Bシート!A:G, 7, FALSE)</f>
        <v>2</v>
      </c>
      <c r="Q226">
        <f>VLOOKUP(A226, Bシート!A:H, 8, FALSE)</f>
        <v>18.88</v>
      </c>
      <c r="R226">
        <f>VLOOKUP(A226, Bシート!A:I, 9, FALSE)</f>
        <v>-0.77</v>
      </c>
      <c r="S226">
        <f>VLOOKUP(A226, Bシート!A:J, 10, FALSE)</f>
        <v>-0.64</v>
      </c>
    </row>
    <row r="227" spans="1:19" ht="19.5" thickBot="1">
      <c r="A227" s="4">
        <v>42965</v>
      </c>
      <c r="B227" s="1">
        <v>12</v>
      </c>
      <c r="C227" s="1">
        <v>17</v>
      </c>
      <c r="D227" s="1">
        <v>21</v>
      </c>
      <c r="E227" s="1">
        <v>24</v>
      </c>
      <c r="F227" s="1">
        <v>26</v>
      </c>
      <c r="G227" s="1">
        <v>30</v>
      </c>
      <c r="H227" s="1">
        <v>32</v>
      </c>
      <c r="I227" s="2">
        <v>10</v>
      </c>
      <c r="J227" s="2">
        <v>22</v>
      </c>
      <c r="K227">
        <f>VLOOKUP(A227, Bシート!A:B, 2, FALSE)</f>
        <v>26.9</v>
      </c>
      <c r="L227">
        <f>VLOOKUP(A227, Bシート!A:C, 3, FALSE)</f>
        <v>0.29999999999999716</v>
      </c>
      <c r="M227">
        <f>VLOOKUP(A227, Bシート!A:D, 4, FALSE)</f>
        <v>1006.5</v>
      </c>
      <c r="N227">
        <f>VLOOKUP(A227, Bシート!A:E, 5, FALSE)</f>
        <v>0.10000000000002274</v>
      </c>
      <c r="O227">
        <f>VLOOKUP(A227, Bシート!A:F, 6, FALSE)</f>
        <v>87</v>
      </c>
      <c r="P227">
        <f>VLOOKUP(A227, Bシート!A:G, 7, FALSE)</f>
        <v>9</v>
      </c>
      <c r="Q227">
        <f>VLOOKUP(A227, Bシート!A:H, 8, FALSE)</f>
        <v>25.88</v>
      </c>
      <c r="R227">
        <f>VLOOKUP(A227, Bシート!A:I, 9, FALSE)</f>
        <v>-0.7</v>
      </c>
      <c r="S227">
        <f>VLOOKUP(A227, Bシート!A:J, 10, FALSE)</f>
        <v>0.71</v>
      </c>
    </row>
    <row r="228" spans="1:19" ht="19.5" thickBot="1">
      <c r="A228" s="4">
        <v>42972</v>
      </c>
      <c r="B228" s="1">
        <v>2</v>
      </c>
      <c r="C228" s="1">
        <v>3</v>
      </c>
      <c r="D228" s="1">
        <v>7</v>
      </c>
      <c r="E228" s="1">
        <v>9</v>
      </c>
      <c r="F228" s="1">
        <v>22</v>
      </c>
      <c r="G228" s="1">
        <v>23</v>
      </c>
      <c r="H228" s="1">
        <v>26</v>
      </c>
      <c r="I228" s="2">
        <v>29</v>
      </c>
      <c r="J228" s="2">
        <v>30</v>
      </c>
      <c r="K228">
        <f>VLOOKUP(A228, Bシート!A:B, 2, FALSE)</f>
        <v>32.700000000000003</v>
      </c>
      <c r="L228">
        <f>VLOOKUP(A228, Bシート!A:C, 3, FALSE)</f>
        <v>2.1000000000000014</v>
      </c>
      <c r="M228">
        <f>VLOOKUP(A228, Bシート!A:D, 4, FALSE)</f>
        <v>1001.6</v>
      </c>
      <c r="N228">
        <f>VLOOKUP(A228, Bシート!A:E, 5, FALSE)</f>
        <v>-0.60000000000002274</v>
      </c>
      <c r="O228">
        <f>VLOOKUP(A228, Bシート!A:F, 6, FALSE)</f>
        <v>60</v>
      </c>
      <c r="P228">
        <f>VLOOKUP(A228, Bシート!A:G, 7, FALSE)</f>
        <v>-3</v>
      </c>
      <c r="Q228">
        <f>VLOOKUP(A228, Bシート!A:H, 8, FALSE)</f>
        <v>3.35</v>
      </c>
      <c r="R228">
        <f>VLOOKUP(A228, Bシート!A:I, 9, FALSE)</f>
        <v>0.65</v>
      </c>
      <c r="S228">
        <f>VLOOKUP(A228, Bシート!A:J, 10, FALSE)</f>
        <v>0.76</v>
      </c>
    </row>
    <row r="229" spans="1:19" ht="19.5" thickBot="1">
      <c r="A229" s="4">
        <v>42979</v>
      </c>
      <c r="B229" s="1">
        <v>6</v>
      </c>
      <c r="C229" s="1">
        <v>11</v>
      </c>
      <c r="D229" s="1">
        <v>14</v>
      </c>
      <c r="E229" s="1">
        <v>21</v>
      </c>
      <c r="F229" s="1">
        <v>24</v>
      </c>
      <c r="G229" s="1">
        <v>28</v>
      </c>
      <c r="H229" s="1">
        <v>31</v>
      </c>
      <c r="I229" s="2">
        <v>22</v>
      </c>
      <c r="J229" s="2">
        <v>36</v>
      </c>
      <c r="K229">
        <f>VLOOKUP(A229, Bシート!A:B, 2, FALSE)</f>
        <v>21.3</v>
      </c>
      <c r="L229">
        <f>VLOOKUP(A229, Bシート!A:C, 3, FALSE)</f>
        <v>0</v>
      </c>
      <c r="M229">
        <f>VLOOKUP(A229, Bシート!A:D, 4, FALSE)</f>
        <v>1005.1</v>
      </c>
      <c r="N229">
        <f>VLOOKUP(A229, Bシート!A:E, 5, FALSE)</f>
        <v>2.1000000000000227</v>
      </c>
      <c r="O229">
        <f>VLOOKUP(A229, Bシート!A:F, 6, FALSE)</f>
        <v>63</v>
      </c>
      <c r="P229">
        <f>VLOOKUP(A229, Bシート!A:G, 7, FALSE)</f>
        <v>-13</v>
      </c>
      <c r="Q229">
        <f>VLOOKUP(A229, Bシート!A:H, 8, FALSE)</f>
        <v>10.35</v>
      </c>
      <c r="R229">
        <f>VLOOKUP(A229, Bシート!A:I, 9, FALSE)</f>
        <v>0.81</v>
      </c>
      <c r="S229">
        <f>VLOOKUP(A229, Bシート!A:J, 10, FALSE)</f>
        <v>-0.59</v>
      </c>
    </row>
    <row r="230" spans="1:19" ht="19.5" thickBot="1">
      <c r="A230" s="4">
        <v>42986</v>
      </c>
      <c r="B230" s="1">
        <v>2</v>
      </c>
      <c r="C230" s="1">
        <v>3</v>
      </c>
      <c r="D230" s="1">
        <v>9</v>
      </c>
      <c r="E230" s="1">
        <v>30</v>
      </c>
      <c r="F230" s="1">
        <v>33</v>
      </c>
      <c r="G230" s="1">
        <v>36</v>
      </c>
      <c r="H230" s="1">
        <v>37</v>
      </c>
      <c r="I230" s="2">
        <v>1</v>
      </c>
      <c r="J230" s="2">
        <v>32</v>
      </c>
      <c r="K230">
        <f>VLOOKUP(A230, Bシート!A:B, 2, FALSE)</f>
        <v>25.6</v>
      </c>
      <c r="L230">
        <f>VLOOKUP(A230, Bシート!A:C, 3, FALSE)</f>
        <v>2.9000000000000021</v>
      </c>
      <c r="M230">
        <f>VLOOKUP(A230, Bシート!A:D, 4, FALSE)</f>
        <v>1004.3</v>
      </c>
      <c r="N230">
        <f>VLOOKUP(A230, Bシート!A:E, 5, FALSE)</f>
        <v>5.5</v>
      </c>
      <c r="O230">
        <f>VLOOKUP(A230, Bシート!A:F, 6, FALSE)</f>
        <v>73</v>
      </c>
      <c r="P230">
        <f>VLOOKUP(A230, Bシート!A:G, 7, FALSE)</f>
        <v>-27</v>
      </c>
      <c r="Q230">
        <f>VLOOKUP(A230, Bシート!A:H, 8, FALSE)</f>
        <v>17.350000000000001</v>
      </c>
      <c r="R230">
        <f>VLOOKUP(A230, Bシート!A:I, 9, FALSE)</f>
        <v>-0.52</v>
      </c>
      <c r="S230">
        <f>VLOOKUP(A230, Bシート!A:J, 10, FALSE)</f>
        <v>-0.85</v>
      </c>
    </row>
    <row r="231" spans="1:19" ht="19.5" thickBot="1">
      <c r="A231" s="4">
        <v>42993</v>
      </c>
      <c r="B231" s="1">
        <v>3</v>
      </c>
      <c r="C231" s="1">
        <v>5</v>
      </c>
      <c r="D231" s="1">
        <v>8</v>
      </c>
      <c r="E231" s="1">
        <v>15</v>
      </c>
      <c r="F231" s="1">
        <v>22</v>
      </c>
      <c r="G231" s="1">
        <v>25</v>
      </c>
      <c r="H231" s="1">
        <v>27</v>
      </c>
      <c r="I231" s="2">
        <v>18</v>
      </c>
      <c r="J231" s="2">
        <v>31</v>
      </c>
      <c r="K231">
        <f>VLOOKUP(A231, Bシート!A:B, 2, FALSE)</f>
        <v>23.8</v>
      </c>
      <c r="L231">
        <f>VLOOKUP(A231, Bシート!A:C, 3, FALSE)</f>
        <v>-2.3999999999999986</v>
      </c>
      <c r="M231">
        <f>VLOOKUP(A231, Bシート!A:D, 4, FALSE)</f>
        <v>1014</v>
      </c>
      <c r="N231">
        <f>VLOOKUP(A231, Bシート!A:E, 5, FALSE)</f>
        <v>3.2000000000000455</v>
      </c>
      <c r="O231">
        <f>VLOOKUP(A231, Bシート!A:F, 6, FALSE)</f>
        <v>65</v>
      </c>
      <c r="P231">
        <f>VLOOKUP(A231, Bシート!A:G, 7, FALSE)</f>
        <v>-7</v>
      </c>
      <c r="Q231">
        <f>VLOOKUP(A231, Bシート!A:H, 8, FALSE)</f>
        <v>24.35</v>
      </c>
      <c r="R231">
        <f>VLOOKUP(A231, Bシート!A:I, 9, FALSE)</f>
        <v>-0.89</v>
      </c>
      <c r="S231">
        <f>VLOOKUP(A231, Bシート!A:J, 10, FALSE)</f>
        <v>0.45</v>
      </c>
    </row>
    <row r="232" spans="1:19" ht="19.5" thickBot="1">
      <c r="A232" s="4">
        <v>43000</v>
      </c>
      <c r="B232" s="1">
        <v>4</v>
      </c>
      <c r="C232" s="1">
        <v>15</v>
      </c>
      <c r="D232" s="1">
        <v>18</v>
      </c>
      <c r="E232" s="1">
        <v>24</v>
      </c>
      <c r="F232" s="1">
        <v>25</v>
      </c>
      <c r="G232" s="1">
        <v>34</v>
      </c>
      <c r="H232" s="1">
        <v>36</v>
      </c>
      <c r="I232" s="2">
        <v>10</v>
      </c>
      <c r="J232" s="2">
        <v>26</v>
      </c>
      <c r="K232">
        <f>VLOOKUP(A232, Bシート!A:B, 2, FALSE)</f>
        <v>21.2</v>
      </c>
      <c r="L232">
        <f>VLOOKUP(A232, Bシート!A:C, 3, FALSE)</f>
        <v>-4.3000000000000007</v>
      </c>
      <c r="M232">
        <f>VLOOKUP(A232, Bシート!A:D, 4, FALSE)</f>
        <v>1014</v>
      </c>
      <c r="N232">
        <f>VLOOKUP(A232, Bシート!A:E, 5, FALSE)</f>
        <v>4.2000000000000455</v>
      </c>
      <c r="O232">
        <f>VLOOKUP(A232, Bシート!A:F, 6, FALSE)</f>
        <v>93</v>
      </c>
      <c r="P232">
        <f>VLOOKUP(A232, Bシート!A:G, 7, FALSE)</f>
        <v>39</v>
      </c>
      <c r="Q232">
        <f>VLOOKUP(A232, Bシート!A:H, 8, FALSE)</f>
        <v>1.82</v>
      </c>
      <c r="R232">
        <f>VLOOKUP(A232, Bシート!A:I, 9, FALSE)</f>
        <v>0.38</v>
      </c>
      <c r="S232">
        <f>VLOOKUP(A232, Bシート!A:J, 10, FALSE)</f>
        <v>0.93</v>
      </c>
    </row>
    <row r="233" spans="1:19" ht="19.5" thickBot="1">
      <c r="A233" s="4">
        <v>43007</v>
      </c>
      <c r="B233" s="1">
        <v>2</v>
      </c>
      <c r="C233" s="1">
        <v>4</v>
      </c>
      <c r="D233" s="1">
        <v>7</v>
      </c>
      <c r="E233" s="1">
        <v>9</v>
      </c>
      <c r="F233" s="1">
        <v>15</v>
      </c>
      <c r="G233" s="1">
        <v>35</v>
      </c>
      <c r="H233" s="1">
        <v>37</v>
      </c>
      <c r="I233" s="2">
        <v>10</v>
      </c>
      <c r="J233" s="2">
        <v>23</v>
      </c>
      <c r="K233">
        <f>VLOOKUP(A233, Bシート!A:B, 2, FALSE)</f>
        <v>20.9</v>
      </c>
      <c r="L233">
        <f>VLOOKUP(A233, Bシート!A:C, 3, FALSE)</f>
        <v>4</v>
      </c>
      <c r="M233">
        <f>VLOOKUP(A233, Bシート!A:D, 4, FALSE)</f>
        <v>1011.4</v>
      </c>
      <c r="N233">
        <f>VLOOKUP(A233, Bシート!A:E, 5, FALSE)</f>
        <v>10.600000000000023</v>
      </c>
      <c r="O233">
        <f>VLOOKUP(A233, Bシート!A:F, 6, FALSE)</f>
        <v>71</v>
      </c>
      <c r="P233">
        <f>VLOOKUP(A233, Bシート!A:G, 7, FALSE)</f>
        <v>-23</v>
      </c>
      <c r="Q233">
        <f>VLOOKUP(A233, Bシート!A:H, 8, FALSE)</f>
        <v>8.82</v>
      </c>
      <c r="R233">
        <f>VLOOKUP(A233, Bシート!A:I, 9, FALSE)</f>
        <v>0.95</v>
      </c>
      <c r="S233">
        <f>VLOOKUP(A233, Bシート!A:J, 10, FALSE)</f>
        <v>-0.3</v>
      </c>
    </row>
    <row r="234" spans="1:19" ht="19.5" thickBot="1">
      <c r="A234" s="4">
        <v>43014</v>
      </c>
      <c r="B234" s="1">
        <v>3</v>
      </c>
      <c r="C234" s="1">
        <v>13</v>
      </c>
      <c r="D234" s="1">
        <v>17</v>
      </c>
      <c r="E234" s="1">
        <v>25</v>
      </c>
      <c r="F234" s="1">
        <v>26</v>
      </c>
      <c r="G234" s="1">
        <v>27</v>
      </c>
      <c r="H234" s="1">
        <v>29</v>
      </c>
      <c r="I234" s="2">
        <v>8</v>
      </c>
      <c r="J234" s="2">
        <v>37</v>
      </c>
      <c r="K234">
        <f>VLOOKUP(A234, Bシート!A:B, 2, FALSE)</f>
        <v>14.2</v>
      </c>
      <c r="L234">
        <f>VLOOKUP(A234, Bシート!A:C, 3, FALSE)</f>
        <v>-3.1000000000000014</v>
      </c>
      <c r="M234">
        <f>VLOOKUP(A234, Bシート!A:D, 4, FALSE)</f>
        <v>1023.4</v>
      </c>
      <c r="N234">
        <f>VLOOKUP(A234, Bシート!A:E, 5, FALSE)</f>
        <v>-2.1000000000000227</v>
      </c>
      <c r="O234">
        <f>VLOOKUP(A234, Bシート!A:F, 6, FALSE)</f>
        <v>97</v>
      </c>
      <c r="P234">
        <f>VLOOKUP(A234, Bシート!A:G, 7, FALSE)</f>
        <v>42</v>
      </c>
      <c r="Q234">
        <f>VLOOKUP(A234, Bシート!A:H, 8, FALSE)</f>
        <v>15.82</v>
      </c>
      <c r="R234">
        <f>VLOOKUP(A234, Bシート!A:I, 9, FALSE)</f>
        <v>-0.22</v>
      </c>
      <c r="S234">
        <f>VLOOKUP(A234, Bシート!A:J, 10, FALSE)</f>
        <v>-0.97</v>
      </c>
    </row>
    <row r="235" spans="1:19" ht="19.5" thickBot="1">
      <c r="A235" s="4">
        <v>43021</v>
      </c>
      <c r="B235" s="1">
        <v>7</v>
      </c>
      <c r="C235" s="1">
        <v>14</v>
      </c>
      <c r="D235" s="1">
        <v>15</v>
      </c>
      <c r="E235" s="1">
        <v>16</v>
      </c>
      <c r="F235" s="1">
        <v>23</v>
      </c>
      <c r="G235" s="1">
        <v>25</v>
      </c>
      <c r="H235" s="1">
        <v>30</v>
      </c>
      <c r="I235" s="2">
        <v>5</v>
      </c>
      <c r="J235" s="2">
        <v>34</v>
      </c>
      <c r="K235">
        <f>VLOOKUP(A235, Bシート!A:B, 2, FALSE)</f>
        <v>14.9</v>
      </c>
      <c r="L235">
        <f>VLOOKUP(A235, Bシート!A:C, 3, FALSE)</f>
        <v>-9.9999999999999982</v>
      </c>
      <c r="M235">
        <f>VLOOKUP(A235, Bシート!A:D, 4, FALSE)</f>
        <v>1017.4</v>
      </c>
      <c r="N235">
        <f>VLOOKUP(A235, Bシート!A:E, 5, FALSE)</f>
        <v>8.1000000000000227</v>
      </c>
      <c r="O235">
        <f>VLOOKUP(A235, Bシート!A:F, 6, FALSE)</f>
        <v>98</v>
      </c>
      <c r="P235">
        <f>VLOOKUP(A235, Bシート!A:G, 7, FALSE)</f>
        <v>18</v>
      </c>
      <c r="Q235">
        <f>VLOOKUP(A235, Bシート!A:H, 8, FALSE)</f>
        <v>22.82</v>
      </c>
      <c r="R235">
        <f>VLOOKUP(A235, Bシート!A:I, 9, FALSE)</f>
        <v>-0.99</v>
      </c>
      <c r="S235">
        <f>VLOOKUP(A235, Bシート!A:J, 10, FALSE)</f>
        <v>0.14000000000000001</v>
      </c>
    </row>
    <row r="236" spans="1:19" ht="19.5" thickBot="1">
      <c r="A236" s="4">
        <v>43028</v>
      </c>
      <c r="B236" s="1">
        <v>2</v>
      </c>
      <c r="C236" s="1">
        <v>9</v>
      </c>
      <c r="D236" s="1">
        <v>13</v>
      </c>
      <c r="E236" s="1">
        <v>18</v>
      </c>
      <c r="F236" s="1">
        <v>21</v>
      </c>
      <c r="G236" s="1">
        <v>33</v>
      </c>
      <c r="H236" s="1">
        <v>34</v>
      </c>
      <c r="I236" s="2">
        <v>3</v>
      </c>
      <c r="J236" s="2">
        <v>11</v>
      </c>
      <c r="K236">
        <f>VLOOKUP(A236, Bシート!A:B, 2, FALSE)</f>
        <v>16.100000000000001</v>
      </c>
      <c r="L236">
        <f>VLOOKUP(A236, Bシート!A:C, 3, FALSE)</f>
        <v>4.7000000000000011</v>
      </c>
      <c r="M236">
        <f>VLOOKUP(A236, Bシート!A:D, 4, FALSE)</f>
        <v>1013.7</v>
      </c>
      <c r="N236">
        <f>VLOOKUP(A236, Bシート!A:E, 5, FALSE)</f>
        <v>-4.2999999999999545</v>
      </c>
      <c r="O236">
        <f>VLOOKUP(A236, Bシート!A:F, 6, FALSE)</f>
        <v>96</v>
      </c>
      <c r="P236">
        <f>VLOOKUP(A236, Bシート!A:G, 7, FALSE)</f>
        <v>-4</v>
      </c>
      <c r="Q236">
        <f>VLOOKUP(A236, Bシート!A:H, 8, FALSE)</f>
        <v>0.28999999999999998</v>
      </c>
      <c r="R236">
        <f>VLOOKUP(A236, Bシート!A:I, 9, FALSE)</f>
        <v>0.06</v>
      </c>
      <c r="S236">
        <f>VLOOKUP(A236, Bシート!A:J, 10, FALSE)</f>
        <v>1</v>
      </c>
    </row>
    <row r="237" spans="1:19" ht="19.5" thickBot="1">
      <c r="A237" s="4">
        <v>43035</v>
      </c>
      <c r="B237" s="1">
        <v>19</v>
      </c>
      <c r="C237" s="1">
        <v>22</v>
      </c>
      <c r="D237" s="1">
        <v>23</v>
      </c>
      <c r="E237" s="1">
        <v>34</v>
      </c>
      <c r="F237" s="1">
        <v>35</v>
      </c>
      <c r="G237" s="1">
        <v>36</v>
      </c>
      <c r="H237" s="1">
        <v>37</v>
      </c>
      <c r="I237" s="2">
        <v>10</v>
      </c>
      <c r="J237" s="2">
        <v>30</v>
      </c>
      <c r="K237">
        <f>VLOOKUP(A237, Bシート!A:B, 2, FALSE)</f>
        <v>17</v>
      </c>
      <c r="L237">
        <f>VLOOKUP(A237, Bシート!A:C, 3, FALSE)</f>
        <v>1.8000000000000007</v>
      </c>
      <c r="M237">
        <f>VLOOKUP(A237, Bシート!A:D, 4, FALSE)</f>
        <v>1021</v>
      </c>
      <c r="N237">
        <f>VLOOKUP(A237, Bシート!A:E, 5, FALSE)</f>
        <v>2.5</v>
      </c>
      <c r="O237">
        <f>VLOOKUP(A237, Bシート!A:F, 6, FALSE)</f>
        <v>73</v>
      </c>
      <c r="P237">
        <f>VLOOKUP(A237, Bシート!A:G, 7, FALSE)</f>
        <v>9</v>
      </c>
      <c r="Q237">
        <f>VLOOKUP(A237, Bシート!A:H, 8, FALSE)</f>
        <v>7.29</v>
      </c>
      <c r="R237">
        <f>VLOOKUP(A237, Bシート!A:I, 9, FALSE)</f>
        <v>1</v>
      </c>
      <c r="S237">
        <f>VLOOKUP(A237, Bシート!A:J, 10, FALSE)</f>
        <v>0.02</v>
      </c>
    </row>
    <row r="238" spans="1:19" ht="19.5" thickBot="1">
      <c r="A238" s="4">
        <v>43042</v>
      </c>
      <c r="B238" s="1">
        <v>3</v>
      </c>
      <c r="C238" s="1">
        <v>4</v>
      </c>
      <c r="D238" s="1">
        <v>7</v>
      </c>
      <c r="E238" s="1">
        <v>19</v>
      </c>
      <c r="F238" s="1">
        <v>20</v>
      </c>
      <c r="G238" s="1">
        <v>21</v>
      </c>
      <c r="H238" s="1">
        <v>29</v>
      </c>
      <c r="I238" s="2">
        <v>8</v>
      </c>
      <c r="J238" s="2">
        <v>33</v>
      </c>
      <c r="K238">
        <f>VLOOKUP(A238, Bシート!A:B, 2, FALSE)</f>
        <v>16.5</v>
      </c>
      <c r="L238">
        <f>VLOOKUP(A238, Bシート!A:C, 3, FALSE)</f>
        <v>-0.30000000000000071</v>
      </c>
      <c r="M238">
        <f>VLOOKUP(A238, Bシート!A:D, 4, FALSE)</f>
        <v>1011.3</v>
      </c>
      <c r="N238">
        <f>VLOOKUP(A238, Bシート!A:E, 5, FALSE)</f>
        <v>-5</v>
      </c>
      <c r="O238">
        <f>VLOOKUP(A238, Bシート!A:F, 6, FALSE)</f>
        <v>81</v>
      </c>
      <c r="P238">
        <f>VLOOKUP(A238, Bシート!A:G, 7, FALSE)</f>
        <v>13</v>
      </c>
      <c r="Q238">
        <f>VLOOKUP(A238, Bシート!A:H, 8, FALSE)</f>
        <v>14.29</v>
      </c>
      <c r="R238">
        <f>VLOOKUP(A238, Bシート!A:I, 9, FALSE)</f>
        <v>0.1</v>
      </c>
      <c r="S238">
        <f>VLOOKUP(A238, Bシート!A:J, 10, FALSE)</f>
        <v>-0.99</v>
      </c>
    </row>
    <row r="239" spans="1:19" ht="19.5" thickBot="1">
      <c r="A239" s="4">
        <v>43049</v>
      </c>
      <c r="B239" s="1">
        <v>3</v>
      </c>
      <c r="C239" s="1">
        <v>21</v>
      </c>
      <c r="D239" s="1">
        <v>26</v>
      </c>
      <c r="E239" s="1">
        <v>33</v>
      </c>
      <c r="F239" s="1">
        <v>34</v>
      </c>
      <c r="G239" s="1">
        <v>35</v>
      </c>
      <c r="H239" s="1">
        <v>37</v>
      </c>
      <c r="I239" s="2">
        <v>23</v>
      </c>
      <c r="J239" s="2">
        <v>31</v>
      </c>
      <c r="K239">
        <f>VLOOKUP(A239, Bシート!A:B, 2, FALSE)</f>
        <v>13.7</v>
      </c>
      <c r="L239">
        <f>VLOOKUP(A239, Bシート!A:C, 3, FALSE)</f>
        <v>-0.90000000000000036</v>
      </c>
      <c r="M239">
        <f>VLOOKUP(A239, Bシート!A:D, 4, FALSE)</f>
        <v>1013.9</v>
      </c>
      <c r="N239">
        <f>VLOOKUP(A239, Bシート!A:E, 5, FALSE)</f>
        <v>-1.8000000000000682</v>
      </c>
      <c r="O239">
        <f>VLOOKUP(A239, Bシート!A:F, 6, FALSE)</f>
        <v>84</v>
      </c>
      <c r="P239">
        <f>VLOOKUP(A239, Bシート!A:G, 7, FALSE)</f>
        <v>47</v>
      </c>
      <c r="Q239">
        <f>VLOOKUP(A239, Bシート!A:H, 8, FALSE)</f>
        <v>21.29</v>
      </c>
      <c r="R239">
        <f>VLOOKUP(A239, Bシート!A:I, 9, FALSE)</f>
        <v>-0.98</v>
      </c>
      <c r="S239">
        <f>VLOOKUP(A239, Bシート!A:J, 10, FALSE)</f>
        <v>-0.18</v>
      </c>
    </row>
    <row r="240" spans="1:19" ht="19.5" thickBot="1">
      <c r="A240" s="4">
        <v>43056</v>
      </c>
      <c r="B240" s="1">
        <v>8</v>
      </c>
      <c r="C240" s="1">
        <v>13</v>
      </c>
      <c r="D240" s="1">
        <v>17</v>
      </c>
      <c r="E240" s="1">
        <v>21</v>
      </c>
      <c r="F240" s="1">
        <v>23</v>
      </c>
      <c r="G240" s="1">
        <v>28</v>
      </c>
      <c r="H240" s="1">
        <v>37</v>
      </c>
      <c r="I240" s="2">
        <v>1</v>
      </c>
      <c r="J240" s="2">
        <v>14</v>
      </c>
      <c r="K240">
        <f>VLOOKUP(A240, Bシート!A:B, 2, FALSE)</f>
        <v>11.2</v>
      </c>
      <c r="L240">
        <f>VLOOKUP(A240, Bシート!A:C, 3, FALSE)</f>
        <v>-1.1000000000000014</v>
      </c>
      <c r="M240">
        <f>VLOOKUP(A240, Bシート!A:D, 4, FALSE)</f>
        <v>1017.7</v>
      </c>
      <c r="N240">
        <f>VLOOKUP(A240, Bシート!A:E, 5, FALSE)</f>
        <v>4</v>
      </c>
      <c r="O240">
        <f>VLOOKUP(A240, Bシート!A:F, 6, FALSE)</f>
        <v>65</v>
      </c>
      <c r="P240">
        <f>VLOOKUP(A240, Bシート!A:G, 7, FALSE)</f>
        <v>16</v>
      </c>
      <c r="Q240">
        <f>VLOOKUP(A240, Bシート!A:H, 8, FALSE)</f>
        <v>28.29</v>
      </c>
      <c r="R240">
        <f>VLOOKUP(A240, Bシート!A:I, 9, FALSE)</f>
        <v>-0.26</v>
      </c>
      <c r="S240">
        <f>VLOOKUP(A240, Bシート!A:J, 10, FALSE)</f>
        <v>0.97</v>
      </c>
    </row>
    <row r="241" spans="1:19" ht="19.5" thickBot="1">
      <c r="A241" s="4">
        <v>43063</v>
      </c>
      <c r="B241" s="1">
        <v>9</v>
      </c>
      <c r="C241" s="1">
        <v>12</v>
      </c>
      <c r="D241" s="1">
        <v>14</v>
      </c>
      <c r="E241" s="1">
        <v>24</v>
      </c>
      <c r="F241" s="1">
        <v>29</v>
      </c>
      <c r="G241" s="1">
        <v>31</v>
      </c>
      <c r="H241" s="1">
        <v>35</v>
      </c>
      <c r="I241" s="2">
        <v>5</v>
      </c>
      <c r="J241" s="2">
        <v>30</v>
      </c>
      <c r="K241">
        <f>VLOOKUP(A241, Bシート!A:B, 2, FALSE)</f>
        <v>9.9</v>
      </c>
      <c r="L241">
        <f>VLOOKUP(A241, Bシート!A:C, 3, FALSE)</f>
        <v>-2.2999999999999989</v>
      </c>
      <c r="M241">
        <f>VLOOKUP(A241, Bシート!A:D, 4, FALSE)</f>
        <v>1013.7</v>
      </c>
      <c r="N241">
        <f>VLOOKUP(A241, Bシート!A:E, 5, FALSE)</f>
        <v>11.200000000000045</v>
      </c>
      <c r="O241">
        <f>VLOOKUP(A241, Bシート!A:F, 6, FALSE)</f>
        <v>44</v>
      </c>
      <c r="P241">
        <f>VLOOKUP(A241, Bシート!A:G, 7, FALSE)</f>
        <v>-17</v>
      </c>
      <c r="Q241">
        <f>VLOOKUP(A241, Bシート!A:H, 8, FALSE)</f>
        <v>5.76</v>
      </c>
      <c r="R241">
        <f>VLOOKUP(A241, Bシート!A:I, 9, FALSE)</f>
        <v>0.94</v>
      </c>
      <c r="S241">
        <f>VLOOKUP(A241, Bシート!A:J, 10, FALSE)</f>
        <v>0.34</v>
      </c>
    </row>
    <row r="242" spans="1:19" ht="19.5" thickBot="1">
      <c r="A242" s="4">
        <v>43070</v>
      </c>
      <c r="B242" s="1">
        <v>5</v>
      </c>
      <c r="C242" s="1">
        <v>11</v>
      </c>
      <c r="D242" s="1">
        <v>12</v>
      </c>
      <c r="E242" s="1">
        <v>19</v>
      </c>
      <c r="F242" s="1">
        <v>21</v>
      </c>
      <c r="G242" s="1">
        <v>26</v>
      </c>
      <c r="H242" s="1">
        <v>28</v>
      </c>
      <c r="I242" s="2">
        <v>4</v>
      </c>
      <c r="J242" s="2">
        <v>20</v>
      </c>
      <c r="K242">
        <f>VLOOKUP(A242, Bシート!A:B, 2, FALSE)</f>
        <v>9.6</v>
      </c>
      <c r="L242">
        <f>VLOOKUP(A242, Bシート!A:C, 3, FALSE)</f>
        <v>-0.30000000000000071</v>
      </c>
      <c r="M242">
        <f>VLOOKUP(A242, Bシート!A:D, 4, FALSE)</f>
        <v>1015.2</v>
      </c>
      <c r="N242">
        <f>VLOOKUP(A242, Bシート!A:E, 5, FALSE)</f>
        <v>3.5</v>
      </c>
      <c r="O242">
        <f>VLOOKUP(A242, Bシート!A:F, 6, FALSE)</f>
        <v>76</v>
      </c>
      <c r="P242">
        <f>VLOOKUP(A242, Bシート!A:G, 7, FALSE)</f>
        <v>-12</v>
      </c>
      <c r="Q242">
        <f>VLOOKUP(A242, Bシート!A:H, 8, FALSE)</f>
        <v>12.76</v>
      </c>
      <c r="R242">
        <f>VLOOKUP(A242, Bシート!A:I, 9, FALSE)</f>
        <v>0.41</v>
      </c>
      <c r="S242">
        <f>VLOOKUP(A242, Bシート!A:J, 10, FALSE)</f>
        <v>-0.91</v>
      </c>
    </row>
    <row r="243" spans="1:19" ht="19.5" thickBot="1">
      <c r="A243" s="4">
        <v>43077</v>
      </c>
      <c r="B243" s="1">
        <v>1</v>
      </c>
      <c r="C243" s="1">
        <v>5</v>
      </c>
      <c r="D243" s="1">
        <v>13</v>
      </c>
      <c r="E243" s="1">
        <v>17</v>
      </c>
      <c r="F243" s="1">
        <v>31</v>
      </c>
      <c r="G243" s="1">
        <v>32</v>
      </c>
      <c r="H243" s="1">
        <v>35</v>
      </c>
      <c r="I243" s="2">
        <v>19</v>
      </c>
      <c r="J243" s="2">
        <v>24</v>
      </c>
      <c r="K243">
        <f>VLOOKUP(A243, Bシート!A:B, 2, FALSE)</f>
        <v>7.6</v>
      </c>
      <c r="L243">
        <f>VLOOKUP(A243, Bシート!A:C, 3, FALSE)</f>
        <v>1</v>
      </c>
      <c r="M243">
        <f>VLOOKUP(A243, Bシート!A:D, 4, FALSE)</f>
        <v>1004.6</v>
      </c>
      <c r="N243">
        <f>VLOOKUP(A243, Bシート!A:E, 5, FALSE)</f>
        <v>-9.3999999999999773</v>
      </c>
      <c r="O243">
        <f>VLOOKUP(A243, Bシート!A:F, 6, FALSE)</f>
        <v>70</v>
      </c>
      <c r="P243">
        <f>VLOOKUP(A243, Bシート!A:G, 7, FALSE)</f>
        <v>2</v>
      </c>
      <c r="Q243">
        <f>VLOOKUP(A243, Bシート!A:H, 8, FALSE)</f>
        <v>19.760000000000002</v>
      </c>
      <c r="R243">
        <f>VLOOKUP(A243, Bシート!A:I, 9, FALSE)</f>
        <v>-0.87</v>
      </c>
      <c r="S243">
        <f>VLOOKUP(A243, Bシート!A:J, 10, FALSE)</f>
        <v>-0.49</v>
      </c>
    </row>
    <row r="244" spans="1:19" ht="19.5" thickBot="1">
      <c r="A244" s="4">
        <v>43084</v>
      </c>
      <c r="B244" s="1">
        <v>6</v>
      </c>
      <c r="C244" s="1">
        <v>9</v>
      </c>
      <c r="D244" s="1">
        <v>13</v>
      </c>
      <c r="E244" s="1">
        <v>18</v>
      </c>
      <c r="F244" s="1">
        <v>20</v>
      </c>
      <c r="G244" s="1">
        <v>22</v>
      </c>
      <c r="H244" s="1">
        <v>30</v>
      </c>
      <c r="I244" s="2">
        <v>11</v>
      </c>
      <c r="J244" s="2">
        <v>14</v>
      </c>
      <c r="K244">
        <f>VLOOKUP(A244, Bシート!A:B, 2, FALSE)</f>
        <v>5.8</v>
      </c>
      <c r="L244">
        <f>VLOOKUP(A244, Bシート!A:C, 3, FALSE)</f>
        <v>-1.6000000000000005</v>
      </c>
      <c r="M244">
        <f>VLOOKUP(A244, Bシート!A:D, 4, FALSE)</f>
        <v>1019.2</v>
      </c>
      <c r="N244">
        <f>VLOOKUP(A244, Bシート!A:E, 5, FALSE)</f>
        <v>-1.3999999999999773</v>
      </c>
      <c r="O244">
        <f>VLOOKUP(A244, Bシート!A:F, 6, FALSE)</f>
        <v>60</v>
      </c>
      <c r="P244">
        <f>VLOOKUP(A244, Bシート!A:G, 7, FALSE)</f>
        <v>25</v>
      </c>
      <c r="Q244">
        <f>VLOOKUP(A244, Bシート!A:H, 8, FALSE)</f>
        <v>26.76</v>
      </c>
      <c r="R244">
        <f>VLOOKUP(A244, Bシート!A:I, 9, FALSE)</f>
        <v>-0.56000000000000005</v>
      </c>
      <c r="S244">
        <f>VLOOKUP(A244, Bシート!A:J, 10, FALSE)</f>
        <v>0.83</v>
      </c>
    </row>
    <row r="245" spans="1:19" ht="19.5" thickBot="1">
      <c r="A245" s="4">
        <v>43091</v>
      </c>
      <c r="B245" s="1">
        <v>2</v>
      </c>
      <c r="C245" s="1">
        <v>9</v>
      </c>
      <c r="D245" s="1">
        <v>17</v>
      </c>
      <c r="E245" s="1">
        <v>22</v>
      </c>
      <c r="F245" s="1">
        <v>32</v>
      </c>
      <c r="G245" s="1">
        <v>34</v>
      </c>
      <c r="H245" s="1">
        <v>36</v>
      </c>
      <c r="I245" s="2">
        <v>11</v>
      </c>
      <c r="J245" s="2">
        <v>12</v>
      </c>
      <c r="K245">
        <f>VLOOKUP(A245, Bシート!A:B, 2, FALSE)</f>
        <v>6.2</v>
      </c>
      <c r="L245">
        <f>VLOOKUP(A245, Bシート!A:C, 3, FALSE)</f>
        <v>-1.5999999999999996</v>
      </c>
      <c r="M245">
        <f>VLOOKUP(A245, Bシート!A:D, 4, FALSE)</f>
        <v>1020.6</v>
      </c>
      <c r="N245">
        <f>VLOOKUP(A245, Bシート!A:E, 5, FALSE)</f>
        <v>-2.8999999999999773</v>
      </c>
      <c r="O245">
        <f>VLOOKUP(A245, Bシート!A:F, 6, FALSE)</f>
        <v>70</v>
      </c>
      <c r="P245">
        <f>VLOOKUP(A245, Bシート!A:G, 7, FALSE)</f>
        <v>6</v>
      </c>
      <c r="Q245">
        <f>VLOOKUP(A245, Bシート!A:H, 8, FALSE)</f>
        <v>4.2300000000000004</v>
      </c>
      <c r="R245">
        <f>VLOOKUP(A245, Bシート!A:I, 9, FALSE)</f>
        <v>0.78</v>
      </c>
      <c r="S245">
        <f>VLOOKUP(A245, Bシート!A:J, 10, FALSE)</f>
        <v>0.62</v>
      </c>
    </row>
    <row r="246" spans="1:19" ht="19.5" thickBot="1">
      <c r="A246" s="4">
        <v>43098</v>
      </c>
      <c r="B246" s="1">
        <v>2</v>
      </c>
      <c r="C246" s="1">
        <v>8</v>
      </c>
      <c r="D246" s="1">
        <v>9</v>
      </c>
      <c r="E246" s="1">
        <v>11</v>
      </c>
      <c r="F246" s="1">
        <v>24</v>
      </c>
      <c r="G246" s="1">
        <v>26</v>
      </c>
      <c r="H246" s="1">
        <v>27</v>
      </c>
      <c r="I246" s="2">
        <v>7</v>
      </c>
      <c r="J246" s="2">
        <v>36</v>
      </c>
      <c r="K246">
        <f>VLOOKUP(A246, Bシート!A:B, 2, FALSE)</f>
        <v>6.8</v>
      </c>
      <c r="L246">
        <f>VLOOKUP(A246, Bシート!A:C, 3, FALSE)</f>
        <v>1.2000000000000002</v>
      </c>
      <c r="M246">
        <f>VLOOKUP(A246, Bシート!A:D, 4, FALSE)</f>
        <v>1009.7</v>
      </c>
      <c r="N246">
        <f>VLOOKUP(A246, Bシート!A:E, 5, FALSE)</f>
        <v>-5.5999999999999091</v>
      </c>
      <c r="O246">
        <f>VLOOKUP(A246, Bシート!A:F, 6, FALSE)</f>
        <v>39</v>
      </c>
      <c r="P246">
        <f>VLOOKUP(A246, Bシート!A:G, 7, FALSE)</f>
        <v>5</v>
      </c>
      <c r="Q246">
        <f>VLOOKUP(A246, Bシート!A:H, 8, FALSE)</f>
        <v>11.23</v>
      </c>
      <c r="R246">
        <f>VLOOKUP(A246, Bシート!A:I, 9, FALSE)</f>
        <v>0.68</v>
      </c>
      <c r="S246">
        <f>VLOOKUP(A246, Bシート!A:J, 10, FALSE)</f>
        <v>-0.73</v>
      </c>
    </row>
    <row r="247" spans="1:19" ht="19.5" thickBot="1">
      <c r="A247" s="4">
        <v>43105</v>
      </c>
      <c r="B247" s="1">
        <v>3</v>
      </c>
      <c r="C247" s="1">
        <v>6</v>
      </c>
      <c r="D247" s="1">
        <v>9</v>
      </c>
      <c r="E247" s="1">
        <v>19</v>
      </c>
      <c r="F247" s="1">
        <v>23</v>
      </c>
      <c r="G247" s="1">
        <v>25</v>
      </c>
      <c r="H247" s="1">
        <v>31</v>
      </c>
      <c r="I247" s="2">
        <v>21</v>
      </c>
      <c r="J247" s="2">
        <v>36</v>
      </c>
      <c r="K247">
        <f>VLOOKUP(A247, Bシート!A:B, 2, FALSE)</f>
        <v>4.7</v>
      </c>
      <c r="L247">
        <f>VLOOKUP(A247, Bシート!A:C, 3, FALSE)</f>
        <v>-0.89999999999999947</v>
      </c>
      <c r="M247">
        <f>VLOOKUP(A247, Bシート!A:D, 4, FALSE)</f>
        <v>1010.4</v>
      </c>
      <c r="N247">
        <f>VLOOKUP(A247, Bシート!A:E, 5, FALSE)</f>
        <v>-4.3000000000000682</v>
      </c>
      <c r="O247">
        <f>VLOOKUP(A247, Bシート!A:F, 6, FALSE)</f>
        <v>71</v>
      </c>
      <c r="P247">
        <f>VLOOKUP(A247, Bシート!A:G, 7, FALSE)</f>
        <v>36</v>
      </c>
      <c r="Q247">
        <f>VLOOKUP(A247, Bシート!A:H, 8, FALSE)</f>
        <v>18.23</v>
      </c>
      <c r="R247">
        <f>VLOOKUP(A247, Bシート!A:I, 9, FALSE)</f>
        <v>-0.67</v>
      </c>
      <c r="S247">
        <f>VLOOKUP(A247, Bシート!A:J, 10, FALSE)</f>
        <v>-0.74</v>
      </c>
    </row>
    <row r="248" spans="1:19" ht="19.5" thickBot="1">
      <c r="A248" s="4">
        <v>43112</v>
      </c>
      <c r="B248" s="1">
        <v>10</v>
      </c>
      <c r="C248" s="1">
        <v>12</v>
      </c>
      <c r="D248" s="1">
        <v>13</v>
      </c>
      <c r="E248" s="1">
        <v>16</v>
      </c>
      <c r="F248" s="1">
        <v>34</v>
      </c>
      <c r="G248" s="1">
        <v>35</v>
      </c>
      <c r="H248" s="1">
        <v>36</v>
      </c>
      <c r="I248" s="2">
        <v>11</v>
      </c>
      <c r="J248" s="2">
        <v>37</v>
      </c>
      <c r="K248">
        <f>VLOOKUP(A248, Bシート!A:B, 2, FALSE)</f>
        <v>2.5</v>
      </c>
      <c r="L248">
        <f>VLOOKUP(A248, Bシート!A:C, 3, FALSE)</f>
        <v>-3.5</v>
      </c>
      <c r="M248">
        <f>VLOOKUP(A248, Bシート!A:D, 4, FALSE)</f>
        <v>1017.7</v>
      </c>
      <c r="N248">
        <f>VLOOKUP(A248, Bシート!A:E, 5, FALSE)</f>
        <v>7.6000000000000227</v>
      </c>
      <c r="O248">
        <f>VLOOKUP(A248, Bシート!A:F, 6, FALSE)</f>
        <v>35</v>
      </c>
      <c r="P248">
        <f>VLOOKUP(A248, Bシート!A:G, 7, FALSE)</f>
        <v>15</v>
      </c>
      <c r="Q248">
        <f>VLOOKUP(A248, Bシート!A:H, 8, FALSE)</f>
        <v>25.23</v>
      </c>
      <c r="R248">
        <f>VLOOKUP(A248, Bシート!A:I, 9, FALSE)</f>
        <v>-0.79</v>
      </c>
      <c r="S248">
        <f>VLOOKUP(A248, Bシート!A:J, 10, FALSE)</f>
        <v>0.61</v>
      </c>
    </row>
    <row r="249" spans="1:19" ht="19.5" thickBot="1">
      <c r="A249" s="4">
        <v>43119</v>
      </c>
      <c r="B249" s="1">
        <v>1</v>
      </c>
      <c r="C249" s="1">
        <v>5</v>
      </c>
      <c r="D249" s="1">
        <v>6</v>
      </c>
      <c r="E249" s="1">
        <v>22</v>
      </c>
      <c r="F249" s="1">
        <v>25</v>
      </c>
      <c r="G249" s="1">
        <v>27</v>
      </c>
      <c r="H249" s="1">
        <v>31</v>
      </c>
      <c r="I249" s="2">
        <v>12</v>
      </c>
      <c r="J249" s="2">
        <v>18</v>
      </c>
      <c r="K249">
        <f>VLOOKUP(A249, Bシート!A:B, 2, FALSE)</f>
        <v>9.6999999999999993</v>
      </c>
      <c r="L249">
        <f>VLOOKUP(A249, Bシート!A:C, 3, FALSE)</f>
        <v>0.89999999999999858</v>
      </c>
      <c r="M249">
        <f>VLOOKUP(A249, Bシート!A:D, 4, FALSE)</f>
        <v>1015.6</v>
      </c>
      <c r="N249">
        <f>VLOOKUP(A249, Bシート!A:E, 5, FALSE)</f>
        <v>4.3000000000000682</v>
      </c>
      <c r="O249">
        <f>VLOOKUP(A249, Bシート!A:F, 6, FALSE)</f>
        <v>52</v>
      </c>
      <c r="P249">
        <f>VLOOKUP(A249, Bシート!A:G, 7, FALSE)</f>
        <v>-37</v>
      </c>
      <c r="Q249">
        <f>VLOOKUP(A249, Bシート!A:H, 8, FALSE)</f>
        <v>2.7</v>
      </c>
      <c r="R249">
        <f>VLOOKUP(A249, Bシート!A:I, 9, FALSE)</f>
        <v>0.54</v>
      </c>
      <c r="S249">
        <f>VLOOKUP(A249, Bシート!A:J, 10, FALSE)</f>
        <v>0.84</v>
      </c>
    </row>
    <row r="250" spans="1:19" ht="19.5" thickBot="1">
      <c r="A250" s="4">
        <v>43126</v>
      </c>
      <c r="B250" s="1">
        <v>9</v>
      </c>
      <c r="C250" s="1">
        <v>20</v>
      </c>
      <c r="D250" s="1">
        <v>28</v>
      </c>
      <c r="E250" s="1">
        <v>29</v>
      </c>
      <c r="F250" s="1">
        <v>31</v>
      </c>
      <c r="G250" s="1">
        <v>34</v>
      </c>
      <c r="H250" s="1">
        <v>37</v>
      </c>
      <c r="I250" s="2">
        <v>5</v>
      </c>
      <c r="J250" s="2">
        <v>25</v>
      </c>
      <c r="K250">
        <f>VLOOKUP(A250, Bシート!A:B, 2, FALSE)</f>
        <v>1</v>
      </c>
      <c r="L250">
        <f>VLOOKUP(A250, Bシート!A:C, 3, FALSE)</f>
        <v>-0.19999999999999996</v>
      </c>
      <c r="M250">
        <f>VLOOKUP(A250, Bシート!A:D, 4, FALSE)</f>
        <v>1005.2</v>
      </c>
      <c r="N250">
        <f>VLOOKUP(A250, Bシート!A:E, 5, FALSE)</f>
        <v>-2.1999999999999318</v>
      </c>
      <c r="O250">
        <f>VLOOKUP(A250, Bシート!A:F, 6, FALSE)</f>
        <v>32</v>
      </c>
      <c r="P250">
        <f>VLOOKUP(A250, Bシート!A:G, 7, FALSE)</f>
        <v>-2</v>
      </c>
      <c r="Q250">
        <f>VLOOKUP(A250, Bシート!A:H, 8, FALSE)</f>
        <v>9.6999999999999993</v>
      </c>
      <c r="R250">
        <f>VLOOKUP(A250, Bシート!A:I, 9, FALSE)</f>
        <v>0.88</v>
      </c>
      <c r="S250">
        <f>VLOOKUP(A250, Bシート!A:J, 10, FALSE)</f>
        <v>-0.47</v>
      </c>
    </row>
    <row r="251" spans="1:19" ht="19.5" thickBot="1">
      <c r="A251" s="4">
        <v>43133</v>
      </c>
      <c r="B251" s="1">
        <v>5</v>
      </c>
      <c r="C251" s="1">
        <v>9</v>
      </c>
      <c r="D251" s="1">
        <v>10</v>
      </c>
      <c r="E251" s="1">
        <v>13</v>
      </c>
      <c r="F251" s="1">
        <v>26</v>
      </c>
      <c r="G251" s="1">
        <v>30</v>
      </c>
      <c r="H251" s="1">
        <v>34</v>
      </c>
      <c r="I251" s="2">
        <v>18</v>
      </c>
      <c r="J251" s="2">
        <v>23</v>
      </c>
      <c r="K251">
        <f>VLOOKUP(A251, Bシート!A:B, 2, FALSE)</f>
        <v>3</v>
      </c>
      <c r="L251">
        <f>VLOOKUP(A251, Bシート!A:C, 3, FALSE)</f>
        <v>0.29999999999999982</v>
      </c>
      <c r="M251">
        <f>VLOOKUP(A251, Bシート!A:D, 4, FALSE)</f>
        <v>1020.7</v>
      </c>
      <c r="N251">
        <f>VLOOKUP(A251, Bシート!A:E, 5, FALSE)</f>
        <v>-1.8999999999999773</v>
      </c>
      <c r="O251">
        <f>VLOOKUP(A251, Bシート!A:F, 6, FALSE)</f>
        <v>88</v>
      </c>
      <c r="P251">
        <f>VLOOKUP(A251, Bシート!A:G, 7, FALSE)</f>
        <v>-9</v>
      </c>
      <c r="Q251">
        <f>VLOOKUP(A251, Bシート!A:H, 8, FALSE)</f>
        <v>16.7</v>
      </c>
      <c r="R251">
        <f>VLOOKUP(A251, Bシート!A:I, 9, FALSE)</f>
        <v>-0.4</v>
      </c>
      <c r="S251">
        <f>VLOOKUP(A251, Bシート!A:J, 10, FALSE)</f>
        <v>-0.92</v>
      </c>
    </row>
    <row r="252" spans="1:19" ht="19.5" thickBot="1">
      <c r="A252" s="4">
        <v>43140</v>
      </c>
      <c r="B252" s="1">
        <v>1</v>
      </c>
      <c r="C252" s="1">
        <v>15</v>
      </c>
      <c r="D252" s="1">
        <v>20</v>
      </c>
      <c r="E252" s="1">
        <v>26</v>
      </c>
      <c r="F252" s="1">
        <v>28</v>
      </c>
      <c r="G252" s="1">
        <v>34</v>
      </c>
      <c r="H252" s="1">
        <v>37</v>
      </c>
      <c r="I252" s="2">
        <v>23</v>
      </c>
      <c r="J252" s="2">
        <v>30</v>
      </c>
      <c r="K252">
        <f>VLOOKUP(A252, Bシート!A:B, 2, FALSE)</f>
        <v>5.7</v>
      </c>
      <c r="L252">
        <f>VLOOKUP(A252, Bシート!A:C, 3, FALSE)</f>
        <v>1.1000000000000005</v>
      </c>
      <c r="M252">
        <f>VLOOKUP(A252, Bシート!A:D, 4, FALSE)</f>
        <v>1021.3</v>
      </c>
      <c r="N252">
        <f>VLOOKUP(A252, Bシート!A:E, 5, FALSE)</f>
        <v>3.8999999999999773</v>
      </c>
      <c r="O252">
        <f>VLOOKUP(A252, Bシート!A:F, 6, FALSE)</f>
        <v>58</v>
      </c>
      <c r="P252">
        <f>VLOOKUP(A252, Bシート!A:G, 7, FALSE)</f>
        <v>9</v>
      </c>
      <c r="Q252">
        <f>VLOOKUP(A252, Bシート!A:H, 8, FALSE)</f>
        <v>23.7</v>
      </c>
      <c r="R252">
        <f>VLOOKUP(A252, Bシート!A:I, 9, FALSE)</f>
        <v>-0.95</v>
      </c>
      <c r="S252">
        <f>VLOOKUP(A252, Bシート!A:J, 10, FALSE)</f>
        <v>0.32</v>
      </c>
    </row>
    <row r="253" spans="1:19" ht="19.5" thickBot="1">
      <c r="A253" s="4">
        <v>43147</v>
      </c>
      <c r="B253" s="1">
        <v>8</v>
      </c>
      <c r="C253" s="1">
        <v>23</v>
      </c>
      <c r="D253" s="1">
        <v>24</v>
      </c>
      <c r="E253" s="1">
        <v>25</v>
      </c>
      <c r="F253" s="1">
        <v>27</v>
      </c>
      <c r="G253" s="1">
        <v>30</v>
      </c>
      <c r="H253" s="1">
        <v>31</v>
      </c>
      <c r="I253" s="2">
        <v>11</v>
      </c>
      <c r="J253" s="2">
        <v>17</v>
      </c>
      <c r="K253">
        <f>VLOOKUP(A253, Bシート!A:B, 2, FALSE)</f>
        <v>7.1</v>
      </c>
      <c r="L253">
        <f>VLOOKUP(A253, Bシート!A:C, 3, FALSE)</f>
        <v>-3.5999999999999996</v>
      </c>
      <c r="M253">
        <f>VLOOKUP(A253, Bシート!A:D, 4, FALSE)</f>
        <v>1009.8</v>
      </c>
      <c r="N253">
        <f>VLOOKUP(A253, Bシート!A:E, 5, FALSE)</f>
        <v>1.5</v>
      </c>
      <c r="O253">
        <f>VLOOKUP(A253, Bシート!A:F, 6, FALSE)</f>
        <v>66</v>
      </c>
      <c r="P253">
        <f>VLOOKUP(A253, Bシート!A:G, 7, FALSE)</f>
        <v>0</v>
      </c>
      <c r="Q253">
        <f>VLOOKUP(A253, Bシート!A:H, 8, FALSE)</f>
        <v>1.17</v>
      </c>
      <c r="R253">
        <f>VLOOKUP(A253, Bシート!A:I, 9, FALSE)</f>
        <v>0.25</v>
      </c>
      <c r="S253">
        <f>VLOOKUP(A253, Bシート!A:J, 10, FALSE)</f>
        <v>0.97</v>
      </c>
    </row>
    <row r="254" spans="1:19" ht="19.5" thickBot="1">
      <c r="A254" s="4">
        <v>43154</v>
      </c>
      <c r="B254" s="1">
        <v>6</v>
      </c>
      <c r="C254" s="1">
        <v>7</v>
      </c>
      <c r="D254" s="1">
        <v>9</v>
      </c>
      <c r="E254" s="1">
        <v>12</v>
      </c>
      <c r="F254" s="1">
        <v>15</v>
      </c>
      <c r="G254" s="1">
        <v>17</v>
      </c>
      <c r="H254" s="1">
        <v>24</v>
      </c>
      <c r="I254" s="2">
        <v>26</v>
      </c>
      <c r="J254" s="2">
        <v>29</v>
      </c>
      <c r="K254">
        <f>VLOOKUP(A254, Bシート!A:B, 2, FALSE)</f>
        <v>4.9000000000000004</v>
      </c>
      <c r="L254">
        <f>VLOOKUP(A254, Bシート!A:C, 3, FALSE)</f>
        <v>2.2000000000000002</v>
      </c>
      <c r="M254">
        <f>VLOOKUP(A254, Bシート!A:D, 4, FALSE)</f>
        <v>1017.4</v>
      </c>
      <c r="N254">
        <f>VLOOKUP(A254, Bシート!A:E, 5, FALSE)</f>
        <v>-0.80000000000006821</v>
      </c>
      <c r="O254">
        <f>VLOOKUP(A254, Bシート!A:F, 6, FALSE)</f>
        <v>85</v>
      </c>
      <c r="P254">
        <f>VLOOKUP(A254, Bシート!A:G, 7, FALSE)</f>
        <v>-7</v>
      </c>
      <c r="Q254">
        <f>VLOOKUP(A254, Bシート!A:H, 8, FALSE)</f>
        <v>8.17</v>
      </c>
      <c r="R254">
        <f>VLOOKUP(A254, Bシート!A:I, 9, FALSE)</f>
        <v>0.99</v>
      </c>
      <c r="S254">
        <f>VLOOKUP(A254, Bシート!A:J, 10, FALSE)</f>
        <v>-0.17</v>
      </c>
    </row>
    <row r="255" spans="1:19" ht="19.5" thickBot="1">
      <c r="A255" s="4">
        <v>43161</v>
      </c>
      <c r="B255" s="1">
        <v>1</v>
      </c>
      <c r="C255" s="1">
        <v>12</v>
      </c>
      <c r="D255" s="1">
        <v>14</v>
      </c>
      <c r="E255" s="1">
        <v>18</v>
      </c>
      <c r="F255" s="1">
        <v>23</v>
      </c>
      <c r="G255" s="1">
        <v>24</v>
      </c>
      <c r="H255" s="1">
        <v>31</v>
      </c>
      <c r="I255" s="2">
        <v>7</v>
      </c>
      <c r="J255" s="2">
        <v>26</v>
      </c>
      <c r="K255">
        <f>VLOOKUP(A255, Bシート!A:B, 2, FALSE)</f>
        <v>10.3</v>
      </c>
      <c r="L255">
        <f>VLOOKUP(A255, Bシート!A:C, 3, FALSE)</f>
        <v>-6.3000000000000007</v>
      </c>
      <c r="M255">
        <f>VLOOKUP(A255, Bシート!A:D, 4, FALSE)</f>
        <v>1008.5</v>
      </c>
      <c r="N255">
        <f>VLOOKUP(A255, Bシート!A:E, 5, FALSE)</f>
        <v>21</v>
      </c>
      <c r="O255">
        <f>VLOOKUP(A255, Bシート!A:F, 6, FALSE)</f>
        <v>33</v>
      </c>
      <c r="P255">
        <f>VLOOKUP(A255, Bシート!A:G, 7, FALSE)</f>
        <v>7</v>
      </c>
      <c r="Q255">
        <f>VLOOKUP(A255, Bシート!A:H, 8, FALSE)</f>
        <v>15.17</v>
      </c>
      <c r="R255">
        <f>VLOOKUP(A255, Bシート!A:I, 9, FALSE)</f>
        <v>-0.09</v>
      </c>
      <c r="S255">
        <f>VLOOKUP(A255, Bシート!A:J, 10, FALSE)</f>
        <v>-1</v>
      </c>
    </row>
    <row r="256" spans="1:19" ht="19.5" thickBot="1">
      <c r="A256" s="4">
        <v>43168</v>
      </c>
      <c r="B256" s="1">
        <v>1</v>
      </c>
      <c r="C256" s="1">
        <v>4</v>
      </c>
      <c r="D256" s="1">
        <v>11</v>
      </c>
      <c r="E256" s="1">
        <v>13</v>
      </c>
      <c r="F256" s="1">
        <v>15</v>
      </c>
      <c r="G256" s="1">
        <v>21</v>
      </c>
      <c r="H256" s="1">
        <v>32</v>
      </c>
      <c r="I256" s="2">
        <v>5</v>
      </c>
      <c r="J256" s="2">
        <v>10</v>
      </c>
      <c r="K256">
        <f>VLOOKUP(A256, Bシート!A:B, 2, FALSE)</f>
        <v>11.1</v>
      </c>
      <c r="L256">
        <f>VLOOKUP(A256, Bシート!A:C, 3, FALSE)</f>
        <v>3.8</v>
      </c>
      <c r="M256">
        <f>VLOOKUP(A256, Bシート!A:D, 4, FALSE)</f>
        <v>1005.6</v>
      </c>
      <c r="N256">
        <f>VLOOKUP(A256, Bシート!A:E, 5, FALSE)</f>
        <v>-7.8999999999999773</v>
      </c>
      <c r="O256">
        <f>VLOOKUP(A256, Bシート!A:F, 6, FALSE)</f>
        <v>58</v>
      </c>
      <c r="P256">
        <f>VLOOKUP(A256, Bシート!A:G, 7, FALSE)</f>
        <v>-42</v>
      </c>
      <c r="Q256">
        <f>VLOOKUP(A256, Bシート!A:H, 8, FALSE)</f>
        <v>22.17</v>
      </c>
      <c r="R256">
        <f>VLOOKUP(A256, Bシート!A:I, 9, FALSE)</f>
        <v>-1</v>
      </c>
      <c r="S256">
        <f>VLOOKUP(A256, Bシート!A:J, 10, FALSE)</f>
        <v>0</v>
      </c>
    </row>
    <row r="257" spans="1:19" ht="19.5" thickBot="1">
      <c r="A257" s="4">
        <v>43175</v>
      </c>
      <c r="B257" s="1">
        <v>14</v>
      </c>
      <c r="C257" s="1">
        <v>21</v>
      </c>
      <c r="D257" s="1">
        <v>24</v>
      </c>
      <c r="E257" s="1">
        <v>27</v>
      </c>
      <c r="F257" s="1">
        <v>30</v>
      </c>
      <c r="G257" s="1">
        <v>33</v>
      </c>
      <c r="H257" s="1">
        <v>37</v>
      </c>
      <c r="I257" s="2">
        <v>19</v>
      </c>
      <c r="J257" s="2">
        <v>20</v>
      </c>
      <c r="K257">
        <f>VLOOKUP(A257, Bシート!A:B, 2, FALSE)</f>
        <v>9.6</v>
      </c>
      <c r="L257">
        <f>VLOOKUP(A257, Bシート!A:C, 3, FALSE)</f>
        <v>-7.7000000000000011</v>
      </c>
      <c r="M257">
        <f>VLOOKUP(A257, Bシート!A:D, 4, FALSE)</f>
        <v>1012</v>
      </c>
      <c r="N257">
        <f>VLOOKUP(A257, Bシート!A:E, 5, FALSE)</f>
        <v>1.2999999999999545</v>
      </c>
      <c r="O257">
        <f>VLOOKUP(A257, Bシート!A:F, 6, FALSE)</f>
        <v>86</v>
      </c>
      <c r="P257">
        <f>VLOOKUP(A257, Bシート!A:G, 7, FALSE)</f>
        <v>25</v>
      </c>
      <c r="Q257">
        <f>VLOOKUP(A257, Bシート!A:H, 8, FALSE)</f>
        <v>29.17</v>
      </c>
      <c r="R257">
        <f>VLOOKUP(A257, Bシート!A:I, 9, FALSE)</f>
        <v>-0.08</v>
      </c>
      <c r="S257">
        <f>VLOOKUP(A257, Bシート!A:J, 10, FALSE)</f>
        <v>1</v>
      </c>
    </row>
    <row r="258" spans="1:19" ht="19.5" thickBot="1">
      <c r="A258" s="4">
        <v>43182</v>
      </c>
      <c r="B258" s="1">
        <v>5</v>
      </c>
      <c r="C258" s="1">
        <v>15</v>
      </c>
      <c r="D258" s="1">
        <v>16</v>
      </c>
      <c r="E258" s="1">
        <v>26</v>
      </c>
      <c r="F258" s="1">
        <v>27</v>
      </c>
      <c r="G258" s="1">
        <v>32</v>
      </c>
      <c r="H258" s="1">
        <v>35</v>
      </c>
      <c r="I258" s="2">
        <v>23</v>
      </c>
      <c r="J258" s="2">
        <v>28</v>
      </c>
      <c r="K258">
        <f>VLOOKUP(A258, Bシート!A:B, 2, FALSE)</f>
        <v>12.9</v>
      </c>
      <c r="L258">
        <f>VLOOKUP(A258, Bシート!A:C, 3, FALSE)</f>
        <v>0.30000000000000071</v>
      </c>
      <c r="M258">
        <f>VLOOKUP(A258, Bシート!A:D, 4, FALSE)</f>
        <v>1011.5</v>
      </c>
      <c r="N258">
        <f>VLOOKUP(A258, Bシート!A:E, 5, FALSE)</f>
        <v>17.700000000000045</v>
      </c>
      <c r="O258">
        <f>VLOOKUP(A258, Bシート!A:F, 6, FALSE)</f>
        <v>64</v>
      </c>
      <c r="P258">
        <f>VLOOKUP(A258, Bシート!A:G, 7, FALSE)</f>
        <v>-19</v>
      </c>
      <c r="Q258">
        <f>VLOOKUP(A258, Bシート!A:H, 8, FALSE)</f>
        <v>6.64</v>
      </c>
      <c r="R258">
        <f>VLOOKUP(A258, Bシート!A:I, 9, FALSE)</f>
        <v>0.99</v>
      </c>
      <c r="S258">
        <f>VLOOKUP(A258, Bシート!A:J, 10, FALSE)</f>
        <v>0.16</v>
      </c>
    </row>
    <row r="259" spans="1:19" ht="19.5" thickBot="1">
      <c r="A259" s="4">
        <v>43189</v>
      </c>
      <c r="B259" s="1">
        <v>1</v>
      </c>
      <c r="C259" s="1">
        <v>3</v>
      </c>
      <c r="D259" s="1">
        <v>11</v>
      </c>
      <c r="E259" s="1">
        <v>20</v>
      </c>
      <c r="F259" s="1">
        <v>23</v>
      </c>
      <c r="G259" s="1">
        <v>32</v>
      </c>
      <c r="H259" s="1">
        <v>35</v>
      </c>
      <c r="I259" s="2">
        <v>25</v>
      </c>
      <c r="J259" s="2">
        <v>26</v>
      </c>
      <c r="K259">
        <f>VLOOKUP(A259, Bシート!A:B, 2, FALSE)</f>
        <v>12.5</v>
      </c>
      <c r="L259">
        <f>VLOOKUP(A259, Bシート!A:C, 3, FALSE)</f>
        <v>-6.1000000000000014</v>
      </c>
      <c r="M259">
        <f>VLOOKUP(A259, Bシート!A:D, 4, FALSE)</f>
        <v>1019.4</v>
      </c>
      <c r="N259">
        <f>VLOOKUP(A259, Bシート!A:E, 5, FALSE)</f>
        <v>10.600000000000023</v>
      </c>
      <c r="O259">
        <f>VLOOKUP(A259, Bシート!A:F, 6, FALSE)</f>
        <v>47</v>
      </c>
      <c r="P259">
        <f>VLOOKUP(A259, Bシート!A:G, 7, FALSE)</f>
        <v>-18</v>
      </c>
      <c r="Q259">
        <f>VLOOKUP(A259, Bシート!A:H, 8, FALSE)</f>
        <v>13.64</v>
      </c>
      <c r="R259">
        <f>VLOOKUP(A259, Bシート!A:I, 9, FALSE)</f>
        <v>0.24</v>
      </c>
      <c r="S259">
        <f>VLOOKUP(A259, Bシート!A:J, 10, FALSE)</f>
        <v>-0.97</v>
      </c>
    </row>
    <row r="260" spans="1:19" ht="19.5" thickBot="1">
      <c r="A260" s="4">
        <v>43196</v>
      </c>
      <c r="B260" s="1">
        <v>5</v>
      </c>
      <c r="C260" s="1">
        <v>6</v>
      </c>
      <c r="D260" s="1">
        <v>15</v>
      </c>
      <c r="E260" s="1">
        <v>19</v>
      </c>
      <c r="F260" s="1">
        <v>22</v>
      </c>
      <c r="G260" s="1">
        <v>29</v>
      </c>
      <c r="H260" s="1">
        <v>32</v>
      </c>
      <c r="I260" s="2">
        <v>4</v>
      </c>
      <c r="J260" s="2">
        <v>31</v>
      </c>
      <c r="K260">
        <f>VLOOKUP(A260, Bシート!A:B, 2, FALSE)</f>
        <v>18.5</v>
      </c>
      <c r="L260">
        <f>VLOOKUP(A260, Bシート!A:C, 3, FALSE)</f>
        <v>5.6999999999999993</v>
      </c>
      <c r="M260">
        <f>VLOOKUP(A260, Bシート!A:D, 4, FALSE)</f>
        <v>999.6</v>
      </c>
      <c r="N260">
        <f>VLOOKUP(A260, Bシート!A:E, 5, FALSE)</f>
        <v>-16.899999999999977</v>
      </c>
      <c r="O260">
        <f>VLOOKUP(A260, Bシート!A:F, 6, FALSE)</f>
        <v>90</v>
      </c>
      <c r="P260">
        <f>VLOOKUP(A260, Bシート!A:G, 7, FALSE)</f>
        <v>16</v>
      </c>
      <c r="Q260">
        <f>VLOOKUP(A260, Bシート!A:H, 8, FALSE)</f>
        <v>20.64</v>
      </c>
      <c r="R260">
        <f>VLOOKUP(A260, Bシート!A:I, 9, FALSE)</f>
        <v>-0.95</v>
      </c>
      <c r="S260">
        <f>VLOOKUP(A260, Bシート!A:J, 10, FALSE)</f>
        <v>-0.32</v>
      </c>
    </row>
    <row r="261" spans="1:19" ht="19.5" thickBot="1">
      <c r="A261" s="4">
        <v>43203</v>
      </c>
      <c r="B261" s="1">
        <v>4</v>
      </c>
      <c r="C261" s="1">
        <v>8</v>
      </c>
      <c r="D261" s="1">
        <v>12</v>
      </c>
      <c r="E261" s="1">
        <v>23</v>
      </c>
      <c r="F261" s="1">
        <v>29</v>
      </c>
      <c r="G261" s="1">
        <v>31</v>
      </c>
      <c r="H261" s="1">
        <v>34</v>
      </c>
      <c r="I261" s="2">
        <v>5</v>
      </c>
      <c r="J261" s="2">
        <v>6</v>
      </c>
      <c r="K261">
        <f>VLOOKUP(A261, Bシート!A:B, 2, FALSE)</f>
        <v>16.399999999999999</v>
      </c>
      <c r="L261">
        <f>VLOOKUP(A261, Bシート!A:C, 3, FALSE)</f>
        <v>-2.4000000000000021</v>
      </c>
      <c r="M261">
        <f>VLOOKUP(A261, Bシート!A:D, 4, FALSE)</f>
        <v>1019.4</v>
      </c>
      <c r="N261">
        <f>VLOOKUP(A261, Bシート!A:E, 5, FALSE)</f>
        <v>14.199999999999932</v>
      </c>
      <c r="O261">
        <f>VLOOKUP(A261, Bシート!A:F, 6, FALSE)</f>
        <v>27</v>
      </c>
      <c r="P261">
        <f>VLOOKUP(A261, Bシート!A:G, 7, FALSE)</f>
        <v>-29</v>
      </c>
      <c r="Q261">
        <f>VLOOKUP(A261, Bシート!A:H, 8, FALSE)</f>
        <v>27.64</v>
      </c>
      <c r="R261">
        <f>VLOOKUP(A261, Bシート!A:I, 9, FALSE)</f>
        <v>-0.39</v>
      </c>
      <c r="S261">
        <f>VLOOKUP(A261, Bシート!A:J, 10, FALSE)</f>
        <v>0.92</v>
      </c>
    </row>
    <row r="262" spans="1:19" ht="19.5" thickBot="1">
      <c r="A262" s="4">
        <v>43210</v>
      </c>
      <c r="B262" s="1">
        <v>4</v>
      </c>
      <c r="C262" s="1">
        <v>14</v>
      </c>
      <c r="D262" s="1">
        <v>15</v>
      </c>
      <c r="E262" s="1">
        <v>17</v>
      </c>
      <c r="F262" s="1">
        <v>21</v>
      </c>
      <c r="G262" s="1">
        <v>23</v>
      </c>
      <c r="H262" s="1">
        <v>26</v>
      </c>
      <c r="I262" s="2">
        <v>7</v>
      </c>
      <c r="J262" s="2">
        <v>8</v>
      </c>
      <c r="K262">
        <f>VLOOKUP(A262, Bシート!A:B, 2, FALSE)</f>
        <v>19.899999999999999</v>
      </c>
      <c r="L262">
        <f>VLOOKUP(A262, Bシート!A:C, 3, FALSE)</f>
        <v>1.6999999999999993</v>
      </c>
      <c r="M262">
        <f>VLOOKUP(A262, Bシート!A:D, 4, FALSE)</f>
        <v>1015.7</v>
      </c>
      <c r="N262">
        <f>VLOOKUP(A262, Bシート!A:E, 5, FALSE)</f>
        <v>4.3000000000000682</v>
      </c>
      <c r="O262">
        <f>VLOOKUP(A262, Bシート!A:F, 6, FALSE)</f>
        <v>59</v>
      </c>
      <c r="P262">
        <f>VLOOKUP(A262, Bシート!A:G, 7, FALSE)</f>
        <v>-12</v>
      </c>
      <c r="Q262">
        <f>VLOOKUP(A262, Bシート!A:H, 8, FALSE)</f>
        <v>5.1100000000000003</v>
      </c>
      <c r="R262">
        <f>VLOOKUP(A262, Bシート!A:I, 9, FALSE)</f>
        <v>0.89</v>
      </c>
      <c r="S262">
        <f>VLOOKUP(A262, Bシート!A:J, 10, FALSE)</f>
        <v>0.47</v>
      </c>
    </row>
    <row r="263" spans="1:19" ht="19.5" thickBot="1">
      <c r="A263" s="4">
        <v>43217</v>
      </c>
      <c r="B263" s="1">
        <v>2</v>
      </c>
      <c r="C263" s="1">
        <v>6</v>
      </c>
      <c r="D263" s="1">
        <v>7</v>
      </c>
      <c r="E263" s="1">
        <v>9</v>
      </c>
      <c r="F263" s="1">
        <v>19</v>
      </c>
      <c r="G263" s="1">
        <v>23</v>
      </c>
      <c r="H263" s="1">
        <v>36</v>
      </c>
      <c r="I263" s="2">
        <v>5</v>
      </c>
      <c r="J263" s="2">
        <v>15</v>
      </c>
      <c r="K263">
        <f>VLOOKUP(A263, Bシート!A:B, 2, FALSE)</f>
        <v>19.2</v>
      </c>
      <c r="L263">
        <f>VLOOKUP(A263, Bシート!A:C, 3, FALSE)</f>
        <v>0.39999999999999858</v>
      </c>
      <c r="M263">
        <f>VLOOKUP(A263, Bシート!A:D, 4, FALSE)</f>
        <v>1003.6</v>
      </c>
      <c r="N263">
        <f>VLOOKUP(A263, Bシート!A:E, 5, FALSE)</f>
        <v>-5.8999999999999773</v>
      </c>
      <c r="O263">
        <f>VLOOKUP(A263, Bシート!A:F, 6, FALSE)</f>
        <v>74</v>
      </c>
      <c r="P263">
        <f>VLOOKUP(A263, Bシート!A:G, 7, FALSE)</f>
        <v>11</v>
      </c>
      <c r="Q263">
        <f>VLOOKUP(A263, Bシート!A:H, 8, FALSE)</f>
        <v>12.11</v>
      </c>
      <c r="R263">
        <f>VLOOKUP(A263, Bシート!A:I, 9, FALSE)</f>
        <v>0.54</v>
      </c>
      <c r="S263">
        <f>VLOOKUP(A263, Bシート!A:J, 10, FALSE)</f>
        <v>-0.84</v>
      </c>
    </row>
    <row r="264" spans="1:19" ht="19.5" thickBot="1">
      <c r="A264" s="4">
        <v>43224</v>
      </c>
      <c r="B264" s="1">
        <v>1</v>
      </c>
      <c r="C264" s="1">
        <v>5</v>
      </c>
      <c r="D264" s="1">
        <v>11</v>
      </c>
      <c r="E264" s="1">
        <v>16</v>
      </c>
      <c r="F264" s="1">
        <v>27</v>
      </c>
      <c r="G264" s="1">
        <v>35</v>
      </c>
      <c r="H264" s="1">
        <v>36</v>
      </c>
      <c r="I264" s="2">
        <v>6</v>
      </c>
      <c r="J264" s="2">
        <v>14</v>
      </c>
      <c r="K264">
        <f>VLOOKUP(A264, Bシート!A:B, 2, FALSE)</f>
        <v>17</v>
      </c>
      <c r="L264">
        <f>VLOOKUP(A264, Bシート!A:C, 3, FALSE)</f>
        <v>-5.6999999999999993</v>
      </c>
      <c r="M264">
        <f>VLOOKUP(A264, Bシート!A:D, 4, FALSE)</f>
        <v>1005.9</v>
      </c>
      <c r="N264">
        <f>VLOOKUP(A264, Bシート!A:E, 5, FALSE)</f>
        <v>11.799999999999955</v>
      </c>
      <c r="O264">
        <f>VLOOKUP(A264, Bシート!A:F, 6, FALSE)</f>
        <v>60</v>
      </c>
      <c r="P264">
        <f>VLOOKUP(A264, Bシート!A:G, 7, FALSE)</f>
        <v>1</v>
      </c>
      <c r="Q264">
        <f>VLOOKUP(A264, Bシート!A:H, 8, FALSE)</f>
        <v>19.11</v>
      </c>
      <c r="R264">
        <f>VLOOKUP(A264, Bシート!A:I, 9, FALSE)</f>
        <v>-0.8</v>
      </c>
      <c r="S264">
        <f>VLOOKUP(A264, Bシート!A:J, 10, FALSE)</f>
        <v>-0.6</v>
      </c>
    </row>
    <row r="265" spans="1:19" ht="19.5" thickBot="1">
      <c r="A265" s="4">
        <v>43231</v>
      </c>
      <c r="B265" s="1">
        <v>8</v>
      </c>
      <c r="C265" s="1">
        <v>13</v>
      </c>
      <c r="D265" s="1">
        <v>15</v>
      </c>
      <c r="E265" s="1">
        <v>17</v>
      </c>
      <c r="F265" s="1">
        <v>21</v>
      </c>
      <c r="G265" s="1">
        <v>26</v>
      </c>
      <c r="H265" s="1">
        <v>29</v>
      </c>
      <c r="I265" s="2">
        <v>4</v>
      </c>
      <c r="J265" s="2">
        <v>24</v>
      </c>
      <c r="K265">
        <f>VLOOKUP(A265, Bシート!A:B, 2, FALSE)</f>
        <v>18.7</v>
      </c>
      <c r="L265">
        <f>VLOOKUP(A265, Bシート!A:C, 3, FALSE)</f>
        <v>6.6</v>
      </c>
      <c r="M265">
        <f>VLOOKUP(A265, Bシート!A:D, 4, FALSE)</f>
        <v>1013</v>
      </c>
      <c r="N265">
        <f>VLOOKUP(A265, Bシート!A:E, 5, FALSE)</f>
        <v>-1.1000000000000227</v>
      </c>
      <c r="O265">
        <f>VLOOKUP(A265, Bシート!A:F, 6, FALSE)</f>
        <v>65</v>
      </c>
      <c r="P265">
        <f>VLOOKUP(A265, Bシート!A:G, 7, FALSE)</f>
        <v>-27</v>
      </c>
      <c r="Q265">
        <f>VLOOKUP(A265, Bシート!A:H, 8, FALSE)</f>
        <v>26.11</v>
      </c>
      <c r="R265">
        <f>VLOOKUP(A265, Bシート!A:I, 9, FALSE)</f>
        <v>-0.67</v>
      </c>
      <c r="S265">
        <f>VLOOKUP(A265, Bシート!A:J, 10, FALSE)</f>
        <v>0.75</v>
      </c>
    </row>
    <row r="266" spans="1:19" ht="19.5" thickBot="1">
      <c r="A266" s="4">
        <v>43238</v>
      </c>
      <c r="B266" s="1">
        <v>12</v>
      </c>
      <c r="C266" s="1">
        <v>13</v>
      </c>
      <c r="D266" s="1">
        <v>15</v>
      </c>
      <c r="E266" s="1">
        <v>19</v>
      </c>
      <c r="F266" s="1">
        <v>21</v>
      </c>
      <c r="G266" s="1">
        <v>24</v>
      </c>
      <c r="H266" s="1">
        <v>36</v>
      </c>
      <c r="I266" s="2">
        <v>10</v>
      </c>
      <c r="J266" s="2">
        <v>37</v>
      </c>
      <c r="K266">
        <f>VLOOKUP(A266, Bシート!A:B, 2, FALSE)</f>
        <v>23.1</v>
      </c>
      <c r="L266">
        <f>VLOOKUP(A266, Bシート!A:C, 3, FALSE)</f>
        <v>-2.5</v>
      </c>
      <c r="M266">
        <f>VLOOKUP(A266, Bシート!A:D, 4, FALSE)</f>
        <v>1000.5</v>
      </c>
      <c r="N266">
        <f>VLOOKUP(A266, Bシート!A:E, 5, FALSE)</f>
        <v>-2.3999999999999773</v>
      </c>
      <c r="O266">
        <f>VLOOKUP(A266, Bシート!A:F, 6, FALSE)</f>
        <v>84</v>
      </c>
      <c r="P266">
        <f>VLOOKUP(A266, Bシート!A:G, 7, FALSE)</f>
        <v>12</v>
      </c>
      <c r="Q266">
        <f>VLOOKUP(A266, Bシート!A:H, 8, FALSE)</f>
        <v>3.58</v>
      </c>
      <c r="R266">
        <f>VLOOKUP(A266, Bシート!A:I, 9, FALSE)</f>
        <v>0.69</v>
      </c>
      <c r="S266">
        <f>VLOOKUP(A266, Bシート!A:J, 10, FALSE)</f>
        <v>0.72</v>
      </c>
    </row>
    <row r="267" spans="1:19" ht="19.5" thickBot="1">
      <c r="A267" s="4">
        <v>43245</v>
      </c>
      <c r="B267" s="1">
        <v>6</v>
      </c>
      <c r="C267" s="1">
        <v>11</v>
      </c>
      <c r="D267" s="1">
        <v>15</v>
      </c>
      <c r="E267" s="1">
        <v>17</v>
      </c>
      <c r="F267" s="1">
        <v>20</v>
      </c>
      <c r="G267" s="1">
        <v>27</v>
      </c>
      <c r="H267" s="1">
        <v>32</v>
      </c>
      <c r="I267" s="2">
        <v>16</v>
      </c>
      <c r="J267" s="2">
        <v>22</v>
      </c>
      <c r="K267">
        <f>VLOOKUP(A267, Bシート!A:B, 2, FALSE)</f>
        <v>24.7</v>
      </c>
      <c r="L267">
        <f>VLOOKUP(A267, Bシート!A:C, 3, FALSE)</f>
        <v>1.6999999999999993</v>
      </c>
      <c r="M267">
        <f>VLOOKUP(A267, Bシート!A:D, 4, FALSE)</f>
        <v>1001.8</v>
      </c>
      <c r="N267">
        <f>VLOOKUP(A267, Bシート!A:E, 5, FALSE)</f>
        <v>-0.20000000000004547</v>
      </c>
      <c r="O267">
        <f>VLOOKUP(A267, Bシート!A:F, 6, FALSE)</f>
        <v>62</v>
      </c>
      <c r="P267">
        <f>VLOOKUP(A267, Bシート!A:G, 7, FALSE)</f>
        <v>-11</v>
      </c>
      <c r="Q267">
        <f>VLOOKUP(A267, Bシート!A:H, 8, FALSE)</f>
        <v>10.58</v>
      </c>
      <c r="R267">
        <f>VLOOKUP(A267, Bシート!A:I, 9, FALSE)</f>
        <v>0.78</v>
      </c>
      <c r="S267">
        <f>VLOOKUP(A267, Bシート!A:J, 10, FALSE)</f>
        <v>-0.63</v>
      </c>
    </row>
    <row r="268" spans="1:19" ht="19.5" thickBot="1">
      <c r="A268" s="4">
        <v>43252</v>
      </c>
      <c r="B268" s="1">
        <v>8</v>
      </c>
      <c r="C268" s="1">
        <v>13</v>
      </c>
      <c r="D268" s="1">
        <v>18</v>
      </c>
      <c r="E268" s="1">
        <v>20</v>
      </c>
      <c r="F268" s="1">
        <v>23</v>
      </c>
      <c r="G268" s="1">
        <v>25</v>
      </c>
      <c r="H268" s="1">
        <v>26</v>
      </c>
      <c r="I268" s="2">
        <v>6</v>
      </c>
      <c r="J268" s="2">
        <v>28</v>
      </c>
      <c r="K268">
        <f>VLOOKUP(A268, Bシート!A:B, 2, FALSE)</f>
        <v>22</v>
      </c>
      <c r="L268">
        <f>VLOOKUP(A268, Bシート!A:C, 3, FALSE)</f>
        <v>1.3999999999999986</v>
      </c>
      <c r="M268">
        <f>VLOOKUP(A268, Bシート!A:D, 4, FALSE)</f>
        <v>1009.6</v>
      </c>
      <c r="N268">
        <f>VLOOKUP(A268, Bシート!A:E, 5, FALSE)</f>
        <v>8</v>
      </c>
      <c r="O268">
        <f>VLOOKUP(A268, Bシート!A:F, 6, FALSE)</f>
        <v>60</v>
      </c>
      <c r="P268">
        <f>VLOOKUP(A268, Bシート!A:G, 7, FALSE)</f>
        <v>-22</v>
      </c>
      <c r="Q268">
        <f>VLOOKUP(A268, Bシート!A:H, 8, FALSE)</f>
        <v>17.579999999999998</v>
      </c>
      <c r="R268">
        <f>VLOOKUP(A268, Bシート!A:I, 9, FALSE)</f>
        <v>-0.56000000000000005</v>
      </c>
      <c r="S268">
        <f>VLOOKUP(A268, Bシート!A:J, 10, FALSE)</f>
        <v>-0.83</v>
      </c>
    </row>
    <row r="269" spans="1:19" ht="19.5" thickBot="1">
      <c r="A269" s="4">
        <v>43259</v>
      </c>
      <c r="B269" s="1">
        <v>4</v>
      </c>
      <c r="C269" s="1">
        <v>5</v>
      </c>
      <c r="D269" s="1">
        <v>9</v>
      </c>
      <c r="E269" s="1">
        <v>15</v>
      </c>
      <c r="F269" s="1">
        <v>29</v>
      </c>
      <c r="G269" s="1">
        <v>31</v>
      </c>
      <c r="H269" s="1">
        <v>33</v>
      </c>
      <c r="I269" s="2">
        <v>26</v>
      </c>
      <c r="J269" s="2">
        <v>27</v>
      </c>
      <c r="K269">
        <f>VLOOKUP(A269, Bシート!A:B, 2, FALSE)</f>
        <v>24.8</v>
      </c>
      <c r="L269">
        <f>VLOOKUP(A269, Bシート!A:C, 3, FALSE)</f>
        <v>0.10000000000000142</v>
      </c>
      <c r="M269">
        <f>VLOOKUP(A269, Bシート!A:D, 4, FALSE)</f>
        <v>1001.8</v>
      </c>
      <c r="N269">
        <f>VLOOKUP(A269, Bシート!A:E, 5, FALSE)</f>
        <v>-7.8000000000000682</v>
      </c>
      <c r="O269">
        <f>VLOOKUP(A269, Bシート!A:F, 6, FALSE)</f>
        <v>73</v>
      </c>
      <c r="P269">
        <f>VLOOKUP(A269, Bシート!A:G, 7, FALSE)</f>
        <v>6</v>
      </c>
      <c r="Q269">
        <f>VLOOKUP(A269, Bシート!A:H, 8, FALSE)</f>
        <v>24.58</v>
      </c>
      <c r="R269">
        <f>VLOOKUP(A269, Bシート!A:I, 9, FALSE)</f>
        <v>-0.87</v>
      </c>
      <c r="S269">
        <f>VLOOKUP(A269, Bシート!A:J, 10, FALSE)</f>
        <v>0.49</v>
      </c>
    </row>
    <row r="270" spans="1:19" ht="19.5" thickBot="1">
      <c r="A270" s="4">
        <v>43266</v>
      </c>
      <c r="B270" s="1">
        <v>1</v>
      </c>
      <c r="C270" s="1">
        <v>9</v>
      </c>
      <c r="D270" s="1">
        <v>15</v>
      </c>
      <c r="E270" s="1">
        <v>24</v>
      </c>
      <c r="F270" s="1">
        <v>31</v>
      </c>
      <c r="G270" s="1">
        <v>33</v>
      </c>
      <c r="H270" s="1">
        <v>36</v>
      </c>
      <c r="I270" s="2">
        <v>2</v>
      </c>
      <c r="J270" s="2">
        <v>26</v>
      </c>
      <c r="K270">
        <f>VLOOKUP(A270, Bシート!A:B, 2, FALSE)</f>
        <v>16.7</v>
      </c>
      <c r="L270">
        <f>VLOOKUP(A270, Bシート!A:C, 3, FALSE)</f>
        <v>-3.6999999999999993</v>
      </c>
      <c r="M270">
        <f>VLOOKUP(A270, Bシート!A:D, 4, FALSE)</f>
        <v>1005.3</v>
      </c>
      <c r="N270">
        <f>VLOOKUP(A270, Bシート!A:E, 5, FALSE)</f>
        <v>-2.3000000000000682</v>
      </c>
      <c r="O270">
        <f>VLOOKUP(A270, Bシート!A:F, 6, FALSE)</f>
        <v>95</v>
      </c>
      <c r="P270">
        <f>VLOOKUP(A270, Bシート!A:G, 7, FALSE)</f>
        <v>19</v>
      </c>
      <c r="Q270">
        <f>VLOOKUP(A270, Bシート!A:H, 8, FALSE)</f>
        <v>2.0499999999999998</v>
      </c>
      <c r="R270">
        <f>VLOOKUP(A270, Bシート!A:I, 9, FALSE)</f>
        <v>0.42</v>
      </c>
      <c r="S270">
        <f>VLOOKUP(A270, Bシート!A:J, 10, FALSE)</f>
        <v>0.91</v>
      </c>
    </row>
    <row r="271" spans="1:19" ht="19.5" thickBot="1">
      <c r="A271" s="4">
        <v>43273</v>
      </c>
      <c r="B271" s="1">
        <v>1</v>
      </c>
      <c r="C271" s="1">
        <v>2</v>
      </c>
      <c r="D271" s="1">
        <v>11</v>
      </c>
      <c r="E271" s="1">
        <v>13</v>
      </c>
      <c r="F271" s="1">
        <v>15</v>
      </c>
      <c r="G271" s="1">
        <v>24</v>
      </c>
      <c r="H271" s="1">
        <v>25</v>
      </c>
      <c r="I271" s="2">
        <v>26</v>
      </c>
      <c r="J271" s="2">
        <v>28</v>
      </c>
      <c r="K271">
        <f>VLOOKUP(A271, Bシート!A:B, 2, FALSE)</f>
        <v>25.3</v>
      </c>
      <c r="L271">
        <f>VLOOKUP(A271, Bシート!A:C, 3, FALSE)</f>
        <v>2.1999999999999993</v>
      </c>
      <c r="M271">
        <f>VLOOKUP(A271, Bシート!A:D, 4, FALSE)</f>
        <v>1004.5</v>
      </c>
      <c r="N271">
        <f>VLOOKUP(A271, Bシート!A:E, 5, FALSE)</f>
        <v>5.1000000000000227</v>
      </c>
      <c r="O271">
        <f>VLOOKUP(A271, Bシート!A:F, 6, FALSE)</f>
        <v>75</v>
      </c>
      <c r="P271">
        <f>VLOOKUP(A271, Bシート!A:G, 7, FALSE)</f>
        <v>-10</v>
      </c>
      <c r="Q271">
        <f>VLOOKUP(A271, Bシート!A:H, 8, FALSE)</f>
        <v>9.0500000000000007</v>
      </c>
      <c r="R271">
        <f>VLOOKUP(A271, Bシート!A:I, 9, FALSE)</f>
        <v>0.94</v>
      </c>
      <c r="S271">
        <f>VLOOKUP(A271, Bシート!A:J, 10, FALSE)</f>
        <v>-0.35</v>
      </c>
    </row>
    <row r="272" spans="1:19" ht="19.5" thickBot="1">
      <c r="A272" s="4">
        <v>43280</v>
      </c>
      <c r="B272" s="1">
        <v>1</v>
      </c>
      <c r="C272" s="1">
        <v>9</v>
      </c>
      <c r="D272" s="1">
        <v>15</v>
      </c>
      <c r="E272" s="1">
        <v>16</v>
      </c>
      <c r="F272" s="1">
        <v>19</v>
      </c>
      <c r="G272" s="1">
        <v>32</v>
      </c>
      <c r="H272" s="1">
        <v>35</v>
      </c>
      <c r="I272" s="2">
        <v>14</v>
      </c>
      <c r="J272" s="2">
        <v>31</v>
      </c>
      <c r="K272">
        <f>VLOOKUP(A272, Bシート!A:B, 2, FALSE)</f>
        <v>28.6</v>
      </c>
      <c r="L272">
        <f>VLOOKUP(A272, Bシート!A:C, 3, FALSE)</f>
        <v>0.70000000000000284</v>
      </c>
      <c r="M272">
        <f>VLOOKUP(A272, Bシート!A:D, 4, FALSE)</f>
        <v>1009.2</v>
      </c>
      <c r="N272">
        <f>VLOOKUP(A272, Bシート!A:E, 5, FALSE)</f>
        <v>5.5</v>
      </c>
      <c r="O272">
        <f>VLOOKUP(A272, Bシート!A:F, 6, FALSE)</f>
        <v>72</v>
      </c>
      <c r="P272">
        <f>VLOOKUP(A272, Bシート!A:G, 7, FALSE)</f>
        <v>-2</v>
      </c>
      <c r="Q272">
        <f>VLOOKUP(A272, Bシート!A:H, 8, FALSE)</f>
        <v>16.05</v>
      </c>
      <c r="R272">
        <f>VLOOKUP(A272, Bシート!A:I, 9, FALSE)</f>
        <v>-0.27</v>
      </c>
      <c r="S272">
        <f>VLOOKUP(A272, Bシート!A:J, 10, FALSE)</f>
        <v>-0.96</v>
      </c>
    </row>
    <row r="273" spans="1:19" ht="19.5" thickBot="1">
      <c r="A273" s="4">
        <v>43287</v>
      </c>
      <c r="B273" s="1">
        <v>2</v>
      </c>
      <c r="C273" s="1">
        <v>5</v>
      </c>
      <c r="D273" s="1">
        <v>8</v>
      </c>
      <c r="E273" s="1">
        <v>15</v>
      </c>
      <c r="F273" s="1">
        <v>18</v>
      </c>
      <c r="G273" s="1">
        <v>26</v>
      </c>
      <c r="H273" s="1">
        <v>31</v>
      </c>
      <c r="I273" s="2">
        <v>19</v>
      </c>
      <c r="J273" s="2">
        <v>25</v>
      </c>
      <c r="K273">
        <f>VLOOKUP(A273, Bシート!A:B, 2, FALSE)</f>
        <v>19.3</v>
      </c>
      <c r="L273">
        <f>VLOOKUP(A273, Bシート!A:C, 3, FALSE)</f>
        <v>-8.1999999999999993</v>
      </c>
      <c r="M273">
        <f>VLOOKUP(A273, Bシート!A:D, 4, FALSE)</f>
        <v>1009.4</v>
      </c>
      <c r="N273">
        <f>VLOOKUP(A273, Bシート!A:E, 5, FALSE)</f>
        <v>7.3999999999999773</v>
      </c>
      <c r="O273">
        <f>VLOOKUP(A273, Bシート!A:F, 6, FALSE)</f>
        <v>99</v>
      </c>
      <c r="P273">
        <f>VLOOKUP(A273, Bシート!A:G, 7, FALSE)</f>
        <v>26</v>
      </c>
      <c r="Q273">
        <f>VLOOKUP(A273, Bシート!A:H, 8, FALSE)</f>
        <v>23.05</v>
      </c>
      <c r="R273">
        <f>VLOOKUP(A273, Bシート!A:I, 9, FALSE)</f>
        <v>-0.98</v>
      </c>
      <c r="S273">
        <f>VLOOKUP(A273, Bシート!A:J, 10, FALSE)</f>
        <v>0.19</v>
      </c>
    </row>
    <row r="274" spans="1:19" ht="19.5" thickBot="1">
      <c r="A274" s="4">
        <v>43294</v>
      </c>
      <c r="B274" s="1">
        <v>13</v>
      </c>
      <c r="C274" s="1">
        <v>15</v>
      </c>
      <c r="D274" s="1">
        <v>21</v>
      </c>
      <c r="E274" s="1">
        <v>23</v>
      </c>
      <c r="F274" s="1">
        <v>26</v>
      </c>
      <c r="G274" s="1">
        <v>32</v>
      </c>
      <c r="H274" s="1">
        <v>34</v>
      </c>
      <c r="I274" s="2">
        <v>5</v>
      </c>
      <c r="J274" s="2">
        <v>9</v>
      </c>
      <c r="K274">
        <f>VLOOKUP(A274, Bシート!A:B, 2, FALSE)</f>
        <v>30.6</v>
      </c>
      <c r="L274">
        <f>VLOOKUP(A274, Bシート!A:C, 3, FALSE)</f>
        <v>2.9000000000000021</v>
      </c>
      <c r="M274">
        <f>VLOOKUP(A274, Bシート!A:D, 4, FALSE)</f>
        <v>1005.6</v>
      </c>
      <c r="N274">
        <f>VLOOKUP(A274, Bシート!A:E, 5, FALSE)</f>
        <v>-3.3999999999999773</v>
      </c>
      <c r="O274">
        <f>VLOOKUP(A274, Bシート!A:F, 6, FALSE)</f>
        <v>64</v>
      </c>
      <c r="P274">
        <f>VLOOKUP(A274, Bシート!A:G, 7, FALSE)</f>
        <v>-15</v>
      </c>
      <c r="Q274">
        <f>VLOOKUP(A274, Bシート!A:H, 8, FALSE)</f>
        <v>0.52</v>
      </c>
      <c r="R274">
        <f>VLOOKUP(A274, Bシート!A:I, 9, FALSE)</f>
        <v>0.11</v>
      </c>
      <c r="S274">
        <f>VLOOKUP(A274, Bシート!A:J, 10, FALSE)</f>
        <v>0.99</v>
      </c>
    </row>
    <row r="275" spans="1:19" ht="19.5" thickBot="1">
      <c r="A275" s="4">
        <v>43301</v>
      </c>
      <c r="B275" s="1">
        <v>9</v>
      </c>
      <c r="C275" s="1">
        <v>14</v>
      </c>
      <c r="D275" s="1">
        <v>21</v>
      </c>
      <c r="E275" s="1">
        <v>23</v>
      </c>
      <c r="F275" s="1">
        <v>25</v>
      </c>
      <c r="G275" s="1">
        <v>26</v>
      </c>
      <c r="H275" s="1">
        <v>37</v>
      </c>
      <c r="I275" s="2">
        <v>7</v>
      </c>
      <c r="J275" s="2">
        <v>29</v>
      </c>
      <c r="K275">
        <f>VLOOKUP(A275, Bシート!A:B, 2, FALSE)</f>
        <v>29.9</v>
      </c>
      <c r="L275">
        <f>VLOOKUP(A275, Bシート!A:C, 3, FALSE)</f>
        <v>-0.5</v>
      </c>
      <c r="M275">
        <f>VLOOKUP(A275, Bシート!A:D, 4, FALSE)</f>
        <v>1008.1</v>
      </c>
      <c r="N275">
        <f>VLOOKUP(A275, Bシート!A:E, 5, FALSE)</f>
        <v>1</v>
      </c>
      <c r="O275">
        <f>VLOOKUP(A275, Bシート!A:F, 6, FALSE)</f>
        <v>74</v>
      </c>
      <c r="P275">
        <f>VLOOKUP(A275, Bシート!A:G, 7, FALSE)</f>
        <v>2</v>
      </c>
      <c r="Q275">
        <f>VLOOKUP(A275, Bシート!A:H, 8, FALSE)</f>
        <v>7.52</v>
      </c>
      <c r="R275">
        <f>VLOOKUP(A275, Bシート!A:I, 9, FALSE)</f>
        <v>1</v>
      </c>
      <c r="S275">
        <f>VLOOKUP(A275, Bシート!A:J, 10, FALSE)</f>
        <v>-0.03</v>
      </c>
    </row>
    <row r="276" spans="1:19" ht="19.5" thickBot="1">
      <c r="A276" s="4">
        <v>43308</v>
      </c>
      <c r="B276" s="1">
        <v>8</v>
      </c>
      <c r="C276" s="1">
        <v>9</v>
      </c>
      <c r="D276" s="1">
        <v>15</v>
      </c>
      <c r="E276" s="1">
        <v>19</v>
      </c>
      <c r="F276" s="1">
        <v>24</v>
      </c>
      <c r="G276" s="1">
        <v>25</v>
      </c>
      <c r="H276" s="1">
        <v>35</v>
      </c>
      <c r="I276" s="2">
        <v>34</v>
      </c>
      <c r="J276" s="2">
        <v>37</v>
      </c>
      <c r="K276">
        <f>VLOOKUP(A276, Bシート!A:B, 2, FALSE)</f>
        <v>25.9</v>
      </c>
      <c r="L276">
        <f>VLOOKUP(A276, Bシート!A:C, 3, FALSE)</f>
        <v>-1.6000000000000014</v>
      </c>
      <c r="M276">
        <f>VLOOKUP(A276, Bシート!A:D, 4, FALSE)</f>
        <v>1005.3</v>
      </c>
      <c r="N276">
        <f>VLOOKUP(A276, Bシート!A:E, 5, FALSE)</f>
        <v>-0.80000000000006821</v>
      </c>
      <c r="O276">
        <f>VLOOKUP(A276, Bシート!A:F, 6, FALSE)</f>
        <v>61</v>
      </c>
      <c r="P276">
        <f>VLOOKUP(A276, Bシート!A:G, 7, FALSE)</f>
        <v>3</v>
      </c>
      <c r="Q276">
        <f>VLOOKUP(A276, Bシート!A:H, 8, FALSE)</f>
        <v>14.52</v>
      </c>
      <c r="R276">
        <f>VLOOKUP(A276, Bシート!A:I, 9, FALSE)</f>
        <v>0.05</v>
      </c>
      <c r="S276">
        <f>VLOOKUP(A276, Bシート!A:J, 10, FALSE)</f>
        <v>-1</v>
      </c>
    </row>
    <row r="277" spans="1:19" ht="19.5" thickBot="1">
      <c r="A277" s="4">
        <v>43315</v>
      </c>
      <c r="B277" s="1">
        <v>3</v>
      </c>
      <c r="C277" s="1">
        <v>6</v>
      </c>
      <c r="D277" s="1">
        <v>12</v>
      </c>
      <c r="E277" s="1">
        <v>17</v>
      </c>
      <c r="F277" s="1">
        <v>22</v>
      </c>
      <c r="G277" s="1">
        <v>34</v>
      </c>
      <c r="H277" s="1">
        <v>35</v>
      </c>
      <c r="I277" s="2">
        <v>2</v>
      </c>
      <c r="J277" s="2">
        <v>33</v>
      </c>
      <c r="K277">
        <f>VLOOKUP(A277, Bシート!A:B, 2, FALSE)</f>
        <v>30.4</v>
      </c>
      <c r="L277">
        <f>VLOOKUP(A277, Bシート!A:C, 3, FALSE)</f>
        <v>-2.1000000000000014</v>
      </c>
      <c r="M277">
        <f>VLOOKUP(A277, Bシート!A:D, 4, FALSE)</f>
        <v>1002.8</v>
      </c>
      <c r="N277">
        <f>VLOOKUP(A277, Bシート!A:E, 5, FALSE)</f>
        <v>1.0999999999999091</v>
      </c>
      <c r="O277">
        <f>VLOOKUP(A277, Bシート!A:F, 6, FALSE)</f>
        <v>76</v>
      </c>
      <c r="P277">
        <f>VLOOKUP(A277, Bシート!A:G, 7, FALSE)</f>
        <v>11</v>
      </c>
      <c r="Q277">
        <f>VLOOKUP(A277, Bシート!A:H, 8, FALSE)</f>
        <v>21.52</v>
      </c>
      <c r="R277">
        <f>VLOOKUP(A277, Bシート!A:I, 9, FALSE)</f>
        <v>-0.99</v>
      </c>
      <c r="S277">
        <f>VLOOKUP(A277, Bシート!A:J, 10, FALSE)</f>
        <v>-0.13</v>
      </c>
    </row>
    <row r="278" spans="1:19" ht="19.5" thickBot="1">
      <c r="A278" s="4">
        <v>43322</v>
      </c>
      <c r="B278" s="1">
        <v>6</v>
      </c>
      <c r="C278" s="1">
        <v>7</v>
      </c>
      <c r="D278" s="1">
        <v>9</v>
      </c>
      <c r="E278" s="1">
        <v>11</v>
      </c>
      <c r="F278" s="1">
        <v>21</v>
      </c>
      <c r="G278" s="1">
        <v>23</v>
      </c>
      <c r="H278" s="1">
        <v>25</v>
      </c>
      <c r="I278" s="2">
        <v>1</v>
      </c>
      <c r="J278" s="2">
        <v>22</v>
      </c>
      <c r="K278">
        <f>VLOOKUP(A278, Bシート!A:B, 2, FALSE)</f>
        <v>29</v>
      </c>
      <c r="L278">
        <f>VLOOKUP(A278, Bシート!A:C, 3, FALSE)</f>
        <v>-0.5</v>
      </c>
      <c r="M278">
        <f>VLOOKUP(A278, Bシート!A:D, 4, FALSE)</f>
        <v>997.8</v>
      </c>
      <c r="N278">
        <f>VLOOKUP(A278, Bシート!A:E, 5, FALSE)</f>
        <v>2.3999999999999773</v>
      </c>
      <c r="O278">
        <f>VLOOKUP(A278, Bシート!A:F, 6, FALSE)</f>
        <v>82</v>
      </c>
      <c r="P278">
        <f>VLOOKUP(A278, Bシート!A:G, 7, FALSE)</f>
        <v>7</v>
      </c>
      <c r="Q278">
        <f>VLOOKUP(A278, Bシート!A:H, 8, FALSE)</f>
        <v>28.52</v>
      </c>
      <c r="R278">
        <f>VLOOKUP(A278, Bシート!A:I, 9, FALSE)</f>
        <v>-0.21</v>
      </c>
      <c r="S278">
        <f>VLOOKUP(A278, Bシート!A:J, 10, FALSE)</f>
        <v>0.98</v>
      </c>
    </row>
    <row r="279" spans="1:19" ht="19.5" thickBot="1">
      <c r="A279" s="4">
        <v>43329</v>
      </c>
      <c r="B279" s="1">
        <v>6</v>
      </c>
      <c r="C279" s="1">
        <v>9</v>
      </c>
      <c r="D279" s="1">
        <v>14</v>
      </c>
      <c r="E279" s="1">
        <v>21</v>
      </c>
      <c r="F279" s="1">
        <v>23</v>
      </c>
      <c r="G279" s="1">
        <v>33</v>
      </c>
      <c r="H279" s="1">
        <v>36</v>
      </c>
      <c r="I279" s="2">
        <v>27</v>
      </c>
      <c r="J279" s="2">
        <v>28</v>
      </c>
      <c r="K279">
        <f>VLOOKUP(A279, Bシート!A:B, 2, FALSE)</f>
        <v>26.9</v>
      </c>
      <c r="L279">
        <f>VLOOKUP(A279, Bシート!A:C, 3, FALSE)</f>
        <v>-2.8000000000000007</v>
      </c>
      <c r="M279">
        <f>VLOOKUP(A279, Bシート!A:D, 4, FALSE)</f>
        <v>1005.6</v>
      </c>
      <c r="N279">
        <f>VLOOKUP(A279, Bシート!A:E, 5, FALSE)</f>
        <v>3.7000000000000455</v>
      </c>
      <c r="O279">
        <f>VLOOKUP(A279, Bシート!A:F, 6, FALSE)</f>
        <v>34</v>
      </c>
      <c r="P279">
        <f>VLOOKUP(A279, Bシート!A:G, 7, FALSE)</f>
        <v>-34</v>
      </c>
      <c r="Q279">
        <f>VLOOKUP(A279, Bシート!A:H, 8, FALSE)</f>
        <v>5.99</v>
      </c>
      <c r="R279">
        <f>VLOOKUP(A279, Bシート!A:I, 9, FALSE)</f>
        <v>0.96</v>
      </c>
      <c r="S279">
        <f>VLOOKUP(A279, Bシート!A:J, 10, FALSE)</f>
        <v>0.28999999999999998</v>
      </c>
    </row>
    <row r="280" spans="1:19" ht="19.5" thickBot="1">
      <c r="A280" s="4">
        <v>43336</v>
      </c>
      <c r="B280" s="1">
        <v>7</v>
      </c>
      <c r="C280" s="1">
        <v>11</v>
      </c>
      <c r="D280" s="1">
        <v>15</v>
      </c>
      <c r="E280" s="1">
        <v>17</v>
      </c>
      <c r="F280" s="1">
        <v>19</v>
      </c>
      <c r="G280" s="1">
        <v>23</v>
      </c>
      <c r="H280" s="1">
        <v>31</v>
      </c>
      <c r="I280" s="2">
        <v>9</v>
      </c>
      <c r="J280" s="2">
        <v>37</v>
      </c>
      <c r="K280">
        <f>VLOOKUP(A280, Bシート!A:B, 2, FALSE)</f>
        <v>29</v>
      </c>
      <c r="L280">
        <f>VLOOKUP(A280, Bシート!A:C, 3, FALSE)</f>
        <v>-0.89999999999999858</v>
      </c>
      <c r="M280">
        <f>VLOOKUP(A280, Bシート!A:D, 4, FALSE)</f>
        <v>1006.5</v>
      </c>
      <c r="N280">
        <f>VLOOKUP(A280, Bシート!A:E, 5, FALSE)</f>
        <v>-3.2999999999999545</v>
      </c>
      <c r="O280">
        <f>VLOOKUP(A280, Bシート!A:F, 6, FALSE)</f>
        <v>77</v>
      </c>
      <c r="P280">
        <f>VLOOKUP(A280, Bシート!A:G, 7, FALSE)</f>
        <v>3</v>
      </c>
      <c r="Q280">
        <f>VLOOKUP(A280, Bシート!A:H, 8, FALSE)</f>
        <v>12.99</v>
      </c>
      <c r="R280">
        <f>VLOOKUP(A280, Bシート!A:I, 9, FALSE)</f>
        <v>0.37</v>
      </c>
      <c r="S280">
        <f>VLOOKUP(A280, Bシート!A:J, 10, FALSE)</f>
        <v>-0.93</v>
      </c>
    </row>
    <row r="281" spans="1:19" ht="19.5" thickBot="1">
      <c r="A281" s="4">
        <v>43343</v>
      </c>
      <c r="B281" s="1">
        <v>4</v>
      </c>
      <c r="C281" s="1">
        <v>9</v>
      </c>
      <c r="D281" s="1">
        <v>10</v>
      </c>
      <c r="E281" s="1">
        <v>11</v>
      </c>
      <c r="F281" s="1">
        <v>24</v>
      </c>
      <c r="G281" s="1">
        <v>32</v>
      </c>
      <c r="H281" s="1">
        <v>35</v>
      </c>
      <c r="I281" s="2">
        <v>2</v>
      </c>
      <c r="J281" s="2">
        <v>37</v>
      </c>
      <c r="K281">
        <f>VLOOKUP(A281, Bシート!A:B, 2, FALSE)</f>
        <v>26.3</v>
      </c>
      <c r="L281">
        <f>VLOOKUP(A281, Bシート!A:C, 3, FALSE)</f>
        <v>-3.1999999999999993</v>
      </c>
      <c r="M281">
        <f>VLOOKUP(A281, Bシート!A:D, 4, FALSE)</f>
        <v>1005.1</v>
      </c>
      <c r="N281">
        <f>VLOOKUP(A281, Bシート!A:E, 5, FALSE)</f>
        <v>-1.2999999999999545</v>
      </c>
      <c r="O281">
        <f>VLOOKUP(A281, Bシート!A:F, 6, FALSE)</f>
        <v>79</v>
      </c>
      <c r="P281">
        <f>VLOOKUP(A281, Bシート!A:G, 7, FALSE)</f>
        <v>9</v>
      </c>
      <c r="Q281">
        <f>VLOOKUP(A281, Bシート!A:H, 8, FALSE)</f>
        <v>19.989999999999998</v>
      </c>
      <c r="R281">
        <f>VLOOKUP(A281, Bシート!A:I, 9, FALSE)</f>
        <v>-0.9</v>
      </c>
      <c r="S281">
        <f>VLOOKUP(A281, Bシート!A:J, 10, FALSE)</f>
        <v>-0.44</v>
      </c>
    </row>
    <row r="282" spans="1:19" ht="19.5" thickBot="1">
      <c r="A282" s="4">
        <v>43350</v>
      </c>
      <c r="B282" s="1">
        <v>1</v>
      </c>
      <c r="C282" s="1">
        <v>2</v>
      </c>
      <c r="D282" s="1">
        <v>17</v>
      </c>
      <c r="E282" s="1">
        <v>19</v>
      </c>
      <c r="F282" s="1">
        <v>20</v>
      </c>
      <c r="G282" s="1">
        <v>22</v>
      </c>
      <c r="H282" s="1">
        <v>26</v>
      </c>
      <c r="I282" s="2">
        <v>30</v>
      </c>
      <c r="J282" s="2">
        <v>36</v>
      </c>
      <c r="K282">
        <f>VLOOKUP(A282, Bシート!A:B, 2, FALSE)</f>
        <v>28.3</v>
      </c>
      <c r="L282">
        <f>VLOOKUP(A282, Bシート!A:C, 3, FALSE)</f>
        <v>0.30000000000000071</v>
      </c>
      <c r="M282">
        <f>VLOOKUP(A282, Bシート!A:D, 4, FALSE)</f>
        <v>1006</v>
      </c>
      <c r="N282">
        <f>VLOOKUP(A282, Bシート!A:E, 5, FALSE)</f>
        <v>0.60000000000002274</v>
      </c>
      <c r="O282">
        <f>VLOOKUP(A282, Bシート!A:F, 6, FALSE)</f>
        <v>72</v>
      </c>
      <c r="P282">
        <f>VLOOKUP(A282, Bシート!A:G, 7, FALSE)</f>
        <v>9</v>
      </c>
      <c r="Q282">
        <f>VLOOKUP(A282, Bシート!A:H, 8, FALSE)</f>
        <v>26.99</v>
      </c>
      <c r="R282">
        <f>VLOOKUP(A282, Bシート!A:I, 9, FALSE)</f>
        <v>-0.52</v>
      </c>
      <c r="S282">
        <f>VLOOKUP(A282, Bシート!A:J, 10, FALSE)</f>
        <v>0.86</v>
      </c>
    </row>
    <row r="283" spans="1:19" ht="19.5" thickBot="1">
      <c r="A283" s="4">
        <v>43357</v>
      </c>
      <c r="B283" s="1">
        <v>10</v>
      </c>
      <c r="C283" s="1">
        <v>17</v>
      </c>
      <c r="D283" s="1">
        <v>18</v>
      </c>
      <c r="E283" s="1">
        <v>25</v>
      </c>
      <c r="F283" s="1">
        <v>29</v>
      </c>
      <c r="G283" s="1">
        <v>35</v>
      </c>
      <c r="H283" s="1">
        <v>36</v>
      </c>
      <c r="I283" s="2">
        <v>7</v>
      </c>
      <c r="J283" s="2">
        <v>14</v>
      </c>
      <c r="K283">
        <f>VLOOKUP(A283, Bシート!A:B, 2, FALSE)</f>
        <v>21.6</v>
      </c>
      <c r="L283">
        <f>VLOOKUP(A283, Bシート!A:C, 3, FALSE)</f>
        <v>-2</v>
      </c>
      <c r="M283">
        <f>VLOOKUP(A283, Bシート!A:D, 4, FALSE)</f>
        <v>1015.3</v>
      </c>
      <c r="N283">
        <f>VLOOKUP(A283, Bシート!A:E, 5, FALSE)</f>
        <v>-1.1000000000000227</v>
      </c>
      <c r="O283">
        <f>VLOOKUP(A283, Bシート!A:F, 6, FALSE)</f>
        <v>85</v>
      </c>
      <c r="P283">
        <f>VLOOKUP(A283, Bシート!A:G, 7, FALSE)</f>
        <v>6</v>
      </c>
      <c r="Q283">
        <f>VLOOKUP(A283, Bシート!A:H, 8, FALSE)</f>
        <v>4.46</v>
      </c>
      <c r="R283">
        <f>VLOOKUP(A283, Bシート!A:I, 9, FALSE)</f>
        <v>0.81</v>
      </c>
      <c r="S283">
        <f>VLOOKUP(A283, Bシート!A:J, 10, FALSE)</f>
        <v>0.57999999999999996</v>
      </c>
    </row>
    <row r="284" spans="1:19" ht="19.5" thickBot="1">
      <c r="A284" s="4">
        <v>43364</v>
      </c>
      <c r="B284" s="1">
        <v>13</v>
      </c>
      <c r="C284" s="1">
        <v>14</v>
      </c>
      <c r="D284" s="1">
        <v>15</v>
      </c>
      <c r="E284" s="1">
        <v>17</v>
      </c>
      <c r="F284" s="1">
        <v>23</v>
      </c>
      <c r="G284" s="1">
        <v>29</v>
      </c>
      <c r="H284" s="1">
        <v>31</v>
      </c>
      <c r="I284" s="2">
        <v>10</v>
      </c>
      <c r="J284" s="2">
        <v>19</v>
      </c>
      <c r="K284">
        <f>VLOOKUP(A284, Bシート!A:B, 2, FALSE)</f>
        <v>18.7</v>
      </c>
      <c r="L284">
        <f>VLOOKUP(A284, Bシート!A:C, 3, FALSE)</f>
        <v>0</v>
      </c>
      <c r="M284">
        <f>VLOOKUP(A284, Bシート!A:D, 4, FALSE)</f>
        <v>1009.3</v>
      </c>
      <c r="N284">
        <f>VLOOKUP(A284, Bシート!A:E, 5, FALSE)</f>
        <v>-3.8000000000000682</v>
      </c>
      <c r="O284">
        <f>VLOOKUP(A284, Bシート!A:F, 6, FALSE)</f>
        <v>100</v>
      </c>
      <c r="P284">
        <f>VLOOKUP(A284, Bシート!A:G, 7, FALSE)</f>
        <v>3</v>
      </c>
      <c r="Q284">
        <f>VLOOKUP(A284, Bシート!A:H, 8, FALSE)</f>
        <v>11.46</v>
      </c>
      <c r="R284">
        <f>VLOOKUP(A284, Bシート!A:I, 9, FALSE)</f>
        <v>0.65</v>
      </c>
      <c r="S284">
        <f>VLOOKUP(A284, Bシート!A:J, 10, FALSE)</f>
        <v>-0.76</v>
      </c>
    </row>
    <row r="285" spans="1:19" ht="19.5" thickBot="1">
      <c r="A285" s="4">
        <v>43371</v>
      </c>
      <c r="B285" s="1">
        <v>6</v>
      </c>
      <c r="C285" s="1">
        <v>7</v>
      </c>
      <c r="D285" s="1">
        <v>10</v>
      </c>
      <c r="E285" s="1">
        <v>25</v>
      </c>
      <c r="F285" s="1">
        <v>29</v>
      </c>
      <c r="G285" s="1">
        <v>30</v>
      </c>
      <c r="H285" s="1">
        <v>33</v>
      </c>
      <c r="I285" s="2">
        <v>1</v>
      </c>
      <c r="J285" s="2">
        <v>31</v>
      </c>
      <c r="K285">
        <f>VLOOKUP(A285, Bシート!A:B, 2, FALSE)</f>
        <v>21.4</v>
      </c>
      <c r="L285">
        <f>VLOOKUP(A285, Bシート!A:C, 3, FALSE)</f>
        <v>4.8999999999999986</v>
      </c>
      <c r="M285">
        <f>VLOOKUP(A285, Bシート!A:D, 4, FALSE)</f>
        <v>1015.2</v>
      </c>
      <c r="N285">
        <f>VLOOKUP(A285, Bシート!A:E, 5, FALSE)</f>
        <v>6.3000000000000682</v>
      </c>
      <c r="O285">
        <f>VLOOKUP(A285, Bシート!A:F, 6, FALSE)</f>
        <v>70</v>
      </c>
      <c r="P285">
        <f>VLOOKUP(A285, Bシート!A:G, 7, FALSE)</f>
        <v>-28</v>
      </c>
      <c r="Q285">
        <f>VLOOKUP(A285, Bシート!A:H, 8, FALSE)</f>
        <v>18.46</v>
      </c>
      <c r="R285">
        <f>VLOOKUP(A285, Bシート!A:I, 9, FALSE)</f>
        <v>-0.71</v>
      </c>
      <c r="S285">
        <f>VLOOKUP(A285, Bシート!A:J, 10, FALSE)</f>
        <v>-0.71</v>
      </c>
    </row>
    <row r="286" spans="1:19" ht="19.5" thickBot="1">
      <c r="A286" s="4">
        <v>43378</v>
      </c>
      <c r="B286" s="1">
        <v>11</v>
      </c>
      <c r="C286" s="1">
        <v>15</v>
      </c>
      <c r="D286" s="1">
        <v>21</v>
      </c>
      <c r="E286" s="1">
        <v>26</v>
      </c>
      <c r="F286" s="1">
        <v>30</v>
      </c>
      <c r="G286" s="1">
        <v>34</v>
      </c>
      <c r="H286" s="1">
        <v>35</v>
      </c>
      <c r="I286" s="2">
        <v>4</v>
      </c>
      <c r="J286" s="2">
        <v>36</v>
      </c>
      <c r="K286">
        <f>VLOOKUP(A286, Bシート!A:B, 2, FALSE)</f>
        <v>18.5</v>
      </c>
      <c r="L286">
        <f>VLOOKUP(A286, Bシート!A:C, 3, FALSE)</f>
        <v>-2.1999999999999993</v>
      </c>
      <c r="M286">
        <f>VLOOKUP(A286, Bシート!A:D, 4, FALSE)</f>
        <v>1021.1</v>
      </c>
      <c r="N286">
        <f>VLOOKUP(A286, Bシート!A:E, 5, FALSE)</f>
        <v>-3.3999999999999773</v>
      </c>
      <c r="O286">
        <f>VLOOKUP(A286, Bシート!A:F, 6, FALSE)</f>
        <v>100</v>
      </c>
      <c r="P286">
        <f>VLOOKUP(A286, Bシート!A:G, 7, FALSE)</f>
        <v>28</v>
      </c>
      <c r="Q286">
        <f>VLOOKUP(A286, Bシート!A:H, 8, FALSE)</f>
        <v>25.46</v>
      </c>
      <c r="R286">
        <f>VLOOKUP(A286, Bシート!A:I, 9, FALSE)</f>
        <v>-0.76</v>
      </c>
      <c r="S286">
        <f>VLOOKUP(A286, Bシート!A:J, 10, FALSE)</f>
        <v>0.65</v>
      </c>
    </row>
    <row r="287" spans="1:19" ht="19.5" thickBot="1">
      <c r="A287" s="4">
        <v>43385</v>
      </c>
      <c r="B287" s="1">
        <v>4</v>
      </c>
      <c r="C287" s="1">
        <v>5</v>
      </c>
      <c r="D287" s="1">
        <v>14</v>
      </c>
      <c r="E287" s="1">
        <v>17</v>
      </c>
      <c r="F287" s="1">
        <v>18</v>
      </c>
      <c r="G287" s="1">
        <v>29</v>
      </c>
      <c r="H287" s="1">
        <v>37</v>
      </c>
      <c r="I287" s="2">
        <v>27</v>
      </c>
      <c r="J287" s="2">
        <v>31</v>
      </c>
      <c r="K287">
        <f>VLOOKUP(A287, Bシート!A:B, 2, FALSE)</f>
        <v>20</v>
      </c>
      <c r="L287">
        <f>VLOOKUP(A287, Bシート!A:C, 3, FALSE)</f>
        <v>-3.1000000000000014</v>
      </c>
      <c r="M287">
        <f>VLOOKUP(A287, Bシート!A:D, 4, FALSE)</f>
        <v>1016.7</v>
      </c>
      <c r="N287">
        <f>VLOOKUP(A287, Bシート!A:E, 5, FALSE)</f>
        <v>7.6000000000000227</v>
      </c>
      <c r="O287">
        <f>VLOOKUP(A287, Bシート!A:F, 6, FALSE)</f>
        <v>73</v>
      </c>
      <c r="P287">
        <f>VLOOKUP(A287, Bシート!A:G, 7, FALSE)</f>
        <v>-16</v>
      </c>
      <c r="Q287">
        <f>VLOOKUP(A287, Bシート!A:H, 8, FALSE)</f>
        <v>2.92</v>
      </c>
      <c r="R287">
        <f>VLOOKUP(A287, Bシート!A:I, 9, FALSE)</f>
        <v>0.57999999999999996</v>
      </c>
      <c r="S287">
        <f>VLOOKUP(A287, Bシート!A:J, 10, FALSE)</f>
        <v>0.81</v>
      </c>
    </row>
    <row r="288" spans="1:19" ht="19.5" thickBot="1">
      <c r="A288" s="4">
        <v>43392</v>
      </c>
      <c r="B288" s="1">
        <v>2</v>
      </c>
      <c r="C288" s="1">
        <v>7</v>
      </c>
      <c r="D288" s="1">
        <v>10</v>
      </c>
      <c r="E288" s="1">
        <v>20</v>
      </c>
      <c r="F288" s="1">
        <v>24</v>
      </c>
      <c r="G288" s="1">
        <v>29</v>
      </c>
      <c r="H288" s="1">
        <v>34</v>
      </c>
      <c r="I288" s="2">
        <v>4</v>
      </c>
      <c r="J288" s="2">
        <v>8</v>
      </c>
      <c r="K288">
        <f>VLOOKUP(A288, Bシート!A:B, 2, FALSE)</f>
        <v>16.399999999999999</v>
      </c>
      <c r="L288">
        <f>VLOOKUP(A288, Bシート!A:C, 3, FALSE)</f>
        <v>-1.1000000000000014</v>
      </c>
      <c r="M288">
        <f>VLOOKUP(A288, Bシート!A:D, 4, FALSE)</f>
        <v>1014.7</v>
      </c>
      <c r="N288">
        <f>VLOOKUP(A288, Bシート!A:E, 5, FALSE)</f>
        <v>0.40000000000009095</v>
      </c>
      <c r="O288">
        <f>VLOOKUP(A288, Bシート!A:F, 6, FALSE)</f>
        <v>86</v>
      </c>
      <c r="P288">
        <f>VLOOKUP(A288, Bシート!A:G, 7, FALSE)</f>
        <v>10</v>
      </c>
      <c r="Q288">
        <f>VLOOKUP(A288, Bシート!A:H, 8, FALSE)</f>
        <v>9.92</v>
      </c>
      <c r="R288">
        <f>VLOOKUP(A288, Bシート!A:I, 9, FALSE)</f>
        <v>0.86</v>
      </c>
      <c r="S288">
        <f>VLOOKUP(A288, Bシート!A:J, 10, FALSE)</f>
        <v>-0.51</v>
      </c>
    </row>
    <row r="289" spans="1:19" ht="19.5" thickBot="1">
      <c r="A289" s="4">
        <v>43399</v>
      </c>
      <c r="B289" s="1">
        <v>1</v>
      </c>
      <c r="C289" s="1">
        <v>8</v>
      </c>
      <c r="D289" s="1">
        <v>9</v>
      </c>
      <c r="E289" s="1">
        <v>16</v>
      </c>
      <c r="F289" s="1">
        <v>27</v>
      </c>
      <c r="G289" s="1">
        <v>32</v>
      </c>
      <c r="H289" s="1">
        <v>37</v>
      </c>
      <c r="I289" s="2">
        <v>17</v>
      </c>
      <c r="J289" s="2">
        <v>31</v>
      </c>
      <c r="K289">
        <f>VLOOKUP(A289, Bシート!A:B, 2, FALSE)</f>
        <v>19.3</v>
      </c>
      <c r="L289">
        <f>VLOOKUP(A289, Bシート!A:C, 3, FALSE)</f>
        <v>0</v>
      </c>
      <c r="M289">
        <f>VLOOKUP(A289, Bシート!A:D, 4, FALSE)</f>
        <v>1016.2</v>
      </c>
      <c r="N289">
        <f>VLOOKUP(A289, Bシート!A:E, 5, FALSE)</f>
        <v>0.40000000000009095</v>
      </c>
      <c r="O289">
        <f>VLOOKUP(A289, Bシート!A:F, 6, FALSE)</f>
        <v>66</v>
      </c>
      <c r="P289">
        <f>VLOOKUP(A289, Bシート!A:G, 7, FALSE)</f>
        <v>9</v>
      </c>
      <c r="Q289">
        <f>VLOOKUP(A289, Bシート!A:H, 8, FALSE)</f>
        <v>16.920000000000002</v>
      </c>
      <c r="R289">
        <f>VLOOKUP(A289, Bシート!A:I, 9, FALSE)</f>
        <v>-0.44</v>
      </c>
      <c r="S289">
        <f>VLOOKUP(A289, Bシート!A:J, 10, FALSE)</f>
        <v>-0.9</v>
      </c>
    </row>
    <row r="290" spans="1:19" ht="19.5" thickBot="1">
      <c r="A290" s="4">
        <v>43406</v>
      </c>
      <c r="B290" s="1">
        <v>2</v>
      </c>
      <c r="C290" s="1">
        <v>7</v>
      </c>
      <c r="D290" s="1">
        <v>10</v>
      </c>
      <c r="E290" s="1">
        <v>12</v>
      </c>
      <c r="F290" s="1">
        <v>16</v>
      </c>
      <c r="G290" s="1">
        <v>17</v>
      </c>
      <c r="H290" s="1">
        <v>34</v>
      </c>
      <c r="I290" s="2">
        <v>23</v>
      </c>
      <c r="J290" s="2">
        <v>25</v>
      </c>
      <c r="K290">
        <f>VLOOKUP(A290, Bシート!A:B, 2, FALSE)</f>
        <v>14</v>
      </c>
      <c r="L290">
        <f>VLOOKUP(A290, Bシート!A:C, 3, FALSE)</f>
        <v>-0.80000000000000071</v>
      </c>
      <c r="M290">
        <f>VLOOKUP(A290, Bシート!A:D, 4, FALSE)</f>
        <v>1022.1</v>
      </c>
      <c r="N290">
        <f>VLOOKUP(A290, Bシート!A:E, 5, FALSE)</f>
        <v>5</v>
      </c>
      <c r="O290">
        <f>VLOOKUP(A290, Bシート!A:F, 6, FALSE)</f>
        <v>58</v>
      </c>
      <c r="P290">
        <f>VLOOKUP(A290, Bシート!A:G, 7, FALSE)</f>
        <v>10</v>
      </c>
      <c r="Q290">
        <f>VLOOKUP(A290, Bシート!A:H, 8, FALSE)</f>
        <v>23.92</v>
      </c>
      <c r="R290">
        <f>VLOOKUP(A290, Bシート!A:I, 9, FALSE)</f>
        <v>-0.93</v>
      </c>
      <c r="S290">
        <f>VLOOKUP(A290, Bシート!A:J, 10, FALSE)</f>
        <v>0.37</v>
      </c>
    </row>
    <row r="291" spans="1:19" ht="19.5" thickBot="1">
      <c r="A291" s="4">
        <v>43413</v>
      </c>
      <c r="B291" s="1">
        <v>3</v>
      </c>
      <c r="C291" s="1">
        <v>13</v>
      </c>
      <c r="D291" s="1">
        <v>22</v>
      </c>
      <c r="E291" s="1">
        <v>26</v>
      </c>
      <c r="F291" s="1">
        <v>31</v>
      </c>
      <c r="G291" s="1">
        <v>32</v>
      </c>
      <c r="H291" s="1">
        <v>37</v>
      </c>
      <c r="I291" s="2">
        <v>29</v>
      </c>
      <c r="J291" s="2">
        <v>35</v>
      </c>
      <c r="K291">
        <f>VLOOKUP(A291, Bシート!A:B, 2, FALSE)</f>
        <v>16.600000000000001</v>
      </c>
      <c r="L291">
        <f>VLOOKUP(A291, Bシート!A:C, 3, FALSE)</f>
        <v>-1.1999999999999993</v>
      </c>
      <c r="M291">
        <f>VLOOKUP(A291, Bシート!A:D, 4, FALSE)</f>
        <v>1014.7</v>
      </c>
      <c r="N291">
        <f>VLOOKUP(A291, Bシート!A:E, 5, FALSE)</f>
        <v>-6.8999999999999773</v>
      </c>
      <c r="O291">
        <f>VLOOKUP(A291, Bシート!A:F, 6, FALSE)</f>
        <v>100</v>
      </c>
      <c r="P291">
        <f>VLOOKUP(A291, Bシート!A:G, 7, FALSE)</f>
        <v>24</v>
      </c>
      <c r="Q291">
        <f>VLOOKUP(A291, Bシート!A:H, 8, FALSE)</f>
        <v>1.39</v>
      </c>
      <c r="R291">
        <f>VLOOKUP(A291, Bシート!A:I, 9, FALSE)</f>
        <v>0.28999999999999998</v>
      </c>
      <c r="S291">
        <f>VLOOKUP(A291, Bシート!A:J, 10, FALSE)</f>
        <v>0.96</v>
      </c>
    </row>
    <row r="292" spans="1:19" ht="19.5" thickBot="1">
      <c r="A292" s="4">
        <v>43420</v>
      </c>
      <c r="B292" s="1">
        <v>1</v>
      </c>
      <c r="C292" s="1">
        <v>11</v>
      </c>
      <c r="D292" s="1">
        <v>18</v>
      </c>
      <c r="E292" s="1">
        <v>19</v>
      </c>
      <c r="F292" s="1">
        <v>21</v>
      </c>
      <c r="G292" s="1">
        <v>29</v>
      </c>
      <c r="H292" s="1">
        <v>37</v>
      </c>
      <c r="I292" s="2">
        <v>5</v>
      </c>
      <c r="J292" s="2">
        <v>15</v>
      </c>
      <c r="K292">
        <f>VLOOKUP(A292, Bシート!A:B, 2, FALSE)</f>
        <v>14.4</v>
      </c>
      <c r="L292">
        <f>VLOOKUP(A292, Bシート!A:C, 3, FALSE)</f>
        <v>0.90000000000000036</v>
      </c>
      <c r="M292">
        <f>VLOOKUP(A292, Bシート!A:D, 4, FALSE)</f>
        <v>1016.6</v>
      </c>
      <c r="N292">
        <f>VLOOKUP(A292, Bシート!A:E, 5, FALSE)</f>
        <v>-3.6000000000000227</v>
      </c>
      <c r="O292">
        <f>VLOOKUP(A292, Bシート!A:F, 6, FALSE)</f>
        <v>72</v>
      </c>
      <c r="P292">
        <f>VLOOKUP(A292, Bシート!A:G, 7, FALSE)</f>
        <v>17</v>
      </c>
      <c r="Q292">
        <f>VLOOKUP(A292, Bシート!A:H, 8, FALSE)</f>
        <v>8.39</v>
      </c>
      <c r="R292">
        <f>VLOOKUP(A292, Bシート!A:I, 9, FALSE)</f>
        <v>0.98</v>
      </c>
      <c r="S292">
        <f>VLOOKUP(A292, Bシート!A:J, 10, FALSE)</f>
        <v>-0.21</v>
      </c>
    </row>
    <row r="293" spans="1:19" ht="19.5" thickBot="1">
      <c r="A293" s="4">
        <v>43427</v>
      </c>
      <c r="B293" s="1">
        <v>12</v>
      </c>
      <c r="C293" s="1">
        <v>15</v>
      </c>
      <c r="D293" s="1">
        <v>25</v>
      </c>
      <c r="E293" s="1">
        <v>26</v>
      </c>
      <c r="F293" s="1">
        <v>27</v>
      </c>
      <c r="G293" s="1">
        <v>29</v>
      </c>
      <c r="H293" s="1">
        <v>35</v>
      </c>
      <c r="I293" s="2">
        <v>24</v>
      </c>
      <c r="J293" s="2">
        <v>30</v>
      </c>
      <c r="K293">
        <f>VLOOKUP(A293, Bシート!A:B, 2, FALSE)</f>
        <v>11.5</v>
      </c>
      <c r="L293">
        <f>VLOOKUP(A293, Bシート!A:C, 3, FALSE)</f>
        <v>1.5999999999999996</v>
      </c>
      <c r="M293">
        <f>VLOOKUP(A293, Bシート!A:D, 4, FALSE)</f>
        <v>1018.2</v>
      </c>
      <c r="N293">
        <f>VLOOKUP(A293, Bシート!A:E, 5, FALSE)</f>
        <v>11.800000000000068</v>
      </c>
      <c r="O293">
        <f>VLOOKUP(A293, Bシート!A:F, 6, FALSE)</f>
        <v>39</v>
      </c>
      <c r="P293">
        <f>VLOOKUP(A293, Bシート!A:G, 7, FALSE)</f>
        <v>-43</v>
      </c>
      <c r="Q293">
        <f>VLOOKUP(A293, Bシート!A:H, 8, FALSE)</f>
        <v>15.39</v>
      </c>
      <c r="R293">
        <f>VLOOKUP(A293, Bシート!A:I, 9, FALSE)</f>
        <v>-0.13</v>
      </c>
      <c r="S293">
        <f>VLOOKUP(A293, Bシート!A:J, 10, FALSE)</f>
        <v>-0.99</v>
      </c>
    </row>
    <row r="294" spans="1:19" ht="19.5" thickBot="1">
      <c r="A294" s="4">
        <v>43434</v>
      </c>
      <c r="B294" s="1">
        <v>11</v>
      </c>
      <c r="C294" s="1">
        <v>13</v>
      </c>
      <c r="D294" s="1">
        <v>15</v>
      </c>
      <c r="E294" s="1">
        <v>20</v>
      </c>
      <c r="F294" s="1">
        <v>27</v>
      </c>
      <c r="G294" s="1">
        <v>29</v>
      </c>
      <c r="H294" s="1">
        <v>35</v>
      </c>
      <c r="I294" s="2">
        <v>1</v>
      </c>
      <c r="J294" s="2">
        <v>7</v>
      </c>
      <c r="K294">
        <f>VLOOKUP(A294, Bシート!A:B, 2, FALSE)</f>
        <v>14</v>
      </c>
      <c r="L294">
        <f>VLOOKUP(A294, Bシート!A:C, 3, FALSE)</f>
        <v>0.5</v>
      </c>
      <c r="M294">
        <f>VLOOKUP(A294, Bシート!A:D, 4, FALSE)</f>
        <v>1018.9</v>
      </c>
      <c r="N294">
        <f>VLOOKUP(A294, Bシート!A:E, 5, FALSE)</f>
        <v>2</v>
      </c>
      <c r="O294">
        <f>VLOOKUP(A294, Bシート!A:F, 6, FALSE)</f>
        <v>51</v>
      </c>
      <c r="P294">
        <f>VLOOKUP(A294, Bシート!A:G, 7, FALSE)</f>
        <v>-14</v>
      </c>
      <c r="Q294">
        <f>VLOOKUP(A294, Bシート!A:H, 8, FALSE)</f>
        <v>22.39</v>
      </c>
      <c r="R294">
        <f>VLOOKUP(A294, Bシート!A:I, 9, FALSE)</f>
        <v>-1</v>
      </c>
      <c r="S294">
        <f>VLOOKUP(A294, Bシート!A:J, 10, FALSE)</f>
        <v>0.05</v>
      </c>
    </row>
    <row r="295" spans="1:19" ht="19.5" thickBot="1">
      <c r="A295" s="4">
        <v>43441</v>
      </c>
      <c r="B295" s="1">
        <v>3</v>
      </c>
      <c r="C295" s="1">
        <v>4</v>
      </c>
      <c r="D295" s="1">
        <v>6</v>
      </c>
      <c r="E295" s="1">
        <v>10</v>
      </c>
      <c r="F295" s="1">
        <v>14</v>
      </c>
      <c r="G295" s="1">
        <v>22</v>
      </c>
      <c r="H295" s="1">
        <v>29</v>
      </c>
      <c r="I295" s="2">
        <v>28</v>
      </c>
      <c r="J295" s="2">
        <v>32</v>
      </c>
      <c r="K295">
        <f>VLOOKUP(A295, Bシート!A:B, 2, FALSE)</f>
        <v>13.3</v>
      </c>
      <c r="L295">
        <f>VLOOKUP(A295, Bシート!A:C, 3, FALSE)</f>
        <v>3.3000000000000007</v>
      </c>
      <c r="M295">
        <f>VLOOKUP(A295, Bシート!A:D, 4, FALSE)</f>
        <v>1007.4</v>
      </c>
      <c r="N295">
        <f>VLOOKUP(A295, Bシート!A:E, 5, FALSE)</f>
        <v>-1</v>
      </c>
      <c r="O295">
        <f>VLOOKUP(A295, Bシート!A:F, 6, FALSE)</f>
        <v>89</v>
      </c>
      <c r="P295">
        <f>VLOOKUP(A295, Bシート!A:G, 7, FALSE)</f>
        <v>-10</v>
      </c>
      <c r="Q295">
        <f>VLOOKUP(A295, Bシート!A:H, 8, FALSE)</f>
        <v>29.39</v>
      </c>
      <c r="R295">
        <f>VLOOKUP(A295, Bシート!A:I, 9, FALSE)</f>
        <v>-0.03</v>
      </c>
      <c r="S295">
        <f>VLOOKUP(A295, Bシート!A:J, 10, FALSE)</f>
        <v>1</v>
      </c>
    </row>
    <row r="296" spans="1:19" ht="19.5" thickBot="1">
      <c r="A296" s="4">
        <v>43448</v>
      </c>
      <c r="B296" s="1">
        <v>4</v>
      </c>
      <c r="C296" s="1">
        <v>5</v>
      </c>
      <c r="D296" s="1">
        <v>6</v>
      </c>
      <c r="E296" s="1">
        <v>8</v>
      </c>
      <c r="F296" s="1">
        <v>9</v>
      </c>
      <c r="G296" s="1">
        <v>22</v>
      </c>
      <c r="H296" s="1">
        <v>32</v>
      </c>
      <c r="I296" s="2">
        <v>13</v>
      </c>
      <c r="J296" s="2">
        <v>26</v>
      </c>
      <c r="K296">
        <f>VLOOKUP(A296, Bシート!A:B, 2, FALSE)</f>
        <v>6.3</v>
      </c>
      <c r="L296">
        <f>VLOOKUP(A296, Bシート!A:C, 3, FALSE)</f>
        <v>0.70000000000000018</v>
      </c>
      <c r="M296">
        <f>VLOOKUP(A296, Bシート!A:D, 4, FALSE)</f>
        <v>1020</v>
      </c>
      <c r="N296">
        <f>VLOOKUP(A296, Bシート!A:E, 5, FALSE)</f>
        <v>2.2999999999999545</v>
      </c>
      <c r="O296">
        <f>VLOOKUP(A296, Bシート!A:F, 6, FALSE)</f>
        <v>41</v>
      </c>
      <c r="P296">
        <f>VLOOKUP(A296, Bシート!A:G, 7, FALSE)</f>
        <v>-51</v>
      </c>
      <c r="Q296">
        <f>VLOOKUP(A296, Bシート!A:H, 8, FALSE)</f>
        <v>6.86</v>
      </c>
      <c r="R296">
        <f>VLOOKUP(A296, Bシート!A:I, 9, FALSE)</f>
        <v>0.99</v>
      </c>
      <c r="S296">
        <f>VLOOKUP(A296, Bシート!A:J, 10, FALSE)</f>
        <v>0.11</v>
      </c>
    </row>
    <row r="297" spans="1:19" ht="19.5" thickBot="1">
      <c r="A297" s="4">
        <v>43455</v>
      </c>
      <c r="B297" s="1">
        <v>1</v>
      </c>
      <c r="C297" s="1">
        <v>8</v>
      </c>
      <c r="D297" s="1">
        <v>10</v>
      </c>
      <c r="E297" s="1">
        <v>12</v>
      </c>
      <c r="F297" s="1">
        <v>18</v>
      </c>
      <c r="G297" s="1">
        <v>28</v>
      </c>
      <c r="H297" s="1">
        <v>29</v>
      </c>
      <c r="I297" s="2">
        <v>25</v>
      </c>
      <c r="J297" s="2">
        <v>27</v>
      </c>
      <c r="K297">
        <f>VLOOKUP(A297, Bシート!A:B, 2, FALSE)</f>
        <v>9</v>
      </c>
      <c r="L297">
        <f>VLOOKUP(A297, Bシート!A:C, 3, FALSE)</f>
        <v>-0.90000000000000036</v>
      </c>
      <c r="M297">
        <f>VLOOKUP(A297, Bシート!A:D, 4, FALSE)</f>
        <v>1021.5</v>
      </c>
      <c r="N297">
        <f>VLOOKUP(A297, Bシート!A:E, 5, FALSE)</f>
        <v>5.1000000000000227</v>
      </c>
      <c r="O297">
        <f>VLOOKUP(A297, Bシート!A:F, 6, FALSE)</f>
        <v>54</v>
      </c>
      <c r="P297">
        <f>VLOOKUP(A297, Bシート!A:G, 7, FALSE)</f>
        <v>-13</v>
      </c>
      <c r="Q297">
        <f>VLOOKUP(A297, Bシート!A:H, 8, FALSE)</f>
        <v>13.86</v>
      </c>
      <c r="R297">
        <f>VLOOKUP(A297, Bシート!A:I, 9, FALSE)</f>
        <v>0.19</v>
      </c>
      <c r="S297">
        <f>VLOOKUP(A297, Bシート!A:J, 10, FALSE)</f>
        <v>-0.98</v>
      </c>
    </row>
    <row r="298" spans="1:19" ht="19.5" thickBot="1">
      <c r="A298" s="4">
        <v>43462</v>
      </c>
      <c r="B298" s="1">
        <v>2</v>
      </c>
      <c r="C298" s="1">
        <v>3</v>
      </c>
      <c r="D298" s="1">
        <v>11</v>
      </c>
      <c r="E298" s="1">
        <v>16</v>
      </c>
      <c r="F298" s="1">
        <v>23</v>
      </c>
      <c r="G298" s="1">
        <v>28</v>
      </c>
      <c r="H298" s="1">
        <v>36</v>
      </c>
      <c r="I298" s="2">
        <v>8</v>
      </c>
      <c r="J298" s="2">
        <v>24</v>
      </c>
      <c r="K298">
        <f>VLOOKUP(A298, Bシート!A:B, 2, FALSE)</f>
        <v>4.8</v>
      </c>
      <c r="L298">
        <f>VLOOKUP(A298, Bシート!A:C, 3, FALSE)</f>
        <v>-4.1000000000000005</v>
      </c>
      <c r="M298">
        <f>VLOOKUP(A298, Bシート!A:D, 4, FALSE)</f>
        <v>1010.1</v>
      </c>
      <c r="N298">
        <f>VLOOKUP(A298, Bシート!A:E, 5, FALSE)</f>
        <v>7.3999999999999773</v>
      </c>
      <c r="O298">
        <f>VLOOKUP(A298, Bシート!A:F, 6, FALSE)</f>
        <v>36</v>
      </c>
      <c r="P298">
        <f>VLOOKUP(A298, Bシート!A:G, 7, FALSE)</f>
        <v>-27</v>
      </c>
      <c r="Q298">
        <f>VLOOKUP(A298, Bシート!A:H, 8, FALSE)</f>
        <v>20.86</v>
      </c>
      <c r="R298">
        <f>VLOOKUP(A298, Bシート!A:I, 9, FALSE)</f>
        <v>-0.96</v>
      </c>
      <c r="S298">
        <f>VLOOKUP(A298, Bシート!A:J, 10, FALSE)</f>
        <v>-0.27</v>
      </c>
    </row>
    <row r="299" spans="1:19" ht="19.5" thickBot="1">
      <c r="A299" s="4">
        <v>43469</v>
      </c>
      <c r="B299" s="1">
        <v>1</v>
      </c>
      <c r="C299" s="1">
        <v>3</v>
      </c>
      <c r="D299" s="1">
        <v>8</v>
      </c>
      <c r="E299" s="1">
        <v>11</v>
      </c>
      <c r="F299" s="1">
        <v>18</v>
      </c>
      <c r="G299" s="1">
        <v>19</v>
      </c>
      <c r="H299" s="1">
        <v>22</v>
      </c>
      <c r="I299" s="2">
        <v>26</v>
      </c>
      <c r="J299" s="2">
        <v>30</v>
      </c>
      <c r="K299">
        <f>VLOOKUP(A299, Bシート!A:B, 2, FALSE)</f>
        <v>4.8</v>
      </c>
      <c r="L299">
        <f>VLOOKUP(A299, Bシート!A:C, 3, FALSE)</f>
        <v>-1.2999999999999998</v>
      </c>
      <c r="M299">
        <f>VLOOKUP(A299, Bシート!A:D, 4, FALSE)</f>
        <v>1021.1</v>
      </c>
      <c r="N299">
        <f>VLOOKUP(A299, Bシート!A:E, 5, FALSE)</f>
        <v>-0.69999999999993179</v>
      </c>
      <c r="O299">
        <f>VLOOKUP(A299, Bシート!A:F, 6, FALSE)</f>
        <v>67</v>
      </c>
      <c r="P299">
        <f>VLOOKUP(A299, Bシート!A:G, 7, FALSE)</f>
        <v>26</v>
      </c>
      <c r="Q299">
        <f>VLOOKUP(A299, Bシート!A:H, 8, FALSE)</f>
        <v>27.86</v>
      </c>
      <c r="R299">
        <f>VLOOKUP(A299, Bシート!A:I, 9, FALSE)</f>
        <v>-0.35</v>
      </c>
      <c r="S299">
        <f>VLOOKUP(A299, Bシート!A:J, 10, FALSE)</f>
        <v>0.94</v>
      </c>
    </row>
    <row r="300" spans="1:19" ht="19.5" thickBot="1">
      <c r="A300" s="4">
        <v>43476</v>
      </c>
      <c r="B300" s="1">
        <v>1</v>
      </c>
      <c r="C300" s="1">
        <v>6</v>
      </c>
      <c r="D300" s="1">
        <v>10</v>
      </c>
      <c r="E300" s="1">
        <v>13</v>
      </c>
      <c r="F300" s="1">
        <v>16</v>
      </c>
      <c r="G300" s="1">
        <v>26</v>
      </c>
      <c r="H300" s="1">
        <v>36</v>
      </c>
      <c r="I300" s="2">
        <v>28</v>
      </c>
      <c r="J300" s="2">
        <v>30</v>
      </c>
      <c r="K300">
        <f>VLOOKUP(A300, Bシート!A:B, 2, FALSE)</f>
        <v>8.4</v>
      </c>
      <c r="L300">
        <f>VLOOKUP(A300, Bシート!A:C, 3, FALSE)</f>
        <v>5.2</v>
      </c>
      <c r="M300">
        <f>VLOOKUP(A300, Bシート!A:D, 4, FALSE)</f>
        <v>1017.2</v>
      </c>
      <c r="N300">
        <f>VLOOKUP(A300, Bシート!A:E, 5, FALSE)</f>
        <v>6.2000000000000455</v>
      </c>
      <c r="O300">
        <f>VLOOKUP(A300, Bシート!A:F, 6, FALSE)</f>
        <v>36</v>
      </c>
      <c r="P300">
        <f>VLOOKUP(A300, Bシート!A:G, 7, FALSE)</f>
        <v>-11</v>
      </c>
      <c r="Q300">
        <f>VLOOKUP(A300, Bシート!A:H, 8, FALSE)</f>
        <v>5.33</v>
      </c>
      <c r="R300">
        <f>VLOOKUP(A300, Bシート!A:I, 9, FALSE)</f>
        <v>0.91</v>
      </c>
      <c r="S300">
        <f>VLOOKUP(A300, Bシート!A:J, 10, FALSE)</f>
        <v>0.42</v>
      </c>
    </row>
    <row r="301" spans="1:19" ht="19.5" thickBot="1">
      <c r="A301" s="4">
        <v>43483</v>
      </c>
      <c r="B301" s="1">
        <v>4</v>
      </c>
      <c r="C301" s="1">
        <v>7</v>
      </c>
      <c r="D301" s="1">
        <v>21</v>
      </c>
      <c r="E301" s="1">
        <v>31</v>
      </c>
      <c r="F301" s="1">
        <v>33</v>
      </c>
      <c r="G301" s="1">
        <v>34</v>
      </c>
      <c r="H301" s="1">
        <v>35</v>
      </c>
      <c r="I301" s="2">
        <v>6</v>
      </c>
      <c r="J301" s="2">
        <v>12</v>
      </c>
      <c r="K301">
        <f>VLOOKUP(A301, Bシート!A:B, 2, FALSE)</f>
        <v>6.8</v>
      </c>
      <c r="L301">
        <f>VLOOKUP(A301, Bシート!A:C, 3, FALSE)</f>
        <v>-0.70000000000000018</v>
      </c>
      <c r="M301">
        <f>VLOOKUP(A301, Bシート!A:D, 4, FALSE)</f>
        <v>1015</v>
      </c>
      <c r="N301">
        <f>VLOOKUP(A301, Bシート!A:E, 5, FALSE)</f>
        <v>10.600000000000023</v>
      </c>
      <c r="O301">
        <f>VLOOKUP(A301, Bシート!A:F, 6, FALSE)</f>
        <v>31</v>
      </c>
      <c r="P301">
        <f>VLOOKUP(A301, Bシート!A:G, 7, FALSE)</f>
        <v>-34</v>
      </c>
      <c r="Q301">
        <f>VLOOKUP(A301, Bシート!A:H, 8, FALSE)</f>
        <v>12.33</v>
      </c>
      <c r="R301">
        <f>VLOOKUP(A301, Bシート!A:I, 9, FALSE)</f>
        <v>0.49</v>
      </c>
      <c r="S301">
        <f>VLOOKUP(A301, Bシート!A:J, 10, FALSE)</f>
        <v>-0.87</v>
      </c>
    </row>
    <row r="302" spans="1:19" ht="19.5" thickBot="1">
      <c r="A302" s="4">
        <v>43490</v>
      </c>
      <c r="B302" s="1">
        <v>4</v>
      </c>
      <c r="C302" s="1">
        <v>11</v>
      </c>
      <c r="D302" s="1">
        <v>12</v>
      </c>
      <c r="E302" s="1">
        <v>25</v>
      </c>
      <c r="F302" s="1">
        <v>27</v>
      </c>
      <c r="G302" s="1">
        <v>30</v>
      </c>
      <c r="H302" s="1">
        <v>33</v>
      </c>
      <c r="I302" s="2">
        <v>5</v>
      </c>
      <c r="J302" s="2">
        <v>19</v>
      </c>
      <c r="K302">
        <f>VLOOKUP(A302, Bシート!A:B, 2, FALSE)</f>
        <v>6.4</v>
      </c>
      <c r="L302">
        <f>VLOOKUP(A302, Bシート!A:C, 3, FALSE)</f>
        <v>0.80000000000000071</v>
      </c>
      <c r="M302">
        <f>VLOOKUP(A302, Bシート!A:D, 4, FALSE)</f>
        <v>1010.6</v>
      </c>
      <c r="N302">
        <f>VLOOKUP(A302, Bシート!A:E, 5, FALSE)</f>
        <v>-1.3999999999999773</v>
      </c>
      <c r="O302">
        <f>VLOOKUP(A302, Bシート!A:F, 6, FALSE)</f>
        <v>45</v>
      </c>
      <c r="P302">
        <f>VLOOKUP(A302, Bシート!A:G, 7, FALSE)</f>
        <v>9</v>
      </c>
      <c r="Q302">
        <f>VLOOKUP(A302, Bシート!A:H, 8, FALSE)</f>
        <v>19.329999999999998</v>
      </c>
      <c r="R302">
        <f>VLOOKUP(A302, Bシート!A:I, 9, FALSE)</f>
        <v>-0.83</v>
      </c>
      <c r="S302">
        <f>VLOOKUP(A302, Bシート!A:J, 10, FALSE)</f>
        <v>-0.56000000000000005</v>
      </c>
    </row>
    <row r="303" spans="1:19" ht="19.5" thickBot="1">
      <c r="A303" s="4">
        <v>43497</v>
      </c>
      <c r="B303" s="1">
        <v>8</v>
      </c>
      <c r="C303" s="1">
        <v>16</v>
      </c>
      <c r="D303" s="1">
        <v>26</v>
      </c>
      <c r="E303" s="1">
        <v>27</v>
      </c>
      <c r="F303" s="1">
        <v>28</v>
      </c>
      <c r="G303" s="1">
        <v>32</v>
      </c>
      <c r="H303" s="1">
        <v>34</v>
      </c>
      <c r="I303" s="2">
        <v>4</v>
      </c>
      <c r="J303" s="2">
        <v>25</v>
      </c>
      <c r="K303">
        <f>VLOOKUP(A303, Bシート!A:B, 2, FALSE)</f>
        <v>4.2</v>
      </c>
      <c r="L303">
        <f>VLOOKUP(A303, Bシート!A:C, 3, FALSE)</f>
        <v>-3</v>
      </c>
      <c r="M303">
        <f>VLOOKUP(A303, Bシート!A:D, 4, FALSE)</f>
        <v>1010.6</v>
      </c>
      <c r="N303">
        <f>VLOOKUP(A303, Bシート!A:E, 5, FALSE)</f>
        <v>9.1000000000000227</v>
      </c>
      <c r="O303">
        <f>VLOOKUP(A303, Bシート!A:F, 6, FALSE)</f>
        <v>36</v>
      </c>
      <c r="P303">
        <f>VLOOKUP(A303, Bシート!A:G, 7, FALSE)</f>
        <v>-45</v>
      </c>
      <c r="Q303">
        <f>VLOOKUP(A303, Bシート!A:H, 8, FALSE)</f>
        <v>26.33</v>
      </c>
      <c r="R303">
        <f>VLOOKUP(A303, Bシート!A:I, 9, FALSE)</f>
        <v>-0.63</v>
      </c>
      <c r="S303">
        <f>VLOOKUP(A303, Bシート!A:J, 10, FALSE)</f>
        <v>0.78</v>
      </c>
    </row>
    <row r="304" spans="1:19" ht="19.5" thickBot="1">
      <c r="A304" s="4">
        <v>43504</v>
      </c>
      <c r="B304" s="1">
        <v>4</v>
      </c>
      <c r="C304" s="1">
        <v>7</v>
      </c>
      <c r="D304" s="1">
        <v>14</v>
      </c>
      <c r="E304" s="1">
        <v>17</v>
      </c>
      <c r="F304" s="1">
        <v>21</v>
      </c>
      <c r="G304" s="1">
        <v>34</v>
      </c>
      <c r="H304" s="1">
        <v>37</v>
      </c>
      <c r="I304" s="2">
        <v>10</v>
      </c>
      <c r="J304" s="2">
        <v>30</v>
      </c>
      <c r="K304">
        <f>VLOOKUP(A304, Bシート!A:B, 2, FALSE)</f>
        <v>5.7</v>
      </c>
      <c r="L304">
        <f>VLOOKUP(A304, Bシート!A:C, 3, FALSE)</f>
        <v>-8.8000000000000007</v>
      </c>
      <c r="M304">
        <f>VLOOKUP(A304, Bシート!A:D, 4, FALSE)</f>
        <v>1014.6</v>
      </c>
      <c r="N304">
        <f>VLOOKUP(A304, Bシート!A:E, 5, FALSE)</f>
        <v>12.700000000000045</v>
      </c>
      <c r="O304">
        <f>VLOOKUP(A304, Bシート!A:F, 6, FALSE)</f>
        <v>32</v>
      </c>
      <c r="P304">
        <f>VLOOKUP(A304, Bシート!A:G, 7, FALSE)</f>
        <v>-28</v>
      </c>
      <c r="Q304">
        <f>VLOOKUP(A304, Bシート!A:H, 8, FALSE)</f>
        <v>3.8</v>
      </c>
      <c r="R304">
        <f>VLOOKUP(A304, Bシート!A:I, 9, FALSE)</f>
        <v>0.72</v>
      </c>
      <c r="S304">
        <f>VLOOKUP(A304, Bシート!A:J, 10, FALSE)</f>
        <v>0.69</v>
      </c>
    </row>
    <row r="305" spans="1:19" ht="19.5" thickBot="1">
      <c r="A305" s="4">
        <v>43511</v>
      </c>
      <c r="B305" s="1">
        <v>7</v>
      </c>
      <c r="C305" s="1">
        <v>9</v>
      </c>
      <c r="D305" s="1">
        <v>10</v>
      </c>
      <c r="E305" s="1">
        <v>17</v>
      </c>
      <c r="F305" s="1">
        <v>28</v>
      </c>
      <c r="G305" s="1">
        <v>33</v>
      </c>
      <c r="H305" s="1">
        <v>36</v>
      </c>
      <c r="I305" s="2">
        <v>18</v>
      </c>
      <c r="J305" s="2">
        <v>23</v>
      </c>
      <c r="K305">
        <f>VLOOKUP(A305, Bシート!A:B, 2, FALSE)</f>
        <v>4.4000000000000004</v>
      </c>
      <c r="L305">
        <f>VLOOKUP(A305, Bシート!A:C, 3, FALSE)</f>
        <v>-1</v>
      </c>
      <c r="M305">
        <f>VLOOKUP(A305, Bシート!A:D, 4, FALSE)</f>
        <v>1016.5</v>
      </c>
      <c r="N305">
        <f>VLOOKUP(A305, Bシート!A:E, 5, FALSE)</f>
        <v>-6.3999999999999773</v>
      </c>
      <c r="O305">
        <f>VLOOKUP(A305, Bシート!A:F, 6, FALSE)</f>
        <v>84</v>
      </c>
      <c r="P305">
        <f>VLOOKUP(A305, Bシート!A:G, 7, FALSE)</f>
        <v>52</v>
      </c>
      <c r="Q305">
        <f>VLOOKUP(A305, Bシート!A:H, 8, FALSE)</f>
        <v>10.8</v>
      </c>
      <c r="R305">
        <f>VLOOKUP(A305, Bシート!A:I, 9, FALSE)</f>
        <v>0.75</v>
      </c>
      <c r="S305">
        <f>VLOOKUP(A305, Bシート!A:J, 10, FALSE)</f>
        <v>-0.67</v>
      </c>
    </row>
    <row r="306" spans="1:19" ht="19.5" thickBot="1">
      <c r="A306" s="4">
        <v>43518</v>
      </c>
      <c r="B306" s="1">
        <v>6</v>
      </c>
      <c r="C306" s="1">
        <v>17</v>
      </c>
      <c r="D306" s="1">
        <v>23</v>
      </c>
      <c r="E306" s="1">
        <v>24</v>
      </c>
      <c r="F306" s="1">
        <v>27</v>
      </c>
      <c r="G306" s="1">
        <v>28</v>
      </c>
      <c r="H306" s="1">
        <v>31</v>
      </c>
      <c r="I306" s="2">
        <v>10</v>
      </c>
      <c r="J306" s="2">
        <v>18</v>
      </c>
      <c r="K306">
        <f>VLOOKUP(A306, Bシート!A:B, 2, FALSE)</f>
        <v>11.1</v>
      </c>
      <c r="L306">
        <f>VLOOKUP(A306, Bシート!A:C, 3, FALSE)</f>
        <v>-0.90000000000000036</v>
      </c>
      <c r="M306">
        <f>VLOOKUP(A306, Bシート!A:D, 4, FALSE)</f>
        <v>1013</v>
      </c>
      <c r="N306">
        <f>VLOOKUP(A306, Bシート!A:E, 5, FALSE)</f>
        <v>-2.6000000000000227</v>
      </c>
      <c r="O306">
        <f>VLOOKUP(A306, Bシート!A:F, 6, FALSE)</f>
        <v>75</v>
      </c>
      <c r="P306">
        <f>VLOOKUP(A306, Bシート!A:G, 7, FALSE)</f>
        <v>43</v>
      </c>
      <c r="Q306">
        <f>VLOOKUP(A306, Bシート!A:H, 8, FALSE)</f>
        <v>17.8</v>
      </c>
      <c r="R306">
        <f>VLOOKUP(A306, Bシート!A:I, 9, FALSE)</f>
        <v>-0.6</v>
      </c>
      <c r="S306">
        <f>VLOOKUP(A306, Bシート!A:J, 10, FALSE)</f>
        <v>-0.8</v>
      </c>
    </row>
    <row r="307" spans="1:19" ht="19.5" thickBot="1">
      <c r="A307" s="4">
        <v>43525</v>
      </c>
      <c r="B307" s="1">
        <v>12</v>
      </c>
      <c r="C307" s="1">
        <v>13</v>
      </c>
      <c r="D307" s="1">
        <v>15</v>
      </c>
      <c r="E307" s="1">
        <v>22</v>
      </c>
      <c r="F307" s="1">
        <v>25</v>
      </c>
      <c r="G307" s="1">
        <v>33</v>
      </c>
      <c r="H307" s="1">
        <v>35</v>
      </c>
      <c r="I307" s="2">
        <v>1</v>
      </c>
      <c r="J307" s="2">
        <v>31</v>
      </c>
      <c r="K307">
        <f>VLOOKUP(A307, Bシート!A:B, 2, FALSE)</f>
        <v>8</v>
      </c>
      <c r="L307">
        <f>VLOOKUP(A307, Bシート!A:C, 3, FALSE)</f>
        <v>0.5</v>
      </c>
      <c r="M307">
        <f>VLOOKUP(A307, Bシート!A:D, 4, FALSE)</f>
        <v>1011.6</v>
      </c>
      <c r="N307">
        <f>VLOOKUP(A307, Bシート!A:E, 5, FALSE)</f>
        <v>4</v>
      </c>
      <c r="O307">
        <f>VLOOKUP(A307, Bシート!A:F, 6, FALSE)</f>
        <v>76</v>
      </c>
      <c r="P307">
        <f>VLOOKUP(A307, Bシート!A:G, 7, FALSE)</f>
        <v>-24</v>
      </c>
      <c r="Q307">
        <f>VLOOKUP(A307, Bシート!A:H, 8, FALSE)</f>
        <v>24.8</v>
      </c>
      <c r="R307">
        <f>VLOOKUP(A307, Bシート!A:I, 9, FALSE)</f>
        <v>-0.84</v>
      </c>
      <c r="S307">
        <f>VLOOKUP(A307, Bシート!A:J, 10, FALSE)</f>
        <v>0.54</v>
      </c>
    </row>
    <row r="308" spans="1:19" ht="19.5" thickBot="1">
      <c r="A308" s="4">
        <v>43532</v>
      </c>
      <c r="B308" s="1">
        <v>5</v>
      </c>
      <c r="C308" s="1">
        <v>8</v>
      </c>
      <c r="D308" s="1">
        <v>15</v>
      </c>
      <c r="E308" s="1">
        <v>24</v>
      </c>
      <c r="F308" s="1">
        <v>25</v>
      </c>
      <c r="G308" s="1">
        <v>32</v>
      </c>
      <c r="H308" s="1">
        <v>35</v>
      </c>
      <c r="I308" s="2">
        <v>20</v>
      </c>
      <c r="J308" s="2">
        <v>26</v>
      </c>
      <c r="K308">
        <f>VLOOKUP(A308, Bシート!A:B, 2, FALSE)</f>
        <v>8.6</v>
      </c>
      <c r="L308">
        <f>VLOOKUP(A308, Bシート!A:C, 3, FALSE)</f>
        <v>0.69999999999999929</v>
      </c>
      <c r="M308">
        <f>VLOOKUP(A308, Bシート!A:D, 4, FALSE)</f>
        <v>1019.4</v>
      </c>
      <c r="N308">
        <f>VLOOKUP(A308, Bシート!A:E, 5, FALSE)</f>
        <v>18.5</v>
      </c>
      <c r="O308">
        <f>VLOOKUP(A308, Bシート!A:F, 6, FALSE)</f>
        <v>37</v>
      </c>
      <c r="P308">
        <f>VLOOKUP(A308, Bシート!A:G, 7, FALSE)</f>
        <v>-61</v>
      </c>
      <c r="Q308">
        <f>VLOOKUP(A308, Bシート!A:H, 8, FALSE)</f>
        <v>2.27</v>
      </c>
      <c r="R308">
        <f>VLOOKUP(A308, Bシート!A:I, 9, FALSE)</f>
        <v>0.46</v>
      </c>
      <c r="S308">
        <f>VLOOKUP(A308, Bシート!A:J, 10, FALSE)</f>
        <v>0.89</v>
      </c>
    </row>
    <row r="309" spans="1:19" ht="19.5" thickBot="1">
      <c r="A309" s="4">
        <v>43539</v>
      </c>
      <c r="B309" s="1">
        <v>5</v>
      </c>
      <c r="C309" s="1">
        <v>6</v>
      </c>
      <c r="D309" s="1">
        <v>11</v>
      </c>
      <c r="E309" s="1">
        <v>15</v>
      </c>
      <c r="F309" s="1">
        <v>20</v>
      </c>
      <c r="G309" s="1">
        <v>32</v>
      </c>
      <c r="H309" s="1">
        <v>33</v>
      </c>
      <c r="I309" s="2">
        <v>13</v>
      </c>
      <c r="J309" s="2">
        <v>25</v>
      </c>
      <c r="K309">
        <f>VLOOKUP(A309, Bシート!A:B, 2, FALSE)</f>
        <v>11.8</v>
      </c>
      <c r="L309">
        <f>VLOOKUP(A309, Bシート!A:C, 3, FALSE)</f>
        <v>3.4000000000000004</v>
      </c>
      <c r="M309">
        <f>VLOOKUP(A309, Bシート!A:D, 4, FALSE)</f>
        <v>1013.9</v>
      </c>
      <c r="N309">
        <f>VLOOKUP(A309, Bシート!A:E, 5, FALSE)</f>
        <v>-1.8000000000000682</v>
      </c>
      <c r="O309">
        <f>VLOOKUP(A309, Bシート!A:F, 6, FALSE)</f>
        <v>63</v>
      </c>
      <c r="P309">
        <f>VLOOKUP(A309, Bシート!A:G, 7, FALSE)</f>
        <v>22</v>
      </c>
      <c r="Q309">
        <f>VLOOKUP(A309, Bシート!A:H, 8, FALSE)</f>
        <v>9.27</v>
      </c>
      <c r="R309">
        <f>VLOOKUP(A309, Bシート!A:I, 9, FALSE)</f>
        <v>0.92</v>
      </c>
      <c r="S309">
        <f>VLOOKUP(A309, Bシート!A:J, 10, FALSE)</f>
        <v>-0.39</v>
      </c>
    </row>
    <row r="310" spans="1:19" ht="19.5" thickBot="1">
      <c r="A310" s="4">
        <v>43546</v>
      </c>
      <c r="B310" s="1">
        <v>1</v>
      </c>
      <c r="C310" s="1">
        <v>7</v>
      </c>
      <c r="D310" s="1">
        <v>13</v>
      </c>
      <c r="E310" s="1">
        <v>14</v>
      </c>
      <c r="F310" s="1">
        <v>16</v>
      </c>
      <c r="G310" s="1">
        <v>21</v>
      </c>
      <c r="H310" s="1">
        <v>22</v>
      </c>
      <c r="I310" s="2">
        <v>18</v>
      </c>
      <c r="J310" s="2">
        <v>34</v>
      </c>
      <c r="K310">
        <f>VLOOKUP(A310, Bシート!A:B, 2, FALSE)</f>
        <v>15.1</v>
      </c>
      <c r="L310">
        <f>VLOOKUP(A310, Bシート!A:C, 3, FALSE)</f>
        <v>-3.2999999999999989</v>
      </c>
      <c r="M310">
        <f>VLOOKUP(A310, Bシート!A:D, 4, FALSE)</f>
        <v>1002.6</v>
      </c>
      <c r="N310">
        <f>VLOOKUP(A310, Bシート!A:E, 5, FALSE)</f>
        <v>3</v>
      </c>
      <c r="O310">
        <f>VLOOKUP(A310, Bシート!A:F, 6, FALSE)</f>
        <v>32</v>
      </c>
      <c r="P310">
        <f>VLOOKUP(A310, Bシート!A:G, 7, FALSE)</f>
        <v>-43</v>
      </c>
      <c r="Q310">
        <f>VLOOKUP(A310, Bシート!A:H, 8, FALSE)</f>
        <v>16.27</v>
      </c>
      <c r="R310">
        <f>VLOOKUP(A310, Bシート!A:I, 9, FALSE)</f>
        <v>-0.32</v>
      </c>
      <c r="S310">
        <f>VLOOKUP(A310, Bシート!A:J, 10, FALSE)</f>
        <v>-0.95</v>
      </c>
    </row>
    <row r="311" spans="1:19" ht="19.5" thickBot="1">
      <c r="A311" s="4">
        <v>43553</v>
      </c>
      <c r="B311" s="1">
        <v>17</v>
      </c>
      <c r="C311" s="1">
        <v>25</v>
      </c>
      <c r="D311" s="1">
        <v>26</v>
      </c>
      <c r="E311" s="1">
        <v>28</v>
      </c>
      <c r="F311" s="1">
        <v>31</v>
      </c>
      <c r="G311" s="1">
        <v>32</v>
      </c>
      <c r="H311" s="1">
        <v>37</v>
      </c>
      <c r="I311" s="2">
        <v>6</v>
      </c>
      <c r="J311" s="2">
        <v>9</v>
      </c>
      <c r="K311">
        <f>VLOOKUP(A311, Bシート!A:B, 2, FALSE)</f>
        <v>7.6</v>
      </c>
      <c r="L311">
        <f>VLOOKUP(A311, Bシート!A:C, 3, FALSE)</f>
        <v>-5.5</v>
      </c>
      <c r="M311">
        <f>VLOOKUP(A311, Bシート!A:D, 4, FALSE)</f>
        <v>1014.2</v>
      </c>
      <c r="N311">
        <f>VLOOKUP(A311, Bシート!A:E, 5, FALSE)</f>
        <v>7.6000000000000227</v>
      </c>
      <c r="O311">
        <f>VLOOKUP(A311, Bシート!A:F, 6, FALSE)</f>
        <v>63</v>
      </c>
      <c r="P311">
        <f>VLOOKUP(A311, Bシート!A:G, 7, FALSE)</f>
        <v>15</v>
      </c>
      <c r="Q311">
        <f>VLOOKUP(A311, Bシート!A:H, 8, FALSE)</f>
        <v>23.27</v>
      </c>
      <c r="R311">
        <f>VLOOKUP(A311, Bシート!A:I, 9, FALSE)</f>
        <v>-0.97</v>
      </c>
      <c r="S311">
        <f>VLOOKUP(A311, Bシート!A:J, 10, FALSE)</f>
        <v>0.24</v>
      </c>
    </row>
    <row r="312" spans="1:19" ht="19.5" thickBot="1">
      <c r="A312" s="4">
        <v>43560</v>
      </c>
      <c r="B312" s="1">
        <v>9</v>
      </c>
      <c r="C312" s="1">
        <v>11</v>
      </c>
      <c r="D312" s="1">
        <v>18</v>
      </c>
      <c r="E312" s="1">
        <v>24</v>
      </c>
      <c r="F312" s="1">
        <v>26</v>
      </c>
      <c r="G312" s="1">
        <v>27</v>
      </c>
      <c r="H312" s="1">
        <v>37</v>
      </c>
      <c r="I312" s="2">
        <v>30</v>
      </c>
      <c r="J312" s="2">
        <v>33</v>
      </c>
      <c r="K312">
        <f>VLOOKUP(A312, Bシート!A:B, 2, FALSE)</f>
        <v>18.2</v>
      </c>
      <c r="L312">
        <f>VLOOKUP(A312, Bシート!A:C, 3, FALSE)</f>
        <v>4.7999999999999989</v>
      </c>
      <c r="M312">
        <f>VLOOKUP(A312, Bシート!A:D, 4, FALSE)</f>
        <v>996.1</v>
      </c>
      <c r="N312">
        <f>VLOOKUP(A312, Bシート!A:E, 5, FALSE)</f>
        <v>-12.199999999999932</v>
      </c>
      <c r="O312">
        <f>VLOOKUP(A312, Bシート!A:F, 6, FALSE)</f>
        <v>38</v>
      </c>
      <c r="P312">
        <f>VLOOKUP(A312, Bシート!A:G, 7, FALSE)</f>
        <v>-8</v>
      </c>
      <c r="Q312">
        <f>VLOOKUP(A312, Bシート!A:H, 8, FALSE)</f>
        <v>0.74</v>
      </c>
      <c r="R312">
        <f>VLOOKUP(A312, Bシート!A:I, 9, FALSE)</f>
        <v>0.16</v>
      </c>
      <c r="S312">
        <f>VLOOKUP(A312, Bシート!A:J, 10, FALSE)</f>
        <v>0.99</v>
      </c>
    </row>
    <row r="313" spans="1:19" ht="19.5" thickBot="1">
      <c r="A313" s="4">
        <v>43567</v>
      </c>
      <c r="B313" s="1">
        <v>1</v>
      </c>
      <c r="C313" s="1">
        <v>2</v>
      </c>
      <c r="D313" s="1">
        <v>4</v>
      </c>
      <c r="E313" s="1">
        <v>18</v>
      </c>
      <c r="F313" s="1">
        <v>20</v>
      </c>
      <c r="G313" s="1">
        <v>29</v>
      </c>
      <c r="H313" s="1">
        <v>34</v>
      </c>
      <c r="I313" s="2">
        <v>17</v>
      </c>
      <c r="J313" s="2">
        <v>30</v>
      </c>
      <c r="K313">
        <f>VLOOKUP(A313, Bシート!A:B, 2, FALSE)</f>
        <v>10.3</v>
      </c>
      <c r="L313">
        <f>VLOOKUP(A313, Bシート!A:C, 3, FALSE)</f>
        <v>-1.1999999999999993</v>
      </c>
      <c r="M313">
        <f>VLOOKUP(A313, Bシート!A:D, 4, FALSE)</f>
        <v>1013.4</v>
      </c>
      <c r="N313">
        <f>VLOOKUP(A313, Bシート!A:E, 5, FALSE)</f>
        <v>6.2999999999999545</v>
      </c>
      <c r="O313">
        <f>VLOOKUP(A313, Bシート!A:F, 6, FALSE)</f>
        <v>43</v>
      </c>
      <c r="P313">
        <f>VLOOKUP(A313, Bシート!A:G, 7, FALSE)</f>
        <v>1</v>
      </c>
      <c r="Q313">
        <f>VLOOKUP(A313, Bシート!A:H, 8, FALSE)</f>
        <v>7.74</v>
      </c>
      <c r="R313">
        <f>VLOOKUP(A313, Bシート!A:I, 9, FALSE)</f>
        <v>1</v>
      </c>
      <c r="S313">
        <f>VLOOKUP(A313, Bシート!A:J, 10, FALSE)</f>
        <v>-0.08</v>
      </c>
    </row>
    <row r="314" spans="1:19" ht="19.5" thickBot="1">
      <c r="A314" s="4">
        <v>43574</v>
      </c>
      <c r="B314" s="1">
        <v>9</v>
      </c>
      <c r="C314" s="1">
        <v>13</v>
      </c>
      <c r="D314" s="1">
        <v>16</v>
      </c>
      <c r="E314" s="1">
        <v>23</v>
      </c>
      <c r="F314" s="1">
        <v>28</v>
      </c>
      <c r="G314" s="1">
        <v>29</v>
      </c>
      <c r="H314" s="1">
        <v>30</v>
      </c>
      <c r="I314" s="2">
        <v>1</v>
      </c>
      <c r="J314" s="2">
        <v>20</v>
      </c>
      <c r="K314">
        <f>VLOOKUP(A314, Bシート!A:B, 2, FALSE)</f>
        <v>19.8</v>
      </c>
      <c r="L314">
        <f>VLOOKUP(A314, Bシート!A:C, 3, FALSE)</f>
        <v>1.6999999999999993</v>
      </c>
      <c r="M314">
        <f>VLOOKUP(A314, Bシート!A:D, 4, FALSE)</f>
        <v>1004.8</v>
      </c>
      <c r="N314">
        <f>VLOOKUP(A314, Bシート!A:E, 5, FALSE)</f>
        <v>-4</v>
      </c>
      <c r="O314">
        <f>VLOOKUP(A314, Bシート!A:F, 6, FALSE)</f>
        <v>69</v>
      </c>
      <c r="P314">
        <f>VLOOKUP(A314, Bシート!A:G, 7, FALSE)</f>
        <v>8</v>
      </c>
      <c r="Q314">
        <f>VLOOKUP(A314, Bシート!A:H, 8, FALSE)</f>
        <v>14.74</v>
      </c>
      <c r="R314">
        <f>VLOOKUP(A314, Bシート!A:I, 9, FALSE)</f>
        <v>0.01</v>
      </c>
      <c r="S314">
        <f>VLOOKUP(A314, Bシート!A:J, 10, FALSE)</f>
        <v>-1</v>
      </c>
    </row>
    <row r="315" spans="1:19" ht="19.5" thickBot="1">
      <c r="A315" s="4">
        <v>43581</v>
      </c>
      <c r="B315" s="1">
        <v>3</v>
      </c>
      <c r="C315" s="1">
        <v>6</v>
      </c>
      <c r="D315" s="1">
        <v>8</v>
      </c>
      <c r="E315" s="1">
        <v>19</v>
      </c>
      <c r="F315" s="1">
        <v>32</v>
      </c>
      <c r="G315" s="1">
        <v>34</v>
      </c>
      <c r="H315" s="1">
        <v>35</v>
      </c>
      <c r="I315" s="2">
        <v>12</v>
      </c>
      <c r="J315" s="2">
        <v>30</v>
      </c>
      <c r="K315">
        <f>VLOOKUP(A315, Bシート!A:B, 2, FALSE)</f>
        <v>11</v>
      </c>
      <c r="L315">
        <f>VLOOKUP(A315, Bシート!A:C, 3, FALSE)</f>
        <v>-11.100000000000001</v>
      </c>
      <c r="M315">
        <f>VLOOKUP(A315, Bシート!A:D, 4, FALSE)</f>
        <v>1002.8</v>
      </c>
      <c r="N315">
        <f>VLOOKUP(A315, Bシート!A:E, 5, FALSE)</f>
        <v>4</v>
      </c>
      <c r="O315">
        <f>VLOOKUP(A315, Bシート!A:F, 6, FALSE)</f>
        <v>91</v>
      </c>
      <c r="P315">
        <f>VLOOKUP(A315, Bシート!A:G, 7, FALSE)</f>
        <v>7</v>
      </c>
      <c r="Q315">
        <f>VLOOKUP(A315, Bシート!A:H, 8, FALSE)</f>
        <v>21.74</v>
      </c>
      <c r="R315">
        <f>VLOOKUP(A315, Bシート!A:I, 9, FALSE)</f>
        <v>-1</v>
      </c>
      <c r="S315">
        <f>VLOOKUP(A315, Bシート!A:J, 10, FALSE)</f>
        <v>-0.09</v>
      </c>
    </row>
    <row r="316" spans="1:19" ht="19.5" thickBot="1">
      <c r="A316" s="4">
        <v>43588</v>
      </c>
      <c r="B316" s="1">
        <v>3</v>
      </c>
      <c r="C316" s="1">
        <v>11</v>
      </c>
      <c r="D316" s="1">
        <v>18</v>
      </c>
      <c r="E316" s="1">
        <v>26</v>
      </c>
      <c r="F316" s="1">
        <v>30</v>
      </c>
      <c r="G316" s="1">
        <v>33</v>
      </c>
      <c r="H316" s="1">
        <v>37</v>
      </c>
      <c r="I316" s="2">
        <v>28</v>
      </c>
      <c r="J316" s="2">
        <v>31</v>
      </c>
      <c r="K316">
        <f>VLOOKUP(A316, Bシート!A:B, 2, FALSE)</f>
        <v>21.1</v>
      </c>
      <c r="L316">
        <f>VLOOKUP(A316, Bシート!A:C, 3, FALSE)</f>
        <v>1.7000000000000028</v>
      </c>
      <c r="M316">
        <f>VLOOKUP(A316, Bシート!A:D, 4, FALSE)</f>
        <v>1010.8</v>
      </c>
      <c r="N316">
        <f>VLOOKUP(A316, Bシート!A:E, 5, FALSE)</f>
        <v>6.3999999999999773</v>
      </c>
      <c r="O316">
        <f>VLOOKUP(A316, Bシート!A:F, 6, FALSE)</f>
        <v>41</v>
      </c>
      <c r="P316">
        <f>VLOOKUP(A316, Bシート!A:G, 7, FALSE)</f>
        <v>1</v>
      </c>
      <c r="Q316">
        <f>VLOOKUP(A316, Bシート!A:H, 8, FALSE)</f>
        <v>28.74</v>
      </c>
      <c r="R316">
        <f>VLOOKUP(A316, Bシート!A:I, 9, FALSE)</f>
        <v>-0.17</v>
      </c>
      <c r="S316">
        <f>VLOOKUP(A316, Bシート!A:J, 10, FALSE)</f>
        <v>0.99</v>
      </c>
    </row>
    <row r="317" spans="1:19" ht="19.5" thickBot="1">
      <c r="A317" s="4">
        <v>43595</v>
      </c>
      <c r="B317" s="1">
        <v>3</v>
      </c>
      <c r="C317" s="1">
        <v>9</v>
      </c>
      <c r="D317" s="1">
        <v>10</v>
      </c>
      <c r="E317" s="1">
        <v>17</v>
      </c>
      <c r="F317" s="1">
        <v>30</v>
      </c>
      <c r="G317" s="1">
        <v>33</v>
      </c>
      <c r="H317" s="1">
        <v>34</v>
      </c>
      <c r="I317" s="2">
        <v>6</v>
      </c>
      <c r="J317" s="2">
        <v>8</v>
      </c>
      <c r="K317">
        <f>VLOOKUP(A317, Bシート!A:B, 2, FALSE)</f>
        <v>22.8</v>
      </c>
      <c r="L317">
        <f>VLOOKUP(A317, Bシート!A:C, 3, FALSE)</f>
        <v>2.6999999999999993</v>
      </c>
      <c r="M317">
        <f>VLOOKUP(A317, Bシート!A:D, 4, FALSE)</f>
        <v>1009.4</v>
      </c>
      <c r="N317">
        <f>VLOOKUP(A317, Bシート!A:E, 5, FALSE)</f>
        <v>5.8999999999999773</v>
      </c>
      <c r="O317">
        <f>VLOOKUP(A317, Bシート!A:F, 6, FALSE)</f>
        <v>39</v>
      </c>
      <c r="P317">
        <f>VLOOKUP(A317, Bシート!A:G, 7, FALSE)</f>
        <v>-4</v>
      </c>
      <c r="Q317">
        <f>VLOOKUP(A317, Bシート!A:H, 8, FALSE)</f>
        <v>6.21</v>
      </c>
      <c r="R317">
        <f>VLOOKUP(A317, Bシート!A:I, 9, FALSE)</f>
        <v>0.97</v>
      </c>
      <c r="S317">
        <f>VLOOKUP(A317, Bシート!A:J, 10, FALSE)</f>
        <v>0.25</v>
      </c>
    </row>
    <row r="318" spans="1:19" ht="19.5" thickBot="1">
      <c r="A318" s="4">
        <v>43602</v>
      </c>
      <c r="B318" s="1">
        <v>7</v>
      </c>
      <c r="C318" s="1">
        <v>8</v>
      </c>
      <c r="D318" s="1">
        <v>14</v>
      </c>
      <c r="E318" s="1">
        <v>15</v>
      </c>
      <c r="F318" s="1">
        <v>16</v>
      </c>
      <c r="G318" s="1">
        <v>20</v>
      </c>
      <c r="H318" s="1">
        <v>29</v>
      </c>
      <c r="I318" s="2">
        <v>18</v>
      </c>
      <c r="J318" s="2">
        <v>19</v>
      </c>
      <c r="K318">
        <f>VLOOKUP(A318, Bシート!A:B, 2, FALSE)</f>
        <v>21</v>
      </c>
      <c r="L318">
        <f>VLOOKUP(A318, Bシート!A:C, 3, FALSE)</f>
        <v>0.19999999999999929</v>
      </c>
      <c r="M318">
        <f>VLOOKUP(A318, Bシート!A:D, 4, FALSE)</f>
        <v>1017.1</v>
      </c>
      <c r="N318">
        <f>VLOOKUP(A318, Bシート!A:E, 5, FALSE)</f>
        <v>4.3999999999999773</v>
      </c>
      <c r="O318">
        <f>VLOOKUP(A318, Bシート!A:F, 6, FALSE)</f>
        <v>57</v>
      </c>
      <c r="P318">
        <f>VLOOKUP(A318, Bシート!A:G, 7, FALSE)</f>
        <v>-4</v>
      </c>
      <c r="Q318">
        <f>VLOOKUP(A318, Bシート!A:H, 8, FALSE)</f>
        <v>13.21</v>
      </c>
      <c r="R318">
        <f>VLOOKUP(A318, Bシート!A:I, 9, FALSE)</f>
        <v>0.32</v>
      </c>
      <c r="S318">
        <f>VLOOKUP(A318, Bシート!A:J, 10, FALSE)</f>
        <v>-0.95</v>
      </c>
    </row>
    <row r="319" spans="1:19" ht="19.5" thickBot="1">
      <c r="A319" s="4">
        <v>43609</v>
      </c>
      <c r="B319" s="1">
        <v>4</v>
      </c>
      <c r="C319" s="1">
        <v>5</v>
      </c>
      <c r="D319" s="1">
        <v>10</v>
      </c>
      <c r="E319" s="1">
        <v>12</v>
      </c>
      <c r="F319" s="1">
        <v>27</v>
      </c>
      <c r="G319" s="1">
        <v>34</v>
      </c>
      <c r="H319" s="1">
        <v>36</v>
      </c>
      <c r="I319" s="2">
        <v>3</v>
      </c>
      <c r="J319" s="2">
        <v>14</v>
      </c>
      <c r="K319">
        <f>VLOOKUP(A319, Bシート!A:B, 2, FALSE)</f>
        <v>26.4</v>
      </c>
      <c r="L319">
        <f>VLOOKUP(A319, Bシート!A:C, 3, FALSE)</f>
        <v>3.0999999999999979</v>
      </c>
      <c r="M319">
        <f>VLOOKUP(A319, Bシート!A:D, 4, FALSE)</f>
        <v>1007.8</v>
      </c>
      <c r="N319">
        <f>VLOOKUP(A319, Bシート!A:E, 5, FALSE)</f>
        <v>2.8999999999999773</v>
      </c>
      <c r="O319">
        <f>VLOOKUP(A319, Bシート!A:F, 6, FALSE)</f>
        <v>29</v>
      </c>
      <c r="P319">
        <f>VLOOKUP(A319, Bシート!A:G, 7, FALSE)</f>
        <v>-18</v>
      </c>
      <c r="Q319">
        <f>VLOOKUP(A319, Bシート!A:H, 8, FALSE)</f>
        <v>20.21</v>
      </c>
      <c r="R319">
        <f>VLOOKUP(A319, Bシート!A:I, 9, FALSE)</f>
        <v>-0.92</v>
      </c>
      <c r="S319">
        <f>VLOOKUP(A319, Bシート!A:J, 10, FALSE)</f>
        <v>-0.4</v>
      </c>
    </row>
    <row r="320" spans="1:19" ht="19.5" thickBot="1">
      <c r="A320" s="4">
        <v>43616</v>
      </c>
      <c r="B320" s="1">
        <v>2</v>
      </c>
      <c r="C320" s="1">
        <v>6</v>
      </c>
      <c r="D320" s="1">
        <v>14</v>
      </c>
      <c r="E320" s="1">
        <v>23</v>
      </c>
      <c r="F320" s="1">
        <v>28</v>
      </c>
      <c r="G320" s="1">
        <v>31</v>
      </c>
      <c r="H320" s="1">
        <v>35</v>
      </c>
      <c r="I320" s="2">
        <v>19</v>
      </c>
      <c r="J320" s="2">
        <v>27</v>
      </c>
      <c r="K320">
        <f>VLOOKUP(A320, Bシート!A:B, 2, FALSE)</f>
        <v>21.7</v>
      </c>
      <c r="L320">
        <f>VLOOKUP(A320, Bシート!A:C, 3, FALSE)</f>
        <v>-0.5</v>
      </c>
      <c r="M320">
        <f>VLOOKUP(A320, Bシート!A:D, 4, FALSE)</f>
        <v>1005.7</v>
      </c>
      <c r="N320">
        <f>VLOOKUP(A320, Bシート!A:E, 5, FALSE)</f>
        <v>-4.0999999999999091</v>
      </c>
      <c r="O320">
        <f>VLOOKUP(A320, Bシート!A:F, 6, FALSE)</f>
        <v>72</v>
      </c>
      <c r="P320">
        <f>VLOOKUP(A320, Bシート!A:G, 7, FALSE)</f>
        <v>18</v>
      </c>
      <c r="Q320">
        <f>VLOOKUP(A320, Bシート!A:H, 8, FALSE)</f>
        <v>27.21</v>
      </c>
      <c r="R320">
        <f>VLOOKUP(A320, Bシート!A:I, 9, FALSE)</f>
        <v>-0.47</v>
      </c>
      <c r="S320">
        <f>VLOOKUP(A320, Bシート!A:J, 10, FALSE)</f>
        <v>0.88</v>
      </c>
    </row>
    <row r="321" spans="1:19" ht="19.5" thickBot="1">
      <c r="A321" s="4">
        <v>43623</v>
      </c>
      <c r="B321" s="1">
        <v>5</v>
      </c>
      <c r="C321" s="1">
        <v>6</v>
      </c>
      <c r="D321" s="1">
        <v>18</v>
      </c>
      <c r="E321" s="1">
        <v>22</v>
      </c>
      <c r="F321" s="1">
        <v>26</v>
      </c>
      <c r="G321" s="1">
        <v>33</v>
      </c>
      <c r="H321" s="1">
        <v>34</v>
      </c>
      <c r="I321" s="2">
        <v>36</v>
      </c>
      <c r="J321" s="2">
        <v>37</v>
      </c>
      <c r="K321">
        <f>VLOOKUP(A321, Bシート!A:B, 2, FALSE)</f>
        <v>19.2</v>
      </c>
      <c r="L321">
        <f>VLOOKUP(A321, Bシート!A:C, 3, FALSE)</f>
        <v>-8.3000000000000007</v>
      </c>
      <c r="M321">
        <f>VLOOKUP(A321, Bシート!A:D, 4, FALSE)</f>
        <v>1001.4</v>
      </c>
      <c r="N321">
        <f>VLOOKUP(A321, Bシート!A:E, 5, FALSE)</f>
        <v>-6.6000000000000227</v>
      </c>
      <c r="O321">
        <f>VLOOKUP(A321, Bシート!A:F, 6, FALSE)</f>
        <v>100</v>
      </c>
      <c r="P321">
        <f>VLOOKUP(A321, Bシート!A:G, 7, FALSE)</f>
        <v>39</v>
      </c>
      <c r="Q321">
        <f>VLOOKUP(A321, Bシート!A:H, 8, FALSE)</f>
        <v>4.68</v>
      </c>
      <c r="R321">
        <f>VLOOKUP(A321, Bシート!A:I, 9, FALSE)</f>
        <v>0.84</v>
      </c>
      <c r="S321">
        <f>VLOOKUP(A321, Bシート!A:J, 10, FALSE)</f>
        <v>0.54</v>
      </c>
    </row>
    <row r="322" spans="1:19" ht="19.5" thickBot="1">
      <c r="A322" s="4">
        <v>43630</v>
      </c>
      <c r="B322" s="1">
        <v>15</v>
      </c>
      <c r="C322" s="1">
        <v>24</v>
      </c>
      <c r="D322" s="1">
        <v>27</v>
      </c>
      <c r="E322" s="1">
        <v>28</v>
      </c>
      <c r="F322" s="1">
        <v>29</v>
      </c>
      <c r="G322" s="1">
        <v>34</v>
      </c>
      <c r="H322" s="1">
        <v>35</v>
      </c>
      <c r="I322" s="2">
        <v>9</v>
      </c>
      <c r="J322" s="2">
        <v>25</v>
      </c>
      <c r="K322">
        <f>VLOOKUP(A322, Bシート!A:B, 2, FALSE)</f>
        <v>22.4</v>
      </c>
      <c r="L322">
        <f>VLOOKUP(A322, Bシート!A:C, 3, FALSE)</f>
        <v>-0.5</v>
      </c>
      <c r="M322">
        <f>VLOOKUP(A322, Bシート!A:D, 4, FALSE)</f>
        <v>1009.6</v>
      </c>
      <c r="N322">
        <f>VLOOKUP(A322, Bシート!A:E, 5, FALSE)</f>
        <v>0.10000000000002274</v>
      </c>
      <c r="O322">
        <f>VLOOKUP(A322, Bシート!A:F, 6, FALSE)</f>
        <v>67</v>
      </c>
      <c r="P322">
        <f>VLOOKUP(A322, Bシート!A:G, 7, FALSE)</f>
        <v>-2</v>
      </c>
      <c r="Q322">
        <f>VLOOKUP(A322, Bシート!A:H, 8, FALSE)</f>
        <v>11.68</v>
      </c>
      <c r="R322">
        <f>VLOOKUP(A322, Bシート!A:I, 9, FALSE)</f>
        <v>0.61</v>
      </c>
      <c r="S322">
        <f>VLOOKUP(A322, Bシート!A:J, 10, FALSE)</f>
        <v>-0.79</v>
      </c>
    </row>
    <row r="323" spans="1:19" ht="19.5" thickBot="1">
      <c r="A323" s="4">
        <v>43637</v>
      </c>
      <c r="B323" s="1">
        <v>1</v>
      </c>
      <c r="C323" s="1">
        <v>10</v>
      </c>
      <c r="D323" s="1">
        <v>11</v>
      </c>
      <c r="E323" s="1">
        <v>21</v>
      </c>
      <c r="F323" s="1">
        <v>26</v>
      </c>
      <c r="G323" s="1">
        <v>29</v>
      </c>
      <c r="H323" s="1">
        <v>30</v>
      </c>
      <c r="I323" s="2">
        <v>14</v>
      </c>
      <c r="J323" s="2">
        <v>20</v>
      </c>
      <c r="K323">
        <f>VLOOKUP(A323, Bシート!A:B, 2, FALSE)</f>
        <v>25</v>
      </c>
      <c r="L323">
        <f>VLOOKUP(A323, Bシート!A:C, 3, FALSE)</f>
        <v>-0.30000000000000071</v>
      </c>
      <c r="M323">
        <f>VLOOKUP(A323, Bシート!A:D, 4, FALSE)</f>
        <v>1005.4</v>
      </c>
      <c r="N323">
        <f>VLOOKUP(A323, Bシート!A:E, 5, FALSE)</f>
        <v>2.1999999999999318</v>
      </c>
      <c r="O323">
        <f>VLOOKUP(A323, Bシート!A:F, 6, FALSE)</f>
        <v>77</v>
      </c>
      <c r="P323">
        <f>VLOOKUP(A323, Bシート!A:G, 7, FALSE)</f>
        <v>7</v>
      </c>
      <c r="Q323">
        <f>VLOOKUP(A323, Bシート!A:H, 8, FALSE)</f>
        <v>18.68</v>
      </c>
      <c r="R323">
        <f>VLOOKUP(A323, Bシート!A:I, 9, FALSE)</f>
        <v>-0.74</v>
      </c>
      <c r="S323">
        <f>VLOOKUP(A323, Bシート!A:J, 10, FALSE)</f>
        <v>-0.67</v>
      </c>
    </row>
    <row r="324" spans="1:19" ht="19.5" thickBot="1">
      <c r="A324" s="4">
        <v>43644</v>
      </c>
      <c r="B324" s="1">
        <v>11</v>
      </c>
      <c r="C324" s="1">
        <v>14</v>
      </c>
      <c r="D324" s="1">
        <v>15</v>
      </c>
      <c r="E324" s="1">
        <v>21</v>
      </c>
      <c r="F324" s="1">
        <v>26</v>
      </c>
      <c r="G324" s="1">
        <v>34</v>
      </c>
      <c r="H324" s="1">
        <v>36</v>
      </c>
      <c r="I324" s="2">
        <v>23</v>
      </c>
      <c r="J324" s="2">
        <v>27</v>
      </c>
      <c r="K324">
        <f>VLOOKUP(A324, Bシート!A:B, 2, FALSE)</f>
        <v>28.3</v>
      </c>
      <c r="L324">
        <f>VLOOKUP(A324, Bシート!A:C, 3, FALSE)</f>
        <v>2</v>
      </c>
      <c r="M324">
        <f>VLOOKUP(A324, Bシート!A:D, 4, FALSE)</f>
        <v>998.2</v>
      </c>
      <c r="N324">
        <f>VLOOKUP(A324, Bシート!A:E, 5, FALSE)</f>
        <v>-4</v>
      </c>
      <c r="O324">
        <f>VLOOKUP(A324, Bシート!A:F, 6, FALSE)</f>
        <v>76</v>
      </c>
      <c r="P324">
        <f>VLOOKUP(A324, Bシート!A:G, 7, FALSE)</f>
        <v>-2</v>
      </c>
      <c r="Q324">
        <f>VLOOKUP(A324, Bシート!A:H, 8, FALSE)</f>
        <v>25.68</v>
      </c>
      <c r="R324">
        <f>VLOOKUP(A324, Bシート!A:I, 9, FALSE)</f>
        <v>-0.73</v>
      </c>
      <c r="S324">
        <f>VLOOKUP(A324, Bシート!A:J, 10, FALSE)</f>
        <v>0.68</v>
      </c>
    </row>
    <row r="325" spans="1:19" ht="19.5" thickBot="1">
      <c r="A325" s="4">
        <v>43651</v>
      </c>
      <c r="B325" s="1">
        <v>9</v>
      </c>
      <c r="C325" s="1">
        <v>13</v>
      </c>
      <c r="D325" s="1">
        <v>16</v>
      </c>
      <c r="E325" s="1">
        <v>17</v>
      </c>
      <c r="F325" s="1">
        <v>18</v>
      </c>
      <c r="G325" s="1">
        <v>19</v>
      </c>
      <c r="H325" s="1">
        <v>20</v>
      </c>
      <c r="I325" s="2">
        <v>30</v>
      </c>
      <c r="J325" s="2">
        <v>36</v>
      </c>
      <c r="K325">
        <f>VLOOKUP(A325, Bシート!A:B, 2, FALSE)</f>
        <v>23</v>
      </c>
      <c r="L325">
        <f>VLOOKUP(A325, Bシート!A:C, 3, FALSE)</f>
        <v>1.1999999999999993</v>
      </c>
      <c r="M325">
        <f>VLOOKUP(A325, Bシート!A:D, 4, FALSE)</f>
        <v>1003.7</v>
      </c>
      <c r="N325">
        <f>VLOOKUP(A325, Bシート!A:E, 5, FALSE)</f>
        <v>1.1000000000000227</v>
      </c>
      <c r="O325">
        <f>VLOOKUP(A325, Bシート!A:F, 6, FALSE)</f>
        <v>77</v>
      </c>
      <c r="P325">
        <f>VLOOKUP(A325, Bシート!A:G, 7, FALSE)</f>
        <v>-13</v>
      </c>
      <c r="Q325">
        <f>VLOOKUP(A325, Bシート!A:H, 8, FALSE)</f>
        <v>3.15</v>
      </c>
      <c r="R325">
        <f>VLOOKUP(A325, Bシート!A:I, 9, FALSE)</f>
        <v>0.62</v>
      </c>
      <c r="S325">
        <f>VLOOKUP(A325, Bシート!A:J, 10, FALSE)</f>
        <v>0.78</v>
      </c>
    </row>
    <row r="326" spans="1:19" ht="19.5" thickBot="1">
      <c r="A326" s="4">
        <v>43658</v>
      </c>
      <c r="B326" s="1">
        <v>4</v>
      </c>
      <c r="C326" s="1">
        <v>14</v>
      </c>
      <c r="D326" s="1">
        <v>17</v>
      </c>
      <c r="E326" s="1">
        <v>18</v>
      </c>
      <c r="F326" s="1">
        <v>21</v>
      </c>
      <c r="G326" s="1">
        <v>31</v>
      </c>
      <c r="H326" s="1">
        <v>33</v>
      </c>
      <c r="I326" s="2">
        <v>6</v>
      </c>
      <c r="J326" s="2">
        <v>20</v>
      </c>
      <c r="K326">
        <f>VLOOKUP(A326, Bシート!A:B, 2, FALSE)</f>
        <v>21</v>
      </c>
      <c r="L326">
        <f>VLOOKUP(A326, Bシート!A:C, 3, FALSE)</f>
        <v>1.8000000000000007</v>
      </c>
      <c r="M326">
        <f>VLOOKUP(A326, Bシート!A:D, 4, FALSE)</f>
        <v>1001.5</v>
      </c>
      <c r="N326">
        <f>VLOOKUP(A326, Bシート!A:E, 5, FALSE)</f>
        <v>-8.7999999999999545</v>
      </c>
      <c r="O326">
        <f>VLOOKUP(A326, Bシート!A:F, 6, FALSE)</f>
        <v>98</v>
      </c>
      <c r="P326">
        <f>VLOOKUP(A326, Bシート!A:G, 7, FALSE)</f>
        <v>-1</v>
      </c>
      <c r="Q326">
        <f>VLOOKUP(A326, Bシート!A:H, 8, FALSE)</f>
        <v>10.15</v>
      </c>
      <c r="R326">
        <f>VLOOKUP(A326, Bシート!A:I, 9, FALSE)</f>
        <v>0.83</v>
      </c>
      <c r="S326">
        <f>VLOOKUP(A326, Bシート!A:J, 10, FALSE)</f>
        <v>-0.56000000000000005</v>
      </c>
    </row>
    <row r="327" spans="1:19" ht="19.5" thickBot="1">
      <c r="A327" s="4">
        <v>43665</v>
      </c>
      <c r="B327" s="1">
        <v>1</v>
      </c>
      <c r="C327" s="1">
        <v>2</v>
      </c>
      <c r="D327" s="1">
        <v>17</v>
      </c>
      <c r="E327" s="1">
        <v>18</v>
      </c>
      <c r="F327" s="1">
        <v>24</v>
      </c>
      <c r="G327" s="1">
        <v>27</v>
      </c>
      <c r="H327" s="1">
        <v>29</v>
      </c>
      <c r="I327" s="2">
        <v>12</v>
      </c>
      <c r="J327" s="2">
        <v>32</v>
      </c>
      <c r="K327">
        <f>VLOOKUP(A327, Bシート!A:B, 2, FALSE)</f>
        <v>28.9</v>
      </c>
      <c r="L327">
        <f>VLOOKUP(A327, Bシート!A:C, 3, FALSE)</f>
        <v>2</v>
      </c>
      <c r="M327">
        <f>VLOOKUP(A327, Bシート!A:D, 4, FALSE)</f>
        <v>1008</v>
      </c>
      <c r="N327">
        <f>VLOOKUP(A327, Bシート!A:E, 5, FALSE)</f>
        <v>-1.6000000000000227</v>
      </c>
      <c r="O327">
        <f>VLOOKUP(A327, Bシート!A:F, 6, FALSE)</f>
        <v>75</v>
      </c>
      <c r="P327">
        <f>VLOOKUP(A327, Bシート!A:G, 7, FALSE)</f>
        <v>-7</v>
      </c>
      <c r="Q327">
        <f>VLOOKUP(A327, Bシート!A:H, 8, FALSE)</f>
        <v>17.149999999999999</v>
      </c>
      <c r="R327">
        <f>VLOOKUP(A327, Bシート!A:I, 9, FALSE)</f>
        <v>-0.49</v>
      </c>
      <c r="S327">
        <f>VLOOKUP(A327, Bシート!A:J, 10, FALSE)</f>
        <v>-0.87</v>
      </c>
    </row>
    <row r="328" spans="1:19" ht="19.5" thickBot="1">
      <c r="A328" s="4">
        <v>43672</v>
      </c>
      <c r="B328" s="1">
        <v>1</v>
      </c>
      <c r="C328" s="1">
        <v>3</v>
      </c>
      <c r="D328" s="1">
        <v>13</v>
      </c>
      <c r="E328" s="1">
        <v>14</v>
      </c>
      <c r="F328" s="1">
        <v>16</v>
      </c>
      <c r="G328" s="1">
        <v>30</v>
      </c>
      <c r="H328" s="1">
        <v>31</v>
      </c>
      <c r="I328" s="2">
        <v>2</v>
      </c>
      <c r="J328" s="2">
        <v>17</v>
      </c>
      <c r="K328">
        <f>VLOOKUP(A328, Bシート!A:B, 2, FALSE)</f>
        <v>28.8</v>
      </c>
      <c r="L328">
        <f>VLOOKUP(A328, Bシート!A:C, 3, FALSE)</f>
        <v>0.30000000000000071</v>
      </c>
      <c r="M328">
        <f>VLOOKUP(A328, Bシート!A:D, 4, FALSE)</f>
        <v>1008.8</v>
      </c>
      <c r="N328">
        <f>VLOOKUP(A328, Bシート!A:E, 5, FALSE)</f>
        <v>2.0999999999999091</v>
      </c>
      <c r="O328">
        <f>VLOOKUP(A328, Bシート!A:F, 6, FALSE)</f>
        <v>72</v>
      </c>
      <c r="P328">
        <f>VLOOKUP(A328, Bシート!A:G, 7, FALSE)</f>
        <v>-9</v>
      </c>
      <c r="Q328">
        <f>VLOOKUP(A328, Bシート!A:H, 8, FALSE)</f>
        <v>24.15</v>
      </c>
      <c r="R328">
        <f>VLOOKUP(A328, Bシート!A:I, 9, FALSE)</f>
        <v>-0.91</v>
      </c>
      <c r="S328">
        <f>VLOOKUP(A328, Bシート!A:J, 10, FALSE)</f>
        <v>0.41</v>
      </c>
    </row>
    <row r="329" spans="1:19" ht="19.5" thickBot="1">
      <c r="A329" s="4">
        <v>43679</v>
      </c>
      <c r="B329" s="1">
        <v>3</v>
      </c>
      <c r="C329" s="1">
        <v>9</v>
      </c>
      <c r="D329" s="1">
        <v>10</v>
      </c>
      <c r="E329" s="1">
        <v>14</v>
      </c>
      <c r="F329" s="1">
        <v>19</v>
      </c>
      <c r="G329" s="1">
        <v>24</v>
      </c>
      <c r="H329" s="1">
        <v>30</v>
      </c>
      <c r="I329" s="2">
        <v>18</v>
      </c>
      <c r="J329" s="2">
        <v>21</v>
      </c>
      <c r="K329">
        <f>VLOOKUP(A329, Bシート!A:B, 2, FALSE)</f>
        <v>30.7</v>
      </c>
      <c r="L329">
        <f>VLOOKUP(A329, Bシート!A:C, 3, FALSE)</f>
        <v>-1.4000000000000021</v>
      </c>
      <c r="M329">
        <f>VLOOKUP(A329, Bシート!A:D, 4, FALSE)</f>
        <v>1007.4</v>
      </c>
      <c r="N329">
        <f>VLOOKUP(A329, Bシート!A:E, 5, FALSE)</f>
        <v>-0.10000000000002274</v>
      </c>
      <c r="O329">
        <f>VLOOKUP(A329, Bシート!A:F, 6, FALSE)</f>
        <v>76</v>
      </c>
      <c r="P329">
        <f>VLOOKUP(A329, Bシート!A:G, 7, FALSE)</f>
        <v>5</v>
      </c>
      <c r="Q329">
        <f>VLOOKUP(A329, Bシート!A:H, 8, FALSE)</f>
        <v>1.62</v>
      </c>
      <c r="R329">
        <f>VLOOKUP(A329, Bシート!A:I, 9, FALSE)</f>
        <v>0.34</v>
      </c>
      <c r="S329">
        <f>VLOOKUP(A329, Bシート!A:J, 10, FALSE)</f>
        <v>0.94</v>
      </c>
    </row>
    <row r="330" spans="1:19" ht="19.5" thickBot="1">
      <c r="A330" s="4">
        <v>43686</v>
      </c>
      <c r="B330" s="1">
        <v>3</v>
      </c>
      <c r="C330" s="1">
        <v>10</v>
      </c>
      <c r="D330" s="1">
        <v>19</v>
      </c>
      <c r="E330" s="1">
        <v>20</v>
      </c>
      <c r="F330" s="1">
        <v>26</v>
      </c>
      <c r="G330" s="1">
        <v>28</v>
      </c>
      <c r="H330" s="1">
        <v>30</v>
      </c>
      <c r="I330" s="2">
        <v>15</v>
      </c>
      <c r="J330" s="2">
        <v>25</v>
      </c>
      <c r="K330">
        <f>VLOOKUP(A330, Bシート!A:B, 2, FALSE)</f>
        <v>30.1</v>
      </c>
      <c r="L330">
        <f>VLOOKUP(A330, Bシート!A:C, 3, FALSE)</f>
        <v>-0.29999999999999716</v>
      </c>
      <c r="M330">
        <f>VLOOKUP(A330, Bシート!A:D, 4, FALSE)</f>
        <v>1005</v>
      </c>
      <c r="N330">
        <f>VLOOKUP(A330, Bシート!A:E, 5, FALSE)</f>
        <v>-0.20000000000004547</v>
      </c>
      <c r="O330">
        <f>VLOOKUP(A330, Bシート!A:F, 6, FALSE)</f>
        <v>62</v>
      </c>
      <c r="P330">
        <f>VLOOKUP(A330, Bシート!A:G, 7, FALSE)</f>
        <v>-12</v>
      </c>
      <c r="Q330">
        <f>VLOOKUP(A330, Bシート!A:H, 8, FALSE)</f>
        <v>8.6199999999999992</v>
      </c>
      <c r="R330">
        <f>VLOOKUP(A330, Bシート!A:I, 9, FALSE)</f>
        <v>0.97</v>
      </c>
      <c r="S330">
        <f>VLOOKUP(A330, Bシート!A:J, 10, FALSE)</f>
        <v>-0.26</v>
      </c>
    </row>
    <row r="331" spans="1:19" ht="19.5" thickBot="1">
      <c r="A331" s="4">
        <v>43693</v>
      </c>
      <c r="B331" s="1">
        <v>3</v>
      </c>
      <c r="C331" s="1">
        <v>4</v>
      </c>
      <c r="D331" s="1">
        <v>10</v>
      </c>
      <c r="E331" s="1">
        <v>12</v>
      </c>
      <c r="F331" s="1">
        <v>17</v>
      </c>
      <c r="G331" s="1">
        <v>18</v>
      </c>
      <c r="H331" s="1">
        <v>20</v>
      </c>
      <c r="I331" s="2">
        <v>19</v>
      </c>
      <c r="J331" s="2">
        <v>32</v>
      </c>
      <c r="K331">
        <f>VLOOKUP(A331, Bシート!A:B, 2, FALSE)</f>
        <v>30</v>
      </c>
      <c r="L331">
        <f>VLOOKUP(A331, Bシート!A:C, 3, FALSE)</f>
        <v>2.8000000000000007</v>
      </c>
      <c r="M331">
        <f>VLOOKUP(A331, Bシート!A:D, 4, FALSE)</f>
        <v>994.8</v>
      </c>
      <c r="N331">
        <f>VLOOKUP(A331, Bシート!A:E, 5, FALSE)</f>
        <v>-3.3000000000000682</v>
      </c>
      <c r="O331">
        <f>VLOOKUP(A331, Bシート!A:F, 6, FALSE)</f>
        <v>71</v>
      </c>
      <c r="P331">
        <f>VLOOKUP(A331, Bシート!A:G, 7, FALSE)</f>
        <v>-25</v>
      </c>
      <c r="Q331">
        <f>VLOOKUP(A331, Bシート!A:H, 8, FALSE)</f>
        <v>15.62</v>
      </c>
      <c r="R331">
        <f>VLOOKUP(A331, Bシート!A:I, 9, FALSE)</f>
        <v>-0.18</v>
      </c>
      <c r="S331">
        <f>VLOOKUP(A331, Bシート!A:J, 10, FALSE)</f>
        <v>-0.98</v>
      </c>
    </row>
    <row r="332" spans="1:19" ht="19.5" thickBot="1">
      <c r="A332" s="4">
        <v>43700</v>
      </c>
      <c r="B332" s="1">
        <v>5</v>
      </c>
      <c r="C332" s="1">
        <v>7</v>
      </c>
      <c r="D332" s="1">
        <v>11</v>
      </c>
      <c r="E332" s="1">
        <v>12</v>
      </c>
      <c r="F332" s="1">
        <v>15</v>
      </c>
      <c r="G332" s="1">
        <v>18</v>
      </c>
      <c r="H332" s="1">
        <v>20</v>
      </c>
      <c r="I332" s="2">
        <v>19</v>
      </c>
      <c r="J332" s="2">
        <v>30</v>
      </c>
      <c r="K332">
        <f>VLOOKUP(A332, Bシート!A:B, 2, FALSE)</f>
        <v>24.9</v>
      </c>
      <c r="L332">
        <f>VLOOKUP(A332, Bシート!A:C, 3, FALSE)</f>
        <v>-2</v>
      </c>
      <c r="M332">
        <f>VLOOKUP(A332, Bシート!A:D, 4, FALSE)</f>
        <v>1002.4</v>
      </c>
      <c r="N332">
        <f>VLOOKUP(A332, Bシート!A:E, 5, FALSE)</f>
        <v>-4.2000000000000455</v>
      </c>
      <c r="O332">
        <f>VLOOKUP(A332, Bシート!A:F, 6, FALSE)</f>
        <v>96</v>
      </c>
      <c r="P332">
        <f>VLOOKUP(A332, Bシート!A:G, 7, FALSE)</f>
        <v>11</v>
      </c>
      <c r="Q332">
        <f>VLOOKUP(A332, Bシート!A:H, 8, FALSE)</f>
        <v>22.62</v>
      </c>
      <c r="R332">
        <f>VLOOKUP(A332, Bシート!A:I, 9, FALSE)</f>
        <v>-0.99</v>
      </c>
      <c r="S332">
        <f>VLOOKUP(A332, Bシート!A:J, 10, FALSE)</f>
        <v>0.1</v>
      </c>
    </row>
    <row r="333" spans="1:19" ht="19.5" thickBot="1">
      <c r="A333" s="4">
        <v>43707</v>
      </c>
      <c r="B333" s="1">
        <v>5</v>
      </c>
      <c r="C333" s="1">
        <v>7</v>
      </c>
      <c r="D333" s="1">
        <v>10</v>
      </c>
      <c r="E333" s="1">
        <v>15</v>
      </c>
      <c r="F333" s="1">
        <v>24</v>
      </c>
      <c r="G333" s="1">
        <v>27</v>
      </c>
      <c r="H333" s="1">
        <v>30</v>
      </c>
      <c r="I333" s="2">
        <v>3</v>
      </c>
      <c r="J333" s="2">
        <v>33</v>
      </c>
      <c r="K333">
        <f>VLOOKUP(A333, Bシート!A:B, 2, FALSE)</f>
        <v>26.1</v>
      </c>
      <c r="L333">
        <f>VLOOKUP(A333, Bシート!A:C, 3, FALSE)</f>
        <v>-3.3999999999999986</v>
      </c>
      <c r="M333">
        <f>VLOOKUP(A333, Bシート!A:D, 4, FALSE)</f>
        <v>1004.2</v>
      </c>
      <c r="N333">
        <f>VLOOKUP(A333, Bシート!A:E, 5, FALSE)</f>
        <v>0.70000000000004547</v>
      </c>
      <c r="O333">
        <f>VLOOKUP(A333, Bシート!A:F, 6, FALSE)</f>
        <v>86</v>
      </c>
      <c r="P333">
        <f>VLOOKUP(A333, Bシート!A:G, 7, FALSE)</f>
        <v>15</v>
      </c>
      <c r="Q333">
        <f>VLOOKUP(A333, Bシート!A:H, 8, FALSE)</f>
        <v>0.09</v>
      </c>
      <c r="R333">
        <f>VLOOKUP(A333, Bシート!A:I, 9, FALSE)</f>
        <v>0.02</v>
      </c>
      <c r="S333">
        <f>VLOOKUP(A333, Bシート!A:J, 10, FALSE)</f>
        <v>1</v>
      </c>
    </row>
    <row r="334" spans="1:19" ht="19.5" thickBot="1">
      <c r="A334" s="4">
        <v>43714</v>
      </c>
      <c r="B334" s="1">
        <v>1</v>
      </c>
      <c r="C334" s="1">
        <v>4</v>
      </c>
      <c r="D334" s="1">
        <v>10</v>
      </c>
      <c r="E334" s="1">
        <v>11</v>
      </c>
      <c r="F334" s="1">
        <v>16</v>
      </c>
      <c r="G334" s="1">
        <v>24</v>
      </c>
      <c r="H334" s="1">
        <v>34</v>
      </c>
      <c r="I334" s="2">
        <v>30</v>
      </c>
      <c r="J334" s="2">
        <v>32</v>
      </c>
      <c r="K334">
        <f>VLOOKUP(A334, Bシート!A:B, 2, FALSE)</f>
        <v>29.1</v>
      </c>
      <c r="L334">
        <f>VLOOKUP(A334, Bシート!A:C, 3, FALSE)</f>
        <v>1.6000000000000014</v>
      </c>
      <c r="M334">
        <f>VLOOKUP(A334, Bシート!A:D, 4, FALSE)</f>
        <v>1012.8</v>
      </c>
      <c r="N334">
        <f>VLOOKUP(A334, Bシート!A:E, 5, FALSE)</f>
        <v>-1.5</v>
      </c>
      <c r="O334">
        <f>VLOOKUP(A334, Bシート!A:F, 6, FALSE)</f>
        <v>73</v>
      </c>
      <c r="P334">
        <f>VLOOKUP(A334, Bシート!A:G, 7, FALSE)</f>
        <v>-3</v>
      </c>
      <c r="Q334">
        <f>VLOOKUP(A334, Bシート!A:H, 8, FALSE)</f>
        <v>7.09</v>
      </c>
      <c r="R334">
        <f>VLOOKUP(A334, Bシート!A:I, 9, FALSE)</f>
        <v>1</v>
      </c>
      <c r="S334">
        <f>VLOOKUP(A334, Bシート!A:J, 10, FALSE)</f>
        <v>0.06</v>
      </c>
    </row>
    <row r="335" spans="1:19" ht="19.5" thickBot="1">
      <c r="A335" s="4">
        <v>43721</v>
      </c>
      <c r="B335" s="1">
        <v>3</v>
      </c>
      <c r="C335" s="1">
        <v>7</v>
      </c>
      <c r="D335" s="1">
        <v>15</v>
      </c>
      <c r="E335" s="1">
        <v>16</v>
      </c>
      <c r="F335" s="1">
        <v>30</v>
      </c>
      <c r="G335" s="1">
        <v>34</v>
      </c>
      <c r="H335" s="1">
        <v>35</v>
      </c>
      <c r="I335" s="2">
        <v>8</v>
      </c>
      <c r="J335" s="2">
        <v>29</v>
      </c>
      <c r="K335">
        <f>VLOOKUP(A335, Bシート!A:B, 2, FALSE)</f>
        <v>22.7</v>
      </c>
      <c r="L335">
        <f>VLOOKUP(A335, Bシート!A:C, 3, FALSE)</f>
        <v>-1.6000000000000014</v>
      </c>
      <c r="M335">
        <f>VLOOKUP(A335, Bシート!A:D, 4, FALSE)</f>
        <v>1014.3</v>
      </c>
      <c r="N335">
        <f>VLOOKUP(A335, Bシート!A:E, 5, FALSE)</f>
        <v>2.6999999999999318</v>
      </c>
      <c r="O335">
        <f>VLOOKUP(A335, Bシート!A:F, 6, FALSE)</f>
        <v>66</v>
      </c>
      <c r="P335">
        <f>VLOOKUP(A335, Bシート!A:G, 7, FALSE)</f>
        <v>6</v>
      </c>
      <c r="Q335">
        <f>VLOOKUP(A335, Bシート!A:H, 8, FALSE)</f>
        <v>14.09</v>
      </c>
      <c r="R335">
        <f>VLOOKUP(A335, Bシート!A:I, 9, FALSE)</f>
        <v>0.14000000000000001</v>
      </c>
      <c r="S335">
        <f>VLOOKUP(A335, Bシート!A:J, 10, FALSE)</f>
        <v>-0.99</v>
      </c>
    </row>
    <row r="336" spans="1:19" ht="19.5" thickBot="1">
      <c r="A336" s="4">
        <v>43728</v>
      </c>
      <c r="B336" s="1">
        <v>9</v>
      </c>
      <c r="C336" s="1">
        <v>10</v>
      </c>
      <c r="D336" s="1">
        <v>17</v>
      </c>
      <c r="E336" s="1">
        <v>18</v>
      </c>
      <c r="F336" s="1">
        <v>22</v>
      </c>
      <c r="G336" s="1">
        <v>25</v>
      </c>
      <c r="H336" s="1">
        <v>35</v>
      </c>
      <c r="I336" s="2">
        <v>13</v>
      </c>
      <c r="J336" s="2">
        <v>14</v>
      </c>
      <c r="K336">
        <f>VLOOKUP(A336, Bシート!A:B, 2, FALSE)</f>
        <v>23.9</v>
      </c>
      <c r="L336">
        <f>VLOOKUP(A336, Bシート!A:C, 3, FALSE)</f>
        <v>0.19999999999999929</v>
      </c>
      <c r="M336">
        <f>VLOOKUP(A336, Bシート!A:D, 4, FALSE)</f>
        <v>1014.8</v>
      </c>
      <c r="N336">
        <f>VLOOKUP(A336, Bシート!A:E, 5, FALSE)</f>
        <v>3.8999999999999773</v>
      </c>
      <c r="O336">
        <f>VLOOKUP(A336, Bシート!A:F, 6, FALSE)</f>
        <v>67</v>
      </c>
      <c r="P336">
        <f>VLOOKUP(A336, Bシート!A:G, 7, FALSE)</f>
        <v>-3</v>
      </c>
      <c r="Q336">
        <f>VLOOKUP(A336, Bシート!A:H, 8, FALSE)</f>
        <v>21.09</v>
      </c>
      <c r="R336">
        <f>VLOOKUP(A336, Bシート!A:I, 9, FALSE)</f>
        <v>-0.97</v>
      </c>
      <c r="S336">
        <f>VLOOKUP(A336, Bシート!A:J, 10, FALSE)</f>
        <v>-0.22</v>
      </c>
    </row>
    <row r="337" spans="1:19" ht="19.5" thickBot="1">
      <c r="A337" s="4">
        <v>43735</v>
      </c>
      <c r="B337" s="1">
        <v>9</v>
      </c>
      <c r="C337" s="1">
        <v>10</v>
      </c>
      <c r="D337" s="1">
        <v>13</v>
      </c>
      <c r="E337" s="1">
        <v>21</v>
      </c>
      <c r="F337" s="1">
        <v>25</v>
      </c>
      <c r="G337" s="1">
        <v>31</v>
      </c>
      <c r="H337" s="1">
        <v>33</v>
      </c>
      <c r="I337" s="2">
        <v>24</v>
      </c>
      <c r="J337" s="2">
        <v>37</v>
      </c>
      <c r="K337">
        <f>VLOOKUP(A337, Bシート!A:B, 2, FALSE)</f>
        <v>24.4</v>
      </c>
      <c r="L337">
        <f>VLOOKUP(A337, Bシート!A:C, 3, FALSE)</f>
        <v>1.0999999999999979</v>
      </c>
      <c r="M337">
        <f>VLOOKUP(A337, Bシート!A:D, 4, FALSE)</f>
        <v>1022.2</v>
      </c>
      <c r="N337">
        <f>VLOOKUP(A337, Bシート!A:E, 5, FALSE)</f>
        <v>-1.1999999999999318</v>
      </c>
      <c r="O337">
        <f>VLOOKUP(A337, Bシート!A:F, 6, FALSE)</f>
        <v>73</v>
      </c>
      <c r="P337">
        <f>VLOOKUP(A337, Bシート!A:G, 7, FALSE)</f>
        <v>2</v>
      </c>
      <c r="Q337">
        <f>VLOOKUP(A337, Bシート!A:H, 8, FALSE)</f>
        <v>28.09</v>
      </c>
      <c r="R337">
        <f>VLOOKUP(A337, Bシート!A:I, 9, FALSE)</f>
        <v>-0.3</v>
      </c>
      <c r="S337">
        <f>VLOOKUP(A337, Bシート!A:J, 10, FALSE)</f>
        <v>0.95</v>
      </c>
    </row>
    <row r="338" spans="1:19" ht="19.5" thickBot="1">
      <c r="A338" s="4">
        <v>43742</v>
      </c>
      <c r="B338" s="1">
        <v>5</v>
      </c>
      <c r="C338" s="1">
        <v>7</v>
      </c>
      <c r="D338" s="1">
        <v>10</v>
      </c>
      <c r="E338" s="1">
        <v>12</v>
      </c>
      <c r="F338" s="1">
        <v>14</v>
      </c>
      <c r="G338" s="1">
        <v>24</v>
      </c>
      <c r="H338" s="1">
        <v>35</v>
      </c>
      <c r="I338" s="2">
        <v>11</v>
      </c>
      <c r="J338" s="2">
        <v>33</v>
      </c>
      <c r="K338">
        <f>VLOOKUP(A338, Bシート!A:B, 2, FALSE)</f>
        <v>26.6</v>
      </c>
      <c r="L338">
        <f>VLOOKUP(A338, Bシート!A:C, 3, FALSE)</f>
        <v>1.5</v>
      </c>
      <c r="M338">
        <f>VLOOKUP(A338, Bシート!A:D, 4, FALSE)</f>
        <v>998</v>
      </c>
      <c r="N338">
        <f>VLOOKUP(A338, Bシート!A:E, 5, FALSE)</f>
        <v>-12.799999999999955</v>
      </c>
      <c r="O338">
        <f>VLOOKUP(A338, Bシート!A:F, 6, FALSE)</f>
        <v>61</v>
      </c>
      <c r="P338">
        <f>VLOOKUP(A338, Bシート!A:G, 7, FALSE)</f>
        <v>-9</v>
      </c>
      <c r="Q338">
        <f>VLOOKUP(A338, Bシート!A:H, 8, FALSE)</f>
        <v>5.56</v>
      </c>
      <c r="R338">
        <f>VLOOKUP(A338, Bシート!A:I, 9, FALSE)</f>
        <v>0.93</v>
      </c>
      <c r="S338">
        <f>VLOOKUP(A338, Bシート!A:J, 10, FALSE)</f>
        <v>0.38</v>
      </c>
    </row>
    <row r="339" spans="1:19" ht="19.5" thickBot="1">
      <c r="A339" s="4">
        <v>43749</v>
      </c>
      <c r="B339" s="1">
        <v>7</v>
      </c>
      <c r="C339" s="1">
        <v>9</v>
      </c>
      <c r="D339" s="1">
        <v>16</v>
      </c>
      <c r="E339" s="1">
        <v>17</v>
      </c>
      <c r="F339" s="1">
        <v>23</v>
      </c>
      <c r="G339" s="1">
        <v>27</v>
      </c>
      <c r="H339" s="1">
        <v>34</v>
      </c>
      <c r="I339" s="2">
        <v>15</v>
      </c>
      <c r="J339" s="2">
        <v>36</v>
      </c>
      <c r="K339">
        <f>VLOOKUP(A339, Bシート!A:B, 2, FALSE)</f>
        <v>21.5</v>
      </c>
      <c r="L339">
        <f>VLOOKUP(A339, Bシート!A:C, 3, FALSE)</f>
        <v>-1</v>
      </c>
      <c r="M339">
        <f>VLOOKUP(A339, Bシート!A:D, 4, FALSE)</f>
        <v>1009.8</v>
      </c>
      <c r="N339">
        <f>VLOOKUP(A339, Bシート!A:E, 5, FALSE)</f>
        <v>-4.8000000000000682</v>
      </c>
      <c r="O339">
        <f>VLOOKUP(A339, Bシート!A:F, 6, FALSE)</f>
        <v>100</v>
      </c>
      <c r="P339">
        <f>VLOOKUP(A339, Bシート!A:G, 7, FALSE)</f>
        <v>38</v>
      </c>
      <c r="Q339">
        <f>VLOOKUP(A339, Bシート!A:H, 8, FALSE)</f>
        <v>12.56</v>
      </c>
      <c r="R339">
        <f>VLOOKUP(A339, Bシート!A:I, 9, FALSE)</f>
        <v>0.45</v>
      </c>
      <c r="S339">
        <f>VLOOKUP(A339, Bシート!A:J, 10, FALSE)</f>
        <v>-0.89</v>
      </c>
    </row>
    <row r="340" spans="1:19" ht="19.5" thickBot="1">
      <c r="A340" s="4">
        <v>43756</v>
      </c>
      <c r="B340" s="1">
        <v>11</v>
      </c>
      <c r="C340" s="1">
        <v>15</v>
      </c>
      <c r="D340" s="1">
        <v>18</v>
      </c>
      <c r="E340" s="1">
        <v>20</v>
      </c>
      <c r="F340" s="1">
        <v>23</v>
      </c>
      <c r="G340" s="1">
        <v>25</v>
      </c>
      <c r="H340" s="1">
        <v>32</v>
      </c>
      <c r="I340" s="2">
        <v>9</v>
      </c>
      <c r="J340" s="2">
        <v>37</v>
      </c>
      <c r="K340">
        <f>VLOOKUP(A340, Bシート!A:B, 2, FALSE)</f>
        <v>16.600000000000001</v>
      </c>
      <c r="L340">
        <f>VLOOKUP(A340, Bシート!A:C, 3, FALSE)</f>
        <v>0.90000000000000213</v>
      </c>
      <c r="M340">
        <f>VLOOKUP(A340, Bシート!A:D, 4, FALSE)</f>
        <v>1024.2</v>
      </c>
      <c r="N340">
        <f>VLOOKUP(A340, Bシート!A:E, 5, FALSE)</f>
        <v>1.8000000000000682</v>
      </c>
      <c r="O340">
        <f>VLOOKUP(A340, Bシート!A:F, 6, FALSE)</f>
        <v>88</v>
      </c>
      <c r="P340">
        <f>VLOOKUP(A340, Bシート!A:G, 7, FALSE)</f>
        <v>-12</v>
      </c>
      <c r="Q340">
        <f>VLOOKUP(A340, Bシート!A:H, 8, FALSE)</f>
        <v>19.559999999999999</v>
      </c>
      <c r="R340">
        <f>VLOOKUP(A340, Bシート!A:I, 9, FALSE)</f>
        <v>-0.85</v>
      </c>
      <c r="S340">
        <f>VLOOKUP(A340, Bシート!A:J, 10, FALSE)</f>
        <v>-0.52</v>
      </c>
    </row>
    <row r="341" spans="1:19" ht="19.5" thickBot="1">
      <c r="A341" s="4">
        <v>43763</v>
      </c>
      <c r="B341" s="1">
        <v>6</v>
      </c>
      <c r="C341" s="1">
        <v>14</v>
      </c>
      <c r="D341" s="1">
        <v>17</v>
      </c>
      <c r="E341" s="1">
        <v>26</v>
      </c>
      <c r="F341" s="1">
        <v>27</v>
      </c>
      <c r="G341" s="1">
        <v>30</v>
      </c>
      <c r="H341" s="1">
        <v>36</v>
      </c>
      <c r="I341" s="2">
        <v>12</v>
      </c>
      <c r="J341" s="2">
        <v>28</v>
      </c>
      <c r="K341">
        <f>VLOOKUP(A341, Bシート!A:B, 2, FALSE)</f>
        <v>15.1</v>
      </c>
      <c r="L341">
        <f>VLOOKUP(A341, Bシート!A:C, 3, FALSE)</f>
        <v>-3.0999999999999996</v>
      </c>
      <c r="M341">
        <f>VLOOKUP(A341, Bシート!A:D, 4, FALSE)</f>
        <v>1004.3</v>
      </c>
      <c r="N341">
        <f>VLOOKUP(A341, Bシート!A:E, 5, FALSE)</f>
        <v>-16.700000000000045</v>
      </c>
      <c r="O341">
        <f>VLOOKUP(A341, Bシート!A:F, 6, FALSE)</f>
        <v>100</v>
      </c>
      <c r="P341">
        <f>VLOOKUP(A341, Bシート!A:G, 7, FALSE)</f>
        <v>24</v>
      </c>
      <c r="Q341">
        <f>VLOOKUP(A341, Bシート!A:H, 8, FALSE)</f>
        <v>26.56</v>
      </c>
      <c r="R341">
        <f>VLOOKUP(A341, Bシート!A:I, 9, FALSE)</f>
        <v>-0.59</v>
      </c>
      <c r="S341">
        <f>VLOOKUP(A341, Bシート!A:J, 10, FALSE)</f>
        <v>0.81</v>
      </c>
    </row>
    <row r="342" spans="1:19" ht="19.5" thickBot="1">
      <c r="A342" s="4">
        <v>43770</v>
      </c>
      <c r="B342" s="1">
        <v>4</v>
      </c>
      <c r="C342" s="1">
        <v>11</v>
      </c>
      <c r="D342" s="1">
        <v>17</v>
      </c>
      <c r="E342" s="1">
        <v>27</v>
      </c>
      <c r="F342" s="1">
        <v>29</v>
      </c>
      <c r="G342" s="1">
        <v>31</v>
      </c>
      <c r="H342" s="1">
        <v>36</v>
      </c>
      <c r="I342" s="2">
        <v>19</v>
      </c>
      <c r="J342" s="2">
        <v>24</v>
      </c>
      <c r="K342">
        <f>VLOOKUP(A342, Bシート!A:B, 2, FALSE)</f>
        <v>16.600000000000001</v>
      </c>
      <c r="L342">
        <f>VLOOKUP(A342, Bシート!A:C, 3, FALSE)</f>
        <v>0.40000000000000213</v>
      </c>
      <c r="M342">
        <f>VLOOKUP(A342, Bシート!A:D, 4, FALSE)</f>
        <v>1011.4</v>
      </c>
      <c r="N342">
        <f>VLOOKUP(A342, Bシート!A:E, 5, FALSE)</f>
        <v>-3.3000000000000682</v>
      </c>
      <c r="O342">
        <f>VLOOKUP(A342, Bシート!A:F, 6, FALSE)</f>
        <v>82</v>
      </c>
      <c r="P342">
        <f>VLOOKUP(A342, Bシート!A:G, 7, FALSE)</f>
        <v>-4</v>
      </c>
      <c r="Q342">
        <f>VLOOKUP(A342, Bシート!A:H, 8, FALSE)</f>
        <v>4.03</v>
      </c>
      <c r="R342">
        <f>VLOOKUP(A342, Bシート!A:I, 9, FALSE)</f>
        <v>0.76</v>
      </c>
      <c r="S342">
        <f>VLOOKUP(A342, Bシート!A:J, 10, FALSE)</f>
        <v>0.65</v>
      </c>
    </row>
    <row r="343" spans="1:19" ht="19.5" thickBot="1">
      <c r="A343" s="4">
        <v>43777</v>
      </c>
      <c r="B343" s="1">
        <v>3</v>
      </c>
      <c r="C343" s="1">
        <v>6</v>
      </c>
      <c r="D343" s="1">
        <v>24</v>
      </c>
      <c r="E343" s="1">
        <v>28</v>
      </c>
      <c r="F343" s="1">
        <v>32</v>
      </c>
      <c r="G343" s="1">
        <v>35</v>
      </c>
      <c r="H343" s="1">
        <v>36</v>
      </c>
      <c r="I343" s="2">
        <v>4</v>
      </c>
      <c r="J343" s="2">
        <v>8</v>
      </c>
      <c r="K343">
        <f>VLOOKUP(A343, Bシート!A:B, 2, FALSE)</f>
        <v>15.3</v>
      </c>
      <c r="L343">
        <f>VLOOKUP(A343, Bシート!A:C, 3, FALSE)</f>
        <v>-4.5</v>
      </c>
      <c r="M343">
        <f>VLOOKUP(A343, Bシート!A:D, 4, FALSE)</f>
        <v>1013.8</v>
      </c>
      <c r="N343">
        <f>VLOOKUP(A343, Bシート!A:E, 5, FALSE)</f>
        <v>7.3999999999999773</v>
      </c>
      <c r="O343">
        <f>VLOOKUP(A343, Bシート!A:F, 6, FALSE)</f>
        <v>58</v>
      </c>
      <c r="P343">
        <f>VLOOKUP(A343, Bシート!A:G, 7, FALSE)</f>
        <v>9</v>
      </c>
      <c r="Q343">
        <f>VLOOKUP(A343, Bシート!A:H, 8, FALSE)</f>
        <v>11.03</v>
      </c>
      <c r="R343">
        <f>VLOOKUP(A343, Bシート!A:I, 9, FALSE)</f>
        <v>0.71</v>
      </c>
      <c r="S343">
        <f>VLOOKUP(A343, Bシート!A:J, 10, FALSE)</f>
        <v>-0.7</v>
      </c>
    </row>
    <row r="344" spans="1:19" ht="19.5" thickBot="1">
      <c r="A344" s="4">
        <v>43784</v>
      </c>
      <c r="B344" s="1">
        <v>17</v>
      </c>
      <c r="C344" s="1">
        <v>19</v>
      </c>
      <c r="D344" s="1">
        <v>22</v>
      </c>
      <c r="E344" s="1">
        <v>29</v>
      </c>
      <c r="F344" s="1">
        <v>30</v>
      </c>
      <c r="G344" s="1">
        <v>31</v>
      </c>
      <c r="H344" s="1">
        <v>32</v>
      </c>
      <c r="I344" s="2">
        <v>11</v>
      </c>
      <c r="J344" s="2">
        <v>16</v>
      </c>
      <c r="K344">
        <f>VLOOKUP(A344, Bシート!A:B, 2, FALSE)</f>
        <v>11.6</v>
      </c>
      <c r="L344">
        <f>VLOOKUP(A344, Bシート!A:C, 3, FALSE)</f>
        <v>-5.2000000000000011</v>
      </c>
      <c r="M344">
        <f>VLOOKUP(A344, Bシート!A:D, 4, FALSE)</f>
        <v>1012.9</v>
      </c>
      <c r="N344">
        <f>VLOOKUP(A344, Bシート!A:E, 5, FALSE)</f>
        <v>5.1000000000000227</v>
      </c>
      <c r="O344">
        <f>VLOOKUP(A344, Bシート!A:F, 6, FALSE)</f>
        <v>81</v>
      </c>
      <c r="P344">
        <f>VLOOKUP(A344, Bシート!A:G, 7, FALSE)</f>
        <v>46</v>
      </c>
      <c r="Q344">
        <f>VLOOKUP(A344, Bシート!A:H, 8, FALSE)</f>
        <v>18.03</v>
      </c>
      <c r="R344">
        <f>VLOOKUP(A344, Bシート!A:I, 9, FALSE)</f>
        <v>-0.64</v>
      </c>
      <c r="S344">
        <f>VLOOKUP(A344, Bシート!A:J, 10, FALSE)</f>
        <v>-0.77</v>
      </c>
    </row>
    <row r="345" spans="1:19" ht="19.5" thickBot="1">
      <c r="A345" s="4">
        <v>43791</v>
      </c>
      <c r="B345" s="1">
        <v>11</v>
      </c>
      <c r="C345" s="1">
        <v>19</v>
      </c>
      <c r="D345" s="1">
        <v>28</v>
      </c>
      <c r="E345" s="1">
        <v>29</v>
      </c>
      <c r="F345" s="1">
        <v>31</v>
      </c>
      <c r="G345" s="1">
        <v>32</v>
      </c>
      <c r="H345" s="1">
        <v>37</v>
      </c>
      <c r="I345" s="2">
        <v>12</v>
      </c>
      <c r="J345" s="2">
        <v>21</v>
      </c>
      <c r="K345">
        <f>VLOOKUP(A345, Bシート!A:B, 2, FALSE)</f>
        <v>8.1999999999999993</v>
      </c>
      <c r="L345">
        <f>VLOOKUP(A345, Bシート!A:C, 3, FALSE)</f>
        <v>-3.7000000000000011</v>
      </c>
      <c r="M345">
        <f>VLOOKUP(A345, Bシート!A:D, 4, FALSE)</f>
        <v>1027.4000000000001</v>
      </c>
      <c r="N345">
        <f>VLOOKUP(A345, Bシート!A:E, 5, FALSE)</f>
        <v>-1.5</v>
      </c>
      <c r="O345">
        <f>VLOOKUP(A345, Bシート!A:F, 6, FALSE)</f>
        <v>99</v>
      </c>
      <c r="P345">
        <f>VLOOKUP(A345, Bシート!A:G, 7, FALSE)</f>
        <v>51</v>
      </c>
      <c r="Q345">
        <f>VLOOKUP(A345, Bシート!A:H, 8, FALSE)</f>
        <v>25.03</v>
      </c>
      <c r="R345">
        <f>VLOOKUP(A345, Bシート!A:I, 9, FALSE)</f>
        <v>-0.82</v>
      </c>
      <c r="S345">
        <f>VLOOKUP(A345, Bシート!A:J, 10, FALSE)</f>
        <v>0.57999999999999996</v>
      </c>
    </row>
    <row r="346" spans="1:19" ht="19.5" thickBot="1">
      <c r="A346" s="4">
        <v>43798</v>
      </c>
      <c r="B346" s="1">
        <v>6</v>
      </c>
      <c r="C346" s="1">
        <v>9</v>
      </c>
      <c r="D346" s="1">
        <v>10</v>
      </c>
      <c r="E346" s="1">
        <v>18</v>
      </c>
      <c r="F346" s="1">
        <v>28</v>
      </c>
      <c r="G346" s="1">
        <v>31</v>
      </c>
      <c r="H346" s="1">
        <v>32</v>
      </c>
      <c r="I346" s="2">
        <v>24</v>
      </c>
      <c r="J346" s="2">
        <v>35</v>
      </c>
      <c r="K346">
        <f>VLOOKUP(A346, Bシート!A:B, 2, FALSE)</f>
        <v>5</v>
      </c>
      <c r="L346">
        <f>VLOOKUP(A346, Bシート!A:C, 3, FALSE)</f>
        <v>-1.7999999999999998</v>
      </c>
      <c r="M346">
        <f>VLOOKUP(A346, Bシート!A:D, 4, FALSE)</f>
        <v>1020.7</v>
      </c>
      <c r="N346">
        <f>VLOOKUP(A346, Bシート!A:E, 5, FALSE)</f>
        <v>1</v>
      </c>
      <c r="O346">
        <f>VLOOKUP(A346, Bシート!A:F, 6, FALSE)</f>
        <v>63</v>
      </c>
      <c r="P346">
        <f>VLOOKUP(A346, Bシート!A:G, 7, FALSE)</f>
        <v>-22</v>
      </c>
      <c r="Q346">
        <f>VLOOKUP(A346, Bシート!A:H, 8, FALSE)</f>
        <v>2.5</v>
      </c>
      <c r="R346">
        <f>VLOOKUP(A346, Bシート!A:I, 9, FALSE)</f>
        <v>0.51</v>
      </c>
      <c r="S346">
        <f>VLOOKUP(A346, Bシート!A:J, 10, FALSE)</f>
        <v>0.86</v>
      </c>
    </row>
    <row r="347" spans="1:19" ht="19.5" thickBot="1">
      <c r="A347" s="4">
        <v>43805</v>
      </c>
      <c r="B347" s="1">
        <v>11</v>
      </c>
      <c r="C347" s="1">
        <v>16</v>
      </c>
      <c r="D347" s="1">
        <v>18</v>
      </c>
      <c r="E347" s="1">
        <v>23</v>
      </c>
      <c r="F347" s="1">
        <v>30</v>
      </c>
      <c r="G347" s="1">
        <v>31</v>
      </c>
      <c r="H347" s="1">
        <v>35</v>
      </c>
      <c r="I347" s="2">
        <v>3</v>
      </c>
      <c r="J347" s="2">
        <v>27</v>
      </c>
      <c r="K347">
        <f>VLOOKUP(A347, Bシート!A:B, 2, FALSE)</f>
        <v>8.4</v>
      </c>
      <c r="L347">
        <f>VLOOKUP(A347, Bシート!A:C, 3, FALSE)</f>
        <v>-1.1999999999999993</v>
      </c>
      <c r="M347">
        <f>VLOOKUP(A347, Bシート!A:D, 4, FALSE)</f>
        <v>1023.8</v>
      </c>
      <c r="N347">
        <f>VLOOKUP(A347, Bシート!A:E, 5, FALSE)</f>
        <v>6.5</v>
      </c>
      <c r="O347">
        <f>VLOOKUP(A347, Bシート!A:F, 6, FALSE)</f>
        <v>49</v>
      </c>
      <c r="P347">
        <f>VLOOKUP(A347, Bシート!A:G, 7, FALSE)</f>
        <v>-3</v>
      </c>
      <c r="Q347">
        <f>VLOOKUP(A347, Bシート!A:H, 8, FALSE)</f>
        <v>9.5</v>
      </c>
      <c r="R347">
        <f>VLOOKUP(A347, Bシート!A:I, 9, FALSE)</f>
        <v>0.9</v>
      </c>
      <c r="S347">
        <f>VLOOKUP(A347, Bシート!A:J, 10, FALSE)</f>
        <v>-0.43</v>
      </c>
    </row>
    <row r="348" spans="1:19" ht="19.5" thickBot="1">
      <c r="A348" s="4">
        <v>43812</v>
      </c>
      <c r="B348" s="1">
        <v>3</v>
      </c>
      <c r="C348" s="1">
        <v>6</v>
      </c>
      <c r="D348" s="1">
        <v>11</v>
      </c>
      <c r="E348" s="1">
        <v>13</v>
      </c>
      <c r="F348" s="1">
        <v>18</v>
      </c>
      <c r="G348" s="1">
        <v>20</v>
      </c>
      <c r="H348" s="1">
        <v>34</v>
      </c>
      <c r="I348" s="2">
        <v>25</v>
      </c>
      <c r="J348" s="2">
        <v>35</v>
      </c>
      <c r="K348">
        <f>VLOOKUP(A348, Bシート!A:B, 2, FALSE)</f>
        <v>8</v>
      </c>
      <c r="L348">
        <f>VLOOKUP(A348, Bシート!A:C, 3, FALSE)</f>
        <v>-3.5999999999999996</v>
      </c>
      <c r="M348">
        <f>VLOOKUP(A348, Bシート!A:D, 4, FALSE)</f>
        <v>1024</v>
      </c>
      <c r="N348">
        <f>VLOOKUP(A348, Bシート!A:E, 5, FALSE)</f>
        <v>11.700000000000045</v>
      </c>
      <c r="O348">
        <f>VLOOKUP(A348, Bシート!A:F, 6, FALSE)</f>
        <v>58</v>
      </c>
      <c r="P348">
        <f>VLOOKUP(A348, Bシート!A:G, 7, FALSE)</f>
        <v>21</v>
      </c>
      <c r="Q348">
        <f>VLOOKUP(A348, Bシート!A:H, 8, FALSE)</f>
        <v>16.5</v>
      </c>
      <c r="R348">
        <f>VLOOKUP(A348, Bシート!A:I, 9, FALSE)</f>
        <v>-0.36</v>
      </c>
      <c r="S348">
        <f>VLOOKUP(A348, Bシート!A:J, 10, FALSE)</f>
        <v>-0.93</v>
      </c>
    </row>
    <row r="349" spans="1:19" ht="19.5" thickBot="1">
      <c r="A349" s="4">
        <v>43819</v>
      </c>
      <c r="B349" s="1">
        <v>2</v>
      </c>
      <c r="C349" s="1">
        <v>5</v>
      </c>
      <c r="D349" s="1">
        <v>17</v>
      </c>
      <c r="E349" s="1">
        <v>18</v>
      </c>
      <c r="F349" s="1">
        <v>19</v>
      </c>
      <c r="G349" s="1">
        <v>20</v>
      </c>
      <c r="H349" s="1">
        <v>33</v>
      </c>
      <c r="I349" s="2">
        <v>1</v>
      </c>
      <c r="J349" s="2">
        <v>24</v>
      </c>
      <c r="K349">
        <f>VLOOKUP(A349, Bシート!A:B, 2, FALSE)</f>
        <v>12.1</v>
      </c>
      <c r="L349">
        <f>VLOOKUP(A349, Bシート!A:C, 3, FALSE)</f>
        <v>3.2999999999999989</v>
      </c>
      <c r="M349">
        <f>VLOOKUP(A349, Bシート!A:D, 4, FALSE)</f>
        <v>1017.6</v>
      </c>
      <c r="N349">
        <f>VLOOKUP(A349, Bシート!A:E, 5, FALSE)</f>
        <v>1.3000000000000682</v>
      </c>
      <c r="O349">
        <f>VLOOKUP(A349, Bシート!A:F, 6, FALSE)</f>
        <v>39</v>
      </c>
      <c r="P349">
        <f>VLOOKUP(A349, Bシート!A:G, 7, FALSE)</f>
        <v>-49</v>
      </c>
      <c r="Q349">
        <f>VLOOKUP(A349, Bシート!A:H, 8, FALSE)</f>
        <v>23.5</v>
      </c>
      <c r="R349">
        <f>VLOOKUP(A349, Bシート!A:I, 9, FALSE)</f>
        <v>-0.96</v>
      </c>
      <c r="S349">
        <f>VLOOKUP(A349, Bシート!A:J, 10, FALSE)</f>
        <v>0.28000000000000003</v>
      </c>
    </row>
    <row r="350" spans="1:19" ht="19.5" thickBot="1">
      <c r="A350" s="4">
        <v>43826</v>
      </c>
      <c r="B350" s="1">
        <v>4</v>
      </c>
      <c r="C350" s="1">
        <v>10</v>
      </c>
      <c r="D350" s="1">
        <v>11</v>
      </c>
      <c r="E350" s="1">
        <v>15</v>
      </c>
      <c r="F350" s="1">
        <v>18</v>
      </c>
      <c r="G350" s="1">
        <v>22</v>
      </c>
      <c r="H350" s="1">
        <v>34</v>
      </c>
      <c r="I350" s="2">
        <v>16</v>
      </c>
      <c r="J350" s="2">
        <v>32</v>
      </c>
      <c r="K350">
        <f>VLOOKUP(A350, Bシート!A:B, 2, FALSE)</f>
        <v>8.1999999999999993</v>
      </c>
      <c r="L350">
        <f>VLOOKUP(A350, Bシート!A:C, 3, FALSE)</f>
        <v>-1.2000000000000011</v>
      </c>
      <c r="M350">
        <f>VLOOKUP(A350, Bシート!A:D, 4, FALSE)</f>
        <v>1008.2</v>
      </c>
      <c r="N350">
        <f>VLOOKUP(A350, Bシート!A:E, 5, FALSE)</f>
        <v>0.20000000000004547</v>
      </c>
      <c r="O350">
        <f>VLOOKUP(A350, Bシート!A:F, 6, FALSE)</f>
        <v>50</v>
      </c>
      <c r="P350">
        <f>VLOOKUP(A350, Bシート!A:G, 7, FALSE)</f>
        <v>-17</v>
      </c>
      <c r="Q350">
        <f>VLOOKUP(A350, Bシート!A:H, 8, FALSE)</f>
        <v>0.97</v>
      </c>
      <c r="R350">
        <f>VLOOKUP(A350, Bシート!A:I, 9, FALSE)</f>
        <v>0.2</v>
      </c>
      <c r="S350">
        <f>VLOOKUP(A350, Bシート!A:J, 10, FALSE)</f>
        <v>0.98</v>
      </c>
    </row>
    <row r="351" spans="1:19" ht="19.5" thickBot="1">
      <c r="A351" s="4">
        <v>43840</v>
      </c>
      <c r="B351" s="1">
        <v>10</v>
      </c>
      <c r="C351" s="1">
        <v>19</v>
      </c>
      <c r="D351" s="1">
        <v>21</v>
      </c>
      <c r="E351" s="1">
        <v>23</v>
      </c>
      <c r="F351" s="1">
        <v>24</v>
      </c>
      <c r="G351" s="1">
        <v>30</v>
      </c>
      <c r="H351" s="1">
        <v>37</v>
      </c>
      <c r="I351" s="2">
        <v>2</v>
      </c>
      <c r="J351" s="2">
        <v>28</v>
      </c>
      <c r="K351">
        <f>VLOOKUP(A351, Bシート!A:B, 2, FALSE)</f>
        <v>8.5</v>
      </c>
      <c r="L351">
        <f>VLOOKUP(A351, Bシート!A:C, 3, FALSE)</f>
        <v>-2.6999999999999993</v>
      </c>
      <c r="M351">
        <f>VLOOKUP(A351, Bシート!A:D, 4, FALSE)</f>
        <v>1014.8</v>
      </c>
      <c r="N351">
        <f>VLOOKUP(A351, Bシート!A:E, 5, FALSE)</f>
        <v>5.7999999999999545</v>
      </c>
      <c r="O351">
        <f>VLOOKUP(A351, Bシート!A:F, 6, FALSE)</f>
        <v>62</v>
      </c>
      <c r="P351">
        <f>VLOOKUP(A351, Bシート!A:G, 7, FALSE)</f>
        <v>26</v>
      </c>
      <c r="Q351">
        <f>VLOOKUP(A351, Bシート!A:H, 8, FALSE)</f>
        <v>14.97</v>
      </c>
      <c r="R351">
        <f>VLOOKUP(A351, Bシート!A:I, 9, FALSE)</f>
        <v>-0.04</v>
      </c>
      <c r="S351">
        <f>VLOOKUP(A351, Bシート!A:J, 10, FALSE)</f>
        <v>-1</v>
      </c>
    </row>
    <row r="352" spans="1:19" ht="19.5" thickBot="1">
      <c r="A352" s="4">
        <v>43847</v>
      </c>
      <c r="B352" s="1">
        <v>8</v>
      </c>
      <c r="C352" s="1">
        <v>13</v>
      </c>
      <c r="D352" s="1">
        <v>17</v>
      </c>
      <c r="E352" s="1">
        <v>19</v>
      </c>
      <c r="F352" s="1">
        <v>23</v>
      </c>
      <c r="G352" s="1">
        <v>25</v>
      </c>
      <c r="H352" s="1">
        <v>28</v>
      </c>
      <c r="I352" s="2">
        <v>5</v>
      </c>
      <c r="J352" s="2">
        <v>16</v>
      </c>
      <c r="K352">
        <f>VLOOKUP(A352, Bシート!A:B, 2, FALSE)</f>
        <v>8.6</v>
      </c>
      <c r="L352">
        <f>VLOOKUP(A352, Bシート!A:C, 3, FALSE)</f>
        <v>1.5</v>
      </c>
      <c r="M352">
        <f>VLOOKUP(A352, Bシート!A:D, 4, FALSE)</f>
        <v>1015.1</v>
      </c>
      <c r="N352">
        <f>VLOOKUP(A352, Bシート!A:E, 5, FALSE)</f>
        <v>-3.1999999999999318</v>
      </c>
      <c r="O352">
        <f>VLOOKUP(A352, Bシート!A:F, 6, FALSE)</f>
        <v>57</v>
      </c>
      <c r="P352">
        <f>VLOOKUP(A352, Bシート!A:G, 7, FALSE)</f>
        <v>9</v>
      </c>
      <c r="Q352">
        <f>VLOOKUP(A352, Bシート!A:H, 8, FALSE)</f>
        <v>21.97</v>
      </c>
      <c r="R352">
        <f>VLOOKUP(A352, Bシート!A:I, 9, FALSE)</f>
        <v>-1</v>
      </c>
      <c r="S352">
        <f>VLOOKUP(A352, Bシート!A:J, 10, FALSE)</f>
        <v>-0.04</v>
      </c>
    </row>
    <row r="353" spans="1:19" ht="19.5" thickBot="1">
      <c r="A353" s="4">
        <v>43854</v>
      </c>
      <c r="B353" s="1">
        <v>3</v>
      </c>
      <c r="C353" s="1">
        <v>4</v>
      </c>
      <c r="D353" s="1">
        <v>14</v>
      </c>
      <c r="E353" s="1">
        <v>18</v>
      </c>
      <c r="F353" s="1">
        <v>26</v>
      </c>
      <c r="G353" s="1">
        <v>30</v>
      </c>
      <c r="H353" s="1">
        <v>32</v>
      </c>
      <c r="I353" s="2">
        <v>28</v>
      </c>
      <c r="J353" s="2">
        <v>34</v>
      </c>
      <c r="K353">
        <f>VLOOKUP(A353, Bシート!A:B, 2, FALSE)</f>
        <v>10.1</v>
      </c>
      <c r="L353">
        <f>VLOOKUP(A353, Bシート!A:C, 3, FALSE)</f>
        <v>3.8999999999999995</v>
      </c>
      <c r="M353">
        <f>VLOOKUP(A353, Bシート!A:D, 4, FALSE)</f>
        <v>1019.1</v>
      </c>
      <c r="N353">
        <f>VLOOKUP(A353, Bシート!A:E, 5, FALSE)</f>
        <v>3.8999999999999773</v>
      </c>
      <c r="O353">
        <f>VLOOKUP(A353, Bシート!A:F, 6, FALSE)</f>
        <v>86</v>
      </c>
      <c r="P353">
        <f>VLOOKUP(A353, Bシート!A:G, 7, FALSE)</f>
        <v>-8</v>
      </c>
      <c r="Q353">
        <f>VLOOKUP(A353, Bシート!A:H, 8, FALSE)</f>
        <v>28.97</v>
      </c>
      <c r="R353">
        <f>VLOOKUP(A353, Bシート!A:I, 9, FALSE)</f>
        <v>-0.12</v>
      </c>
      <c r="S353">
        <f>VLOOKUP(A353, Bシート!A:J, 10, FALSE)</f>
        <v>0.99</v>
      </c>
    </row>
    <row r="354" spans="1:19" ht="19.5" thickBot="1">
      <c r="A354" s="4">
        <v>43861</v>
      </c>
      <c r="B354" s="1">
        <v>11</v>
      </c>
      <c r="C354" s="1">
        <v>15</v>
      </c>
      <c r="D354" s="1">
        <v>22</v>
      </c>
      <c r="E354" s="1">
        <v>23</v>
      </c>
      <c r="F354" s="1">
        <v>24</v>
      </c>
      <c r="G354" s="1">
        <v>29</v>
      </c>
      <c r="H354" s="1">
        <v>33</v>
      </c>
      <c r="I354" s="2">
        <v>19</v>
      </c>
      <c r="J354" s="2">
        <v>34</v>
      </c>
      <c r="K354">
        <f>VLOOKUP(A354, Bシート!A:B, 2, FALSE)</f>
        <v>7.2</v>
      </c>
      <c r="L354">
        <f>VLOOKUP(A354, Bシート!A:C, 3, FALSE)</f>
        <v>-5.1000000000000005</v>
      </c>
      <c r="M354">
        <f>VLOOKUP(A354, Bシート!A:D, 4, FALSE)</f>
        <v>1003.4</v>
      </c>
      <c r="N354">
        <f>VLOOKUP(A354, Bシート!A:E, 5, FALSE)</f>
        <v>8.6999999999999318</v>
      </c>
      <c r="O354">
        <f>VLOOKUP(A354, Bシート!A:F, 6, FALSE)</f>
        <v>40</v>
      </c>
      <c r="P354">
        <f>VLOOKUP(A354, Bシート!A:G, 7, FALSE)</f>
        <v>-15</v>
      </c>
      <c r="Q354">
        <f>VLOOKUP(A354, Bシート!A:H, 8, FALSE)</f>
        <v>6.44</v>
      </c>
      <c r="R354">
        <f>VLOOKUP(A354, Bシート!A:I, 9, FALSE)</f>
        <v>0.98</v>
      </c>
      <c r="S354">
        <f>VLOOKUP(A354, Bシート!A:J, 10, FALSE)</f>
        <v>0.2</v>
      </c>
    </row>
    <row r="355" spans="1:19" ht="19.5" thickBot="1">
      <c r="A355" s="4">
        <v>43868</v>
      </c>
      <c r="B355" s="1">
        <v>1</v>
      </c>
      <c r="C355" s="1">
        <v>2</v>
      </c>
      <c r="D355" s="1">
        <v>8</v>
      </c>
      <c r="E355" s="1">
        <v>10</v>
      </c>
      <c r="F355" s="1">
        <v>13</v>
      </c>
      <c r="G355" s="1">
        <v>25</v>
      </c>
      <c r="H355" s="1">
        <v>31</v>
      </c>
      <c r="I355" s="2">
        <v>23</v>
      </c>
      <c r="J355" s="2">
        <v>35</v>
      </c>
      <c r="K355">
        <f>VLOOKUP(A355, Bシート!A:B, 2, FALSE)</f>
        <v>3.7</v>
      </c>
      <c r="L355">
        <f>VLOOKUP(A355, Bシート!A:C, 3, FALSE)</f>
        <v>1.8000000000000003</v>
      </c>
      <c r="M355">
        <f>VLOOKUP(A355, Bシート!A:D, 4, FALSE)</f>
        <v>1019.7</v>
      </c>
      <c r="N355">
        <f>VLOOKUP(A355, Bシート!A:E, 5, FALSE)</f>
        <v>-3.1999999999999318</v>
      </c>
      <c r="O355">
        <f>VLOOKUP(A355, Bシート!A:F, 6, FALSE)</f>
        <v>62</v>
      </c>
      <c r="P355">
        <f>VLOOKUP(A355, Bシート!A:G, 7, FALSE)</f>
        <v>29</v>
      </c>
      <c r="Q355">
        <f>VLOOKUP(A355, Bシート!A:H, 8, FALSE)</f>
        <v>13.44</v>
      </c>
      <c r="R355">
        <f>VLOOKUP(A355, Bシート!A:I, 9, FALSE)</f>
        <v>0.28000000000000003</v>
      </c>
      <c r="S355">
        <f>VLOOKUP(A355, Bシート!A:J, 10, FALSE)</f>
        <v>-0.96</v>
      </c>
    </row>
    <row r="356" spans="1:19" ht="19.5" thickBot="1">
      <c r="A356" s="4">
        <v>43875</v>
      </c>
      <c r="B356" s="1">
        <v>4</v>
      </c>
      <c r="C356" s="1">
        <v>6</v>
      </c>
      <c r="D356" s="1">
        <v>9</v>
      </c>
      <c r="E356" s="1">
        <v>10</v>
      </c>
      <c r="F356" s="1">
        <v>23</v>
      </c>
      <c r="G356" s="1">
        <v>27</v>
      </c>
      <c r="H356" s="1">
        <v>33</v>
      </c>
      <c r="I356" s="2">
        <v>14</v>
      </c>
      <c r="J356" s="2">
        <v>31</v>
      </c>
      <c r="K356">
        <f>VLOOKUP(A356, Bシート!A:B, 2, FALSE)</f>
        <v>12.4</v>
      </c>
      <c r="L356">
        <f>VLOOKUP(A356, Bシート!A:C, 3, FALSE)</f>
        <v>-0.5</v>
      </c>
      <c r="M356">
        <f>VLOOKUP(A356, Bシート!A:D, 4, FALSE)</f>
        <v>1014.1</v>
      </c>
      <c r="N356">
        <f>VLOOKUP(A356, Bシート!A:E, 5, FALSE)</f>
        <v>5.2000000000000455</v>
      </c>
      <c r="O356">
        <f>VLOOKUP(A356, Bシート!A:F, 6, FALSE)</f>
        <v>87</v>
      </c>
      <c r="P356">
        <f>VLOOKUP(A356, Bシート!A:G, 7, FALSE)</f>
        <v>15</v>
      </c>
      <c r="Q356">
        <f>VLOOKUP(A356, Bシート!A:H, 8, FALSE)</f>
        <v>20.440000000000001</v>
      </c>
      <c r="R356">
        <f>VLOOKUP(A356, Bシート!A:I, 9, FALSE)</f>
        <v>-0.93</v>
      </c>
      <c r="S356">
        <f>VLOOKUP(A356, Bシート!A:J, 10, FALSE)</f>
        <v>-0.36</v>
      </c>
    </row>
    <row r="357" spans="1:19" ht="19.5" thickBot="1">
      <c r="A357" s="4">
        <v>43882</v>
      </c>
      <c r="B357" s="1">
        <v>4</v>
      </c>
      <c r="C357" s="1">
        <v>16</v>
      </c>
      <c r="D357" s="1">
        <v>20</v>
      </c>
      <c r="E357" s="1">
        <v>30</v>
      </c>
      <c r="F357" s="1">
        <v>33</v>
      </c>
      <c r="G357" s="1">
        <v>34</v>
      </c>
      <c r="H357" s="1">
        <v>36</v>
      </c>
      <c r="I357" s="2">
        <v>19</v>
      </c>
      <c r="J357" s="2">
        <v>21</v>
      </c>
      <c r="K357">
        <f>VLOOKUP(A357, Bシート!A:B, 2, FALSE)</f>
        <v>11.6</v>
      </c>
      <c r="L357">
        <f>VLOOKUP(A357, Bシート!A:C, 3, FALSE)</f>
        <v>0.29999999999999893</v>
      </c>
      <c r="M357">
        <f>VLOOKUP(A357, Bシート!A:D, 4, FALSE)</f>
        <v>1029.8</v>
      </c>
      <c r="N357">
        <f>VLOOKUP(A357, Bシート!A:E, 5, FALSE)</f>
        <v>4.5999999999999091</v>
      </c>
      <c r="O357">
        <f>VLOOKUP(A357, Bシート!A:F, 6, FALSE)</f>
        <v>57</v>
      </c>
      <c r="P357">
        <f>VLOOKUP(A357, Bシート!A:G, 7, FALSE)</f>
        <v>1</v>
      </c>
      <c r="Q357">
        <f>VLOOKUP(A357, Bシート!A:H, 8, FALSE)</f>
        <v>27.44</v>
      </c>
      <c r="R357">
        <f>VLOOKUP(A357, Bシート!A:I, 9, FALSE)</f>
        <v>-0.43</v>
      </c>
      <c r="S357">
        <f>VLOOKUP(A357, Bシート!A:J, 10, FALSE)</f>
        <v>0.9</v>
      </c>
    </row>
    <row r="358" spans="1:19" ht="19.5" thickBot="1">
      <c r="A358" s="4">
        <v>43889</v>
      </c>
      <c r="B358" s="1">
        <v>5</v>
      </c>
      <c r="C358" s="1">
        <v>8</v>
      </c>
      <c r="D358" s="1">
        <v>12</v>
      </c>
      <c r="E358" s="1">
        <v>13</v>
      </c>
      <c r="F358" s="1">
        <v>14</v>
      </c>
      <c r="G358" s="1">
        <v>24</v>
      </c>
      <c r="H358" s="1">
        <v>30</v>
      </c>
      <c r="I358" s="2">
        <v>27</v>
      </c>
      <c r="J358" s="2">
        <v>35</v>
      </c>
      <c r="K358">
        <f>VLOOKUP(A358, Bシート!A:B, 2, FALSE)</f>
        <v>8.8000000000000007</v>
      </c>
      <c r="L358">
        <f>VLOOKUP(A358, Bシート!A:C, 3, FALSE)</f>
        <v>1.9000000000000004</v>
      </c>
      <c r="M358">
        <f>VLOOKUP(A358, Bシート!A:D, 4, FALSE)</f>
        <v>1019.5</v>
      </c>
      <c r="N358">
        <f>VLOOKUP(A358, Bシート!A:E, 5, FALSE)</f>
        <v>2.7999999999999545</v>
      </c>
      <c r="O358">
        <f>VLOOKUP(A358, Bシート!A:F, 6, FALSE)</f>
        <v>35</v>
      </c>
      <c r="P358">
        <f>VLOOKUP(A358, Bシート!A:G, 7, FALSE)</f>
        <v>3</v>
      </c>
      <c r="Q358">
        <f>VLOOKUP(A358, Bシート!A:H, 8, FALSE)</f>
        <v>4.9000000000000004</v>
      </c>
      <c r="R358">
        <f>VLOOKUP(A358, Bシート!A:I, 9, FALSE)</f>
        <v>0.86</v>
      </c>
      <c r="S358">
        <f>VLOOKUP(A358, Bシート!A:J, 10, FALSE)</f>
        <v>0.5</v>
      </c>
    </row>
    <row r="359" spans="1:19" ht="19.5" thickBot="1">
      <c r="A359" s="4">
        <v>43896</v>
      </c>
      <c r="B359" s="1">
        <v>5</v>
      </c>
      <c r="C359" s="1">
        <v>13</v>
      </c>
      <c r="D359" s="1">
        <v>14</v>
      </c>
      <c r="E359" s="1">
        <v>26</v>
      </c>
      <c r="F359" s="1">
        <v>32</v>
      </c>
      <c r="G359" s="1">
        <v>33</v>
      </c>
      <c r="H359" s="1">
        <v>34</v>
      </c>
      <c r="I359" s="2">
        <v>8</v>
      </c>
      <c r="J359" s="2">
        <v>11</v>
      </c>
      <c r="K359">
        <f>VLOOKUP(A359, Bシート!A:B, 2, FALSE)</f>
        <v>10.8</v>
      </c>
      <c r="L359">
        <f>VLOOKUP(A359, Bシート!A:C, 3, FALSE)</f>
        <v>1.3000000000000007</v>
      </c>
      <c r="M359">
        <f>VLOOKUP(A359, Bシート!A:D, 4, FALSE)</f>
        <v>1015.5</v>
      </c>
      <c r="N359">
        <f>VLOOKUP(A359, Bシート!A:E, 5, FALSE)</f>
        <v>9.2999999999999545</v>
      </c>
      <c r="O359">
        <f>VLOOKUP(A359, Bシート!A:F, 6, FALSE)</f>
        <v>34</v>
      </c>
      <c r="P359">
        <f>VLOOKUP(A359, Bシート!A:G, 7, FALSE)</f>
        <v>9</v>
      </c>
      <c r="Q359">
        <f>VLOOKUP(A359, Bシート!A:H, 8, FALSE)</f>
        <v>11.9</v>
      </c>
      <c r="R359">
        <f>VLOOKUP(A359, Bシート!A:I, 9, FALSE)</f>
        <v>0.56999999999999995</v>
      </c>
      <c r="S359">
        <f>VLOOKUP(A359, Bシート!A:J, 10, FALSE)</f>
        <v>-0.82</v>
      </c>
    </row>
    <row r="360" spans="1:19" ht="19.5" thickBot="1">
      <c r="A360" s="4">
        <v>43903</v>
      </c>
      <c r="B360" s="1">
        <v>4</v>
      </c>
      <c r="C360" s="1">
        <v>7</v>
      </c>
      <c r="D360" s="1">
        <v>11</v>
      </c>
      <c r="E360" s="1">
        <v>17</v>
      </c>
      <c r="F360" s="1">
        <v>19</v>
      </c>
      <c r="G360" s="1">
        <v>26</v>
      </c>
      <c r="H360" s="1">
        <v>35</v>
      </c>
      <c r="I360" s="2">
        <v>1</v>
      </c>
      <c r="J360" s="2">
        <v>24</v>
      </c>
      <c r="K360">
        <f>VLOOKUP(A360, Bシート!A:B, 2, FALSE)</f>
        <v>15.6</v>
      </c>
      <c r="L360">
        <f>VLOOKUP(A360, Bシート!A:C, 3, FALSE)</f>
        <v>2.7999999999999989</v>
      </c>
      <c r="M360">
        <f>VLOOKUP(A360, Bシート!A:D, 4, FALSE)</f>
        <v>1008.1</v>
      </c>
      <c r="N360">
        <f>VLOOKUP(A360, Bシート!A:E, 5, FALSE)</f>
        <v>-9.7999999999999545</v>
      </c>
      <c r="O360">
        <f>VLOOKUP(A360, Bシート!A:F, 6, FALSE)</f>
        <v>44</v>
      </c>
      <c r="P360">
        <f>VLOOKUP(A360, Bシート!A:G, 7, FALSE)</f>
        <v>-2</v>
      </c>
      <c r="Q360">
        <f>VLOOKUP(A360, Bシート!A:H, 8, FALSE)</f>
        <v>18.899999999999999</v>
      </c>
      <c r="R360">
        <f>VLOOKUP(A360, Bシート!A:I, 9, FALSE)</f>
        <v>-0.77</v>
      </c>
      <c r="S360">
        <f>VLOOKUP(A360, Bシート!A:J, 10, FALSE)</f>
        <v>-0.64</v>
      </c>
    </row>
    <row r="361" spans="1:19" ht="19.5" thickBot="1">
      <c r="A361" s="4">
        <v>43910</v>
      </c>
      <c r="B361" s="1">
        <v>9</v>
      </c>
      <c r="C361" s="1">
        <v>11</v>
      </c>
      <c r="D361" s="1">
        <v>13</v>
      </c>
      <c r="E361" s="1">
        <v>14</v>
      </c>
      <c r="F361" s="1">
        <v>20</v>
      </c>
      <c r="G361" s="1">
        <v>22</v>
      </c>
      <c r="H361" s="1">
        <v>37</v>
      </c>
      <c r="I361" s="2">
        <v>15</v>
      </c>
      <c r="J361" s="2">
        <v>17</v>
      </c>
      <c r="K361">
        <f>VLOOKUP(A361, Bシート!A:B, 2, FALSE)</f>
        <v>13.9</v>
      </c>
      <c r="L361">
        <f>VLOOKUP(A361, Bシート!A:C, 3, FALSE)</f>
        <v>-3.4999999999999982</v>
      </c>
      <c r="M361">
        <f>VLOOKUP(A361, Bシート!A:D, 4, FALSE)</f>
        <v>1004.5</v>
      </c>
      <c r="N361">
        <f>VLOOKUP(A361, Bシート!A:E, 5, FALSE)</f>
        <v>1.1000000000000227</v>
      </c>
      <c r="O361">
        <f>VLOOKUP(A361, Bシート!A:F, 6, FALSE)</f>
        <v>34</v>
      </c>
      <c r="P361">
        <f>VLOOKUP(A361, Bシート!A:G, 7, FALSE)</f>
        <v>-37</v>
      </c>
      <c r="Q361">
        <f>VLOOKUP(A361, Bシート!A:H, 8, FALSE)</f>
        <v>25.9</v>
      </c>
      <c r="R361">
        <f>VLOOKUP(A361, Bシート!A:I, 9, FALSE)</f>
        <v>-0.7</v>
      </c>
      <c r="S361">
        <f>VLOOKUP(A361, Bシート!A:J, 10, FALSE)</f>
        <v>0.72</v>
      </c>
    </row>
    <row r="362" spans="1:19" ht="19.5" thickBot="1">
      <c r="A362" s="4">
        <v>43917</v>
      </c>
      <c r="B362" s="1">
        <v>5</v>
      </c>
      <c r="C362" s="1">
        <v>9</v>
      </c>
      <c r="D362" s="1">
        <v>16</v>
      </c>
      <c r="E362" s="1">
        <v>20</v>
      </c>
      <c r="F362" s="1">
        <v>29</v>
      </c>
      <c r="G362" s="1">
        <v>33</v>
      </c>
      <c r="H362" s="1">
        <v>35</v>
      </c>
      <c r="I362" s="2">
        <v>2</v>
      </c>
      <c r="J362" s="2">
        <v>8</v>
      </c>
      <c r="K362">
        <f>VLOOKUP(A362, Bシート!A:B, 2, FALSE)</f>
        <v>18.600000000000001</v>
      </c>
      <c r="L362">
        <f>VLOOKUP(A362, Bシート!A:C, 3, FALSE)</f>
        <v>2.8000000000000007</v>
      </c>
      <c r="M362">
        <f>VLOOKUP(A362, Bシート!A:D, 4, FALSE)</f>
        <v>1010.2</v>
      </c>
      <c r="N362">
        <f>VLOOKUP(A362, Bシート!A:E, 5, FALSE)</f>
        <v>-6.2999999999999545</v>
      </c>
      <c r="O362">
        <f>VLOOKUP(A362, Bシート!A:F, 6, FALSE)</f>
        <v>69</v>
      </c>
      <c r="P362">
        <f>VLOOKUP(A362, Bシート!A:G, 7, FALSE)</f>
        <v>14</v>
      </c>
      <c r="Q362">
        <f>VLOOKUP(A362, Bシート!A:H, 8, FALSE)</f>
        <v>3.37</v>
      </c>
      <c r="R362">
        <f>VLOOKUP(A362, Bシート!A:I, 9, FALSE)</f>
        <v>0.66</v>
      </c>
      <c r="S362">
        <f>VLOOKUP(A362, Bシート!A:J, 10, FALSE)</f>
        <v>0.75</v>
      </c>
    </row>
    <row r="363" spans="1:19" ht="19.5" thickBot="1">
      <c r="A363" s="4">
        <v>43924</v>
      </c>
      <c r="B363" s="1">
        <v>4</v>
      </c>
      <c r="C363" s="1">
        <v>7</v>
      </c>
      <c r="D363" s="1">
        <v>8</v>
      </c>
      <c r="E363" s="1">
        <v>14</v>
      </c>
      <c r="F363" s="1">
        <v>22</v>
      </c>
      <c r="G363" s="1">
        <v>24</v>
      </c>
      <c r="H363" s="1">
        <v>27</v>
      </c>
      <c r="I363" s="2">
        <v>13</v>
      </c>
      <c r="J363" s="2">
        <v>26</v>
      </c>
      <c r="K363">
        <f>VLOOKUP(A363, Bシート!A:B, 2, FALSE)</f>
        <v>14.9</v>
      </c>
      <c r="L363">
        <f>VLOOKUP(A363, Bシート!A:C, 3, FALSE)</f>
        <v>2.5999999999999996</v>
      </c>
      <c r="M363">
        <f>VLOOKUP(A363, Bシート!A:D, 4, FALSE)</f>
        <v>1015.9</v>
      </c>
      <c r="N363">
        <f>VLOOKUP(A363, Bシート!A:E, 5, FALSE)</f>
        <v>6.6000000000000227</v>
      </c>
      <c r="O363">
        <f>VLOOKUP(A363, Bシート!A:F, 6, FALSE)</f>
        <v>63</v>
      </c>
      <c r="P363">
        <f>VLOOKUP(A363, Bシート!A:G, 7, FALSE)</f>
        <v>30</v>
      </c>
      <c r="Q363">
        <f>VLOOKUP(A363, Bシート!A:H, 8, FALSE)</f>
        <v>10.37</v>
      </c>
      <c r="R363">
        <f>VLOOKUP(A363, Bシート!A:I, 9, FALSE)</f>
        <v>0.8</v>
      </c>
      <c r="S363">
        <f>VLOOKUP(A363, Bシート!A:J, 10, FALSE)</f>
        <v>-0.59</v>
      </c>
    </row>
    <row r="364" spans="1:19" ht="19.5" thickBot="1">
      <c r="A364" s="4">
        <v>43931</v>
      </c>
      <c r="B364" s="1">
        <v>13</v>
      </c>
      <c r="C364" s="1">
        <v>15</v>
      </c>
      <c r="D364" s="1">
        <v>17</v>
      </c>
      <c r="E364" s="1">
        <v>22</v>
      </c>
      <c r="F364" s="1">
        <v>26</v>
      </c>
      <c r="G364" s="1">
        <v>34</v>
      </c>
      <c r="H364" s="1">
        <v>36</v>
      </c>
      <c r="I364" s="2">
        <v>3</v>
      </c>
      <c r="J364" s="2">
        <v>19</v>
      </c>
      <c r="K364">
        <f>VLOOKUP(A364, Bシート!A:B, 2, FALSE)</f>
        <v>11.9</v>
      </c>
      <c r="L364">
        <f>VLOOKUP(A364, Bシート!A:C, 3, FALSE)</f>
        <v>-2</v>
      </c>
      <c r="M364">
        <f>VLOOKUP(A364, Bシート!A:D, 4, FALSE)</f>
        <v>1014.4</v>
      </c>
      <c r="N364">
        <f>VLOOKUP(A364, Bシート!A:E, 5, FALSE)</f>
        <v>1.8999999999999773</v>
      </c>
      <c r="O364">
        <f>VLOOKUP(A364, Bシート!A:F, 6, FALSE)</f>
        <v>33</v>
      </c>
      <c r="P364">
        <f>VLOOKUP(A364, Bシート!A:G, 7, FALSE)</f>
        <v>-32</v>
      </c>
      <c r="Q364">
        <f>VLOOKUP(A364, Bシート!A:H, 8, FALSE)</f>
        <v>17.37</v>
      </c>
      <c r="R364">
        <f>VLOOKUP(A364, Bシート!A:I, 9, FALSE)</f>
        <v>-0.53</v>
      </c>
      <c r="S364">
        <f>VLOOKUP(A364, Bシート!A:J, 10, FALSE)</f>
        <v>-0.85</v>
      </c>
    </row>
    <row r="365" spans="1:19" ht="19.5" thickBot="1">
      <c r="A365" s="4">
        <v>43938</v>
      </c>
      <c r="B365" s="1">
        <v>3</v>
      </c>
      <c r="C365" s="1">
        <v>9</v>
      </c>
      <c r="D365" s="1">
        <v>10</v>
      </c>
      <c r="E365" s="1">
        <v>14</v>
      </c>
      <c r="F365" s="1">
        <v>16</v>
      </c>
      <c r="G365" s="1">
        <v>20</v>
      </c>
      <c r="H365" s="1">
        <v>27</v>
      </c>
      <c r="I365" s="2">
        <v>19</v>
      </c>
      <c r="J365" s="2">
        <v>33</v>
      </c>
      <c r="K365">
        <f>VLOOKUP(A365, Bシート!A:B, 2, FALSE)</f>
        <v>14.4</v>
      </c>
      <c r="L365">
        <f>VLOOKUP(A365, Bシート!A:C, 3, FALSE)</f>
        <v>3</v>
      </c>
      <c r="M365">
        <f>VLOOKUP(A365, Bシート!A:D, 4, FALSE)</f>
        <v>1020.5</v>
      </c>
      <c r="N365">
        <f>VLOOKUP(A365, Bシート!A:E, 5, FALSE)</f>
        <v>3.6000000000000227</v>
      </c>
      <c r="O365">
        <f>VLOOKUP(A365, Bシート!A:F, 6, FALSE)</f>
        <v>63</v>
      </c>
      <c r="P365">
        <f>VLOOKUP(A365, Bシート!A:G, 7, FALSE)</f>
        <v>-4</v>
      </c>
      <c r="Q365">
        <f>VLOOKUP(A365, Bシート!A:H, 8, FALSE)</f>
        <v>24.37</v>
      </c>
      <c r="R365">
        <f>VLOOKUP(A365, Bシート!A:I, 9, FALSE)</f>
        <v>-0.89</v>
      </c>
      <c r="S365">
        <f>VLOOKUP(A365, Bシート!A:J, 10, FALSE)</f>
        <v>0.46</v>
      </c>
    </row>
    <row r="366" spans="1:19" ht="19.5" thickBot="1">
      <c r="A366" s="4">
        <v>43945</v>
      </c>
      <c r="B366" s="1">
        <v>1</v>
      </c>
      <c r="C366" s="1">
        <v>4</v>
      </c>
      <c r="D366" s="1">
        <v>13</v>
      </c>
      <c r="E366" s="1">
        <v>14</v>
      </c>
      <c r="F366" s="1">
        <v>16</v>
      </c>
      <c r="G366" s="1">
        <v>22</v>
      </c>
      <c r="H366" s="1">
        <v>35</v>
      </c>
      <c r="I366" s="2">
        <v>10</v>
      </c>
      <c r="J366" s="2">
        <v>23</v>
      </c>
      <c r="K366">
        <f>VLOOKUP(A366, Bシート!A:B, 2, FALSE)</f>
        <v>15.1</v>
      </c>
      <c r="L366">
        <f>VLOOKUP(A366, Bシート!A:C, 3, FALSE)</f>
        <v>1.9000000000000004</v>
      </c>
      <c r="M366">
        <f>VLOOKUP(A366, Bシート!A:D, 4, FALSE)</f>
        <v>1004.4</v>
      </c>
      <c r="N366">
        <f>VLOOKUP(A366, Bシート!A:E, 5, FALSE)</f>
        <v>1.7999999999999545</v>
      </c>
      <c r="O366">
        <f>VLOOKUP(A366, Bシート!A:F, 6, FALSE)</f>
        <v>44</v>
      </c>
      <c r="P366">
        <f>VLOOKUP(A366, Bシート!A:G, 7, FALSE)</f>
        <v>-12</v>
      </c>
      <c r="Q366">
        <f>VLOOKUP(A366, Bシート!A:H, 8, FALSE)</f>
        <v>1.84</v>
      </c>
      <c r="R366">
        <f>VLOOKUP(A366, Bシート!A:I, 9, FALSE)</f>
        <v>0.38</v>
      </c>
      <c r="S366">
        <f>VLOOKUP(A366, Bシート!A:J, 10, FALSE)</f>
        <v>0.92</v>
      </c>
    </row>
    <row r="367" spans="1:19" ht="19.5" thickBot="1">
      <c r="A367" s="4">
        <v>43952</v>
      </c>
      <c r="B367" s="1">
        <v>10</v>
      </c>
      <c r="C367" s="1">
        <v>24</v>
      </c>
      <c r="D367" s="1">
        <v>25</v>
      </c>
      <c r="E367" s="1">
        <v>26</v>
      </c>
      <c r="F367" s="1">
        <v>27</v>
      </c>
      <c r="G367" s="1">
        <v>33</v>
      </c>
      <c r="H367" s="1">
        <v>36</v>
      </c>
      <c r="I367" s="2">
        <v>4</v>
      </c>
      <c r="J367" s="2">
        <v>23</v>
      </c>
      <c r="K367">
        <f>VLOOKUP(A367, Bシート!A:B, 2, FALSE)</f>
        <v>20.6</v>
      </c>
      <c r="L367">
        <f>VLOOKUP(A367, Bシート!A:C, 3, FALSE)</f>
        <v>1.1000000000000014</v>
      </c>
      <c r="M367">
        <f>VLOOKUP(A367, Bシート!A:D, 4, FALSE)</f>
        <v>1008.8</v>
      </c>
      <c r="N367">
        <f>VLOOKUP(A367, Bシート!A:E, 5, FALSE)</f>
        <v>-4.2000000000000455</v>
      </c>
      <c r="O367">
        <f>VLOOKUP(A367, Bシート!A:F, 6, FALSE)</f>
        <v>69</v>
      </c>
      <c r="P367">
        <f>VLOOKUP(A367, Bシート!A:G, 7, FALSE)</f>
        <v>-1</v>
      </c>
      <c r="Q367">
        <f>VLOOKUP(A367, Bシート!A:H, 8, FALSE)</f>
        <v>8.84</v>
      </c>
      <c r="R367">
        <f>VLOOKUP(A367, Bシート!A:I, 9, FALSE)</f>
        <v>0.95</v>
      </c>
      <c r="S367">
        <f>VLOOKUP(A367, Bシート!A:J, 10, FALSE)</f>
        <v>-0.31</v>
      </c>
    </row>
    <row r="368" spans="1:19" ht="19.5" thickBot="1">
      <c r="A368" s="4">
        <v>43959</v>
      </c>
      <c r="B368" s="1">
        <v>8</v>
      </c>
      <c r="C368" s="1">
        <v>14</v>
      </c>
      <c r="D368" s="1">
        <v>19</v>
      </c>
      <c r="E368" s="1">
        <v>20</v>
      </c>
      <c r="F368" s="1">
        <v>29</v>
      </c>
      <c r="G368" s="1">
        <v>30</v>
      </c>
      <c r="H368" s="1">
        <v>31</v>
      </c>
      <c r="I368" s="2">
        <v>7</v>
      </c>
      <c r="J368" s="2">
        <v>35</v>
      </c>
      <c r="K368">
        <f>VLOOKUP(A368, Bシート!A:B, 2, FALSE)</f>
        <v>17.5</v>
      </c>
      <c r="L368">
        <f>VLOOKUP(A368, Bシート!A:C, 3, FALSE)</f>
        <v>-0.69999999999999929</v>
      </c>
      <c r="M368">
        <f>VLOOKUP(A368, Bシート!A:D, 4, FALSE)</f>
        <v>1017.4</v>
      </c>
      <c r="N368">
        <f>VLOOKUP(A368, Bシート!A:E, 5, FALSE)</f>
        <v>5.3999999999999773</v>
      </c>
      <c r="O368">
        <f>VLOOKUP(A368, Bシート!A:F, 6, FALSE)</f>
        <v>40</v>
      </c>
      <c r="P368">
        <f>VLOOKUP(A368, Bシート!A:G, 7, FALSE)</f>
        <v>-7</v>
      </c>
      <c r="Q368">
        <f>VLOOKUP(A368, Bシート!A:H, 8, FALSE)</f>
        <v>15.84</v>
      </c>
      <c r="R368">
        <f>VLOOKUP(A368, Bシート!A:I, 9, FALSE)</f>
        <v>-0.23</v>
      </c>
      <c r="S368">
        <f>VLOOKUP(A368, Bシート!A:J, 10, FALSE)</f>
        <v>-0.97</v>
      </c>
    </row>
    <row r="369" spans="1:19" ht="19.5" thickBot="1">
      <c r="A369" s="4">
        <v>43966</v>
      </c>
      <c r="B369" s="1">
        <v>7</v>
      </c>
      <c r="C369" s="1">
        <v>8</v>
      </c>
      <c r="D369" s="1">
        <v>9</v>
      </c>
      <c r="E369" s="1">
        <v>13</v>
      </c>
      <c r="F369" s="1">
        <v>21</v>
      </c>
      <c r="G369" s="1">
        <v>34</v>
      </c>
      <c r="H369" s="1">
        <v>35</v>
      </c>
      <c r="I369" s="2">
        <v>3</v>
      </c>
      <c r="J369" s="2">
        <v>20</v>
      </c>
      <c r="K369">
        <f>VLOOKUP(A369, Bシート!A:B, 2, FALSE)</f>
        <v>22.7</v>
      </c>
      <c r="L369">
        <f>VLOOKUP(A369, Bシート!A:C, 3, FALSE)</f>
        <v>0.69999999999999929</v>
      </c>
      <c r="M369">
        <f>VLOOKUP(A369, Bシート!A:D, 4, FALSE)</f>
        <v>1013.9</v>
      </c>
      <c r="N369">
        <f>VLOOKUP(A369, Bシート!A:E, 5, FALSE)</f>
        <v>0.60000000000002274</v>
      </c>
      <c r="O369">
        <f>VLOOKUP(A369, Bシート!A:F, 6, FALSE)</f>
        <v>46</v>
      </c>
      <c r="P369">
        <f>VLOOKUP(A369, Bシート!A:G, 7, FALSE)</f>
        <v>1</v>
      </c>
      <c r="Q369">
        <f>VLOOKUP(A369, Bシート!A:H, 8, FALSE)</f>
        <v>22.84</v>
      </c>
      <c r="R369">
        <f>VLOOKUP(A369, Bシート!A:I, 9, FALSE)</f>
        <v>-0.99</v>
      </c>
      <c r="S369">
        <f>VLOOKUP(A369, Bシート!A:J, 10, FALSE)</f>
        <v>0.15</v>
      </c>
    </row>
    <row r="370" spans="1:19" ht="19.5" thickBot="1">
      <c r="A370" s="4">
        <v>43973</v>
      </c>
      <c r="B370" s="1">
        <v>1</v>
      </c>
      <c r="C370" s="1">
        <v>7</v>
      </c>
      <c r="D370" s="1">
        <v>9</v>
      </c>
      <c r="E370" s="1">
        <v>11</v>
      </c>
      <c r="F370" s="1">
        <v>15</v>
      </c>
      <c r="G370" s="1">
        <v>31</v>
      </c>
      <c r="H370" s="1">
        <v>34</v>
      </c>
      <c r="I370" s="2">
        <v>6</v>
      </c>
      <c r="J370" s="2">
        <v>33</v>
      </c>
      <c r="K370">
        <f>VLOOKUP(A370, Bシート!A:B, 2, FALSE)</f>
        <v>15.9</v>
      </c>
      <c r="L370">
        <f>VLOOKUP(A370, Bシート!A:C, 3, FALSE)</f>
        <v>2.4000000000000004</v>
      </c>
      <c r="M370">
        <f>VLOOKUP(A370, Bシート!A:D, 4, FALSE)</f>
        <v>1014</v>
      </c>
      <c r="N370">
        <f>VLOOKUP(A370, Bシート!A:E, 5, FALSE)</f>
        <v>0</v>
      </c>
      <c r="O370">
        <f>VLOOKUP(A370, Bシート!A:F, 6, FALSE)</f>
        <v>92</v>
      </c>
      <c r="P370">
        <f>VLOOKUP(A370, Bシート!A:G, 7, FALSE)</f>
        <v>-5</v>
      </c>
      <c r="Q370">
        <f>VLOOKUP(A370, Bシート!A:H, 8, FALSE)</f>
        <v>0.31</v>
      </c>
      <c r="R370">
        <f>VLOOKUP(A370, Bシート!A:I, 9, FALSE)</f>
        <v>7.0000000000000007E-2</v>
      </c>
      <c r="S370">
        <f>VLOOKUP(A370, Bシート!A:J, 10, FALSE)</f>
        <v>1</v>
      </c>
    </row>
    <row r="371" spans="1:19" ht="19.5" thickBot="1">
      <c r="A371" s="4">
        <v>43980</v>
      </c>
      <c r="B371" s="1">
        <v>7</v>
      </c>
      <c r="C371" s="1">
        <v>10</v>
      </c>
      <c r="D371" s="1">
        <v>16</v>
      </c>
      <c r="E371" s="1">
        <v>25</v>
      </c>
      <c r="F371" s="1">
        <v>26</v>
      </c>
      <c r="G371" s="1">
        <v>33</v>
      </c>
      <c r="H371" s="1">
        <v>34</v>
      </c>
      <c r="I371" s="2">
        <v>24</v>
      </c>
      <c r="J371" s="2">
        <v>35</v>
      </c>
      <c r="K371">
        <f>VLOOKUP(A371, Bシート!A:B, 2, FALSE)</f>
        <v>23.1</v>
      </c>
      <c r="L371">
        <f>VLOOKUP(A371, Bシート!A:C, 3, FALSE)</f>
        <v>6.3000000000000007</v>
      </c>
      <c r="M371">
        <f>VLOOKUP(A371, Bシート!A:D, 4, FALSE)</f>
        <v>1011</v>
      </c>
      <c r="N371">
        <f>VLOOKUP(A371, Bシート!A:E, 5, FALSE)</f>
        <v>5.7000000000000455</v>
      </c>
      <c r="O371">
        <f>VLOOKUP(A371, Bシート!A:F, 6, FALSE)</f>
        <v>58</v>
      </c>
      <c r="P371">
        <f>VLOOKUP(A371, Bシート!A:G, 7, FALSE)</f>
        <v>-39</v>
      </c>
      <c r="Q371">
        <f>VLOOKUP(A371, Bシート!A:H, 8, FALSE)</f>
        <v>7.31</v>
      </c>
      <c r="R371">
        <f>VLOOKUP(A371, Bシート!A:I, 9, FALSE)</f>
        <v>1</v>
      </c>
      <c r="S371">
        <f>VLOOKUP(A371, Bシート!A:J, 10, FALSE)</f>
        <v>0.01</v>
      </c>
    </row>
    <row r="372" spans="1:19" ht="19.5" thickBot="1">
      <c r="A372" s="4">
        <v>43987</v>
      </c>
      <c r="B372" s="1">
        <v>1</v>
      </c>
      <c r="C372" s="1">
        <v>3</v>
      </c>
      <c r="D372" s="1">
        <v>4</v>
      </c>
      <c r="E372" s="1">
        <v>8</v>
      </c>
      <c r="F372" s="1">
        <v>11</v>
      </c>
      <c r="G372" s="1">
        <v>21</v>
      </c>
      <c r="H372" s="1">
        <v>25</v>
      </c>
      <c r="I372" s="2">
        <v>12</v>
      </c>
      <c r="J372" s="2">
        <v>23</v>
      </c>
      <c r="K372">
        <f>VLOOKUP(A372, Bシート!A:B, 2, FALSE)</f>
        <v>25.1</v>
      </c>
      <c r="L372">
        <f>VLOOKUP(A372, Bシート!A:C, 3, FALSE)</f>
        <v>-0.5</v>
      </c>
      <c r="M372">
        <f>VLOOKUP(A372, Bシート!A:D, 4, FALSE)</f>
        <v>1001.9</v>
      </c>
      <c r="N372">
        <f>VLOOKUP(A372, Bシート!A:E, 5, FALSE)</f>
        <v>-0.10000000000002274</v>
      </c>
      <c r="O372">
        <f>VLOOKUP(A372, Bシート!A:F, 6, FALSE)</f>
        <v>70</v>
      </c>
      <c r="P372">
        <f>VLOOKUP(A372, Bシート!A:G, 7, FALSE)</f>
        <v>10</v>
      </c>
      <c r="Q372">
        <f>VLOOKUP(A372, Bシート!A:H, 8, FALSE)</f>
        <v>14.31</v>
      </c>
      <c r="R372">
        <f>VLOOKUP(A372, Bシート!A:I, 9, FALSE)</f>
        <v>0.1</v>
      </c>
      <c r="S372">
        <f>VLOOKUP(A372, Bシート!A:J, 10, FALSE)</f>
        <v>-1</v>
      </c>
    </row>
    <row r="373" spans="1:19" ht="19.5" thickBot="1">
      <c r="A373" s="4">
        <v>43994</v>
      </c>
      <c r="B373" s="1">
        <v>6</v>
      </c>
      <c r="C373" s="1">
        <v>8</v>
      </c>
      <c r="D373" s="1">
        <v>22</v>
      </c>
      <c r="E373" s="1">
        <v>23</v>
      </c>
      <c r="F373" s="1">
        <v>32</v>
      </c>
      <c r="G373" s="1">
        <v>33</v>
      </c>
      <c r="H373" s="1">
        <v>36</v>
      </c>
      <c r="I373" s="2">
        <v>9</v>
      </c>
      <c r="J373" s="2">
        <v>27</v>
      </c>
      <c r="K373">
        <f>VLOOKUP(A373, Bシート!A:B, 2, FALSE)</f>
        <v>27.7</v>
      </c>
      <c r="L373">
        <f>VLOOKUP(A373, Bシート!A:C, 3, FALSE)</f>
        <v>4.0999999999999979</v>
      </c>
      <c r="M373">
        <f>VLOOKUP(A373, Bシート!A:D, 4, FALSE)</f>
        <v>1001.6</v>
      </c>
      <c r="N373">
        <f>VLOOKUP(A373, Bシート!A:E, 5, FALSE)</f>
        <v>0</v>
      </c>
      <c r="O373">
        <f>VLOOKUP(A373, Bシート!A:F, 6, FALSE)</f>
        <v>75</v>
      </c>
      <c r="P373">
        <f>VLOOKUP(A373, Bシート!A:G, 7, FALSE)</f>
        <v>-22</v>
      </c>
      <c r="Q373">
        <f>VLOOKUP(A373, Bシート!A:H, 8, FALSE)</f>
        <v>21.31</v>
      </c>
      <c r="R373">
        <f>VLOOKUP(A373, Bシート!A:I, 9, FALSE)</f>
        <v>-0.98</v>
      </c>
      <c r="S373">
        <f>VLOOKUP(A373, Bシート!A:J, 10, FALSE)</f>
        <v>-0.18</v>
      </c>
    </row>
    <row r="374" spans="1:19" ht="19.5" thickBot="1">
      <c r="A374" s="4">
        <v>44001</v>
      </c>
      <c r="B374" s="1">
        <v>2</v>
      </c>
      <c r="C374" s="1">
        <v>3</v>
      </c>
      <c r="D374" s="1">
        <v>17</v>
      </c>
      <c r="E374" s="1">
        <v>18</v>
      </c>
      <c r="F374" s="1">
        <v>22</v>
      </c>
      <c r="G374" s="1">
        <v>23</v>
      </c>
      <c r="H374" s="1">
        <v>31</v>
      </c>
      <c r="I374" s="2">
        <v>4</v>
      </c>
      <c r="J374" s="2">
        <v>30</v>
      </c>
      <c r="K374">
        <f>VLOOKUP(A374, Bシート!A:B, 2, FALSE)</f>
        <v>19</v>
      </c>
      <c r="L374">
        <f>VLOOKUP(A374, Bシート!A:C, 3, FALSE)</f>
        <v>-3.6999999999999993</v>
      </c>
      <c r="M374">
        <f>VLOOKUP(A374, Bシート!A:D, 4, FALSE)</f>
        <v>997.6</v>
      </c>
      <c r="N374">
        <f>VLOOKUP(A374, Bシート!A:E, 5, FALSE)</f>
        <v>-5.6999999999999318</v>
      </c>
      <c r="O374">
        <f>VLOOKUP(A374, Bシート!A:F, 6, FALSE)</f>
        <v>100</v>
      </c>
      <c r="P374">
        <f>VLOOKUP(A374, Bシート!A:G, 7, FALSE)</f>
        <v>24</v>
      </c>
      <c r="Q374">
        <f>VLOOKUP(A374, Bシート!A:H, 8, FALSE)</f>
        <v>28.31</v>
      </c>
      <c r="R374">
        <f>VLOOKUP(A374, Bシート!A:I, 9, FALSE)</f>
        <v>-0.26</v>
      </c>
      <c r="S374">
        <f>VLOOKUP(A374, Bシート!A:J, 10, FALSE)</f>
        <v>0.97</v>
      </c>
    </row>
    <row r="375" spans="1:19" ht="19.5" thickBot="1">
      <c r="A375" s="4">
        <v>44008</v>
      </c>
      <c r="B375" s="1">
        <v>4</v>
      </c>
      <c r="C375" s="1">
        <v>5</v>
      </c>
      <c r="D375" s="1">
        <v>9</v>
      </c>
      <c r="E375" s="1">
        <v>10</v>
      </c>
      <c r="F375" s="1">
        <v>18</v>
      </c>
      <c r="G375" s="1">
        <v>27</v>
      </c>
      <c r="H375" s="1">
        <v>35</v>
      </c>
      <c r="I375" s="2">
        <v>15</v>
      </c>
      <c r="J375" s="2">
        <v>34</v>
      </c>
      <c r="K375">
        <f>VLOOKUP(A375, Bシート!A:B, 2, FALSE)</f>
        <v>28.2</v>
      </c>
      <c r="L375">
        <f>VLOOKUP(A375, Bシート!A:C, 3, FALSE)</f>
        <v>6.1999999999999993</v>
      </c>
      <c r="M375">
        <f>VLOOKUP(A375, Bシート!A:D, 4, FALSE)</f>
        <v>1000</v>
      </c>
      <c r="N375">
        <f>VLOOKUP(A375, Bシート!A:E, 5, FALSE)</f>
        <v>-4.5</v>
      </c>
      <c r="O375">
        <f>VLOOKUP(A375, Bシート!A:F, 6, FALSE)</f>
        <v>79</v>
      </c>
      <c r="P375">
        <f>VLOOKUP(A375, Bシート!A:G, 7, FALSE)</f>
        <v>-14</v>
      </c>
      <c r="Q375">
        <f>VLOOKUP(A375, Bシート!A:H, 8, FALSE)</f>
        <v>5.78</v>
      </c>
      <c r="R375">
        <f>VLOOKUP(A375, Bシート!A:I, 9, FALSE)</f>
        <v>0.94</v>
      </c>
      <c r="S375">
        <f>VLOOKUP(A375, Bシート!A:J, 10, FALSE)</f>
        <v>0.33</v>
      </c>
    </row>
    <row r="376" spans="1:19" ht="19.5" thickBot="1">
      <c r="A376" s="4">
        <v>44015</v>
      </c>
      <c r="B376" s="1">
        <v>13</v>
      </c>
      <c r="C376" s="1">
        <v>15</v>
      </c>
      <c r="D376" s="1">
        <v>18</v>
      </c>
      <c r="E376" s="1">
        <v>19</v>
      </c>
      <c r="F376" s="1">
        <v>23</v>
      </c>
      <c r="G376" s="1">
        <v>27</v>
      </c>
      <c r="H376" s="1">
        <v>32</v>
      </c>
      <c r="I376" s="2">
        <v>34</v>
      </c>
      <c r="J376" s="2">
        <v>35</v>
      </c>
      <c r="K376">
        <f>VLOOKUP(A376, Bシート!A:B, 2, FALSE)</f>
        <v>22.8</v>
      </c>
      <c r="L376">
        <f>VLOOKUP(A376, Bシート!A:C, 3, FALSE)</f>
        <v>-5</v>
      </c>
      <c r="M376">
        <f>VLOOKUP(A376, Bシート!A:D, 4, FALSE)</f>
        <v>1012.6</v>
      </c>
      <c r="N376">
        <f>VLOOKUP(A376, Bシート!A:E, 5, FALSE)</f>
        <v>8.6000000000000227</v>
      </c>
      <c r="O376">
        <f>VLOOKUP(A376, Bシート!A:F, 6, FALSE)</f>
        <v>85</v>
      </c>
      <c r="P376">
        <f>VLOOKUP(A376, Bシート!A:G, 7, FALSE)</f>
        <v>27</v>
      </c>
      <c r="Q376">
        <f>VLOOKUP(A376, Bシート!A:H, 8, FALSE)</f>
        <v>12.78</v>
      </c>
      <c r="R376">
        <f>VLOOKUP(A376, Bシート!A:I, 9, FALSE)</f>
        <v>0.41</v>
      </c>
      <c r="S376">
        <f>VLOOKUP(A376, Bシート!A:J, 10, FALSE)</f>
        <v>-0.91</v>
      </c>
    </row>
    <row r="377" spans="1:19" ht="19.5" thickBot="1">
      <c r="A377" s="4">
        <v>44022</v>
      </c>
      <c r="B377" s="1">
        <v>6</v>
      </c>
      <c r="C377" s="1">
        <v>11</v>
      </c>
      <c r="D377" s="1">
        <v>14</v>
      </c>
      <c r="E377" s="1">
        <v>17</v>
      </c>
      <c r="F377" s="1">
        <v>23</v>
      </c>
      <c r="G377" s="1">
        <v>31</v>
      </c>
      <c r="H377" s="1">
        <v>37</v>
      </c>
      <c r="I377" s="2">
        <v>10</v>
      </c>
      <c r="J377" s="2">
        <v>15</v>
      </c>
      <c r="K377">
        <f>VLOOKUP(A377, Bシート!A:B, 2, FALSE)</f>
        <v>26.4</v>
      </c>
      <c r="L377">
        <f>VLOOKUP(A377, Bシート!A:C, 3, FALSE)</f>
        <v>3.6999999999999993</v>
      </c>
      <c r="M377">
        <f>VLOOKUP(A377, Bシート!A:D, 4, FALSE)</f>
        <v>1007.9</v>
      </c>
      <c r="N377">
        <f>VLOOKUP(A377, Bシート!A:E, 5, FALSE)</f>
        <v>0.19999999999993179</v>
      </c>
      <c r="O377">
        <f>VLOOKUP(A377, Bシート!A:F, 6, FALSE)</f>
        <v>87</v>
      </c>
      <c r="P377">
        <f>VLOOKUP(A377, Bシート!A:G, 7, FALSE)</f>
        <v>-10</v>
      </c>
      <c r="Q377">
        <f>VLOOKUP(A377, Bシート!A:H, 8, FALSE)</f>
        <v>19.78</v>
      </c>
      <c r="R377">
        <f>VLOOKUP(A377, Bシート!A:I, 9, FALSE)</f>
        <v>-0.88</v>
      </c>
      <c r="S377">
        <f>VLOOKUP(A377, Bシート!A:J, 10, FALSE)</f>
        <v>-0.48</v>
      </c>
    </row>
    <row r="378" spans="1:19" ht="19.5" thickBot="1">
      <c r="A378" s="4">
        <v>44029</v>
      </c>
      <c r="B378" s="1">
        <v>6</v>
      </c>
      <c r="C378" s="1">
        <v>7</v>
      </c>
      <c r="D378" s="1">
        <v>10</v>
      </c>
      <c r="E378" s="1">
        <v>17</v>
      </c>
      <c r="F378" s="1">
        <v>25</v>
      </c>
      <c r="G378" s="1">
        <v>33</v>
      </c>
      <c r="H378" s="1">
        <v>36</v>
      </c>
      <c r="I378" s="2">
        <v>27</v>
      </c>
      <c r="J378" s="2">
        <v>32</v>
      </c>
      <c r="K378">
        <f>VLOOKUP(A378, Bシート!A:B, 2, FALSE)</f>
        <v>19.8</v>
      </c>
      <c r="L378">
        <f>VLOOKUP(A378, Bシート!A:C, 3, FALSE)</f>
        <v>-3.0999999999999979</v>
      </c>
      <c r="M378">
        <f>VLOOKUP(A378, Bシート!A:D, 4, FALSE)</f>
        <v>1008.6</v>
      </c>
      <c r="N378">
        <f>VLOOKUP(A378, Bシート!A:E, 5, FALSE)</f>
        <v>3.6000000000000227</v>
      </c>
      <c r="O378">
        <f>VLOOKUP(A378, Bシート!A:F, 6, FALSE)</f>
        <v>99</v>
      </c>
      <c r="P378">
        <f>VLOOKUP(A378, Bシート!A:G, 7, FALSE)</f>
        <v>20</v>
      </c>
      <c r="Q378">
        <f>VLOOKUP(A378, Bシート!A:H, 8, FALSE)</f>
        <v>26.78</v>
      </c>
      <c r="R378">
        <f>VLOOKUP(A378, Bシート!A:I, 9, FALSE)</f>
        <v>-0.55000000000000004</v>
      </c>
      <c r="S378">
        <f>VLOOKUP(A378, Bシート!A:J, 10, FALSE)</f>
        <v>0.83</v>
      </c>
    </row>
    <row r="379" spans="1:19" ht="19.5" thickBot="1">
      <c r="A379" s="4">
        <v>44036</v>
      </c>
      <c r="B379" s="1">
        <v>1</v>
      </c>
      <c r="C379" s="1">
        <v>5</v>
      </c>
      <c r="D379" s="1">
        <v>9</v>
      </c>
      <c r="E379" s="1">
        <v>10</v>
      </c>
      <c r="F379" s="1">
        <v>14</v>
      </c>
      <c r="G379" s="1">
        <v>15</v>
      </c>
      <c r="H379" s="1">
        <v>29</v>
      </c>
      <c r="I379" s="2">
        <v>20</v>
      </c>
      <c r="J379" s="2">
        <v>28</v>
      </c>
      <c r="K379">
        <f>VLOOKUP(A379, Bシート!A:B, 2, FALSE)</f>
        <v>26</v>
      </c>
      <c r="L379">
        <f>VLOOKUP(A379, Bシート!A:C, 3, FALSE)</f>
        <v>3.5</v>
      </c>
      <c r="M379">
        <f>VLOOKUP(A379, Bシート!A:D, 4, FALSE)</f>
        <v>1007</v>
      </c>
      <c r="N379">
        <f>VLOOKUP(A379, Bシート!A:E, 5, FALSE)</f>
        <v>1.2000000000000455</v>
      </c>
      <c r="O379">
        <f>VLOOKUP(A379, Bシート!A:F, 6, FALSE)</f>
        <v>90</v>
      </c>
      <c r="P379">
        <f>VLOOKUP(A379, Bシート!A:G, 7, FALSE)</f>
        <v>-9</v>
      </c>
      <c r="Q379">
        <f>VLOOKUP(A379, Bシート!A:H, 8, FALSE)</f>
        <v>4.25</v>
      </c>
      <c r="R379">
        <f>VLOOKUP(A379, Bシート!A:I, 9, FALSE)</f>
        <v>0.79</v>
      </c>
      <c r="S379">
        <f>VLOOKUP(A379, Bシート!A:J, 10, FALSE)</f>
        <v>0.62</v>
      </c>
    </row>
    <row r="380" spans="1:19" ht="19.5" thickBot="1">
      <c r="A380" s="4">
        <v>44043</v>
      </c>
      <c r="B380" s="1">
        <v>3</v>
      </c>
      <c r="C380" s="1">
        <v>8</v>
      </c>
      <c r="D380" s="1">
        <v>15</v>
      </c>
      <c r="E380" s="1">
        <v>22</v>
      </c>
      <c r="F380" s="1">
        <v>24</v>
      </c>
      <c r="G380" s="1">
        <v>29</v>
      </c>
      <c r="H380" s="1">
        <v>35</v>
      </c>
      <c r="I380" s="2">
        <v>18</v>
      </c>
      <c r="J380" s="2">
        <v>26</v>
      </c>
      <c r="K380">
        <f>VLOOKUP(A380, Bシート!A:B, 2, FALSE)</f>
        <v>26.2</v>
      </c>
      <c r="L380">
        <f>VLOOKUP(A380, Bシート!A:C, 3, FALSE)</f>
        <v>1.3000000000000007</v>
      </c>
      <c r="M380">
        <f>VLOOKUP(A380, Bシート!A:D, 4, FALSE)</f>
        <v>1007.3</v>
      </c>
      <c r="N380">
        <f>VLOOKUP(A380, Bシート!A:E, 5, FALSE)</f>
        <v>-4.7000000000000455</v>
      </c>
      <c r="O380">
        <f>VLOOKUP(A380, Bシート!A:F, 6, FALSE)</f>
        <v>85</v>
      </c>
      <c r="P380">
        <f>VLOOKUP(A380, Bシート!A:G, 7, FALSE)</f>
        <v>1</v>
      </c>
      <c r="Q380">
        <f>VLOOKUP(A380, Bシート!A:H, 8, FALSE)</f>
        <v>11.25</v>
      </c>
      <c r="R380">
        <f>VLOOKUP(A380, Bシート!A:I, 9, FALSE)</f>
        <v>0.68</v>
      </c>
      <c r="S380">
        <f>VLOOKUP(A380, Bシート!A:J, 10, FALSE)</f>
        <v>-0.73</v>
      </c>
    </row>
    <row r="381" spans="1:19" ht="19.5" thickBot="1">
      <c r="A381" s="4">
        <v>44050</v>
      </c>
      <c r="B381" s="1">
        <v>8</v>
      </c>
      <c r="C381" s="1">
        <v>14</v>
      </c>
      <c r="D381" s="1">
        <v>24</v>
      </c>
      <c r="E381" s="1">
        <v>25</v>
      </c>
      <c r="F381" s="1">
        <v>32</v>
      </c>
      <c r="G381" s="1">
        <v>34</v>
      </c>
      <c r="H381" s="1">
        <v>36</v>
      </c>
      <c r="I381" s="2">
        <v>13</v>
      </c>
      <c r="J381" s="2">
        <v>16</v>
      </c>
      <c r="K381">
        <f>VLOOKUP(A381, Bシート!A:B, 2, FALSE)</f>
        <v>30.5</v>
      </c>
      <c r="L381">
        <f>VLOOKUP(A381, Bシート!A:C, 3, FALSE)</f>
        <v>1.8000000000000007</v>
      </c>
      <c r="M381">
        <f>VLOOKUP(A381, Bシート!A:D, 4, FALSE)</f>
        <v>1003.4</v>
      </c>
      <c r="N381">
        <f>VLOOKUP(A381, Bシート!A:E, 5, FALSE)</f>
        <v>-5.3999999999999773</v>
      </c>
      <c r="O381">
        <f>VLOOKUP(A381, Bシート!A:F, 6, FALSE)</f>
        <v>72</v>
      </c>
      <c r="P381">
        <f>VLOOKUP(A381, Bシート!A:G, 7, FALSE)</f>
        <v>-2</v>
      </c>
      <c r="Q381">
        <f>VLOOKUP(A381, Bシート!A:H, 8, FALSE)</f>
        <v>18.25</v>
      </c>
      <c r="R381">
        <f>VLOOKUP(A381, Bシート!A:I, 9, FALSE)</f>
        <v>-0.68</v>
      </c>
      <c r="S381">
        <f>VLOOKUP(A381, Bシート!A:J, 10, FALSE)</f>
        <v>-0.74</v>
      </c>
    </row>
    <row r="382" spans="1:19" ht="19.5" thickBot="1">
      <c r="A382" s="4">
        <v>44057</v>
      </c>
      <c r="B382" s="1">
        <v>4</v>
      </c>
      <c r="C382" s="1">
        <v>8</v>
      </c>
      <c r="D382" s="1">
        <v>25</v>
      </c>
      <c r="E382" s="1">
        <v>26</v>
      </c>
      <c r="F382" s="1">
        <v>27</v>
      </c>
      <c r="G382" s="1">
        <v>31</v>
      </c>
      <c r="H382" s="1">
        <v>32</v>
      </c>
      <c r="I382" s="2">
        <v>9</v>
      </c>
      <c r="J382" s="2">
        <v>22</v>
      </c>
      <c r="K382">
        <f>VLOOKUP(A382, Bシート!A:B, 2, FALSE)</f>
        <v>31.1</v>
      </c>
      <c r="L382">
        <f>VLOOKUP(A382, Bシート!A:C, 3, FALSE)</f>
        <v>4.1000000000000014</v>
      </c>
      <c r="M382">
        <f>VLOOKUP(A382, Bシート!A:D, 4, FALSE)</f>
        <v>1005</v>
      </c>
      <c r="N382">
        <f>VLOOKUP(A382, Bシート!A:E, 5, FALSE)</f>
        <v>-0.10000000000002274</v>
      </c>
      <c r="O382">
        <f>VLOOKUP(A382, Bシート!A:F, 6, FALSE)</f>
        <v>74</v>
      </c>
      <c r="P382">
        <f>VLOOKUP(A382, Bシート!A:G, 7, FALSE)</f>
        <v>-25</v>
      </c>
      <c r="Q382">
        <f>VLOOKUP(A382, Bシート!A:H, 8, FALSE)</f>
        <v>25.25</v>
      </c>
      <c r="R382">
        <f>VLOOKUP(A382, Bシート!A:I, 9, FALSE)</f>
        <v>-0.79</v>
      </c>
      <c r="S382">
        <f>VLOOKUP(A382, Bシート!A:J, 10, FALSE)</f>
        <v>0.61</v>
      </c>
    </row>
    <row r="383" spans="1:19" ht="19.5" thickBot="1">
      <c r="A383" s="4">
        <v>44064</v>
      </c>
      <c r="B383" s="1">
        <v>2</v>
      </c>
      <c r="C383" s="1">
        <v>3</v>
      </c>
      <c r="D383" s="1">
        <v>5</v>
      </c>
      <c r="E383" s="1">
        <v>8</v>
      </c>
      <c r="F383" s="1">
        <v>19</v>
      </c>
      <c r="G383" s="1">
        <v>22</v>
      </c>
      <c r="H383" s="1">
        <v>37</v>
      </c>
      <c r="I383" s="2">
        <v>16</v>
      </c>
      <c r="J383" s="2">
        <v>28</v>
      </c>
      <c r="K383">
        <f>VLOOKUP(A383, Bシート!A:B, 2, FALSE)</f>
        <v>31.1</v>
      </c>
      <c r="L383">
        <f>VLOOKUP(A383, Bシート!A:C, 3, FALSE)</f>
        <v>0.70000000000000284</v>
      </c>
      <c r="M383">
        <f>VLOOKUP(A383, Bシート!A:D, 4, FALSE)</f>
        <v>1008.5</v>
      </c>
      <c r="N383">
        <f>VLOOKUP(A383, Bシート!A:E, 5, FALSE)</f>
        <v>0.60000000000002274</v>
      </c>
      <c r="O383">
        <f>VLOOKUP(A383, Bシート!A:F, 6, FALSE)</f>
        <v>61</v>
      </c>
      <c r="P383">
        <f>VLOOKUP(A383, Bシート!A:G, 7, FALSE)</f>
        <v>-9</v>
      </c>
      <c r="Q383">
        <f>VLOOKUP(A383, Bシート!A:H, 8, FALSE)</f>
        <v>2.72</v>
      </c>
      <c r="R383">
        <f>VLOOKUP(A383, Bシート!A:I, 9, FALSE)</f>
        <v>0.55000000000000004</v>
      </c>
      <c r="S383">
        <f>VLOOKUP(A383, Bシート!A:J, 10, FALSE)</f>
        <v>0.84</v>
      </c>
    </row>
    <row r="384" spans="1:19" ht="19.5" thickBot="1">
      <c r="A384" s="4">
        <v>44071</v>
      </c>
      <c r="B384" s="1">
        <v>8</v>
      </c>
      <c r="C384" s="1">
        <v>11</v>
      </c>
      <c r="D384" s="1">
        <v>15</v>
      </c>
      <c r="E384" s="1">
        <v>22</v>
      </c>
      <c r="F384" s="1">
        <v>26</v>
      </c>
      <c r="G384" s="1">
        <v>28</v>
      </c>
      <c r="H384" s="1">
        <v>30</v>
      </c>
      <c r="I384" s="2">
        <v>10</v>
      </c>
      <c r="J384" s="2">
        <v>20</v>
      </c>
      <c r="K384">
        <f>VLOOKUP(A384, Bシート!A:B, 2, FALSE)</f>
        <v>30.9</v>
      </c>
      <c r="L384">
        <f>VLOOKUP(A384, Bシート!A:C, 3, FALSE)</f>
        <v>1.2999999999999972</v>
      </c>
      <c r="M384">
        <f>VLOOKUP(A384, Bシート!A:D, 4, FALSE)</f>
        <v>1008.2</v>
      </c>
      <c r="N384">
        <f>VLOOKUP(A384, Bシート!A:E, 5, FALSE)</f>
        <v>-0.69999999999993179</v>
      </c>
      <c r="O384">
        <f>VLOOKUP(A384, Bシート!A:F, 6, FALSE)</f>
        <v>67</v>
      </c>
      <c r="P384">
        <f>VLOOKUP(A384, Bシート!A:G, 7, FALSE)</f>
        <v>-7</v>
      </c>
      <c r="Q384">
        <f>VLOOKUP(A384, Bシート!A:H, 8, FALSE)</f>
        <v>9.7200000000000006</v>
      </c>
      <c r="R384">
        <f>VLOOKUP(A384, Bシート!A:I, 9, FALSE)</f>
        <v>0.88</v>
      </c>
      <c r="S384">
        <f>VLOOKUP(A384, Bシート!A:J, 10, FALSE)</f>
        <v>-0.48</v>
      </c>
    </row>
    <row r="385" spans="1:19" ht="19.5" thickBot="1">
      <c r="A385" s="4">
        <v>44078</v>
      </c>
      <c r="B385" s="1">
        <v>3</v>
      </c>
      <c r="C385" s="1">
        <v>7</v>
      </c>
      <c r="D385" s="1">
        <v>15</v>
      </c>
      <c r="E385" s="1">
        <v>18</v>
      </c>
      <c r="F385" s="1">
        <v>26</v>
      </c>
      <c r="G385" s="1">
        <v>30</v>
      </c>
      <c r="H385" s="1">
        <v>31</v>
      </c>
      <c r="I385" s="2">
        <v>9</v>
      </c>
      <c r="J385" s="2">
        <v>33</v>
      </c>
      <c r="K385">
        <f>VLOOKUP(A385, Bシート!A:B, 2, FALSE)</f>
        <v>30.5</v>
      </c>
      <c r="L385">
        <f>VLOOKUP(A385, Bシート!A:C, 3, FALSE)</f>
        <v>1.3999999999999986</v>
      </c>
      <c r="M385">
        <f>VLOOKUP(A385, Bシート!A:D, 4, FALSE)</f>
        <v>1009.8</v>
      </c>
      <c r="N385">
        <f>VLOOKUP(A385, Bシート!A:E, 5, FALSE)</f>
        <v>0.79999999999995453</v>
      </c>
      <c r="O385">
        <f>VLOOKUP(A385, Bシート!A:F, 6, FALSE)</f>
        <v>75</v>
      </c>
      <c r="P385">
        <f>VLOOKUP(A385, Bシート!A:G, 7, FALSE)</f>
        <v>-3</v>
      </c>
      <c r="Q385">
        <f>VLOOKUP(A385, Bシート!A:H, 8, FALSE)</f>
        <v>16.72</v>
      </c>
      <c r="R385">
        <f>VLOOKUP(A385, Bシート!A:I, 9, FALSE)</f>
        <v>-0.4</v>
      </c>
      <c r="S385">
        <f>VLOOKUP(A385, Bシート!A:J, 10, FALSE)</f>
        <v>-0.91</v>
      </c>
    </row>
    <row r="386" spans="1:19" ht="19.5" thickBot="1">
      <c r="A386" s="4">
        <v>44085</v>
      </c>
      <c r="B386" s="1">
        <v>4</v>
      </c>
      <c r="C386" s="1">
        <v>12</v>
      </c>
      <c r="D386" s="1">
        <v>14</v>
      </c>
      <c r="E386" s="1">
        <v>24</v>
      </c>
      <c r="F386" s="1">
        <v>29</v>
      </c>
      <c r="G386" s="1">
        <v>34</v>
      </c>
      <c r="H386" s="1">
        <v>35</v>
      </c>
      <c r="I386" s="2">
        <v>5</v>
      </c>
      <c r="J386" s="2">
        <v>15</v>
      </c>
      <c r="K386">
        <f>VLOOKUP(A386, Bシート!A:B, 2, FALSE)</f>
        <v>29.2</v>
      </c>
      <c r="L386">
        <f>VLOOKUP(A386, Bシート!A:C, 3, FALSE)</f>
        <v>1.8000000000000007</v>
      </c>
      <c r="M386">
        <f>VLOOKUP(A386, Bシート!A:D, 4, FALSE)</f>
        <v>1011.9</v>
      </c>
      <c r="N386">
        <f>VLOOKUP(A386, Bシート!A:E, 5, FALSE)</f>
        <v>3.2999999999999545</v>
      </c>
      <c r="O386">
        <f>VLOOKUP(A386, Bシート!A:F, 6, FALSE)</f>
        <v>71</v>
      </c>
      <c r="P386">
        <f>VLOOKUP(A386, Bシート!A:G, 7, FALSE)</f>
        <v>-6</v>
      </c>
      <c r="Q386">
        <f>VLOOKUP(A386, Bシート!A:H, 8, FALSE)</f>
        <v>23.72</v>
      </c>
      <c r="R386">
        <f>VLOOKUP(A386, Bシート!A:I, 9, FALSE)</f>
        <v>-0.94</v>
      </c>
      <c r="S386">
        <f>VLOOKUP(A386, Bシート!A:J, 10, FALSE)</f>
        <v>0.33</v>
      </c>
    </row>
    <row r="387" spans="1:19" ht="19.5" thickBot="1">
      <c r="A387" s="4">
        <v>44092</v>
      </c>
      <c r="B387" s="1">
        <v>9</v>
      </c>
      <c r="C387" s="1">
        <v>19</v>
      </c>
      <c r="D387" s="1">
        <v>22</v>
      </c>
      <c r="E387" s="1">
        <v>32</v>
      </c>
      <c r="F387" s="1">
        <v>35</v>
      </c>
      <c r="G387" s="1">
        <v>36</v>
      </c>
      <c r="H387" s="1">
        <v>37</v>
      </c>
      <c r="I387" s="2">
        <v>7</v>
      </c>
      <c r="J387" s="2">
        <v>21</v>
      </c>
      <c r="K387">
        <f>VLOOKUP(A387, Bシート!A:B, 2, FALSE)</f>
        <v>29.3</v>
      </c>
      <c r="L387">
        <f>VLOOKUP(A387, Bシート!A:C, 3, FALSE)</f>
        <v>3.1999999999999993</v>
      </c>
      <c r="M387">
        <f>VLOOKUP(A387, Bシート!A:D, 4, FALSE)</f>
        <v>1002.9</v>
      </c>
      <c r="N387">
        <f>VLOOKUP(A387, Bシート!A:E, 5, FALSE)</f>
        <v>-5.3000000000000682</v>
      </c>
      <c r="O387">
        <f>VLOOKUP(A387, Bシート!A:F, 6, FALSE)</f>
        <v>72</v>
      </c>
      <c r="P387">
        <f>VLOOKUP(A387, Bシート!A:G, 7, FALSE)</f>
        <v>-13</v>
      </c>
      <c r="Q387">
        <f>VLOOKUP(A387, Bシート!A:H, 8, FALSE)</f>
        <v>1.19</v>
      </c>
      <c r="R387">
        <f>VLOOKUP(A387, Bシート!A:I, 9, FALSE)</f>
        <v>0.25</v>
      </c>
      <c r="S387">
        <f>VLOOKUP(A387, Bシート!A:J, 10, FALSE)</f>
        <v>0.97</v>
      </c>
    </row>
    <row r="388" spans="1:19" ht="19.5" thickBot="1">
      <c r="A388" s="4">
        <v>44099</v>
      </c>
      <c r="B388" s="1">
        <v>3</v>
      </c>
      <c r="C388" s="1">
        <v>7</v>
      </c>
      <c r="D388" s="1">
        <v>13</v>
      </c>
      <c r="E388" s="1">
        <v>22</v>
      </c>
      <c r="F388" s="1">
        <v>30</v>
      </c>
      <c r="G388" s="1">
        <v>32</v>
      </c>
      <c r="H388" s="1">
        <v>37</v>
      </c>
      <c r="I388" s="2">
        <v>14</v>
      </c>
      <c r="J388" s="2">
        <v>15</v>
      </c>
      <c r="K388">
        <f>VLOOKUP(A388, Bシート!A:B, 2, FALSE)</f>
        <v>20.2</v>
      </c>
      <c r="L388">
        <f>VLOOKUP(A388, Bシート!A:C, 3, FALSE)</f>
        <v>1.8000000000000007</v>
      </c>
      <c r="M388">
        <f>VLOOKUP(A388, Bシート!A:D, 4, FALSE)</f>
        <v>1000.4</v>
      </c>
      <c r="N388">
        <f>VLOOKUP(A388, Bシート!A:E, 5, FALSE)</f>
        <v>-11</v>
      </c>
      <c r="O388">
        <f>VLOOKUP(A388, Bシート!A:F, 6, FALSE)</f>
        <v>98</v>
      </c>
      <c r="P388">
        <f>VLOOKUP(A388, Bシート!A:G, 7, FALSE)</f>
        <v>-1</v>
      </c>
      <c r="Q388">
        <f>VLOOKUP(A388, Bシート!A:H, 8, FALSE)</f>
        <v>8.19</v>
      </c>
      <c r="R388">
        <f>VLOOKUP(A388, Bシート!A:I, 9, FALSE)</f>
        <v>0.99</v>
      </c>
      <c r="S388">
        <f>VLOOKUP(A388, Bシート!A:J, 10, FALSE)</f>
        <v>-0.17</v>
      </c>
    </row>
    <row r="389" spans="1:19" ht="19.5" thickBot="1">
      <c r="A389" s="4">
        <v>44106</v>
      </c>
      <c r="B389" s="1">
        <v>1</v>
      </c>
      <c r="C389" s="1">
        <v>6</v>
      </c>
      <c r="D389" s="1">
        <v>8</v>
      </c>
      <c r="E389" s="1">
        <v>10</v>
      </c>
      <c r="F389" s="1">
        <v>18</v>
      </c>
      <c r="G389" s="1">
        <v>21</v>
      </c>
      <c r="H389" s="1">
        <v>32</v>
      </c>
      <c r="I389" s="2">
        <v>13</v>
      </c>
      <c r="J389" s="2">
        <v>28</v>
      </c>
      <c r="K389">
        <f>VLOOKUP(A389, Bシート!A:B, 2, FALSE)</f>
        <v>22.7</v>
      </c>
      <c r="L389">
        <f>VLOOKUP(A389, Bシート!A:C, 3, FALSE)</f>
        <v>1.8999999999999986</v>
      </c>
      <c r="M389">
        <f>VLOOKUP(A389, Bシート!A:D, 4, FALSE)</f>
        <v>1013.9</v>
      </c>
      <c r="N389">
        <f>VLOOKUP(A389, Bシート!A:E, 5, FALSE)</f>
        <v>5.6999999999999318</v>
      </c>
      <c r="O389">
        <f>VLOOKUP(A389, Bシート!A:F, 6, FALSE)</f>
        <v>68</v>
      </c>
      <c r="P389">
        <f>VLOOKUP(A389, Bシート!A:G, 7, FALSE)</f>
        <v>-11</v>
      </c>
      <c r="Q389">
        <f>VLOOKUP(A389, Bシート!A:H, 8, FALSE)</f>
        <v>15.19</v>
      </c>
      <c r="R389">
        <f>VLOOKUP(A389, Bシート!A:I, 9, FALSE)</f>
        <v>-0.09</v>
      </c>
      <c r="S389">
        <f>VLOOKUP(A389, Bシート!A:J, 10, FALSE)</f>
        <v>-1</v>
      </c>
    </row>
    <row r="390" spans="1:19" ht="19.5" thickBot="1">
      <c r="A390" s="4">
        <v>44113</v>
      </c>
      <c r="B390" s="1">
        <v>1</v>
      </c>
      <c r="C390" s="1">
        <v>6</v>
      </c>
      <c r="D390" s="1">
        <v>11</v>
      </c>
      <c r="E390" s="1">
        <v>13</v>
      </c>
      <c r="F390" s="1">
        <v>18</v>
      </c>
      <c r="G390" s="1">
        <v>24</v>
      </c>
      <c r="H390" s="1">
        <v>27</v>
      </c>
      <c r="I390" s="2">
        <v>17</v>
      </c>
      <c r="J390" s="2">
        <v>23</v>
      </c>
      <c r="K390">
        <f>VLOOKUP(A390, Bシート!A:B, 2, FALSE)</f>
        <v>15.1</v>
      </c>
      <c r="L390">
        <f>VLOOKUP(A390, Bシート!A:C, 3, FALSE)</f>
        <v>9.9999999999999645E-2</v>
      </c>
      <c r="M390">
        <f>VLOOKUP(A390, Bシート!A:D, 4, FALSE)</f>
        <v>1022.4</v>
      </c>
      <c r="N390">
        <f>VLOOKUP(A390, Bシート!A:E, 5, FALSE)</f>
        <v>-1</v>
      </c>
      <c r="O390">
        <f>VLOOKUP(A390, Bシート!A:F, 6, FALSE)</f>
        <v>100</v>
      </c>
      <c r="P390">
        <f>VLOOKUP(A390, Bシート!A:G, 7, FALSE)</f>
        <v>1</v>
      </c>
      <c r="Q390">
        <f>VLOOKUP(A390, Bシート!A:H, 8, FALSE)</f>
        <v>22.19</v>
      </c>
      <c r="R390">
        <f>VLOOKUP(A390, Bシート!A:I, 9, FALSE)</f>
        <v>-1</v>
      </c>
      <c r="S390">
        <f>VLOOKUP(A390, Bシート!A:J, 10, FALSE)</f>
        <v>0.01</v>
      </c>
    </row>
    <row r="391" spans="1:19" ht="19.5" thickBot="1">
      <c r="A391" s="4">
        <v>44120</v>
      </c>
      <c r="B391" s="1">
        <v>3</v>
      </c>
      <c r="C391" s="1">
        <v>6</v>
      </c>
      <c r="D391" s="1">
        <v>19</v>
      </c>
      <c r="E391" s="1">
        <v>21</v>
      </c>
      <c r="F391" s="1">
        <v>23</v>
      </c>
      <c r="G391" s="1">
        <v>26</v>
      </c>
      <c r="H391" s="1">
        <v>27</v>
      </c>
      <c r="I391" s="2">
        <v>30</v>
      </c>
      <c r="J391" s="2">
        <v>34</v>
      </c>
      <c r="K391">
        <f>VLOOKUP(A391, Bシート!A:B, 2, FALSE)</f>
        <v>16.7</v>
      </c>
      <c r="L391">
        <f>VLOOKUP(A391, Bシート!A:C, 3, FALSE)</f>
        <v>1.7999999999999989</v>
      </c>
      <c r="M391">
        <f>VLOOKUP(A391, Bシート!A:D, 4, FALSE)</f>
        <v>1017.1</v>
      </c>
      <c r="N391">
        <f>VLOOKUP(A391, Bシート!A:E, 5, FALSE)</f>
        <v>-0.89999999999997726</v>
      </c>
      <c r="O391">
        <f>VLOOKUP(A391, Bシート!A:F, 6, FALSE)</f>
        <v>58</v>
      </c>
      <c r="P391">
        <f>VLOOKUP(A391, Bシート!A:G, 7, FALSE)</f>
        <v>-31</v>
      </c>
      <c r="Q391">
        <f>VLOOKUP(A391, Bシート!A:H, 8, FALSE)</f>
        <v>29.19</v>
      </c>
      <c r="R391">
        <f>VLOOKUP(A391, Bシート!A:I, 9, FALSE)</f>
        <v>-7.0000000000000007E-2</v>
      </c>
      <c r="S391">
        <f>VLOOKUP(A391, Bシート!A:J, 10, FALSE)</f>
        <v>1</v>
      </c>
    </row>
    <row r="392" spans="1:19" ht="19.5" thickBot="1">
      <c r="A392" s="4">
        <v>44127</v>
      </c>
      <c r="B392" s="1">
        <v>10</v>
      </c>
      <c r="C392" s="1">
        <v>23</v>
      </c>
      <c r="D392" s="1">
        <v>27</v>
      </c>
      <c r="E392" s="1">
        <v>32</v>
      </c>
      <c r="F392" s="1">
        <v>33</v>
      </c>
      <c r="G392" s="1">
        <v>35</v>
      </c>
      <c r="H392" s="1">
        <v>37</v>
      </c>
      <c r="I392" s="2">
        <v>24</v>
      </c>
      <c r="J392" s="2">
        <v>26</v>
      </c>
      <c r="K392">
        <f>VLOOKUP(A392, Bシート!A:B, 2, FALSE)</f>
        <v>17.600000000000001</v>
      </c>
      <c r="L392">
        <f>VLOOKUP(A392, Bシート!A:C, 3, FALSE)</f>
        <v>-9.9999999999997868E-2</v>
      </c>
      <c r="M392">
        <f>VLOOKUP(A392, Bシート!A:D, 4, FALSE)</f>
        <v>997.6</v>
      </c>
      <c r="N392">
        <f>VLOOKUP(A392, Bシート!A:E, 5, FALSE)</f>
        <v>-15.600000000000023</v>
      </c>
      <c r="O392">
        <f>VLOOKUP(A392, Bシート!A:F, 6, FALSE)</f>
        <v>100</v>
      </c>
      <c r="P392">
        <f>VLOOKUP(A392, Bシート!A:G, 7, FALSE)</f>
        <v>27</v>
      </c>
      <c r="Q392">
        <f>VLOOKUP(A392, Bシート!A:H, 8, FALSE)</f>
        <v>6.66</v>
      </c>
      <c r="R392">
        <f>VLOOKUP(A392, Bシート!A:I, 9, FALSE)</f>
        <v>0.99</v>
      </c>
      <c r="S392">
        <f>VLOOKUP(A392, Bシート!A:J, 10, FALSE)</f>
        <v>0.15</v>
      </c>
    </row>
    <row r="393" spans="1:19" ht="19.5" thickBot="1">
      <c r="A393" s="4">
        <v>44134</v>
      </c>
      <c r="B393" s="1">
        <v>1</v>
      </c>
      <c r="C393" s="1">
        <v>4</v>
      </c>
      <c r="D393" s="1">
        <v>6</v>
      </c>
      <c r="E393" s="1">
        <v>15</v>
      </c>
      <c r="F393" s="1">
        <v>20</v>
      </c>
      <c r="G393" s="1">
        <v>22</v>
      </c>
      <c r="H393" s="1">
        <v>26</v>
      </c>
      <c r="I393" s="2">
        <v>18</v>
      </c>
      <c r="J393" s="2">
        <v>21</v>
      </c>
      <c r="K393">
        <f>VLOOKUP(A393, Bシート!A:B, 2, FALSE)</f>
        <v>15.9</v>
      </c>
      <c r="L393">
        <f>VLOOKUP(A393, Bシート!A:C, 3, FALSE)</f>
        <v>-1.2000000000000011</v>
      </c>
      <c r="M393">
        <f>VLOOKUP(A393, Bシート!A:D, 4, FALSE)</f>
        <v>1016.6</v>
      </c>
      <c r="N393">
        <f>VLOOKUP(A393, Bシート!A:E, 5, FALSE)</f>
        <v>3</v>
      </c>
      <c r="O393">
        <f>VLOOKUP(A393, Bシート!A:F, 6, FALSE)</f>
        <v>37</v>
      </c>
      <c r="P393">
        <f>VLOOKUP(A393, Bシート!A:G, 7, FALSE)</f>
        <v>-5</v>
      </c>
      <c r="Q393">
        <f>VLOOKUP(A393, Bシート!A:H, 8, FALSE)</f>
        <v>13.66</v>
      </c>
      <c r="R393">
        <f>VLOOKUP(A393, Bシート!A:I, 9, FALSE)</f>
        <v>0.23</v>
      </c>
      <c r="S393">
        <f>VLOOKUP(A393, Bシート!A:J, 10, FALSE)</f>
        <v>-0.97</v>
      </c>
    </row>
    <row r="394" spans="1:19" ht="19.5" thickBot="1">
      <c r="A394" s="4">
        <v>44141</v>
      </c>
      <c r="B394" s="1">
        <v>7</v>
      </c>
      <c r="C394" s="1">
        <v>14</v>
      </c>
      <c r="D394" s="1">
        <v>15</v>
      </c>
      <c r="E394" s="1">
        <v>22</v>
      </c>
      <c r="F394" s="1">
        <v>27</v>
      </c>
      <c r="G394" s="1">
        <v>30</v>
      </c>
      <c r="H394" s="1">
        <v>31</v>
      </c>
      <c r="I394" s="2">
        <v>9</v>
      </c>
      <c r="J394" s="2">
        <v>32</v>
      </c>
      <c r="K394">
        <f>VLOOKUP(A394, Bシート!A:B, 2, FALSE)</f>
        <v>13</v>
      </c>
      <c r="L394">
        <f>VLOOKUP(A394, Bシート!A:C, 3, FALSE)</f>
        <v>-0.19999999999999929</v>
      </c>
      <c r="M394">
        <f>VLOOKUP(A394, Bシート!A:D, 4, FALSE)</f>
        <v>1020.4</v>
      </c>
      <c r="N394">
        <f>VLOOKUP(A394, Bシート!A:E, 5, FALSE)</f>
        <v>-1.5</v>
      </c>
      <c r="O394">
        <f>VLOOKUP(A394, Bシート!A:F, 6, FALSE)</f>
        <v>67</v>
      </c>
      <c r="P394">
        <f>VLOOKUP(A394, Bシート!A:G, 7, FALSE)</f>
        <v>2</v>
      </c>
      <c r="Q394">
        <f>VLOOKUP(A394, Bシート!A:H, 8, FALSE)</f>
        <v>20.66</v>
      </c>
      <c r="R394">
        <f>VLOOKUP(A394, Bシート!A:I, 9, FALSE)</f>
        <v>-0.95</v>
      </c>
      <c r="S394">
        <f>VLOOKUP(A394, Bシート!A:J, 10, FALSE)</f>
        <v>-0.31</v>
      </c>
    </row>
    <row r="395" spans="1:19" ht="19.5" thickBot="1">
      <c r="A395" s="4">
        <v>44148</v>
      </c>
      <c r="B395" s="1">
        <v>6</v>
      </c>
      <c r="C395" s="1">
        <v>10</v>
      </c>
      <c r="D395" s="1">
        <v>22</v>
      </c>
      <c r="E395" s="1">
        <v>23</v>
      </c>
      <c r="F395" s="1">
        <v>27</v>
      </c>
      <c r="G395" s="1">
        <v>32</v>
      </c>
      <c r="H395" s="1">
        <v>33</v>
      </c>
      <c r="I395" s="2">
        <v>8</v>
      </c>
      <c r="J395" s="2">
        <v>19</v>
      </c>
      <c r="K395">
        <f>VLOOKUP(A395, Bシート!A:B, 2, FALSE)</f>
        <v>14.1</v>
      </c>
      <c r="L395">
        <f>VLOOKUP(A395, Bシート!A:C, 3, FALSE)</f>
        <v>2.4000000000000004</v>
      </c>
      <c r="M395">
        <f>VLOOKUP(A395, Bシート!A:D, 4, FALSE)</f>
        <v>1019.5</v>
      </c>
      <c r="N395">
        <f>VLOOKUP(A395, Bシート!A:E, 5, FALSE)</f>
        <v>-9.2000000000000455</v>
      </c>
      <c r="O395">
        <f>VLOOKUP(A395, Bシート!A:F, 6, FALSE)</f>
        <v>79</v>
      </c>
      <c r="P395">
        <f>VLOOKUP(A395, Bシート!A:G, 7, FALSE)</f>
        <v>12</v>
      </c>
      <c r="Q395">
        <f>VLOOKUP(A395, Bシート!A:H, 8, FALSE)</f>
        <v>27.66</v>
      </c>
      <c r="R395">
        <f>VLOOKUP(A395, Bシート!A:I, 9, FALSE)</f>
        <v>-0.39</v>
      </c>
      <c r="S395">
        <f>VLOOKUP(A395, Bシート!A:J, 10, FALSE)</f>
        <v>0.92</v>
      </c>
    </row>
    <row r="396" spans="1:19" ht="19.5" thickBot="1">
      <c r="A396" s="4">
        <v>44155</v>
      </c>
      <c r="B396" s="1">
        <v>1</v>
      </c>
      <c r="C396" s="1">
        <v>2</v>
      </c>
      <c r="D396" s="1">
        <v>5</v>
      </c>
      <c r="E396" s="1">
        <v>20</v>
      </c>
      <c r="F396" s="1">
        <v>26</v>
      </c>
      <c r="G396" s="1">
        <v>29</v>
      </c>
      <c r="H396" s="1">
        <v>32</v>
      </c>
      <c r="I396" s="2">
        <v>8</v>
      </c>
      <c r="J396" s="2">
        <v>9</v>
      </c>
      <c r="K396">
        <f>VLOOKUP(A396, Bシート!A:B, 2, FALSE)</f>
        <v>22.3</v>
      </c>
      <c r="L396">
        <f>VLOOKUP(A396, Bシート!A:C, 3, FALSE)</f>
        <v>1</v>
      </c>
      <c r="M396">
        <f>VLOOKUP(A396, Bシート!A:D, 4, FALSE)</f>
        <v>1002.4</v>
      </c>
      <c r="N396">
        <f>VLOOKUP(A396, Bシート!A:E, 5, FALSE)</f>
        <v>-10.200000000000045</v>
      </c>
      <c r="O396">
        <f>VLOOKUP(A396, Bシート!A:F, 6, FALSE)</f>
        <v>74</v>
      </c>
      <c r="P396">
        <f>VLOOKUP(A396, Bシート!A:G, 7, FALSE)</f>
        <v>-4</v>
      </c>
      <c r="Q396">
        <f>VLOOKUP(A396, Bシート!A:H, 8, FALSE)</f>
        <v>5.13</v>
      </c>
      <c r="R396">
        <f>VLOOKUP(A396, Bシート!A:I, 9, FALSE)</f>
        <v>0.89</v>
      </c>
      <c r="S396">
        <f>VLOOKUP(A396, Bシート!A:J, 10, FALSE)</f>
        <v>0.46</v>
      </c>
    </row>
    <row r="397" spans="1:19" ht="19.5" thickBot="1">
      <c r="A397" s="4">
        <v>44162</v>
      </c>
      <c r="B397" s="1">
        <v>2</v>
      </c>
      <c r="C397" s="1">
        <v>3</v>
      </c>
      <c r="D397" s="1">
        <v>5</v>
      </c>
      <c r="E397" s="1">
        <v>8</v>
      </c>
      <c r="F397" s="1">
        <v>16</v>
      </c>
      <c r="G397" s="1">
        <v>20</v>
      </c>
      <c r="H397" s="1">
        <v>34</v>
      </c>
      <c r="I397" s="2">
        <v>26</v>
      </c>
      <c r="J397" s="2">
        <v>31</v>
      </c>
      <c r="K397">
        <f>VLOOKUP(A397, Bシート!A:B, 2, FALSE)</f>
        <v>11</v>
      </c>
      <c r="L397">
        <f>VLOOKUP(A397, Bシート!A:C, 3, FALSE)</f>
        <v>-1.5</v>
      </c>
      <c r="M397">
        <f>VLOOKUP(A397, Bシート!A:D, 4, FALSE)</f>
        <v>1015</v>
      </c>
      <c r="N397">
        <f>VLOOKUP(A397, Bシート!A:E, 5, FALSE)</f>
        <v>-2.5</v>
      </c>
      <c r="O397">
        <f>VLOOKUP(A397, Bシート!A:F, 6, FALSE)</f>
        <v>79</v>
      </c>
      <c r="P397">
        <f>VLOOKUP(A397, Bシート!A:G, 7, FALSE)</f>
        <v>4</v>
      </c>
      <c r="Q397">
        <f>VLOOKUP(A397, Bシート!A:H, 8, FALSE)</f>
        <v>12.13</v>
      </c>
      <c r="R397">
        <f>VLOOKUP(A397, Bシート!A:I, 9, FALSE)</f>
        <v>0.53</v>
      </c>
      <c r="S397">
        <f>VLOOKUP(A397, Bシート!A:J, 10, FALSE)</f>
        <v>-0.85</v>
      </c>
    </row>
    <row r="398" spans="1:19" ht="19.5" thickBot="1">
      <c r="A398" s="4">
        <v>44169</v>
      </c>
      <c r="B398" s="1">
        <v>4</v>
      </c>
      <c r="C398" s="1">
        <v>12</v>
      </c>
      <c r="D398" s="1">
        <v>13</v>
      </c>
      <c r="E398" s="1">
        <v>15</v>
      </c>
      <c r="F398" s="1">
        <v>21</v>
      </c>
      <c r="G398" s="1">
        <v>28</v>
      </c>
      <c r="H398" s="1">
        <v>37</v>
      </c>
      <c r="I398" s="2">
        <v>7</v>
      </c>
      <c r="J398" s="2">
        <v>20</v>
      </c>
      <c r="K398">
        <f>VLOOKUP(A398, Bシート!A:B, 2, FALSE)</f>
        <v>11.3</v>
      </c>
      <c r="L398">
        <f>VLOOKUP(A398, Bシート!A:C, 3, FALSE)</f>
        <v>1.6000000000000014</v>
      </c>
      <c r="M398">
        <f>VLOOKUP(A398, Bシート!A:D, 4, FALSE)</f>
        <v>1020.9</v>
      </c>
      <c r="N398">
        <f>VLOOKUP(A398, Bシート!A:E, 5, FALSE)</f>
        <v>8.1000000000000227</v>
      </c>
      <c r="O398">
        <f>VLOOKUP(A398, Bシート!A:F, 6, FALSE)</f>
        <v>49</v>
      </c>
      <c r="P398">
        <f>VLOOKUP(A398, Bシート!A:G, 7, FALSE)</f>
        <v>-37</v>
      </c>
      <c r="Q398">
        <f>VLOOKUP(A398, Bシート!A:H, 8, FALSE)</f>
        <v>19.13</v>
      </c>
      <c r="R398">
        <f>VLOOKUP(A398, Bシート!A:I, 9, FALSE)</f>
        <v>-0.8</v>
      </c>
      <c r="S398">
        <f>VLOOKUP(A398, Bシート!A:J, 10, FALSE)</f>
        <v>-0.6</v>
      </c>
    </row>
    <row r="399" spans="1:19" ht="19.5" thickBot="1">
      <c r="A399" s="4">
        <v>44176</v>
      </c>
      <c r="B399" s="1">
        <v>3</v>
      </c>
      <c r="C399" s="1">
        <v>4</v>
      </c>
      <c r="D399" s="1">
        <v>10</v>
      </c>
      <c r="E399" s="1">
        <v>17</v>
      </c>
      <c r="F399" s="1">
        <v>20</v>
      </c>
      <c r="G399" s="1">
        <v>22</v>
      </c>
      <c r="H399" s="1">
        <v>33</v>
      </c>
      <c r="I399" s="2">
        <v>1</v>
      </c>
      <c r="J399" s="2">
        <v>6</v>
      </c>
      <c r="K399">
        <f>VLOOKUP(A399, Bシート!A:B, 2, FALSE)</f>
        <v>12.2</v>
      </c>
      <c r="L399">
        <f>VLOOKUP(A399, Bシート!A:C, 3, FALSE)</f>
        <v>1.7999999999999989</v>
      </c>
      <c r="M399">
        <f>VLOOKUP(A399, Bシート!A:D, 4, FALSE)</f>
        <v>1012.8</v>
      </c>
      <c r="N399">
        <f>VLOOKUP(A399, Bシート!A:E, 5, FALSE)</f>
        <v>-0.60000000000002274</v>
      </c>
      <c r="O399">
        <f>VLOOKUP(A399, Bシート!A:F, 6, FALSE)</f>
        <v>73</v>
      </c>
      <c r="P399">
        <f>VLOOKUP(A399, Bシート!A:G, 7, FALSE)</f>
        <v>-1</v>
      </c>
      <c r="Q399">
        <f>VLOOKUP(A399, Bシート!A:H, 8, FALSE)</f>
        <v>26.13</v>
      </c>
      <c r="R399">
        <f>VLOOKUP(A399, Bシート!A:I, 9, FALSE)</f>
        <v>-0.66</v>
      </c>
      <c r="S399">
        <f>VLOOKUP(A399, Bシート!A:J, 10, FALSE)</f>
        <v>0.75</v>
      </c>
    </row>
    <row r="400" spans="1:19" ht="19.5" thickBot="1">
      <c r="A400" s="4">
        <v>44183</v>
      </c>
      <c r="B400" s="1">
        <v>7</v>
      </c>
      <c r="C400" s="1">
        <v>15</v>
      </c>
      <c r="D400" s="1">
        <v>19</v>
      </c>
      <c r="E400" s="1">
        <v>20</v>
      </c>
      <c r="F400" s="1">
        <v>21</v>
      </c>
      <c r="G400" s="1">
        <v>33</v>
      </c>
      <c r="H400" s="1">
        <v>36</v>
      </c>
      <c r="I400" s="2">
        <v>4</v>
      </c>
      <c r="J400" s="2">
        <v>10</v>
      </c>
      <c r="K400">
        <f>VLOOKUP(A400, Bシート!A:B, 2, FALSE)</f>
        <v>8</v>
      </c>
      <c r="L400">
        <f>VLOOKUP(A400, Bシート!A:C, 3, FALSE)</f>
        <v>2.5</v>
      </c>
      <c r="M400">
        <f>VLOOKUP(A400, Bシート!A:D, 4, FALSE)</f>
        <v>1012.7</v>
      </c>
      <c r="N400">
        <f>VLOOKUP(A400, Bシート!A:E, 5, FALSE)</f>
        <v>-2.6999999999999318</v>
      </c>
      <c r="O400">
        <f>VLOOKUP(A400, Bシート!A:F, 6, FALSE)</f>
        <v>65</v>
      </c>
      <c r="P400">
        <f>VLOOKUP(A400, Bシート!A:G, 7, FALSE)</f>
        <v>33</v>
      </c>
      <c r="Q400">
        <f>VLOOKUP(A400, Bシート!A:H, 8, FALSE)</f>
        <v>3.6</v>
      </c>
      <c r="R400">
        <f>VLOOKUP(A400, Bシート!A:I, 9, FALSE)</f>
        <v>0.69</v>
      </c>
      <c r="S400">
        <f>VLOOKUP(A400, Bシート!A:J, 10, FALSE)</f>
        <v>0.72</v>
      </c>
    </row>
    <row r="401" spans="1:19" ht="19.5" thickBot="1">
      <c r="A401" s="4">
        <v>44190</v>
      </c>
      <c r="B401" s="1">
        <v>4</v>
      </c>
      <c r="C401" s="1">
        <v>17</v>
      </c>
      <c r="D401" s="1">
        <v>22</v>
      </c>
      <c r="E401" s="1">
        <v>28</v>
      </c>
      <c r="F401" s="1">
        <v>30</v>
      </c>
      <c r="G401" s="1">
        <v>31</v>
      </c>
      <c r="H401" s="1">
        <v>35</v>
      </c>
      <c r="I401" s="2">
        <v>25</v>
      </c>
      <c r="J401" s="2">
        <v>34</v>
      </c>
      <c r="K401">
        <f>VLOOKUP(A401, Bシート!A:B, 2, FALSE)</f>
        <v>9.6</v>
      </c>
      <c r="L401">
        <f>VLOOKUP(A401, Bシート!A:C, 3, FALSE)</f>
        <v>-3.2000000000000011</v>
      </c>
      <c r="M401">
        <f>VLOOKUP(A401, Bシート!A:D, 4, FALSE)</f>
        <v>1006.7</v>
      </c>
      <c r="N401">
        <f>VLOOKUP(A401, Bシート!A:E, 5, FALSE)</f>
        <v>0.80000000000006821</v>
      </c>
      <c r="O401">
        <f>VLOOKUP(A401, Bシート!A:F, 6, FALSE)</f>
        <v>36</v>
      </c>
      <c r="P401">
        <f>VLOOKUP(A401, Bシート!A:G, 7, FALSE)</f>
        <v>3</v>
      </c>
      <c r="Q401">
        <f>VLOOKUP(A401, Bシート!A:H, 8, FALSE)</f>
        <v>10.6</v>
      </c>
      <c r="R401">
        <f>VLOOKUP(A401, Bシート!A:I, 9, FALSE)</f>
        <v>0.77</v>
      </c>
      <c r="S401">
        <f>VLOOKUP(A401, Bシート!A:J, 10, FALSE)</f>
        <v>-0.63</v>
      </c>
    </row>
    <row r="402" spans="1:19" ht="19.5" thickBot="1">
      <c r="A402" s="4">
        <v>44204</v>
      </c>
      <c r="B402" s="1">
        <v>4</v>
      </c>
      <c r="C402" s="1">
        <v>5</v>
      </c>
      <c r="D402" s="1">
        <v>9</v>
      </c>
      <c r="E402" s="1">
        <v>14</v>
      </c>
      <c r="F402" s="1">
        <v>18</v>
      </c>
      <c r="G402" s="1">
        <v>30</v>
      </c>
      <c r="H402" s="1">
        <v>35</v>
      </c>
      <c r="I402" s="2">
        <v>1</v>
      </c>
      <c r="J402" s="2">
        <v>33</v>
      </c>
      <c r="K402">
        <f>VLOOKUP(A402, Bシート!A:B, 2, FALSE)</f>
        <v>3.6</v>
      </c>
      <c r="L402">
        <f>VLOOKUP(A402, Bシート!A:C, 3, FALSE)</f>
        <v>-4.4000000000000004</v>
      </c>
      <c r="M402">
        <f>VLOOKUP(A402, Bシート!A:D, 4, FALSE)</f>
        <v>1004.5</v>
      </c>
      <c r="N402">
        <f>VLOOKUP(A402, Bシート!A:E, 5, FALSE)</f>
        <v>7.7000000000000455</v>
      </c>
      <c r="O402">
        <f>VLOOKUP(A402, Bシート!A:F, 6, FALSE)</f>
        <v>42</v>
      </c>
      <c r="P402">
        <f>VLOOKUP(A402, Bシート!A:G, 7, FALSE)</f>
        <v>8</v>
      </c>
      <c r="Q402">
        <f>VLOOKUP(A402, Bシート!A:H, 8, FALSE)</f>
        <v>24.6</v>
      </c>
      <c r="R402">
        <f>VLOOKUP(A402, Bシート!A:I, 9, FALSE)</f>
        <v>-0.87</v>
      </c>
      <c r="S402">
        <f>VLOOKUP(A402, Bシート!A:J, 10, FALSE)</f>
        <v>0.5</v>
      </c>
    </row>
    <row r="403" spans="1:19" ht="19.5" thickBot="1">
      <c r="A403" s="4">
        <v>44211</v>
      </c>
      <c r="B403" s="1">
        <v>7</v>
      </c>
      <c r="C403" s="1">
        <v>9</v>
      </c>
      <c r="D403" s="1">
        <v>12</v>
      </c>
      <c r="E403" s="1">
        <v>17</v>
      </c>
      <c r="F403" s="1">
        <v>20</v>
      </c>
      <c r="G403" s="1">
        <v>26</v>
      </c>
      <c r="H403" s="1">
        <v>29</v>
      </c>
      <c r="I403" s="2">
        <v>4</v>
      </c>
      <c r="J403" s="2">
        <v>13</v>
      </c>
      <c r="K403">
        <f>VLOOKUP(A403, Bシート!A:B, 2, FALSE)</f>
        <v>6.8</v>
      </c>
      <c r="L403">
        <f>VLOOKUP(A403, Bシート!A:C, 3, FALSE)</f>
        <v>-2.2999999999999998</v>
      </c>
      <c r="M403">
        <f>VLOOKUP(A403, Bシート!A:D, 4, FALSE)</f>
        <v>1018.4</v>
      </c>
      <c r="N403">
        <f>VLOOKUP(A403, Bシート!A:E, 5, FALSE)</f>
        <v>2.6999999999999318</v>
      </c>
      <c r="O403">
        <f>VLOOKUP(A403, Bシート!A:F, 6, FALSE)</f>
        <v>84</v>
      </c>
      <c r="P403">
        <f>VLOOKUP(A403, Bシート!A:G, 7, FALSE)</f>
        <v>23</v>
      </c>
      <c r="Q403">
        <f>VLOOKUP(A403, Bシート!A:H, 8, FALSE)</f>
        <v>2.0699999999999998</v>
      </c>
      <c r="R403">
        <f>VLOOKUP(A403, Bシート!A:I, 9, FALSE)</f>
        <v>0.43</v>
      </c>
      <c r="S403">
        <f>VLOOKUP(A403, Bシート!A:J, 10, FALSE)</f>
        <v>0.9</v>
      </c>
    </row>
    <row r="404" spans="1:19" ht="19.5" thickBot="1">
      <c r="A404" s="4">
        <v>44218</v>
      </c>
      <c r="B404" s="1">
        <v>2</v>
      </c>
      <c r="C404" s="1">
        <v>6</v>
      </c>
      <c r="D404" s="1">
        <v>8</v>
      </c>
      <c r="E404" s="1">
        <v>12</v>
      </c>
      <c r="F404" s="1">
        <v>19</v>
      </c>
      <c r="G404" s="1">
        <v>20</v>
      </c>
      <c r="H404" s="1">
        <v>29</v>
      </c>
      <c r="I404" s="2">
        <v>5</v>
      </c>
      <c r="J404" s="2">
        <v>26</v>
      </c>
      <c r="K404">
        <f>VLOOKUP(A404, Bシート!A:B, 2, FALSE)</f>
        <v>10.8</v>
      </c>
      <c r="L404">
        <f>VLOOKUP(A404, Bシート!A:C, 3, FALSE)</f>
        <v>3.8000000000000007</v>
      </c>
      <c r="M404">
        <f>VLOOKUP(A404, Bシート!A:D, 4, FALSE)</f>
        <v>1013.9</v>
      </c>
      <c r="N404">
        <f>VLOOKUP(A404, Bシート!A:E, 5, FALSE)</f>
        <v>-5.8000000000000682</v>
      </c>
      <c r="O404">
        <f>VLOOKUP(A404, Bシート!A:F, 6, FALSE)</f>
        <v>43</v>
      </c>
      <c r="P404">
        <f>VLOOKUP(A404, Bシート!A:G, 7, FALSE)</f>
        <v>-9</v>
      </c>
      <c r="Q404">
        <f>VLOOKUP(A404, Bシート!A:H, 8, FALSE)</f>
        <v>9.07</v>
      </c>
      <c r="R404">
        <f>VLOOKUP(A404, Bシート!A:I, 9, FALSE)</f>
        <v>0.94</v>
      </c>
      <c r="S404">
        <f>VLOOKUP(A404, Bシート!A:J, 10, FALSE)</f>
        <v>-0.35</v>
      </c>
    </row>
    <row r="405" spans="1:19" ht="19.5" thickBot="1">
      <c r="A405" s="4">
        <v>44225</v>
      </c>
      <c r="B405" s="1">
        <v>4</v>
      </c>
      <c r="C405" s="1">
        <v>8</v>
      </c>
      <c r="D405" s="1">
        <v>13</v>
      </c>
      <c r="E405" s="1">
        <v>16</v>
      </c>
      <c r="F405" s="1">
        <v>25</v>
      </c>
      <c r="G405" s="1">
        <v>30</v>
      </c>
      <c r="H405" s="1">
        <v>32</v>
      </c>
      <c r="I405" s="2">
        <v>9</v>
      </c>
      <c r="J405" s="2">
        <v>26</v>
      </c>
      <c r="K405">
        <f>VLOOKUP(A405, Bシート!A:B, 2, FALSE)</f>
        <v>5.6</v>
      </c>
      <c r="L405">
        <f>VLOOKUP(A405, Bシート!A:C, 3, FALSE)</f>
        <v>3.6999999999999997</v>
      </c>
      <c r="M405">
        <f>VLOOKUP(A405, Bシート!A:D, 4, FALSE)</f>
        <v>1003.9</v>
      </c>
      <c r="N405">
        <f>VLOOKUP(A405, Bシート!A:E, 5, FALSE)</f>
        <v>-3.2000000000000455</v>
      </c>
      <c r="O405">
        <f>VLOOKUP(A405, Bシート!A:F, 6, FALSE)</f>
        <v>34</v>
      </c>
      <c r="P405">
        <f>VLOOKUP(A405, Bシート!A:G, 7, FALSE)</f>
        <v>-64</v>
      </c>
      <c r="Q405">
        <f>VLOOKUP(A405, Bシート!A:H, 8, FALSE)</f>
        <v>16.07</v>
      </c>
      <c r="R405">
        <f>VLOOKUP(A405, Bシート!A:I, 9, FALSE)</f>
        <v>-0.27</v>
      </c>
      <c r="S405">
        <f>VLOOKUP(A405, Bシート!A:J, 10, FALSE)</f>
        <v>-0.96</v>
      </c>
    </row>
    <row r="406" spans="1:19" ht="19.5" thickBot="1">
      <c r="A406" s="4">
        <v>44232</v>
      </c>
      <c r="B406" s="1">
        <v>3</v>
      </c>
      <c r="C406" s="1">
        <v>10</v>
      </c>
      <c r="D406" s="1">
        <v>16</v>
      </c>
      <c r="E406" s="1">
        <v>17</v>
      </c>
      <c r="F406" s="1">
        <v>24</v>
      </c>
      <c r="G406" s="1">
        <v>32</v>
      </c>
      <c r="H406" s="1">
        <v>36</v>
      </c>
      <c r="I406" s="2">
        <v>11</v>
      </c>
      <c r="J406" s="2">
        <v>29</v>
      </c>
      <c r="K406">
        <f>VLOOKUP(A406, Bシート!A:B, 2, FALSE)</f>
        <v>9.1</v>
      </c>
      <c r="L406">
        <f>VLOOKUP(A406, Bシート!A:C, 3, FALSE)</f>
        <v>0.29999999999999893</v>
      </c>
      <c r="M406">
        <f>VLOOKUP(A406, Bシート!A:D, 4, FALSE)</f>
        <v>1014.7</v>
      </c>
      <c r="N406">
        <f>VLOOKUP(A406, Bシート!A:E, 5, FALSE)</f>
        <v>5.2000000000000455</v>
      </c>
      <c r="O406">
        <f>VLOOKUP(A406, Bシート!A:F, 6, FALSE)</f>
        <v>62</v>
      </c>
      <c r="P406">
        <f>VLOOKUP(A406, Bシート!A:G, 7, FALSE)</f>
        <v>24</v>
      </c>
      <c r="Q406">
        <f>VLOOKUP(A406, Bシート!A:H, 8, FALSE)</f>
        <v>23.07</v>
      </c>
      <c r="R406">
        <f>VLOOKUP(A406, Bシート!A:I, 9, FALSE)</f>
        <v>-0.98</v>
      </c>
      <c r="S406">
        <f>VLOOKUP(A406, Bシート!A:J, 10, FALSE)</f>
        <v>0.19</v>
      </c>
    </row>
    <row r="407" spans="1:19" ht="19.5" thickBot="1">
      <c r="A407" s="4">
        <v>44239</v>
      </c>
      <c r="B407" s="1">
        <v>1</v>
      </c>
      <c r="C407" s="1">
        <v>2</v>
      </c>
      <c r="D407" s="1">
        <v>5</v>
      </c>
      <c r="E407" s="1">
        <v>16</v>
      </c>
      <c r="F407" s="1">
        <v>18</v>
      </c>
      <c r="G407" s="1">
        <v>21</v>
      </c>
      <c r="H407" s="1">
        <v>29</v>
      </c>
      <c r="I407" s="2">
        <v>24</v>
      </c>
      <c r="J407" s="2">
        <v>25</v>
      </c>
      <c r="K407">
        <f>VLOOKUP(A407, Bシート!A:B, 2, FALSE)</f>
        <v>10.5</v>
      </c>
      <c r="L407">
        <f>VLOOKUP(A407, Bシート!A:C, 3, FALSE)</f>
        <v>0.80000000000000071</v>
      </c>
      <c r="M407">
        <f>VLOOKUP(A407, Bシート!A:D, 4, FALSE)</f>
        <v>1025.3</v>
      </c>
      <c r="N407">
        <f>VLOOKUP(A407, Bシート!A:E, 5, FALSE)</f>
        <v>6.5999999999999091</v>
      </c>
      <c r="O407">
        <f>VLOOKUP(A407, Bシート!A:F, 6, FALSE)</f>
        <v>56</v>
      </c>
      <c r="P407">
        <f>VLOOKUP(A407, Bシート!A:G, 7, FALSE)</f>
        <v>20</v>
      </c>
      <c r="Q407">
        <f>VLOOKUP(A407, Bシート!A:H, 8, FALSE)</f>
        <v>0.54</v>
      </c>
      <c r="R407">
        <f>VLOOKUP(A407, Bシート!A:I, 9, FALSE)</f>
        <v>0.11</v>
      </c>
      <c r="S407">
        <f>VLOOKUP(A407, Bシート!A:J, 10, FALSE)</f>
        <v>0.99</v>
      </c>
    </row>
    <row r="408" spans="1:19" ht="19.5" thickBot="1">
      <c r="A408" s="4">
        <v>44246</v>
      </c>
      <c r="B408" s="1">
        <v>19</v>
      </c>
      <c r="C408" s="1">
        <v>21</v>
      </c>
      <c r="D408" s="1">
        <v>25</v>
      </c>
      <c r="E408" s="1">
        <v>26</v>
      </c>
      <c r="F408" s="1">
        <v>28</v>
      </c>
      <c r="G408" s="1">
        <v>30</v>
      </c>
      <c r="H408" s="1">
        <v>31</v>
      </c>
      <c r="I408" s="2">
        <v>9</v>
      </c>
      <c r="J408" s="2">
        <v>16</v>
      </c>
      <c r="K408">
        <f>VLOOKUP(A408, Bシート!A:B, 2, FALSE)</f>
        <v>8.8000000000000007</v>
      </c>
      <c r="L408">
        <f>VLOOKUP(A408, Bシート!A:C, 3, FALSE)</f>
        <v>3.0000000000000009</v>
      </c>
      <c r="M408">
        <f>VLOOKUP(A408, Bシート!A:D, 4, FALSE)</f>
        <v>1009.5</v>
      </c>
      <c r="N408">
        <f>VLOOKUP(A408, Bシート!A:E, 5, FALSE)</f>
        <v>6.8999999999999773</v>
      </c>
      <c r="O408">
        <f>VLOOKUP(A408, Bシート!A:F, 6, FALSE)</f>
        <v>57</v>
      </c>
      <c r="P408">
        <f>VLOOKUP(A408, Bシート!A:G, 7, FALSE)</f>
        <v>18</v>
      </c>
      <c r="Q408">
        <f>VLOOKUP(A408, Bシート!A:H, 8, FALSE)</f>
        <v>7.54</v>
      </c>
      <c r="R408">
        <f>VLOOKUP(A408, Bシート!A:I, 9, FALSE)</f>
        <v>1</v>
      </c>
      <c r="S408">
        <f>VLOOKUP(A408, Bシート!A:J, 10, FALSE)</f>
        <v>-0.03</v>
      </c>
    </row>
    <row r="409" spans="1:19" ht="19.5" thickBot="1">
      <c r="A409" s="4">
        <v>44253</v>
      </c>
      <c r="B409" s="1">
        <v>16</v>
      </c>
      <c r="C409" s="1">
        <v>18</v>
      </c>
      <c r="D409" s="1">
        <v>19</v>
      </c>
      <c r="E409" s="1">
        <v>21</v>
      </c>
      <c r="F409" s="1">
        <v>29</v>
      </c>
      <c r="G409" s="1">
        <v>30</v>
      </c>
      <c r="H409" s="1">
        <v>35</v>
      </c>
      <c r="I409" s="2">
        <v>14</v>
      </c>
      <c r="J409" s="2">
        <v>28</v>
      </c>
      <c r="K409">
        <f>VLOOKUP(A409, Bシート!A:B, 2, FALSE)</f>
        <v>10.1</v>
      </c>
      <c r="L409">
        <f>VLOOKUP(A409, Bシート!A:C, 3, FALSE)</f>
        <v>0.90000000000000036</v>
      </c>
      <c r="M409">
        <f>VLOOKUP(A409, Bシート!A:D, 4, FALSE)</f>
        <v>1017</v>
      </c>
      <c r="N409">
        <f>VLOOKUP(A409, Bシート!A:E, 5, FALSE)</f>
        <v>-2.6000000000000227</v>
      </c>
      <c r="O409">
        <f>VLOOKUP(A409, Bシート!A:F, 6, FALSE)</f>
        <v>33</v>
      </c>
      <c r="P409">
        <f>VLOOKUP(A409, Bシート!A:G, 7, FALSE)</f>
        <v>-16</v>
      </c>
      <c r="Q409">
        <f>VLOOKUP(A409, Bシート!A:H, 8, FALSE)</f>
        <v>14.54</v>
      </c>
      <c r="R409">
        <f>VLOOKUP(A409, Bシート!A:I, 9, FALSE)</f>
        <v>0.05</v>
      </c>
      <c r="S409">
        <f>VLOOKUP(A409, Bシート!A:J, 10, FALSE)</f>
        <v>-1</v>
      </c>
    </row>
    <row r="410" spans="1:19" ht="19.5" thickBot="1">
      <c r="A410" s="4">
        <v>44260</v>
      </c>
      <c r="B410" s="1">
        <v>13</v>
      </c>
      <c r="C410" s="1">
        <v>15</v>
      </c>
      <c r="D410" s="1">
        <v>16</v>
      </c>
      <c r="E410" s="1">
        <v>24</v>
      </c>
      <c r="F410" s="1">
        <v>30</v>
      </c>
      <c r="G410" s="1">
        <v>31</v>
      </c>
      <c r="H410" s="1">
        <v>37</v>
      </c>
      <c r="I410" s="2">
        <v>12</v>
      </c>
      <c r="J410" s="2">
        <v>33</v>
      </c>
      <c r="K410">
        <f>VLOOKUP(A410, Bシート!A:B, 2, FALSE)</f>
        <v>11.9</v>
      </c>
      <c r="L410">
        <f>VLOOKUP(A410, Bシート!A:C, 3, FALSE)</f>
        <v>0.20000000000000107</v>
      </c>
      <c r="M410">
        <f>VLOOKUP(A410, Bシート!A:D, 4, FALSE)</f>
        <v>1018.3</v>
      </c>
      <c r="N410">
        <f>VLOOKUP(A410, Bシート!A:E, 5, FALSE)</f>
        <v>-8.7999999999999545</v>
      </c>
      <c r="O410">
        <f>VLOOKUP(A410, Bシート!A:F, 6, FALSE)</f>
        <v>93</v>
      </c>
      <c r="P410">
        <f>VLOOKUP(A410, Bシート!A:G, 7, FALSE)</f>
        <v>27</v>
      </c>
      <c r="Q410">
        <f>VLOOKUP(A410, Bシート!A:H, 8, FALSE)</f>
        <v>21.54</v>
      </c>
      <c r="R410">
        <f>VLOOKUP(A410, Bシート!A:I, 9, FALSE)</f>
        <v>-0.99</v>
      </c>
      <c r="S410">
        <f>VLOOKUP(A410, Bシート!A:J, 10, FALSE)</f>
        <v>-0.13</v>
      </c>
    </row>
    <row r="411" spans="1:19" ht="19.5" thickBot="1">
      <c r="A411" s="4">
        <v>44267</v>
      </c>
      <c r="B411" s="1">
        <v>1</v>
      </c>
      <c r="C411" s="1">
        <v>2</v>
      </c>
      <c r="D411" s="1">
        <v>18</v>
      </c>
      <c r="E411" s="1">
        <v>21</v>
      </c>
      <c r="F411" s="1">
        <v>26</v>
      </c>
      <c r="G411" s="1">
        <v>29</v>
      </c>
      <c r="H411" s="1">
        <v>37</v>
      </c>
      <c r="I411" s="2">
        <v>9</v>
      </c>
      <c r="J411" s="2">
        <v>36</v>
      </c>
      <c r="K411">
        <f>VLOOKUP(A411, Bシート!A:B, 2, FALSE)</f>
        <v>14.5</v>
      </c>
      <c r="L411">
        <f>VLOOKUP(A411, Bシート!A:C, 3, FALSE)</f>
        <v>2.0999999999999996</v>
      </c>
      <c r="M411">
        <f>VLOOKUP(A411, Bシート!A:D, 4, FALSE)</f>
        <v>1018.8</v>
      </c>
      <c r="N411">
        <f>VLOOKUP(A411, Bシート!A:E, 5, FALSE)</f>
        <v>-4.8000000000000682</v>
      </c>
      <c r="O411">
        <f>VLOOKUP(A411, Bシート!A:F, 6, FALSE)</f>
        <v>68</v>
      </c>
      <c r="P411">
        <f>VLOOKUP(A411, Bシート!A:G, 7, FALSE)</f>
        <v>5</v>
      </c>
      <c r="Q411">
        <f>VLOOKUP(A411, Bシート!A:H, 8, FALSE)</f>
        <v>28.54</v>
      </c>
      <c r="R411">
        <f>VLOOKUP(A411, Bシート!A:I, 9, FALSE)</f>
        <v>-0.21</v>
      </c>
      <c r="S411">
        <f>VLOOKUP(A411, Bシート!A:J, 10, FALSE)</f>
        <v>0.98</v>
      </c>
    </row>
    <row r="412" spans="1:19" ht="19.5" thickBot="1">
      <c r="A412" s="4">
        <v>44274</v>
      </c>
      <c r="B412" s="1">
        <v>4</v>
      </c>
      <c r="C412" s="1">
        <v>11</v>
      </c>
      <c r="D412" s="1">
        <v>12</v>
      </c>
      <c r="E412" s="1">
        <v>21</v>
      </c>
      <c r="F412" s="1">
        <v>23</v>
      </c>
      <c r="G412" s="1">
        <v>27</v>
      </c>
      <c r="H412" s="1">
        <v>36</v>
      </c>
      <c r="I412" s="2">
        <v>9</v>
      </c>
      <c r="J412" s="2">
        <v>14</v>
      </c>
      <c r="K412">
        <f>VLOOKUP(A412, Bシート!A:B, 2, FALSE)</f>
        <v>13.3</v>
      </c>
      <c r="L412">
        <f>VLOOKUP(A412, Bシート!A:C, 3, FALSE)</f>
        <v>-1.5999999999999996</v>
      </c>
      <c r="M412">
        <f>VLOOKUP(A412, Bシート!A:D, 4, FALSE)</f>
        <v>1016.6</v>
      </c>
      <c r="N412">
        <f>VLOOKUP(A412, Bシート!A:E, 5, FALSE)</f>
        <v>2.3000000000000682</v>
      </c>
      <c r="O412">
        <f>VLOOKUP(A412, Bシート!A:F, 6, FALSE)</f>
        <v>61</v>
      </c>
      <c r="P412">
        <f>VLOOKUP(A412, Bシート!A:G, 7, FALSE)</f>
        <v>-6</v>
      </c>
      <c r="Q412">
        <f>VLOOKUP(A412, Bシート!A:H, 8, FALSE)</f>
        <v>6.01</v>
      </c>
      <c r="R412">
        <f>VLOOKUP(A412, Bシート!A:I, 9, FALSE)</f>
        <v>0.96</v>
      </c>
      <c r="S412">
        <f>VLOOKUP(A412, Bシート!A:J, 10, FALSE)</f>
        <v>0.28999999999999998</v>
      </c>
    </row>
    <row r="413" spans="1:19" ht="19.5" thickBot="1">
      <c r="A413" s="4">
        <v>44281</v>
      </c>
      <c r="B413" s="1">
        <v>14</v>
      </c>
      <c r="C413" s="1">
        <v>20</v>
      </c>
      <c r="D413" s="1">
        <v>22</v>
      </c>
      <c r="E413" s="1">
        <v>29</v>
      </c>
      <c r="F413" s="1">
        <v>31</v>
      </c>
      <c r="G413" s="1">
        <v>33</v>
      </c>
      <c r="H413" s="1">
        <v>34</v>
      </c>
      <c r="I413" s="2">
        <v>15</v>
      </c>
      <c r="J413" s="2">
        <v>24</v>
      </c>
      <c r="K413">
        <f>VLOOKUP(A413, Bシート!A:B, 2, FALSE)</f>
        <v>14.8</v>
      </c>
      <c r="L413">
        <f>VLOOKUP(A413, Bシート!A:C, 3, FALSE)</f>
        <v>0.70000000000000107</v>
      </c>
      <c r="M413">
        <f>VLOOKUP(A413, Bシート!A:D, 4, FALSE)</f>
        <v>1013.4</v>
      </c>
      <c r="N413">
        <f>VLOOKUP(A413, Bシート!A:E, 5, FALSE)</f>
        <v>0.60000000000002274</v>
      </c>
      <c r="O413">
        <f>VLOOKUP(A413, Bシート!A:F, 6, FALSE)</f>
        <v>33</v>
      </c>
      <c r="P413">
        <f>VLOOKUP(A413, Bシート!A:G, 7, FALSE)</f>
        <v>-49</v>
      </c>
      <c r="Q413">
        <f>VLOOKUP(A413, Bシート!A:H, 8, FALSE)</f>
        <v>13.01</v>
      </c>
      <c r="R413">
        <f>VLOOKUP(A413, Bシート!A:I, 9, FALSE)</f>
        <v>0.37</v>
      </c>
      <c r="S413">
        <f>VLOOKUP(A413, Bシート!A:J, 10, FALSE)</f>
        <v>-0.93</v>
      </c>
    </row>
    <row r="414" spans="1:19" ht="19.5" thickBot="1">
      <c r="A414" s="4">
        <v>44288</v>
      </c>
      <c r="B414" s="1">
        <v>3</v>
      </c>
      <c r="C414" s="1">
        <v>10</v>
      </c>
      <c r="D414" s="1">
        <v>16</v>
      </c>
      <c r="E414" s="1">
        <v>18</v>
      </c>
      <c r="F414" s="1">
        <v>19</v>
      </c>
      <c r="G414" s="1">
        <v>34</v>
      </c>
      <c r="H414" s="1">
        <v>35</v>
      </c>
      <c r="I414" s="2">
        <v>27</v>
      </c>
      <c r="J414" s="2">
        <v>36</v>
      </c>
      <c r="K414">
        <f>VLOOKUP(A414, Bシート!A:B, 2, FALSE)</f>
        <v>17.3</v>
      </c>
      <c r="L414">
        <f>VLOOKUP(A414, Bシート!A:C, 3, FALSE)</f>
        <v>0.69999999999999929</v>
      </c>
      <c r="M414">
        <f>VLOOKUP(A414, Bシート!A:D, 4, FALSE)</f>
        <v>1023.5</v>
      </c>
      <c r="N414">
        <f>VLOOKUP(A414, Bシート!A:E, 5, FALSE)</f>
        <v>4.6000000000000227</v>
      </c>
      <c r="O414">
        <f>VLOOKUP(A414, Bシート!A:F, 6, FALSE)</f>
        <v>60</v>
      </c>
      <c r="P414">
        <f>VLOOKUP(A414, Bシート!A:G, 7, FALSE)</f>
        <v>-7</v>
      </c>
      <c r="Q414">
        <f>VLOOKUP(A414, Bシート!A:H, 8, FALSE)</f>
        <v>20.010000000000002</v>
      </c>
      <c r="R414">
        <f>VLOOKUP(A414, Bシート!A:I, 9, FALSE)</f>
        <v>-0.9</v>
      </c>
      <c r="S414">
        <f>VLOOKUP(A414, Bシート!A:J, 10, FALSE)</f>
        <v>-0.44</v>
      </c>
    </row>
    <row r="415" spans="1:19" ht="19.5" thickBot="1">
      <c r="A415" s="4">
        <v>44295</v>
      </c>
      <c r="B415" s="1">
        <v>3</v>
      </c>
      <c r="C415" s="1">
        <v>8</v>
      </c>
      <c r="D415" s="1">
        <v>16</v>
      </c>
      <c r="E415" s="1">
        <v>21</v>
      </c>
      <c r="F415" s="1">
        <v>25</v>
      </c>
      <c r="G415" s="1">
        <v>36</v>
      </c>
      <c r="H415" s="1">
        <v>37</v>
      </c>
      <c r="I415" s="2">
        <v>14</v>
      </c>
      <c r="J415" s="2">
        <v>20</v>
      </c>
      <c r="K415">
        <f>VLOOKUP(A415, Bシート!A:B, 2, FALSE)</f>
        <v>13.9</v>
      </c>
      <c r="L415">
        <f>VLOOKUP(A415, Bシート!A:C, 3, FALSE)</f>
        <v>-1.4000000000000004</v>
      </c>
      <c r="M415">
        <f>VLOOKUP(A415, Bシート!A:D, 4, FALSE)</f>
        <v>1018</v>
      </c>
      <c r="N415">
        <f>VLOOKUP(A415, Bシート!A:E, 5, FALSE)</f>
        <v>9.7999999999999545</v>
      </c>
      <c r="O415">
        <f>VLOOKUP(A415, Bシート!A:F, 6, FALSE)</f>
        <v>31</v>
      </c>
      <c r="P415">
        <f>VLOOKUP(A415, Bシート!A:G, 7, FALSE)</f>
        <v>-34</v>
      </c>
      <c r="Q415">
        <f>VLOOKUP(A415, Bシート!A:H, 8, FALSE)</f>
        <v>27.01</v>
      </c>
      <c r="R415">
        <f>VLOOKUP(A415, Bシート!A:I, 9, FALSE)</f>
        <v>-0.51</v>
      </c>
      <c r="S415">
        <f>VLOOKUP(A415, Bシート!A:J, 10, FALSE)</f>
        <v>0.86</v>
      </c>
    </row>
    <row r="416" spans="1:19" ht="19.5" thickBot="1">
      <c r="A416" s="4">
        <v>44302</v>
      </c>
      <c r="B416" s="1">
        <v>4</v>
      </c>
      <c r="C416" s="1">
        <v>8</v>
      </c>
      <c r="D416" s="1">
        <v>12</v>
      </c>
      <c r="E416" s="1">
        <v>13</v>
      </c>
      <c r="F416" s="1">
        <v>23</v>
      </c>
      <c r="G416" s="1">
        <v>32</v>
      </c>
      <c r="H416" s="1">
        <v>37</v>
      </c>
      <c r="I416" s="2">
        <v>16</v>
      </c>
      <c r="J416" s="2">
        <v>35</v>
      </c>
      <c r="K416">
        <f>VLOOKUP(A416, Bシート!A:B, 2, FALSE)</f>
        <v>15.3</v>
      </c>
      <c r="L416">
        <f>VLOOKUP(A416, Bシート!A:C, 3, FALSE)</f>
        <v>3.2000000000000011</v>
      </c>
      <c r="M416">
        <f>VLOOKUP(A416, Bシート!A:D, 4, FALSE)</f>
        <v>1022.9</v>
      </c>
      <c r="N416">
        <f>VLOOKUP(A416, Bシート!A:E, 5, FALSE)</f>
        <v>3.2999999999999545</v>
      </c>
      <c r="O416">
        <f>VLOOKUP(A416, Bシート!A:F, 6, FALSE)</f>
        <v>68</v>
      </c>
      <c r="P416">
        <f>VLOOKUP(A416, Bシート!A:G, 7, FALSE)</f>
        <v>17</v>
      </c>
      <c r="Q416">
        <f>VLOOKUP(A416, Bシート!A:H, 8, FALSE)</f>
        <v>4.4800000000000004</v>
      </c>
      <c r="R416">
        <f>VLOOKUP(A416, Bシート!A:I, 9, FALSE)</f>
        <v>0.81</v>
      </c>
      <c r="S416">
        <f>VLOOKUP(A416, Bシート!A:J, 10, FALSE)</f>
        <v>0.57999999999999996</v>
      </c>
    </row>
    <row r="417" spans="1:19" ht="19.5" thickBot="1">
      <c r="A417" s="4">
        <v>44309</v>
      </c>
      <c r="B417" s="1">
        <v>8</v>
      </c>
      <c r="C417" s="1">
        <v>9</v>
      </c>
      <c r="D417" s="1">
        <v>10</v>
      </c>
      <c r="E417" s="1">
        <v>15</v>
      </c>
      <c r="F417" s="1">
        <v>16</v>
      </c>
      <c r="G417" s="1">
        <v>30</v>
      </c>
      <c r="H417" s="1">
        <v>31</v>
      </c>
      <c r="I417" s="2">
        <v>29</v>
      </c>
      <c r="J417" s="2">
        <v>36</v>
      </c>
      <c r="K417">
        <f>VLOOKUP(A417, Bシート!A:B, 2, FALSE)</f>
        <v>15.4</v>
      </c>
      <c r="L417">
        <f>VLOOKUP(A417, Bシート!A:C, 3, FALSE)</f>
        <v>-6.2999999999999989</v>
      </c>
      <c r="M417">
        <f>VLOOKUP(A417, Bシート!A:D, 4, FALSE)</f>
        <v>1018.1</v>
      </c>
      <c r="N417">
        <f>VLOOKUP(A417, Bシート!A:E, 5, FALSE)</f>
        <v>4.6000000000000227</v>
      </c>
      <c r="O417">
        <f>VLOOKUP(A417, Bシート!A:F, 6, FALSE)</f>
        <v>51</v>
      </c>
      <c r="P417">
        <f>VLOOKUP(A417, Bシート!A:G, 7, FALSE)</f>
        <v>36</v>
      </c>
      <c r="Q417">
        <f>VLOOKUP(A417, Bシート!A:H, 8, FALSE)</f>
        <v>11.48</v>
      </c>
      <c r="R417">
        <f>VLOOKUP(A417, Bシート!A:I, 9, FALSE)</f>
        <v>0.64</v>
      </c>
      <c r="S417">
        <f>VLOOKUP(A417, Bシート!A:J, 10, FALSE)</f>
        <v>-0.77</v>
      </c>
    </row>
    <row r="418" spans="1:19" ht="19.5" thickBot="1">
      <c r="A418" s="4">
        <v>44316</v>
      </c>
      <c r="B418" s="1">
        <v>4</v>
      </c>
      <c r="C418" s="1">
        <v>5</v>
      </c>
      <c r="D418" s="1">
        <v>13</v>
      </c>
      <c r="E418" s="1">
        <v>18</v>
      </c>
      <c r="F418" s="1">
        <v>23</v>
      </c>
      <c r="G418" s="1">
        <v>27</v>
      </c>
      <c r="H418" s="1">
        <v>32</v>
      </c>
      <c r="I418" s="2">
        <v>9</v>
      </c>
      <c r="J418" s="2">
        <v>11</v>
      </c>
      <c r="K418">
        <f>VLOOKUP(A418, Bシート!A:B, 2, FALSE)</f>
        <v>21.2</v>
      </c>
      <c r="L418">
        <f>VLOOKUP(A418, Bシート!A:C, 3, FALSE)</f>
        <v>4.6999999999999993</v>
      </c>
      <c r="M418">
        <f>VLOOKUP(A418, Bシート!A:D, 4, FALSE)</f>
        <v>997.5</v>
      </c>
      <c r="N418">
        <f>VLOOKUP(A418, Bシート!A:E, 5, FALSE)</f>
        <v>-4.1000000000000227</v>
      </c>
      <c r="O418">
        <f>VLOOKUP(A418, Bシート!A:F, 6, FALSE)</f>
        <v>41</v>
      </c>
      <c r="P418">
        <f>VLOOKUP(A418, Bシート!A:G, 7, FALSE)</f>
        <v>-57</v>
      </c>
      <c r="Q418">
        <f>VLOOKUP(A418, Bシート!A:H, 8, FALSE)</f>
        <v>18.48</v>
      </c>
      <c r="R418">
        <f>VLOOKUP(A418, Bシート!A:I, 9, FALSE)</f>
        <v>-0.71</v>
      </c>
      <c r="S418">
        <f>VLOOKUP(A418, Bシート!A:J, 10, FALSE)</f>
        <v>-0.7</v>
      </c>
    </row>
    <row r="419" spans="1:19" ht="19.5" thickBot="1">
      <c r="A419" s="4">
        <v>44323</v>
      </c>
      <c r="B419" s="1">
        <v>10</v>
      </c>
      <c r="C419" s="1">
        <v>13</v>
      </c>
      <c r="D419" s="1">
        <v>17</v>
      </c>
      <c r="E419" s="1">
        <v>18</v>
      </c>
      <c r="F419" s="1">
        <v>22</v>
      </c>
      <c r="G419" s="1">
        <v>28</v>
      </c>
      <c r="H419" s="1">
        <v>37</v>
      </c>
      <c r="I419" s="2">
        <v>1</v>
      </c>
      <c r="J419" s="2">
        <v>20</v>
      </c>
      <c r="K419">
        <f>VLOOKUP(A419, Bシート!A:B, 2, FALSE)</f>
        <v>17.7</v>
      </c>
      <c r="L419">
        <f>VLOOKUP(A419, Bシート!A:C, 3, FALSE)</f>
        <v>-2.5</v>
      </c>
      <c r="M419">
        <f>VLOOKUP(A419, Bシート!A:D, 4, FALSE)</f>
        <v>1006.8</v>
      </c>
      <c r="N419">
        <f>VLOOKUP(A419, Bシート!A:E, 5, FALSE)</f>
        <v>-7</v>
      </c>
      <c r="O419">
        <f>VLOOKUP(A419, Bシート!A:F, 6, FALSE)</f>
        <v>96</v>
      </c>
      <c r="P419">
        <f>VLOOKUP(A419, Bシート!A:G, 7, FALSE)</f>
        <v>33</v>
      </c>
      <c r="Q419">
        <f>VLOOKUP(A419, Bシート!A:H, 8, FALSE)</f>
        <v>25.48</v>
      </c>
      <c r="R419">
        <f>VLOOKUP(A419, Bシート!A:I, 9, FALSE)</f>
        <v>-0.76</v>
      </c>
      <c r="S419">
        <f>VLOOKUP(A419, Bシート!A:J, 10, FALSE)</f>
        <v>0.65</v>
      </c>
    </row>
    <row r="420" spans="1:19" ht="19.5" thickBot="1">
      <c r="A420" s="4">
        <v>44330</v>
      </c>
      <c r="B420" s="1">
        <v>3</v>
      </c>
      <c r="C420" s="1">
        <v>11</v>
      </c>
      <c r="D420" s="1">
        <v>14</v>
      </c>
      <c r="E420" s="1">
        <v>21</v>
      </c>
      <c r="F420" s="1">
        <v>26</v>
      </c>
      <c r="G420" s="1">
        <v>29</v>
      </c>
      <c r="H420" s="1">
        <v>34</v>
      </c>
      <c r="I420" s="2">
        <v>22</v>
      </c>
      <c r="J420" s="2">
        <v>33</v>
      </c>
      <c r="K420">
        <f>VLOOKUP(A420, Bシート!A:B, 2, FALSE)</f>
        <v>23.7</v>
      </c>
      <c r="L420">
        <f>VLOOKUP(A420, Bシート!A:C, 3, FALSE)</f>
        <v>7.0999999999999979</v>
      </c>
      <c r="M420">
        <f>VLOOKUP(A420, Bシート!A:D, 4, FALSE)</f>
        <v>1009.7</v>
      </c>
      <c r="N420">
        <f>VLOOKUP(A420, Bシート!A:E, 5, FALSE)</f>
        <v>-1.5999999999999091</v>
      </c>
      <c r="O420">
        <f>VLOOKUP(A420, Bシート!A:F, 6, FALSE)</f>
        <v>61</v>
      </c>
      <c r="P420">
        <f>VLOOKUP(A420, Bシート!A:G, 7, FALSE)</f>
        <v>-39</v>
      </c>
      <c r="Q420">
        <f>VLOOKUP(A420, Bシート!A:H, 8, FALSE)</f>
        <v>2.95</v>
      </c>
      <c r="R420">
        <f>VLOOKUP(A420, Bシート!A:I, 9, FALSE)</f>
        <v>0.59</v>
      </c>
      <c r="S420">
        <f>VLOOKUP(A420, Bシート!A:J, 10, FALSE)</f>
        <v>0.81</v>
      </c>
    </row>
    <row r="421" spans="1:19" ht="19.5" thickBot="1">
      <c r="A421" s="4">
        <v>44337</v>
      </c>
      <c r="B421" s="1">
        <v>4</v>
      </c>
      <c r="C421" s="1">
        <v>5</v>
      </c>
      <c r="D421" s="1">
        <v>11</v>
      </c>
      <c r="E421" s="1">
        <v>13</v>
      </c>
      <c r="F421" s="1">
        <v>24</v>
      </c>
      <c r="G421" s="1">
        <v>32</v>
      </c>
      <c r="H421" s="1">
        <v>34</v>
      </c>
      <c r="I421" s="2">
        <v>2</v>
      </c>
      <c r="J421" s="2">
        <v>3</v>
      </c>
      <c r="K421">
        <f>VLOOKUP(A421, Bシート!A:B, 2, FALSE)</f>
        <v>22.8</v>
      </c>
      <c r="L421">
        <f>VLOOKUP(A421, Bシート!A:C, 3, FALSE)</f>
        <v>3.1000000000000014</v>
      </c>
      <c r="M421">
        <f>VLOOKUP(A421, Bシート!A:D, 4, FALSE)</f>
        <v>999.3</v>
      </c>
      <c r="N421">
        <f>VLOOKUP(A421, Bシート!A:E, 5, FALSE)</f>
        <v>-12.100000000000023</v>
      </c>
      <c r="O421">
        <f>VLOOKUP(A421, Bシート!A:F, 6, FALSE)</f>
        <v>91</v>
      </c>
      <c r="P421">
        <f>VLOOKUP(A421, Bシート!A:G, 7, FALSE)</f>
        <v>-3</v>
      </c>
      <c r="Q421">
        <f>VLOOKUP(A421, Bシート!A:H, 8, FALSE)</f>
        <v>9.9499999999999993</v>
      </c>
      <c r="R421">
        <f>VLOOKUP(A421, Bシート!A:I, 9, FALSE)</f>
        <v>0.85</v>
      </c>
      <c r="S421">
        <f>VLOOKUP(A421, Bシート!A:J, 10, FALSE)</f>
        <v>-0.52</v>
      </c>
    </row>
    <row r="422" spans="1:19" ht="19.5" thickBot="1">
      <c r="A422" s="4">
        <v>44344</v>
      </c>
      <c r="B422" s="1">
        <v>9</v>
      </c>
      <c r="C422" s="1">
        <v>15</v>
      </c>
      <c r="D422" s="1">
        <v>18</v>
      </c>
      <c r="E422" s="1">
        <v>26</v>
      </c>
      <c r="F422" s="1">
        <v>28</v>
      </c>
      <c r="G422" s="1">
        <v>32</v>
      </c>
      <c r="H422" s="1">
        <v>37</v>
      </c>
      <c r="I422" s="2">
        <v>21</v>
      </c>
      <c r="J422" s="2">
        <v>36</v>
      </c>
      <c r="K422">
        <f>VLOOKUP(A422, Bシート!A:B, 2, FALSE)</f>
        <v>22.1</v>
      </c>
      <c r="L422">
        <f>VLOOKUP(A422, Bシート!A:C, 3, FALSE)</f>
        <v>5.9000000000000021</v>
      </c>
      <c r="M422">
        <f>VLOOKUP(A422, Bシート!A:D, 4, FALSE)</f>
        <v>1000.6</v>
      </c>
      <c r="N422">
        <f>VLOOKUP(A422, Bシート!A:E, 5, FALSE)</f>
        <v>4.8000000000000682</v>
      </c>
      <c r="O422">
        <f>VLOOKUP(A422, Bシート!A:F, 6, FALSE)</f>
        <v>63</v>
      </c>
      <c r="P422">
        <f>VLOOKUP(A422, Bシート!A:G, 7, FALSE)</f>
        <v>-36</v>
      </c>
      <c r="Q422">
        <f>VLOOKUP(A422, Bシート!A:H, 8, FALSE)</f>
        <v>16.95</v>
      </c>
      <c r="R422">
        <f>VLOOKUP(A422, Bシート!A:I, 9, FALSE)</f>
        <v>-0.45</v>
      </c>
      <c r="S422">
        <f>VLOOKUP(A422, Bシート!A:J, 10, FALSE)</f>
        <v>-0.89</v>
      </c>
    </row>
    <row r="423" spans="1:19" ht="19.5" thickBot="1">
      <c r="A423" s="4">
        <v>44351</v>
      </c>
      <c r="B423" s="1">
        <v>1</v>
      </c>
      <c r="C423" s="1">
        <v>9</v>
      </c>
      <c r="D423" s="1">
        <v>21</v>
      </c>
      <c r="E423" s="1">
        <v>23</v>
      </c>
      <c r="F423" s="1">
        <v>30</v>
      </c>
      <c r="G423" s="1">
        <v>35</v>
      </c>
      <c r="H423" s="1">
        <v>36</v>
      </c>
      <c r="I423" s="2">
        <v>5</v>
      </c>
      <c r="J423" s="2">
        <v>6</v>
      </c>
      <c r="K423">
        <f>VLOOKUP(A423, Bシート!A:B, 2, FALSE)</f>
        <v>23.9</v>
      </c>
      <c r="L423">
        <f>VLOOKUP(A423, Bシート!A:C, 3, FALSE)</f>
        <v>0.79999999999999716</v>
      </c>
      <c r="M423">
        <f>VLOOKUP(A423, Bシート!A:D, 4, FALSE)</f>
        <v>992.5</v>
      </c>
      <c r="N423">
        <f>VLOOKUP(A423, Bシート!A:E, 5, FALSE)</f>
        <v>-18.5</v>
      </c>
      <c r="O423">
        <f>VLOOKUP(A423, Bシート!A:F, 6, FALSE)</f>
        <v>97</v>
      </c>
      <c r="P423">
        <f>VLOOKUP(A423, Bシート!A:G, 7, FALSE)</f>
        <v>39</v>
      </c>
      <c r="Q423">
        <f>VLOOKUP(A423, Bシート!A:H, 8, FALSE)</f>
        <v>23.95</v>
      </c>
      <c r="R423">
        <f>VLOOKUP(A423, Bシート!A:I, 9, FALSE)</f>
        <v>-0.93</v>
      </c>
      <c r="S423">
        <f>VLOOKUP(A423, Bシート!A:J, 10, FALSE)</f>
        <v>0.37</v>
      </c>
    </row>
    <row r="424" spans="1:19" ht="19.5" thickBot="1">
      <c r="A424" s="4">
        <v>44358</v>
      </c>
      <c r="B424" s="1">
        <v>1</v>
      </c>
      <c r="C424" s="1">
        <v>7</v>
      </c>
      <c r="D424" s="1">
        <v>9</v>
      </c>
      <c r="E424" s="1">
        <v>11</v>
      </c>
      <c r="F424" s="1">
        <v>29</v>
      </c>
      <c r="G424" s="1">
        <v>31</v>
      </c>
      <c r="H424" s="1">
        <v>32</v>
      </c>
      <c r="I424" s="2">
        <v>2</v>
      </c>
      <c r="J424" s="2">
        <v>6</v>
      </c>
      <c r="K424">
        <f>VLOOKUP(A424, Bシート!A:B, 2, FALSE)</f>
        <v>24.1</v>
      </c>
      <c r="L424">
        <f>VLOOKUP(A424, Bシート!A:C, 3, FALSE)</f>
        <v>-2.3999999999999986</v>
      </c>
      <c r="M424">
        <f>VLOOKUP(A424, Bシート!A:D, 4, FALSE)</f>
        <v>1016.5</v>
      </c>
      <c r="N424">
        <f>VLOOKUP(A424, Bシート!A:E, 5, FALSE)</f>
        <v>1</v>
      </c>
      <c r="O424">
        <f>VLOOKUP(A424, Bシート!A:F, 6, FALSE)</f>
        <v>61</v>
      </c>
      <c r="P424">
        <f>VLOOKUP(A424, Bシート!A:G, 7, FALSE)</f>
        <v>6</v>
      </c>
      <c r="Q424">
        <f>VLOOKUP(A424, Bシート!A:H, 8, FALSE)</f>
        <v>1.42</v>
      </c>
      <c r="R424">
        <f>VLOOKUP(A424, Bシート!A:I, 9, FALSE)</f>
        <v>0.3</v>
      </c>
      <c r="S424">
        <f>VLOOKUP(A424, Bシート!A:J, 10, FALSE)</f>
        <v>0.95</v>
      </c>
    </row>
    <row r="425" spans="1:19" ht="19.5" thickBot="1">
      <c r="A425" s="4">
        <v>44365</v>
      </c>
      <c r="B425" s="1">
        <v>5</v>
      </c>
      <c r="C425" s="1">
        <v>6</v>
      </c>
      <c r="D425" s="1">
        <v>12</v>
      </c>
      <c r="E425" s="1">
        <v>19</v>
      </c>
      <c r="F425" s="1">
        <v>25</v>
      </c>
      <c r="G425" s="1">
        <v>30</v>
      </c>
      <c r="H425" s="1">
        <v>35</v>
      </c>
      <c r="I425" s="2">
        <v>26</v>
      </c>
      <c r="J425" s="2">
        <v>33</v>
      </c>
      <c r="K425">
        <f>VLOOKUP(A425, Bシート!A:B, 2, FALSE)</f>
        <v>23.4</v>
      </c>
      <c r="L425">
        <f>VLOOKUP(A425, Bシート!A:C, 3, FALSE)</f>
        <v>0.59999999999999787</v>
      </c>
      <c r="M425">
        <f>VLOOKUP(A425, Bシート!A:D, 4, FALSE)</f>
        <v>1001.2</v>
      </c>
      <c r="N425">
        <f>VLOOKUP(A425, Bシート!A:E, 5, FALSE)</f>
        <v>-1.7999999999999545</v>
      </c>
      <c r="O425">
        <f>VLOOKUP(A425, Bシート!A:F, 6, FALSE)</f>
        <v>73</v>
      </c>
      <c r="P425">
        <f>VLOOKUP(A425, Bシート!A:G, 7, FALSE)</f>
        <v>16</v>
      </c>
      <c r="Q425">
        <f>VLOOKUP(A425, Bシート!A:H, 8, FALSE)</f>
        <v>8.42</v>
      </c>
      <c r="R425">
        <f>VLOOKUP(A425, Bシート!A:I, 9, FALSE)</f>
        <v>0.98</v>
      </c>
      <c r="S425">
        <f>VLOOKUP(A425, Bシート!A:J, 10, FALSE)</f>
        <v>-0.22</v>
      </c>
    </row>
    <row r="426" spans="1:19" ht="19.5" thickBot="1">
      <c r="A426" s="4">
        <v>44372</v>
      </c>
      <c r="B426" s="1">
        <v>2</v>
      </c>
      <c r="C426" s="1">
        <v>9</v>
      </c>
      <c r="D426" s="1">
        <v>14</v>
      </c>
      <c r="E426" s="1">
        <v>20</v>
      </c>
      <c r="F426" s="1">
        <v>22</v>
      </c>
      <c r="G426" s="1">
        <v>34</v>
      </c>
      <c r="H426" s="1">
        <v>35</v>
      </c>
      <c r="I426" s="2">
        <v>7</v>
      </c>
      <c r="J426" s="2">
        <v>24</v>
      </c>
      <c r="K426">
        <f>VLOOKUP(A426, Bシート!A:B, 2, FALSE)</f>
        <v>25</v>
      </c>
      <c r="L426">
        <f>VLOOKUP(A426, Bシート!A:C, 3, FALSE)</f>
        <v>0.5</v>
      </c>
      <c r="M426">
        <f>VLOOKUP(A426, Bシート!A:D, 4, FALSE)</f>
        <v>1009.4</v>
      </c>
      <c r="N426">
        <f>VLOOKUP(A426, Bシート!A:E, 5, FALSE)</f>
        <v>0.69999999999993179</v>
      </c>
      <c r="O426">
        <f>VLOOKUP(A426, Bシート!A:F, 6, FALSE)</f>
        <v>69</v>
      </c>
      <c r="P426">
        <f>VLOOKUP(A426, Bシート!A:G, 7, FALSE)</f>
        <v>5</v>
      </c>
      <c r="Q426">
        <f>VLOOKUP(A426, Bシート!A:H, 8, FALSE)</f>
        <v>15.42</v>
      </c>
      <c r="R426">
        <f>VLOOKUP(A426, Bシート!A:I, 9, FALSE)</f>
        <v>-0.14000000000000001</v>
      </c>
      <c r="S426">
        <f>VLOOKUP(A426, Bシート!A:J, 10, FALSE)</f>
        <v>-0.99</v>
      </c>
    </row>
    <row r="427" spans="1:19" ht="19.5" thickBot="1">
      <c r="A427" s="4">
        <v>44379</v>
      </c>
      <c r="B427" s="1">
        <v>1</v>
      </c>
      <c r="C427" s="1">
        <v>2</v>
      </c>
      <c r="D427" s="1">
        <v>6</v>
      </c>
      <c r="E427" s="1">
        <v>8</v>
      </c>
      <c r="F427" s="1">
        <v>30</v>
      </c>
      <c r="G427" s="1">
        <v>31</v>
      </c>
      <c r="H427" s="1">
        <v>33</v>
      </c>
      <c r="I427" s="2">
        <v>13</v>
      </c>
      <c r="J427" s="2">
        <v>35</v>
      </c>
      <c r="K427">
        <f>VLOOKUP(A427, Bシート!A:B, 2, FALSE)</f>
        <v>21.8</v>
      </c>
      <c r="L427">
        <f>VLOOKUP(A427, Bシート!A:C, 3, FALSE)</f>
        <v>0.60000000000000142</v>
      </c>
      <c r="M427">
        <f>VLOOKUP(A427, Bシート!A:D, 4, FALSE)</f>
        <v>1006.9</v>
      </c>
      <c r="N427">
        <f>VLOOKUP(A427, Bシート!A:E, 5, FALSE)</f>
        <v>-2.5</v>
      </c>
      <c r="O427">
        <f>VLOOKUP(A427, Bシート!A:F, 6, FALSE)</f>
        <v>100</v>
      </c>
      <c r="P427">
        <f>VLOOKUP(A427, Bシート!A:G, 7, FALSE)</f>
        <v>4</v>
      </c>
      <c r="Q427">
        <f>VLOOKUP(A427, Bシート!A:H, 8, FALSE)</f>
        <v>22.42</v>
      </c>
      <c r="R427">
        <f>VLOOKUP(A427, Bシート!A:I, 9, FALSE)</f>
        <v>-1</v>
      </c>
      <c r="S427">
        <f>VLOOKUP(A427, Bシート!A:J, 10, FALSE)</f>
        <v>0.06</v>
      </c>
    </row>
    <row r="428" spans="1:19" ht="19.5" thickBot="1">
      <c r="A428" s="4">
        <v>44386</v>
      </c>
      <c r="B428" s="1">
        <v>11</v>
      </c>
      <c r="C428" s="1">
        <v>13</v>
      </c>
      <c r="D428" s="1">
        <v>26</v>
      </c>
      <c r="E428" s="1">
        <v>27</v>
      </c>
      <c r="F428" s="1">
        <v>31</v>
      </c>
      <c r="G428" s="1">
        <v>33</v>
      </c>
      <c r="H428" s="1">
        <v>37</v>
      </c>
      <c r="I428" s="2">
        <v>9</v>
      </c>
      <c r="J428" s="2">
        <v>18</v>
      </c>
      <c r="K428">
        <f>VLOOKUP(A428, Bシート!A:B, 2, FALSE)</f>
        <v>24.3</v>
      </c>
      <c r="L428">
        <f>VLOOKUP(A428, Bシート!A:C, 3, FALSE)</f>
        <v>0.80000000000000071</v>
      </c>
      <c r="M428">
        <f>VLOOKUP(A428, Bシート!A:D, 4, FALSE)</f>
        <v>1004.7</v>
      </c>
      <c r="N428">
        <f>VLOOKUP(A428, Bシート!A:E, 5, FALSE)</f>
        <v>-0.29999999999995453</v>
      </c>
      <c r="O428">
        <f>VLOOKUP(A428, Bシート!A:F, 6, FALSE)</f>
        <v>100</v>
      </c>
      <c r="P428">
        <f>VLOOKUP(A428, Bシート!A:G, 7, FALSE)</f>
        <v>1</v>
      </c>
      <c r="Q428">
        <f>VLOOKUP(A428, Bシート!A:H, 8, FALSE)</f>
        <v>29.42</v>
      </c>
      <c r="R428">
        <f>VLOOKUP(A428, Bシート!A:I, 9, FALSE)</f>
        <v>-0.02</v>
      </c>
      <c r="S428">
        <f>VLOOKUP(A428, Bシート!A:J, 10, FALSE)</f>
        <v>1</v>
      </c>
    </row>
    <row r="429" spans="1:19" ht="19.5" thickBot="1">
      <c r="A429" s="4">
        <v>44393</v>
      </c>
      <c r="B429" s="1">
        <v>3</v>
      </c>
      <c r="C429" s="1">
        <v>6</v>
      </c>
      <c r="D429" s="1">
        <v>16</v>
      </c>
      <c r="E429" s="1">
        <v>22</v>
      </c>
      <c r="F429" s="1">
        <v>31</v>
      </c>
      <c r="G429" s="1">
        <v>34</v>
      </c>
      <c r="H429" s="1">
        <v>35</v>
      </c>
      <c r="I429" s="2">
        <v>24</v>
      </c>
      <c r="J429" s="2">
        <v>32</v>
      </c>
      <c r="K429">
        <f>VLOOKUP(A429, Bシート!A:B, 2, FALSE)</f>
        <v>29.2</v>
      </c>
      <c r="L429">
        <f>VLOOKUP(A429, Bシート!A:C, 3, FALSE)</f>
        <v>1.1999999999999993</v>
      </c>
      <c r="M429">
        <f>VLOOKUP(A429, Bシート!A:D, 4, FALSE)</f>
        <v>1015.9</v>
      </c>
      <c r="N429">
        <f>VLOOKUP(A429, Bシート!A:E, 5, FALSE)</f>
        <v>-0.10000000000002274</v>
      </c>
      <c r="O429">
        <f>VLOOKUP(A429, Bシート!A:F, 6, FALSE)</f>
        <v>70</v>
      </c>
      <c r="P429">
        <f>VLOOKUP(A429, Bシート!A:G, 7, FALSE)</f>
        <v>-3</v>
      </c>
      <c r="Q429">
        <f>VLOOKUP(A429, Bシート!A:H, 8, FALSE)</f>
        <v>6.88</v>
      </c>
      <c r="R429">
        <f>VLOOKUP(A429, Bシート!A:I, 9, FALSE)</f>
        <v>0.99</v>
      </c>
      <c r="S429">
        <f>VLOOKUP(A429, Bシート!A:J, 10, FALSE)</f>
        <v>0.11</v>
      </c>
    </row>
    <row r="430" spans="1:19" ht="19.5" thickBot="1">
      <c r="A430" s="4">
        <v>44400</v>
      </c>
      <c r="B430" s="1">
        <v>6</v>
      </c>
      <c r="C430" s="1">
        <v>11</v>
      </c>
      <c r="D430" s="1">
        <v>14</v>
      </c>
      <c r="E430" s="1">
        <v>27</v>
      </c>
      <c r="F430" s="1">
        <v>30</v>
      </c>
      <c r="G430" s="1">
        <v>32</v>
      </c>
      <c r="H430" s="1">
        <v>35</v>
      </c>
      <c r="I430" s="2">
        <v>18</v>
      </c>
      <c r="J430" s="2">
        <v>24</v>
      </c>
      <c r="K430">
        <f>VLOOKUP(A430, Bシート!A:B, 2, FALSE)</f>
        <v>29.4</v>
      </c>
      <c r="L430">
        <f>VLOOKUP(A430, Bシート!A:C, 3, FALSE)</f>
        <v>-0.5</v>
      </c>
      <c r="M430">
        <f>VLOOKUP(A430, Bシート!A:D, 4, FALSE)</f>
        <v>1007.1</v>
      </c>
      <c r="N430">
        <f>VLOOKUP(A430, Bシート!A:E, 5, FALSE)</f>
        <v>-1.6000000000000227</v>
      </c>
      <c r="O430">
        <f>VLOOKUP(A430, Bシート!A:F, 6, FALSE)</f>
        <v>64</v>
      </c>
      <c r="P430">
        <f>VLOOKUP(A430, Bシート!A:G, 7, FALSE)</f>
        <v>1</v>
      </c>
      <c r="Q430">
        <f>VLOOKUP(A430, Bシート!A:H, 8, FALSE)</f>
        <v>13.88</v>
      </c>
      <c r="R430">
        <f>VLOOKUP(A430, Bシート!A:I, 9, FALSE)</f>
        <v>0.19</v>
      </c>
      <c r="S430">
        <f>VLOOKUP(A430, Bシート!A:J, 10, FALSE)</f>
        <v>-0.98</v>
      </c>
    </row>
    <row r="431" spans="1:19" ht="19.5" thickBot="1">
      <c r="A431" s="4">
        <v>44407</v>
      </c>
      <c r="B431" s="1">
        <v>2</v>
      </c>
      <c r="C431" s="1">
        <v>12</v>
      </c>
      <c r="D431" s="1">
        <v>17</v>
      </c>
      <c r="E431" s="1">
        <v>24</v>
      </c>
      <c r="F431" s="1">
        <v>28</v>
      </c>
      <c r="G431" s="1">
        <v>30</v>
      </c>
      <c r="H431" s="1">
        <v>32</v>
      </c>
      <c r="I431" s="2">
        <v>3</v>
      </c>
      <c r="J431" s="2">
        <v>27</v>
      </c>
      <c r="K431">
        <f>VLOOKUP(A431, Bシート!A:B, 2, FALSE)</f>
        <v>24.6</v>
      </c>
      <c r="L431">
        <f>VLOOKUP(A431, Bシート!A:C, 3, FALSE)</f>
        <v>-3.5</v>
      </c>
      <c r="M431">
        <f>VLOOKUP(A431, Bシート!A:D, 4, FALSE)</f>
        <v>999.2</v>
      </c>
      <c r="N431">
        <f>VLOOKUP(A431, Bシート!A:E, 5, FALSE)</f>
        <v>0.30000000000006821</v>
      </c>
      <c r="O431">
        <f>VLOOKUP(A431, Bシート!A:F, 6, FALSE)</f>
        <v>100</v>
      </c>
      <c r="P431">
        <f>VLOOKUP(A431, Bシート!A:G, 7, FALSE)</f>
        <v>24</v>
      </c>
      <c r="Q431">
        <f>VLOOKUP(A431, Bシート!A:H, 8, FALSE)</f>
        <v>20.88</v>
      </c>
      <c r="R431">
        <f>VLOOKUP(A431, Bシート!A:I, 9, FALSE)</f>
        <v>-0.96</v>
      </c>
      <c r="S431">
        <f>VLOOKUP(A431, Bシート!A:J, 10, FALSE)</f>
        <v>-0.27</v>
      </c>
    </row>
    <row r="432" spans="1:19" ht="19.5" thickBot="1">
      <c r="A432" s="4">
        <v>44414</v>
      </c>
      <c r="B432" s="1">
        <v>7</v>
      </c>
      <c r="C432" s="1">
        <v>11</v>
      </c>
      <c r="D432" s="1">
        <v>12</v>
      </c>
      <c r="E432" s="1">
        <v>17</v>
      </c>
      <c r="F432" s="1">
        <v>19</v>
      </c>
      <c r="G432" s="1">
        <v>20</v>
      </c>
      <c r="H432" s="1">
        <v>26</v>
      </c>
      <c r="I432" s="2">
        <v>2</v>
      </c>
      <c r="J432" s="2">
        <v>3</v>
      </c>
      <c r="K432">
        <f>VLOOKUP(A432, Bシート!A:B, 2, FALSE)</f>
        <v>30.2</v>
      </c>
      <c r="L432">
        <f>VLOOKUP(A432, Bシート!A:C, 3, FALSE)</f>
        <v>0.39999999999999858</v>
      </c>
      <c r="M432">
        <f>VLOOKUP(A432, Bシート!A:D, 4, FALSE)</f>
        <v>1003.2</v>
      </c>
      <c r="N432">
        <f>VLOOKUP(A432, Bシート!A:E, 5, FALSE)</f>
        <v>0.20000000000004547</v>
      </c>
      <c r="O432">
        <f>VLOOKUP(A432, Bシート!A:F, 6, FALSE)</f>
        <v>72</v>
      </c>
      <c r="P432">
        <f>VLOOKUP(A432, Bシート!A:G, 7, FALSE)</f>
        <v>5</v>
      </c>
      <c r="Q432">
        <f>VLOOKUP(A432, Bシート!A:H, 8, FALSE)</f>
        <v>27.88</v>
      </c>
      <c r="R432">
        <f>VLOOKUP(A432, Bシート!A:I, 9, FALSE)</f>
        <v>-0.34</v>
      </c>
      <c r="S432">
        <f>VLOOKUP(A432, Bシート!A:J, 10, FALSE)</f>
        <v>0.94</v>
      </c>
    </row>
    <row r="433" spans="1:19" ht="19.5" thickBot="1">
      <c r="A433" s="4">
        <v>44421</v>
      </c>
      <c r="B433" s="1">
        <v>5</v>
      </c>
      <c r="C433" s="1">
        <v>10</v>
      </c>
      <c r="D433" s="1">
        <v>13</v>
      </c>
      <c r="E433" s="1">
        <v>24</v>
      </c>
      <c r="F433" s="1">
        <v>29</v>
      </c>
      <c r="G433" s="1">
        <v>30</v>
      </c>
      <c r="H433" s="1">
        <v>35</v>
      </c>
      <c r="I433" s="2">
        <v>21</v>
      </c>
      <c r="J433" s="2">
        <v>31</v>
      </c>
      <c r="K433">
        <f>VLOOKUP(A433, Bシート!A:B, 2, FALSE)</f>
        <v>22.1</v>
      </c>
      <c r="L433">
        <f>VLOOKUP(A433, Bシート!A:C, 3, FALSE)</f>
        <v>-4.2999999999999972</v>
      </c>
      <c r="M433">
        <f>VLOOKUP(A433, Bシート!A:D, 4, FALSE)</f>
        <v>1007</v>
      </c>
      <c r="N433">
        <f>VLOOKUP(A433, Bシート!A:E, 5, FALSE)</f>
        <v>-0.60000000000002274</v>
      </c>
      <c r="O433">
        <f>VLOOKUP(A433, Bシート!A:F, 6, FALSE)</f>
        <v>98</v>
      </c>
      <c r="P433">
        <f>VLOOKUP(A433, Bシート!A:G, 7, FALSE)</f>
        <v>12</v>
      </c>
      <c r="Q433">
        <f>VLOOKUP(A433, Bシート!A:H, 8, FALSE)</f>
        <v>5.35</v>
      </c>
      <c r="R433">
        <f>VLOOKUP(A433, Bシート!A:I, 9, FALSE)</f>
        <v>0.91</v>
      </c>
      <c r="S433">
        <f>VLOOKUP(A433, Bシート!A:J, 10, FALSE)</f>
        <v>0.42</v>
      </c>
    </row>
    <row r="434" spans="1:19" ht="19.5" thickBot="1">
      <c r="A434" s="4">
        <v>44428</v>
      </c>
      <c r="B434" s="1">
        <v>14</v>
      </c>
      <c r="C434" s="1">
        <v>17</v>
      </c>
      <c r="D434" s="1">
        <v>20</v>
      </c>
      <c r="E434" s="1">
        <v>25</v>
      </c>
      <c r="F434" s="1">
        <v>32</v>
      </c>
      <c r="G434" s="1">
        <v>33</v>
      </c>
      <c r="H434" s="1">
        <v>36</v>
      </c>
      <c r="I434" s="2">
        <v>10</v>
      </c>
      <c r="J434" s="2">
        <v>34</v>
      </c>
      <c r="K434">
        <f>VLOOKUP(A434, Bシート!A:B, 2, FALSE)</f>
        <v>28.6</v>
      </c>
      <c r="L434">
        <f>VLOOKUP(A434, Bシート!A:C, 3, FALSE)</f>
        <v>0.10000000000000142</v>
      </c>
      <c r="M434">
        <f>VLOOKUP(A434, Bシート!A:D, 4, FALSE)</f>
        <v>1013.1</v>
      </c>
      <c r="N434">
        <f>VLOOKUP(A434, Bシート!A:E, 5, FALSE)</f>
        <v>0</v>
      </c>
      <c r="O434">
        <f>VLOOKUP(A434, Bシート!A:F, 6, FALSE)</f>
        <v>67</v>
      </c>
      <c r="P434">
        <f>VLOOKUP(A434, Bシート!A:G, 7, FALSE)</f>
        <v>-1</v>
      </c>
      <c r="Q434">
        <f>VLOOKUP(A434, Bシート!A:H, 8, FALSE)</f>
        <v>12.35</v>
      </c>
      <c r="R434">
        <f>VLOOKUP(A434, Bシート!A:I, 9, FALSE)</f>
        <v>0.49</v>
      </c>
      <c r="S434">
        <f>VLOOKUP(A434, Bシート!A:J, 10, FALSE)</f>
        <v>-0.87</v>
      </c>
    </row>
    <row r="435" spans="1:19" ht="19.5" thickBot="1">
      <c r="A435" s="4">
        <v>44435</v>
      </c>
      <c r="B435" s="1">
        <v>10</v>
      </c>
      <c r="C435" s="1">
        <v>11</v>
      </c>
      <c r="D435" s="1">
        <v>12</v>
      </c>
      <c r="E435" s="1">
        <v>17</v>
      </c>
      <c r="F435" s="1">
        <v>29</v>
      </c>
      <c r="G435" s="1">
        <v>34</v>
      </c>
      <c r="H435" s="1">
        <v>37</v>
      </c>
      <c r="I435" s="2">
        <v>26</v>
      </c>
      <c r="J435" s="2">
        <v>30</v>
      </c>
      <c r="K435">
        <f>VLOOKUP(A435, Bシート!A:B, 2, FALSE)</f>
        <v>30.6</v>
      </c>
      <c r="L435">
        <f>VLOOKUP(A435, Bシート!A:C, 3, FALSE)</f>
        <v>-1.5</v>
      </c>
      <c r="M435">
        <f>VLOOKUP(A435, Bシート!A:D, 4, FALSE)</f>
        <v>1008</v>
      </c>
      <c r="N435">
        <f>VLOOKUP(A435, Bシート!A:E, 5, FALSE)</f>
        <v>0.5</v>
      </c>
      <c r="O435">
        <f>VLOOKUP(A435, Bシート!A:F, 6, FALSE)</f>
        <v>68</v>
      </c>
      <c r="P435">
        <f>VLOOKUP(A435, Bシート!A:G, 7, FALSE)</f>
        <v>2</v>
      </c>
      <c r="Q435">
        <f>VLOOKUP(A435, Bシート!A:H, 8, FALSE)</f>
        <v>19.350000000000001</v>
      </c>
      <c r="R435">
        <f>VLOOKUP(A435, Bシート!A:I, 9, FALSE)</f>
        <v>-0.83</v>
      </c>
      <c r="S435">
        <f>VLOOKUP(A435, Bシート!A:J, 10, FALSE)</f>
        <v>-0.56000000000000005</v>
      </c>
    </row>
    <row r="436" spans="1:19" ht="19.5" thickBot="1">
      <c r="A436" s="4">
        <v>44442</v>
      </c>
      <c r="B436" s="1">
        <v>3</v>
      </c>
      <c r="C436" s="1">
        <v>5</v>
      </c>
      <c r="D436" s="1">
        <v>7</v>
      </c>
      <c r="E436" s="1">
        <v>11</v>
      </c>
      <c r="F436" s="1">
        <v>15</v>
      </c>
      <c r="G436" s="1">
        <v>17</v>
      </c>
      <c r="H436" s="1">
        <v>25</v>
      </c>
      <c r="I436" s="2">
        <v>13</v>
      </c>
      <c r="J436" s="2">
        <v>32</v>
      </c>
      <c r="K436">
        <f>VLOOKUP(A436, Bシート!A:B, 2, FALSE)</f>
        <v>20.399999999999999</v>
      </c>
      <c r="L436">
        <f>VLOOKUP(A436, Bシート!A:C, 3, FALSE)</f>
        <v>0.89999999999999858</v>
      </c>
      <c r="M436">
        <f>VLOOKUP(A436, Bシート!A:D, 4, FALSE)</f>
        <v>1009.6</v>
      </c>
      <c r="N436">
        <f>VLOOKUP(A436, Bシート!A:E, 5, FALSE)</f>
        <v>3.2000000000000455</v>
      </c>
      <c r="O436">
        <f>VLOOKUP(A436, Bシート!A:F, 6, FALSE)</f>
        <v>100</v>
      </c>
      <c r="P436">
        <f>VLOOKUP(A436, Bシート!A:G, 7, FALSE)</f>
        <v>1</v>
      </c>
      <c r="Q436">
        <f>VLOOKUP(A436, Bシート!A:H, 8, FALSE)</f>
        <v>26.35</v>
      </c>
      <c r="R436">
        <f>VLOOKUP(A436, Bシート!A:I, 9, FALSE)</f>
        <v>-0.63</v>
      </c>
      <c r="S436">
        <f>VLOOKUP(A436, Bシート!A:J, 10, FALSE)</f>
        <v>0.78</v>
      </c>
    </row>
    <row r="437" spans="1:19" ht="19.5" thickBot="1">
      <c r="A437" s="4">
        <v>44449</v>
      </c>
      <c r="B437" s="1">
        <v>5</v>
      </c>
      <c r="C437" s="1">
        <v>6</v>
      </c>
      <c r="D437" s="1">
        <v>21</v>
      </c>
      <c r="E437" s="1">
        <v>22</v>
      </c>
      <c r="F437" s="1">
        <v>26</v>
      </c>
      <c r="G437" s="1">
        <v>31</v>
      </c>
      <c r="H437" s="1">
        <v>32</v>
      </c>
      <c r="I437" s="2">
        <v>18</v>
      </c>
      <c r="J437" s="2">
        <v>36</v>
      </c>
      <c r="K437">
        <f>VLOOKUP(A437, Bシート!A:B, 2, FALSE)</f>
        <v>26.7</v>
      </c>
      <c r="L437">
        <f>VLOOKUP(A437, Bシート!A:C, 3, FALSE)</f>
        <v>4.8999999999999986</v>
      </c>
      <c r="M437">
        <f>VLOOKUP(A437, Bシート!A:D, 4, FALSE)</f>
        <v>1010</v>
      </c>
      <c r="N437">
        <f>VLOOKUP(A437, Bシート!A:E, 5, FALSE)</f>
        <v>0.5</v>
      </c>
      <c r="O437">
        <f>VLOOKUP(A437, Bシート!A:F, 6, FALSE)</f>
        <v>73</v>
      </c>
      <c r="P437">
        <f>VLOOKUP(A437, Bシート!A:G, 7, FALSE)</f>
        <v>-25</v>
      </c>
      <c r="Q437">
        <f>VLOOKUP(A437, Bシート!A:H, 8, FALSE)</f>
        <v>3.82</v>
      </c>
      <c r="R437">
        <f>VLOOKUP(A437, Bシート!A:I, 9, FALSE)</f>
        <v>0.73</v>
      </c>
      <c r="S437">
        <f>VLOOKUP(A437, Bシート!A:J, 10, FALSE)</f>
        <v>0.69</v>
      </c>
    </row>
    <row r="438" spans="1:19" ht="19.5" thickBot="1">
      <c r="A438" s="4">
        <v>44456</v>
      </c>
      <c r="B438" s="1">
        <v>8</v>
      </c>
      <c r="C438" s="1">
        <v>10</v>
      </c>
      <c r="D438" s="1">
        <v>14</v>
      </c>
      <c r="E438" s="1">
        <v>15</v>
      </c>
      <c r="F438" s="1">
        <v>23</v>
      </c>
      <c r="G438" s="1">
        <v>25</v>
      </c>
      <c r="H438" s="1">
        <v>26</v>
      </c>
      <c r="I438" s="2">
        <v>1</v>
      </c>
      <c r="J438" s="2">
        <v>11</v>
      </c>
      <c r="K438">
        <f>VLOOKUP(A438, Bシート!A:B, 2, FALSE)</f>
        <v>24.1</v>
      </c>
      <c r="L438">
        <f>VLOOKUP(A438, Bシート!A:C, 3, FALSE)</f>
        <v>1.7000000000000028</v>
      </c>
      <c r="M438">
        <f>VLOOKUP(A438, Bシート!A:D, 4, FALSE)</f>
        <v>1011.5</v>
      </c>
      <c r="N438">
        <f>VLOOKUP(A438, Bシート!A:E, 5, FALSE)</f>
        <v>-3.1000000000000227</v>
      </c>
      <c r="O438">
        <f>VLOOKUP(A438, Bシート!A:F, 6, FALSE)</f>
        <v>73</v>
      </c>
      <c r="P438">
        <f>VLOOKUP(A438, Bシート!A:G, 7, FALSE)</f>
        <v>2</v>
      </c>
      <c r="Q438">
        <f>VLOOKUP(A438, Bシート!A:H, 8, FALSE)</f>
        <v>10.82</v>
      </c>
      <c r="R438">
        <f>VLOOKUP(A438, Bシート!A:I, 9, FALSE)</f>
        <v>0.74</v>
      </c>
      <c r="S438">
        <f>VLOOKUP(A438, Bシート!A:J, 10, FALSE)</f>
        <v>-0.67</v>
      </c>
    </row>
    <row r="439" spans="1:19" ht="19.5" thickBot="1">
      <c r="A439" s="4">
        <v>44463</v>
      </c>
      <c r="B439" s="1">
        <v>4</v>
      </c>
      <c r="C439" s="1">
        <v>13</v>
      </c>
      <c r="D439" s="1">
        <v>16</v>
      </c>
      <c r="E439" s="1">
        <v>21</v>
      </c>
      <c r="F439" s="1">
        <v>32</v>
      </c>
      <c r="G439" s="1">
        <v>34</v>
      </c>
      <c r="H439" s="1">
        <v>37</v>
      </c>
      <c r="I439" s="2">
        <v>27</v>
      </c>
      <c r="J439" s="2">
        <v>33</v>
      </c>
      <c r="K439">
        <f>VLOOKUP(A439, Bシート!A:B, 2, FALSE)</f>
        <v>25.8</v>
      </c>
      <c r="L439">
        <f>VLOOKUP(A439, Bシート!A:C, 3, FALSE)</f>
        <v>-9.9999999999997868E-2</v>
      </c>
      <c r="M439">
        <f>VLOOKUP(A439, Bシート!A:D, 4, FALSE)</f>
        <v>1015.6</v>
      </c>
      <c r="N439">
        <f>VLOOKUP(A439, Bシート!A:E, 5, FALSE)</f>
        <v>6.8999999999999773</v>
      </c>
      <c r="O439">
        <f>VLOOKUP(A439, Bシート!A:F, 6, FALSE)</f>
        <v>68</v>
      </c>
      <c r="P439">
        <f>VLOOKUP(A439, Bシート!A:G, 7, FALSE)</f>
        <v>-3</v>
      </c>
      <c r="Q439">
        <f>VLOOKUP(A439, Bシート!A:H, 8, FALSE)</f>
        <v>17.82</v>
      </c>
      <c r="R439">
        <f>VLOOKUP(A439, Bシート!A:I, 9, FALSE)</f>
        <v>-0.61</v>
      </c>
      <c r="S439">
        <f>VLOOKUP(A439, Bシート!A:J, 10, FALSE)</f>
        <v>-0.8</v>
      </c>
    </row>
    <row r="440" spans="1:19" ht="19.5" thickBot="1">
      <c r="A440" s="4">
        <v>44470</v>
      </c>
      <c r="B440" s="1">
        <v>1</v>
      </c>
      <c r="C440" s="1">
        <v>3</v>
      </c>
      <c r="D440" s="1">
        <v>6</v>
      </c>
      <c r="E440" s="1">
        <v>9</v>
      </c>
      <c r="F440" s="1">
        <v>26</v>
      </c>
      <c r="G440" s="1">
        <v>29</v>
      </c>
      <c r="H440" s="1">
        <v>31</v>
      </c>
      <c r="I440" s="2">
        <v>14</v>
      </c>
      <c r="J440" s="2">
        <v>18</v>
      </c>
      <c r="K440">
        <f>VLOOKUP(A440, Bシート!A:B, 2, FALSE)</f>
        <v>17.7</v>
      </c>
      <c r="L440">
        <f>VLOOKUP(A440, Bシート!A:C, 3, FALSE)</f>
        <v>-5.9000000000000021</v>
      </c>
      <c r="M440">
        <f>VLOOKUP(A440, Bシート!A:D, 4, FALSE)</f>
        <v>991.7</v>
      </c>
      <c r="N440">
        <f>VLOOKUP(A440, Bシート!A:E, 5, FALSE)</f>
        <v>-14.5</v>
      </c>
      <c r="O440">
        <f>VLOOKUP(A440, Bシート!A:F, 6, FALSE)</f>
        <v>90</v>
      </c>
      <c r="P440">
        <f>VLOOKUP(A440, Bシート!A:G, 7, FALSE)</f>
        <v>9</v>
      </c>
      <c r="Q440">
        <f>VLOOKUP(A440, Bシート!A:H, 8, FALSE)</f>
        <v>24.82</v>
      </c>
      <c r="R440">
        <f>VLOOKUP(A440, Bシート!A:I, 9, FALSE)</f>
        <v>-0.84</v>
      </c>
      <c r="S440">
        <f>VLOOKUP(A440, Bシート!A:J, 10, FALSE)</f>
        <v>0.54</v>
      </c>
    </row>
    <row r="441" spans="1:19" ht="19.5" thickBot="1">
      <c r="A441" s="4">
        <v>44477</v>
      </c>
      <c r="B441" s="1">
        <v>5</v>
      </c>
      <c r="C441" s="1">
        <v>10</v>
      </c>
      <c r="D441" s="1">
        <v>17</v>
      </c>
      <c r="E441" s="1">
        <v>18</v>
      </c>
      <c r="F441" s="1">
        <v>19</v>
      </c>
      <c r="G441" s="1">
        <v>22</v>
      </c>
      <c r="H441" s="1">
        <v>32</v>
      </c>
      <c r="I441" s="2">
        <v>14</v>
      </c>
      <c r="J441" s="2">
        <v>35</v>
      </c>
      <c r="K441">
        <f>VLOOKUP(A441, Bシート!A:B, 2, FALSE)</f>
        <v>25.3</v>
      </c>
      <c r="L441">
        <f>VLOOKUP(A441, Bシート!A:C, 3, FALSE)</f>
        <v>2.9000000000000021</v>
      </c>
      <c r="M441">
        <f>VLOOKUP(A441, Bシート!A:D, 4, FALSE)</f>
        <v>1017.5</v>
      </c>
      <c r="N441">
        <f>VLOOKUP(A441, Bシート!A:E, 5, FALSE)</f>
        <v>0.79999999999995453</v>
      </c>
      <c r="O441">
        <f>VLOOKUP(A441, Bシート!A:F, 6, FALSE)</f>
        <v>74</v>
      </c>
      <c r="P441">
        <f>VLOOKUP(A441, Bシート!A:G, 7, FALSE)</f>
        <v>-9</v>
      </c>
      <c r="Q441">
        <f>VLOOKUP(A441, Bシート!A:H, 8, FALSE)</f>
        <v>2.29</v>
      </c>
      <c r="R441">
        <f>VLOOKUP(A441, Bシート!A:I, 9, FALSE)</f>
        <v>0.47</v>
      </c>
      <c r="S441">
        <f>VLOOKUP(A441, Bシート!A:J, 10, FALSE)</f>
        <v>0.88</v>
      </c>
    </row>
    <row r="442" spans="1:19" ht="19.5" thickBot="1">
      <c r="A442" s="4">
        <v>44484</v>
      </c>
      <c r="B442" s="1">
        <v>15</v>
      </c>
      <c r="C442" s="1">
        <v>21</v>
      </c>
      <c r="D442" s="1">
        <v>22</v>
      </c>
      <c r="E442" s="1">
        <v>23</v>
      </c>
      <c r="F442" s="1">
        <v>27</v>
      </c>
      <c r="G442" s="1">
        <v>28</v>
      </c>
      <c r="H442" s="1">
        <v>37</v>
      </c>
      <c r="I442" s="2">
        <v>8</v>
      </c>
      <c r="J442" s="2">
        <v>25</v>
      </c>
      <c r="K442">
        <f>VLOOKUP(A442, Bシート!A:B, 2, FALSE)</f>
        <v>21.9</v>
      </c>
      <c r="L442">
        <f>VLOOKUP(A442, Bシート!A:C, 3, FALSE)</f>
        <v>2.6999999999999993</v>
      </c>
      <c r="M442">
        <f>VLOOKUP(A442, Bシート!A:D, 4, FALSE)</f>
        <v>1012.7</v>
      </c>
      <c r="N442">
        <f>VLOOKUP(A442, Bシート!A:E, 5, FALSE)</f>
        <v>-0.69999999999993179</v>
      </c>
      <c r="O442">
        <f>VLOOKUP(A442, Bシート!A:F, 6, FALSE)</f>
        <v>76</v>
      </c>
      <c r="P442">
        <f>VLOOKUP(A442, Bシート!A:G, 7, FALSE)</f>
        <v>-3</v>
      </c>
      <c r="Q442">
        <f>VLOOKUP(A442, Bシート!A:H, 8, FALSE)</f>
        <v>9.2899999999999991</v>
      </c>
      <c r="R442">
        <f>VLOOKUP(A442, Bシート!A:I, 9, FALSE)</f>
        <v>0.92</v>
      </c>
      <c r="S442">
        <f>VLOOKUP(A442, Bシート!A:J, 10, FALSE)</f>
        <v>-0.4</v>
      </c>
    </row>
    <row r="443" spans="1:19" ht="19.5" thickBot="1">
      <c r="A443" s="4">
        <v>44491</v>
      </c>
      <c r="B443" s="1">
        <v>6</v>
      </c>
      <c r="C443" s="1">
        <v>13</v>
      </c>
      <c r="D443" s="1">
        <v>14</v>
      </c>
      <c r="E443" s="1">
        <v>16</v>
      </c>
      <c r="F443" s="1">
        <v>19</v>
      </c>
      <c r="G443" s="1">
        <v>30</v>
      </c>
      <c r="H443" s="1">
        <v>32</v>
      </c>
      <c r="I443" s="2">
        <v>25</v>
      </c>
      <c r="J443" s="2">
        <v>36</v>
      </c>
      <c r="K443">
        <f>VLOOKUP(A443, Bシート!A:B, 2, FALSE)</f>
        <v>11.2</v>
      </c>
      <c r="L443">
        <f>VLOOKUP(A443, Bシート!A:C, 3, FALSE)</f>
        <v>-5.4000000000000021</v>
      </c>
      <c r="M443">
        <f>VLOOKUP(A443, Bシート!A:D, 4, FALSE)</f>
        <v>1011.7</v>
      </c>
      <c r="N443">
        <f>VLOOKUP(A443, Bシート!A:E, 5, FALSE)</f>
        <v>-2.5</v>
      </c>
      <c r="O443">
        <f>VLOOKUP(A443, Bシート!A:F, 6, FALSE)</f>
        <v>95</v>
      </c>
      <c r="P443">
        <f>VLOOKUP(A443, Bシート!A:G, 7, FALSE)</f>
        <v>46</v>
      </c>
      <c r="Q443">
        <f>VLOOKUP(A443, Bシート!A:H, 8, FALSE)</f>
        <v>16.29</v>
      </c>
      <c r="R443">
        <f>VLOOKUP(A443, Bシート!A:I, 9, FALSE)</f>
        <v>-0.32</v>
      </c>
      <c r="S443">
        <f>VLOOKUP(A443, Bシート!A:J, 10, FALSE)</f>
        <v>-0.95</v>
      </c>
    </row>
    <row r="444" spans="1:19" ht="19.5" thickBot="1">
      <c r="A444" s="4">
        <v>44498</v>
      </c>
      <c r="B444" s="1">
        <v>1</v>
      </c>
      <c r="C444" s="1">
        <v>5</v>
      </c>
      <c r="D444" s="1">
        <v>8</v>
      </c>
      <c r="E444" s="1">
        <v>26</v>
      </c>
      <c r="F444" s="1">
        <v>28</v>
      </c>
      <c r="G444" s="1">
        <v>32</v>
      </c>
      <c r="H444" s="1">
        <v>36</v>
      </c>
      <c r="I444" s="2">
        <v>23</v>
      </c>
      <c r="J444" s="2">
        <v>24</v>
      </c>
      <c r="K444">
        <f>VLOOKUP(A444, Bシート!A:B, 2, FALSE)</f>
        <v>16.2</v>
      </c>
      <c r="L444">
        <f>VLOOKUP(A444, Bシート!A:C, 3, FALSE)</f>
        <v>-3.1000000000000014</v>
      </c>
      <c r="M444">
        <f>VLOOKUP(A444, Bシート!A:D, 4, FALSE)</f>
        <v>1017.6</v>
      </c>
      <c r="N444">
        <f>VLOOKUP(A444, Bシート!A:E, 5, FALSE)</f>
        <v>4.1000000000000227</v>
      </c>
      <c r="O444">
        <f>VLOOKUP(A444, Bシート!A:F, 6, FALSE)</f>
        <v>56</v>
      </c>
      <c r="P444">
        <f>VLOOKUP(A444, Bシート!A:G, 7, FALSE)</f>
        <v>23</v>
      </c>
      <c r="Q444">
        <f>VLOOKUP(A444, Bシート!A:H, 8, FALSE)</f>
        <v>23.29</v>
      </c>
      <c r="R444">
        <f>VLOOKUP(A444, Bシート!A:I, 9, FALSE)</f>
        <v>-0.97</v>
      </c>
      <c r="S444">
        <f>VLOOKUP(A444, Bシート!A:J, 10, FALSE)</f>
        <v>0.24</v>
      </c>
    </row>
    <row r="445" spans="1:19" ht="19.5" thickBot="1">
      <c r="A445" s="4">
        <v>44505</v>
      </c>
      <c r="B445" s="1">
        <v>11</v>
      </c>
      <c r="C445" s="1">
        <v>15</v>
      </c>
      <c r="D445" s="1">
        <v>16</v>
      </c>
      <c r="E445" s="1">
        <v>17</v>
      </c>
      <c r="F445" s="1">
        <v>18</v>
      </c>
      <c r="G445" s="1">
        <v>27</v>
      </c>
      <c r="H445" s="1">
        <v>29</v>
      </c>
      <c r="I445" s="2">
        <v>25</v>
      </c>
      <c r="J445" s="2">
        <v>33</v>
      </c>
      <c r="K445">
        <f>VLOOKUP(A445, Bシート!A:B, 2, FALSE)</f>
        <v>14.9</v>
      </c>
      <c r="L445">
        <f>VLOOKUP(A445, Bシート!A:C, 3, FALSE)</f>
        <v>0.20000000000000107</v>
      </c>
      <c r="M445">
        <f>VLOOKUP(A445, Bシート!A:D, 4, FALSE)</f>
        <v>1015</v>
      </c>
      <c r="N445">
        <f>VLOOKUP(A445, Bシート!A:E, 5, FALSE)</f>
        <v>3.2999999999999545</v>
      </c>
      <c r="O445">
        <f>VLOOKUP(A445, Bシート!A:F, 6, FALSE)</f>
        <v>59</v>
      </c>
      <c r="P445">
        <f>VLOOKUP(A445, Bシート!A:G, 7, FALSE)</f>
        <v>3</v>
      </c>
      <c r="Q445">
        <f>VLOOKUP(A445, Bシート!A:H, 8, FALSE)</f>
        <v>0.76</v>
      </c>
      <c r="R445">
        <f>VLOOKUP(A445, Bシート!A:I, 9, FALSE)</f>
        <v>0.16</v>
      </c>
      <c r="S445">
        <f>VLOOKUP(A445, Bシート!A:J, 10, FALSE)</f>
        <v>0.99</v>
      </c>
    </row>
    <row r="446" spans="1:19" ht="19.5" thickBot="1">
      <c r="A446" s="4">
        <v>44512</v>
      </c>
      <c r="B446" s="1">
        <v>4</v>
      </c>
      <c r="C446" s="1">
        <v>22</v>
      </c>
      <c r="D446" s="1">
        <v>25</v>
      </c>
      <c r="E446" s="1">
        <v>27</v>
      </c>
      <c r="F446" s="1">
        <v>28</v>
      </c>
      <c r="G446" s="1">
        <v>30</v>
      </c>
      <c r="H446" s="1">
        <v>33</v>
      </c>
      <c r="I446" s="2">
        <v>2</v>
      </c>
      <c r="J446" s="2">
        <v>3</v>
      </c>
      <c r="K446">
        <f>VLOOKUP(A446, Bシート!A:B, 2, FALSE)</f>
        <v>14.4</v>
      </c>
      <c r="L446">
        <f>VLOOKUP(A446, Bシート!A:C, 3, FALSE)</f>
        <v>-2.2000000000000011</v>
      </c>
      <c r="M446">
        <f>VLOOKUP(A446, Bシート!A:D, 4, FALSE)</f>
        <v>1007</v>
      </c>
      <c r="N446">
        <f>VLOOKUP(A446, Bシート!A:E, 5, FALSE)</f>
        <v>4.8999999999999773</v>
      </c>
      <c r="O446">
        <f>VLOOKUP(A446, Bシート!A:F, 6, FALSE)</f>
        <v>46</v>
      </c>
      <c r="P446">
        <f>VLOOKUP(A446, Bシート!A:G, 7, FALSE)</f>
        <v>-2</v>
      </c>
      <c r="Q446">
        <f>VLOOKUP(A446, Bシート!A:H, 8, FALSE)</f>
        <v>7.76</v>
      </c>
      <c r="R446">
        <f>VLOOKUP(A446, Bシート!A:I, 9, FALSE)</f>
        <v>1</v>
      </c>
      <c r="S446">
        <f>VLOOKUP(A446, Bシート!A:J, 10, FALSE)</f>
        <v>-0.08</v>
      </c>
    </row>
    <row r="447" spans="1:19" ht="19.5" thickBot="1">
      <c r="A447" s="4">
        <v>44519</v>
      </c>
      <c r="B447" s="1">
        <v>1</v>
      </c>
      <c r="C447" s="1">
        <v>7</v>
      </c>
      <c r="D447" s="1">
        <v>9</v>
      </c>
      <c r="E447" s="1">
        <v>12</v>
      </c>
      <c r="F447" s="1">
        <v>15</v>
      </c>
      <c r="G447" s="1">
        <v>29</v>
      </c>
      <c r="H447" s="1">
        <v>32</v>
      </c>
      <c r="I447" s="2">
        <v>11</v>
      </c>
      <c r="J447" s="2">
        <v>28</v>
      </c>
      <c r="K447">
        <f>VLOOKUP(A447, Bシート!A:B, 2, FALSE)</f>
        <v>12.7</v>
      </c>
      <c r="L447">
        <f>VLOOKUP(A447, Bシート!A:C, 3, FALSE)</f>
        <v>9.9999999999999645E-2</v>
      </c>
      <c r="M447">
        <f>VLOOKUP(A447, Bシート!A:D, 4, FALSE)</f>
        <v>1011.6</v>
      </c>
      <c r="N447">
        <f>VLOOKUP(A447, Bシート!A:E, 5, FALSE)</f>
        <v>-3.2999999999999545</v>
      </c>
      <c r="O447">
        <f>VLOOKUP(A447, Bシート!A:F, 6, FALSE)</f>
        <v>77</v>
      </c>
      <c r="P447">
        <f>VLOOKUP(A447, Bシート!A:G, 7, FALSE)</f>
        <v>4</v>
      </c>
      <c r="Q447">
        <f>VLOOKUP(A447, Bシート!A:H, 8, FALSE)</f>
        <v>14.76</v>
      </c>
      <c r="R447">
        <f>VLOOKUP(A447, Bシート!A:I, 9, FALSE)</f>
        <v>0</v>
      </c>
      <c r="S447">
        <f>VLOOKUP(A447, Bシート!A:J, 10, FALSE)</f>
        <v>-1</v>
      </c>
    </row>
    <row r="448" spans="1:19" ht="19.5" thickBot="1">
      <c r="A448" s="4">
        <v>44526</v>
      </c>
      <c r="B448" s="1">
        <v>3</v>
      </c>
      <c r="C448" s="1">
        <v>5</v>
      </c>
      <c r="D448" s="1">
        <v>8</v>
      </c>
      <c r="E448" s="1">
        <v>13</v>
      </c>
      <c r="F448" s="1">
        <v>26</v>
      </c>
      <c r="G448" s="1">
        <v>30</v>
      </c>
      <c r="H448" s="1">
        <v>37</v>
      </c>
      <c r="I448" s="2">
        <v>25</v>
      </c>
      <c r="J448" s="2">
        <v>28</v>
      </c>
      <c r="K448">
        <f>VLOOKUP(A448, Bシート!A:B, 2, FALSE)</f>
        <v>12.3</v>
      </c>
      <c r="L448">
        <f>VLOOKUP(A448, Bシート!A:C, 3, FALSE)</f>
        <v>-0.89999999999999858</v>
      </c>
      <c r="M448">
        <f>VLOOKUP(A448, Bシート!A:D, 4, FALSE)</f>
        <v>1011.4</v>
      </c>
      <c r="N448">
        <f>VLOOKUP(A448, Bシート!A:E, 5, FALSE)</f>
        <v>4.3999999999999773</v>
      </c>
      <c r="O448">
        <f>VLOOKUP(A448, Bシート!A:F, 6, FALSE)</f>
        <v>69</v>
      </c>
      <c r="P448">
        <f>VLOOKUP(A448, Bシート!A:G, 7, FALSE)</f>
        <v>13</v>
      </c>
      <c r="Q448">
        <f>VLOOKUP(A448, Bシート!A:H, 8, FALSE)</f>
        <v>21.76</v>
      </c>
      <c r="R448">
        <f>VLOOKUP(A448, Bシート!A:I, 9, FALSE)</f>
        <v>-1</v>
      </c>
      <c r="S448">
        <f>VLOOKUP(A448, Bシート!A:J, 10, FALSE)</f>
        <v>-0.08</v>
      </c>
    </row>
    <row r="449" spans="1:19" ht="19.5" thickBot="1">
      <c r="A449" s="4">
        <v>44533</v>
      </c>
      <c r="B449" s="1">
        <v>7</v>
      </c>
      <c r="C449" s="1">
        <v>21</v>
      </c>
      <c r="D449" s="1">
        <v>24</v>
      </c>
      <c r="E449" s="1">
        <v>29</v>
      </c>
      <c r="F449" s="1">
        <v>32</v>
      </c>
      <c r="G449" s="1">
        <v>36</v>
      </c>
      <c r="H449" s="1">
        <v>37</v>
      </c>
      <c r="I449" s="2">
        <v>22</v>
      </c>
      <c r="J449" s="2">
        <v>27</v>
      </c>
      <c r="K449">
        <f>VLOOKUP(A449, Bシート!A:B, 2, FALSE)</f>
        <v>10.3</v>
      </c>
      <c r="L449">
        <f>VLOOKUP(A449, Bシート!A:C, 3, FALSE)</f>
        <v>0.80000000000000071</v>
      </c>
      <c r="M449">
        <f>VLOOKUP(A449, Bシート!A:D, 4, FALSE)</f>
        <v>1006.3</v>
      </c>
      <c r="N449">
        <f>VLOOKUP(A449, Bシート!A:E, 5, FALSE)</f>
        <v>-8.5</v>
      </c>
      <c r="O449">
        <f>VLOOKUP(A449, Bシート!A:F, 6, FALSE)</f>
        <v>61</v>
      </c>
      <c r="P449">
        <f>VLOOKUP(A449, Bシート!A:G, 7, FALSE)</f>
        <v>10</v>
      </c>
      <c r="Q449">
        <f>VLOOKUP(A449, Bシート!A:H, 8, FALSE)</f>
        <v>28.76</v>
      </c>
      <c r="R449">
        <f>VLOOKUP(A449, Bシート!A:I, 9, FALSE)</f>
        <v>-0.16</v>
      </c>
      <c r="S449">
        <f>VLOOKUP(A449, Bシート!A:J, 10, FALSE)</f>
        <v>0.99</v>
      </c>
    </row>
    <row r="450" spans="1:19" ht="19.5" thickBot="1">
      <c r="A450" s="4">
        <v>44540</v>
      </c>
      <c r="B450" s="1">
        <v>2</v>
      </c>
      <c r="C450" s="1">
        <v>21</v>
      </c>
      <c r="D450" s="1">
        <v>26</v>
      </c>
      <c r="E450" s="1">
        <v>27</v>
      </c>
      <c r="F450" s="1">
        <v>32</v>
      </c>
      <c r="G450" s="1">
        <v>33</v>
      </c>
      <c r="H450" s="1">
        <v>34</v>
      </c>
      <c r="I450" s="2">
        <v>8</v>
      </c>
      <c r="J450" s="2">
        <v>9</v>
      </c>
      <c r="K450">
        <f>VLOOKUP(A450, Bシート!A:B, 2, FALSE)</f>
        <v>9.8000000000000007</v>
      </c>
      <c r="L450">
        <f>VLOOKUP(A450, Bシート!A:C, 3, FALSE)</f>
        <v>-0.5</v>
      </c>
      <c r="M450">
        <f>VLOOKUP(A450, Bシート!A:D, 4, FALSE)</f>
        <v>1021</v>
      </c>
      <c r="N450">
        <f>VLOOKUP(A450, Bシート!A:E, 5, FALSE)</f>
        <v>-4.9000000000000909</v>
      </c>
      <c r="O450">
        <f>VLOOKUP(A450, Bシート!A:F, 6, FALSE)</f>
        <v>64</v>
      </c>
      <c r="P450">
        <f>VLOOKUP(A450, Bシート!A:G, 7, FALSE)</f>
        <v>3</v>
      </c>
      <c r="Q450">
        <f>VLOOKUP(A450, Bシート!A:H, 8, FALSE)</f>
        <v>6.23</v>
      </c>
      <c r="R450">
        <f>VLOOKUP(A450, Bシート!A:I, 9, FALSE)</f>
        <v>0.97</v>
      </c>
      <c r="S450">
        <f>VLOOKUP(A450, Bシート!A:J, 10, FALSE)</f>
        <v>0.24</v>
      </c>
    </row>
    <row r="451" spans="1:19" ht="19.5" thickBot="1">
      <c r="A451" s="4">
        <v>44547</v>
      </c>
      <c r="B451" s="1">
        <v>2</v>
      </c>
      <c r="C451" s="1">
        <v>7</v>
      </c>
      <c r="D451" s="1">
        <v>12</v>
      </c>
      <c r="E451" s="1">
        <v>15</v>
      </c>
      <c r="F451" s="1">
        <v>21</v>
      </c>
      <c r="G451" s="1">
        <v>23</v>
      </c>
      <c r="H451" s="1">
        <v>30</v>
      </c>
      <c r="I451" s="2">
        <v>9</v>
      </c>
      <c r="J451" s="2">
        <v>31</v>
      </c>
      <c r="K451">
        <f>VLOOKUP(A451, Bシート!A:B, 2, FALSE)</f>
        <v>9.4</v>
      </c>
      <c r="L451">
        <f>VLOOKUP(A451, Bシート!A:C, 3, FALSE)</f>
        <v>-2.2999999999999989</v>
      </c>
      <c r="M451">
        <f>VLOOKUP(A451, Bシート!A:D, 4, FALSE)</f>
        <v>991.7</v>
      </c>
      <c r="N451">
        <f>VLOOKUP(A451, Bシート!A:E, 5, FALSE)</f>
        <v>-20.799999999999955</v>
      </c>
      <c r="O451">
        <f>VLOOKUP(A451, Bシート!A:F, 6, FALSE)</f>
        <v>97</v>
      </c>
      <c r="P451">
        <f>VLOOKUP(A451, Bシート!A:G, 7, FALSE)</f>
        <v>24</v>
      </c>
      <c r="Q451">
        <f>VLOOKUP(A451, Bシート!A:H, 8, FALSE)</f>
        <v>13.23</v>
      </c>
      <c r="R451">
        <f>VLOOKUP(A451, Bシート!A:I, 9, FALSE)</f>
        <v>0.32</v>
      </c>
      <c r="S451">
        <f>VLOOKUP(A451, Bシート!A:J, 10, FALSE)</f>
        <v>-0.95</v>
      </c>
    </row>
    <row r="452" spans="1:19" ht="19.5" thickBot="1">
      <c r="A452" s="4">
        <v>44554</v>
      </c>
      <c r="B452" s="1">
        <v>2</v>
      </c>
      <c r="C452" s="1">
        <v>15</v>
      </c>
      <c r="D452" s="1">
        <v>22</v>
      </c>
      <c r="E452" s="1">
        <v>25</v>
      </c>
      <c r="F452" s="1">
        <v>28</v>
      </c>
      <c r="G452" s="1">
        <v>33</v>
      </c>
      <c r="H452" s="1">
        <v>37</v>
      </c>
      <c r="I452" s="2">
        <v>10</v>
      </c>
      <c r="J452" s="2">
        <v>17</v>
      </c>
      <c r="K452">
        <f>VLOOKUP(A452, Bシート!A:B, 2, FALSE)</f>
        <v>9.8000000000000007</v>
      </c>
      <c r="L452">
        <f>VLOOKUP(A452, Bシート!A:C, 3, FALSE)</f>
        <v>1.6000000000000014</v>
      </c>
      <c r="M452">
        <f>VLOOKUP(A452, Bシート!A:D, 4, FALSE)</f>
        <v>1012.2</v>
      </c>
      <c r="N452">
        <f>VLOOKUP(A452, Bシート!A:E, 5, FALSE)</f>
        <v>-6.6999999999999318</v>
      </c>
      <c r="O452">
        <f>VLOOKUP(A452, Bシート!A:F, 6, FALSE)</f>
        <v>58</v>
      </c>
      <c r="P452">
        <f>VLOOKUP(A452, Bシート!A:G, 7, FALSE)</f>
        <v>15</v>
      </c>
      <c r="Q452">
        <f>VLOOKUP(A452, Bシート!A:H, 8, FALSE)</f>
        <v>20.23</v>
      </c>
      <c r="R452">
        <f>VLOOKUP(A452, Bシート!A:I, 9, FALSE)</f>
        <v>-0.92</v>
      </c>
      <c r="S452">
        <f>VLOOKUP(A452, Bシート!A:J, 10, FALSE)</f>
        <v>-0.4</v>
      </c>
    </row>
    <row r="453" spans="1:19" ht="19.5" thickBot="1">
      <c r="A453" s="4">
        <v>44568</v>
      </c>
      <c r="B453" s="1">
        <v>5</v>
      </c>
      <c r="C453" s="1">
        <v>17</v>
      </c>
      <c r="D453" s="1">
        <v>20</v>
      </c>
      <c r="E453" s="1">
        <v>21</v>
      </c>
      <c r="F453" s="1">
        <v>31</v>
      </c>
      <c r="G453" s="1">
        <v>34</v>
      </c>
      <c r="H453" s="1">
        <v>35</v>
      </c>
      <c r="I453" s="2">
        <v>8</v>
      </c>
      <c r="J453" s="2">
        <v>27</v>
      </c>
      <c r="K453">
        <f>VLOOKUP(A453, Bシート!A:B, 2, FALSE)</f>
        <v>4.3</v>
      </c>
      <c r="L453">
        <f>VLOOKUP(A453, Bシート!A:C, 3, FALSE)</f>
        <v>4.0999999999999996</v>
      </c>
      <c r="M453">
        <f>VLOOKUP(A453, Bシート!A:D, 4, FALSE)</f>
        <v>1018.4</v>
      </c>
      <c r="N453">
        <f>VLOOKUP(A453, Bシート!A:E, 5, FALSE)</f>
        <v>0.19999999999993179</v>
      </c>
      <c r="O453">
        <f>VLOOKUP(A453, Bシート!A:F, 6, FALSE)</f>
        <v>48</v>
      </c>
      <c r="P453">
        <f>VLOOKUP(A453, Bシート!A:G, 7, FALSE)</f>
        <v>-49</v>
      </c>
      <c r="Q453">
        <f>VLOOKUP(A453, Bシート!A:H, 8, FALSE)</f>
        <v>4.7</v>
      </c>
      <c r="R453">
        <f>VLOOKUP(A453, Bシート!A:I, 9, FALSE)</f>
        <v>0.84</v>
      </c>
      <c r="S453">
        <f>VLOOKUP(A453, Bシート!A:J, 10, FALSE)</f>
        <v>0.54</v>
      </c>
    </row>
    <row r="454" spans="1:19" ht="19.5" thickBot="1">
      <c r="A454" s="4">
        <v>44575</v>
      </c>
      <c r="B454" s="1">
        <v>2</v>
      </c>
      <c r="C454" s="1">
        <v>8</v>
      </c>
      <c r="D454" s="1">
        <v>10</v>
      </c>
      <c r="E454" s="1">
        <v>21</v>
      </c>
      <c r="F454" s="1">
        <v>24</v>
      </c>
      <c r="G454" s="1">
        <v>26</v>
      </c>
      <c r="H454" s="1">
        <v>35</v>
      </c>
      <c r="I454" s="2">
        <v>9</v>
      </c>
      <c r="J454" s="2">
        <v>13</v>
      </c>
      <c r="K454">
        <f>VLOOKUP(A454, Bシート!A:B, 2, FALSE)</f>
        <v>4.9000000000000004</v>
      </c>
      <c r="L454">
        <f>VLOOKUP(A454, Bシート!A:C, 3, FALSE)</f>
        <v>-2.0999999999999996</v>
      </c>
      <c r="M454">
        <f>VLOOKUP(A454, Bシート!A:D, 4, FALSE)</f>
        <v>1008</v>
      </c>
      <c r="N454">
        <f>VLOOKUP(A454, Bシート!A:E, 5, FALSE)</f>
        <v>11.899999999999977</v>
      </c>
      <c r="O454">
        <f>VLOOKUP(A454, Bシート!A:F, 6, FALSE)</f>
        <v>31</v>
      </c>
      <c r="P454">
        <f>VLOOKUP(A454, Bシート!A:G, 7, FALSE)</f>
        <v>-11</v>
      </c>
      <c r="Q454">
        <f>VLOOKUP(A454, Bシート!A:H, 8, FALSE)</f>
        <v>11.7</v>
      </c>
      <c r="R454">
        <f>VLOOKUP(A454, Bシート!A:I, 9, FALSE)</f>
        <v>0.61</v>
      </c>
      <c r="S454">
        <f>VLOOKUP(A454, Bシート!A:J, 10, FALSE)</f>
        <v>-0.79</v>
      </c>
    </row>
    <row r="455" spans="1:19" ht="19.5" thickBot="1">
      <c r="A455" s="4">
        <v>44582</v>
      </c>
      <c r="B455" s="1">
        <v>8</v>
      </c>
      <c r="C455" s="1">
        <v>17</v>
      </c>
      <c r="D455" s="1">
        <v>21</v>
      </c>
      <c r="E455" s="1">
        <v>26</v>
      </c>
      <c r="F455" s="1">
        <v>27</v>
      </c>
      <c r="G455" s="1">
        <v>29</v>
      </c>
      <c r="H455" s="1">
        <v>31</v>
      </c>
      <c r="I455" s="2">
        <v>1</v>
      </c>
      <c r="J455" s="2">
        <v>33</v>
      </c>
      <c r="K455">
        <f>VLOOKUP(A455, Bシート!A:B, 2, FALSE)</f>
        <v>3.4</v>
      </c>
      <c r="L455">
        <f>VLOOKUP(A455, Bシート!A:C, 3, FALSE)</f>
        <v>-2.0000000000000004</v>
      </c>
      <c r="M455">
        <f>VLOOKUP(A455, Bシート!A:D, 4, FALSE)</f>
        <v>1019</v>
      </c>
      <c r="N455">
        <f>VLOOKUP(A455, Bシート!A:E, 5, FALSE)</f>
        <v>8.7999999999999545</v>
      </c>
      <c r="O455">
        <f>VLOOKUP(A455, Bシート!A:F, 6, FALSE)</f>
        <v>38</v>
      </c>
      <c r="P455">
        <f>VLOOKUP(A455, Bシート!A:G, 7, FALSE)</f>
        <v>0</v>
      </c>
      <c r="Q455">
        <f>VLOOKUP(A455, Bシート!A:H, 8, FALSE)</f>
        <v>18.7</v>
      </c>
      <c r="R455">
        <f>VLOOKUP(A455, Bシート!A:I, 9, FALSE)</f>
        <v>-0.74</v>
      </c>
      <c r="S455">
        <f>VLOOKUP(A455, Bシート!A:J, 10, FALSE)</f>
        <v>-0.67</v>
      </c>
    </row>
    <row r="456" spans="1:19" ht="19.5" thickBot="1">
      <c r="A456" s="4">
        <v>44589</v>
      </c>
      <c r="B456" s="1">
        <v>1</v>
      </c>
      <c r="C456" s="1">
        <v>5</v>
      </c>
      <c r="D456" s="1">
        <v>8</v>
      </c>
      <c r="E456" s="1">
        <v>15</v>
      </c>
      <c r="F456" s="1">
        <v>18</v>
      </c>
      <c r="G456" s="1">
        <v>26</v>
      </c>
      <c r="H456" s="1">
        <v>36</v>
      </c>
      <c r="I456" s="2">
        <v>33</v>
      </c>
      <c r="J456" s="2">
        <v>34</v>
      </c>
      <c r="K456">
        <f>VLOOKUP(A456, Bシート!A:B, 2, FALSE)</f>
        <v>7.4</v>
      </c>
      <c r="L456">
        <f>VLOOKUP(A456, Bシート!A:C, 3, FALSE)</f>
        <v>-0.59999999999999964</v>
      </c>
      <c r="M456">
        <f>VLOOKUP(A456, Bシート!A:D, 4, FALSE)</f>
        <v>1010.4</v>
      </c>
      <c r="N456">
        <f>VLOOKUP(A456, Bシート!A:E, 5, FALSE)</f>
        <v>-2.8000000000000682</v>
      </c>
      <c r="O456">
        <f>VLOOKUP(A456, Bシート!A:F, 6, FALSE)</f>
        <v>43</v>
      </c>
      <c r="P456">
        <f>VLOOKUP(A456, Bシート!A:G, 7, FALSE)</f>
        <v>12</v>
      </c>
      <c r="Q456">
        <f>VLOOKUP(A456, Bシート!A:H, 8, FALSE)</f>
        <v>25.7</v>
      </c>
      <c r="R456">
        <f>VLOOKUP(A456, Bシート!A:I, 9, FALSE)</f>
        <v>-0.73</v>
      </c>
      <c r="S456">
        <f>VLOOKUP(A456, Bシート!A:J, 10, FALSE)</f>
        <v>0.69</v>
      </c>
    </row>
    <row r="457" spans="1:19" ht="19.5" thickBot="1">
      <c r="A457" s="4">
        <v>44596</v>
      </c>
      <c r="B457" s="1">
        <v>9</v>
      </c>
      <c r="C457" s="1">
        <v>15</v>
      </c>
      <c r="D457" s="1">
        <v>17</v>
      </c>
      <c r="E457" s="1">
        <v>18</v>
      </c>
      <c r="F457" s="1">
        <v>22</v>
      </c>
      <c r="G457" s="1">
        <v>25</v>
      </c>
      <c r="H457" s="1">
        <v>31</v>
      </c>
      <c r="I457" s="2">
        <v>33</v>
      </c>
      <c r="J457" s="2">
        <v>36</v>
      </c>
      <c r="K457">
        <f>VLOOKUP(A457, Bシート!A:B, 2, FALSE)</f>
        <v>5.6</v>
      </c>
      <c r="L457">
        <f>VLOOKUP(A457, Bシート!A:C, 3, FALSE)</f>
        <v>-0.70000000000000018</v>
      </c>
      <c r="M457">
        <f>VLOOKUP(A457, Bシート!A:D, 4, FALSE)</f>
        <v>1007.2</v>
      </c>
      <c r="N457">
        <f>VLOOKUP(A457, Bシート!A:E, 5, FALSE)</f>
        <v>-2.8999999999999773</v>
      </c>
      <c r="O457">
        <f>VLOOKUP(A457, Bシート!A:F, 6, FALSE)</f>
        <v>51</v>
      </c>
      <c r="P457">
        <f>VLOOKUP(A457, Bシート!A:G, 7, FALSE)</f>
        <v>16</v>
      </c>
      <c r="Q457">
        <f>VLOOKUP(A457, Bシート!A:H, 8, FALSE)</f>
        <v>3.17</v>
      </c>
      <c r="R457">
        <f>VLOOKUP(A457, Bシート!A:I, 9, FALSE)</f>
        <v>0.62</v>
      </c>
      <c r="S457">
        <f>VLOOKUP(A457, Bシート!A:J, 10, FALSE)</f>
        <v>0.78</v>
      </c>
    </row>
    <row r="458" spans="1:19" ht="19.5" thickBot="1">
      <c r="A458" s="4">
        <v>44603</v>
      </c>
      <c r="B458" s="1">
        <v>7</v>
      </c>
      <c r="C458" s="1">
        <v>14</v>
      </c>
      <c r="D458" s="1">
        <v>19</v>
      </c>
      <c r="E458" s="1">
        <v>27</v>
      </c>
      <c r="F458" s="1">
        <v>31</v>
      </c>
      <c r="G458" s="1">
        <v>35</v>
      </c>
      <c r="H458" s="1">
        <v>36</v>
      </c>
      <c r="I458" s="2">
        <v>9</v>
      </c>
      <c r="J458" s="2">
        <v>33</v>
      </c>
      <c r="K458">
        <f>VLOOKUP(A458, Bシート!A:B, 2, FALSE)</f>
        <v>5.8</v>
      </c>
      <c r="L458">
        <f>VLOOKUP(A458, Bシート!A:C, 3, FALSE)</f>
        <v>5.2</v>
      </c>
      <c r="M458">
        <f>VLOOKUP(A458, Bシート!A:D, 4, FALSE)</f>
        <v>1018.8</v>
      </c>
      <c r="N458">
        <f>VLOOKUP(A458, Bシート!A:E, 5, FALSE)</f>
        <v>5.8999999999999773</v>
      </c>
      <c r="O458">
        <f>VLOOKUP(A458, Bシート!A:F, 6, FALSE)</f>
        <v>69</v>
      </c>
      <c r="P458">
        <f>VLOOKUP(A458, Bシート!A:G, 7, FALSE)</f>
        <v>-29</v>
      </c>
      <c r="Q458">
        <f>VLOOKUP(A458, Bシート!A:H, 8, FALSE)</f>
        <v>10.17</v>
      </c>
      <c r="R458">
        <f>VLOOKUP(A458, Bシート!A:I, 9, FALSE)</f>
        <v>0.83</v>
      </c>
      <c r="S458">
        <f>VLOOKUP(A458, Bシート!A:J, 10, FALSE)</f>
        <v>-0.56000000000000005</v>
      </c>
    </row>
    <row r="459" spans="1:19" ht="19.5" thickBot="1">
      <c r="A459" s="4">
        <v>44610</v>
      </c>
      <c r="B459" s="1">
        <v>7</v>
      </c>
      <c r="C459" s="1">
        <v>11</v>
      </c>
      <c r="D459" s="1">
        <v>12</v>
      </c>
      <c r="E459" s="1">
        <v>14</v>
      </c>
      <c r="F459" s="1">
        <v>19</v>
      </c>
      <c r="G459" s="1">
        <v>21</v>
      </c>
      <c r="H459" s="1">
        <v>33</v>
      </c>
      <c r="I459" s="2">
        <v>6</v>
      </c>
      <c r="J459" s="2">
        <v>37</v>
      </c>
      <c r="K459">
        <f>VLOOKUP(A459, Bシート!A:B, 2, FALSE)</f>
        <v>7.7</v>
      </c>
      <c r="L459">
        <f>VLOOKUP(A459, Bシート!A:C, 3, FALSE)</f>
        <v>3</v>
      </c>
      <c r="M459">
        <f>VLOOKUP(A459, Bシート!A:D, 4, FALSE)</f>
        <v>1022.5</v>
      </c>
      <c r="N459">
        <f>VLOOKUP(A459, Bシート!A:E, 5, FALSE)</f>
        <v>12.899999999999977</v>
      </c>
      <c r="O459">
        <f>VLOOKUP(A459, Bシート!A:F, 6, FALSE)</f>
        <v>35</v>
      </c>
      <c r="P459">
        <f>VLOOKUP(A459, Bシート!A:G, 7, FALSE)</f>
        <v>5</v>
      </c>
      <c r="Q459">
        <f>VLOOKUP(A459, Bシート!A:H, 8, FALSE)</f>
        <v>17.170000000000002</v>
      </c>
      <c r="R459">
        <f>VLOOKUP(A459, Bシート!A:I, 9, FALSE)</f>
        <v>-0.49</v>
      </c>
      <c r="S459">
        <f>VLOOKUP(A459, Bシート!A:J, 10, FALSE)</f>
        <v>-0.87</v>
      </c>
    </row>
    <row r="460" spans="1:19" ht="19.5" thickBot="1">
      <c r="A460" s="4">
        <v>44617</v>
      </c>
      <c r="B460" s="1">
        <v>2</v>
      </c>
      <c r="C460" s="1">
        <v>4</v>
      </c>
      <c r="D460" s="1">
        <v>7</v>
      </c>
      <c r="E460" s="1">
        <v>8</v>
      </c>
      <c r="F460" s="1">
        <v>10</v>
      </c>
      <c r="G460" s="1">
        <v>20</v>
      </c>
      <c r="H460" s="1">
        <v>29</v>
      </c>
      <c r="I460" s="2">
        <v>14</v>
      </c>
      <c r="J460" s="2">
        <v>33</v>
      </c>
      <c r="K460">
        <f>VLOOKUP(A460, Bシート!A:B, 2, FALSE)</f>
        <v>8.6999999999999993</v>
      </c>
      <c r="L460">
        <f>VLOOKUP(A460, Bシート!A:C, 3, FALSE)</f>
        <v>2.5999999999999996</v>
      </c>
      <c r="M460">
        <f>VLOOKUP(A460, Bシート!A:D, 4, FALSE)</f>
        <v>1015.4</v>
      </c>
      <c r="N460">
        <f>VLOOKUP(A460, Bシート!A:E, 5, FALSE)</f>
        <v>-0.89999999999997726</v>
      </c>
      <c r="O460">
        <f>VLOOKUP(A460, Bシート!A:F, 6, FALSE)</f>
        <v>35</v>
      </c>
      <c r="P460">
        <f>VLOOKUP(A460, Bシート!A:G, 7, FALSE)</f>
        <v>5</v>
      </c>
      <c r="Q460">
        <f>VLOOKUP(A460, Bシート!A:H, 8, FALSE)</f>
        <v>24.17</v>
      </c>
      <c r="R460">
        <f>VLOOKUP(A460, Bシート!A:I, 9, FALSE)</f>
        <v>-0.91</v>
      </c>
      <c r="S460">
        <f>VLOOKUP(A460, Bシート!A:J, 10, FALSE)</f>
        <v>0.42</v>
      </c>
    </row>
    <row r="461" spans="1:19" ht="19.5" thickBot="1">
      <c r="A461" s="4">
        <v>44624</v>
      </c>
      <c r="B461" s="1">
        <v>5</v>
      </c>
      <c r="C461" s="1">
        <v>6</v>
      </c>
      <c r="D461" s="1">
        <v>9</v>
      </c>
      <c r="E461" s="1">
        <v>23</v>
      </c>
      <c r="F461" s="1">
        <v>27</v>
      </c>
      <c r="G461" s="1">
        <v>28</v>
      </c>
      <c r="H461" s="1">
        <v>30</v>
      </c>
      <c r="I461" s="2">
        <v>4</v>
      </c>
      <c r="J461" s="2">
        <v>13</v>
      </c>
      <c r="K461">
        <f>VLOOKUP(A461, Bシート!A:B, 2, FALSE)</f>
        <v>9</v>
      </c>
      <c r="L461">
        <f>VLOOKUP(A461, Bシート!A:C, 3, FALSE)</f>
        <v>-3.5</v>
      </c>
      <c r="M461">
        <f>VLOOKUP(A461, Bシート!A:D, 4, FALSE)</f>
        <v>1012.1</v>
      </c>
      <c r="N461">
        <f>VLOOKUP(A461, Bシート!A:E, 5, FALSE)</f>
        <v>5.6000000000000227</v>
      </c>
      <c r="O461">
        <f>VLOOKUP(A461, Bシート!A:F, 6, FALSE)</f>
        <v>61</v>
      </c>
      <c r="P461">
        <f>VLOOKUP(A461, Bシート!A:G, 7, FALSE)</f>
        <v>25</v>
      </c>
      <c r="Q461">
        <f>VLOOKUP(A461, Bシート!A:H, 8, FALSE)</f>
        <v>1.64</v>
      </c>
      <c r="R461">
        <f>VLOOKUP(A461, Bシート!A:I, 9, FALSE)</f>
        <v>0.34</v>
      </c>
      <c r="S461">
        <f>VLOOKUP(A461, Bシート!A:J, 10, FALSE)</f>
        <v>0.94</v>
      </c>
    </row>
    <row r="462" spans="1:19" ht="19.5" thickBot="1">
      <c r="A462" s="4">
        <v>44631</v>
      </c>
      <c r="B462" s="1">
        <v>2</v>
      </c>
      <c r="C462" s="1">
        <v>13</v>
      </c>
      <c r="D462" s="1">
        <v>19</v>
      </c>
      <c r="E462" s="1">
        <v>22</v>
      </c>
      <c r="F462" s="1">
        <v>32</v>
      </c>
      <c r="G462" s="1">
        <v>35</v>
      </c>
      <c r="H462" s="1">
        <v>37</v>
      </c>
      <c r="I462" s="2">
        <v>14</v>
      </c>
      <c r="J462" s="2">
        <v>33</v>
      </c>
      <c r="K462">
        <f>VLOOKUP(A462, Bシート!A:B, 2, FALSE)</f>
        <v>14.3</v>
      </c>
      <c r="L462">
        <f>VLOOKUP(A462, Bシート!A:C, 3, FALSE)</f>
        <v>3</v>
      </c>
      <c r="M462">
        <f>VLOOKUP(A462, Bシート!A:D, 4, FALSE)</f>
        <v>1011.8</v>
      </c>
      <c r="N462">
        <f>VLOOKUP(A462, Bシート!A:E, 5, FALSE)</f>
        <v>-6.6000000000000227</v>
      </c>
      <c r="O462">
        <f>VLOOKUP(A462, Bシート!A:F, 6, FALSE)</f>
        <v>55</v>
      </c>
      <c r="P462">
        <f>VLOOKUP(A462, Bシート!A:G, 7, FALSE)</f>
        <v>5</v>
      </c>
      <c r="Q462">
        <f>VLOOKUP(A462, Bシート!A:H, 8, FALSE)</f>
        <v>8.64</v>
      </c>
      <c r="R462">
        <f>VLOOKUP(A462, Bシート!A:I, 9, FALSE)</f>
        <v>0.96</v>
      </c>
      <c r="S462">
        <f>VLOOKUP(A462, Bシート!A:J, 10, FALSE)</f>
        <v>-0.26</v>
      </c>
    </row>
    <row r="463" spans="1:19" ht="19.5" thickBot="1">
      <c r="A463" s="4">
        <v>44638</v>
      </c>
      <c r="B463" s="1">
        <v>7</v>
      </c>
      <c r="C463" s="1">
        <v>11</v>
      </c>
      <c r="D463" s="1">
        <v>24</v>
      </c>
      <c r="E463" s="1">
        <v>27</v>
      </c>
      <c r="F463" s="1">
        <v>29</v>
      </c>
      <c r="G463" s="1">
        <v>34</v>
      </c>
      <c r="H463" s="1">
        <v>35</v>
      </c>
      <c r="I463" s="2">
        <v>4</v>
      </c>
      <c r="J463" s="2">
        <v>18</v>
      </c>
      <c r="K463">
        <f>VLOOKUP(A463, Bシート!A:B, 2, FALSE)</f>
        <v>4.2</v>
      </c>
      <c r="L463">
        <f>VLOOKUP(A463, Bシート!A:C, 3, FALSE)</f>
        <v>-12.5</v>
      </c>
      <c r="M463">
        <f>VLOOKUP(A463, Bシート!A:D, 4, FALSE)</f>
        <v>1006.4</v>
      </c>
      <c r="N463">
        <f>VLOOKUP(A463, Bシート!A:E, 5, FALSE)</f>
        <v>-7.8999999999999773</v>
      </c>
      <c r="O463">
        <f>VLOOKUP(A463, Bシート!A:F, 6, FALSE)</f>
        <v>97</v>
      </c>
      <c r="P463">
        <f>VLOOKUP(A463, Bシート!A:G, 7, FALSE)</f>
        <v>38</v>
      </c>
      <c r="Q463">
        <f>VLOOKUP(A463, Bシート!A:H, 8, FALSE)</f>
        <v>15.64</v>
      </c>
      <c r="R463">
        <f>VLOOKUP(A463, Bシート!A:I, 9, FALSE)</f>
        <v>-0.19</v>
      </c>
      <c r="S463">
        <f>VLOOKUP(A463, Bシート!A:J, 10, FALSE)</f>
        <v>-0.98</v>
      </c>
    </row>
    <row r="464" spans="1:19" ht="19.5" thickBot="1">
      <c r="A464" s="4">
        <v>44645</v>
      </c>
      <c r="B464" s="1">
        <v>3</v>
      </c>
      <c r="C464" s="1">
        <v>7</v>
      </c>
      <c r="D464" s="1">
        <v>13</v>
      </c>
      <c r="E464" s="1">
        <v>16</v>
      </c>
      <c r="F464" s="1">
        <v>19</v>
      </c>
      <c r="G464" s="1">
        <v>24</v>
      </c>
      <c r="H464" s="1">
        <v>30</v>
      </c>
      <c r="I464" s="2">
        <v>6</v>
      </c>
      <c r="J464" s="2">
        <v>10</v>
      </c>
      <c r="K464">
        <f>VLOOKUP(A464, Bシート!A:B, 2, FALSE)</f>
        <v>14.4</v>
      </c>
      <c r="L464">
        <f>VLOOKUP(A464, Bシート!A:C, 3, FALSE)</f>
        <v>2.9000000000000004</v>
      </c>
      <c r="M464">
        <f>VLOOKUP(A464, Bシート!A:D, 4, FALSE)</f>
        <v>1024.4000000000001</v>
      </c>
      <c r="N464">
        <f>VLOOKUP(A464, Bシート!A:E, 5, FALSE)</f>
        <v>10.500000000000114</v>
      </c>
      <c r="O464">
        <f>VLOOKUP(A464, Bシート!A:F, 6, FALSE)</f>
        <v>41</v>
      </c>
      <c r="P464">
        <f>VLOOKUP(A464, Bシート!A:G, 7, FALSE)</f>
        <v>-13</v>
      </c>
      <c r="Q464">
        <f>VLOOKUP(A464, Bシート!A:H, 8, FALSE)</f>
        <v>22.64</v>
      </c>
      <c r="R464">
        <f>VLOOKUP(A464, Bシート!A:I, 9, FALSE)</f>
        <v>-0.99</v>
      </c>
      <c r="S464">
        <f>VLOOKUP(A464, Bシート!A:J, 10, FALSE)</f>
        <v>0.1</v>
      </c>
    </row>
    <row r="465" spans="1:19" ht="19.5" thickBot="1">
      <c r="A465" s="4">
        <v>44652</v>
      </c>
      <c r="B465" s="1">
        <v>7</v>
      </c>
      <c r="C465" s="1">
        <v>8</v>
      </c>
      <c r="D465" s="1">
        <v>13</v>
      </c>
      <c r="E465" s="1">
        <v>17</v>
      </c>
      <c r="F465" s="1">
        <v>30</v>
      </c>
      <c r="G465" s="1">
        <v>32</v>
      </c>
      <c r="H465" s="1">
        <v>36</v>
      </c>
      <c r="I465" s="2">
        <v>1</v>
      </c>
      <c r="J465" s="2">
        <v>10</v>
      </c>
      <c r="K465">
        <f>VLOOKUP(A465, Bシート!A:B, 2, FALSE)</f>
        <v>9.4</v>
      </c>
      <c r="L465">
        <f>VLOOKUP(A465, Bシート!A:C, 3, FALSE)</f>
        <v>-5.0999999999999996</v>
      </c>
      <c r="M465">
        <f>VLOOKUP(A465, Bシート!A:D, 4, FALSE)</f>
        <v>1020.2</v>
      </c>
      <c r="N465">
        <f>VLOOKUP(A465, Bシート!A:E, 5, FALSE)</f>
        <v>8.2000000000000455</v>
      </c>
      <c r="O465">
        <f>VLOOKUP(A465, Bシート!A:F, 6, FALSE)</f>
        <v>28</v>
      </c>
      <c r="P465">
        <f>VLOOKUP(A465, Bシート!A:G, 7, FALSE)</f>
        <v>-43</v>
      </c>
      <c r="Q465">
        <f>VLOOKUP(A465, Bシート!A:H, 8, FALSE)</f>
        <v>0.11</v>
      </c>
      <c r="R465">
        <f>VLOOKUP(A465, Bシート!A:I, 9, FALSE)</f>
        <v>0.02</v>
      </c>
      <c r="S465">
        <f>VLOOKUP(A465, Bシート!A:J, 10, FALSE)</f>
        <v>1</v>
      </c>
    </row>
    <row r="466" spans="1:19" ht="19.5" thickBot="1">
      <c r="A466" s="4">
        <v>44659</v>
      </c>
      <c r="B466" s="1">
        <v>1</v>
      </c>
      <c r="C466" s="1">
        <v>4</v>
      </c>
      <c r="D466" s="1">
        <v>5</v>
      </c>
      <c r="E466" s="1">
        <v>13</v>
      </c>
      <c r="F466" s="1">
        <v>27</v>
      </c>
      <c r="G466" s="1">
        <v>31</v>
      </c>
      <c r="H466" s="1">
        <v>35</v>
      </c>
      <c r="I466" s="2">
        <v>15</v>
      </c>
      <c r="J466" s="2">
        <v>22</v>
      </c>
      <c r="K466">
        <f>VLOOKUP(A466, Bシート!A:B, 2, FALSE)</f>
        <v>16.600000000000001</v>
      </c>
      <c r="L466">
        <f>VLOOKUP(A466, Bシート!A:C, 3, FALSE)</f>
        <v>1.2000000000000011</v>
      </c>
      <c r="M466">
        <f>VLOOKUP(A466, Bシート!A:D, 4, FALSE)</f>
        <v>1015.2</v>
      </c>
      <c r="N466">
        <f>VLOOKUP(A466, Bシート!A:E, 5, FALSE)</f>
        <v>5.5</v>
      </c>
      <c r="O466">
        <f>VLOOKUP(A466, Bシート!A:F, 6, FALSE)</f>
        <v>61</v>
      </c>
      <c r="P466">
        <f>VLOOKUP(A466, Bシート!A:G, 7, FALSE)</f>
        <v>-13</v>
      </c>
      <c r="Q466">
        <f>VLOOKUP(A466, Bシート!A:H, 8, FALSE)</f>
        <v>7.11</v>
      </c>
      <c r="R466">
        <f>VLOOKUP(A466, Bシート!A:I, 9, FALSE)</f>
        <v>1</v>
      </c>
      <c r="S466">
        <f>VLOOKUP(A466, Bシート!A:J, 10, FALSE)</f>
        <v>0.06</v>
      </c>
    </row>
    <row r="467" spans="1:19" ht="19.5" thickBot="1">
      <c r="A467" s="4">
        <v>44666</v>
      </c>
      <c r="B467" s="1">
        <v>5</v>
      </c>
      <c r="C467" s="1">
        <v>6</v>
      </c>
      <c r="D467" s="1">
        <v>8</v>
      </c>
      <c r="E467" s="1">
        <v>14</v>
      </c>
      <c r="F467" s="1">
        <v>15</v>
      </c>
      <c r="G467" s="1">
        <v>25</v>
      </c>
      <c r="H467" s="1">
        <v>29</v>
      </c>
      <c r="I467" s="2">
        <v>18</v>
      </c>
      <c r="J467" s="2">
        <v>33</v>
      </c>
      <c r="K467">
        <f>VLOOKUP(A467, Bシート!A:B, 2, FALSE)</f>
        <v>10.3</v>
      </c>
      <c r="L467">
        <f>VLOOKUP(A467, Bシート!A:C, 3, FALSE)</f>
        <v>-0.39999999999999858</v>
      </c>
      <c r="M467">
        <f>VLOOKUP(A467, Bシート!A:D, 4, FALSE)</f>
        <v>1005.4</v>
      </c>
      <c r="N467">
        <f>VLOOKUP(A467, Bシート!A:E, 5, FALSE)</f>
        <v>-10.5</v>
      </c>
      <c r="O467">
        <f>VLOOKUP(A467, Bシート!A:F, 6, FALSE)</f>
        <v>94</v>
      </c>
      <c r="P467">
        <f>VLOOKUP(A467, Bシート!A:G, 7, FALSE)</f>
        <v>-1</v>
      </c>
      <c r="Q467">
        <f>VLOOKUP(A467, Bシート!A:H, 8, FALSE)</f>
        <v>14.11</v>
      </c>
      <c r="R467">
        <f>VLOOKUP(A467, Bシート!A:I, 9, FALSE)</f>
        <v>0.14000000000000001</v>
      </c>
      <c r="S467">
        <f>VLOOKUP(A467, Bシート!A:J, 10, FALSE)</f>
        <v>-0.99</v>
      </c>
    </row>
    <row r="468" spans="1:19" ht="19.5" thickBot="1">
      <c r="A468" s="4">
        <v>44673</v>
      </c>
      <c r="B468" s="1">
        <v>7</v>
      </c>
      <c r="C468" s="1">
        <v>8</v>
      </c>
      <c r="D468" s="1">
        <v>11</v>
      </c>
      <c r="E468" s="1">
        <v>13</v>
      </c>
      <c r="F468" s="1">
        <v>14</v>
      </c>
      <c r="G468" s="1">
        <v>26</v>
      </c>
      <c r="H468" s="1">
        <v>30</v>
      </c>
      <c r="I468" s="2">
        <v>31</v>
      </c>
      <c r="J468" s="2">
        <v>34</v>
      </c>
      <c r="K468">
        <f>VLOOKUP(A468, Bシート!A:B, 2, FALSE)</f>
        <v>21.8</v>
      </c>
      <c r="L468">
        <f>VLOOKUP(A468, Bシート!A:C, 3, FALSE)</f>
        <v>3.6000000000000014</v>
      </c>
      <c r="M468">
        <f>VLOOKUP(A468, Bシート!A:D, 4, FALSE)</f>
        <v>1004.5</v>
      </c>
      <c r="N468">
        <f>VLOOKUP(A468, Bシート!A:E, 5, FALSE)</f>
        <v>-10.5</v>
      </c>
      <c r="O468">
        <f>VLOOKUP(A468, Bシート!A:F, 6, FALSE)</f>
        <v>74</v>
      </c>
      <c r="P468">
        <f>VLOOKUP(A468, Bシート!A:G, 7, FALSE)</f>
        <v>5</v>
      </c>
      <c r="Q468">
        <f>VLOOKUP(A468, Bシート!A:H, 8, FALSE)</f>
        <v>21.11</v>
      </c>
      <c r="R468">
        <f>VLOOKUP(A468, Bシート!A:I, 9, FALSE)</f>
        <v>-0.98</v>
      </c>
      <c r="S468">
        <f>VLOOKUP(A468, Bシート!A:J, 10, FALSE)</f>
        <v>-0.22</v>
      </c>
    </row>
    <row r="469" spans="1:19" ht="19.5" thickBot="1">
      <c r="A469" s="4">
        <v>44680</v>
      </c>
      <c r="B469" s="1">
        <v>3</v>
      </c>
      <c r="C469" s="1">
        <v>12</v>
      </c>
      <c r="D469" s="1">
        <v>15</v>
      </c>
      <c r="E469" s="1">
        <v>16</v>
      </c>
      <c r="F469" s="1">
        <v>25</v>
      </c>
      <c r="G469" s="1">
        <v>29</v>
      </c>
      <c r="H469" s="1">
        <v>37</v>
      </c>
      <c r="I469" s="2">
        <v>26</v>
      </c>
      <c r="J469" s="2">
        <v>28</v>
      </c>
      <c r="K469">
        <f>VLOOKUP(A469, Bシート!A:B, 2, FALSE)</f>
        <v>12.5</v>
      </c>
      <c r="L469">
        <f>VLOOKUP(A469, Bシート!A:C, 3, FALSE)</f>
        <v>-4.8000000000000007</v>
      </c>
      <c r="M469">
        <f>VLOOKUP(A469, Bシート!A:D, 4, FALSE)</f>
        <v>998</v>
      </c>
      <c r="N469">
        <f>VLOOKUP(A469, Bシート!A:E, 5, FALSE)</f>
        <v>-17</v>
      </c>
      <c r="O469">
        <f>VLOOKUP(A469, Bシート!A:F, 6, FALSE)</f>
        <v>99</v>
      </c>
      <c r="P469">
        <f>VLOOKUP(A469, Bシート!A:G, 7, FALSE)</f>
        <v>47</v>
      </c>
      <c r="Q469">
        <f>VLOOKUP(A469, Bシート!A:H, 8, FALSE)</f>
        <v>28.11</v>
      </c>
      <c r="R469">
        <f>VLOOKUP(A469, Bシート!A:I, 9, FALSE)</f>
        <v>-0.3</v>
      </c>
      <c r="S469">
        <f>VLOOKUP(A469, Bシート!A:J, 10, FALSE)</f>
        <v>0.95</v>
      </c>
    </row>
    <row r="470" spans="1:19" ht="19.5" thickBot="1">
      <c r="A470" s="4">
        <v>44687</v>
      </c>
      <c r="B470" s="1">
        <v>1</v>
      </c>
      <c r="C470" s="1">
        <v>6</v>
      </c>
      <c r="D470" s="1">
        <v>8</v>
      </c>
      <c r="E470" s="1">
        <v>13</v>
      </c>
      <c r="F470" s="1">
        <v>16</v>
      </c>
      <c r="G470" s="1">
        <v>30</v>
      </c>
      <c r="H470" s="1">
        <v>33</v>
      </c>
      <c r="I470" s="2">
        <v>23</v>
      </c>
      <c r="J470" s="2">
        <v>28</v>
      </c>
      <c r="K470">
        <f>VLOOKUP(A470, Bシート!A:B, 2, FALSE)</f>
        <v>19.899999999999999</v>
      </c>
      <c r="L470">
        <f>VLOOKUP(A470, Bシート!A:C, 3, FALSE)</f>
        <v>-1.2000000000000028</v>
      </c>
      <c r="M470">
        <f>VLOOKUP(A470, Bシート!A:D, 4, FALSE)</f>
        <v>1017.9</v>
      </c>
      <c r="N470">
        <f>VLOOKUP(A470, Bシート!A:E, 5, FALSE)</f>
        <v>-1</v>
      </c>
      <c r="O470">
        <f>VLOOKUP(A470, Bシート!A:F, 6, FALSE)</f>
        <v>69</v>
      </c>
      <c r="P470">
        <f>VLOOKUP(A470, Bシート!A:G, 7, FALSE)</f>
        <v>13</v>
      </c>
      <c r="Q470">
        <f>VLOOKUP(A470, Bシート!A:H, 8, FALSE)</f>
        <v>5.58</v>
      </c>
      <c r="R470">
        <f>VLOOKUP(A470, Bシート!A:I, 9, FALSE)</f>
        <v>0.93</v>
      </c>
      <c r="S470">
        <f>VLOOKUP(A470, Bシート!A:J, 10, FALSE)</f>
        <v>0.37</v>
      </c>
    </row>
    <row r="471" spans="1:19" ht="19.5" thickBot="1">
      <c r="A471" s="4">
        <v>44694</v>
      </c>
      <c r="B471" s="1">
        <v>2</v>
      </c>
      <c r="C471" s="1">
        <v>3</v>
      </c>
      <c r="D471" s="1">
        <v>9</v>
      </c>
      <c r="E471" s="1">
        <v>16</v>
      </c>
      <c r="F471" s="1">
        <v>27</v>
      </c>
      <c r="G471" s="1">
        <v>32</v>
      </c>
      <c r="H471" s="1">
        <v>36</v>
      </c>
      <c r="I471" s="2">
        <v>1</v>
      </c>
      <c r="J471" s="2">
        <v>34</v>
      </c>
      <c r="K471">
        <f>VLOOKUP(A471, Bシート!A:B, 2, FALSE)</f>
        <v>19.600000000000001</v>
      </c>
      <c r="L471">
        <f>VLOOKUP(A471, Bシート!A:C, 3, FALSE)</f>
        <v>0.30000000000000071</v>
      </c>
      <c r="M471">
        <f>VLOOKUP(A471, Bシート!A:D, 4, FALSE)</f>
        <v>1004.6</v>
      </c>
      <c r="N471">
        <f>VLOOKUP(A471, Bシート!A:E, 5, FALSE)</f>
        <v>-8.6000000000000227</v>
      </c>
      <c r="O471">
        <f>VLOOKUP(A471, Bシート!A:F, 6, FALSE)</f>
        <v>100</v>
      </c>
      <c r="P471">
        <f>VLOOKUP(A471, Bシート!A:G, 7, FALSE)</f>
        <v>10</v>
      </c>
      <c r="Q471">
        <f>VLOOKUP(A471, Bシート!A:H, 8, FALSE)</f>
        <v>12.58</v>
      </c>
      <c r="R471">
        <f>VLOOKUP(A471, Bシート!A:I, 9, FALSE)</f>
        <v>0.45</v>
      </c>
      <c r="S471">
        <f>VLOOKUP(A471, Bシート!A:J, 10, FALSE)</f>
        <v>-0.89</v>
      </c>
    </row>
    <row r="472" spans="1:19" ht="19.5" thickBot="1">
      <c r="A472" s="4">
        <v>44701</v>
      </c>
      <c r="B472" s="1">
        <v>3</v>
      </c>
      <c r="C472" s="1">
        <v>5</v>
      </c>
      <c r="D472" s="1">
        <v>7</v>
      </c>
      <c r="E472" s="1">
        <v>8</v>
      </c>
      <c r="F472" s="1">
        <v>11</v>
      </c>
      <c r="G472" s="1">
        <v>19</v>
      </c>
      <c r="H472" s="1">
        <v>34</v>
      </c>
      <c r="I472" s="2">
        <v>17</v>
      </c>
      <c r="J472" s="2">
        <v>32</v>
      </c>
      <c r="K472">
        <f>VLOOKUP(A472, Bシート!A:B, 2, FALSE)</f>
        <v>22.1</v>
      </c>
      <c r="L472">
        <f>VLOOKUP(A472, Bシート!A:C, 3, FALSE)</f>
        <v>-0.19999999999999929</v>
      </c>
      <c r="M472">
        <f>VLOOKUP(A472, Bシート!A:D, 4, FALSE)</f>
        <v>1010.8</v>
      </c>
      <c r="N472">
        <f>VLOOKUP(A472, Bシート!A:E, 5, FALSE)</f>
        <v>-2</v>
      </c>
      <c r="O472">
        <f>VLOOKUP(A472, Bシート!A:F, 6, FALSE)</f>
        <v>73</v>
      </c>
      <c r="P472">
        <f>VLOOKUP(A472, Bシート!A:G, 7, FALSE)</f>
        <v>38</v>
      </c>
      <c r="Q472">
        <f>VLOOKUP(A472, Bシート!A:H, 8, FALSE)</f>
        <v>19.579999999999998</v>
      </c>
      <c r="R472">
        <f>VLOOKUP(A472, Bシート!A:I, 9, FALSE)</f>
        <v>-0.85</v>
      </c>
      <c r="S472">
        <f>VLOOKUP(A472, Bシート!A:J, 10, FALSE)</f>
        <v>-0.52</v>
      </c>
    </row>
    <row r="473" spans="1:19" ht="19.5" thickBot="1">
      <c r="A473" s="4">
        <v>44708</v>
      </c>
      <c r="B473" s="1">
        <v>5</v>
      </c>
      <c r="C473" s="1">
        <v>7</v>
      </c>
      <c r="D473" s="1">
        <v>8</v>
      </c>
      <c r="E473" s="1">
        <v>32</v>
      </c>
      <c r="F473" s="1">
        <v>33</v>
      </c>
      <c r="G473" s="1">
        <v>34</v>
      </c>
      <c r="H473" s="1">
        <v>36</v>
      </c>
      <c r="I473" s="2">
        <v>4</v>
      </c>
      <c r="J473" s="2">
        <v>6</v>
      </c>
      <c r="K473">
        <f>VLOOKUP(A473, Bシート!A:B, 2, FALSE)</f>
        <v>22.6</v>
      </c>
      <c r="L473">
        <f>VLOOKUP(A473, Bシート!A:C, 3, FALSE)</f>
        <v>0.40000000000000213</v>
      </c>
      <c r="M473">
        <f>VLOOKUP(A473, Bシート!A:D, 4, FALSE)</f>
        <v>993.8</v>
      </c>
      <c r="N473">
        <f>VLOOKUP(A473, Bシート!A:E, 5, FALSE)</f>
        <v>-12.700000000000045</v>
      </c>
      <c r="O473">
        <f>VLOOKUP(A473, Bシート!A:F, 6, FALSE)</f>
        <v>90</v>
      </c>
      <c r="P473">
        <f>VLOOKUP(A473, Bシート!A:G, 7, FALSE)</f>
        <v>24</v>
      </c>
      <c r="Q473">
        <f>VLOOKUP(A473, Bシート!A:H, 8, FALSE)</f>
        <v>26.58</v>
      </c>
      <c r="R473">
        <f>VLOOKUP(A473, Bシート!A:I, 9, FALSE)</f>
        <v>-0.59</v>
      </c>
      <c r="S473">
        <f>VLOOKUP(A473, Bシート!A:J, 10, FALSE)</f>
        <v>0.81</v>
      </c>
    </row>
    <row r="474" spans="1:19" ht="19.5" thickBot="1">
      <c r="A474" s="4">
        <v>44715</v>
      </c>
      <c r="B474" s="1">
        <v>6</v>
      </c>
      <c r="C474" s="1">
        <v>11</v>
      </c>
      <c r="D474" s="1">
        <v>21</v>
      </c>
      <c r="E474" s="1">
        <v>24</v>
      </c>
      <c r="F474" s="1">
        <v>28</v>
      </c>
      <c r="G474" s="1">
        <v>33</v>
      </c>
      <c r="H474" s="1">
        <v>37</v>
      </c>
      <c r="I474" s="2">
        <v>8</v>
      </c>
      <c r="J474" s="2">
        <v>27</v>
      </c>
      <c r="K474">
        <f>VLOOKUP(A474, Bシート!A:B, 2, FALSE)</f>
        <v>18.399999999999999</v>
      </c>
      <c r="L474">
        <f>VLOOKUP(A474, Bシート!A:C, 3, FALSE)</f>
        <v>-4.9000000000000021</v>
      </c>
      <c r="M474">
        <f>VLOOKUP(A474, Bシート!A:D, 4, FALSE)</f>
        <v>1004.9</v>
      </c>
      <c r="N474">
        <f>VLOOKUP(A474, Bシート!A:E, 5, FALSE)</f>
        <v>1.7999999999999545</v>
      </c>
      <c r="O474">
        <f>VLOOKUP(A474, Bシート!A:F, 6, FALSE)</f>
        <v>95</v>
      </c>
      <c r="P474">
        <f>VLOOKUP(A474, Bシート!A:G, 7, FALSE)</f>
        <v>24</v>
      </c>
      <c r="Q474">
        <f>VLOOKUP(A474, Bシート!A:H, 8, FALSE)</f>
        <v>4.05</v>
      </c>
      <c r="R474">
        <f>VLOOKUP(A474, Bシート!A:I, 9, FALSE)</f>
        <v>0.76</v>
      </c>
      <c r="S474">
        <f>VLOOKUP(A474, Bシート!A:J, 10, FALSE)</f>
        <v>0.65</v>
      </c>
    </row>
    <row r="475" spans="1:19" ht="19.5" thickBot="1">
      <c r="A475" s="4">
        <v>44722</v>
      </c>
      <c r="B475" s="1">
        <v>3</v>
      </c>
      <c r="C475" s="1">
        <v>17</v>
      </c>
      <c r="D475" s="1">
        <v>19</v>
      </c>
      <c r="E475" s="1">
        <v>21</v>
      </c>
      <c r="F475" s="1">
        <v>24</v>
      </c>
      <c r="G475" s="1">
        <v>32</v>
      </c>
      <c r="H475" s="1">
        <v>34</v>
      </c>
      <c r="I475" s="2">
        <v>27</v>
      </c>
      <c r="J475" s="2">
        <v>28</v>
      </c>
      <c r="K475">
        <f>VLOOKUP(A475, Bシート!A:B, 2, FALSE)</f>
        <v>23.2</v>
      </c>
      <c r="L475">
        <f>VLOOKUP(A475, Bシート!A:C, 3, FALSE)</f>
        <v>2.0999999999999979</v>
      </c>
      <c r="M475">
        <f>VLOOKUP(A475, Bシート!A:D, 4, FALSE)</f>
        <v>1013.6</v>
      </c>
      <c r="N475">
        <f>VLOOKUP(A475, Bシート!A:E, 5, FALSE)</f>
        <v>1</v>
      </c>
      <c r="O475">
        <f>VLOOKUP(A475, Bシート!A:F, 6, FALSE)</f>
        <v>67</v>
      </c>
      <c r="P475">
        <f>VLOOKUP(A475, Bシート!A:G, 7, FALSE)</f>
        <v>-7</v>
      </c>
      <c r="Q475">
        <f>VLOOKUP(A475, Bシート!A:H, 8, FALSE)</f>
        <v>11.05</v>
      </c>
      <c r="R475">
        <f>VLOOKUP(A475, Bシート!A:I, 9, FALSE)</f>
        <v>0.71</v>
      </c>
      <c r="S475">
        <f>VLOOKUP(A475, Bシート!A:J, 10, FALSE)</f>
        <v>-0.7</v>
      </c>
    </row>
    <row r="476" spans="1:19" ht="19.5" thickBot="1">
      <c r="A476" s="4">
        <v>44729</v>
      </c>
      <c r="B476" s="1">
        <v>1</v>
      </c>
      <c r="C476" s="1">
        <v>2</v>
      </c>
      <c r="D476" s="1">
        <v>22</v>
      </c>
      <c r="E476" s="1">
        <v>24</v>
      </c>
      <c r="F476" s="1">
        <v>26</v>
      </c>
      <c r="G476" s="1">
        <v>31</v>
      </c>
      <c r="H476" s="1">
        <v>37</v>
      </c>
      <c r="I476" s="2">
        <v>12</v>
      </c>
      <c r="J476" s="2">
        <v>19</v>
      </c>
      <c r="K476">
        <f>VLOOKUP(A476, Bシート!A:B, 2, FALSE)</f>
        <v>25.7</v>
      </c>
      <c r="L476">
        <f>VLOOKUP(A476, Bシート!A:C, 3, FALSE)</f>
        <v>2.8000000000000007</v>
      </c>
      <c r="M476">
        <f>VLOOKUP(A476, Bシート!A:D, 4, FALSE)</f>
        <v>1005.8</v>
      </c>
      <c r="N476">
        <f>VLOOKUP(A476, Bシート!A:E, 5, FALSE)</f>
        <v>0.19999999999993179</v>
      </c>
      <c r="O476">
        <f>VLOOKUP(A476, Bシート!A:F, 6, FALSE)</f>
        <v>70</v>
      </c>
      <c r="P476">
        <f>VLOOKUP(A476, Bシート!A:G, 7, FALSE)</f>
        <v>-12</v>
      </c>
      <c r="Q476">
        <f>VLOOKUP(A476, Bシート!A:H, 8, FALSE)</f>
        <v>18.05</v>
      </c>
      <c r="R476">
        <f>VLOOKUP(A476, Bシート!A:I, 9, FALSE)</f>
        <v>-0.64</v>
      </c>
      <c r="S476">
        <f>VLOOKUP(A476, Bシート!A:J, 10, FALSE)</f>
        <v>-0.77</v>
      </c>
    </row>
    <row r="477" spans="1:19" ht="19.5" thickBot="1">
      <c r="A477" s="4">
        <v>44736</v>
      </c>
      <c r="B477" s="1">
        <v>4</v>
      </c>
      <c r="C477" s="1">
        <v>7</v>
      </c>
      <c r="D477" s="1">
        <v>9</v>
      </c>
      <c r="E477" s="1">
        <v>15</v>
      </c>
      <c r="F477" s="1">
        <v>22</v>
      </c>
      <c r="G477" s="1">
        <v>24</v>
      </c>
      <c r="H477" s="1">
        <v>31</v>
      </c>
      <c r="I477" s="2">
        <v>21</v>
      </c>
      <c r="J477" s="2">
        <v>37</v>
      </c>
      <c r="K477">
        <f>VLOOKUP(A477, Bシート!A:B, 2, FALSE)</f>
        <v>28.5</v>
      </c>
      <c r="L477">
        <f>VLOOKUP(A477, Bシート!A:C, 3, FALSE)</f>
        <v>4.6000000000000014</v>
      </c>
      <c r="M477">
        <f>VLOOKUP(A477, Bシート!A:D, 4, FALSE)</f>
        <v>999.7</v>
      </c>
      <c r="N477">
        <f>VLOOKUP(A477, Bシート!A:E, 5, FALSE)</f>
        <v>-8.7999999999999545</v>
      </c>
      <c r="O477">
        <f>VLOOKUP(A477, Bシート!A:F, 6, FALSE)</f>
        <v>69</v>
      </c>
      <c r="P477">
        <f>VLOOKUP(A477, Bシート!A:G, 7, FALSE)</f>
        <v>-15</v>
      </c>
      <c r="Q477">
        <f>VLOOKUP(A477, Bシート!A:H, 8, FALSE)</f>
        <v>25.05</v>
      </c>
      <c r="R477">
        <f>VLOOKUP(A477, Bシート!A:I, 9, FALSE)</f>
        <v>-0.82</v>
      </c>
      <c r="S477">
        <f>VLOOKUP(A477, Bシート!A:J, 10, FALSE)</f>
        <v>0.57999999999999996</v>
      </c>
    </row>
    <row r="478" spans="1:19" ht="19.5" thickBot="1">
      <c r="A478" s="4">
        <v>44743</v>
      </c>
      <c r="B478" s="1">
        <v>2</v>
      </c>
      <c r="C478" s="1">
        <v>5</v>
      </c>
      <c r="D478" s="1">
        <v>9</v>
      </c>
      <c r="E478" s="1">
        <v>19</v>
      </c>
      <c r="F478" s="1">
        <v>25</v>
      </c>
      <c r="G478" s="1">
        <v>32</v>
      </c>
      <c r="H478" s="1">
        <v>37</v>
      </c>
      <c r="I478" s="2">
        <v>7</v>
      </c>
      <c r="J478" s="2">
        <v>29</v>
      </c>
      <c r="K478">
        <f>VLOOKUP(A478, Bシート!A:B, 2, FALSE)</f>
        <v>30.7</v>
      </c>
      <c r="L478">
        <f>VLOOKUP(A478, Bシート!A:C, 3, FALSE)</f>
        <v>-1.9000000000000021</v>
      </c>
      <c r="M478">
        <f>VLOOKUP(A478, Bシート!A:D, 4, FALSE)</f>
        <v>1011.1</v>
      </c>
      <c r="N478">
        <f>VLOOKUP(A478, Bシート!A:E, 5, FALSE)</f>
        <v>2.2000000000000455</v>
      </c>
      <c r="O478">
        <f>VLOOKUP(A478, Bシート!A:F, 6, FALSE)</f>
        <v>64</v>
      </c>
      <c r="P478">
        <f>VLOOKUP(A478, Bシート!A:G, 7, FALSE)</f>
        <v>7</v>
      </c>
      <c r="Q478">
        <f>VLOOKUP(A478, Bシート!A:H, 8, FALSE)</f>
        <v>2.52</v>
      </c>
      <c r="R478">
        <f>VLOOKUP(A478, Bシート!A:I, 9, FALSE)</f>
        <v>0.51</v>
      </c>
      <c r="S478">
        <f>VLOOKUP(A478, Bシート!A:J, 10, FALSE)</f>
        <v>0.86</v>
      </c>
    </row>
    <row r="479" spans="1:19" ht="19.5" thickBot="1">
      <c r="A479" s="4">
        <v>44750</v>
      </c>
      <c r="B479" s="1">
        <v>6</v>
      </c>
      <c r="C479" s="1">
        <v>8</v>
      </c>
      <c r="D479" s="1">
        <v>11</v>
      </c>
      <c r="E479" s="1">
        <v>13</v>
      </c>
      <c r="F479" s="1">
        <v>16</v>
      </c>
      <c r="G479" s="1">
        <v>20</v>
      </c>
      <c r="H479" s="1">
        <v>32</v>
      </c>
      <c r="I479" s="2">
        <v>12</v>
      </c>
      <c r="J479" s="2">
        <v>34</v>
      </c>
      <c r="K479">
        <f>VLOOKUP(A479, Bシート!A:B, 2, FALSE)</f>
        <v>26.9</v>
      </c>
      <c r="L479">
        <f>VLOOKUP(A479, Bシート!A:C, 3, FALSE)</f>
        <v>0.39999999999999858</v>
      </c>
      <c r="M479">
        <f>VLOOKUP(A479, Bシート!A:D, 4, FALSE)</f>
        <v>1002.4</v>
      </c>
      <c r="N479">
        <f>VLOOKUP(A479, Bシート!A:E, 5, FALSE)</f>
        <v>-4.5</v>
      </c>
      <c r="O479">
        <f>VLOOKUP(A479, Bシート!A:F, 6, FALSE)</f>
        <v>61</v>
      </c>
      <c r="P479">
        <f>VLOOKUP(A479, Bシート!A:G, 7, FALSE)</f>
        <v>-7</v>
      </c>
      <c r="Q479">
        <f>VLOOKUP(A479, Bシート!A:H, 8, FALSE)</f>
        <v>9.52</v>
      </c>
      <c r="R479">
        <f>VLOOKUP(A479, Bシート!A:I, 9, FALSE)</f>
        <v>0.9</v>
      </c>
      <c r="S479">
        <f>VLOOKUP(A479, Bシート!A:J, 10, FALSE)</f>
        <v>-0.44</v>
      </c>
    </row>
    <row r="480" spans="1:19" ht="19.5" thickBot="1">
      <c r="A480" s="4">
        <v>44757</v>
      </c>
      <c r="B480" s="1">
        <v>8</v>
      </c>
      <c r="C480" s="1">
        <v>11</v>
      </c>
      <c r="D480" s="1">
        <v>13</v>
      </c>
      <c r="E480" s="1">
        <v>18</v>
      </c>
      <c r="F480" s="1">
        <v>24</v>
      </c>
      <c r="G480" s="1">
        <v>30</v>
      </c>
      <c r="H480" s="1">
        <v>31</v>
      </c>
      <c r="I480" s="2">
        <v>21</v>
      </c>
      <c r="J480" s="2">
        <v>23</v>
      </c>
      <c r="K480">
        <f>VLOOKUP(A480, Bシート!A:B, 2, FALSE)</f>
        <v>23.9</v>
      </c>
      <c r="L480">
        <f>VLOOKUP(A480, Bシート!A:C, 3, FALSE)</f>
        <v>0.79999999999999716</v>
      </c>
      <c r="M480">
        <f>VLOOKUP(A480, Bシート!A:D, 4, FALSE)</f>
        <v>998.8</v>
      </c>
      <c r="N480">
        <f>VLOOKUP(A480, Bシート!A:E, 5, FALSE)</f>
        <v>-3.1000000000000227</v>
      </c>
      <c r="O480">
        <f>VLOOKUP(A480, Bシート!A:F, 6, FALSE)</f>
        <v>100</v>
      </c>
      <c r="P480">
        <f>VLOOKUP(A480, Bシート!A:G, 7, FALSE)</f>
        <v>1</v>
      </c>
      <c r="Q480">
        <f>VLOOKUP(A480, Bシート!A:H, 8, FALSE)</f>
        <v>16.52</v>
      </c>
      <c r="R480">
        <f>VLOOKUP(A480, Bシート!A:I, 9, FALSE)</f>
        <v>-0.36</v>
      </c>
      <c r="S480">
        <f>VLOOKUP(A480, Bシート!A:J, 10, FALSE)</f>
        <v>-0.93</v>
      </c>
    </row>
    <row r="481" spans="1:19" ht="19.5" thickBot="1">
      <c r="A481" s="4">
        <v>44764</v>
      </c>
      <c r="B481" s="1">
        <v>10</v>
      </c>
      <c r="C481" s="1">
        <v>13</v>
      </c>
      <c r="D481" s="1">
        <v>19</v>
      </c>
      <c r="E481" s="1">
        <v>21</v>
      </c>
      <c r="F481" s="1">
        <v>26</v>
      </c>
      <c r="G481" s="1">
        <v>30</v>
      </c>
      <c r="H481" s="1">
        <v>36</v>
      </c>
      <c r="I481" s="2">
        <v>22</v>
      </c>
      <c r="J481" s="2">
        <v>34</v>
      </c>
      <c r="K481">
        <f>VLOOKUP(A481, Bシート!A:B, 2, FALSE)</f>
        <v>29.3</v>
      </c>
      <c r="L481">
        <f>VLOOKUP(A481, Bシート!A:C, 3, FALSE)</f>
        <v>2.6000000000000014</v>
      </c>
      <c r="M481">
        <f>VLOOKUP(A481, Bシート!A:D, 4, FALSE)</f>
        <v>994.8</v>
      </c>
      <c r="N481">
        <f>VLOOKUP(A481, Bシート!A:E, 5, FALSE)</f>
        <v>-7.2000000000000455</v>
      </c>
      <c r="O481">
        <f>VLOOKUP(A481, Bシート!A:F, 6, FALSE)</f>
        <v>74</v>
      </c>
      <c r="P481">
        <f>VLOOKUP(A481, Bシート!A:G, 7, FALSE)</f>
        <v>-13</v>
      </c>
      <c r="Q481">
        <f>VLOOKUP(A481, Bシート!A:H, 8, FALSE)</f>
        <v>23.52</v>
      </c>
      <c r="R481">
        <f>VLOOKUP(A481, Bシート!A:I, 9, FALSE)</f>
        <v>-0.96</v>
      </c>
      <c r="S481">
        <f>VLOOKUP(A481, Bシート!A:J, 10, FALSE)</f>
        <v>0.28999999999999998</v>
      </c>
    </row>
    <row r="482" spans="1:19" ht="19.5" thickBot="1">
      <c r="A482" s="4">
        <v>44771</v>
      </c>
      <c r="B482" s="1">
        <v>1</v>
      </c>
      <c r="C482" s="1">
        <v>10</v>
      </c>
      <c r="D482" s="1">
        <v>13</v>
      </c>
      <c r="E482" s="1">
        <v>14</v>
      </c>
      <c r="F482" s="1">
        <v>16</v>
      </c>
      <c r="G482" s="1">
        <v>25</v>
      </c>
      <c r="H482" s="1">
        <v>27</v>
      </c>
      <c r="I482" s="2">
        <v>5</v>
      </c>
      <c r="J482" s="2">
        <v>21</v>
      </c>
      <c r="K482">
        <f>VLOOKUP(A482, Bシート!A:B, 2, FALSE)</f>
        <v>30</v>
      </c>
      <c r="L482">
        <f>VLOOKUP(A482, Bシート!A:C, 3, FALSE)</f>
        <v>0.89999999999999858</v>
      </c>
      <c r="M482">
        <f>VLOOKUP(A482, Bシート!A:D, 4, FALSE)</f>
        <v>1011.5</v>
      </c>
      <c r="N482">
        <f>VLOOKUP(A482, Bシート!A:E, 5, FALSE)</f>
        <v>0.20000000000004547</v>
      </c>
      <c r="O482">
        <f>VLOOKUP(A482, Bシート!A:F, 6, FALSE)</f>
        <v>73</v>
      </c>
      <c r="P482">
        <f>VLOOKUP(A482, Bシート!A:G, 7, FALSE)</f>
        <v>-5</v>
      </c>
      <c r="Q482">
        <f>VLOOKUP(A482, Bシート!A:H, 8, FALSE)</f>
        <v>0.99</v>
      </c>
      <c r="R482">
        <f>VLOOKUP(A482, Bシート!A:I, 9, FALSE)</f>
        <v>0.21</v>
      </c>
      <c r="S482">
        <f>VLOOKUP(A482, Bシート!A:J, 10, FALSE)</f>
        <v>0.98</v>
      </c>
    </row>
    <row r="483" spans="1:19" ht="19.5" thickBot="1">
      <c r="A483" s="4">
        <v>44778</v>
      </c>
      <c r="B483" s="1">
        <v>2</v>
      </c>
      <c r="C483" s="1">
        <v>5</v>
      </c>
      <c r="D483" s="1">
        <v>14</v>
      </c>
      <c r="E483" s="1">
        <v>15</v>
      </c>
      <c r="F483" s="1">
        <v>17</v>
      </c>
      <c r="G483" s="1">
        <v>19</v>
      </c>
      <c r="H483" s="1">
        <v>36</v>
      </c>
      <c r="I483" s="2">
        <v>8</v>
      </c>
      <c r="J483" s="2">
        <v>34</v>
      </c>
      <c r="K483">
        <f>VLOOKUP(A483, Bシート!A:B, 2, FALSE)</f>
        <v>24.9</v>
      </c>
      <c r="L483">
        <f>VLOOKUP(A483, Bシート!A:C, 3, FALSE)</f>
        <v>1.3999999999999986</v>
      </c>
      <c r="M483">
        <f>VLOOKUP(A483, Bシート!A:D, 4, FALSE)</f>
        <v>1005.9</v>
      </c>
      <c r="N483">
        <f>VLOOKUP(A483, Bシート!A:E, 5, FALSE)</f>
        <v>0.10000000000002274</v>
      </c>
      <c r="O483">
        <f>VLOOKUP(A483, Bシート!A:F, 6, FALSE)</f>
        <v>76</v>
      </c>
      <c r="P483">
        <f>VLOOKUP(A483, Bシート!A:G, 7, FALSE)</f>
        <v>-23</v>
      </c>
      <c r="Q483">
        <f>VLOOKUP(A483, Bシート!A:H, 8, FALSE)</f>
        <v>7.99</v>
      </c>
      <c r="R483">
        <f>VLOOKUP(A483, Bシート!A:I, 9, FALSE)</f>
        <v>0.99</v>
      </c>
      <c r="S483">
        <f>VLOOKUP(A483, Bシート!A:J, 10, FALSE)</f>
        <v>-0.13</v>
      </c>
    </row>
    <row r="484" spans="1:19" ht="19.5" thickBot="1">
      <c r="A484" s="4">
        <v>44785</v>
      </c>
      <c r="B484" s="1">
        <v>2</v>
      </c>
      <c r="C484" s="1">
        <v>11</v>
      </c>
      <c r="D484" s="1">
        <v>20</v>
      </c>
      <c r="E484" s="1">
        <v>23</v>
      </c>
      <c r="F484" s="1">
        <v>25</v>
      </c>
      <c r="G484" s="1">
        <v>36</v>
      </c>
      <c r="H484" s="1">
        <v>37</v>
      </c>
      <c r="I484" s="2">
        <v>29</v>
      </c>
      <c r="J484" s="2">
        <v>34</v>
      </c>
      <c r="K484">
        <f>VLOOKUP(A484, Bシート!A:B, 2, FALSE)</f>
        <v>28.6</v>
      </c>
      <c r="L484">
        <f>VLOOKUP(A484, Bシート!A:C, 3, FALSE)</f>
        <v>-0.69999999999999929</v>
      </c>
      <c r="M484">
        <f>VLOOKUP(A484, Bシート!A:D, 4, FALSE)</f>
        <v>1006.6</v>
      </c>
      <c r="N484">
        <f>VLOOKUP(A484, Bシート!A:E, 5, FALSE)</f>
        <v>-0.19999999999993179</v>
      </c>
      <c r="O484">
        <f>VLOOKUP(A484, Bシート!A:F, 6, FALSE)</f>
        <v>77</v>
      </c>
      <c r="P484">
        <f>VLOOKUP(A484, Bシート!A:G, 7, FALSE)</f>
        <v>3</v>
      </c>
      <c r="Q484">
        <f>VLOOKUP(A484, Bシート!A:H, 8, FALSE)</f>
        <v>14.99</v>
      </c>
      <c r="R484">
        <f>VLOOKUP(A484, Bシート!A:I, 9, FALSE)</f>
        <v>-0.05</v>
      </c>
      <c r="S484">
        <f>VLOOKUP(A484, Bシート!A:J, 10, FALSE)</f>
        <v>-1</v>
      </c>
    </row>
    <row r="485" spans="1:19" ht="19.5" thickBot="1">
      <c r="A485" s="4">
        <v>44792</v>
      </c>
      <c r="B485" s="1">
        <v>1</v>
      </c>
      <c r="C485" s="1">
        <v>4</v>
      </c>
      <c r="D485" s="1">
        <v>6</v>
      </c>
      <c r="E485" s="1">
        <v>9</v>
      </c>
      <c r="F485" s="1">
        <v>13</v>
      </c>
      <c r="G485" s="1">
        <v>22</v>
      </c>
      <c r="H485" s="1">
        <v>31</v>
      </c>
      <c r="I485" s="2">
        <v>29</v>
      </c>
      <c r="J485" s="2">
        <v>30</v>
      </c>
      <c r="K485">
        <f>VLOOKUP(A485, Bシート!A:B, 2, FALSE)</f>
        <v>27.6</v>
      </c>
      <c r="L485">
        <f>VLOOKUP(A485, Bシート!A:C, 3, FALSE)</f>
        <v>-1.6999999999999993</v>
      </c>
      <c r="M485">
        <f>VLOOKUP(A485, Bシート!A:D, 4, FALSE)</f>
        <v>1001.4</v>
      </c>
      <c r="N485">
        <f>VLOOKUP(A485, Bシート!A:E, 5, FALSE)</f>
        <v>2.1000000000000227</v>
      </c>
      <c r="O485">
        <f>VLOOKUP(A485, Bシート!A:F, 6, FALSE)</f>
        <v>66</v>
      </c>
      <c r="P485">
        <f>VLOOKUP(A485, Bシート!A:G, 7, FALSE)</f>
        <v>-9</v>
      </c>
      <c r="Q485">
        <f>VLOOKUP(A485, Bシート!A:H, 8, FALSE)</f>
        <v>21.99</v>
      </c>
      <c r="R485">
        <f>VLOOKUP(A485, Bシート!A:I, 9, FALSE)</f>
        <v>-1</v>
      </c>
      <c r="S485">
        <f>VLOOKUP(A485, Bシート!A:J, 10, FALSE)</f>
        <v>-0.03</v>
      </c>
    </row>
    <row r="486" spans="1:19" ht="19.5" thickBot="1">
      <c r="A486" s="4">
        <v>44799</v>
      </c>
      <c r="B486" s="1">
        <v>4</v>
      </c>
      <c r="C486" s="1">
        <v>6</v>
      </c>
      <c r="D486" s="1">
        <v>17</v>
      </c>
      <c r="E486" s="1">
        <v>20</v>
      </c>
      <c r="F486" s="1">
        <v>22</v>
      </c>
      <c r="G486" s="1">
        <v>24</v>
      </c>
      <c r="H486" s="1">
        <v>26</v>
      </c>
      <c r="I486" s="2">
        <v>8</v>
      </c>
      <c r="J486" s="2">
        <v>9</v>
      </c>
      <c r="K486">
        <f>VLOOKUP(A486, Bシート!A:B, 2, FALSE)</f>
        <v>27</v>
      </c>
      <c r="L486">
        <f>VLOOKUP(A486, Bシート!A:C, 3, FALSE)</f>
        <v>0.10000000000000142</v>
      </c>
      <c r="M486">
        <f>VLOOKUP(A486, Bシート!A:D, 4, FALSE)</f>
        <v>1002.2</v>
      </c>
      <c r="N486">
        <f>VLOOKUP(A486, Bシート!A:E, 5, FALSE)</f>
        <v>-1.1999999999999318</v>
      </c>
      <c r="O486">
        <f>VLOOKUP(A486, Bシート!A:F, 6, FALSE)</f>
        <v>98</v>
      </c>
      <c r="P486">
        <f>VLOOKUP(A486, Bシート!A:G, 7, FALSE)</f>
        <v>18</v>
      </c>
      <c r="Q486">
        <f>VLOOKUP(A486, Bシート!A:H, 8, FALSE)</f>
        <v>28.99</v>
      </c>
      <c r="R486">
        <f>VLOOKUP(A486, Bシート!A:I, 9, FALSE)</f>
        <v>-0.12</v>
      </c>
      <c r="S486">
        <f>VLOOKUP(A486, Bシート!A:J, 10, FALSE)</f>
        <v>0.99</v>
      </c>
    </row>
    <row r="487" spans="1:19" ht="19.5" thickBot="1">
      <c r="A487" s="4">
        <v>44806</v>
      </c>
      <c r="B487" s="1">
        <v>8</v>
      </c>
      <c r="C487" s="1">
        <v>13</v>
      </c>
      <c r="D487" s="1">
        <v>15</v>
      </c>
      <c r="E487" s="1">
        <v>23</v>
      </c>
      <c r="F487" s="1">
        <v>24</v>
      </c>
      <c r="G487" s="1">
        <v>31</v>
      </c>
      <c r="H487" s="1">
        <v>35</v>
      </c>
      <c r="I487" s="2">
        <v>14</v>
      </c>
      <c r="J487" s="2">
        <v>19</v>
      </c>
      <c r="K487">
        <f>VLOOKUP(A487, Bシート!A:B, 2, FALSE)</f>
        <v>22.3</v>
      </c>
      <c r="L487">
        <f>VLOOKUP(A487, Bシート!A:C, 3, FALSE)</f>
        <v>-1.6999999999999993</v>
      </c>
      <c r="M487">
        <f>VLOOKUP(A487, Bシート!A:D, 4, FALSE)</f>
        <v>1014.6</v>
      </c>
      <c r="N487">
        <f>VLOOKUP(A487, Bシート!A:E, 5, FALSE)</f>
        <v>5.5</v>
      </c>
      <c r="O487">
        <f>VLOOKUP(A487, Bシート!A:F, 6, FALSE)</f>
        <v>99</v>
      </c>
      <c r="P487">
        <f>VLOOKUP(A487, Bシート!A:G, 7, FALSE)</f>
        <v>1</v>
      </c>
      <c r="Q487">
        <f>VLOOKUP(A487, Bシート!A:H, 8, FALSE)</f>
        <v>6.46</v>
      </c>
      <c r="R487">
        <f>VLOOKUP(A487, Bシート!A:I, 9, FALSE)</f>
        <v>0.98</v>
      </c>
      <c r="S487">
        <f>VLOOKUP(A487, Bシート!A:J, 10, FALSE)</f>
        <v>0.2</v>
      </c>
    </row>
    <row r="488" spans="1:19" ht="19.5" thickBot="1">
      <c r="A488" s="4">
        <v>44813</v>
      </c>
      <c r="B488" s="1">
        <v>9</v>
      </c>
      <c r="C488" s="1">
        <v>10</v>
      </c>
      <c r="D488" s="1">
        <v>13</v>
      </c>
      <c r="E488" s="1">
        <v>15</v>
      </c>
      <c r="F488" s="1">
        <v>26</v>
      </c>
      <c r="G488" s="1">
        <v>34</v>
      </c>
      <c r="H488" s="1">
        <v>37</v>
      </c>
      <c r="I488" s="2">
        <v>22</v>
      </c>
      <c r="J488" s="2">
        <v>36</v>
      </c>
      <c r="K488">
        <f>VLOOKUP(A488, Bシート!A:B, 2, FALSE)</f>
        <v>27.3</v>
      </c>
      <c r="L488">
        <f>VLOOKUP(A488, Bシート!A:C, 3, FALSE)</f>
        <v>3.9000000000000021</v>
      </c>
      <c r="M488">
        <f>VLOOKUP(A488, Bシート!A:D, 4, FALSE)</f>
        <v>1011.1</v>
      </c>
      <c r="N488">
        <f>VLOOKUP(A488, Bシート!A:E, 5, FALSE)</f>
        <v>-1.5</v>
      </c>
      <c r="O488">
        <f>VLOOKUP(A488, Bシート!A:F, 6, FALSE)</f>
        <v>76</v>
      </c>
      <c r="P488">
        <f>VLOOKUP(A488, Bシート!A:G, 7, FALSE)</f>
        <v>-5</v>
      </c>
      <c r="Q488">
        <f>VLOOKUP(A488, Bシート!A:H, 8, FALSE)</f>
        <v>13.46</v>
      </c>
      <c r="R488">
        <f>VLOOKUP(A488, Bシート!A:I, 9, FALSE)</f>
        <v>0.27</v>
      </c>
      <c r="S488">
        <f>VLOOKUP(A488, Bシート!A:J, 10, FALSE)</f>
        <v>-0.96</v>
      </c>
    </row>
    <row r="489" spans="1:19" ht="19.5" thickBot="1">
      <c r="A489" s="4">
        <v>44820</v>
      </c>
      <c r="B489" s="1">
        <v>3</v>
      </c>
      <c r="C489" s="1">
        <v>13</v>
      </c>
      <c r="D489" s="1">
        <v>16</v>
      </c>
      <c r="E489" s="1">
        <v>18</v>
      </c>
      <c r="F489" s="1">
        <v>19</v>
      </c>
      <c r="G489" s="1">
        <v>20</v>
      </c>
      <c r="H489" s="1">
        <v>35</v>
      </c>
      <c r="I489" s="2">
        <v>2</v>
      </c>
      <c r="J489" s="2">
        <v>11</v>
      </c>
      <c r="K489">
        <f>VLOOKUP(A489, Bシート!A:B, 2, FALSE)</f>
        <v>26.5</v>
      </c>
      <c r="L489">
        <f>VLOOKUP(A489, Bシート!A:C, 3, FALSE)</f>
        <v>2.1999999999999993</v>
      </c>
      <c r="M489">
        <f>VLOOKUP(A489, Bシート!A:D, 4, FALSE)</f>
        <v>1011.3</v>
      </c>
      <c r="N489">
        <f>VLOOKUP(A489, Bシート!A:E, 5, FALSE)</f>
        <v>-0.80000000000006821</v>
      </c>
      <c r="O489">
        <f>VLOOKUP(A489, Bシート!A:F, 6, FALSE)</f>
        <v>63</v>
      </c>
      <c r="P489">
        <f>VLOOKUP(A489, Bシート!A:G, 7, FALSE)</f>
        <v>-1</v>
      </c>
      <c r="Q489">
        <f>VLOOKUP(A489, Bシート!A:H, 8, FALSE)</f>
        <v>20.46</v>
      </c>
      <c r="R489">
        <f>VLOOKUP(A489, Bシート!A:I, 9, FALSE)</f>
        <v>-0.94</v>
      </c>
      <c r="S489">
        <f>VLOOKUP(A489, Bシート!A:J, 10, FALSE)</f>
        <v>-0.35</v>
      </c>
    </row>
    <row r="490" spans="1:19" ht="19.5" thickBot="1">
      <c r="A490" s="4">
        <v>44827</v>
      </c>
      <c r="B490" s="1">
        <v>3</v>
      </c>
      <c r="C490" s="1">
        <v>6</v>
      </c>
      <c r="D490" s="1">
        <v>7</v>
      </c>
      <c r="E490" s="1">
        <v>15</v>
      </c>
      <c r="F490" s="1">
        <v>25</v>
      </c>
      <c r="G490" s="1">
        <v>29</v>
      </c>
      <c r="H490" s="1">
        <v>31</v>
      </c>
      <c r="I490" s="2">
        <v>8</v>
      </c>
      <c r="J490" s="2">
        <v>14</v>
      </c>
      <c r="K490">
        <f>VLOOKUP(A490, Bシート!A:B, 2, FALSE)</f>
        <v>22.8</v>
      </c>
      <c r="L490">
        <f>VLOOKUP(A490, Bシート!A:C, 3, FALSE)</f>
        <v>0.5</v>
      </c>
      <c r="M490">
        <f>VLOOKUP(A490, Bシート!A:D, 4, FALSE)</f>
        <v>1008.7</v>
      </c>
      <c r="N490">
        <f>VLOOKUP(A490, Bシート!A:E, 5, FALSE)</f>
        <v>-8.1999999999999318</v>
      </c>
      <c r="O490">
        <f>VLOOKUP(A490, Bシート!A:F, 6, FALSE)</f>
        <v>99</v>
      </c>
      <c r="P490">
        <f>VLOOKUP(A490, Bシート!A:G, 7, FALSE)</f>
        <v>28</v>
      </c>
      <c r="Q490">
        <f>VLOOKUP(A490, Bシート!A:H, 8, FALSE)</f>
        <v>27.46</v>
      </c>
      <c r="R490">
        <f>VLOOKUP(A490, Bシート!A:I, 9, FALSE)</f>
        <v>-0.43</v>
      </c>
      <c r="S490">
        <f>VLOOKUP(A490, Bシート!A:J, 10, FALSE)</f>
        <v>0.9</v>
      </c>
    </row>
    <row r="491" spans="1:19" ht="19.5" thickBot="1">
      <c r="A491" s="4">
        <v>44834</v>
      </c>
      <c r="B491" s="1">
        <v>12</v>
      </c>
      <c r="C491" s="1">
        <v>14</v>
      </c>
      <c r="D491" s="1">
        <v>18</v>
      </c>
      <c r="E491" s="1">
        <v>21</v>
      </c>
      <c r="F491" s="1">
        <v>23</v>
      </c>
      <c r="G491" s="1">
        <v>29</v>
      </c>
      <c r="H491" s="1">
        <v>37</v>
      </c>
      <c r="I491" s="2">
        <v>7</v>
      </c>
      <c r="J491" s="2">
        <v>15</v>
      </c>
      <c r="K491">
        <f>VLOOKUP(A491, Bシート!A:B, 2, FALSE)</f>
        <v>23.8</v>
      </c>
      <c r="L491">
        <f>VLOOKUP(A491, Bシート!A:C, 3, FALSE)</f>
        <v>1.3000000000000007</v>
      </c>
      <c r="M491">
        <f>VLOOKUP(A491, Bシート!A:D, 4, FALSE)</f>
        <v>1012.8</v>
      </c>
      <c r="N491">
        <f>VLOOKUP(A491, Bシート!A:E, 5, FALSE)</f>
        <v>1.5999999999999091</v>
      </c>
      <c r="O491">
        <f>VLOOKUP(A491, Bシート!A:F, 6, FALSE)</f>
        <v>60</v>
      </c>
      <c r="P491">
        <f>VLOOKUP(A491, Bシート!A:G, 7, FALSE)</f>
        <v>-9</v>
      </c>
      <c r="Q491">
        <f>VLOOKUP(A491, Bシート!A:H, 8, FALSE)</f>
        <v>4.93</v>
      </c>
      <c r="R491">
        <f>VLOOKUP(A491, Bシート!A:I, 9, FALSE)</f>
        <v>0.87</v>
      </c>
      <c r="S491">
        <f>VLOOKUP(A491, Bシート!A:J, 10, FALSE)</f>
        <v>0.5</v>
      </c>
    </row>
    <row r="492" spans="1:19" ht="19.5" thickBot="1">
      <c r="A492" s="4">
        <v>44841</v>
      </c>
      <c r="B492" s="1">
        <v>3</v>
      </c>
      <c r="C492" s="1">
        <v>14</v>
      </c>
      <c r="D492" s="1">
        <v>17</v>
      </c>
      <c r="E492" s="1">
        <v>21</v>
      </c>
      <c r="F492" s="1">
        <v>22</v>
      </c>
      <c r="G492" s="1">
        <v>32</v>
      </c>
      <c r="H492" s="1">
        <v>35</v>
      </c>
      <c r="I492" s="2">
        <v>6</v>
      </c>
      <c r="J492" s="2">
        <v>30</v>
      </c>
      <c r="K492">
        <f>VLOOKUP(A492, Bシート!A:B, 2, FALSE)</f>
        <v>12</v>
      </c>
      <c r="L492">
        <f>VLOOKUP(A492, Bシート!A:C, 3, FALSE)</f>
        <v>0</v>
      </c>
      <c r="M492">
        <f>VLOOKUP(A492, Bシート!A:D, 4, FALSE)</f>
        <v>1010.5</v>
      </c>
      <c r="N492">
        <f>VLOOKUP(A492, Bシート!A:E, 5, FALSE)</f>
        <v>-7.2999999999999545</v>
      </c>
      <c r="O492">
        <f>VLOOKUP(A492, Bシート!A:F, 6, FALSE)</f>
        <v>99</v>
      </c>
      <c r="P492">
        <f>VLOOKUP(A492, Bシート!A:G, 7, FALSE)</f>
        <v>5</v>
      </c>
      <c r="Q492">
        <f>VLOOKUP(A492, Bシート!A:H, 8, FALSE)</f>
        <v>11.93</v>
      </c>
      <c r="R492">
        <f>VLOOKUP(A492, Bシート!A:I, 9, FALSE)</f>
        <v>0.56999999999999995</v>
      </c>
      <c r="S492">
        <f>VLOOKUP(A492, Bシート!A:J, 10, FALSE)</f>
        <v>-0.82</v>
      </c>
    </row>
    <row r="493" spans="1:19" ht="19.5" thickBot="1">
      <c r="A493" s="4">
        <v>44848</v>
      </c>
      <c r="B493" s="1">
        <v>7</v>
      </c>
      <c r="C493" s="1">
        <v>10</v>
      </c>
      <c r="D493" s="1">
        <v>12</v>
      </c>
      <c r="E493" s="1">
        <v>15</v>
      </c>
      <c r="F493" s="1">
        <v>23</v>
      </c>
      <c r="G493" s="1">
        <v>31</v>
      </c>
      <c r="H493" s="1">
        <v>37</v>
      </c>
      <c r="I493" s="2">
        <v>9</v>
      </c>
      <c r="J493" s="2">
        <v>18</v>
      </c>
      <c r="K493">
        <f>VLOOKUP(A493, Bシート!A:B, 2, FALSE)</f>
        <v>20</v>
      </c>
      <c r="L493">
        <f>VLOOKUP(A493, Bシート!A:C, 3, FALSE)</f>
        <v>4.1999999999999993</v>
      </c>
      <c r="M493">
        <f>VLOOKUP(A493, Bシート!A:D, 4, FALSE)</f>
        <v>1015.3</v>
      </c>
      <c r="N493">
        <f>VLOOKUP(A493, Bシート!A:E, 5, FALSE)</f>
        <v>-5.5</v>
      </c>
      <c r="O493">
        <f>VLOOKUP(A493, Bシート!A:F, 6, FALSE)</f>
        <v>86</v>
      </c>
      <c r="P493">
        <f>VLOOKUP(A493, Bシート!A:G, 7, FALSE)</f>
        <v>-11</v>
      </c>
      <c r="Q493">
        <f>VLOOKUP(A493, Bシート!A:H, 8, FALSE)</f>
        <v>18.93</v>
      </c>
      <c r="R493">
        <f>VLOOKUP(A493, Bシート!A:I, 9, FALSE)</f>
        <v>-0.77</v>
      </c>
      <c r="S493">
        <f>VLOOKUP(A493, Bシート!A:J, 10, FALSE)</f>
        <v>-0.63</v>
      </c>
    </row>
    <row r="494" spans="1:19" ht="19.5" thickBot="1">
      <c r="A494" s="4">
        <v>44855</v>
      </c>
      <c r="B494" s="1">
        <v>5</v>
      </c>
      <c r="C494" s="1">
        <v>13</v>
      </c>
      <c r="D494" s="1">
        <v>14</v>
      </c>
      <c r="E494" s="1">
        <v>20</v>
      </c>
      <c r="F494" s="1">
        <v>21</v>
      </c>
      <c r="G494" s="1">
        <v>25</v>
      </c>
      <c r="H494" s="1">
        <v>31</v>
      </c>
      <c r="I494" s="2">
        <v>9</v>
      </c>
      <c r="J494" s="2">
        <v>36</v>
      </c>
      <c r="K494">
        <f>VLOOKUP(A494, Bシート!A:B, 2, FALSE)</f>
        <v>18.899999999999999</v>
      </c>
      <c r="L494">
        <f>VLOOKUP(A494, Bシート!A:C, 3, FALSE)</f>
        <v>4.7999999999999989</v>
      </c>
      <c r="M494">
        <f>VLOOKUP(A494, Bシート!A:D, 4, FALSE)</f>
        <v>1020.7</v>
      </c>
      <c r="N494">
        <f>VLOOKUP(A494, Bシート!A:E, 5, FALSE)</f>
        <v>-2.5999999999999091</v>
      </c>
      <c r="O494">
        <f>VLOOKUP(A494, Bシート!A:F, 6, FALSE)</f>
        <v>70</v>
      </c>
      <c r="P494">
        <f>VLOOKUP(A494, Bシート!A:G, 7, FALSE)</f>
        <v>10</v>
      </c>
      <c r="Q494">
        <f>VLOOKUP(A494, Bシート!A:H, 8, FALSE)</f>
        <v>25.93</v>
      </c>
      <c r="R494">
        <f>VLOOKUP(A494, Bシート!A:I, 9, FALSE)</f>
        <v>-0.69</v>
      </c>
      <c r="S494">
        <f>VLOOKUP(A494, Bシート!A:J, 10, FALSE)</f>
        <v>0.72</v>
      </c>
    </row>
    <row r="495" spans="1:19" ht="19.5" thickBot="1">
      <c r="A495" s="4">
        <v>44862</v>
      </c>
      <c r="B495" s="1">
        <v>7</v>
      </c>
      <c r="C495" s="1">
        <v>9</v>
      </c>
      <c r="D495" s="1">
        <v>12</v>
      </c>
      <c r="E495" s="1">
        <v>22</v>
      </c>
      <c r="F495" s="1">
        <v>28</v>
      </c>
      <c r="G495" s="1">
        <v>29</v>
      </c>
      <c r="H495" s="1">
        <v>32</v>
      </c>
      <c r="I495" s="2">
        <v>17</v>
      </c>
      <c r="J495" s="2">
        <v>19</v>
      </c>
      <c r="K495">
        <f>VLOOKUP(A495, Bシート!A:B, 2, FALSE)</f>
        <v>13.6</v>
      </c>
      <c r="L495">
        <f>VLOOKUP(A495, Bシート!A:C, 3, FALSE)</f>
        <v>-9.9999999999999645E-2</v>
      </c>
      <c r="M495">
        <f>VLOOKUP(A495, Bシート!A:D, 4, FALSE)</f>
        <v>1020</v>
      </c>
      <c r="N495">
        <f>VLOOKUP(A495, Bシート!A:E, 5, FALSE)</f>
        <v>-2.7000000000000455</v>
      </c>
      <c r="O495">
        <f>VLOOKUP(A495, Bシート!A:F, 6, FALSE)</f>
        <v>80</v>
      </c>
      <c r="P495">
        <f>VLOOKUP(A495, Bシート!A:G, 7, FALSE)</f>
        <v>18</v>
      </c>
      <c r="Q495">
        <f>VLOOKUP(A495, Bシート!A:H, 8, FALSE)</f>
        <v>3.4</v>
      </c>
      <c r="R495">
        <f>VLOOKUP(A495, Bシート!A:I, 9, FALSE)</f>
        <v>0.66</v>
      </c>
      <c r="S495">
        <f>VLOOKUP(A495, Bシート!A:J, 10, FALSE)</f>
        <v>0.75</v>
      </c>
    </row>
    <row r="496" spans="1:19" ht="19.5" thickBot="1">
      <c r="A496" s="4">
        <v>44869</v>
      </c>
      <c r="B496" s="1">
        <v>2</v>
      </c>
      <c r="C496" s="1">
        <v>16</v>
      </c>
      <c r="D496" s="1">
        <v>19</v>
      </c>
      <c r="E496" s="1">
        <v>20</v>
      </c>
      <c r="F496" s="1">
        <v>22</v>
      </c>
      <c r="G496" s="1">
        <v>33</v>
      </c>
      <c r="H496" s="1">
        <v>36</v>
      </c>
      <c r="I496" s="2">
        <v>6</v>
      </c>
      <c r="J496" s="2">
        <v>32</v>
      </c>
      <c r="K496">
        <f>VLOOKUP(A496, Bシート!A:B, 2, FALSE)</f>
        <v>16.399999999999999</v>
      </c>
      <c r="L496">
        <f>VLOOKUP(A496, Bシート!A:C, 3, FALSE)</f>
        <v>-3.6000000000000014</v>
      </c>
      <c r="M496">
        <f>VLOOKUP(A496, Bシート!A:D, 4, FALSE)</f>
        <v>1010.8</v>
      </c>
      <c r="N496">
        <f>VLOOKUP(A496, Bシート!A:E, 5, FALSE)</f>
        <v>3.1999999999999318</v>
      </c>
      <c r="O496">
        <f>VLOOKUP(A496, Bシート!A:F, 6, FALSE)</f>
        <v>66</v>
      </c>
      <c r="P496">
        <f>VLOOKUP(A496, Bシート!A:G, 7, FALSE)</f>
        <v>9</v>
      </c>
      <c r="Q496">
        <f>VLOOKUP(A496, Bシート!A:H, 8, FALSE)</f>
        <v>10.4</v>
      </c>
      <c r="R496">
        <f>VLOOKUP(A496, Bシート!A:I, 9, FALSE)</f>
        <v>0.8</v>
      </c>
      <c r="S496">
        <f>VLOOKUP(A496, Bシート!A:J, 10, FALSE)</f>
        <v>-0.6</v>
      </c>
    </row>
    <row r="497" spans="1:19" ht="19.5" thickBot="1">
      <c r="A497" s="4">
        <v>44876</v>
      </c>
      <c r="B497" s="1">
        <v>5</v>
      </c>
      <c r="C497" s="1">
        <v>8</v>
      </c>
      <c r="D497" s="1">
        <v>15</v>
      </c>
      <c r="E497" s="1">
        <v>18</v>
      </c>
      <c r="F497" s="1">
        <v>25</v>
      </c>
      <c r="G497" s="1">
        <v>27</v>
      </c>
      <c r="H497" s="1">
        <v>36</v>
      </c>
      <c r="I497" s="2">
        <v>10</v>
      </c>
      <c r="J497" s="2">
        <v>26</v>
      </c>
      <c r="K497">
        <f>VLOOKUP(A497, Bシート!A:B, 2, FALSE)</f>
        <v>17.600000000000001</v>
      </c>
      <c r="L497">
        <f>VLOOKUP(A497, Bシート!A:C, 3, FALSE)</f>
        <v>1.4000000000000021</v>
      </c>
      <c r="M497">
        <f>VLOOKUP(A497, Bシート!A:D, 4, FALSE)</f>
        <v>1024.4000000000001</v>
      </c>
      <c r="N497">
        <f>VLOOKUP(A497, Bシート!A:E, 5, FALSE)</f>
        <v>5.6000000000001364</v>
      </c>
      <c r="O497">
        <f>VLOOKUP(A497, Bシート!A:F, 6, FALSE)</f>
        <v>72</v>
      </c>
      <c r="P497">
        <f>VLOOKUP(A497, Bシート!A:G, 7, FALSE)</f>
        <v>7</v>
      </c>
      <c r="Q497">
        <f>VLOOKUP(A497, Bシート!A:H, 8, FALSE)</f>
        <v>17.399999999999999</v>
      </c>
      <c r="R497">
        <f>VLOOKUP(A497, Bシート!A:I, 9, FALSE)</f>
        <v>-0.53</v>
      </c>
      <c r="S497">
        <f>VLOOKUP(A497, Bシート!A:J, 10, FALSE)</f>
        <v>-0.85</v>
      </c>
    </row>
    <row r="498" spans="1:19" ht="19.5" thickBot="1">
      <c r="A498" s="4">
        <v>44883</v>
      </c>
      <c r="B498" s="1">
        <v>18</v>
      </c>
      <c r="C498" s="1">
        <v>20</v>
      </c>
      <c r="D498" s="1">
        <v>24</v>
      </c>
      <c r="E498" s="1">
        <v>26</v>
      </c>
      <c r="F498" s="1">
        <v>27</v>
      </c>
      <c r="G498" s="1">
        <v>30</v>
      </c>
      <c r="H498" s="1">
        <v>33</v>
      </c>
      <c r="I498" s="2">
        <v>17</v>
      </c>
      <c r="J498" s="2">
        <v>19</v>
      </c>
      <c r="K498">
        <f>VLOOKUP(A498, Bシート!A:B, 2, FALSE)</f>
        <v>14.6</v>
      </c>
      <c r="L498">
        <f>VLOOKUP(A498, Bシート!A:C, 3, FALSE)</f>
        <v>0.40000000000000036</v>
      </c>
      <c r="M498">
        <f>VLOOKUP(A498, Bシート!A:D, 4, FALSE)</f>
        <v>1021.2</v>
      </c>
      <c r="N498">
        <f>VLOOKUP(A498, Bシート!A:E, 5, FALSE)</f>
        <v>0.70000000000004547</v>
      </c>
      <c r="O498">
        <f>VLOOKUP(A498, Bシート!A:F, 6, FALSE)</f>
        <v>67</v>
      </c>
      <c r="P498">
        <f>VLOOKUP(A498, Bシート!A:G, 7, FALSE)</f>
        <v>6</v>
      </c>
      <c r="Q498">
        <f>VLOOKUP(A498, Bシート!A:H, 8, FALSE)</f>
        <v>24.4</v>
      </c>
      <c r="R498">
        <f>VLOOKUP(A498, Bシート!A:I, 9, FALSE)</f>
        <v>-0.89</v>
      </c>
      <c r="S498">
        <f>VLOOKUP(A498, Bシート!A:J, 10, FALSE)</f>
        <v>0.46</v>
      </c>
    </row>
    <row r="499" spans="1:19" ht="19.5" thickBot="1">
      <c r="A499" s="4">
        <v>44890</v>
      </c>
      <c r="B499" s="1">
        <v>6</v>
      </c>
      <c r="C499" s="1">
        <v>8</v>
      </c>
      <c r="D499" s="1">
        <v>12</v>
      </c>
      <c r="E499" s="1">
        <v>20</v>
      </c>
      <c r="F499" s="1">
        <v>21</v>
      </c>
      <c r="G499" s="1">
        <v>24</v>
      </c>
      <c r="H499" s="1">
        <v>29</v>
      </c>
      <c r="I499" s="2">
        <v>4</v>
      </c>
      <c r="J499" s="2">
        <v>18</v>
      </c>
      <c r="K499">
        <f>VLOOKUP(A499, Bシート!A:B, 2, FALSE)</f>
        <v>14.5</v>
      </c>
      <c r="L499">
        <f>VLOOKUP(A499, Bシート!A:C, 3, FALSE)</f>
        <v>-2.8000000000000007</v>
      </c>
      <c r="M499">
        <f>VLOOKUP(A499, Bシート!A:D, 4, FALSE)</f>
        <v>1018.9</v>
      </c>
      <c r="N499">
        <f>VLOOKUP(A499, Bシート!A:E, 5, FALSE)</f>
        <v>7.5</v>
      </c>
      <c r="O499">
        <f>VLOOKUP(A499, Bシート!A:F, 6, FALSE)</f>
        <v>65</v>
      </c>
      <c r="P499">
        <f>VLOOKUP(A499, Bシート!A:G, 7, FALSE)</f>
        <v>17</v>
      </c>
      <c r="Q499">
        <f>VLOOKUP(A499, Bシート!A:H, 8, FALSE)</f>
        <v>1.86</v>
      </c>
      <c r="R499">
        <f>VLOOKUP(A499, Bシート!A:I, 9, FALSE)</f>
        <v>0.39</v>
      </c>
      <c r="S499">
        <f>VLOOKUP(A499, Bシート!A:J, 10, FALSE)</f>
        <v>0.92</v>
      </c>
    </row>
    <row r="500" spans="1:19" ht="19.5" thickBot="1">
      <c r="A500" s="4">
        <v>44897</v>
      </c>
      <c r="B500" s="1">
        <v>5</v>
      </c>
      <c r="C500" s="1">
        <v>9</v>
      </c>
      <c r="D500" s="1">
        <v>14</v>
      </c>
      <c r="E500" s="1">
        <v>18</v>
      </c>
      <c r="F500" s="1">
        <v>27</v>
      </c>
      <c r="G500" s="1">
        <v>32</v>
      </c>
      <c r="H500" s="1">
        <v>34</v>
      </c>
      <c r="I500" s="2">
        <v>6</v>
      </c>
      <c r="J500" s="2">
        <v>12</v>
      </c>
      <c r="K500">
        <f>VLOOKUP(A500, Bシート!A:B, 2, FALSE)</f>
        <v>9.9</v>
      </c>
      <c r="L500">
        <f>VLOOKUP(A500, Bシート!A:C, 3, FALSE)</f>
        <v>1.3000000000000007</v>
      </c>
      <c r="M500">
        <f>VLOOKUP(A500, Bシート!A:D, 4, FALSE)</f>
        <v>1021.4</v>
      </c>
      <c r="N500">
        <f>VLOOKUP(A500, Bシート!A:E, 5, FALSE)</f>
        <v>6.5</v>
      </c>
      <c r="O500">
        <f>VLOOKUP(A500, Bシート!A:F, 6, FALSE)</f>
        <v>58</v>
      </c>
      <c r="P500">
        <f>VLOOKUP(A500, Bシート!A:G, 7, FALSE)</f>
        <v>-30</v>
      </c>
      <c r="Q500">
        <f>VLOOKUP(A500, Bシート!A:H, 8, FALSE)</f>
        <v>8.86</v>
      </c>
      <c r="R500">
        <f>VLOOKUP(A500, Bシート!A:I, 9, FALSE)</f>
        <v>0.95</v>
      </c>
      <c r="S500">
        <f>VLOOKUP(A500, Bシート!A:J, 10, FALSE)</f>
        <v>-0.31</v>
      </c>
    </row>
    <row r="501" spans="1:19" ht="19.5" thickBot="1">
      <c r="A501" s="4">
        <v>44904</v>
      </c>
      <c r="B501" s="1">
        <v>17</v>
      </c>
      <c r="C501" s="1">
        <v>18</v>
      </c>
      <c r="D501" s="1">
        <v>24</v>
      </c>
      <c r="E501" s="1">
        <v>30</v>
      </c>
      <c r="F501" s="1">
        <v>31</v>
      </c>
      <c r="G501" s="1">
        <v>32</v>
      </c>
      <c r="H501" s="1">
        <v>35</v>
      </c>
      <c r="I501" s="2">
        <v>6</v>
      </c>
      <c r="J501" s="2">
        <v>36</v>
      </c>
      <c r="K501">
        <f>VLOOKUP(A501, Bシート!A:B, 2, FALSE)</f>
        <v>9.9</v>
      </c>
      <c r="L501">
        <f>VLOOKUP(A501, Bシート!A:C, 3, FALSE)</f>
        <v>0.30000000000000071</v>
      </c>
      <c r="M501">
        <f>VLOOKUP(A501, Bシート!A:D, 4, FALSE)</f>
        <v>1016.5</v>
      </c>
      <c r="N501">
        <f>VLOOKUP(A501, Bシート!A:E, 5, FALSE)</f>
        <v>0.5</v>
      </c>
      <c r="O501">
        <f>VLOOKUP(A501, Bシート!A:F, 6, FALSE)</f>
        <v>80</v>
      </c>
      <c r="P501">
        <f>VLOOKUP(A501, Bシート!A:G, 7, FALSE)</f>
        <v>25</v>
      </c>
      <c r="Q501">
        <f>VLOOKUP(A501, Bシート!A:H, 8, FALSE)</f>
        <v>15.86</v>
      </c>
      <c r="R501">
        <f>VLOOKUP(A501, Bシート!A:I, 9, FALSE)</f>
        <v>-0.23</v>
      </c>
      <c r="S501">
        <f>VLOOKUP(A501, Bシート!A:J, 10, FALSE)</f>
        <v>-0.97</v>
      </c>
    </row>
    <row r="502" spans="1:19" ht="19.5" thickBot="1">
      <c r="A502" s="4">
        <v>44911</v>
      </c>
      <c r="B502" s="1">
        <v>1</v>
      </c>
      <c r="C502" s="1">
        <v>2</v>
      </c>
      <c r="D502" s="1">
        <v>4</v>
      </c>
      <c r="E502" s="1">
        <v>7</v>
      </c>
      <c r="F502" s="1">
        <v>12</v>
      </c>
      <c r="G502" s="1">
        <v>14</v>
      </c>
      <c r="H502" s="1">
        <v>31</v>
      </c>
      <c r="I502" s="2">
        <v>30</v>
      </c>
      <c r="J502" s="2">
        <v>33</v>
      </c>
      <c r="K502">
        <f>VLOOKUP(A502, Bシート!A:B, 2, FALSE)</f>
        <v>10.5</v>
      </c>
      <c r="L502">
        <f>VLOOKUP(A502, Bシート!A:C, 3, FALSE)</f>
        <v>3.9000000000000004</v>
      </c>
      <c r="M502">
        <f>VLOOKUP(A502, Bシート!A:D, 4, FALSE)</f>
        <v>1016.7</v>
      </c>
      <c r="N502">
        <f>VLOOKUP(A502, Bシート!A:E, 5, FALSE)</f>
        <v>4.9000000000000909</v>
      </c>
      <c r="O502">
        <f>VLOOKUP(A502, Bシート!A:F, 6, FALSE)</f>
        <v>42</v>
      </c>
      <c r="P502">
        <f>VLOOKUP(A502, Bシート!A:G, 7, FALSE)</f>
        <v>-21</v>
      </c>
      <c r="Q502">
        <f>VLOOKUP(A502, Bシート!A:H, 8, FALSE)</f>
        <v>22.86</v>
      </c>
      <c r="R502">
        <f>VLOOKUP(A502, Bシート!A:I, 9, FALSE)</f>
        <v>-0.99</v>
      </c>
      <c r="S502">
        <f>VLOOKUP(A502, Bシート!A:J, 10, FALSE)</f>
        <v>0.15</v>
      </c>
    </row>
    <row r="503" spans="1:19" ht="19.5" thickBot="1">
      <c r="A503" s="4">
        <v>44918</v>
      </c>
      <c r="B503" s="1">
        <v>1</v>
      </c>
      <c r="C503" s="1">
        <v>2</v>
      </c>
      <c r="D503" s="1">
        <v>12</v>
      </c>
      <c r="E503" s="1">
        <v>17</v>
      </c>
      <c r="F503" s="1">
        <v>21</v>
      </c>
      <c r="G503" s="1">
        <v>22</v>
      </c>
      <c r="H503" s="1">
        <v>33</v>
      </c>
      <c r="I503" s="2">
        <v>4</v>
      </c>
      <c r="J503" s="2">
        <v>30</v>
      </c>
      <c r="K503">
        <f>VLOOKUP(A503, Bシート!A:B, 2, FALSE)</f>
        <v>4.5</v>
      </c>
      <c r="L503">
        <f>VLOOKUP(A503, Bシート!A:C, 3, FALSE)</f>
        <v>-4.8000000000000007</v>
      </c>
      <c r="M503">
        <f>VLOOKUP(A503, Bシート!A:D, 4, FALSE)</f>
        <v>993.3</v>
      </c>
      <c r="N503">
        <f>VLOOKUP(A503, Bシート!A:E, 5, FALSE)</f>
        <v>8.6999999999999318</v>
      </c>
      <c r="O503">
        <f>VLOOKUP(A503, Bシート!A:F, 6, FALSE)</f>
        <v>23</v>
      </c>
      <c r="P503">
        <f>VLOOKUP(A503, Bシート!A:G, 7, FALSE)</f>
        <v>-73</v>
      </c>
      <c r="Q503">
        <f>VLOOKUP(A503, Bシート!A:H, 8, FALSE)</f>
        <v>0.33</v>
      </c>
      <c r="R503">
        <f>VLOOKUP(A503, Bシート!A:I, 9, FALSE)</f>
        <v>7.0000000000000007E-2</v>
      </c>
      <c r="S503">
        <f>VLOOKUP(A503, Bシート!A:J, 10, FALSE)</f>
        <v>1</v>
      </c>
    </row>
    <row r="504" spans="1:19" ht="19.5" thickBot="1">
      <c r="A504" s="4">
        <v>44925</v>
      </c>
      <c r="B504" s="1">
        <v>5</v>
      </c>
      <c r="C504" s="1">
        <v>7</v>
      </c>
      <c r="D504" s="1">
        <v>8</v>
      </c>
      <c r="E504" s="1">
        <v>13</v>
      </c>
      <c r="F504" s="1">
        <v>23</v>
      </c>
      <c r="G504" s="1">
        <v>26</v>
      </c>
      <c r="H504" s="1">
        <v>33</v>
      </c>
      <c r="I504" s="2">
        <v>31</v>
      </c>
      <c r="J504" s="2">
        <v>37</v>
      </c>
      <c r="K504">
        <f>VLOOKUP(A504, Bシート!A:B, 2, FALSE)</f>
        <v>7</v>
      </c>
      <c r="L504">
        <f>VLOOKUP(A504, Bシート!A:C, 3, FALSE)</f>
        <v>-3.5</v>
      </c>
      <c r="M504">
        <f>VLOOKUP(A504, Bシート!A:D, 4, FALSE)</f>
        <v>1019.2</v>
      </c>
      <c r="N504">
        <f>VLOOKUP(A504, Bシート!A:E, 5, FALSE)</f>
        <v>3.3000000000000682</v>
      </c>
      <c r="O504">
        <f>VLOOKUP(A504, Bシート!A:F, 6, FALSE)</f>
        <v>51</v>
      </c>
      <c r="P504">
        <f>VLOOKUP(A504, Bシート!A:G, 7, FALSE)</f>
        <v>16</v>
      </c>
      <c r="Q504">
        <f>VLOOKUP(A504, Bシート!A:H, 8, FALSE)</f>
        <v>7.33</v>
      </c>
      <c r="R504">
        <f>VLOOKUP(A504, Bシート!A:I, 9, FALSE)</f>
        <v>1</v>
      </c>
      <c r="S504">
        <f>VLOOKUP(A504, Bシート!A:J, 10, FALSE)</f>
        <v>0.01</v>
      </c>
    </row>
    <row r="505" spans="1:19" ht="19.5" thickBot="1">
      <c r="A505" s="4">
        <v>44932</v>
      </c>
      <c r="B505" s="1">
        <v>1</v>
      </c>
      <c r="C505" s="1">
        <v>3</v>
      </c>
      <c r="D505" s="1">
        <v>4</v>
      </c>
      <c r="E505" s="1">
        <v>5</v>
      </c>
      <c r="F505" s="1">
        <v>6</v>
      </c>
      <c r="G505" s="1">
        <v>29</v>
      </c>
      <c r="H505" s="1">
        <v>31</v>
      </c>
      <c r="I505" s="2">
        <v>11</v>
      </c>
      <c r="J505" s="2">
        <v>14</v>
      </c>
      <c r="K505">
        <f>VLOOKUP(A505, Bシート!A:B, 2, FALSE)</f>
        <v>6.3</v>
      </c>
      <c r="L505">
        <f>VLOOKUP(A505, Bシート!A:C, 3, FALSE)</f>
        <v>-0.20000000000000018</v>
      </c>
      <c r="M505">
        <f>VLOOKUP(A505, Bシート!A:D, 4, FALSE)</f>
        <v>1015.6</v>
      </c>
      <c r="N505">
        <f>VLOOKUP(A505, Bシート!A:E, 5, FALSE)</f>
        <v>-3.5</v>
      </c>
      <c r="O505">
        <f>VLOOKUP(A505, Bシート!A:F, 6, FALSE)</f>
        <v>46</v>
      </c>
      <c r="P505">
        <f>VLOOKUP(A505, Bシート!A:G, 7, FALSE)</f>
        <v>16</v>
      </c>
      <c r="Q505">
        <f>VLOOKUP(A505, Bシート!A:H, 8, FALSE)</f>
        <v>14.33</v>
      </c>
      <c r="R505">
        <f>VLOOKUP(A505, Bシート!A:I, 9, FALSE)</f>
        <v>0.09</v>
      </c>
      <c r="S505">
        <f>VLOOKUP(A505, Bシート!A:J, 10, FALSE)</f>
        <v>-1</v>
      </c>
    </row>
    <row r="506" spans="1:19" ht="19.5" thickBot="1">
      <c r="A506" s="4">
        <v>44939</v>
      </c>
      <c r="B506" s="1">
        <v>9</v>
      </c>
      <c r="C506" s="1">
        <v>10</v>
      </c>
      <c r="D506" s="1">
        <v>12</v>
      </c>
      <c r="E506" s="1">
        <v>15</v>
      </c>
      <c r="F506" s="1">
        <v>16</v>
      </c>
      <c r="G506" s="1">
        <v>28</v>
      </c>
      <c r="H506" s="1">
        <v>36</v>
      </c>
      <c r="I506" s="2">
        <v>1</v>
      </c>
      <c r="J506" s="2">
        <v>23</v>
      </c>
      <c r="K506">
        <f>VLOOKUP(A506, Bシート!A:B, 2, FALSE)</f>
        <v>10.199999999999999</v>
      </c>
      <c r="L506">
        <f>VLOOKUP(A506, Bシート!A:C, 3, FALSE)</f>
        <v>3.2999999999999989</v>
      </c>
      <c r="M506">
        <f>VLOOKUP(A506, Bシート!A:D, 4, FALSE)</f>
        <v>1014.2</v>
      </c>
      <c r="N506">
        <f>VLOOKUP(A506, Bシート!A:E, 5, FALSE)</f>
        <v>-6.6999999999999318</v>
      </c>
      <c r="O506">
        <f>VLOOKUP(A506, Bシート!A:F, 6, FALSE)</f>
        <v>67</v>
      </c>
      <c r="P506">
        <f>VLOOKUP(A506, Bシート!A:G, 7, FALSE)</f>
        <v>23</v>
      </c>
      <c r="Q506">
        <f>VLOOKUP(A506, Bシート!A:H, 8, FALSE)</f>
        <v>21.33</v>
      </c>
      <c r="R506">
        <f>VLOOKUP(A506, Bシート!A:I, 9, FALSE)</f>
        <v>-0.99</v>
      </c>
      <c r="S506">
        <f>VLOOKUP(A506, Bシート!A:J, 10, FALSE)</f>
        <v>-0.17</v>
      </c>
    </row>
    <row r="507" spans="1:19" ht="19.5" thickBot="1">
      <c r="A507" s="4">
        <v>44946</v>
      </c>
      <c r="B507" s="1">
        <v>8</v>
      </c>
      <c r="C507" s="1">
        <v>14</v>
      </c>
      <c r="D507" s="1">
        <v>19</v>
      </c>
      <c r="E507" s="1">
        <v>22</v>
      </c>
      <c r="F507" s="1">
        <v>29</v>
      </c>
      <c r="G507" s="1">
        <v>31</v>
      </c>
      <c r="H507" s="1">
        <v>37</v>
      </c>
      <c r="I507" s="2">
        <v>3</v>
      </c>
      <c r="J507" s="2">
        <v>21</v>
      </c>
      <c r="K507">
        <f>VLOOKUP(A507, Bシート!A:B, 2, FALSE)</f>
        <v>7.4</v>
      </c>
      <c r="L507">
        <f>VLOOKUP(A507, Bシート!A:C, 3, FALSE)</f>
        <v>-0.19999999999999929</v>
      </c>
      <c r="M507">
        <f>VLOOKUP(A507, Bシート!A:D, 4, FALSE)</f>
        <v>1007.3</v>
      </c>
      <c r="N507">
        <f>VLOOKUP(A507, Bシート!A:E, 5, FALSE)</f>
        <v>-11.900000000000091</v>
      </c>
      <c r="O507">
        <f>VLOOKUP(A507, Bシート!A:F, 6, FALSE)</f>
        <v>71</v>
      </c>
      <c r="P507">
        <f>VLOOKUP(A507, Bシート!A:G, 7, FALSE)</f>
        <v>19</v>
      </c>
      <c r="Q507">
        <f>VLOOKUP(A507, Bシート!A:H, 8, FALSE)</f>
        <v>28.33</v>
      </c>
      <c r="R507">
        <f>VLOOKUP(A507, Bシート!A:I, 9, FALSE)</f>
        <v>-0.25</v>
      </c>
      <c r="S507">
        <f>VLOOKUP(A507, Bシート!A:J, 10, FALSE)</f>
        <v>0.97</v>
      </c>
    </row>
    <row r="508" spans="1:19" ht="19.5" thickBot="1">
      <c r="A508" s="4">
        <v>44953</v>
      </c>
      <c r="B508" s="1">
        <v>4</v>
      </c>
      <c r="C508" s="1">
        <v>19</v>
      </c>
      <c r="D508" s="1">
        <v>25</v>
      </c>
      <c r="E508" s="1">
        <v>26</v>
      </c>
      <c r="F508" s="1">
        <v>30</v>
      </c>
      <c r="G508" s="1">
        <v>32</v>
      </c>
      <c r="H508" s="1">
        <v>36</v>
      </c>
      <c r="I508" s="2">
        <v>1</v>
      </c>
      <c r="J508" s="2">
        <v>15</v>
      </c>
      <c r="K508">
        <f>VLOOKUP(A508, Bシート!A:B, 2, FALSE)</f>
        <v>3.8</v>
      </c>
      <c r="L508">
        <f>VLOOKUP(A508, Bシート!A:C, 3, FALSE)</f>
        <v>-1.1000000000000005</v>
      </c>
      <c r="M508">
        <f>VLOOKUP(A508, Bシート!A:D, 4, FALSE)</f>
        <v>999.2</v>
      </c>
      <c r="N508">
        <f>VLOOKUP(A508, Bシート!A:E, 5, FALSE)</f>
        <v>-12.799999999999955</v>
      </c>
      <c r="O508">
        <f>VLOOKUP(A508, Bシート!A:F, 6, FALSE)</f>
        <v>82</v>
      </c>
      <c r="P508">
        <f>VLOOKUP(A508, Bシート!A:G, 7, FALSE)</f>
        <v>34</v>
      </c>
      <c r="Q508">
        <f>VLOOKUP(A508, Bシート!A:H, 8, FALSE)</f>
        <v>5.8</v>
      </c>
      <c r="R508">
        <f>VLOOKUP(A508, Bシート!A:I, 9, FALSE)</f>
        <v>0.94</v>
      </c>
      <c r="S508">
        <f>VLOOKUP(A508, Bシート!A:J, 10, FALSE)</f>
        <v>0.33</v>
      </c>
    </row>
    <row r="509" spans="1:19" ht="19.5" thickBot="1">
      <c r="A509" s="4">
        <v>44960</v>
      </c>
      <c r="B509" s="1">
        <v>1</v>
      </c>
      <c r="C509" s="1">
        <v>5</v>
      </c>
      <c r="D509" s="1">
        <v>6</v>
      </c>
      <c r="E509" s="1">
        <v>9</v>
      </c>
      <c r="F509" s="1">
        <v>16</v>
      </c>
      <c r="G509" s="1">
        <v>26</v>
      </c>
      <c r="H509" s="1">
        <v>31</v>
      </c>
      <c r="I509" s="2">
        <v>25</v>
      </c>
      <c r="J509" s="2">
        <v>33</v>
      </c>
      <c r="K509">
        <f>VLOOKUP(A509, Bシート!A:B, 2, FALSE)</f>
        <v>5.7</v>
      </c>
      <c r="L509">
        <f>VLOOKUP(A509, Bシート!A:C, 3, FALSE)</f>
        <v>-0.5</v>
      </c>
      <c r="M509">
        <f>VLOOKUP(A509, Bシート!A:D, 4, FALSE)</f>
        <v>1015.9</v>
      </c>
      <c r="N509">
        <f>VLOOKUP(A509, Bシート!A:E, 5, FALSE)</f>
        <v>-0.30000000000006821</v>
      </c>
      <c r="O509">
        <f>VLOOKUP(A509, Bシート!A:F, 6, FALSE)</f>
        <v>48</v>
      </c>
      <c r="P509">
        <f>VLOOKUP(A509, Bシート!A:G, 7, FALSE)</f>
        <v>18</v>
      </c>
      <c r="Q509">
        <f>VLOOKUP(A509, Bシート!A:H, 8, FALSE)</f>
        <v>12.8</v>
      </c>
      <c r="R509">
        <f>VLOOKUP(A509, Bシート!A:I, 9, FALSE)</f>
        <v>0.41</v>
      </c>
      <c r="S509">
        <f>VLOOKUP(A509, Bシート!A:J, 10, FALSE)</f>
        <v>-0.91</v>
      </c>
    </row>
    <row r="510" spans="1:19" ht="19.5" thickBot="1">
      <c r="A510" s="4">
        <v>44967</v>
      </c>
      <c r="B510" s="1">
        <v>10</v>
      </c>
      <c r="C510" s="1">
        <v>14</v>
      </c>
      <c r="D510" s="1">
        <v>22</v>
      </c>
      <c r="E510" s="1">
        <v>26</v>
      </c>
      <c r="F510" s="1">
        <v>27</v>
      </c>
      <c r="G510" s="1">
        <v>32</v>
      </c>
      <c r="H510" s="1">
        <v>33</v>
      </c>
      <c r="I510" s="2">
        <v>20</v>
      </c>
      <c r="J510" s="2">
        <v>37</v>
      </c>
      <c r="K510">
        <f>VLOOKUP(A510, Bシート!A:B, 2, FALSE)</f>
        <v>1.8</v>
      </c>
      <c r="L510">
        <f>VLOOKUP(A510, Bシート!A:C, 3, FALSE)</f>
        <v>-4.5</v>
      </c>
      <c r="M510">
        <f>VLOOKUP(A510, Bシート!A:D, 4, FALSE)</f>
        <v>1014.1</v>
      </c>
      <c r="N510">
        <f>VLOOKUP(A510, Bシート!A:E, 5, FALSE)</f>
        <v>-10.399999999999977</v>
      </c>
      <c r="O510">
        <f>VLOOKUP(A510, Bシート!A:F, 6, FALSE)</f>
        <v>98</v>
      </c>
      <c r="P510">
        <f>VLOOKUP(A510, Bシート!A:G, 7, FALSE)</f>
        <v>67</v>
      </c>
      <c r="Q510">
        <f>VLOOKUP(A510, Bシート!A:H, 8, FALSE)</f>
        <v>19.8</v>
      </c>
      <c r="R510">
        <f>VLOOKUP(A510, Bシート!A:I, 9, FALSE)</f>
        <v>-0.88</v>
      </c>
      <c r="S510">
        <f>VLOOKUP(A510, Bシート!A:J, 10, FALSE)</f>
        <v>-0.48</v>
      </c>
    </row>
    <row r="511" spans="1:19" ht="19.5" thickBot="1">
      <c r="A511" s="4">
        <v>44974</v>
      </c>
      <c r="B511" s="1">
        <v>3</v>
      </c>
      <c r="C511" s="1">
        <v>5</v>
      </c>
      <c r="D511" s="1">
        <v>9</v>
      </c>
      <c r="E511" s="1">
        <v>11</v>
      </c>
      <c r="F511" s="1">
        <v>17</v>
      </c>
      <c r="G511" s="1">
        <v>33</v>
      </c>
      <c r="H511" s="1">
        <v>37</v>
      </c>
      <c r="I511" s="2">
        <v>4</v>
      </c>
      <c r="J511" s="2">
        <v>22</v>
      </c>
      <c r="K511">
        <f>VLOOKUP(A511, Bシート!A:B, 2, FALSE)</f>
        <v>6.5</v>
      </c>
      <c r="L511">
        <f>VLOOKUP(A511, Bシート!A:C, 3, FALSE)</f>
        <v>1.5</v>
      </c>
      <c r="M511">
        <f>VLOOKUP(A511, Bシート!A:D, 4, FALSE)</f>
        <v>1022</v>
      </c>
      <c r="N511">
        <f>VLOOKUP(A511, Bシート!A:E, 5, FALSE)</f>
        <v>-2.2000000000000455</v>
      </c>
      <c r="O511">
        <f>VLOOKUP(A511, Bシート!A:F, 6, FALSE)</f>
        <v>59</v>
      </c>
      <c r="P511">
        <f>VLOOKUP(A511, Bシート!A:G, 7, FALSE)</f>
        <v>18</v>
      </c>
      <c r="Q511">
        <f>VLOOKUP(A511, Bシート!A:H, 8, FALSE)</f>
        <v>26.8</v>
      </c>
      <c r="R511">
        <f>VLOOKUP(A511, Bシート!A:I, 9, FALSE)</f>
        <v>-0.55000000000000004</v>
      </c>
      <c r="S511">
        <f>VLOOKUP(A511, Bシート!A:J, 10, FALSE)</f>
        <v>0.84</v>
      </c>
    </row>
    <row r="512" spans="1:19" ht="19.5" thickBot="1">
      <c r="A512" s="4">
        <v>44981</v>
      </c>
      <c r="B512" s="1">
        <v>1</v>
      </c>
      <c r="C512" s="1">
        <v>9</v>
      </c>
      <c r="D512" s="1">
        <v>14</v>
      </c>
      <c r="E512" s="1">
        <v>24</v>
      </c>
      <c r="F512" s="1">
        <v>28</v>
      </c>
      <c r="G512" s="1">
        <v>36</v>
      </c>
      <c r="H512" s="1">
        <v>37</v>
      </c>
      <c r="I512" s="2">
        <v>16</v>
      </c>
      <c r="J512" s="2">
        <v>31</v>
      </c>
      <c r="K512">
        <f>VLOOKUP(A512, Bシート!A:B, 2, FALSE)</f>
        <v>10.7</v>
      </c>
      <c r="L512">
        <f>VLOOKUP(A512, Bシート!A:C, 3, FALSE)</f>
        <v>-1.1000000000000014</v>
      </c>
      <c r="M512">
        <f>VLOOKUP(A512, Bシート!A:D, 4, FALSE)</f>
        <v>1012.8</v>
      </c>
      <c r="N512">
        <f>VLOOKUP(A512, Bシート!A:E, 5, FALSE)</f>
        <v>-1.5</v>
      </c>
      <c r="O512">
        <f>VLOOKUP(A512, Bシート!A:F, 6, FALSE)</f>
        <v>76</v>
      </c>
      <c r="P512">
        <f>VLOOKUP(A512, Bシート!A:G, 7, FALSE)</f>
        <v>31</v>
      </c>
      <c r="Q512">
        <f>VLOOKUP(A512, Bシート!A:H, 8, FALSE)</f>
        <v>4.2699999999999996</v>
      </c>
      <c r="R512">
        <f>VLOOKUP(A512, Bシート!A:I, 9, FALSE)</f>
        <v>0.79</v>
      </c>
      <c r="S512">
        <f>VLOOKUP(A512, Bシート!A:J, 10, FALSE)</f>
        <v>0.61</v>
      </c>
    </row>
    <row r="513" spans="1:19" ht="19.5" thickBot="1">
      <c r="A513" s="4">
        <v>44988</v>
      </c>
      <c r="B513" s="1">
        <v>5</v>
      </c>
      <c r="C513" s="1">
        <v>7</v>
      </c>
      <c r="D513" s="1">
        <v>17</v>
      </c>
      <c r="E513" s="1">
        <v>22</v>
      </c>
      <c r="F513" s="1">
        <v>25</v>
      </c>
      <c r="G513" s="1">
        <v>26</v>
      </c>
      <c r="H513" s="1">
        <v>28</v>
      </c>
      <c r="I513" s="2">
        <v>3</v>
      </c>
      <c r="J513" s="2">
        <v>23</v>
      </c>
      <c r="K513">
        <f>VLOOKUP(A513, Bシート!A:B, 2, FALSE)</f>
        <v>9.4</v>
      </c>
      <c r="L513">
        <f>VLOOKUP(A513, Bシート!A:C, 3, FALSE)</f>
        <v>-0.5</v>
      </c>
      <c r="M513">
        <f>VLOOKUP(A513, Bシート!A:D, 4, FALSE)</f>
        <v>1021.2</v>
      </c>
      <c r="N513">
        <f>VLOOKUP(A513, Bシート!A:E, 5, FALSE)</f>
        <v>11.600000000000023</v>
      </c>
      <c r="O513">
        <f>VLOOKUP(A513, Bシート!A:F, 6, FALSE)</f>
        <v>54</v>
      </c>
      <c r="P513">
        <f>VLOOKUP(A513, Bシート!A:G, 7, FALSE)</f>
        <v>14</v>
      </c>
      <c r="Q513">
        <f>VLOOKUP(A513, Bシート!A:H, 8, FALSE)</f>
        <v>11.27</v>
      </c>
      <c r="R513">
        <f>VLOOKUP(A513, Bシート!A:I, 9, FALSE)</f>
        <v>0.68</v>
      </c>
      <c r="S513">
        <f>VLOOKUP(A513, Bシート!A:J, 10, FALSE)</f>
        <v>-0.74</v>
      </c>
    </row>
    <row r="514" spans="1:19" ht="19.5" thickBot="1">
      <c r="A514" s="4">
        <v>44995</v>
      </c>
      <c r="B514" s="1">
        <v>1</v>
      </c>
      <c r="C514" s="1">
        <v>4</v>
      </c>
      <c r="D514" s="1">
        <v>10</v>
      </c>
      <c r="E514" s="1">
        <v>13</v>
      </c>
      <c r="F514" s="1">
        <v>15</v>
      </c>
      <c r="G514" s="1">
        <v>19</v>
      </c>
      <c r="H514" s="1">
        <v>37</v>
      </c>
      <c r="I514" s="2">
        <v>16</v>
      </c>
      <c r="J514" s="2">
        <v>20</v>
      </c>
      <c r="K514">
        <f>VLOOKUP(A514, Bシート!A:B, 2, FALSE)</f>
        <v>17.899999999999999</v>
      </c>
      <c r="L514">
        <f>VLOOKUP(A514, Bシート!A:C, 3, FALSE)</f>
        <v>0.29999999999999716</v>
      </c>
      <c r="M514">
        <f>VLOOKUP(A514, Bシート!A:D, 4, FALSE)</f>
        <v>1014.9</v>
      </c>
      <c r="N514">
        <f>VLOOKUP(A514, Bシート!A:E, 5, FALSE)</f>
        <v>-0.10000000000002274</v>
      </c>
      <c r="O514">
        <f>VLOOKUP(A514, Bシート!A:F, 6, FALSE)</f>
        <v>63</v>
      </c>
      <c r="P514">
        <f>VLOOKUP(A514, Bシート!A:G, 7, FALSE)</f>
        <v>11</v>
      </c>
      <c r="Q514">
        <f>VLOOKUP(A514, Bシート!A:H, 8, FALSE)</f>
        <v>18.27</v>
      </c>
      <c r="R514">
        <f>VLOOKUP(A514, Bシート!A:I, 9, FALSE)</f>
        <v>-0.68</v>
      </c>
      <c r="S514">
        <f>VLOOKUP(A514, Bシート!A:J, 10, FALSE)</f>
        <v>-0.73</v>
      </c>
    </row>
    <row r="515" spans="1:19" ht="19.5" thickBot="1">
      <c r="A515" s="4">
        <v>45002</v>
      </c>
      <c r="B515" s="1">
        <v>1</v>
      </c>
      <c r="C515" s="1">
        <v>5</v>
      </c>
      <c r="D515" s="1">
        <v>10</v>
      </c>
      <c r="E515" s="1">
        <v>17</v>
      </c>
      <c r="F515" s="1">
        <v>20</v>
      </c>
      <c r="G515" s="1">
        <v>27</v>
      </c>
      <c r="H515" s="1">
        <v>37</v>
      </c>
      <c r="I515" s="2">
        <v>3</v>
      </c>
      <c r="J515" s="2">
        <v>22</v>
      </c>
      <c r="K515">
        <f>VLOOKUP(A515, Bシート!A:B, 2, FALSE)</f>
        <v>12.3</v>
      </c>
      <c r="L515">
        <f>VLOOKUP(A515, Bシート!A:C, 3, FALSE)</f>
        <v>-4.6999999999999993</v>
      </c>
      <c r="M515">
        <f>VLOOKUP(A515, Bシート!A:D, 4, FALSE)</f>
        <v>1018</v>
      </c>
      <c r="N515">
        <f>VLOOKUP(A515, Bシート!A:E, 5, FALSE)</f>
        <v>0.5</v>
      </c>
      <c r="O515">
        <f>VLOOKUP(A515, Bシート!A:F, 6, FALSE)</f>
        <v>71</v>
      </c>
      <c r="P515">
        <f>VLOOKUP(A515, Bシート!A:G, 7, FALSE)</f>
        <v>16</v>
      </c>
      <c r="Q515">
        <f>VLOOKUP(A515, Bシート!A:H, 8, FALSE)</f>
        <v>25.27</v>
      </c>
      <c r="R515">
        <f>VLOOKUP(A515, Bシート!A:I, 9, FALSE)</f>
        <v>-0.79</v>
      </c>
      <c r="S515">
        <f>VLOOKUP(A515, Bシート!A:J, 10, FALSE)</f>
        <v>0.62</v>
      </c>
    </row>
    <row r="516" spans="1:19" ht="19.5" thickBot="1">
      <c r="A516" s="4">
        <v>45009</v>
      </c>
      <c r="B516" s="1">
        <v>3</v>
      </c>
      <c r="C516" s="1">
        <v>15</v>
      </c>
      <c r="D516" s="1">
        <v>17</v>
      </c>
      <c r="E516" s="1">
        <v>22</v>
      </c>
      <c r="F516" s="1">
        <v>26</v>
      </c>
      <c r="G516" s="1">
        <v>27</v>
      </c>
      <c r="H516" s="1">
        <v>28</v>
      </c>
      <c r="I516" s="2">
        <v>6</v>
      </c>
      <c r="J516" s="2">
        <v>8</v>
      </c>
      <c r="K516">
        <f>VLOOKUP(A516, Bシート!A:B, 2, FALSE)</f>
        <v>16.8</v>
      </c>
      <c r="L516">
        <f>VLOOKUP(A516, Bシート!A:C, 3, FALSE)</f>
        <v>-0.30000000000000071</v>
      </c>
      <c r="M516">
        <f>VLOOKUP(A516, Bシート!A:D, 4, FALSE)</f>
        <v>1008.2</v>
      </c>
      <c r="N516">
        <f>VLOOKUP(A516, Bシート!A:E, 5, FALSE)</f>
        <v>4.4000000000000909</v>
      </c>
      <c r="O516">
        <f>VLOOKUP(A516, Bシート!A:F, 6, FALSE)</f>
        <v>98</v>
      </c>
      <c r="P516">
        <f>VLOOKUP(A516, Bシート!A:G, 7, FALSE)</f>
        <v>-2</v>
      </c>
      <c r="Q516">
        <f>VLOOKUP(A516, Bシート!A:H, 8, FALSE)</f>
        <v>2.74</v>
      </c>
      <c r="R516">
        <f>VLOOKUP(A516, Bシート!A:I, 9, FALSE)</f>
        <v>0.55000000000000004</v>
      </c>
      <c r="S516">
        <f>VLOOKUP(A516, Bシート!A:J, 10, FALSE)</f>
        <v>0.83</v>
      </c>
    </row>
    <row r="517" spans="1:19" ht="19.5" thickBot="1">
      <c r="A517" s="4">
        <v>45016</v>
      </c>
      <c r="B517" s="1">
        <v>7</v>
      </c>
      <c r="C517" s="1">
        <v>12</v>
      </c>
      <c r="D517" s="1">
        <v>15</v>
      </c>
      <c r="E517" s="1">
        <v>16</v>
      </c>
      <c r="F517" s="1">
        <v>18</v>
      </c>
      <c r="G517" s="1">
        <v>25</v>
      </c>
      <c r="H517" s="1">
        <v>36</v>
      </c>
      <c r="I517" s="2">
        <v>9</v>
      </c>
      <c r="J517" s="2">
        <v>19</v>
      </c>
      <c r="K517">
        <f>VLOOKUP(A517, Bシート!A:B, 2, FALSE)</f>
        <v>16.600000000000001</v>
      </c>
      <c r="L517">
        <f>VLOOKUP(A517, Bシート!A:C, 3, FALSE)</f>
        <v>0.5</v>
      </c>
      <c r="M517">
        <f>VLOOKUP(A517, Bシート!A:D, 4, FALSE)</f>
        <v>1012.7</v>
      </c>
      <c r="N517">
        <f>VLOOKUP(A517, Bシート!A:E, 5, FALSE)</f>
        <v>-3.5999999999999091</v>
      </c>
      <c r="O517">
        <f>VLOOKUP(A517, Bシート!A:F, 6, FALSE)</f>
        <v>68</v>
      </c>
      <c r="P517">
        <f>VLOOKUP(A517, Bシート!A:G, 7, FALSE)</f>
        <v>4</v>
      </c>
      <c r="Q517">
        <f>VLOOKUP(A517, Bシート!A:H, 8, FALSE)</f>
        <v>9.74</v>
      </c>
      <c r="R517">
        <f>VLOOKUP(A517, Bシート!A:I, 9, FALSE)</f>
        <v>0.88</v>
      </c>
      <c r="S517">
        <f>VLOOKUP(A517, Bシート!A:J, 10, FALSE)</f>
        <v>-0.48</v>
      </c>
    </row>
    <row r="518" spans="1:19" ht="19.5" thickBot="1">
      <c r="A518" s="4">
        <v>45023</v>
      </c>
      <c r="B518" s="1">
        <v>3</v>
      </c>
      <c r="C518" s="1">
        <v>6</v>
      </c>
      <c r="D518" s="1">
        <v>10</v>
      </c>
      <c r="E518" s="1">
        <v>16</v>
      </c>
      <c r="F518" s="1">
        <v>26</v>
      </c>
      <c r="G518" s="1">
        <v>29</v>
      </c>
      <c r="H518" s="1">
        <v>31</v>
      </c>
      <c r="I518" s="2">
        <v>7</v>
      </c>
      <c r="J518" s="2">
        <v>24</v>
      </c>
      <c r="K518">
        <f>VLOOKUP(A518, Bシート!A:B, 2, FALSE)</f>
        <v>17.8</v>
      </c>
      <c r="L518">
        <f>VLOOKUP(A518, Bシート!A:C, 3, FALSE)</f>
        <v>-1.0999999999999979</v>
      </c>
      <c r="M518">
        <f>VLOOKUP(A518, Bシート!A:D, 4, FALSE)</f>
        <v>1003.8</v>
      </c>
      <c r="N518">
        <f>VLOOKUP(A518, Bシート!A:E, 5, FALSE)</f>
        <v>-8.3000000000000682</v>
      </c>
      <c r="O518">
        <f>VLOOKUP(A518, Bシート!A:F, 6, FALSE)</f>
        <v>92</v>
      </c>
      <c r="P518">
        <f>VLOOKUP(A518, Bシート!A:G, 7, FALSE)</f>
        <v>22</v>
      </c>
      <c r="Q518">
        <f>VLOOKUP(A518, Bシート!A:H, 8, FALSE)</f>
        <v>16.739999999999998</v>
      </c>
      <c r="R518">
        <f>VLOOKUP(A518, Bシート!A:I, 9, FALSE)</f>
        <v>-0.41</v>
      </c>
      <c r="S518">
        <f>VLOOKUP(A518, Bシート!A:J, 10, FALSE)</f>
        <v>-0.91</v>
      </c>
    </row>
    <row r="519" spans="1:19" ht="19.5" thickBot="1">
      <c r="A519" s="4">
        <v>45030</v>
      </c>
      <c r="B519" s="1">
        <v>5</v>
      </c>
      <c r="C519" s="1">
        <v>8</v>
      </c>
      <c r="D519" s="1">
        <v>11</v>
      </c>
      <c r="E519" s="1">
        <v>24</v>
      </c>
      <c r="F519" s="1">
        <v>30</v>
      </c>
      <c r="G519" s="1">
        <v>32</v>
      </c>
      <c r="H519" s="1">
        <v>36</v>
      </c>
      <c r="I519" s="2">
        <v>4</v>
      </c>
      <c r="J519" s="2">
        <v>35</v>
      </c>
      <c r="K519">
        <f>VLOOKUP(A519, Bシート!A:B, 2, FALSE)</f>
        <v>19</v>
      </c>
      <c r="L519">
        <f>VLOOKUP(A519, Bシート!A:C, 3, FALSE)</f>
        <v>2.5</v>
      </c>
      <c r="M519">
        <f>VLOOKUP(A519, Bシート!A:D, 4, FALSE)</f>
        <v>1012.1</v>
      </c>
      <c r="N519">
        <f>VLOOKUP(A519, Bシート!A:E, 5, FALSE)</f>
        <v>-2.6999999999999318</v>
      </c>
      <c r="O519">
        <f>VLOOKUP(A519, Bシート!A:F, 6, FALSE)</f>
        <v>67</v>
      </c>
      <c r="P519">
        <f>VLOOKUP(A519, Bシート!A:G, 7, FALSE)</f>
        <v>17</v>
      </c>
      <c r="Q519">
        <f>VLOOKUP(A519, Bシート!A:H, 8, FALSE)</f>
        <v>23.74</v>
      </c>
      <c r="R519">
        <f>VLOOKUP(A519, Bシート!A:I, 9, FALSE)</f>
        <v>-0.94</v>
      </c>
      <c r="S519">
        <f>VLOOKUP(A519, Bシート!A:J, 10, FALSE)</f>
        <v>0.33</v>
      </c>
    </row>
    <row r="520" spans="1:19" ht="19.5" thickBot="1">
      <c r="A520" s="4">
        <v>45037</v>
      </c>
      <c r="B520" s="1">
        <v>1</v>
      </c>
      <c r="C520" s="1">
        <v>2</v>
      </c>
      <c r="D520" s="1">
        <v>8</v>
      </c>
      <c r="E520" s="1">
        <v>14</v>
      </c>
      <c r="F520" s="1">
        <v>17</v>
      </c>
      <c r="G520" s="1">
        <v>21</v>
      </c>
      <c r="H520" s="1">
        <v>34</v>
      </c>
      <c r="I520" s="2">
        <v>20</v>
      </c>
      <c r="J520" s="2">
        <v>26</v>
      </c>
      <c r="K520">
        <f>VLOOKUP(A520, Bシート!A:B, 2, FALSE)</f>
        <v>21.9</v>
      </c>
      <c r="L520">
        <f>VLOOKUP(A520, Bシート!A:C, 3, FALSE)</f>
        <v>0.29999999999999716</v>
      </c>
      <c r="M520">
        <f>VLOOKUP(A520, Bシート!A:D, 4, FALSE)</f>
        <v>999.7</v>
      </c>
      <c r="N520">
        <f>VLOOKUP(A520, Bシート!A:E, 5, FALSE)</f>
        <v>-4.7999999999999545</v>
      </c>
      <c r="O520">
        <f>VLOOKUP(A520, Bシート!A:F, 6, FALSE)</f>
        <v>65</v>
      </c>
      <c r="P520">
        <f>VLOOKUP(A520, Bシート!A:G, 7, FALSE)</f>
        <v>-7</v>
      </c>
      <c r="Q520">
        <f>VLOOKUP(A520, Bシート!A:H, 8, FALSE)</f>
        <v>1.21</v>
      </c>
      <c r="R520">
        <f>VLOOKUP(A520, Bシート!A:I, 9, FALSE)</f>
        <v>0.26</v>
      </c>
      <c r="S520">
        <f>VLOOKUP(A520, Bシート!A:J, 10, FALSE)</f>
        <v>0.97</v>
      </c>
    </row>
    <row r="521" spans="1:19" ht="19.5" thickBot="1">
      <c r="A521" s="4">
        <v>45044</v>
      </c>
      <c r="B521" s="1">
        <v>9</v>
      </c>
      <c r="C521" s="1">
        <v>22</v>
      </c>
      <c r="D521" s="1">
        <v>25</v>
      </c>
      <c r="E521" s="1">
        <v>28</v>
      </c>
      <c r="F521" s="1">
        <v>33</v>
      </c>
      <c r="G521" s="1">
        <v>34</v>
      </c>
      <c r="H521" s="1">
        <v>37</v>
      </c>
      <c r="I521" s="2">
        <v>15</v>
      </c>
      <c r="J521" s="2">
        <v>16</v>
      </c>
      <c r="K521">
        <f>VLOOKUP(A521, Bシート!A:B, 2, FALSE)</f>
        <v>19.2</v>
      </c>
      <c r="L521">
        <f>VLOOKUP(A521, Bシート!A:C, 3, FALSE)</f>
        <v>1</v>
      </c>
      <c r="M521">
        <f>VLOOKUP(A521, Bシート!A:D, 4, FALSE)</f>
        <v>1016.3</v>
      </c>
      <c r="N521">
        <f>VLOOKUP(A521, Bシート!A:E, 5, FALSE)</f>
        <v>-1.9000000000000909</v>
      </c>
      <c r="O521">
        <f>VLOOKUP(A521, Bシート!A:F, 6, FALSE)</f>
        <v>63</v>
      </c>
      <c r="P521">
        <f>VLOOKUP(A521, Bシート!A:G, 7, FALSE)</f>
        <v>8</v>
      </c>
      <c r="Q521">
        <f>VLOOKUP(A521, Bシート!A:H, 8, FALSE)</f>
        <v>8.2100000000000009</v>
      </c>
      <c r="R521">
        <f>VLOOKUP(A521, Bシート!A:I, 9, FALSE)</f>
        <v>0.98</v>
      </c>
      <c r="S521">
        <f>VLOOKUP(A521, Bシート!A:J, 10, FALSE)</f>
        <v>-0.18</v>
      </c>
    </row>
    <row r="522" spans="1:19" ht="19.5" thickBot="1">
      <c r="A522" s="4">
        <v>45051</v>
      </c>
      <c r="B522" s="1">
        <v>21</v>
      </c>
      <c r="C522" s="1">
        <v>24</v>
      </c>
      <c r="D522" s="1">
        <v>25</v>
      </c>
      <c r="E522" s="1">
        <v>27</v>
      </c>
      <c r="F522" s="1">
        <v>30</v>
      </c>
      <c r="G522" s="1">
        <v>33</v>
      </c>
      <c r="H522" s="1">
        <v>36</v>
      </c>
      <c r="I522" s="2">
        <v>3</v>
      </c>
      <c r="J522" s="2">
        <v>31</v>
      </c>
      <c r="K522">
        <f>VLOOKUP(A522, Bシート!A:B, 2, FALSE)</f>
        <v>21.6</v>
      </c>
      <c r="L522">
        <f>VLOOKUP(A522, Bシート!A:C, 3, FALSE)</f>
        <v>0.20000000000000284</v>
      </c>
      <c r="M522">
        <f>VLOOKUP(A522, Bシート!A:D, 4, FALSE)</f>
        <v>1008.1</v>
      </c>
      <c r="N522">
        <f>VLOOKUP(A522, Bシート!A:E, 5, FALSE)</f>
        <v>-5.3999999999999773</v>
      </c>
      <c r="O522">
        <f>VLOOKUP(A522, Bシート!A:F, 6, FALSE)</f>
        <v>59</v>
      </c>
      <c r="P522">
        <f>VLOOKUP(A522, Bシート!A:G, 7, FALSE)</f>
        <v>-1</v>
      </c>
      <c r="Q522">
        <f>VLOOKUP(A522, Bシート!A:H, 8, FALSE)</f>
        <v>15.21</v>
      </c>
      <c r="R522">
        <f>VLOOKUP(A522, Bシート!A:I, 9, FALSE)</f>
        <v>-0.09</v>
      </c>
      <c r="S522">
        <f>VLOOKUP(A522, Bシート!A:J, 10, FALSE)</f>
        <v>-1</v>
      </c>
    </row>
    <row r="523" spans="1:19" ht="19.5" thickBot="1">
      <c r="A523" s="4">
        <v>45058</v>
      </c>
      <c r="B523" s="1">
        <v>1</v>
      </c>
      <c r="C523" s="1">
        <v>10</v>
      </c>
      <c r="D523" s="1">
        <v>12</v>
      </c>
      <c r="E523" s="1">
        <v>19</v>
      </c>
      <c r="F523" s="1">
        <v>22</v>
      </c>
      <c r="G523" s="1">
        <v>25</v>
      </c>
      <c r="H523" s="1">
        <v>37</v>
      </c>
      <c r="I523" s="2">
        <v>2</v>
      </c>
      <c r="J523" s="2">
        <v>34</v>
      </c>
      <c r="K523">
        <f>VLOOKUP(A523, Bシート!A:B, 2, FALSE)</f>
        <v>19</v>
      </c>
      <c r="L523">
        <f>VLOOKUP(A523, Bシート!A:C, 3, FALSE)</f>
        <v>5.6999999999999993</v>
      </c>
      <c r="M523">
        <f>VLOOKUP(A523, Bシート!A:D, 4, FALSE)</f>
        <v>1017.2</v>
      </c>
      <c r="N523">
        <f>VLOOKUP(A523, Bシート!A:E, 5, FALSE)</f>
        <v>1</v>
      </c>
      <c r="O523">
        <f>VLOOKUP(A523, Bシート!A:F, 6, FALSE)</f>
        <v>63</v>
      </c>
      <c r="P523">
        <f>VLOOKUP(A523, Bシート!A:G, 7, FALSE)</f>
        <v>-33</v>
      </c>
      <c r="Q523">
        <f>VLOOKUP(A523, Bシート!A:H, 8, FALSE)</f>
        <v>22.21</v>
      </c>
      <c r="R523">
        <f>VLOOKUP(A523, Bシート!A:I, 9, FALSE)</f>
        <v>-1</v>
      </c>
      <c r="S523">
        <f>VLOOKUP(A523, Bシート!A:J, 10, FALSE)</f>
        <v>0.01</v>
      </c>
    </row>
    <row r="524" spans="1:19" ht="19.5" thickBot="1">
      <c r="A524" s="4">
        <v>45065</v>
      </c>
      <c r="B524" s="1">
        <v>3</v>
      </c>
      <c r="C524" s="1">
        <v>17</v>
      </c>
      <c r="D524" s="1">
        <v>19</v>
      </c>
      <c r="E524" s="1">
        <v>27</v>
      </c>
      <c r="F524" s="1">
        <v>28</v>
      </c>
      <c r="G524" s="1">
        <v>32</v>
      </c>
      <c r="H524" s="1">
        <v>35</v>
      </c>
      <c r="I524" s="2">
        <v>2</v>
      </c>
      <c r="J524" s="2">
        <v>34</v>
      </c>
      <c r="K524">
        <f>VLOOKUP(A524, Bシート!A:B, 2, FALSE)</f>
        <v>17.899999999999999</v>
      </c>
      <c r="L524">
        <f>VLOOKUP(A524, Bシート!A:C, 3, FALSE)</f>
        <v>-8.4000000000000021</v>
      </c>
      <c r="M524">
        <f>VLOOKUP(A524, Bシート!A:D, 4, FALSE)</f>
        <v>1007.5</v>
      </c>
      <c r="N524">
        <f>VLOOKUP(A524, Bシート!A:E, 5, FALSE)</f>
        <v>-1.7999999999999545</v>
      </c>
      <c r="O524">
        <f>VLOOKUP(A524, Bシート!A:F, 6, FALSE)</f>
        <v>99</v>
      </c>
      <c r="P524">
        <f>VLOOKUP(A524, Bシート!A:G, 7, FALSE)</f>
        <v>41</v>
      </c>
      <c r="Q524">
        <f>VLOOKUP(A524, Bシート!A:H, 8, FALSE)</f>
        <v>29.21</v>
      </c>
      <c r="R524">
        <f>VLOOKUP(A524, Bシート!A:I, 9, FALSE)</f>
        <v>-7.0000000000000007E-2</v>
      </c>
      <c r="S524">
        <f>VLOOKUP(A524, Bシート!A:J, 10, FALSE)</f>
        <v>1</v>
      </c>
    </row>
    <row r="525" spans="1:19" ht="19.5" thickBot="1">
      <c r="A525" s="4">
        <v>45072</v>
      </c>
      <c r="B525" s="1">
        <v>4</v>
      </c>
      <c r="C525" s="1">
        <v>17</v>
      </c>
      <c r="D525" s="1">
        <v>22</v>
      </c>
      <c r="E525" s="1">
        <v>27</v>
      </c>
      <c r="F525" s="1">
        <v>29</v>
      </c>
      <c r="G525" s="1">
        <v>31</v>
      </c>
      <c r="H525" s="1">
        <v>34</v>
      </c>
      <c r="I525" s="2">
        <v>3</v>
      </c>
      <c r="J525" s="2">
        <v>37</v>
      </c>
      <c r="K525">
        <f>VLOOKUP(A525, Bシート!A:B, 2, FALSE)</f>
        <v>20.6</v>
      </c>
      <c r="L525">
        <f>VLOOKUP(A525, Bシート!A:C, 3, FALSE)</f>
        <v>-9.9999999999997868E-2</v>
      </c>
      <c r="M525">
        <f>VLOOKUP(A525, Bシート!A:D, 4, FALSE)</f>
        <v>1020</v>
      </c>
      <c r="N525">
        <f>VLOOKUP(A525, Bシート!A:E, 5, FALSE)</f>
        <v>-0.20000000000004547</v>
      </c>
      <c r="O525">
        <f>VLOOKUP(A525, Bシート!A:F, 6, FALSE)</f>
        <v>62</v>
      </c>
      <c r="P525">
        <f>VLOOKUP(A525, Bシート!A:G, 7, FALSE)</f>
        <v>0</v>
      </c>
      <c r="Q525">
        <f>VLOOKUP(A525, Bシート!A:H, 8, FALSE)</f>
        <v>6.68</v>
      </c>
      <c r="R525">
        <f>VLOOKUP(A525, Bシート!A:I, 9, FALSE)</f>
        <v>0.99</v>
      </c>
      <c r="S525">
        <f>VLOOKUP(A525, Bシート!A:J, 10, FALSE)</f>
        <v>0.15</v>
      </c>
    </row>
    <row r="526" spans="1:19" ht="19.5" thickBot="1">
      <c r="A526" s="4">
        <v>45079</v>
      </c>
      <c r="B526" s="1">
        <v>11</v>
      </c>
      <c r="C526" s="1">
        <v>14</v>
      </c>
      <c r="D526" s="1">
        <v>17</v>
      </c>
      <c r="E526" s="1">
        <v>18</v>
      </c>
      <c r="F526" s="1">
        <v>21</v>
      </c>
      <c r="G526" s="1">
        <v>25</v>
      </c>
      <c r="H526" s="1">
        <v>31</v>
      </c>
      <c r="I526" s="2">
        <v>1</v>
      </c>
      <c r="J526" s="2">
        <v>27</v>
      </c>
      <c r="K526">
        <f>VLOOKUP(A526, Bシート!A:B, 2, FALSE)</f>
        <v>21.7</v>
      </c>
      <c r="L526">
        <f>VLOOKUP(A526, Bシート!A:C, 3, FALSE)</f>
        <v>0</v>
      </c>
      <c r="M526">
        <f>VLOOKUP(A526, Bシート!A:D, 4, FALSE)</f>
        <v>994.5</v>
      </c>
      <c r="N526">
        <f>VLOOKUP(A526, Bシート!A:E, 5, FALSE)</f>
        <v>-14.299999999999955</v>
      </c>
      <c r="O526">
        <f>VLOOKUP(A526, Bシート!A:F, 6, FALSE)</f>
        <v>100</v>
      </c>
      <c r="P526">
        <f>VLOOKUP(A526, Bシート!A:G, 7, FALSE)</f>
        <v>24</v>
      </c>
      <c r="Q526">
        <f>VLOOKUP(A526, Bシート!A:H, 8, FALSE)</f>
        <v>13.68</v>
      </c>
      <c r="R526">
        <f>VLOOKUP(A526, Bシート!A:I, 9, FALSE)</f>
        <v>0.23</v>
      </c>
      <c r="S526">
        <f>VLOOKUP(A526, Bシート!A:J, 10, FALSE)</f>
        <v>-0.97</v>
      </c>
    </row>
    <row r="527" spans="1:19" ht="19.5" thickBot="1">
      <c r="A527" s="4">
        <v>45086</v>
      </c>
      <c r="B527" s="1">
        <v>4</v>
      </c>
      <c r="C527" s="1">
        <v>13</v>
      </c>
      <c r="D527" s="1">
        <v>17</v>
      </c>
      <c r="E527" s="1">
        <v>19</v>
      </c>
      <c r="F527" s="1">
        <v>20</v>
      </c>
      <c r="G527" s="1">
        <v>26</v>
      </c>
      <c r="H527" s="1">
        <v>29</v>
      </c>
      <c r="I527" s="2">
        <v>2</v>
      </c>
      <c r="J527" s="2">
        <v>28</v>
      </c>
      <c r="K527">
        <f>VLOOKUP(A527, Bシート!A:B, 2, FALSE)</f>
        <v>21.1</v>
      </c>
      <c r="L527">
        <f>VLOOKUP(A527, Bシート!A:C, 3, FALSE)</f>
        <v>-2.1999999999999993</v>
      </c>
      <c r="M527">
        <f>VLOOKUP(A527, Bシート!A:D, 4, FALSE)</f>
        <v>1002.2</v>
      </c>
      <c r="N527">
        <f>VLOOKUP(A527, Bシート!A:E, 5, FALSE)</f>
        <v>-7.0999999999999091</v>
      </c>
      <c r="O527">
        <f>VLOOKUP(A527, Bシート!A:F, 6, FALSE)</f>
        <v>98</v>
      </c>
      <c r="P527">
        <f>VLOOKUP(A527, Bシート!A:G, 7, FALSE)</f>
        <v>24</v>
      </c>
      <c r="Q527">
        <f>VLOOKUP(A527, Bシート!A:H, 8, FALSE)</f>
        <v>20.68</v>
      </c>
      <c r="R527">
        <f>VLOOKUP(A527, Bシート!A:I, 9, FALSE)</f>
        <v>-0.95</v>
      </c>
      <c r="S527">
        <f>VLOOKUP(A527, Bシート!A:J, 10, FALSE)</f>
        <v>-0.31</v>
      </c>
    </row>
    <row r="528" spans="1:19" ht="19.5" thickBot="1">
      <c r="A528" s="4">
        <v>45093</v>
      </c>
      <c r="B528" s="1">
        <v>4</v>
      </c>
      <c r="C528" s="1">
        <v>8</v>
      </c>
      <c r="D528" s="1">
        <v>12</v>
      </c>
      <c r="E528" s="1">
        <v>25</v>
      </c>
      <c r="F528" s="1">
        <v>27</v>
      </c>
      <c r="G528" s="1">
        <v>32</v>
      </c>
      <c r="H528" s="1">
        <v>34</v>
      </c>
      <c r="I528" s="2">
        <v>15</v>
      </c>
      <c r="J528" s="2">
        <v>17</v>
      </c>
      <c r="K528">
        <f>VLOOKUP(A528, Bシート!A:B, 2, FALSE)</f>
        <v>27.1</v>
      </c>
      <c r="L528">
        <f>VLOOKUP(A528, Bシート!A:C, 3, FALSE)</f>
        <v>5.3000000000000007</v>
      </c>
      <c r="M528">
        <f>VLOOKUP(A528, Bシート!A:D, 4, FALSE)</f>
        <v>1006.5</v>
      </c>
      <c r="N528">
        <f>VLOOKUP(A528, Bシート!A:E, 5, FALSE)</f>
        <v>3.3999999999999773</v>
      </c>
      <c r="O528">
        <f>VLOOKUP(A528, Bシート!A:F, 6, FALSE)</f>
        <v>44</v>
      </c>
      <c r="P528">
        <f>VLOOKUP(A528, Bシート!A:G, 7, FALSE)</f>
        <v>-53</v>
      </c>
      <c r="Q528">
        <f>VLOOKUP(A528, Bシート!A:H, 8, FALSE)</f>
        <v>27.68</v>
      </c>
      <c r="R528">
        <f>VLOOKUP(A528, Bシート!A:I, 9, FALSE)</f>
        <v>-0.38</v>
      </c>
      <c r="S528">
        <f>VLOOKUP(A528, Bシート!A:J, 10, FALSE)</f>
        <v>0.92</v>
      </c>
    </row>
    <row r="529" spans="1:19" ht="19.5" thickBot="1">
      <c r="A529" s="4">
        <v>45100</v>
      </c>
      <c r="B529" s="1">
        <v>5</v>
      </c>
      <c r="C529" s="1">
        <v>7</v>
      </c>
      <c r="D529" s="1">
        <v>10</v>
      </c>
      <c r="E529" s="1">
        <v>19</v>
      </c>
      <c r="F529" s="1">
        <v>30</v>
      </c>
      <c r="G529" s="1">
        <v>32</v>
      </c>
      <c r="H529" s="1">
        <v>33</v>
      </c>
      <c r="I529" s="2">
        <v>1</v>
      </c>
      <c r="J529" s="2">
        <v>17</v>
      </c>
      <c r="K529">
        <f>VLOOKUP(A529, Bシート!A:B, 2, FALSE)</f>
        <v>22.9</v>
      </c>
      <c r="L529">
        <f>VLOOKUP(A529, Bシート!A:C, 3, FALSE)</f>
        <v>4</v>
      </c>
      <c r="M529">
        <f>VLOOKUP(A529, Bシート!A:D, 4, FALSE)</f>
        <v>1006</v>
      </c>
      <c r="N529">
        <f>VLOOKUP(A529, Bシート!A:E, 5, FALSE)</f>
        <v>0.20000000000004547</v>
      </c>
      <c r="O529">
        <f>VLOOKUP(A529, Bシート!A:F, 6, FALSE)</f>
        <v>81</v>
      </c>
      <c r="P529">
        <f>VLOOKUP(A529, Bシート!A:G, 7, FALSE)</f>
        <v>-14</v>
      </c>
      <c r="Q529">
        <f>VLOOKUP(A529, Bシート!A:H, 8, FALSE)</f>
        <v>5.15</v>
      </c>
      <c r="R529">
        <f>VLOOKUP(A529, Bシート!A:I, 9, FALSE)</f>
        <v>0.89</v>
      </c>
      <c r="S529">
        <f>VLOOKUP(A529, Bシート!A:J, 10, FALSE)</f>
        <v>0.46</v>
      </c>
    </row>
    <row r="530" spans="1:19" ht="19.5" thickBot="1">
      <c r="A530" s="4">
        <v>45107</v>
      </c>
      <c r="B530" s="1">
        <v>7</v>
      </c>
      <c r="C530" s="1">
        <v>9</v>
      </c>
      <c r="D530" s="1">
        <v>13</v>
      </c>
      <c r="E530" s="1">
        <v>14</v>
      </c>
      <c r="F530" s="1">
        <v>22</v>
      </c>
      <c r="G530" s="1">
        <v>26</v>
      </c>
      <c r="H530" s="1">
        <v>29</v>
      </c>
      <c r="I530" s="2">
        <v>10</v>
      </c>
      <c r="J530" s="2">
        <v>21</v>
      </c>
      <c r="K530">
        <f>VLOOKUP(A530, Bシート!A:B, 2, FALSE)</f>
        <v>25.8</v>
      </c>
      <c r="L530">
        <f>VLOOKUP(A530, Bシート!A:C, 3, FALSE)</f>
        <v>-3.3999999999999986</v>
      </c>
      <c r="M530">
        <f>VLOOKUP(A530, Bシート!A:D, 4, FALSE)</f>
        <v>1000.2</v>
      </c>
      <c r="N530">
        <f>VLOOKUP(A530, Bシート!A:E, 5, FALSE)</f>
        <v>-1.8999999999999773</v>
      </c>
      <c r="O530">
        <f>VLOOKUP(A530, Bシート!A:F, 6, FALSE)</f>
        <v>91</v>
      </c>
      <c r="P530">
        <f>VLOOKUP(A530, Bシート!A:G, 7, FALSE)</f>
        <v>19</v>
      </c>
      <c r="Q530">
        <f>VLOOKUP(A530, Bシート!A:H, 8, FALSE)</f>
        <v>12.15</v>
      </c>
      <c r="R530">
        <f>VLOOKUP(A530, Bシート!A:I, 9, FALSE)</f>
        <v>0.53</v>
      </c>
      <c r="S530">
        <f>VLOOKUP(A530, Bシート!A:J, 10, FALSE)</f>
        <v>-0.85</v>
      </c>
    </row>
    <row r="531" spans="1:19" ht="19.5" thickBot="1">
      <c r="A531" s="4">
        <v>45114</v>
      </c>
      <c r="B531" s="1">
        <v>1</v>
      </c>
      <c r="C531" s="1">
        <v>11</v>
      </c>
      <c r="D531" s="1">
        <v>13</v>
      </c>
      <c r="E531" s="1">
        <v>28</v>
      </c>
      <c r="F531" s="1">
        <v>29</v>
      </c>
      <c r="G531" s="1">
        <v>30</v>
      </c>
      <c r="H531" s="1">
        <v>34</v>
      </c>
      <c r="I531" s="2">
        <v>23</v>
      </c>
      <c r="J531" s="2">
        <v>27</v>
      </c>
      <c r="K531">
        <f>VLOOKUP(A531, Bシート!A:B, 2, FALSE)</f>
        <v>28.7</v>
      </c>
      <c r="L531">
        <f>VLOOKUP(A531, Bシート!A:C, 3, FALSE)</f>
        <v>0.19999999999999929</v>
      </c>
      <c r="M531">
        <f>VLOOKUP(A531, Bシート!A:D, 4, FALSE)</f>
        <v>1006.6</v>
      </c>
      <c r="N531">
        <f>VLOOKUP(A531, Bシート!A:E, 5, FALSE)</f>
        <v>5.8000000000000682</v>
      </c>
      <c r="O531">
        <f>VLOOKUP(A531, Bシート!A:F, 6, FALSE)</f>
        <v>62</v>
      </c>
      <c r="P531">
        <f>VLOOKUP(A531, Bシート!A:G, 7, FALSE)</f>
        <v>-10</v>
      </c>
      <c r="Q531">
        <f>VLOOKUP(A531, Bシート!A:H, 8, FALSE)</f>
        <v>19.149999999999999</v>
      </c>
      <c r="R531">
        <f>VLOOKUP(A531, Bシート!A:I, 9, FALSE)</f>
        <v>-0.8</v>
      </c>
      <c r="S531">
        <f>VLOOKUP(A531, Bシート!A:J, 10, FALSE)</f>
        <v>-0.6</v>
      </c>
    </row>
    <row r="532" spans="1:19" ht="19.5" thickBot="1">
      <c r="A532" s="4">
        <v>45121</v>
      </c>
      <c r="B532" s="1">
        <v>4</v>
      </c>
      <c r="C532" s="1">
        <v>6</v>
      </c>
      <c r="D532" s="1">
        <v>9</v>
      </c>
      <c r="E532" s="1">
        <v>11</v>
      </c>
      <c r="F532" s="1">
        <v>14</v>
      </c>
      <c r="G532" s="1">
        <v>28</v>
      </c>
      <c r="H532" s="1">
        <v>30</v>
      </c>
      <c r="I532" s="2">
        <v>10</v>
      </c>
      <c r="J532" s="2">
        <v>12</v>
      </c>
      <c r="K532">
        <f>VLOOKUP(A532, Bシート!A:B, 2, FALSE)</f>
        <v>28.8</v>
      </c>
      <c r="L532">
        <f>VLOOKUP(A532, Bシート!A:C, 3, FALSE)</f>
        <v>-9.9999999999997868E-2</v>
      </c>
      <c r="M532">
        <f>VLOOKUP(A532, Bシート!A:D, 4, FALSE)</f>
        <v>1006.2</v>
      </c>
      <c r="N532">
        <f>VLOOKUP(A532, Bシート!A:E, 5, FALSE)</f>
        <v>3</v>
      </c>
      <c r="O532">
        <f>VLOOKUP(A532, Bシート!A:F, 6, FALSE)</f>
        <v>75</v>
      </c>
      <c r="P532">
        <f>VLOOKUP(A532, Bシート!A:G, 7, FALSE)</f>
        <v>9</v>
      </c>
      <c r="Q532">
        <f>VLOOKUP(A532, Bシート!A:H, 8, FALSE)</f>
        <v>26.15</v>
      </c>
      <c r="R532">
        <f>VLOOKUP(A532, Bシート!A:I, 9, FALSE)</f>
        <v>-0.66</v>
      </c>
      <c r="S532">
        <f>VLOOKUP(A532, Bシート!A:J, 10, FALSE)</f>
        <v>0.75</v>
      </c>
    </row>
    <row r="533" spans="1:19" ht="19.5" thickBot="1">
      <c r="A533" s="4">
        <v>45128</v>
      </c>
      <c r="B533" s="1">
        <v>4</v>
      </c>
      <c r="C533" s="1">
        <v>9</v>
      </c>
      <c r="D533" s="1">
        <v>13</v>
      </c>
      <c r="E533" s="1">
        <v>18</v>
      </c>
      <c r="F533" s="1">
        <v>26</v>
      </c>
      <c r="G533" s="1">
        <v>28</v>
      </c>
      <c r="H533" s="1">
        <v>36</v>
      </c>
      <c r="I533" s="2">
        <v>8</v>
      </c>
      <c r="J533" s="2">
        <v>16</v>
      </c>
      <c r="K533">
        <f>VLOOKUP(A533, Bシート!A:B, 2, FALSE)</f>
        <v>29</v>
      </c>
      <c r="L533">
        <f>VLOOKUP(A533, Bシート!A:C, 3, FALSE)</f>
        <v>0.19999999999999929</v>
      </c>
      <c r="M533">
        <f>VLOOKUP(A533, Bシート!A:D, 4, FALSE)</f>
        <v>1011.6</v>
      </c>
      <c r="N533">
        <f>VLOOKUP(A533, Bシート!A:E, 5, FALSE)</f>
        <v>6.7000000000000455</v>
      </c>
      <c r="O533">
        <f>VLOOKUP(A533, Bシート!A:F, 6, FALSE)</f>
        <v>63</v>
      </c>
      <c r="P533">
        <f>VLOOKUP(A533, Bシート!A:G, 7, FALSE)</f>
        <v>-1</v>
      </c>
      <c r="Q533">
        <f>VLOOKUP(A533, Bシート!A:H, 8, FALSE)</f>
        <v>3.62</v>
      </c>
      <c r="R533">
        <f>VLOOKUP(A533, Bシート!A:I, 9, FALSE)</f>
        <v>0.7</v>
      </c>
      <c r="S533">
        <f>VLOOKUP(A533, Bシート!A:J, 10, FALSE)</f>
        <v>0.72</v>
      </c>
    </row>
    <row r="534" spans="1:19" ht="19.5" thickBot="1">
      <c r="A534" s="4">
        <v>45135</v>
      </c>
      <c r="B534" s="1">
        <v>2</v>
      </c>
      <c r="C534" s="1">
        <v>4</v>
      </c>
      <c r="D534" s="1">
        <v>9</v>
      </c>
      <c r="E534" s="1">
        <v>11</v>
      </c>
      <c r="F534" s="1">
        <v>14</v>
      </c>
      <c r="G534" s="1">
        <v>25</v>
      </c>
      <c r="H534" s="1">
        <v>37</v>
      </c>
      <c r="I534" s="2">
        <v>29</v>
      </c>
      <c r="J534" s="2">
        <v>32</v>
      </c>
      <c r="K534">
        <f>VLOOKUP(A534, Bシート!A:B, 2, FALSE)</f>
        <v>30.3</v>
      </c>
      <c r="L534">
        <f>VLOOKUP(A534, Bシート!A:C, 3, FALSE)</f>
        <v>-0.89999999999999858</v>
      </c>
      <c r="M534">
        <f>VLOOKUP(A534, Bシート!A:D, 4, FALSE)</f>
        <v>1012.2</v>
      </c>
      <c r="N534">
        <f>VLOOKUP(A534, Bシート!A:E, 5, FALSE)</f>
        <v>0.90000000000009095</v>
      </c>
      <c r="O534">
        <f>VLOOKUP(A534, Bシート!A:F, 6, FALSE)</f>
        <v>63</v>
      </c>
      <c r="P534">
        <f>VLOOKUP(A534, Bシート!A:G, 7, FALSE)</f>
        <v>12</v>
      </c>
      <c r="Q534">
        <f>VLOOKUP(A534, Bシート!A:H, 8, FALSE)</f>
        <v>10.62</v>
      </c>
      <c r="R534">
        <f>VLOOKUP(A534, Bシート!A:I, 9, FALSE)</f>
        <v>0.77</v>
      </c>
      <c r="S534">
        <f>VLOOKUP(A534, Bシート!A:J, 10, FALSE)</f>
        <v>-0.64</v>
      </c>
    </row>
    <row r="535" spans="1:19" ht="19.5" thickBot="1">
      <c r="A535" s="4">
        <v>45142</v>
      </c>
      <c r="B535" s="1">
        <v>10</v>
      </c>
      <c r="C535" s="1">
        <v>17</v>
      </c>
      <c r="D535" s="1">
        <v>18</v>
      </c>
      <c r="E535" s="1">
        <v>19</v>
      </c>
      <c r="F535" s="1">
        <v>20</v>
      </c>
      <c r="G535" s="1">
        <v>24</v>
      </c>
      <c r="H535" s="1">
        <v>25</v>
      </c>
      <c r="I535" s="2">
        <v>30</v>
      </c>
      <c r="J535" s="2">
        <v>32</v>
      </c>
      <c r="K535">
        <f>VLOOKUP(A535, Bシート!A:B, 2, FALSE)</f>
        <v>32.5</v>
      </c>
      <c r="L535">
        <f>VLOOKUP(A535, Bシート!A:C, 3, FALSE)</f>
        <v>1.6999999999999993</v>
      </c>
      <c r="M535">
        <f>VLOOKUP(A535, Bシート!A:D, 4, FALSE)</f>
        <v>1002.4</v>
      </c>
      <c r="N535">
        <f>VLOOKUP(A535, Bシート!A:E, 5, FALSE)</f>
        <v>-3.1000000000000227</v>
      </c>
      <c r="O535">
        <f>VLOOKUP(A535, Bシート!A:F, 6, FALSE)</f>
        <v>62</v>
      </c>
      <c r="P535">
        <f>VLOOKUP(A535, Bシート!A:G, 7, FALSE)</f>
        <v>-2</v>
      </c>
      <c r="Q535">
        <f>VLOOKUP(A535, Bシート!A:H, 8, FALSE)</f>
        <v>17.62</v>
      </c>
      <c r="R535">
        <f>VLOOKUP(A535, Bシート!A:I, 9, FALSE)</f>
        <v>-0.56999999999999995</v>
      </c>
      <c r="S535">
        <f>VLOOKUP(A535, Bシート!A:J, 10, FALSE)</f>
        <v>-0.82</v>
      </c>
    </row>
    <row r="536" spans="1:19" ht="19.5" thickBot="1">
      <c r="A536" s="4">
        <v>45149</v>
      </c>
      <c r="B536" s="1">
        <v>5</v>
      </c>
      <c r="C536" s="1">
        <v>11</v>
      </c>
      <c r="D536" s="1">
        <v>12</v>
      </c>
      <c r="E536" s="1">
        <v>19</v>
      </c>
      <c r="F536" s="1">
        <v>29</v>
      </c>
      <c r="G536" s="1">
        <v>32</v>
      </c>
      <c r="H536" s="1">
        <v>36</v>
      </c>
      <c r="I536" s="2">
        <v>9</v>
      </c>
      <c r="J536" s="2">
        <v>26</v>
      </c>
      <c r="K536">
        <f>VLOOKUP(A536, Bシート!A:B, 2, FALSE)</f>
        <v>29.8</v>
      </c>
      <c r="L536">
        <f>VLOOKUP(A536, Bシート!A:C, 3, FALSE)</f>
        <v>-0.30000000000000071</v>
      </c>
      <c r="M536">
        <f>VLOOKUP(A536, Bシート!A:D, 4, FALSE)</f>
        <v>1003.1</v>
      </c>
      <c r="N536">
        <f>VLOOKUP(A536, Bシート!A:E, 5, FALSE)</f>
        <v>-5.2999999999999545</v>
      </c>
      <c r="O536">
        <f>VLOOKUP(A536, Bシート!A:F, 6, FALSE)</f>
        <v>68</v>
      </c>
      <c r="P536">
        <f>VLOOKUP(A536, Bシート!A:G, 7, FALSE)</f>
        <v>0</v>
      </c>
      <c r="Q536">
        <f>VLOOKUP(A536, Bシート!A:H, 8, FALSE)</f>
        <v>24.62</v>
      </c>
      <c r="R536">
        <f>VLOOKUP(A536, Bシート!A:I, 9, FALSE)</f>
        <v>-0.86</v>
      </c>
      <c r="S536">
        <f>VLOOKUP(A536, Bシート!A:J, 10, FALSE)</f>
        <v>0.5</v>
      </c>
    </row>
    <row r="537" spans="1:19" ht="19.5" thickBot="1">
      <c r="A537" s="4">
        <v>45156</v>
      </c>
      <c r="B537" s="1">
        <v>8</v>
      </c>
      <c r="C537" s="1">
        <v>12</v>
      </c>
      <c r="D537" s="1">
        <v>16</v>
      </c>
      <c r="E537" s="1">
        <v>17</v>
      </c>
      <c r="F537" s="1">
        <v>22</v>
      </c>
      <c r="G537" s="1">
        <v>28</v>
      </c>
      <c r="H537" s="1">
        <v>34</v>
      </c>
      <c r="I537" s="2">
        <v>9</v>
      </c>
      <c r="J537" s="2">
        <v>37</v>
      </c>
      <c r="K537">
        <f>VLOOKUP(A537, Bシート!A:B, 2, FALSE)</f>
        <v>30.3</v>
      </c>
      <c r="L537">
        <f>VLOOKUP(A537, Bシート!A:C, 3, FALSE)</f>
        <v>-0.19999999999999929</v>
      </c>
      <c r="M537">
        <f>VLOOKUP(A537, Bシート!A:D, 4, FALSE)</f>
        <v>1006.7</v>
      </c>
      <c r="N537">
        <f>VLOOKUP(A537, Bシート!A:E, 5, FALSE)</f>
        <v>2.3000000000000682</v>
      </c>
      <c r="O537">
        <f>VLOOKUP(A537, Bシート!A:F, 6, FALSE)</f>
        <v>76</v>
      </c>
      <c r="P537">
        <f>VLOOKUP(A537, Bシート!A:G, 7, FALSE)</f>
        <v>6</v>
      </c>
      <c r="Q537">
        <f>VLOOKUP(A537, Bシート!A:H, 8, FALSE)</f>
        <v>2.09</v>
      </c>
      <c r="R537">
        <f>VLOOKUP(A537, Bシート!A:I, 9, FALSE)</f>
        <v>0.43</v>
      </c>
      <c r="S537">
        <f>VLOOKUP(A537, Bシート!A:J, 10, FALSE)</f>
        <v>0.9</v>
      </c>
    </row>
    <row r="538" spans="1:19" ht="19.5" thickBot="1">
      <c r="A538" s="4">
        <v>45163</v>
      </c>
      <c r="B538" s="1">
        <v>2</v>
      </c>
      <c r="C538" s="1">
        <v>3</v>
      </c>
      <c r="D538" s="1">
        <v>9</v>
      </c>
      <c r="E538" s="1">
        <v>13</v>
      </c>
      <c r="F538" s="1">
        <v>14</v>
      </c>
      <c r="G538" s="1">
        <v>35</v>
      </c>
      <c r="H538" s="1">
        <v>37</v>
      </c>
      <c r="I538" s="2">
        <v>4</v>
      </c>
      <c r="J538" s="2">
        <v>17</v>
      </c>
      <c r="K538">
        <f>VLOOKUP(A538, Bシート!A:B, 2, FALSE)</f>
        <v>30.3</v>
      </c>
      <c r="L538">
        <f>VLOOKUP(A538, Bシート!A:C, 3, FALSE)</f>
        <v>0.60000000000000142</v>
      </c>
      <c r="M538">
        <f>VLOOKUP(A538, Bシート!A:D, 4, FALSE)</f>
        <v>1007.6</v>
      </c>
      <c r="N538">
        <f>VLOOKUP(A538, Bシート!A:E, 5, FALSE)</f>
        <v>-2.6000000000000227</v>
      </c>
      <c r="O538">
        <f>VLOOKUP(A538, Bシート!A:F, 6, FALSE)</f>
        <v>65</v>
      </c>
      <c r="P538">
        <f>VLOOKUP(A538, Bシート!A:G, 7, FALSE)</f>
        <v>-9</v>
      </c>
      <c r="Q538">
        <f>VLOOKUP(A538, Bシート!A:H, 8, FALSE)</f>
        <v>9.09</v>
      </c>
      <c r="R538">
        <f>VLOOKUP(A538, Bシート!A:I, 9, FALSE)</f>
        <v>0.93</v>
      </c>
      <c r="S538">
        <f>VLOOKUP(A538, Bシート!A:J, 10, FALSE)</f>
        <v>-0.36</v>
      </c>
    </row>
    <row r="539" spans="1:19" ht="19.5" thickBot="1">
      <c r="A539" s="4">
        <v>45170</v>
      </c>
      <c r="B539" s="1">
        <v>1</v>
      </c>
      <c r="C539" s="1">
        <v>2</v>
      </c>
      <c r="D539" s="1">
        <v>11</v>
      </c>
      <c r="E539" s="1">
        <v>12</v>
      </c>
      <c r="F539" s="1">
        <v>16</v>
      </c>
      <c r="G539" s="1">
        <v>25</v>
      </c>
      <c r="H539" s="1">
        <v>28</v>
      </c>
      <c r="I539" s="2">
        <v>6</v>
      </c>
      <c r="J539" s="2">
        <v>22</v>
      </c>
      <c r="K539">
        <f>VLOOKUP(A539, Bシート!A:B, 2, FALSE)</f>
        <v>29.7</v>
      </c>
      <c r="L539">
        <f>VLOOKUP(A539, Bシート!A:C, 3, FALSE)</f>
        <v>0.69999999999999929</v>
      </c>
      <c r="M539">
        <f>VLOOKUP(A539, Bシート!A:D, 4, FALSE)</f>
        <v>1010.4</v>
      </c>
      <c r="N539">
        <f>VLOOKUP(A539, Bシート!A:E, 5, FALSE)</f>
        <v>-2.7000000000000455</v>
      </c>
      <c r="O539">
        <f>VLOOKUP(A539, Bシート!A:F, 6, FALSE)</f>
        <v>62</v>
      </c>
      <c r="P539">
        <f>VLOOKUP(A539, Bシート!A:G, 7, FALSE)</f>
        <v>-10</v>
      </c>
      <c r="Q539">
        <f>VLOOKUP(A539, Bシート!A:H, 8, FALSE)</f>
        <v>16.09</v>
      </c>
      <c r="R539">
        <f>VLOOKUP(A539, Bシート!A:I, 9, FALSE)</f>
        <v>-0.28000000000000003</v>
      </c>
      <c r="S539">
        <f>VLOOKUP(A539, Bシート!A:J, 10, FALSE)</f>
        <v>-0.96</v>
      </c>
    </row>
    <row r="540" spans="1:19" ht="19.5" thickBot="1">
      <c r="A540" s="4">
        <v>45177</v>
      </c>
      <c r="B540" s="1">
        <v>4</v>
      </c>
      <c r="C540" s="1">
        <v>6</v>
      </c>
      <c r="D540" s="1">
        <v>8</v>
      </c>
      <c r="E540" s="1">
        <v>18</v>
      </c>
      <c r="F540" s="1">
        <v>20</v>
      </c>
      <c r="G540" s="1">
        <v>27</v>
      </c>
      <c r="H540" s="1">
        <v>35</v>
      </c>
      <c r="I540" s="2">
        <v>24</v>
      </c>
      <c r="J540" s="2">
        <v>26</v>
      </c>
      <c r="K540">
        <f>VLOOKUP(A540, Bシート!A:B, 2, FALSE)</f>
        <v>21.7</v>
      </c>
      <c r="L540">
        <f>VLOOKUP(A540, Bシート!A:C, 3, FALSE)</f>
        <v>-5.5</v>
      </c>
      <c r="M540">
        <f>VLOOKUP(A540, Bシート!A:D, 4, FALSE)</f>
        <v>1006</v>
      </c>
      <c r="N540">
        <f>VLOOKUP(A540, Bシート!A:E, 5, FALSE)</f>
        <v>-2.8999999999999773</v>
      </c>
      <c r="O540">
        <f>VLOOKUP(A540, Bシート!A:F, 6, FALSE)</f>
        <v>100</v>
      </c>
      <c r="P540">
        <f>VLOOKUP(A540, Bシート!A:G, 7, FALSE)</f>
        <v>34</v>
      </c>
      <c r="Q540">
        <f>VLOOKUP(A540, Bシート!A:H, 8, FALSE)</f>
        <v>23.09</v>
      </c>
      <c r="R540">
        <f>VLOOKUP(A540, Bシート!A:I, 9, FALSE)</f>
        <v>-0.98</v>
      </c>
      <c r="S540">
        <f>VLOOKUP(A540, Bシート!A:J, 10, FALSE)</f>
        <v>0.2</v>
      </c>
    </row>
    <row r="541" spans="1:19" ht="19.5" thickBot="1">
      <c r="A541" s="4">
        <v>45184</v>
      </c>
      <c r="B541" s="1">
        <v>3</v>
      </c>
      <c r="C541" s="1">
        <v>7</v>
      </c>
      <c r="D541" s="1">
        <v>10</v>
      </c>
      <c r="E541" s="1">
        <v>18</v>
      </c>
      <c r="F541" s="1">
        <v>19</v>
      </c>
      <c r="G541" s="1">
        <v>28</v>
      </c>
      <c r="H541" s="1">
        <v>36</v>
      </c>
      <c r="I541" s="2">
        <v>13</v>
      </c>
      <c r="J541" s="2">
        <v>26</v>
      </c>
      <c r="K541">
        <f>VLOOKUP(A541, Bシート!A:B, 2, FALSE)</f>
        <v>26.2</v>
      </c>
      <c r="L541">
        <f>VLOOKUP(A541, Bシート!A:C, 3, FALSE)</f>
        <v>-2.4000000000000021</v>
      </c>
      <c r="M541">
        <f>VLOOKUP(A541, Bシート!A:D, 4, FALSE)</f>
        <v>1011.7</v>
      </c>
      <c r="N541">
        <f>VLOOKUP(A541, Bシート!A:E, 5, FALSE)</f>
        <v>2.8000000000000682</v>
      </c>
      <c r="O541">
        <f>VLOOKUP(A541, Bシート!A:F, 6, FALSE)</f>
        <v>100</v>
      </c>
      <c r="P541">
        <f>VLOOKUP(A541, Bシート!A:G, 7, FALSE)</f>
        <v>23</v>
      </c>
      <c r="Q541">
        <f>VLOOKUP(A541, Bシート!A:H, 8, FALSE)</f>
        <v>0.56000000000000005</v>
      </c>
      <c r="R541">
        <f>VLOOKUP(A541, Bシート!A:I, 9, FALSE)</f>
        <v>0.12</v>
      </c>
      <c r="S541">
        <f>VLOOKUP(A541, Bシート!A:J, 10, FALSE)</f>
        <v>0.99</v>
      </c>
    </row>
    <row r="542" spans="1:19" ht="19.5" thickBot="1">
      <c r="A542" s="4">
        <v>45191</v>
      </c>
      <c r="B542" s="1">
        <v>6</v>
      </c>
      <c r="C542" s="1">
        <v>14</v>
      </c>
      <c r="D542" s="1">
        <v>23</v>
      </c>
      <c r="E542" s="1">
        <v>25</v>
      </c>
      <c r="F542" s="1">
        <v>27</v>
      </c>
      <c r="G542" s="1">
        <v>28</v>
      </c>
      <c r="H542" s="1">
        <v>34</v>
      </c>
      <c r="I542" s="2">
        <v>19</v>
      </c>
      <c r="J542" s="2">
        <v>37</v>
      </c>
      <c r="K542">
        <f>VLOOKUP(A542, Bシート!A:B, 2, FALSE)</f>
        <v>23.3</v>
      </c>
      <c r="L542">
        <f>VLOOKUP(A542, Bシート!A:C, 3, FALSE)</f>
        <v>-4.0999999999999979</v>
      </c>
      <c r="M542">
        <f>VLOOKUP(A542, Bシート!A:D, 4, FALSE)</f>
        <v>1009.9</v>
      </c>
      <c r="N542">
        <f>VLOOKUP(A542, Bシート!A:E, 5, FALSE)</f>
        <v>6.1000000000000227</v>
      </c>
      <c r="O542">
        <f>VLOOKUP(A542, Bシート!A:F, 6, FALSE)</f>
        <v>96</v>
      </c>
      <c r="P542">
        <f>VLOOKUP(A542, Bシート!A:G, 7, FALSE)</f>
        <v>11</v>
      </c>
      <c r="Q542">
        <f>VLOOKUP(A542, Bシート!A:H, 8, FALSE)</f>
        <v>7.56</v>
      </c>
      <c r="R542">
        <f>VLOOKUP(A542, Bシート!A:I, 9, FALSE)</f>
        <v>1</v>
      </c>
      <c r="S542">
        <f>VLOOKUP(A542, Bシート!A:J, 10, FALSE)</f>
        <v>-0.04</v>
      </c>
    </row>
    <row r="543" spans="1:19" ht="19.5" thickBot="1">
      <c r="A543" s="4">
        <v>45198</v>
      </c>
      <c r="B543" s="1">
        <v>2</v>
      </c>
      <c r="C543" s="1">
        <v>9</v>
      </c>
      <c r="D543" s="1">
        <v>26</v>
      </c>
      <c r="E543" s="1">
        <v>31</v>
      </c>
      <c r="F543" s="1">
        <v>33</v>
      </c>
      <c r="G543" s="1">
        <v>35</v>
      </c>
      <c r="H543" s="1">
        <v>36</v>
      </c>
      <c r="I543" s="2">
        <v>15</v>
      </c>
      <c r="J543" s="2">
        <v>20</v>
      </c>
      <c r="K543">
        <f>VLOOKUP(A543, Bシート!A:B, 2, FALSE)</f>
        <v>26.2</v>
      </c>
      <c r="L543">
        <f>VLOOKUP(A543, Bシート!A:C, 3, FALSE)</f>
        <v>-2.9000000000000021</v>
      </c>
      <c r="M543">
        <f>VLOOKUP(A543, Bシート!A:D, 4, FALSE)</f>
        <v>1009.4</v>
      </c>
      <c r="N543">
        <f>VLOOKUP(A543, Bシート!A:E, 5, FALSE)</f>
        <v>7.6000000000000227</v>
      </c>
      <c r="O543">
        <f>VLOOKUP(A543, Bシート!A:F, 6, FALSE)</f>
        <v>69</v>
      </c>
      <c r="P543">
        <f>VLOOKUP(A543, Bシート!A:G, 7, FALSE)</f>
        <v>-2</v>
      </c>
      <c r="Q543">
        <f>VLOOKUP(A543, Bシート!A:H, 8, FALSE)</f>
        <v>14.56</v>
      </c>
      <c r="R543">
        <f>VLOOKUP(A543, Bシート!A:I, 9, FALSE)</f>
        <v>0.04</v>
      </c>
      <c r="S543">
        <f>VLOOKUP(A543, Bシート!A:J, 10, FALSE)</f>
        <v>-1</v>
      </c>
    </row>
    <row r="544" spans="1:19" ht="19.5" thickBot="1">
      <c r="A544" s="4">
        <v>45205</v>
      </c>
      <c r="B544" s="1">
        <v>2</v>
      </c>
      <c r="C544" s="1">
        <v>11</v>
      </c>
      <c r="D544" s="1">
        <v>13</v>
      </c>
      <c r="E544" s="1">
        <v>18</v>
      </c>
      <c r="F544" s="1">
        <v>23</v>
      </c>
      <c r="G544" s="1">
        <v>24</v>
      </c>
      <c r="H544" s="1">
        <v>36</v>
      </c>
      <c r="I544" s="2">
        <v>17</v>
      </c>
      <c r="J544" s="2">
        <v>26</v>
      </c>
      <c r="K544">
        <f>VLOOKUP(A544, Bシート!A:B, 2, FALSE)</f>
        <v>20.9</v>
      </c>
      <c r="L544">
        <f>VLOOKUP(A544, Bシート!A:C, 3, FALSE)</f>
        <v>0</v>
      </c>
      <c r="M544">
        <f>VLOOKUP(A544, Bシート!A:D, 4, FALSE)</f>
        <v>1006.9</v>
      </c>
      <c r="N544">
        <f>VLOOKUP(A544, Bシート!A:E, 5, FALSE)</f>
        <v>8.8999999999999773</v>
      </c>
      <c r="O544">
        <f>VLOOKUP(A544, Bシート!A:F, 6, FALSE)</f>
        <v>40</v>
      </c>
      <c r="P544">
        <f>VLOOKUP(A544, Bシート!A:G, 7, FALSE)</f>
        <v>-7</v>
      </c>
      <c r="Q544">
        <f>VLOOKUP(A544, Bシート!A:H, 8, FALSE)</f>
        <v>21.56</v>
      </c>
      <c r="R544">
        <f>VLOOKUP(A544, Bシート!A:I, 9, FALSE)</f>
        <v>-0.99</v>
      </c>
      <c r="S544">
        <f>VLOOKUP(A544, Bシート!A:J, 10, FALSE)</f>
        <v>-0.12</v>
      </c>
    </row>
    <row r="545" spans="1:19" ht="19.5" thickBot="1">
      <c r="A545" s="4">
        <v>45212</v>
      </c>
      <c r="B545" s="1">
        <v>10</v>
      </c>
      <c r="C545" s="1">
        <v>11</v>
      </c>
      <c r="D545" s="1">
        <v>18</v>
      </c>
      <c r="E545" s="1">
        <v>21</v>
      </c>
      <c r="F545" s="1">
        <v>22</v>
      </c>
      <c r="G545" s="1">
        <v>29</v>
      </c>
      <c r="H545" s="1">
        <v>34</v>
      </c>
      <c r="I545" s="2">
        <v>4</v>
      </c>
      <c r="J545" s="2">
        <v>32</v>
      </c>
      <c r="K545">
        <f>VLOOKUP(A545, Bシート!A:B, 2, FALSE)</f>
        <v>19.600000000000001</v>
      </c>
      <c r="L545">
        <f>VLOOKUP(A545, Bシート!A:C, 3, FALSE)</f>
        <v>-0.39999999999999858</v>
      </c>
      <c r="M545">
        <f>VLOOKUP(A545, Bシート!A:D, 4, FALSE)</f>
        <v>1011.1</v>
      </c>
      <c r="N545">
        <f>VLOOKUP(A545, Bシート!A:E, 5, FALSE)</f>
        <v>-5.6999999999999318</v>
      </c>
      <c r="O545">
        <f>VLOOKUP(A545, Bシート!A:F, 6, FALSE)</f>
        <v>41</v>
      </c>
      <c r="P545">
        <f>VLOOKUP(A545, Bシート!A:G, 7, FALSE)</f>
        <v>-25</v>
      </c>
      <c r="Q545">
        <f>VLOOKUP(A545, Bシート!A:H, 8, FALSE)</f>
        <v>28.56</v>
      </c>
      <c r="R545">
        <f>VLOOKUP(A545, Bシート!A:I, 9, FALSE)</f>
        <v>-0.21</v>
      </c>
      <c r="S545">
        <f>VLOOKUP(A545, Bシート!A:J, 10, FALSE)</f>
        <v>0.98</v>
      </c>
    </row>
    <row r="546" spans="1:19" ht="19.5" thickBot="1">
      <c r="A546" s="4">
        <v>45219</v>
      </c>
      <c r="B546" s="1">
        <v>3</v>
      </c>
      <c r="C546" s="1">
        <v>12</v>
      </c>
      <c r="D546" s="1">
        <v>16</v>
      </c>
      <c r="E546" s="1">
        <v>17</v>
      </c>
      <c r="F546" s="1">
        <v>27</v>
      </c>
      <c r="G546" s="1">
        <v>30</v>
      </c>
      <c r="H546" s="1">
        <v>34</v>
      </c>
      <c r="I546" s="2">
        <v>15</v>
      </c>
      <c r="J546" s="2">
        <v>37</v>
      </c>
      <c r="K546">
        <f>VLOOKUP(A546, Bシート!A:B, 2, FALSE)</f>
        <v>23.4</v>
      </c>
      <c r="L546">
        <f>VLOOKUP(A546, Bシート!A:C, 3, FALSE)</f>
        <v>1.1999999999999993</v>
      </c>
      <c r="M546">
        <f>VLOOKUP(A546, Bシート!A:D, 4, FALSE)</f>
        <v>999.5</v>
      </c>
      <c r="N546">
        <f>VLOOKUP(A546, Bシート!A:E, 5, FALSE)</f>
        <v>-13.200000000000045</v>
      </c>
      <c r="O546">
        <f>VLOOKUP(A546, Bシート!A:F, 6, FALSE)</f>
        <v>66</v>
      </c>
      <c r="P546">
        <f>VLOOKUP(A546, Bシート!A:G, 7, FALSE)</f>
        <v>6</v>
      </c>
      <c r="Q546">
        <f>VLOOKUP(A546, Bシート!A:H, 8, FALSE)</f>
        <v>6.03</v>
      </c>
      <c r="R546">
        <f>VLOOKUP(A546, Bシート!A:I, 9, FALSE)</f>
        <v>0.96</v>
      </c>
      <c r="S546">
        <f>VLOOKUP(A546, Bシート!A:J, 10, FALSE)</f>
        <v>0.28000000000000003</v>
      </c>
    </row>
    <row r="547" spans="1:19" ht="19.5" thickBot="1">
      <c r="A547" s="4">
        <v>45226</v>
      </c>
      <c r="B547" s="1">
        <v>7</v>
      </c>
      <c r="C547" s="1">
        <v>14</v>
      </c>
      <c r="D547" s="1">
        <v>17</v>
      </c>
      <c r="E547" s="1">
        <v>28</v>
      </c>
      <c r="F547" s="1">
        <v>33</v>
      </c>
      <c r="G547" s="1">
        <v>35</v>
      </c>
      <c r="H547" s="1">
        <v>36</v>
      </c>
      <c r="I547" s="2">
        <v>13</v>
      </c>
      <c r="J547" s="2">
        <v>27</v>
      </c>
      <c r="K547">
        <f>VLOOKUP(A547, Bシート!A:B, 2, FALSE)</f>
        <v>18.600000000000001</v>
      </c>
      <c r="L547">
        <f>VLOOKUP(A547, Bシート!A:C, 3, FALSE)</f>
        <v>1.8000000000000007</v>
      </c>
      <c r="M547">
        <f>VLOOKUP(A547, Bシート!A:D, 4, FALSE)</f>
        <v>1005.7</v>
      </c>
      <c r="N547">
        <f>VLOOKUP(A547, Bシート!A:E, 5, FALSE)</f>
        <v>-3.6999999999999318</v>
      </c>
      <c r="O547">
        <f>VLOOKUP(A547, Bシート!A:F, 6, FALSE)</f>
        <v>64</v>
      </c>
      <c r="P547">
        <f>VLOOKUP(A547, Bシート!A:G, 7, FALSE)</f>
        <v>0</v>
      </c>
      <c r="Q547">
        <f>VLOOKUP(A547, Bシート!A:H, 8, FALSE)</f>
        <v>13.03</v>
      </c>
      <c r="R547">
        <f>VLOOKUP(A547, Bシート!A:I, 9, FALSE)</f>
        <v>0.36</v>
      </c>
      <c r="S547">
        <f>VLOOKUP(A547, Bシート!A:J, 10, FALSE)</f>
        <v>-0.93</v>
      </c>
    </row>
    <row r="548" spans="1:19" ht="19.5" thickBot="1">
      <c r="A548" s="4">
        <v>45233</v>
      </c>
      <c r="B548" s="1">
        <v>4</v>
      </c>
      <c r="C548" s="1">
        <v>11</v>
      </c>
      <c r="D548" s="1">
        <v>14</v>
      </c>
      <c r="E548" s="1">
        <v>18</v>
      </c>
      <c r="F548" s="1">
        <v>23</v>
      </c>
      <c r="G548" s="1">
        <v>25</v>
      </c>
      <c r="H548" s="1">
        <v>29</v>
      </c>
      <c r="I548" s="2">
        <v>17</v>
      </c>
      <c r="J548" s="2">
        <v>32</v>
      </c>
      <c r="K548">
        <f>VLOOKUP(A548, Bシート!A:B, 2, FALSE)</f>
        <v>19.899999999999999</v>
      </c>
      <c r="L548">
        <f>VLOOKUP(A548, Bシート!A:C, 3, FALSE)</f>
        <v>0.59999999999999787</v>
      </c>
      <c r="M548">
        <f>VLOOKUP(A548, Bシート!A:D, 4, FALSE)</f>
        <v>1016.2</v>
      </c>
      <c r="N548">
        <f>VLOOKUP(A548, Bシート!A:E, 5, FALSE)</f>
        <v>0.5</v>
      </c>
      <c r="O548">
        <f>VLOOKUP(A548, Bシート!A:F, 6, FALSE)</f>
        <v>82</v>
      </c>
      <c r="P548">
        <f>VLOOKUP(A548, Bシート!A:G, 7, FALSE)</f>
        <v>28</v>
      </c>
      <c r="Q548">
        <f>VLOOKUP(A548, Bシート!A:H, 8, FALSE)</f>
        <v>20.03</v>
      </c>
      <c r="R548">
        <f>VLOOKUP(A548, Bシート!A:I, 9, FALSE)</f>
        <v>-0.9</v>
      </c>
      <c r="S548">
        <f>VLOOKUP(A548, Bシート!A:J, 10, FALSE)</f>
        <v>-0.44</v>
      </c>
    </row>
    <row r="549" spans="1:19" ht="19.5" thickBot="1">
      <c r="A549" s="4">
        <v>45240</v>
      </c>
      <c r="B549" s="1">
        <v>1</v>
      </c>
      <c r="C549" s="1">
        <v>13</v>
      </c>
      <c r="D549" s="1">
        <v>16</v>
      </c>
      <c r="E549" s="1">
        <v>17</v>
      </c>
      <c r="F549" s="1">
        <v>18</v>
      </c>
      <c r="G549" s="1">
        <v>25</v>
      </c>
      <c r="H549" s="1">
        <v>30</v>
      </c>
      <c r="I549" s="2">
        <v>20</v>
      </c>
      <c r="J549" s="2">
        <v>34</v>
      </c>
      <c r="K549">
        <f>VLOOKUP(A549, Bシート!A:B, 2, FALSE)</f>
        <v>15.7</v>
      </c>
      <c r="L549">
        <f>VLOOKUP(A549, Bシート!A:C, 3, FALSE)</f>
        <v>-1.9000000000000021</v>
      </c>
      <c r="M549">
        <f>VLOOKUP(A549, Bシート!A:D, 4, FALSE)</f>
        <v>1009.8</v>
      </c>
      <c r="N549">
        <f>VLOOKUP(A549, Bシート!A:E, 5, FALSE)</f>
        <v>-12.200000000000045</v>
      </c>
      <c r="O549">
        <f>VLOOKUP(A549, Bシート!A:F, 6, FALSE)</f>
        <v>99</v>
      </c>
      <c r="P549">
        <f>VLOOKUP(A549, Bシート!A:G, 7, FALSE)</f>
        <v>32</v>
      </c>
      <c r="Q549">
        <f>VLOOKUP(A549, Bシート!A:H, 8, FALSE)</f>
        <v>27.03</v>
      </c>
      <c r="R549">
        <f>VLOOKUP(A549, Bシート!A:I, 9, FALSE)</f>
        <v>-0.51</v>
      </c>
      <c r="S549">
        <f>VLOOKUP(A549, Bシート!A:J, 10, FALSE)</f>
        <v>0.86</v>
      </c>
    </row>
    <row r="550" spans="1:19" ht="19.5" thickBot="1">
      <c r="A550" s="4">
        <v>45247</v>
      </c>
      <c r="B550" s="1">
        <v>13</v>
      </c>
      <c r="C550" s="1">
        <v>19</v>
      </c>
      <c r="D550" s="1">
        <v>20</v>
      </c>
      <c r="E550" s="1">
        <v>28</v>
      </c>
      <c r="F550" s="1">
        <v>33</v>
      </c>
      <c r="G550" s="1">
        <v>34</v>
      </c>
      <c r="H550" s="1">
        <v>35</v>
      </c>
      <c r="I550" s="2">
        <v>4</v>
      </c>
      <c r="J550" s="2">
        <v>32</v>
      </c>
      <c r="K550">
        <f>VLOOKUP(A550, Bシート!A:B, 2, FALSE)</f>
        <v>11.8</v>
      </c>
      <c r="L550">
        <f>VLOOKUP(A550, Bシート!A:C, 3, FALSE)</f>
        <v>-2.7999999999999989</v>
      </c>
      <c r="M550">
        <f>VLOOKUP(A550, Bシート!A:D, 4, FALSE)</f>
        <v>998.1</v>
      </c>
      <c r="N550">
        <f>VLOOKUP(A550, Bシート!A:E, 5, FALSE)</f>
        <v>-22.600000000000023</v>
      </c>
      <c r="O550">
        <f>VLOOKUP(A550, Bシート!A:F, 6, FALSE)</f>
        <v>100</v>
      </c>
      <c r="P550">
        <f>VLOOKUP(A550, Bシート!A:G, 7, FALSE)</f>
        <v>32</v>
      </c>
      <c r="Q550">
        <f>VLOOKUP(A550, Bシート!A:H, 8, FALSE)</f>
        <v>4.5</v>
      </c>
      <c r="R550">
        <f>VLOOKUP(A550, Bシート!A:I, 9, FALSE)</f>
        <v>0.82</v>
      </c>
      <c r="S550">
        <f>VLOOKUP(A550, Bシート!A:J, 10, FALSE)</f>
        <v>0.57999999999999996</v>
      </c>
    </row>
    <row r="551" spans="1:19" ht="19.5" thickBot="1">
      <c r="A551" s="4">
        <v>45254</v>
      </c>
      <c r="B551" s="1">
        <v>7</v>
      </c>
      <c r="C551" s="1">
        <v>8</v>
      </c>
      <c r="D551" s="1">
        <v>13</v>
      </c>
      <c r="E551" s="1">
        <v>22</v>
      </c>
      <c r="F551" s="1">
        <v>24</v>
      </c>
      <c r="G551" s="1">
        <v>29</v>
      </c>
      <c r="H551" s="1">
        <v>30</v>
      </c>
      <c r="I551" s="2">
        <v>10</v>
      </c>
      <c r="J551" s="2">
        <v>35</v>
      </c>
      <c r="K551">
        <f>VLOOKUP(A551, Bシート!A:B, 2, FALSE)</f>
        <v>18.3</v>
      </c>
      <c r="L551">
        <f>VLOOKUP(A551, Bシート!A:C, 3, FALSE)</f>
        <v>2.4000000000000004</v>
      </c>
      <c r="M551">
        <f>VLOOKUP(A551, Bシート!A:D, 4, FALSE)</f>
        <v>1004.7</v>
      </c>
      <c r="N551">
        <f>VLOOKUP(A551, Bシート!A:E, 5, FALSE)</f>
        <v>-1.7999999999999545</v>
      </c>
      <c r="O551">
        <f>VLOOKUP(A551, Bシート!A:F, 6, FALSE)</f>
        <v>41</v>
      </c>
      <c r="P551">
        <f>VLOOKUP(A551, Bシート!A:G, 7, FALSE)</f>
        <v>-24</v>
      </c>
      <c r="Q551">
        <f>VLOOKUP(A551, Bシート!A:H, 8, FALSE)</f>
        <v>11.5</v>
      </c>
      <c r="R551">
        <f>VLOOKUP(A551, Bシート!A:I, 9, FALSE)</f>
        <v>0.64</v>
      </c>
      <c r="S551">
        <f>VLOOKUP(A551, Bシート!A:J, 10, FALSE)</f>
        <v>-0.77</v>
      </c>
    </row>
    <row r="552" spans="1:19" ht="19.5" thickBot="1">
      <c r="A552" s="4">
        <v>45261</v>
      </c>
      <c r="B552" s="1">
        <v>15</v>
      </c>
      <c r="C552" s="1">
        <v>16</v>
      </c>
      <c r="D552" s="1">
        <v>17</v>
      </c>
      <c r="E552" s="1">
        <v>22</v>
      </c>
      <c r="F552" s="1">
        <v>29</v>
      </c>
      <c r="G552" s="1">
        <v>32</v>
      </c>
      <c r="H552" s="1">
        <v>37</v>
      </c>
      <c r="I552" s="2">
        <v>23</v>
      </c>
      <c r="J552" s="2">
        <v>24</v>
      </c>
      <c r="K552">
        <f>VLOOKUP(A552, Bシート!A:B, 2, FALSE)</f>
        <v>8.1999999999999993</v>
      </c>
      <c r="L552">
        <f>VLOOKUP(A552, Bシート!A:C, 3, FALSE)</f>
        <v>-3.2000000000000011</v>
      </c>
      <c r="M552">
        <f>VLOOKUP(A552, Bシート!A:D, 4, FALSE)</f>
        <v>1010.4</v>
      </c>
      <c r="N552">
        <f>VLOOKUP(A552, Bシート!A:E, 5, FALSE)</f>
        <v>-0.89999999999997726</v>
      </c>
      <c r="O552">
        <f>VLOOKUP(A552, Bシート!A:F, 6, FALSE)</f>
        <v>67</v>
      </c>
      <c r="P552">
        <f>VLOOKUP(A552, Bシート!A:G, 7, FALSE)</f>
        <v>33</v>
      </c>
      <c r="Q552">
        <f>VLOOKUP(A552, Bシート!A:H, 8, FALSE)</f>
        <v>18.5</v>
      </c>
      <c r="R552">
        <f>VLOOKUP(A552, Bシート!A:I, 9, FALSE)</f>
        <v>-0.71</v>
      </c>
      <c r="S552">
        <f>VLOOKUP(A552, Bシート!A:J, 10, FALSE)</f>
        <v>-0.7</v>
      </c>
    </row>
    <row r="553" spans="1:19" ht="19.5" thickBot="1">
      <c r="A553" s="4">
        <v>45268</v>
      </c>
      <c r="B553" s="1">
        <v>7</v>
      </c>
      <c r="C553" s="1">
        <v>11</v>
      </c>
      <c r="D553" s="1">
        <v>12</v>
      </c>
      <c r="E553" s="1">
        <v>16</v>
      </c>
      <c r="F553" s="1">
        <v>18</v>
      </c>
      <c r="G553" s="1">
        <v>33</v>
      </c>
      <c r="H553" s="1">
        <v>34</v>
      </c>
      <c r="I553" s="2">
        <v>1</v>
      </c>
      <c r="J553" s="2">
        <v>14</v>
      </c>
      <c r="K553">
        <f>VLOOKUP(A553, Bシート!A:B, 2, FALSE)</f>
        <v>13.7</v>
      </c>
      <c r="L553">
        <f>VLOOKUP(A553, Bシート!A:C, 3, FALSE)</f>
        <v>-0.60000000000000142</v>
      </c>
      <c r="M553">
        <f>VLOOKUP(A553, Bシート!A:D, 4, FALSE)</f>
        <v>1017.6</v>
      </c>
      <c r="N553">
        <f>VLOOKUP(A553, Bシート!A:E, 5, FALSE)</f>
        <v>12.600000000000023</v>
      </c>
      <c r="O553">
        <f>VLOOKUP(A553, Bシート!A:F, 6, FALSE)</f>
        <v>53</v>
      </c>
      <c r="P553">
        <f>VLOOKUP(A553, Bシート!A:G, 7, FALSE)</f>
        <v>11</v>
      </c>
      <c r="Q553">
        <f>VLOOKUP(A553, Bシート!A:H, 8, FALSE)</f>
        <v>25.5</v>
      </c>
      <c r="R553">
        <f>VLOOKUP(A553, Bシート!A:I, 9, FALSE)</f>
        <v>-0.76</v>
      </c>
      <c r="S553">
        <f>VLOOKUP(A553, Bシート!A:J, 10, FALSE)</f>
        <v>0.65</v>
      </c>
    </row>
    <row r="554" spans="1:19" ht="19.5" thickBot="1">
      <c r="A554" s="4">
        <v>45275</v>
      </c>
      <c r="B554" s="1">
        <v>2</v>
      </c>
      <c r="C554" s="1">
        <v>6</v>
      </c>
      <c r="D554" s="1">
        <v>13</v>
      </c>
      <c r="E554" s="1">
        <v>15</v>
      </c>
      <c r="F554" s="1">
        <v>16</v>
      </c>
      <c r="G554" s="1">
        <v>20</v>
      </c>
      <c r="H554" s="1">
        <v>33</v>
      </c>
      <c r="I554" s="2">
        <v>9</v>
      </c>
      <c r="J554" s="2">
        <v>28</v>
      </c>
      <c r="K554">
        <f>VLOOKUP(A554, Bシート!A:B, 2, FALSE)</f>
        <v>11.5</v>
      </c>
      <c r="L554">
        <f>VLOOKUP(A554, Bシート!A:C, 3, FALSE)</f>
        <v>-1</v>
      </c>
      <c r="M554">
        <f>VLOOKUP(A554, Bシート!A:D, 4, FALSE)</f>
        <v>1006.3</v>
      </c>
      <c r="N554">
        <f>VLOOKUP(A554, Bシート!A:E, 5, FALSE)</f>
        <v>-17.100000000000023</v>
      </c>
      <c r="O554">
        <f>VLOOKUP(A554, Bシート!A:F, 6, FALSE)</f>
        <v>83</v>
      </c>
      <c r="P554">
        <f>VLOOKUP(A554, Bシート!A:G, 7, FALSE)</f>
        <v>20</v>
      </c>
      <c r="Q554">
        <f>VLOOKUP(A554, Bシート!A:H, 8, FALSE)</f>
        <v>2.97</v>
      </c>
      <c r="R554">
        <f>VLOOKUP(A554, Bシート!A:I, 9, FALSE)</f>
        <v>0.59</v>
      </c>
      <c r="S554">
        <f>VLOOKUP(A554, Bシート!A:J, 10, FALSE)</f>
        <v>0.81</v>
      </c>
    </row>
    <row r="555" spans="1:19" ht="19.5" thickBot="1">
      <c r="A555" s="4">
        <v>45282</v>
      </c>
      <c r="B555" s="1">
        <v>4</v>
      </c>
      <c r="C555" s="1">
        <v>10</v>
      </c>
      <c r="D555" s="1">
        <v>15</v>
      </c>
      <c r="E555" s="1">
        <v>17</v>
      </c>
      <c r="F555" s="1">
        <v>29</v>
      </c>
      <c r="G555" s="1">
        <v>32</v>
      </c>
      <c r="H555" s="1">
        <v>36</v>
      </c>
      <c r="I555" s="2">
        <v>13</v>
      </c>
      <c r="J555" s="2">
        <v>30</v>
      </c>
      <c r="K555">
        <f>VLOOKUP(A555, Bシート!A:B, 2, FALSE)</f>
        <v>7.7</v>
      </c>
      <c r="L555">
        <f>VLOOKUP(A555, Bシート!A:C, 3, FALSE)</f>
        <v>0.60000000000000053</v>
      </c>
      <c r="M555">
        <f>VLOOKUP(A555, Bシート!A:D, 4, FALSE)</f>
        <v>1014.6</v>
      </c>
      <c r="N555">
        <f>VLOOKUP(A555, Bシート!A:E, 5, FALSE)</f>
        <v>4.7000000000000455</v>
      </c>
      <c r="O555">
        <f>VLOOKUP(A555, Bシート!A:F, 6, FALSE)</f>
        <v>24</v>
      </c>
      <c r="P555">
        <f>VLOOKUP(A555, Bシート!A:G, 7, FALSE)</f>
        <v>-16</v>
      </c>
      <c r="Q555">
        <f>VLOOKUP(A555, Bシート!A:H, 8, FALSE)</f>
        <v>9.9700000000000006</v>
      </c>
      <c r="R555">
        <f>VLOOKUP(A555, Bシート!A:I, 9, FALSE)</f>
        <v>0.85</v>
      </c>
      <c r="S555">
        <f>VLOOKUP(A555, Bシート!A:J, 10, FALSE)</f>
        <v>-0.52</v>
      </c>
    </row>
    <row r="556" spans="1:19" ht="19.5" thickBot="1">
      <c r="A556" s="4">
        <v>45289</v>
      </c>
      <c r="B556" s="1">
        <v>9</v>
      </c>
      <c r="C556" s="1">
        <v>12</v>
      </c>
      <c r="D556" s="1">
        <v>17</v>
      </c>
      <c r="E556" s="1">
        <v>19</v>
      </c>
      <c r="F556" s="1">
        <v>26</v>
      </c>
      <c r="G556" s="1">
        <v>32</v>
      </c>
      <c r="H556" s="1">
        <v>34</v>
      </c>
      <c r="I556" s="2">
        <v>11</v>
      </c>
      <c r="J556" s="2">
        <v>22</v>
      </c>
      <c r="K556">
        <f>VLOOKUP(A556, Bシート!A:B, 2, FALSE)</f>
        <v>8.6</v>
      </c>
      <c r="L556">
        <f>VLOOKUP(A556, Bシート!A:C, 3, FALSE)</f>
        <v>1.3999999999999995</v>
      </c>
      <c r="M556">
        <f>VLOOKUP(A556, Bシート!A:D, 4, FALSE)</f>
        <v>1018.3</v>
      </c>
      <c r="N556">
        <f>VLOOKUP(A556, Bシート!A:E, 5, FALSE)</f>
        <v>-2.4000000000000909</v>
      </c>
      <c r="O556">
        <f>VLOOKUP(A556, Bシート!A:F, 6, FALSE)</f>
        <v>61</v>
      </c>
      <c r="P556">
        <f>VLOOKUP(A556, Bシート!A:G, 7, FALSE)</f>
        <v>-8</v>
      </c>
      <c r="Q556">
        <f>VLOOKUP(A556, Bシート!A:H, 8, FALSE)</f>
        <v>16.97</v>
      </c>
      <c r="R556">
        <f>VLOOKUP(A556, Bシート!A:I, 9, FALSE)</f>
        <v>-0.45</v>
      </c>
      <c r="S556">
        <f>VLOOKUP(A556, Bシート!A:J, 10, FALSE)</f>
        <v>-0.89</v>
      </c>
    </row>
    <row r="557" spans="1:19" ht="19.5" thickBot="1">
      <c r="A557" s="4">
        <v>45296</v>
      </c>
      <c r="B557" s="1">
        <v>17</v>
      </c>
      <c r="C557" s="1">
        <v>20</v>
      </c>
      <c r="D557" s="1">
        <v>26</v>
      </c>
      <c r="E557" s="1">
        <v>28</v>
      </c>
      <c r="F557" s="1">
        <v>29</v>
      </c>
      <c r="G557" s="1">
        <v>33</v>
      </c>
      <c r="H557" s="1">
        <v>35</v>
      </c>
      <c r="I557" s="2">
        <v>1</v>
      </c>
      <c r="J557" s="2">
        <v>6</v>
      </c>
      <c r="K557">
        <f>VLOOKUP(A557, Bシート!A:B, 2, FALSE)</f>
        <v>9.3000000000000007</v>
      </c>
      <c r="L557">
        <f>VLOOKUP(A557, Bシート!A:C, 3, FALSE)</f>
        <v>-0.79999999999999893</v>
      </c>
      <c r="M557">
        <f>VLOOKUP(A557, Bシート!A:D, 4, FALSE)</f>
        <v>1013.2</v>
      </c>
      <c r="N557">
        <f>VLOOKUP(A557, Bシート!A:E, 5, FALSE)</f>
        <v>-1.5999999999999091</v>
      </c>
      <c r="O557">
        <f>VLOOKUP(A557, Bシート!A:F, 6, FALSE)</f>
        <v>55</v>
      </c>
      <c r="P557">
        <f>VLOOKUP(A557, Bシート!A:G, 7, FALSE)</f>
        <v>17</v>
      </c>
      <c r="Q557">
        <f>VLOOKUP(A557, Bシート!A:H, 8, FALSE)</f>
        <v>23.97</v>
      </c>
      <c r="R557">
        <f>VLOOKUP(A557, Bシート!A:I, 9, FALSE)</f>
        <v>-0.93</v>
      </c>
      <c r="S557">
        <f>VLOOKUP(A557, Bシート!A:J, 10, FALSE)</f>
        <v>0.38</v>
      </c>
    </row>
    <row r="558" spans="1:19" ht="19.5" thickBot="1">
      <c r="A558" s="4">
        <v>45303</v>
      </c>
      <c r="B558" s="1">
        <v>3</v>
      </c>
      <c r="C558" s="1">
        <v>5</v>
      </c>
      <c r="D558" s="1">
        <v>7</v>
      </c>
      <c r="E558" s="1">
        <v>10</v>
      </c>
      <c r="F558" s="1">
        <v>17</v>
      </c>
      <c r="G558" s="1">
        <v>18</v>
      </c>
      <c r="H558" s="1">
        <v>35</v>
      </c>
      <c r="I558" s="2">
        <v>2</v>
      </c>
      <c r="J558" s="2">
        <v>21</v>
      </c>
      <c r="K558">
        <f>VLOOKUP(A558, Bシート!A:B, 2, FALSE)</f>
        <v>9.9</v>
      </c>
      <c r="L558">
        <f>VLOOKUP(A558, Bシート!A:C, 3, FALSE)</f>
        <v>4</v>
      </c>
      <c r="M558">
        <f>VLOOKUP(A558, Bシート!A:D, 4, FALSE)</f>
        <v>1004</v>
      </c>
      <c r="N558">
        <f>VLOOKUP(A558, Bシート!A:E, 5, FALSE)</f>
        <v>-6.2999999999999545</v>
      </c>
      <c r="O558">
        <f>VLOOKUP(A558, Bシート!A:F, 6, FALSE)</f>
        <v>61</v>
      </c>
      <c r="P558">
        <f>VLOOKUP(A558, Bシート!A:G, 7, FALSE)</f>
        <v>15</v>
      </c>
      <c r="Q558">
        <f>VLOOKUP(A558, Bシート!A:H, 8, FALSE)</f>
        <v>1.44</v>
      </c>
      <c r="R558">
        <f>VLOOKUP(A558, Bシート!A:I, 9, FALSE)</f>
        <v>0.3</v>
      </c>
      <c r="S558">
        <f>VLOOKUP(A558, Bシート!A:J, 10, FALSE)</f>
        <v>0.95</v>
      </c>
    </row>
    <row r="559" spans="1:19" ht="19.5" thickBot="1">
      <c r="A559" s="4">
        <v>45310</v>
      </c>
      <c r="B559" s="1">
        <v>15</v>
      </c>
      <c r="C559" s="1">
        <v>20</v>
      </c>
      <c r="D559" s="1">
        <v>21</v>
      </c>
      <c r="E559" s="1">
        <v>22</v>
      </c>
      <c r="F559" s="1">
        <v>23</v>
      </c>
      <c r="G559" s="1">
        <v>26</v>
      </c>
      <c r="H559" s="1">
        <v>34</v>
      </c>
      <c r="I559" s="2">
        <v>6</v>
      </c>
      <c r="J559" s="2">
        <v>10</v>
      </c>
      <c r="K559">
        <f>VLOOKUP(A559, Bシート!A:B, 2, FALSE)</f>
        <v>9.6999999999999993</v>
      </c>
      <c r="L559">
        <f>VLOOKUP(A559, Bシート!A:C, 3, FALSE)</f>
        <v>-0.5</v>
      </c>
      <c r="M559">
        <f>VLOOKUP(A559, Bシート!A:D, 4, FALSE)</f>
        <v>1023</v>
      </c>
      <c r="N559">
        <f>VLOOKUP(A559, Bシート!A:E, 5, FALSE)</f>
        <v>8.6000000000000227</v>
      </c>
      <c r="O559">
        <f>VLOOKUP(A559, Bシート!A:F, 6, FALSE)</f>
        <v>65</v>
      </c>
      <c r="P559">
        <f>VLOOKUP(A559, Bシート!A:G, 7, FALSE)</f>
        <v>11</v>
      </c>
      <c r="Q559">
        <f>VLOOKUP(A559, Bシート!A:H, 8, FALSE)</f>
        <v>8.44</v>
      </c>
      <c r="R559">
        <f>VLOOKUP(A559, Bシート!A:I, 9, FALSE)</f>
        <v>0.97</v>
      </c>
      <c r="S559">
        <f>VLOOKUP(A559, Bシート!A:J, 10, FALSE)</f>
        <v>-0.22</v>
      </c>
    </row>
    <row r="560" spans="1:19" ht="19.5" thickBot="1">
      <c r="A560" s="4">
        <v>45317</v>
      </c>
      <c r="B560" s="1">
        <v>3</v>
      </c>
      <c r="C560" s="1">
        <v>4</v>
      </c>
      <c r="D560" s="1">
        <v>10</v>
      </c>
      <c r="E560" s="1">
        <v>13</v>
      </c>
      <c r="F560" s="1">
        <v>15</v>
      </c>
      <c r="G560" s="1">
        <v>18</v>
      </c>
      <c r="H560" s="1">
        <v>22</v>
      </c>
      <c r="I560" s="2">
        <v>2</v>
      </c>
      <c r="J560" s="2">
        <v>16</v>
      </c>
      <c r="K560">
        <f>VLOOKUP(A560, Bシート!A:B, 2, FALSE)</f>
        <v>7.5</v>
      </c>
      <c r="L560">
        <f>VLOOKUP(A560, Bシート!A:C, 3, FALSE)</f>
        <v>2.0999999999999996</v>
      </c>
      <c r="M560">
        <f>VLOOKUP(A560, Bシート!A:D, 4, FALSE)</f>
        <v>1011.8</v>
      </c>
      <c r="N560">
        <f>VLOOKUP(A560, Bシート!A:E, 5, FALSE)</f>
        <v>3.2999999999999545</v>
      </c>
      <c r="O560">
        <f>VLOOKUP(A560, Bシート!A:F, 6, FALSE)</f>
        <v>34</v>
      </c>
      <c r="P560">
        <f>VLOOKUP(A560, Bシート!A:G, 7, FALSE)</f>
        <v>5</v>
      </c>
      <c r="Q560">
        <f>VLOOKUP(A560, Bシート!A:H, 8, FALSE)</f>
        <v>15.44</v>
      </c>
      <c r="R560">
        <f>VLOOKUP(A560, Bシート!A:I, 9, FALSE)</f>
        <v>-0.14000000000000001</v>
      </c>
      <c r="S560">
        <f>VLOOKUP(A560, Bシート!A:J, 10, FALSE)</f>
        <v>-0.99</v>
      </c>
    </row>
    <row r="561" spans="1:19" ht="19.5" thickBot="1">
      <c r="A561" s="4">
        <v>45324</v>
      </c>
      <c r="B561" s="1">
        <v>3</v>
      </c>
      <c r="C561" s="1">
        <v>20</v>
      </c>
      <c r="D561" s="1">
        <v>29</v>
      </c>
      <c r="E561" s="1">
        <v>32</v>
      </c>
      <c r="F561" s="1">
        <v>33</v>
      </c>
      <c r="G561" s="1">
        <v>34</v>
      </c>
      <c r="H561" s="1">
        <v>35</v>
      </c>
      <c r="I561" s="2">
        <v>2</v>
      </c>
      <c r="J561" s="2">
        <v>24</v>
      </c>
      <c r="K561">
        <f>VLOOKUP(A561, Bシート!A:B, 2, FALSE)</f>
        <v>5.8</v>
      </c>
      <c r="L561">
        <f>VLOOKUP(A561, Bシート!A:C, 3, FALSE)</f>
        <v>-2.1000000000000005</v>
      </c>
      <c r="M561">
        <f>VLOOKUP(A561, Bシート!A:D, 4, FALSE)</f>
        <v>1019.5</v>
      </c>
      <c r="N561">
        <f>VLOOKUP(A561, Bシート!A:E, 5, FALSE)</f>
        <v>6.7999999999999545</v>
      </c>
      <c r="O561">
        <f>VLOOKUP(A561, Bシート!A:F, 6, FALSE)</f>
        <v>48</v>
      </c>
      <c r="P561">
        <f>VLOOKUP(A561, Bシート!A:G, 7, FALSE)</f>
        <v>9</v>
      </c>
      <c r="Q561">
        <f>VLOOKUP(A561, Bシート!A:H, 8, FALSE)</f>
        <v>22.44</v>
      </c>
      <c r="R561">
        <f>VLOOKUP(A561, Bシート!A:I, 9, FALSE)</f>
        <v>-1</v>
      </c>
      <c r="S561">
        <f>VLOOKUP(A561, Bシート!A:J, 10, FALSE)</f>
        <v>0.06</v>
      </c>
    </row>
    <row r="562" spans="1:19" ht="19.5" thickBot="1">
      <c r="A562" s="4">
        <v>45331</v>
      </c>
      <c r="B562" s="1">
        <v>6</v>
      </c>
      <c r="C562" s="1">
        <v>8</v>
      </c>
      <c r="D562" s="1">
        <v>19</v>
      </c>
      <c r="E562" s="1">
        <v>20</v>
      </c>
      <c r="F562" s="1">
        <v>27</v>
      </c>
      <c r="G562" s="1">
        <v>32</v>
      </c>
      <c r="H562" s="1">
        <v>37</v>
      </c>
      <c r="I562" s="2">
        <v>13</v>
      </c>
      <c r="J562" s="2">
        <v>33</v>
      </c>
      <c r="K562">
        <f>VLOOKUP(A562, Bシート!A:B, 2, FALSE)</f>
        <v>8.4</v>
      </c>
      <c r="L562">
        <f>VLOOKUP(A562, Bシート!A:C, 3, FALSE)</f>
        <v>1.8000000000000007</v>
      </c>
      <c r="M562">
        <f>VLOOKUP(A562, Bシート!A:D, 4, FALSE)</f>
        <v>1014.1</v>
      </c>
      <c r="N562">
        <f>VLOOKUP(A562, Bシート!A:E, 5, FALSE)</f>
        <v>1.2000000000000455</v>
      </c>
      <c r="O562">
        <f>VLOOKUP(A562, Bシート!A:F, 6, FALSE)</f>
        <v>54</v>
      </c>
      <c r="P562">
        <f>VLOOKUP(A562, Bシート!A:G, 7, FALSE)</f>
        <v>3</v>
      </c>
      <c r="Q562">
        <f>VLOOKUP(A562, Bシート!A:H, 8, FALSE)</f>
        <v>29.44</v>
      </c>
      <c r="R562">
        <f>VLOOKUP(A562, Bシート!A:I, 9, FALSE)</f>
        <v>-0.02</v>
      </c>
      <c r="S562">
        <f>VLOOKUP(A562, Bシート!A:J, 10, FALSE)</f>
        <v>1</v>
      </c>
    </row>
    <row r="563" spans="1:19" ht="19.5" thickBot="1">
      <c r="A563" s="4">
        <v>45338</v>
      </c>
      <c r="B563" s="1">
        <v>2</v>
      </c>
      <c r="C563" s="1">
        <v>14</v>
      </c>
      <c r="D563" s="1">
        <v>15</v>
      </c>
      <c r="E563" s="1">
        <v>20</v>
      </c>
      <c r="F563" s="1">
        <v>28</v>
      </c>
      <c r="G563" s="1">
        <v>30</v>
      </c>
      <c r="H563" s="1">
        <v>34</v>
      </c>
      <c r="I563" s="2">
        <v>3</v>
      </c>
      <c r="J563" s="2">
        <v>4</v>
      </c>
      <c r="K563">
        <f>VLOOKUP(A563, Bシート!A:B, 2, FALSE)</f>
        <v>9</v>
      </c>
      <c r="L563">
        <f>VLOOKUP(A563, Bシート!A:C, 3, FALSE)</f>
        <v>-8.1000000000000014</v>
      </c>
      <c r="M563">
        <f>VLOOKUP(A563, Bシート!A:D, 4, FALSE)</f>
        <v>1018</v>
      </c>
      <c r="N563">
        <f>VLOOKUP(A563, Bシート!A:E, 5, FALSE)</f>
        <v>9.3999999999999773</v>
      </c>
      <c r="O563">
        <f>VLOOKUP(A563, Bシート!A:F, 6, FALSE)</f>
        <v>44</v>
      </c>
      <c r="P563">
        <f>VLOOKUP(A563, Bシート!A:G, 7, FALSE)</f>
        <v>-20</v>
      </c>
      <c r="Q563">
        <f>VLOOKUP(A563, Bシート!A:H, 8, FALSE)</f>
        <v>6.91</v>
      </c>
      <c r="R563">
        <f>VLOOKUP(A563, Bシート!A:I, 9, FALSE)</f>
        <v>0.99</v>
      </c>
      <c r="S563">
        <f>VLOOKUP(A563, Bシート!A:J, 10, FALSE)</f>
        <v>0.1</v>
      </c>
    </row>
    <row r="564" spans="1:19" ht="19.5" thickBot="1">
      <c r="A564" s="4">
        <v>45345</v>
      </c>
      <c r="B564" s="1">
        <v>1</v>
      </c>
      <c r="C564" s="1">
        <v>4</v>
      </c>
      <c r="D564" s="1">
        <v>6</v>
      </c>
      <c r="E564" s="1">
        <v>14</v>
      </c>
      <c r="F564" s="1">
        <v>16</v>
      </c>
      <c r="G564" s="1">
        <v>19</v>
      </c>
      <c r="H564" s="1">
        <v>31</v>
      </c>
      <c r="I564" s="2">
        <v>12</v>
      </c>
      <c r="J564" s="2">
        <v>18</v>
      </c>
      <c r="K564">
        <f>VLOOKUP(A564, Bシート!A:B, 2, FALSE)</f>
        <v>3</v>
      </c>
      <c r="L564">
        <f>VLOOKUP(A564, Bシート!A:C, 3, FALSE)</f>
        <v>-1.7000000000000002</v>
      </c>
      <c r="M564">
        <f>VLOOKUP(A564, Bシート!A:D, 4, FALSE)</f>
        <v>1019.8</v>
      </c>
      <c r="N564">
        <f>VLOOKUP(A564, Bシート!A:E, 5, FALSE)</f>
        <v>0.89999999999997726</v>
      </c>
      <c r="O564">
        <f>VLOOKUP(A564, Bシート!A:F, 6, FALSE)</f>
        <v>94</v>
      </c>
      <c r="P564">
        <f>VLOOKUP(A564, Bシート!A:G, 7, FALSE)</f>
        <v>-1</v>
      </c>
      <c r="Q564">
        <f>VLOOKUP(A564, Bシート!A:H, 8, FALSE)</f>
        <v>13.91</v>
      </c>
      <c r="R564">
        <f>VLOOKUP(A564, Bシート!A:I, 9, FALSE)</f>
        <v>0.18</v>
      </c>
      <c r="S564">
        <f>VLOOKUP(A564, Bシート!A:J, 10, FALSE)</f>
        <v>-0.98</v>
      </c>
    </row>
    <row r="565" spans="1:19" ht="19.5" thickBot="1">
      <c r="A565" s="4">
        <v>45352</v>
      </c>
      <c r="B565" s="1">
        <v>9</v>
      </c>
      <c r="C565" s="1">
        <v>13</v>
      </c>
      <c r="D565" s="1">
        <v>15</v>
      </c>
      <c r="E565" s="1">
        <v>18</v>
      </c>
      <c r="F565" s="1">
        <v>22</v>
      </c>
      <c r="G565" s="1">
        <v>24</v>
      </c>
      <c r="H565" s="1">
        <v>30</v>
      </c>
      <c r="I565" s="2">
        <v>6</v>
      </c>
      <c r="J565" s="2">
        <v>27</v>
      </c>
      <c r="K565">
        <f>VLOOKUP(A565, Bシート!A:B, 2, FALSE)</f>
        <v>11.4</v>
      </c>
      <c r="L565">
        <f>VLOOKUP(A565, Bシート!A:C, 3, FALSE)</f>
        <v>1.3000000000000007</v>
      </c>
      <c r="M565">
        <f>VLOOKUP(A565, Bシート!A:D, 4, FALSE)</f>
        <v>1000.6</v>
      </c>
      <c r="N565">
        <f>VLOOKUP(A565, Bシート!A:E, 5, FALSE)</f>
        <v>-17.600000000000023</v>
      </c>
      <c r="O565">
        <f>VLOOKUP(A565, Bシート!A:F, 6, FALSE)</f>
        <v>46</v>
      </c>
      <c r="P565">
        <f>VLOOKUP(A565, Bシート!A:G, 7, FALSE)</f>
        <v>-21</v>
      </c>
      <c r="Q565">
        <f>VLOOKUP(A565, Bシート!A:H, 8, FALSE)</f>
        <v>20.91</v>
      </c>
      <c r="R565">
        <f>VLOOKUP(A565, Bシート!A:I, 9, FALSE)</f>
        <v>-0.97</v>
      </c>
      <c r="S565">
        <f>VLOOKUP(A565, Bシート!A:J, 10, FALSE)</f>
        <v>-0.26</v>
      </c>
    </row>
    <row r="566" spans="1:19" ht="19.5" thickBot="1">
      <c r="A566" s="4">
        <v>45359</v>
      </c>
      <c r="B566" s="1">
        <v>3</v>
      </c>
      <c r="C566" s="1">
        <v>6</v>
      </c>
      <c r="D566" s="1">
        <v>9</v>
      </c>
      <c r="E566" s="1">
        <v>11</v>
      </c>
      <c r="F566" s="1">
        <v>19</v>
      </c>
      <c r="G566" s="1">
        <v>30</v>
      </c>
      <c r="H566" s="1">
        <v>36</v>
      </c>
      <c r="I566" s="2">
        <v>1</v>
      </c>
      <c r="J566" s="2">
        <v>33</v>
      </c>
      <c r="K566">
        <f>VLOOKUP(A566, Bシート!A:B, 2, FALSE)</f>
        <v>7.1</v>
      </c>
      <c r="L566">
        <f>VLOOKUP(A566, Bシート!A:C, 3, FALSE)</f>
        <v>-0.70000000000000018</v>
      </c>
      <c r="M566">
        <f>VLOOKUP(A566, Bシート!A:D, 4, FALSE)</f>
        <v>1001.7</v>
      </c>
      <c r="N566">
        <f>VLOOKUP(A566, Bシート!A:E, 5, FALSE)</f>
        <v>-9.7999999999999545</v>
      </c>
      <c r="O566">
        <f>VLOOKUP(A566, Bシート!A:F, 6, FALSE)</f>
        <v>73</v>
      </c>
      <c r="P566">
        <f>VLOOKUP(A566, Bシート!A:G, 7, FALSE)</f>
        <v>19</v>
      </c>
      <c r="Q566">
        <f>VLOOKUP(A566, Bシート!A:H, 8, FALSE)</f>
        <v>27.91</v>
      </c>
      <c r="R566">
        <f>VLOOKUP(A566, Bシート!A:I, 9, FALSE)</f>
        <v>-0.34</v>
      </c>
      <c r="S566">
        <f>VLOOKUP(A566, Bシート!A:J, 10, FALSE)</f>
        <v>0.94</v>
      </c>
    </row>
    <row r="567" spans="1:19" ht="19.5" thickBot="1">
      <c r="A567" s="4">
        <v>45366</v>
      </c>
      <c r="B567" s="1">
        <v>3</v>
      </c>
      <c r="C567" s="1">
        <v>5</v>
      </c>
      <c r="D567" s="1">
        <v>18</v>
      </c>
      <c r="E567" s="1">
        <v>25</v>
      </c>
      <c r="F567" s="1">
        <v>28</v>
      </c>
      <c r="G567" s="1">
        <v>35</v>
      </c>
      <c r="H567" s="1">
        <v>37</v>
      </c>
      <c r="I567" s="2">
        <v>7</v>
      </c>
      <c r="J567" s="2">
        <v>8</v>
      </c>
      <c r="K567">
        <f>VLOOKUP(A567, Bシート!A:B, 2, FALSE)</f>
        <v>13</v>
      </c>
      <c r="L567">
        <f>VLOOKUP(A567, Bシート!A:C, 3, FALSE)</f>
        <v>1.9000000000000004</v>
      </c>
      <c r="M567">
        <f>VLOOKUP(A567, Bシート!A:D, 4, FALSE)</f>
        <v>1011.3</v>
      </c>
      <c r="N567">
        <f>VLOOKUP(A567, Bシート!A:E, 5, FALSE)</f>
        <v>-0.70000000000004547</v>
      </c>
      <c r="O567">
        <f>VLOOKUP(A567, Bシート!A:F, 6, FALSE)</f>
        <v>57</v>
      </c>
      <c r="P567">
        <f>VLOOKUP(A567, Bシート!A:G, 7, FALSE)</f>
        <v>-9</v>
      </c>
      <c r="Q567">
        <f>VLOOKUP(A567, Bシート!A:H, 8, FALSE)</f>
        <v>5.38</v>
      </c>
      <c r="R567">
        <f>VLOOKUP(A567, Bシート!A:I, 9, FALSE)</f>
        <v>0.91</v>
      </c>
      <c r="S567">
        <f>VLOOKUP(A567, Bシート!A:J, 10, FALSE)</f>
        <v>0.41</v>
      </c>
    </row>
    <row r="568" spans="1:19" ht="19.5" thickBot="1">
      <c r="A568" s="4">
        <v>45373</v>
      </c>
      <c r="B568" s="1">
        <v>6</v>
      </c>
      <c r="C568" s="1">
        <v>8</v>
      </c>
      <c r="D568" s="1">
        <v>16</v>
      </c>
      <c r="E568" s="1">
        <v>18</v>
      </c>
      <c r="F568" s="1">
        <v>19</v>
      </c>
      <c r="G568" s="1">
        <v>34</v>
      </c>
      <c r="H568" s="1">
        <v>37</v>
      </c>
      <c r="I568" s="2">
        <v>15</v>
      </c>
      <c r="J568" s="2">
        <v>30</v>
      </c>
      <c r="K568">
        <f>VLOOKUP(A568, Bシート!A:B, 2, FALSE)</f>
        <v>9.4</v>
      </c>
      <c r="L568">
        <f>VLOOKUP(A568, Bシート!A:C, 3, FALSE)</f>
        <v>2.2000000000000002</v>
      </c>
      <c r="M568">
        <f>VLOOKUP(A568, Bシート!A:D, 4, FALSE)</f>
        <v>1017.6</v>
      </c>
      <c r="N568">
        <f>VLOOKUP(A568, Bシート!A:E, 5, FALSE)</f>
        <v>8.3000000000000682</v>
      </c>
      <c r="O568">
        <f>VLOOKUP(A568, Bシート!A:F, 6, FALSE)</f>
        <v>26</v>
      </c>
      <c r="P568">
        <f>VLOOKUP(A568, Bシート!A:G, 7, FALSE)</f>
        <v>-1</v>
      </c>
      <c r="Q568">
        <f>VLOOKUP(A568, Bシート!A:H, 8, FALSE)</f>
        <v>12.38</v>
      </c>
      <c r="R568">
        <f>VLOOKUP(A568, Bシート!A:I, 9, FALSE)</f>
        <v>0.49</v>
      </c>
      <c r="S568">
        <f>VLOOKUP(A568, Bシート!A:J, 10, FALSE)</f>
        <v>-0.87</v>
      </c>
    </row>
    <row r="569" spans="1:19" ht="19.5" thickBot="1">
      <c r="A569" s="4">
        <v>45380</v>
      </c>
      <c r="B569" s="1">
        <v>8</v>
      </c>
      <c r="C569" s="1">
        <v>18</v>
      </c>
      <c r="D569" s="1">
        <v>20</v>
      </c>
      <c r="E569" s="1">
        <v>29</v>
      </c>
      <c r="F569" s="1">
        <v>30</v>
      </c>
      <c r="G569" s="1">
        <v>33</v>
      </c>
      <c r="H569" s="1">
        <v>34</v>
      </c>
      <c r="I569" s="2">
        <v>5</v>
      </c>
      <c r="J569" s="2">
        <v>23</v>
      </c>
      <c r="K569">
        <f>VLOOKUP(A569, Bシート!A:B, 2, FALSE)</f>
        <v>19</v>
      </c>
      <c r="L569">
        <f>VLOOKUP(A569, Bシート!A:C, 3, FALSE)</f>
        <v>5.9</v>
      </c>
      <c r="M569">
        <f>VLOOKUP(A569, Bシート!A:D, 4, FALSE)</f>
        <v>1001.1</v>
      </c>
      <c r="N569">
        <f>VLOOKUP(A569, Bシート!A:E, 5, FALSE)</f>
        <v>-17.299999999999955</v>
      </c>
      <c r="O569">
        <f>VLOOKUP(A569, Bシート!A:F, 6, FALSE)</f>
        <v>75</v>
      </c>
      <c r="P569">
        <f>VLOOKUP(A569, Bシート!A:G, 7, FALSE)</f>
        <v>4</v>
      </c>
      <c r="Q569">
        <f>VLOOKUP(A569, Bシート!A:H, 8, FALSE)</f>
        <v>19.38</v>
      </c>
      <c r="R569">
        <f>VLOOKUP(A569, Bシート!A:I, 9, FALSE)</f>
        <v>-0.83</v>
      </c>
      <c r="S569">
        <f>VLOOKUP(A569, Bシート!A:J, 10, FALSE)</f>
        <v>-0.56000000000000005</v>
      </c>
    </row>
    <row r="570" spans="1:19" ht="19.5" thickBot="1">
      <c r="A570" s="4">
        <v>45387</v>
      </c>
      <c r="B570" s="1">
        <v>12</v>
      </c>
      <c r="C570" s="1">
        <v>15</v>
      </c>
      <c r="D570" s="1">
        <v>17</v>
      </c>
      <c r="E570" s="1">
        <v>22</v>
      </c>
      <c r="F570" s="1">
        <v>30</v>
      </c>
      <c r="G570" s="1">
        <v>34</v>
      </c>
      <c r="H570" s="1">
        <v>35</v>
      </c>
      <c r="I570" s="2">
        <v>5</v>
      </c>
      <c r="J570" s="2">
        <v>9</v>
      </c>
      <c r="K570">
        <f>VLOOKUP(A570, Bシート!A:B, 2, FALSE)</f>
        <v>11.8</v>
      </c>
      <c r="L570">
        <f>VLOOKUP(A570, Bシート!A:C, 3, FALSE)</f>
        <v>-5.3000000000000007</v>
      </c>
      <c r="M570">
        <f>VLOOKUP(A570, Bシート!A:D, 4, FALSE)</f>
        <v>1017.7</v>
      </c>
      <c r="N570">
        <f>VLOOKUP(A570, Bシート!A:E, 5, FALSE)</f>
        <v>10.600000000000023</v>
      </c>
      <c r="O570">
        <f>VLOOKUP(A570, Bシート!A:F, 6, FALSE)</f>
        <v>60</v>
      </c>
      <c r="P570">
        <f>VLOOKUP(A570, Bシート!A:G, 7, FALSE)</f>
        <v>-13</v>
      </c>
      <c r="Q570">
        <f>VLOOKUP(A570, Bシート!A:H, 8, FALSE)</f>
        <v>26.38</v>
      </c>
      <c r="R570">
        <f>VLOOKUP(A570, Bシート!A:I, 9, FALSE)</f>
        <v>-0.62</v>
      </c>
      <c r="S570">
        <f>VLOOKUP(A570, Bシート!A:J, 10, FALSE)</f>
        <v>0.78</v>
      </c>
    </row>
    <row r="571" spans="1:19" ht="19.5" thickBot="1">
      <c r="A571" s="4">
        <v>45394</v>
      </c>
      <c r="B571" s="1">
        <v>1</v>
      </c>
      <c r="C571" s="1">
        <v>3</v>
      </c>
      <c r="D571" s="1">
        <v>9</v>
      </c>
      <c r="E571" s="1">
        <v>12</v>
      </c>
      <c r="F571" s="1">
        <v>25</v>
      </c>
      <c r="G571" s="1">
        <v>26</v>
      </c>
      <c r="H571" s="1">
        <v>35</v>
      </c>
      <c r="I571" s="2">
        <v>29</v>
      </c>
      <c r="J571" s="2">
        <v>31</v>
      </c>
      <c r="K571">
        <f>VLOOKUP(A571, Bシート!A:B, 2, FALSE)</f>
        <v>16</v>
      </c>
      <c r="L571">
        <f>VLOOKUP(A571, Bシート!A:C, 3, FALSE)</f>
        <v>0.30000000000000071</v>
      </c>
      <c r="M571">
        <f>VLOOKUP(A571, Bシート!A:D, 4, FALSE)</f>
        <v>1015.3</v>
      </c>
      <c r="N571">
        <f>VLOOKUP(A571, Bシート!A:E, 5, FALSE)</f>
        <v>-8</v>
      </c>
      <c r="O571">
        <f>VLOOKUP(A571, Bシート!A:F, 6, FALSE)</f>
        <v>72</v>
      </c>
      <c r="P571">
        <f>VLOOKUP(A571, Bシート!A:G, 7, FALSE)</f>
        <v>13</v>
      </c>
      <c r="Q571">
        <f>VLOOKUP(A571, Bシート!A:H, 8, FALSE)</f>
        <v>3.84</v>
      </c>
      <c r="R571">
        <f>VLOOKUP(A571, Bシート!A:I, 9, FALSE)</f>
        <v>0.73</v>
      </c>
      <c r="S571">
        <f>VLOOKUP(A571, Bシート!A:J, 10, FALSE)</f>
        <v>0.68</v>
      </c>
    </row>
    <row r="572" spans="1:19" ht="19.5" thickBot="1">
      <c r="A572" s="4">
        <v>45401</v>
      </c>
      <c r="B572" s="1">
        <v>13</v>
      </c>
      <c r="C572" s="1">
        <v>26</v>
      </c>
      <c r="D572" s="1">
        <v>27</v>
      </c>
      <c r="E572" s="1">
        <v>29</v>
      </c>
      <c r="F572" s="1">
        <v>30</v>
      </c>
      <c r="G572" s="1">
        <v>34</v>
      </c>
      <c r="H572" s="1">
        <v>37</v>
      </c>
      <c r="I572" s="2">
        <v>2</v>
      </c>
      <c r="J572" s="2">
        <v>23</v>
      </c>
      <c r="K572">
        <f>VLOOKUP(A572, Bシート!A:B, 2, FALSE)</f>
        <v>19.5</v>
      </c>
      <c r="L572">
        <f>VLOOKUP(A572, Bシート!A:C, 3, FALSE)</f>
        <v>2.3999999999999986</v>
      </c>
      <c r="M572">
        <f>VLOOKUP(A572, Bシート!A:D, 4, FALSE)</f>
        <v>1004.5</v>
      </c>
      <c r="N572">
        <f>VLOOKUP(A572, Bシート!A:E, 5, FALSE)</f>
        <v>4.3999999999999773</v>
      </c>
      <c r="O572">
        <f>VLOOKUP(A572, Bシート!A:F, 6, FALSE)</f>
        <v>36</v>
      </c>
      <c r="P572">
        <f>VLOOKUP(A572, Bシート!A:G, 7, FALSE)</f>
        <v>-47</v>
      </c>
      <c r="Q572">
        <f>VLOOKUP(A572, Bシート!A:H, 8, FALSE)</f>
        <v>10.84</v>
      </c>
      <c r="R572">
        <f>VLOOKUP(A572, Bシート!A:I, 9, FALSE)</f>
        <v>0.74</v>
      </c>
      <c r="S572">
        <f>VLOOKUP(A572, Bシート!A:J, 10, FALSE)</f>
        <v>-0.67</v>
      </c>
    </row>
    <row r="573" spans="1:19" ht="19.5" thickBot="1">
      <c r="A573" s="4">
        <v>45408</v>
      </c>
      <c r="B573" s="1">
        <v>1</v>
      </c>
      <c r="C573" s="1">
        <v>2</v>
      </c>
      <c r="D573" s="1">
        <v>4</v>
      </c>
      <c r="E573" s="1">
        <v>19</v>
      </c>
      <c r="F573" s="1">
        <v>21</v>
      </c>
      <c r="G573" s="1">
        <v>26</v>
      </c>
      <c r="H573" s="1">
        <v>28</v>
      </c>
      <c r="I573" s="2">
        <v>3</v>
      </c>
      <c r="J573" s="2">
        <v>25</v>
      </c>
      <c r="K573">
        <f>VLOOKUP(A573, Bシート!A:B, 2, FALSE)</f>
        <v>21.8</v>
      </c>
      <c r="L573">
        <f>VLOOKUP(A573, Bシート!A:C, 3, FALSE)</f>
        <v>0.19999999999999929</v>
      </c>
      <c r="M573">
        <f>VLOOKUP(A573, Bシート!A:D, 4, FALSE)</f>
        <v>1010.6</v>
      </c>
      <c r="N573">
        <f>VLOOKUP(A573, Bシート!A:E, 5, FALSE)</f>
        <v>8.7000000000000455</v>
      </c>
      <c r="O573">
        <f>VLOOKUP(A573, Bシート!A:F, 6, FALSE)</f>
        <v>74</v>
      </c>
      <c r="P573">
        <f>VLOOKUP(A573, Bシート!A:G, 7, FALSE)</f>
        <v>3</v>
      </c>
      <c r="Q573">
        <f>VLOOKUP(A573, Bシート!A:H, 8, FALSE)</f>
        <v>17.84</v>
      </c>
      <c r="R573">
        <f>VLOOKUP(A573, Bシート!A:I, 9, FALSE)</f>
        <v>-0.61</v>
      </c>
      <c r="S573">
        <f>VLOOKUP(A573, Bシート!A:J, 10, FALSE)</f>
        <v>-0.79</v>
      </c>
    </row>
    <row r="574" spans="1:19" ht="19.5" thickBot="1">
      <c r="A574" s="4">
        <v>45415</v>
      </c>
      <c r="B574" s="1">
        <v>11</v>
      </c>
      <c r="C574" s="1">
        <v>12</v>
      </c>
      <c r="D574" s="1">
        <v>18</v>
      </c>
      <c r="E574" s="1">
        <v>19</v>
      </c>
      <c r="F574" s="1">
        <v>23</v>
      </c>
      <c r="G574" s="1">
        <v>26</v>
      </c>
      <c r="H574" s="1">
        <v>31</v>
      </c>
      <c r="I574" s="2">
        <v>15</v>
      </c>
      <c r="J574" s="2">
        <v>25</v>
      </c>
      <c r="K574">
        <f>VLOOKUP(A574, Bシート!A:B, 2, FALSE)</f>
        <v>19.600000000000001</v>
      </c>
      <c r="L574">
        <f>VLOOKUP(A574, Bシート!A:C, 3, FALSE)</f>
        <v>2.7000000000000028</v>
      </c>
      <c r="M574">
        <f>VLOOKUP(A574, Bシート!A:D, 4, FALSE)</f>
        <v>1013.5</v>
      </c>
      <c r="N574">
        <f>VLOOKUP(A574, Bシート!A:E, 5, FALSE)</f>
        <v>-1.5</v>
      </c>
      <c r="O574">
        <f>VLOOKUP(A574, Bシート!A:F, 6, FALSE)</f>
        <v>57</v>
      </c>
      <c r="P574">
        <f>VLOOKUP(A574, Bシート!A:G, 7, FALSE)</f>
        <v>2</v>
      </c>
      <c r="Q574">
        <f>VLOOKUP(A574, Bシート!A:H, 8, FALSE)</f>
        <v>24.84</v>
      </c>
      <c r="R574">
        <f>VLOOKUP(A574, Bシート!A:I, 9, FALSE)</f>
        <v>-0.84</v>
      </c>
      <c r="S574">
        <f>VLOOKUP(A574, Bシート!A:J, 10, FALSE)</f>
        <v>0.54</v>
      </c>
    </row>
    <row r="575" spans="1:19" ht="19.5" thickBot="1">
      <c r="A575" s="4">
        <v>45422</v>
      </c>
      <c r="B575" s="1">
        <v>4</v>
      </c>
      <c r="C575" s="1">
        <v>5</v>
      </c>
      <c r="D575" s="1">
        <v>13</v>
      </c>
      <c r="E575" s="1">
        <v>16</v>
      </c>
      <c r="F575" s="1">
        <v>22</v>
      </c>
      <c r="G575" s="1">
        <v>23</v>
      </c>
      <c r="H575" s="1">
        <v>35</v>
      </c>
      <c r="I575" s="2">
        <v>36</v>
      </c>
      <c r="J575" s="2">
        <v>37</v>
      </c>
      <c r="K575">
        <f>VLOOKUP(A575, Bシート!A:B, 2, FALSE)</f>
        <v>19.3</v>
      </c>
      <c r="L575">
        <f>VLOOKUP(A575, Bシート!A:C, 3, FALSE)</f>
        <v>2.9000000000000021</v>
      </c>
      <c r="M575">
        <f>VLOOKUP(A575, Bシート!A:D, 4, FALSE)</f>
        <v>1017.4</v>
      </c>
      <c r="N575">
        <f>VLOOKUP(A575, Bシート!A:E, 5, FALSE)</f>
        <v>6.7999999999999545</v>
      </c>
      <c r="O575">
        <f>VLOOKUP(A575, Bシート!A:F, 6, FALSE)</f>
        <v>59</v>
      </c>
      <c r="P575">
        <f>VLOOKUP(A575, Bシート!A:G, 7, FALSE)</f>
        <v>2</v>
      </c>
      <c r="Q575">
        <f>VLOOKUP(A575, Bシート!A:H, 8, FALSE)</f>
        <v>2.31</v>
      </c>
      <c r="R575">
        <f>VLOOKUP(A575, Bシート!A:I, 9, FALSE)</f>
        <v>0.47</v>
      </c>
      <c r="S575">
        <f>VLOOKUP(A575, Bシート!A:J, 10, FALSE)</f>
        <v>0.88</v>
      </c>
    </row>
    <row r="576" spans="1:19" ht="19.5" thickBot="1">
      <c r="A576" s="4">
        <v>45429</v>
      </c>
      <c r="B576" s="1">
        <v>2</v>
      </c>
      <c r="C576" s="1">
        <v>12</v>
      </c>
      <c r="D576" s="1">
        <v>18</v>
      </c>
      <c r="E576" s="1">
        <v>20</v>
      </c>
      <c r="F576" s="1">
        <v>25</v>
      </c>
      <c r="G576" s="1">
        <v>28</v>
      </c>
      <c r="H576" s="1">
        <v>30</v>
      </c>
      <c r="I576" s="2">
        <v>9</v>
      </c>
      <c r="J576" s="2">
        <v>23</v>
      </c>
      <c r="K576">
        <f>VLOOKUP(A576, Bシート!A:B, 2, FALSE)</f>
        <v>22.9</v>
      </c>
      <c r="L576">
        <f>VLOOKUP(A576, Bシート!A:C, 3, FALSE)</f>
        <v>0.79999999999999716</v>
      </c>
      <c r="M576">
        <f>VLOOKUP(A576, Bシート!A:D, 4, FALSE)</f>
        <v>1010.7</v>
      </c>
      <c r="N576">
        <f>VLOOKUP(A576, Bシート!A:E, 5, FALSE)</f>
        <v>11.900000000000091</v>
      </c>
      <c r="O576">
        <f>VLOOKUP(A576, Bシート!A:F, 6, FALSE)</f>
        <v>33</v>
      </c>
      <c r="P576">
        <f>VLOOKUP(A576, Bシート!A:G, 7, FALSE)</f>
        <v>-21</v>
      </c>
      <c r="Q576">
        <f>VLOOKUP(A576, Bシート!A:H, 8, FALSE)</f>
        <v>9.31</v>
      </c>
      <c r="R576">
        <f>VLOOKUP(A576, Bシート!A:I, 9, FALSE)</f>
        <v>0.92</v>
      </c>
      <c r="S576">
        <f>VLOOKUP(A576, Bシート!A:J, 10, FALSE)</f>
        <v>-0.4</v>
      </c>
    </row>
    <row r="577" spans="1:19" ht="19.5" thickBot="1">
      <c r="A577" s="4">
        <v>45436</v>
      </c>
      <c r="B577" s="1">
        <v>11</v>
      </c>
      <c r="C577" s="1">
        <v>13</v>
      </c>
      <c r="D577" s="1">
        <v>14</v>
      </c>
      <c r="E577" s="1">
        <v>18</v>
      </c>
      <c r="F577" s="1">
        <v>19</v>
      </c>
      <c r="G577" s="1">
        <v>23</v>
      </c>
      <c r="H577" s="1">
        <v>31</v>
      </c>
      <c r="I577" s="2">
        <v>7</v>
      </c>
      <c r="J577" s="2">
        <v>27</v>
      </c>
      <c r="K577">
        <f>VLOOKUP(A577, Bシート!A:B, 2, FALSE)</f>
        <v>24.9</v>
      </c>
      <c r="L577">
        <f>VLOOKUP(A577, Bシート!A:C, 3, FALSE)</f>
        <v>2.1999999999999993</v>
      </c>
      <c r="M577">
        <f>VLOOKUP(A577, Bシート!A:D, 4, FALSE)</f>
        <v>1001.7</v>
      </c>
      <c r="N577">
        <f>VLOOKUP(A577, Bシート!A:E, 5, FALSE)</f>
        <v>-5.7999999999999545</v>
      </c>
      <c r="O577">
        <f>VLOOKUP(A577, Bシート!A:F, 6, FALSE)</f>
        <v>56</v>
      </c>
      <c r="P577">
        <f>VLOOKUP(A577, Bシート!A:G, 7, FALSE)</f>
        <v>-16</v>
      </c>
      <c r="Q577">
        <f>VLOOKUP(A577, Bシート!A:H, 8, FALSE)</f>
        <v>16.309999999999999</v>
      </c>
      <c r="R577">
        <f>VLOOKUP(A577, Bシート!A:I, 9, FALSE)</f>
        <v>-0.32</v>
      </c>
      <c r="S577">
        <f>VLOOKUP(A577, Bシート!A:J, 10, FALSE)</f>
        <v>-0.95</v>
      </c>
    </row>
    <row r="578" spans="1:19" ht="19.5" thickBot="1">
      <c r="A578" s="4">
        <v>45443</v>
      </c>
      <c r="B578" s="1">
        <v>11</v>
      </c>
      <c r="C578" s="1">
        <v>13</v>
      </c>
      <c r="D578" s="1">
        <v>19</v>
      </c>
      <c r="E578" s="1">
        <v>25</v>
      </c>
      <c r="F578" s="1">
        <v>29</v>
      </c>
      <c r="G578" s="1">
        <v>36</v>
      </c>
      <c r="H578" s="1">
        <v>37</v>
      </c>
      <c r="I578" s="2">
        <v>18</v>
      </c>
      <c r="J578" s="2">
        <v>30</v>
      </c>
      <c r="K578">
        <f>VLOOKUP(A578, Bシート!A:B, 2, FALSE)</f>
        <v>20.3</v>
      </c>
      <c r="L578">
        <f>VLOOKUP(A578, Bシート!A:C, 3, FALSE)</f>
        <v>-3.8999999999999986</v>
      </c>
      <c r="M578">
        <f>VLOOKUP(A578, Bシート!A:D, 4, FALSE)</f>
        <v>1003.4</v>
      </c>
      <c r="N578">
        <f>VLOOKUP(A578, Bシート!A:E, 5, FALSE)</f>
        <v>-7.5</v>
      </c>
      <c r="O578">
        <f>VLOOKUP(A578, Bシート!A:F, 6, FALSE)</f>
        <v>83</v>
      </c>
      <c r="P578">
        <f>VLOOKUP(A578, Bシート!A:G, 7, FALSE)</f>
        <v>20</v>
      </c>
      <c r="Q578">
        <f>VLOOKUP(A578, Bシート!A:H, 8, FALSE)</f>
        <v>23.31</v>
      </c>
      <c r="R578">
        <f>VLOOKUP(A578, Bシート!A:I, 9, FALSE)</f>
        <v>-0.97</v>
      </c>
      <c r="S578">
        <f>VLOOKUP(A578, Bシート!A:J, 10, FALSE)</f>
        <v>0.25</v>
      </c>
    </row>
    <row r="579" spans="1:19" ht="19.5" thickBot="1">
      <c r="A579" s="4">
        <v>45450</v>
      </c>
      <c r="B579" s="1">
        <v>2</v>
      </c>
      <c r="C579" s="1">
        <v>15</v>
      </c>
      <c r="D579" s="1">
        <v>19</v>
      </c>
      <c r="E579" s="1">
        <v>20</v>
      </c>
      <c r="F579" s="1">
        <v>22</v>
      </c>
      <c r="G579" s="1">
        <v>31</v>
      </c>
      <c r="H579" s="1">
        <v>36</v>
      </c>
      <c r="I579" s="2">
        <v>13</v>
      </c>
      <c r="J579" s="2">
        <v>23</v>
      </c>
      <c r="K579">
        <f>VLOOKUP(A579, Bシート!A:B, 2, FALSE)</f>
        <v>22.8</v>
      </c>
      <c r="L579">
        <f>VLOOKUP(A579, Bシート!A:C, 3, FALSE)</f>
        <v>0</v>
      </c>
      <c r="M579">
        <f>VLOOKUP(A579, Bシート!A:D, 4, FALSE)</f>
        <v>1014.1</v>
      </c>
      <c r="N579">
        <f>VLOOKUP(A579, Bシート!A:E, 5, FALSE)</f>
        <v>-1.1999999999999318</v>
      </c>
      <c r="O579">
        <f>VLOOKUP(A579, Bシート!A:F, 6, FALSE)</f>
        <v>58</v>
      </c>
      <c r="P579">
        <f>VLOOKUP(A579, Bシート!A:G, 7, FALSE)</f>
        <v>-8</v>
      </c>
      <c r="Q579">
        <f>VLOOKUP(A579, Bシート!A:H, 8, FALSE)</f>
        <v>0.78</v>
      </c>
      <c r="R579">
        <f>VLOOKUP(A579, Bシート!A:I, 9, FALSE)</f>
        <v>0.17</v>
      </c>
      <c r="S579">
        <f>VLOOKUP(A579, Bシート!A:J, 10, FALSE)</f>
        <v>0.99</v>
      </c>
    </row>
    <row r="580" spans="1:19" ht="19.5" thickBot="1">
      <c r="A580" s="4">
        <v>45457</v>
      </c>
      <c r="B580" s="1">
        <v>7</v>
      </c>
      <c r="C580" s="1">
        <v>19</v>
      </c>
      <c r="D580" s="1">
        <v>23</v>
      </c>
      <c r="E580" s="1">
        <v>33</v>
      </c>
      <c r="F580" s="1">
        <v>34</v>
      </c>
      <c r="G580" s="1">
        <v>35</v>
      </c>
      <c r="H580" s="1">
        <v>36</v>
      </c>
      <c r="I580" s="2">
        <v>5</v>
      </c>
      <c r="J580" s="2">
        <v>10</v>
      </c>
      <c r="K580">
        <f>VLOOKUP(A580, Bシート!A:B, 2, FALSE)</f>
        <v>27.9</v>
      </c>
      <c r="L580">
        <f>VLOOKUP(A580, Bシート!A:C, 3, FALSE)</f>
        <v>4.2999999999999972</v>
      </c>
      <c r="M580">
        <f>VLOOKUP(A580, Bシート!A:D, 4, FALSE)</f>
        <v>1005.1</v>
      </c>
      <c r="N580">
        <f>VLOOKUP(A580, Bシート!A:E, 5, FALSE)</f>
        <v>4</v>
      </c>
      <c r="O580">
        <f>VLOOKUP(A580, Bシート!A:F, 6, FALSE)</f>
        <v>58</v>
      </c>
      <c r="P580">
        <f>VLOOKUP(A580, Bシート!A:G, 7, FALSE)</f>
        <v>-18</v>
      </c>
      <c r="Q580">
        <f>VLOOKUP(A580, Bシート!A:H, 8, FALSE)</f>
        <v>7.78</v>
      </c>
      <c r="R580">
        <f>VLOOKUP(A580, Bシート!A:I, 9, FALSE)</f>
        <v>1</v>
      </c>
      <c r="S580">
        <f>VLOOKUP(A580, Bシート!A:J, 10, FALSE)</f>
        <v>-0.09</v>
      </c>
    </row>
    <row r="581" spans="1:19" ht="19.5" thickBot="1">
      <c r="A581" s="4">
        <v>45464</v>
      </c>
      <c r="B581" s="1">
        <v>4</v>
      </c>
      <c r="C581" s="1">
        <v>13</v>
      </c>
      <c r="D581" s="1">
        <v>14</v>
      </c>
      <c r="E581" s="1">
        <v>15</v>
      </c>
      <c r="F581" s="1">
        <v>17</v>
      </c>
      <c r="G581" s="1">
        <v>27</v>
      </c>
      <c r="H581" s="1">
        <v>33</v>
      </c>
      <c r="I581" s="2">
        <v>2</v>
      </c>
      <c r="J581" s="2">
        <v>11</v>
      </c>
      <c r="K581">
        <f>VLOOKUP(A581, Bシート!A:B, 2, FALSE)</f>
        <v>18.8</v>
      </c>
      <c r="L581">
        <f>VLOOKUP(A581, Bシート!A:C, 3, FALSE)</f>
        <v>-6.1999999999999993</v>
      </c>
      <c r="M581">
        <f>VLOOKUP(A581, Bシート!A:D, 4, FALSE)</f>
        <v>1000.1</v>
      </c>
      <c r="N581">
        <f>VLOOKUP(A581, Bシート!A:E, 5, FALSE)</f>
        <v>-6.3999999999999773</v>
      </c>
      <c r="O581">
        <f>VLOOKUP(A581, Bシート!A:F, 6, FALSE)</f>
        <v>98</v>
      </c>
      <c r="P581">
        <f>VLOOKUP(A581, Bシート!A:G, 7, FALSE)</f>
        <v>25</v>
      </c>
      <c r="Q581">
        <f>VLOOKUP(A581, Bシート!A:H, 8, FALSE)</f>
        <v>14.78</v>
      </c>
      <c r="R581">
        <f>VLOOKUP(A581, Bシート!A:I, 9, FALSE)</f>
        <v>0</v>
      </c>
      <c r="S581">
        <f>VLOOKUP(A581, Bシート!A:J, 10, FALSE)</f>
        <v>-1</v>
      </c>
    </row>
    <row r="582" spans="1:19" ht="19.5" thickBot="1">
      <c r="A582" s="4">
        <v>45471</v>
      </c>
      <c r="B582" s="1">
        <v>3</v>
      </c>
      <c r="C582" s="1">
        <v>8</v>
      </c>
      <c r="D582" s="1">
        <v>10</v>
      </c>
      <c r="E582" s="1">
        <v>15</v>
      </c>
      <c r="F582" s="1">
        <v>18</v>
      </c>
      <c r="G582" s="1">
        <v>23</v>
      </c>
      <c r="H582" s="1">
        <v>37</v>
      </c>
      <c r="I582" s="2">
        <v>17</v>
      </c>
      <c r="J582" s="2">
        <v>24</v>
      </c>
      <c r="K582">
        <f>VLOOKUP(A582, Bシート!A:B, 2, FALSE)</f>
        <v>22</v>
      </c>
      <c r="L582">
        <f>VLOOKUP(A582, Bシート!A:C, 3, FALSE)</f>
        <v>-3.6999999999999993</v>
      </c>
      <c r="M582">
        <f>VLOOKUP(A582, Bシート!A:D, 4, FALSE)</f>
        <v>1005</v>
      </c>
      <c r="N582">
        <f>VLOOKUP(A582, Bシート!A:E, 5, FALSE)</f>
        <v>-5.8999999999999773</v>
      </c>
      <c r="O582">
        <f>VLOOKUP(A582, Bシート!A:F, 6, FALSE)</f>
        <v>100</v>
      </c>
      <c r="P582">
        <f>VLOOKUP(A582, Bシート!A:G, 7, FALSE)</f>
        <v>26</v>
      </c>
      <c r="Q582">
        <f>VLOOKUP(A582, Bシート!A:H, 8, FALSE)</f>
        <v>21.78</v>
      </c>
      <c r="R582">
        <f>VLOOKUP(A582, Bシート!A:I, 9, FALSE)</f>
        <v>-1</v>
      </c>
      <c r="S582">
        <f>VLOOKUP(A582, Bシート!A:J, 10, FALSE)</f>
        <v>-0.08</v>
      </c>
    </row>
    <row r="583" spans="1:19" ht="19.5" thickBot="1">
      <c r="A583" s="4">
        <v>45478</v>
      </c>
      <c r="B583" s="1">
        <v>5</v>
      </c>
      <c r="C583" s="1">
        <v>7</v>
      </c>
      <c r="D583" s="1">
        <v>22</v>
      </c>
      <c r="E583" s="1">
        <v>29</v>
      </c>
      <c r="F583" s="1">
        <v>30</v>
      </c>
      <c r="G583" s="1">
        <v>32</v>
      </c>
      <c r="H583" s="1">
        <v>36</v>
      </c>
      <c r="I583" s="2">
        <v>3</v>
      </c>
      <c r="J583" s="2">
        <v>33</v>
      </c>
      <c r="K583">
        <f>VLOOKUP(A583, Bシート!A:B, 2, FALSE)</f>
        <v>32.1</v>
      </c>
      <c r="L583">
        <f>VLOOKUP(A583, Bシート!A:C, 3, FALSE)</f>
        <v>1.1000000000000014</v>
      </c>
      <c r="M583">
        <f>VLOOKUP(A583, Bシート!A:D, 4, FALSE)</f>
        <v>1001.5</v>
      </c>
      <c r="N583">
        <f>VLOOKUP(A583, Bシート!A:E, 5, FALSE)</f>
        <v>-0.5</v>
      </c>
      <c r="O583">
        <f>VLOOKUP(A583, Bシート!A:F, 6, FALSE)</f>
        <v>62</v>
      </c>
      <c r="P583">
        <f>VLOOKUP(A583, Bシート!A:G, 7, FALSE)</f>
        <v>0</v>
      </c>
      <c r="Q583">
        <f>VLOOKUP(A583, Bシート!A:H, 8, FALSE)</f>
        <v>28.78</v>
      </c>
      <c r="R583">
        <f>VLOOKUP(A583, Bシート!A:I, 9, FALSE)</f>
        <v>-0.16</v>
      </c>
      <c r="S583">
        <f>VLOOKUP(A583, Bシート!A:J, 10, FALSE)</f>
        <v>0.99</v>
      </c>
    </row>
    <row r="584" spans="1:19" ht="19.5" thickBot="1">
      <c r="A584" s="4">
        <v>45485</v>
      </c>
      <c r="B584" s="1">
        <v>1</v>
      </c>
      <c r="C584" s="1">
        <v>5</v>
      </c>
      <c r="D584" s="1">
        <v>8</v>
      </c>
      <c r="E584" s="1">
        <v>9</v>
      </c>
      <c r="F584" s="1">
        <v>20</v>
      </c>
      <c r="G584" s="1">
        <v>30</v>
      </c>
      <c r="H584" s="1">
        <v>37</v>
      </c>
      <c r="I584" s="2">
        <v>11</v>
      </c>
      <c r="J584" s="2">
        <v>26</v>
      </c>
      <c r="K584">
        <f>VLOOKUP(A584, Bシート!A:B, 2, FALSE)</f>
        <v>23.2</v>
      </c>
      <c r="L584">
        <f>VLOOKUP(A584, Bシート!A:C, 3, FALSE)</f>
        <v>-4.6999999999999993</v>
      </c>
      <c r="M584">
        <f>VLOOKUP(A584, Bシート!A:D, 4, FALSE)</f>
        <v>999.7</v>
      </c>
      <c r="N584">
        <f>VLOOKUP(A584, Bシート!A:E, 5, FALSE)</f>
        <v>2.2000000000000455</v>
      </c>
      <c r="O584">
        <f>VLOOKUP(A584, Bシート!A:F, 6, FALSE)</f>
        <v>98</v>
      </c>
      <c r="P584">
        <f>VLOOKUP(A584, Bシート!A:G, 7, FALSE)</f>
        <v>20</v>
      </c>
      <c r="Q584">
        <f>VLOOKUP(A584, Bシート!A:H, 8, FALSE)</f>
        <v>6.25</v>
      </c>
      <c r="R584">
        <f>VLOOKUP(A584, Bシート!A:I, 9, FALSE)</f>
        <v>0.97</v>
      </c>
      <c r="S584">
        <f>VLOOKUP(A584, Bシート!A:J, 10, FALSE)</f>
        <v>0.24</v>
      </c>
    </row>
    <row r="585" spans="1:19" ht="19.5" thickBot="1">
      <c r="A585" s="4">
        <v>45492</v>
      </c>
      <c r="B585" s="1">
        <v>10</v>
      </c>
      <c r="C585" s="1">
        <v>11</v>
      </c>
      <c r="D585" s="1">
        <v>12</v>
      </c>
      <c r="E585" s="1">
        <v>17</v>
      </c>
      <c r="F585" s="1">
        <v>23</v>
      </c>
      <c r="G585" s="1">
        <v>30</v>
      </c>
      <c r="H585" s="1">
        <v>36</v>
      </c>
      <c r="I585" s="2">
        <v>20</v>
      </c>
      <c r="J585" s="2">
        <v>21</v>
      </c>
      <c r="K585">
        <f>VLOOKUP(A585, Bシート!A:B, 2, FALSE)</f>
        <v>30.8</v>
      </c>
      <c r="L585">
        <f>VLOOKUP(A585, Bシート!A:C, 3, FALSE)</f>
        <v>0.90000000000000213</v>
      </c>
      <c r="M585">
        <f>VLOOKUP(A585, Bシート!A:D, 4, FALSE)</f>
        <v>1005.4</v>
      </c>
      <c r="N585">
        <f>VLOOKUP(A585, Bシート!A:E, 5, FALSE)</f>
        <v>-2.3000000000000682</v>
      </c>
      <c r="O585">
        <f>VLOOKUP(A585, Bシート!A:F, 6, FALSE)</f>
        <v>74</v>
      </c>
      <c r="P585">
        <f>VLOOKUP(A585, Bシート!A:G, 7, FALSE)</f>
        <v>4</v>
      </c>
      <c r="Q585">
        <f>VLOOKUP(A585, Bシート!A:H, 8, FALSE)</f>
        <v>13.25</v>
      </c>
      <c r="R585">
        <f>VLOOKUP(A585, Bシート!A:I, 9, FALSE)</f>
        <v>0.32</v>
      </c>
      <c r="S585">
        <f>VLOOKUP(A585, Bシート!A:J, 10, FALSE)</f>
        <v>-0.95</v>
      </c>
    </row>
    <row r="586" spans="1:19" ht="19.5" thickBot="1">
      <c r="A586" s="4">
        <v>45499</v>
      </c>
      <c r="B586" s="1">
        <v>6</v>
      </c>
      <c r="C586" s="1">
        <v>11</v>
      </c>
      <c r="D586" s="1">
        <v>13</v>
      </c>
      <c r="E586" s="1">
        <v>14</v>
      </c>
      <c r="F586" s="1">
        <v>16</v>
      </c>
      <c r="G586" s="1">
        <v>27</v>
      </c>
      <c r="H586" s="1">
        <v>34</v>
      </c>
      <c r="I586" s="2">
        <v>12</v>
      </c>
      <c r="J586" s="2">
        <v>25</v>
      </c>
      <c r="K586">
        <f>VLOOKUP(A586, Bシート!A:B, 2, FALSE)</f>
        <v>31.4</v>
      </c>
      <c r="L586">
        <f>VLOOKUP(A586, Bシート!A:C, 3, FALSE)</f>
        <v>-0.10000000000000142</v>
      </c>
      <c r="M586">
        <f>VLOOKUP(A586, Bシート!A:D, 4, FALSE)</f>
        <v>1011.9</v>
      </c>
      <c r="N586">
        <f>VLOOKUP(A586, Bシート!A:E, 5, FALSE)</f>
        <v>6.1000000000000227</v>
      </c>
      <c r="O586">
        <f>VLOOKUP(A586, Bシート!A:F, 6, FALSE)</f>
        <v>67</v>
      </c>
      <c r="P586">
        <f>VLOOKUP(A586, Bシート!A:G, 7, FALSE)</f>
        <v>-2</v>
      </c>
      <c r="Q586">
        <f>VLOOKUP(A586, Bシート!A:H, 8, FALSE)</f>
        <v>20.25</v>
      </c>
      <c r="R586">
        <f>VLOOKUP(A586, Bシート!A:I, 9, FALSE)</f>
        <v>-0.92</v>
      </c>
      <c r="S586">
        <f>VLOOKUP(A586, Bシート!A:J, 10, FALSE)</f>
        <v>-0.39</v>
      </c>
    </row>
    <row r="587" spans="1:19" ht="19.5" thickBot="1">
      <c r="A587" s="4">
        <v>45506</v>
      </c>
      <c r="B587" s="1">
        <v>1</v>
      </c>
      <c r="C587" s="1">
        <v>2</v>
      </c>
      <c r="D587" s="1">
        <v>4</v>
      </c>
      <c r="E587" s="1">
        <v>14</v>
      </c>
      <c r="F587" s="1">
        <v>15</v>
      </c>
      <c r="G587" s="1">
        <v>22</v>
      </c>
      <c r="H587" s="1">
        <v>23</v>
      </c>
      <c r="I587" s="2">
        <v>13</v>
      </c>
      <c r="J587" s="2">
        <v>36</v>
      </c>
      <c r="K587">
        <f>VLOOKUP(A587, Bシート!A:B, 2, FALSE)</f>
        <v>29.8</v>
      </c>
      <c r="L587">
        <f>VLOOKUP(A587, Bシート!A:C, 3, FALSE)</f>
        <v>-0.39999999999999858</v>
      </c>
      <c r="M587">
        <f>VLOOKUP(A587, Bシート!A:D, 4, FALSE)</f>
        <v>1003.2</v>
      </c>
      <c r="N587">
        <f>VLOOKUP(A587, Bシート!A:E, 5, FALSE)</f>
        <v>0.5</v>
      </c>
      <c r="O587">
        <f>VLOOKUP(A587, Bシート!A:F, 6, FALSE)</f>
        <v>71</v>
      </c>
      <c r="P587">
        <f>VLOOKUP(A587, Bシート!A:G, 7, FALSE)</f>
        <v>10</v>
      </c>
      <c r="Q587">
        <f>VLOOKUP(A587, Bシート!A:H, 8, FALSE)</f>
        <v>27.25</v>
      </c>
      <c r="R587">
        <f>VLOOKUP(A587, Bシート!A:I, 9, FALSE)</f>
        <v>-0.47</v>
      </c>
      <c r="S587">
        <f>VLOOKUP(A587, Bシート!A:J, 10, FALSE)</f>
        <v>0.88</v>
      </c>
    </row>
    <row r="588" spans="1:19" ht="19.5" thickBot="1">
      <c r="A588" s="4">
        <v>45513</v>
      </c>
      <c r="B588" s="1">
        <v>15</v>
      </c>
      <c r="C588" s="1">
        <v>18</v>
      </c>
      <c r="D588" s="1">
        <v>21</v>
      </c>
      <c r="E588" s="1">
        <v>22</v>
      </c>
      <c r="F588" s="1">
        <v>23</v>
      </c>
      <c r="G588" s="1">
        <v>25</v>
      </c>
      <c r="H588" s="1">
        <v>32</v>
      </c>
      <c r="I588" s="2">
        <v>1</v>
      </c>
      <c r="J588" s="2">
        <v>30</v>
      </c>
      <c r="K588">
        <f>VLOOKUP(A588, Bシート!A:B, 2, FALSE)</f>
        <v>30.5</v>
      </c>
      <c r="L588">
        <f>VLOOKUP(A588, Bシート!A:C, 3, FALSE)</f>
        <v>1</v>
      </c>
      <c r="M588">
        <f>VLOOKUP(A588, Bシート!A:D, 4, FALSE)</f>
        <v>999</v>
      </c>
      <c r="N588">
        <f>VLOOKUP(A588, Bシート!A:E, 5, FALSE)</f>
        <v>-0.89999999999997726</v>
      </c>
      <c r="O588">
        <f>VLOOKUP(A588, Bシート!A:F, 6, FALSE)</f>
        <v>70</v>
      </c>
      <c r="P588">
        <f>VLOOKUP(A588, Bシート!A:G, 7, FALSE)</f>
        <v>-9</v>
      </c>
      <c r="Q588">
        <f>VLOOKUP(A588, Bシート!A:H, 8, FALSE)</f>
        <v>4.72</v>
      </c>
      <c r="R588">
        <f>VLOOKUP(A588, Bシート!A:I, 9, FALSE)</f>
        <v>0.84</v>
      </c>
      <c r="S588">
        <f>VLOOKUP(A588, Bシート!A:J, 10, FALSE)</f>
        <v>0.54</v>
      </c>
    </row>
    <row r="589" spans="1:19" ht="19.5" thickBot="1">
      <c r="A589" s="4">
        <v>45520</v>
      </c>
      <c r="B589" s="1">
        <v>3</v>
      </c>
      <c r="C589" s="1">
        <v>5</v>
      </c>
      <c r="D589" s="1">
        <v>9</v>
      </c>
      <c r="E589" s="1">
        <v>13</v>
      </c>
      <c r="F589" s="1">
        <v>15</v>
      </c>
      <c r="G589" s="1">
        <v>21</v>
      </c>
      <c r="H589" s="1">
        <v>31</v>
      </c>
      <c r="I589" s="2">
        <v>12</v>
      </c>
      <c r="J589" s="2">
        <v>17</v>
      </c>
      <c r="K589">
        <f>VLOOKUP(A589, Bシート!A:B, 2, FALSE)</f>
        <v>26.5</v>
      </c>
      <c r="L589">
        <f>VLOOKUP(A589, Bシート!A:C, 3, FALSE)</f>
        <v>-4.5</v>
      </c>
      <c r="M589">
        <f>VLOOKUP(A589, Bシート!A:D, 4, FALSE)</f>
        <v>997.3</v>
      </c>
      <c r="N589">
        <f>VLOOKUP(A589, Bシート!A:E, 5, FALSE)</f>
        <v>-6</v>
      </c>
      <c r="O589">
        <f>VLOOKUP(A589, Bシート!A:F, 6, FALSE)</f>
        <v>97</v>
      </c>
      <c r="P589">
        <f>VLOOKUP(A589, Bシート!A:G, 7, FALSE)</f>
        <v>28</v>
      </c>
      <c r="Q589">
        <f>VLOOKUP(A589, Bシート!A:H, 8, FALSE)</f>
        <v>11.72</v>
      </c>
      <c r="R589">
        <f>VLOOKUP(A589, Bシート!A:I, 9, FALSE)</f>
        <v>0.6</v>
      </c>
      <c r="S589">
        <f>VLOOKUP(A589, Bシート!A:J, 10, FALSE)</f>
        <v>-0.8</v>
      </c>
    </row>
    <row r="590" spans="1:19" ht="19.5" thickBot="1">
      <c r="A590" s="4">
        <v>45527</v>
      </c>
      <c r="B590" s="1">
        <v>1</v>
      </c>
      <c r="C590" s="1">
        <v>6</v>
      </c>
      <c r="D590" s="1">
        <v>8</v>
      </c>
      <c r="E590" s="1">
        <v>9</v>
      </c>
      <c r="F590" s="1">
        <v>14</v>
      </c>
      <c r="G590" s="1">
        <v>29</v>
      </c>
      <c r="H590" s="1">
        <v>33</v>
      </c>
      <c r="I590" s="2">
        <v>5</v>
      </c>
      <c r="J590" s="2">
        <v>23</v>
      </c>
      <c r="K590">
        <f>VLOOKUP(A590, Bシート!A:B, 2, FALSE)</f>
        <v>28.7</v>
      </c>
      <c r="L590">
        <f>VLOOKUP(A590, Bシート!A:C, 3, FALSE)</f>
        <v>0.80000000000000071</v>
      </c>
      <c r="M590">
        <f>VLOOKUP(A590, Bシート!A:D, 4, FALSE)</f>
        <v>1008.4</v>
      </c>
      <c r="N590">
        <f>VLOOKUP(A590, Bシート!A:E, 5, FALSE)</f>
        <v>-1.2000000000000455</v>
      </c>
      <c r="O590">
        <f>VLOOKUP(A590, Bシート!A:F, 6, FALSE)</f>
        <v>83</v>
      </c>
      <c r="P590">
        <f>VLOOKUP(A590, Bシート!A:G, 7, FALSE)</f>
        <v>-3</v>
      </c>
      <c r="Q590">
        <f>VLOOKUP(A590, Bシート!A:H, 8, FALSE)</f>
        <v>18.72</v>
      </c>
      <c r="R590">
        <f>VLOOKUP(A590, Bシート!A:I, 9, FALSE)</f>
        <v>-0.75</v>
      </c>
      <c r="S590">
        <f>VLOOKUP(A590, Bシート!A:J, 10, FALSE)</f>
        <v>-0.67</v>
      </c>
    </row>
    <row r="591" spans="1:19" ht="19.5" thickBot="1">
      <c r="A591" s="4">
        <v>45534</v>
      </c>
      <c r="B591" s="1">
        <v>1</v>
      </c>
      <c r="C591" s="1">
        <v>3</v>
      </c>
      <c r="D591" s="1">
        <v>9</v>
      </c>
      <c r="E591" s="1">
        <v>10</v>
      </c>
      <c r="F591" s="1">
        <v>15</v>
      </c>
      <c r="G591" s="1">
        <v>25</v>
      </c>
      <c r="H591" s="1">
        <v>35</v>
      </c>
      <c r="I591" s="2">
        <v>19</v>
      </c>
      <c r="J591" s="2">
        <v>28</v>
      </c>
      <c r="K591">
        <f>VLOOKUP(A591, Bシート!A:B, 2, FALSE)</f>
        <v>26.5</v>
      </c>
      <c r="L591">
        <f>VLOOKUP(A591, Bシート!A:C, 3, FALSE)</f>
        <v>-0.69999999999999929</v>
      </c>
      <c r="M591">
        <f>VLOOKUP(A591, Bシート!A:D, 4, FALSE)</f>
        <v>1003.2</v>
      </c>
      <c r="N591">
        <f>VLOOKUP(A591, Bシート!A:E, 5, FALSE)</f>
        <v>-5</v>
      </c>
      <c r="O591">
        <f>VLOOKUP(A591, Bシート!A:F, 6, FALSE)</f>
        <v>97</v>
      </c>
      <c r="P591">
        <f>VLOOKUP(A591, Bシート!A:G, 7, FALSE)</f>
        <v>7</v>
      </c>
      <c r="Q591">
        <f>VLOOKUP(A591, Bシート!A:H, 8, FALSE)</f>
        <v>25.72</v>
      </c>
      <c r="R591">
        <f>VLOOKUP(A591, Bシート!A:I, 9, FALSE)</f>
        <v>-0.72</v>
      </c>
      <c r="S591">
        <f>VLOOKUP(A591, Bシート!A:J, 10, FALSE)</f>
        <v>0.69</v>
      </c>
    </row>
    <row r="592" spans="1:19" ht="19.5" thickBot="1">
      <c r="A592" s="4">
        <v>45541</v>
      </c>
      <c r="B592" s="1">
        <v>4</v>
      </c>
      <c r="C592" s="1">
        <v>7</v>
      </c>
      <c r="D592" s="1">
        <v>8</v>
      </c>
      <c r="E592" s="1">
        <v>11</v>
      </c>
      <c r="F592" s="1">
        <v>21</v>
      </c>
      <c r="G592" s="1">
        <v>23</v>
      </c>
      <c r="H592" s="1">
        <v>35</v>
      </c>
      <c r="I592" s="2">
        <v>10</v>
      </c>
      <c r="J592" s="2">
        <v>24</v>
      </c>
      <c r="K592">
        <f>VLOOKUP(A592, Bシート!A:B, 2, FALSE)</f>
        <v>29.3</v>
      </c>
      <c r="L592">
        <f>VLOOKUP(A592, Bシート!A:C, 3, FALSE)</f>
        <v>1.6999999999999993</v>
      </c>
      <c r="M592">
        <f>VLOOKUP(A592, Bシート!A:D, 4, FALSE)</f>
        <v>1008.2</v>
      </c>
      <c r="N592">
        <f>VLOOKUP(A592, Bシート!A:E, 5, FALSE)</f>
        <v>3.3000000000000682</v>
      </c>
      <c r="O592">
        <f>VLOOKUP(A592, Bシート!A:F, 6, FALSE)</f>
        <v>71</v>
      </c>
      <c r="P592">
        <f>VLOOKUP(A592, Bシート!A:G, 7, FALSE)</f>
        <v>-1</v>
      </c>
      <c r="Q592">
        <f>VLOOKUP(A592, Bシート!A:H, 8, FALSE)</f>
        <v>3.19</v>
      </c>
      <c r="R592">
        <f>VLOOKUP(A592, Bシート!A:I, 9, FALSE)</f>
        <v>0.63</v>
      </c>
      <c r="S592">
        <f>VLOOKUP(A592, Bシート!A:J, 10, FALSE)</f>
        <v>0.78</v>
      </c>
    </row>
    <row r="593" spans="1:19" ht="19.5" thickBot="1">
      <c r="A593" s="4">
        <v>45548</v>
      </c>
      <c r="B593" s="1">
        <v>3</v>
      </c>
      <c r="C593" s="1">
        <v>8</v>
      </c>
      <c r="D593" s="1">
        <v>11</v>
      </c>
      <c r="E593" s="1">
        <v>15</v>
      </c>
      <c r="F593" s="1">
        <v>19</v>
      </c>
      <c r="G593" s="1">
        <v>24</v>
      </c>
      <c r="H593" s="1">
        <v>32</v>
      </c>
      <c r="I593" s="2">
        <v>14</v>
      </c>
      <c r="J593" s="2">
        <v>30</v>
      </c>
      <c r="K593">
        <f>VLOOKUP(A593, Bシート!A:B, 2, FALSE)</f>
        <v>29.1</v>
      </c>
      <c r="L593">
        <f>VLOOKUP(A593, Bシート!A:C, 3, FALSE)</f>
        <v>-0.5</v>
      </c>
      <c r="M593">
        <f>VLOOKUP(A593, Bシート!A:D, 4, FALSE)</f>
        <v>1005.7</v>
      </c>
      <c r="N593">
        <f>VLOOKUP(A593, Bシート!A:E, 5, FALSE)</f>
        <v>-4.8999999999999773</v>
      </c>
      <c r="O593">
        <f>VLOOKUP(A593, Bシート!A:F, 6, FALSE)</f>
        <v>73</v>
      </c>
      <c r="P593">
        <f>VLOOKUP(A593, Bシート!A:G, 7, FALSE)</f>
        <v>-3</v>
      </c>
      <c r="Q593">
        <f>VLOOKUP(A593, Bシート!A:H, 8, FALSE)</f>
        <v>10.19</v>
      </c>
      <c r="R593">
        <f>VLOOKUP(A593, Bシート!A:I, 9, FALSE)</f>
        <v>0.83</v>
      </c>
      <c r="S593">
        <f>VLOOKUP(A593, Bシート!A:J, 10, FALSE)</f>
        <v>-0.56000000000000005</v>
      </c>
    </row>
    <row r="594" spans="1:19" ht="19.5" thickBot="1">
      <c r="A594" s="4">
        <v>45555</v>
      </c>
      <c r="B594" s="1">
        <v>3</v>
      </c>
      <c r="C594" s="1">
        <v>8</v>
      </c>
      <c r="D594" s="1">
        <v>9</v>
      </c>
      <c r="E594" s="1">
        <v>14</v>
      </c>
      <c r="F594" s="1">
        <v>15</v>
      </c>
      <c r="G594" s="1">
        <v>22</v>
      </c>
      <c r="H594" s="1">
        <v>32</v>
      </c>
      <c r="I594" s="2">
        <v>1</v>
      </c>
      <c r="J594" s="2">
        <v>12</v>
      </c>
      <c r="K594">
        <f>VLOOKUP(A594, Bシート!A:B, 2, FALSE)</f>
        <v>31.4</v>
      </c>
      <c r="L594">
        <f>VLOOKUP(A594, Bシート!A:C, 3, FALSE)</f>
        <v>3.5999999999999979</v>
      </c>
      <c r="M594">
        <f>VLOOKUP(A594, Bシート!A:D, 4, FALSE)</f>
        <v>1006.6</v>
      </c>
      <c r="N594">
        <f>VLOOKUP(A594, Bシート!A:E, 5, FALSE)</f>
        <v>-6.5</v>
      </c>
      <c r="O594">
        <f>VLOOKUP(A594, Bシート!A:F, 6, FALSE)</f>
        <v>65</v>
      </c>
      <c r="P594">
        <f>VLOOKUP(A594, Bシート!A:G, 7, FALSE)</f>
        <v>-17</v>
      </c>
      <c r="Q594">
        <f>VLOOKUP(A594, Bシート!A:H, 8, FALSE)</f>
        <v>17.190000000000001</v>
      </c>
      <c r="R594">
        <f>VLOOKUP(A594, Bシート!A:I, 9, FALSE)</f>
        <v>-0.49</v>
      </c>
      <c r="S594">
        <f>VLOOKUP(A594, Bシート!A:J, 10, FALSE)</f>
        <v>-0.87</v>
      </c>
    </row>
    <row r="595" spans="1:19" ht="19.5" thickBot="1">
      <c r="A595" s="4">
        <v>45562</v>
      </c>
      <c r="B595" s="1">
        <v>5</v>
      </c>
      <c r="C595" s="1">
        <v>12</v>
      </c>
      <c r="D595" s="1">
        <v>21</v>
      </c>
      <c r="E595" s="1">
        <v>25</v>
      </c>
      <c r="F595" s="1">
        <v>27</v>
      </c>
      <c r="G595" s="1">
        <v>34</v>
      </c>
      <c r="H595" s="1">
        <v>36</v>
      </c>
      <c r="I595" s="2">
        <v>10</v>
      </c>
      <c r="J595" s="2">
        <v>32</v>
      </c>
      <c r="K595">
        <f>VLOOKUP(A595, Bシート!A:B, 2, FALSE)</f>
        <v>23.2</v>
      </c>
      <c r="L595">
        <f>VLOOKUP(A595, Bシート!A:C, 3, FALSE)</f>
        <v>-2.5</v>
      </c>
      <c r="M595">
        <f>VLOOKUP(A595, Bシート!A:D, 4, FALSE)</f>
        <v>1008.9</v>
      </c>
      <c r="N595">
        <f>VLOOKUP(A595, Bシート!A:E, 5, FALSE)</f>
        <v>-1.5</v>
      </c>
      <c r="O595">
        <f>VLOOKUP(A595, Bシート!A:F, 6, FALSE)</f>
        <v>99</v>
      </c>
      <c r="P595">
        <f>VLOOKUP(A595, Bシート!A:G, 7, FALSE)</f>
        <v>22</v>
      </c>
      <c r="Q595">
        <f>VLOOKUP(A595, Bシート!A:H, 8, FALSE)</f>
        <v>24.19</v>
      </c>
      <c r="R595">
        <f>VLOOKUP(A595, Bシート!A:I, 9, FALSE)</f>
        <v>-0.91</v>
      </c>
      <c r="S595">
        <f>VLOOKUP(A595, Bシート!A:J, 10, FALSE)</f>
        <v>0.42</v>
      </c>
    </row>
    <row r="596" spans="1:19" ht="19.5" thickBot="1">
      <c r="A596" s="4">
        <v>45569</v>
      </c>
      <c r="B596" s="1">
        <v>14</v>
      </c>
      <c r="C596" s="1">
        <v>15</v>
      </c>
      <c r="D596" s="1">
        <v>16</v>
      </c>
      <c r="E596" s="1">
        <v>19</v>
      </c>
      <c r="F596" s="1">
        <v>25</v>
      </c>
      <c r="G596" s="1">
        <v>28</v>
      </c>
      <c r="H596" s="1">
        <v>33</v>
      </c>
      <c r="I596" s="2">
        <v>6</v>
      </c>
      <c r="J596" s="2">
        <v>29</v>
      </c>
      <c r="K596">
        <f>VLOOKUP(A596, Bシート!A:B, 2, FALSE)</f>
        <v>26.6</v>
      </c>
      <c r="L596">
        <f>VLOOKUP(A596, Bシート!A:C, 3, FALSE)</f>
        <v>4.5</v>
      </c>
      <c r="M596">
        <f>VLOOKUP(A596, Bシート!A:D, 4, FALSE)</f>
        <v>1015.2</v>
      </c>
      <c r="N596">
        <f>VLOOKUP(A596, Bシート!A:E, 5, FALSE)</f>
        <v>-1.8999999999999773</v>
      </c>
      <c r="O596">
        <f>VLOOKUP(A596, Bシート!A:F, 6, FALSE)</f>
        <v>79</v>
      </c>
      <c r="P596">
        <f>VLOOKUP(A596, Bシート!A:G, 7, FALSE)</f>
        <v>-8</v>
      </c>
      <c r="Q596">
        <f>VLOOKUP(A596, Bシート!A:H, 8, FALSE)</f>
        <v>1.66</v>
      </c>
      <c r="R596">
        <f>VLOOKUP(A596, Bシート!A:I, 9, FALSE)</f>
        <v>0.35</v>
      </c>
      <c r="S596">
        <f>VLOOKUP(A596, Bシート!A:J, 10, FALSE)</f>
        <v>0.94</v>
      </c>
    </row>
    <row r="597" spans="1:19" ht="19.5" thickBot="1">
      <c r="A597" s="4">
        <v>45576</v>
      </c>
      <c r="B597" s="1">
        <v>1</v>
      </c>
      <c r="C597" s="1">
        <v>9</v>
      </c>
      <c r="D597" s="1">
        <v>16</v>
      </c>
      <c r="E597" s="1">
        <v>19</v>
      </c>
      <c r="F597" s="1">
        <v>23</v>
      </c>
      <c r="G597" s="1">
        <v>29</v>
      </c>
      <c r="H597" s="1">
        <v>32</v>
      </c>
      <c r="I597" s="2">
        <v>5</v>
      </c>
      <c r="J597" s="2">
        <v>37</v>
      </c>
      <c r="K597">
        <f>VLOOKUP(A597, Bシート!A:B, 2, FALSE)</f>
        <v>19.7</v>
      </c>
      <c r="L597">
        <f>VLOOKUP(A597, Bシート!A:C, 3, FALSE)</f>
        <v>1.5</v>
      </c>
      <c r="M597">
        <f>VLOOKUP(A597, Bシート!A:D, 4, FALSE)</f>
        <v>1013.8</v>
      </c>
      <c r="N597">
        <f>VLOOKUP(A597, Bシート!A:E, 5, FALSE)</f>
        <v>4.1999999999999318</v>
      </c>
      <c r="O597">
        <f>VLOOKUP(A597, Bシート!A:F, 6, FALSE)</f>
        <v>69</v>
      </c>
      <c r="P597">
        <f>VLOOKUP(A597, Bシート!A:G, 7, FALSE)</f>
        <v>-10</v>
      </c>
      <c r="Q597">
        <f>VLOOKUP(A597, Bシート!A:H, 8, FALSE)</f>
        <v>8.66</v>
      </c>
      <c r="R597">
        <f>VLOOKUP(A597, Bシート!A:I, 9, FALSE)</f>
        <v>0.96</v>
      </c>
      <c r="S597">
        <f>VLOOKUP(A597, Bシート!A:J, 10, FALSE)</f>
        <v>-0.27</v>
      </c>
    </row>
    <row r="598" spans="1:19" ht="19.5" thickBot="1">
      <c r="A598" s="4">
        <v>45583</v>
      </c>
      <c r="B598" s="1">
        <v>2</v>
      </c>
      <c r="C598" s="1">
        <v>4</v>
      </c>
      <c r="D598" s="1">
        <v>14</v>
      </c>
      <c r="E598" s="1">
        <v>15</v>
      </c>
      <c r="F598" s="1">
        <v>22</v>
      </c>
      <c r="G598" s="1">
        <v>27</v>
      </c>
      <c r="H598" s="1">
        <v>34</v>
      </c>
      <c r="I598" s="2">
        <v>1</v>
      </c>
      <c r="J598" s="2">
        <v>5</v>
      </c>
      <c r="K598">
        <f>VLOOKUP(A598, Bシート!A:B, 2, FALSE)</f>
        <v>22.6</v>
      </c>
      <c r="L598">
        <f>VLOOKUP(A598, Bシート!A:C, 3, FALSE)</f>
        <v>-0.69999999999999929</v>
      </c>
      <c r="M598">
        <f>VLOOKUP(A598, Bシート!A:D, 4, FALSE)</f>
        <v>1018.3</v>
      </c>
      <c r="N598">
        <f>VLOOKUP(A598, Bシート!A:E, 5, FALSE)</f>
        <v>-2.1000000000000227</v>
      </c>
      <c r="O598">
        <f>VLOOKUP(A598, Bシート!A:F, 6, FALSE)</f>
        <v>92</v>
      </c>
      <c r="P598">
        <f>VLOOKUP(A598, Bシート!A:G, 7, FALSE)</f>
        <v>12</v>
      </c>
      <c r="Q598">
        <f>VLOOKUP(A598, Bシート!A:H, 8, FALSE)</f>
        <v>15.66</v>
      </c>
      <c r="R598">
        <f>VLOOKUP(A598, Bシート!A:I, 9, FALSE)</f>
        <v>-0.19</v>
      </c>
      <c r="S598">
        <f>VLOOKUP(A598, Bシート!A:J, 10, FALSE)</f>
        <v>-0.98</v>
      </c>
    </row>
    <row r="599" spans="1:19" ht="19.5" thickBot="1">
      <c r="A599" s="4">
        <v>45590</v>
      </c>
      <c r="B599" s="1">
        <v>1</v>
      </c>
      <c r="C599" s="1">
        <v>4</v>
      </c>
      <c r="D599" s="1">
        <v>7</v>
      </c>
      <c r="E599" s="1">
        <v>11</v>
      </c>
      <c r="F599" s="1">
        <v>12</v>
      </c>
      <c r="G599" s="1">
        <v>18</v>
      </c>
      <c r="H599" s="1">
        <v>26</v>
      </c>
      <c r="I599" s="2">
        <v>3</v>
      </c>
      <c r="J599" s="2">
        <v>33</v>
      </c>
      <c r="K599">
        <f>VLOOKUP(A599, Bシート!A:B, 2, FALSE)</f>
        <v>20.3</v>
      </c>
      <c r="L599">
        <f>VLOOKUP(A599, Bシート!A:C, 3, FALSE)</f>
        <v>-2.8000000000000007</v>
      </c>
      <c r="M599">
        <f>VLOOKUP(A599, Bシート!A:D, 4, FALSE)</f>
        <v>1022.6</v>
      </c>
      <c r="N599">
        <f>VLOOKUP(A599, Bシート!A:E, 5, FALSE)</f>
        <v>7.2000000000000455</v>
      </c>
      <c r="O599">
        <f>VLOOKUP(A599, Bシート!A:F, 6, FALSE)</f>
        <v>72</v>
      </c>
      <c r="P599">
        <f>VLOOKUP(A599, Bシート!A:G, 7, FALSE)</f>
        <v>0</v>
      </c>
      <c r="Q599">
        <f>VLOOKUP(A599, Bシート!A:H, 8, FALSE)</f>
        <v>22.66</v>
      </c>
      <c r="R599">
        <f>VLOOKUP(A599, Bシート!A:I, 9, FALSE)</f>
        <v>-0.99</v>
      </c>
      <c r="S599">
        <f>VLOOKUP(A599, Bシート!A:J, 10, FALSE)</f>
        <v>0.11</v>
      </c>
    </row>
    <row r="600" spans="1:19" ht="19.5" thickBot="1">
      <c r="A600" s="4">
        <v>45597</v>
      </c>
      <c r="B600" s="1">
        <v>4</v>
      </c>
      <c r="C600" s="1">
        <v>7</v>
      </c>
      <c r="D600" s="1">
        <v>16</v>
      </c>
      <c r="E600" s="1">
        <v>19</v>
      </c>
      <c r="F600" s="1">
        <v>26</v>
      </c>
      <c r="G600" s="1">
        <v>31</v>
      </c>
      <c r="H600" s="1">
        <v>33</v>
      </c>
      <c r="I600" s="2">
        <v>25</v>
      </c>
      <c r="J600" s="2">
        <v>29</v>
      </c>
      <c r="K600">
        <f>VLOOKUP(A600, Bシート!A:B, 2, FALSE)</f>
        <v>19.3</v>
      </c>
      <c r="L600">
        <f>VLOOKUP(A600, Bシート!A:C, 3, FALSE)</f>
        <v>2.5</v>
      </c>
      <c r="M600">
        <f>VLOOKUP(A600, Bシート!A:D, 4, FALSE)</f>
        <v>1019.8</v>
      </c>
      <c r="N600">
        <f>VLOOKUP(A600, Bシート!A:E, 5, FALSE)</f>
        <v>-3.4000000000000909</v>
      </c>
      <c r="O600">
        <f>VLOOKUP(A600, Bシート!A:F, 6, FALSE)</f>
        <v>66</v>
      </c>
      <c r="P600">
        <f>VLOOKUP(A600, Bシート!A:G, 7, FALSE)</f>
        <v>-5</v>
      </c>
      <c r="Q600">
        <f>VLOOKUP(A600, Bシート!A:H, 8, FALSE)</f>
        <v>0.13</v>
      </c>
      <c r="R600">
        <f>VLOOKUP(A600, Bシート!A:I, 9, FALSE)</f>
        <v>0.03</v>
      </c>
      <c r="S600">
        <f>VLOOKUP(A600, Bシート!A:J, 10, FALSE)</f>
        <v>1</v>
      </c>
    </row>
    <row r="601" spans="1:19" ht="19.5" thickBot="1">
      <c r="A601" s="4">
        <v>45604</v>
      </c>
      <c r="B601" s="1">
        <v>1</v>
      </c>
      <c r="C601" s="1">
        <v>2</v>
      </c>
      <c r="D601" s="1">
        <v>12</v>
      </c>
      <c r="E601" s="1">
        <v>16</v>
      </c>
      <c r="F601" s="1">
        <v>19</v>
      </c>
      <c r="G601" s="1">
        <v>29</v>
      </c>
      <c r="H601" s="1">
        <v>32</v>
      </c>
      <c r="I601" s="2">
        <v>9</v>
      </c>
      <c r="J601" s="2">
        <v>37</v>
      </c>
      <c r="K601">
        <f>VLOOKUP(A601, Bシート!A:B, 2, FALSE)</f>
        <v>12.8</v>
      </c>
      <c r="L601">
        <f>VLOOKUP(A601, Bシート!A:C, 3, FALSE)</f>
        <v>0</v>
      </c>
      <c r="M601">
        <f>VLOOKUP(A601, Bシート!A:D, 4, FALSE)</f>
        <v>1025.7</v>
      </c>
      <c r="N601">
        <f>VLOOKUP(A601, Bシート!A:E, 5, FALSE)</f>
        <v>3.6000000000000227</v>
      </c>
      <c r="O601">
        <f>VLOOKUP(A601, Bシート!A:F, 6, FALSE)</f>
        <v>60</v>
      </c>
      <c r="P601">
        <f>VLOOKUP(A601, Bシート!A:G, 7, FALSE)</f>
        <v>18</v>
      </c>
      <c r="Q601">
        <f>VLOOKUP(A601, Bシート!A:H, 8, FALSE)</f>
        <v>7.13</v>
      </c>
      <c r="R601">
        <f>VLOOKUP(A601, Bシート!A:I, 9, FALSE)</f>
        <v>1</v>
      </c>
      <c r="S601">
        <f>VLOOKUP(A601, Bシート!A:J, 10, FALSE)</f>
        <v>0.05</v>
      </c>
    </row>
    <row r="602" spans="1:19" ht="19.5" thickBot="1">
      <c r="A602" s="4">
        <v>45611</v>
      </c>
      <c r="B602" s="1">
        <v>4</v>
      </c>
      <c r="C602" s="1">
        <v>8</v>
      </c>
      <c r="D602" s="1">
        <v>18</v>
      </c>
      <c r="E602" s="1">
        <v>20</v>
      </c>
      <c r="F602" s="1">
        <v>29</v>
      </c>
      <c r="G602" s="1">
        <v>35</v>
      </c>
      <c r="H602" s="1">
        <v>37</v>
      </c>
      <c r="I602" s="2">
        <v>19</v>
      </c>
      <c r="J602" s="2">
        <v>34</v>
      </c>
      <c r="K602">
        <f>VLOOKUP(A602, Bシート!A:B, 2, FALSE)</f>
        <v>16.8</v>
      </c>
      <c r="L602">
        <f>VLOOKUP(A602, Bシート!A:C, 3, FALSE)</f>
        <v>-9.9999999999997868E-2</v>
      </c>
      <c r="M602">
        <f>VLOOKUP(A602, Bシート!A:D, 4, FALSE)</f>
        <v>1014.7</v>
      </c>
      <c r="N602">
        <f>VLOOKUP(A602, Bシート!A:E, 5, FALSE)</f>
        <v>-5.1999999999999318</v>
      </c>
      <c r="O602">
        <f>VLOOKUP(A602, Bシート!A:F, 6, FALSE)</f>
        <v>91</v>
      </c>
      <c r="P602">
        <f>VLOOKUP(A602, Bシート!A:G, 7, FALSE)</f>
        <v>21</v>
      </c>
      <c r="Q602">
        <f>VLOOKUP(A602, Bシート!A:H, 8, FALSE)</f>
        <v>14.13</v>
      </c>
      <c r="R602">
        <f>VLOOKUP(A602, Bシート!A:I, 9, FALSE)</f>
        <v>0.13</v>
      </c>
      <c r="S602">
        <f>VLOOKUP(A602, Bシート!A:J, 10, FALSE)</f>
        <v>-0.99</v>
      </c>
    </row>
    <row r="603" spans="1:19" ht="19.5" thickBot="1">
      <c r="A603" s="4">
        <v>45618</v>
      </c>
      <c r="B603" s="1">
        <v>7</v>
      </c>
      <c r="C603" s="1">
        <v>15</v>
      </c>
      <c r="D603" s="1">
        <v>18</v>
      </c>
      <c r="E603" s="1">
        <v>24</v>
      </c>
      <c r="F603" s="1">
        <v>29</v>
      </c>
      <c r="G603" s="1">
        <v>31</v>
      </c>
      <c r="H603" s="1">
        <v>34</v>
      </c>
      <c r="I603" s="2">
        <v>5</v>
      </c>
      <c r="J603" s="2">
        <v>25</v>
      </c>
      <c r="K603">
        <f>VLOOKUP(A603, Bシート!A:B, 2, FALSE)</f>
        <v>12.1</v>
      </c>
      <c r="L603">
        <f>VLOOKUP(A603, Bシート!A:C, 3, FALSE)</f>
        <v>0.79999999999999893</v>
      </c>
      <c r="M603">
        <f>VLOOKUP(A603, Bシート!A:D, 4, FALSE)</f>
        <v>1007.2</v>
      </c>
      <c r="N603">
        <f>VLOOKUP(A603, Bシート!A:E, 5, FALSE)</f>
        <v>-4.2999999999999545</v>
      </c>
      <c r="O603">
        <f>VLOOKUP(A603, Bシート!A:F, 6, FALSE)</f>
        <v>87</v>
      </c>
      <c r="P603">
        <f>VLOOKUP(A603, Bシート!A:G, 7, FALSE)</f>
        <v>-13</v>
      </c>
      <c r="Q603">
        <f>VLOOKUP(A603, Bシート!A:H, 8, FALSE)</f>
        <v>21.13</v>
      </c>
      <c r="R603">
        <f>VLOOKUP(A603, Bシート!A:I, 9, FALSE)</f>
        <v>-0.98</v>
      </c>
      <c r="S603">
        <f>VLOOKUP(A603, Bシート!A:J, 10, FALSE)</f>
        <v>-0.21</v>
      </c>
    </row>
    <row r="604" spans="1:19" ht="19.5" thickBot="1">
      <c r="A604" s="4">
        <v>45625</v>
      </c>
      <c r="B604" s="1">
        <v>4</v>
      </c>
      <c r="C604" s="1">
        <v>9</v>
      </c>
      <c r="D604" s="1">
        <v>10</v>
      </c>
      <c r="E604" s="1">
        <v>23</v>
      </c>
      <c r="F604" s="1">
        <v>28</v>
      </c>
      <c r="G604" s="1">
        <v>30</v>
      </c>
      <c r="H604" s="1">
        <v>34</v>
      </c>
      <c r="I604" s="2">
        <v>18</v>
      </c>
      <c r="J604" s="2">
        <v>31</v>
      </c>
      <c r="K604">
        <f>VLOOKUP(A604, Bシート!A:B, 2, FALSE)</f>
        <v>12.4</v>
      </c>
      <c r="L604">
        <f>VLOOKUP(A604, Bシート!A:C, 3, FALSE)</f>
        <v>-0.19999999999999929</v>
      </c>
      <c r="M604">
        <f>VLOOKUP(A604, Bシート!A:D, 4, FALSE)</f>
        <v>999.3</v>
      </c>
      <c r="N604">
        <f>VLOOKUP(A604, Bシート!A:E, 5, FALSE)</f>
        <v>-3.5</v>
      </c>
      <c r="O604">
        <f>VLOOKUP(A604, Bシート!A:F, 6, FALSE)</f>
        <v>40</v>
      </c>
      <c r="P604">
        <f>VLOOKUP(A604, Bシート!A:G, 7, FALSE)</f>
        <v>4</v>
      </c>
      <c r="Q604">
        <f>VLOOKUP(A604, Bシート!A:H, 8, FALSE)</f>
        <v>28.13</v>
      </c>
      <c r="R604">
        <f>VLOOKUP(A604, Bシート!A:I, 9, FALSE)</f>
        <v>-0.28999999999999998</v>
      </c>
      <c r="S604">
        <f>VLOOKUP(A604, Bシート!A:J, 10, FALSE)</f>
        <v>0.96</v>
      </c>
    </row>
    <row r="605" spans="1:19" ht="19.5" thickBot="1">
      <c r="A605" s="4">
        <v>45632</v>
      </c>
      <c r="B605" s="1">
        <v>4</v>
      </c>
      <c r="C605" s="1">
        <v>6</v>
      </c>
      <c r="D605" s="1">
        <v>9</v>
      </c>
      <c r="E605" s="1">
        <v>12</v>
      </c>
      <c r="F605" s="1">
        <v>25</v>
      </c>
      <c r="G605" s="1">
        <v>31</v>
      </c>
      <c r="H605" s="1">
        <v>36</v>
      </c>
      <c r="I605" s="2">
        <v>27</v>
      </c>
      <c r="J605" s="2">
        <v>30</v>
      </c>
      <c r="K605">
        <f>VLOOKUP(A605, Bシート!A:B, 2, FALSE)</f>
        <v>12.6</v>
      </c>
      <c r="L605">
        <f>VLOOKUP(A605, Bシート!A:C, 3, FALSE)</f>
        <v>1.5999999999999996</v>
      </c>
      <c r="M605">
        <f>VLOOKUP(A605, Bシート!A:D, 4, FALSE)</f>
        <v>1007</v>
      </c>
      <c r="N605">
        <f>VLOOKUP(A605, Bシート!A:E, 5, FALSE)</f>
        <v>3</v>
      </c>
      <c r="O605">
        <f>VLOOKUP(A605, Bシート!A:F, 6, FALSE)</f>
        <v>43</v>
      </c>
      <c r="P605">
        <f>VLOOKUP(A605, Bシート!A:G, 7, FALSE)</f>
        <v>-22</v>
      </c>
      <c r="Q605">
        <f>VLOOKUP(A605, Bシート!A:H, 8, FALSE)</f>
        <v>5.6</v>
      </c>
      <c r="R605">
        <f>VLOOKUP(A605, Bシート!A:I, 9, FALSE)</f>
        <v>0.93</v>
      </c>
      <c r="S605">
        <f>VLOOKUP(A605, Bシート!A:J, 10, FALSE)</f>
        <v>0.37</v>
      </c>
    </row>
    <row r="606" spans="1:19" ht="19.5" thickBot="1">
      <c r="A606" s="4">
        <v>45639</v>
      </c>
      <c r="B606" s="1">
        <v>2</v>
      </c>
      <c r="C606" s="1">
        <v>8</v>
      </c>
      <c r="D606" s="1">
        <v>15</v>
      </c>
      <c r="E606" s="1">
        <v>26</v>
      </c>
      <c r="F606" s="1">
        <v>28</v>
      </c>
      <c r="G606" s="1">
        <v>31</v>
      </c>
      <c r="H606" s="1">
        <v>32</v>
      </c>
      <c r="I606" s="2">
        <v>19</v>
      </c>
      <c r="J606" s="2">
        <v>24</v>
      </c>
      <c r="K606">
        <f>VLOOKUP(A606, Bシート!A:B, 2, FALSE)</f>
        <v>6.2</v>
      </c>
      <c r="L606">
        <f>VLOOKUP(A606, Bシート!A:C, 3, FALSE)</f>
        <v>-1.0999999999999996</v>
      </c>
      <c r="M606">
        <f>VLOOKUP(A606, Bシート!A:D, 4, FALSE)</f>
        <v>1008.5</v>
      </c>
      <c r="N606">
        <f>VLOOKUP(A606, Bシート!A:E, 5, FALSE)</f>
        <v>-5.6000000000000227</v>
      </c>
      <c r="O606">
        <f>VLOOKUP(A606, Bシート!A:F, 6, FALSE)</f>
        <v>50</v>
      </c>
      <c r="P606">
        <f>VLOOKUP(A606, Bシート!A:G, 7, FALSE)</f>
        <v>9</v>
      </c>
      <c r="Q606">
        <f>VLOOKUP(A606, Bシート!A:H, 8, FALSE)</f>
        <v>12.6</v>
      </c>
      <c r="R606">
        <f>VLOOKUP(A606, Bシート!A:I, 9, FALSE)</f>
        <v>0.44</v>
      </c>
      <c r="S606">
        <f>VLOOKUP(A606, Bシート!A:J, 10, FALSE)</f>
        <v>-0.9</v>
      </c>
    </row>
    <row r="607" spans="1:19" ht="19.5" thickBot="1">
      <c r="A607" s="4">
        <v>45646</v>
      </c>
      <c r="B607" s="1">
        <v>9</v>
      </c>
      <c r="C607" s="1">
        <v>17</v>
      </c>
      <c r="D607" s="1">
        <v>18</v>
      </c>
      <c r="E607" s="1">
        <v>20</v>
      </c>
      <c r="F607" s="1">
        <v>22</v>
      </c>
      <c r="G607" s="1">
        <v>27</v>
      </c>
      <c r="H607" s="1">
        <v>36</v>
      </c>
      <c r="I607" s="2">
        <v>25</v>
      </c>
      <c r="J607" s="2">
        <v>37</v>
      </c>
      <c r="K607">
        <f>VLOOKUP(A607, Bシート!A:B, 2, FALSE)</f>
        <v>9</v>
      </c>
      <c r="L607">
        <f>VLOOKUP(A607, Bシート!A:C, 3, FALSE)</f>
        <v>2.2000000000000002</v>
      </c>
      <c r="M607">
        <f>VLOOKUP(A607, Bシート!A:D, 4, FALSE)</f>
        <v>1017.7</v>
      </c>
      <c r="N607">
        <f>VLOOKUP(A607, Bシート!A:E, 5, FALSE)</f>
        <v>2.7000000000000455</v>
      </c>
      <c r="O607">
        <f>VLOOKUP(A607, Bシート!A:F, 6, FALSE)</f>
        <v>64</v>
      </c>
      <c r="P607">
        <f>VLOOKUP(A607, Bシート!A:G, 7, FALSE)</f>
        <v>17</v>
      </c>
      <c r="Q607">
        <f>VLOOKUP(A607, Bシート!A:H, 8, FALSE)</f>
        <v>19.600000000000001</v>
      </c>
      <c r="R607">
        <f>VLOOKUP(A607, Bシート!A:I, 9, FALSE)</f>
        <v>-0.86</v>
      </c>
      <c r="S607">
        <f>VLOOKUP(A607, Bシート!A:J, 10, FALSE)</f>
        <v>-0.52</v>
      </c>
    </row>
    <row r="608" spans="1:19" ht="19.5" thickBot="1">
      <c r="A608" s="4">
        <v>45653</v>
      </c>
      <c r="B608" s="1">
        <v>12</v>
      </c>
      <c r="C608" s="1">
        <v>14</v>
      </c>
      <c r="D608" s="1">
        <v>20</v>
      </c>
      <c r="E608" s="1">
        <v>27</v>
      </c>
      <c r="F608" s="1">
        <v>31</v>
      </c>
      <c r="G608" s="1">
        <v>34</v>
      </c>
      <c r="H608" s="1">
        <v>37</v>
      </c>
      <c r="I608" s="2">
        <v>19</v>
      </c>
      <c r="J608" s="2">
        <v>21</v>
      </c>
      <c r="K608">
        <f>VLOOKUP(A608, Bシート!A:B, 2, FALSE)</f>
        <v>7.4</v>
      </c>
      <c r="L608">
        <f>VLOOKUP(A608, Bシート!A:C, 3, FALSE)</f>
        <v>-3.2999999999999989</v>
      </c>
      <c r="M608">
        <f>VLOOKUP(A608, Bシート!A:D, 4, FALSE)</f>
        <v>1008.3</v>
      </c>
      <c r="N608">
        <f>VLOOKUP(A608, Bシート!A:E, 5, FALSE)</f>
        <v>3.8999999999999773</v>
      </c>
      <c r="O608">
        <f>VLOOKUP(A608, Bシート!A:F, 6, FALSE)</f>
        <v>41</v>
      </c>
      <c r="P608">
        <f>VLOOKUP(A608, Bシート!A:G, 7, FALSE)</f>
        <v>-19</v>
      </c>
      <c r="Q608">
        <f>VLOOKUP(A608, Bシート!A:H, 8, FALSE)</f>
        <v>26.6</v>
      </c>
      <c r="R608">
        <f>VLOOKUP(A608, Bシート!A:I, 9, FALSE)</f>
        <v>-0.57999999999999996</v>
      </c>
      <c r="S608">
        <f>VLOOKUP(A608, Bシート!A:J, 10, FALSE)</f>
        <v>0.81</v>
      </c>
    </row>
    <row r="609" spans="1:19" ht="19.5" thickBot="1">
      <c r="A609" s="4">
        <v>45667</v>
      </c>
      <c r="B609" s="1">
        <v>7</v>
      </c>
      <c r="C609" s="1">
        <v>10</v>
      </c>
      <c r="D609" s="1">
        <v>11</v>
      </c>
      <c r="E609" s="1">
        <v>18</v>
      </c>
      <c r="F609" s="1">
        <v>20</v>
      </c>
      <c r="G609" s="1">
        <v>29</v>
      </c>
      <c r="H609" s="1">
        <v>30</v>
      </c>
      <c r="I609" s="2">
        <v>32</v>
      </c>
      <c r="J609" s="2">
        <v>36</v>
      </c>
      <c r="K609">
        <f>VLOOKUP(A609, Bシート!A:B, 2, FALSE)</f>
        <v>5.5</v>
      </c>
      <c r="L609">
        <f>VLOOKUP(A609, Bシート!A:C, 3, FALSE)</f>
        <v>-2.5999999999999996</v>
      </c>
      <c r="M609">
        <f>VLOOKUP(A609, Bシート!A:D, 4, FALSE)</f>
        <v>1013.9</v>
      </c>
      <c r="N609">
        <f>VLOOKUP(A609, Bシート!A:E, 5, FALSE)</f>
        <v>12</v>
      </c>
      <c r="O609">
        <f>VLOOKUP(A609, Bシート!A:F, 6, FALSE)</f>
        <v>40</v>
      </c>
      <c r="P609">
        <f>VLOOKUP(A609, Bシート!A:G, 7, FALSE)</f>
        <v>8</v>
      </c>
      <c r="Q609">
        <f>VLOOKUP(A609, Bシート!A:H, 8, FALSE)</f>
        <v>11.07</v>
      </c>
      <c r="R609">
        <f>VLOOKUP(A609, Bシート!A:I, 9, FALSE)</f>
        <v>0.71</v>
      </c>
      <c r="S609">
        <f>VLOOKUP(A609, Bシート!A:J, 10, FALSE)</f>
        <v>-0.71</v>
      </c>
    </row>
    <row r="610" spans="1:19" ht="19.5" thickBot="1">
      <c r="A610" s="4">
        <v>45674</v>
      </c>
      <c r="B610" s="1">
        <v>4</v>
      </c>
      <c r="C610" s="1">
        <v>11</v>
      </c>
      <c r="D610" s="1">
        <v>12</v>
      </c>
      <c r="E610" s="1">
        <v>23</v>
      </c>
      <c r="F610" s="1">
        <v>26</v>
      </c>
      <c r="G610" s="1">
        <v>32</v>
      </c>
      <c r="H610" s="1">
        <v>37</v>
      </c>
      <c r="I610" s="2">
        <v>1</v>
      </c>
      <c r="J610" s="2">
        <v>9</v>
      </c>
      <c r="K610">
        <f>VLOOKUP(A610, Bシート!A:B, 2, FALSE)</f>
        <v>4.8</v>
      </c>
      <c r="L610">
        <f>VLOOKUP(A610, Bシート!A:C, 3, FALSE)</f>
        <v>0.39999999999999947</v>
      </c>
      <c r="M610">
        <f>VLOOKUP(A610, Bシート!A:D, 4, FALSE)</f>
        <v>1016.7</v>
      </c>
      <c r="N610">
        <f>VLOOKUP(A610, Bシート!A:E, 5, FALSE)</f>
        <v>3</v>
      </c>
      <c r="O610">
        <f>VLOOKUP(A610, Bシート!A:F, 6, FALSE)</f>
        <v>35</v>
      </c>
      <c r="P610">
        <f>VLOOKUP(A610, Bシート!A:G, 7, FALSE)</f>
        <v>-20</v>
      </c>
      <c r="Q610">
        <f>VLOOKUP(A610, Bシート!A:H, 8, FALSE)</f>
        <v>18.07</v>
      </c>
      <c r="R610">
        <f>VLOOKUP(A610, Bシート!A:I, 9, FALSE)</f>
        <v>-0.65</v>
      </c>
      <c r="S610">
        <f>VLOOKUP(A610, Bシート!A:J, 10, FALSE)</f>
        <v>-0.76</v>
      </c>
    </row>
    <row r="611" spans="1:19" ht="19.5" thickBot="1">
      <c r="A611" s="4">
        <v>45681</v>
      </c>
      <c r="B611" s="1">
        <v>1</v>
      </c>
      <c r="C611" s="1">
        <v>8</v>
      </c>
      <c r="D611" s="1">
        <v>9</v>
      </c>
      <c r="E611" s="1">
        <v>23</v>
      </c>
      <c r="F611" s="1">
        <v>24</v>
      </c>
      <c r="G611" s="1">
        <v>31</v>
      </c>
      <c r="H611" s="1">
        <v>36</v>
      </c>
      <c r="I611" s="2">
        <v>21</v>
      </c>
      <c r="J611" s="2">
        <v>28</v>
      </c>
      <c r="K611">
        <f>VLOOKUP(A611, Bシート!A:B, 2, FALSE)</f>
        <v>11.6</v>
      </c>
      <c r="L611">
        <f>VLOOKUP(A611, Bシート!A:C, 3, FALSE)</f>
        <v>2.6999999999999993</v>
      </c>
      <c r="M611">
        <f>VLOOKUP(A611, Bシート!A:D, 4, FALSE)</f>
        <v>1017.5</v>
      </c>
      <c r="N611">
        <f>VLOOKUP(A611, Bシート!A:E, 5, FALSE)</f>
        <v>0.60000000000002274</v>
      </c>
      <c r="O611">
        <f>VLOOKUP(A611, Bシート!A:F, 6, FALSE)</f>
        <v>65</v>
      </c>
      <c r="P611">
        <f>VLOOKUP(A611, Bシート!A:G, 7, FALSE)</f>
        <v>-4</v>
      </c>
      <c r="Q611">
        <f>VLOOKUP(A611, Bシート!A:H, 8, FALSE)</f>
        <v>25.07</v>
      </c>
      <c r="R611">
        <f>VLOOKUP(A611, Bシート!A:I, 9, FALSE)</f>
        <v>-0.81</v>
      </c>
      <c r="S611">
        <f>VLOOKUP(A611, Bシート!A:J, 10, FALSE)</f>
        <v>0.57999999999999996</v>
      </c>
    </row>
    <row r="612" spans="1:19" ht="19.5" thickBot="1">
      <c r="A612" s="4">
        <v>45688</v>
      </c>
      <c r="B612" s="1">
        <v>7</v>
      </c>
      <c r="C612" s="1">
        <v>8</v>
      </c>
      <c r="D612" s="1">
        <v>11</v>
      </c>
      <c r="E612" s="1">
        <v>18</v>
      </c>
      <c r="F612" s="1">
        <v>20</v>
      </c>
      <c r="G612" s="1">
        <v>30</v>
      </c>
      <c r="H612" s="1">
        <v>34</v>
      </c>
      <c r="I612" s="2">
        <v>5</v>
      </c>
      <c r="J612" s="2">
        <v>14</v>
      </c>
      <c r="K612">
        <f>VLOOKUP(A612, Bシート!A:B, 2, FALSE)</f>
        <v>8</v>
      </c>
      <c r="L612">
        <f>VLOOKUP(A612, Bシート!A:C, 3, FALSE)</f>
        <v>-0.30000000000000071</v>
      </c>
      <c r="M612">
        <f>VLOOKUP(A612, Bシート!A:D, 4, FALSE)</f>
        <v>1017.7</v>
      </c>
      <c r="N612">
        <f>VLOOKUP(A612, Bシート!A:E, 5, FALSE)</f>
        <v>7.2000000000000455</v>
      </c>
      <c r="O612">
        <f>VLOOKUP(A612, Bシート!A:F, 6, FALSE)</f>
        <v>34</v>
      </c>
      <c r="P612">
        <f>VLOOKUP(A612, Bシート!A:G, 7, FALSE)</f>
        <v>4</v>
      </c>
      <c r="Q612">
        <f>VLOOKUP(A612, Bシート!A:H, 8, FALSE)</f>
        <v>2.54</v>
      </c>
      <c r="R612">
        <f>VLOOKUP(A612, Bシート!A:I, 9, FALSE)</f>
        <v>0.51</v>
      </c>
      <c r="S612">
        <f>VLOOKUP(A612, Bシート!A:J, 10, FALSE)</f>
        <v>0.86</v>
      </c>
    </row>
    <row r="613" spans="1:19" ht="19.5" thickBot="1">
      <c r="A613" s="4">
        <v>46059</v>
      </c>
      <c r="B613" s="1">
        <v>4</v>
      </c>
      <c r="C613" s="1">
        <v>6</v>
      </c>
      <c r="D613" s="1">
        <v>10</v>
      </c>
      <c r="E613" s="1">
        <v>11</v>
      </c>
      <c r="F613" s="1">
        <v>13</v>
      </c>
      <c r="G613" s="1">
        <v>17</v>
      </c>
      <c r="H613" s="1">
        <v>23</v>
      </c>
      <c r="I613" s="2">
        <v>25</v>
      </c>
      <c r="J613" s="2">
        <v>32</v>
      </c>
      <c r="K613">
        <f>VLOOKUP(A613, Bシート!A:B, 2, FALSE)</f>
        <v>11.9</v>
      </c>
      <c r="L613">
        <f>VLOOKUP(A613, Bシート!A:C, 3, FALSE)</f>
        <v>3.7000000000000011</v>
      </c>
      <c r="M613">
        <f>VLOOKUP(A613, Bシート!A:D, 4, FALSE)</f>
        <v>1005.5</v>
      </c>
      <c r="N613">
        <f>VLOOKUP(A613, Bシート!A:E, 5, FALSE)</f>
        <v>-5.1000000000000227</v>
      </c>
      <c r="O613">
        <f>VLOOKUP(A613, Bシート!A:F, 6, FALSE)</f>
        <v>36</v>
      </c>
      <c r="P613">
        <f>VLOOKUP(A613, Bシート!A:G, 7, FALSE)</f>
        <v>-8</v>
      </c>
      <c r="Q613">
        <f>VLOOKUP(A613, Bシート!A:H, 8, FALSE)</f>
        <v>19.170000000000002</v>
      </c>
      <c r="R613">
        <f>VLOOKUP(A613, Bシート!A:I, 9, FALSE)</f>
        <v>-0.81</v>
      </c>
      <c r="S613">
        <f>VLOOKUP(A613, Bシート!A:J, 10, FALSE)</f>
        <v>-0.59</v>
      </c>
    </row>
    <row r="614" spans="1:19" ht="19.5" thickBot="1">
      <c r="A614" s="4">
        <v>46066</v>
      </c>
      <c r="B614" s="1">
        <v>3</v>
      </c>
      <c r="C614" s="1">
        <v>6</v>
      </c>
      <c r="D614" s="1">
        <v>8</v>
      </c>
      <c r="E614" s="1">
        <v>14</v>
      </c>
      <c r="F614" s="1">
        <v>21</v>
      </c>
      <c r="G614" s="1">
        <v>22</v>
      </c>
      <c r="H614" s="1">
        <v>31</v>
      </c>
      <c r="I614" s="2">
        <v>17</v>
      </c>
      <c r="J614" s="2">
        <v>37</v>
      </c>
      <c r="K614">
        <f>VLOOKUP(A614, Bシート!A:B, 2, FALSE)</f>
        <v>8.1999999999999993</v>
      </c>
      <c r="L614">
        <f>VLOOKUP(A614, Bシート!A:C, 3, FALSE)</f>
        <v>0.89999999999999947</v>
      </c>
      <c r="M614">
        <f>VLOOKUP(A614, Bシート!A:D, 4, FALSE)</f>
        <v>1013.8</v>
      </c>
      <c r="N614">
        <f>VLOOKUP(A614, Bシート!A:E, 5, FALSE)</f>
        <v>1.0999999999999091</v>
      </c>
      <c r="O614">
        <f>VLOOKUP(A614, Bシート!A:F, 6, FALSE)</f>
        <v>51</v>
      </c>
      <c r="P614">
        <f>VLOOKUP(A614, Bシート!A:G, 7, FALSE)</f>
        <v>6</v>
      </c>
      <c r="Q614">
        <f>VLOOKUP(A614, Bシート!A:H, 8, FALSE)</f>
        <v>26.17</v>
      </c>
      <c r="R614">
        <f>VLOOKUP(A614, Bシート!A:I, 9, FALSE)</f>
        <v>-0.66</v>
      </c>
      <c r="S614">
        <f>VLOOKUP(A614, Bシート!A:J, 10, FALSE)</f>
        <v>0.76</v>
      </c>
    </row>
    <row r="615" spans="1:19" ht="19.5" thickBot="1">
      <c r="A615" s="4">
        <v>46073</v>
      </c>
      <c r="B615" s="1">
        <v>6</v>
      </c>
      <c r="C615" s="1">
        <v>8</v>
      </c>
      <c r="D615" s="1">
        <v>14</v>
      </c>
      <c r="E615" s="1">
        <v>19</v>
      </c>
      <c r="F615" s="1">
        <v>22</v>
      </c>
      <c r="G615" s="1">
        <v>25</v>
      </c>
      <c r="H615" s="1">
        <v>35</v>
      </c>
      <c r="I615" s="2">
        <v>12</v>
      </c>
      <c r="J615" s="2">
        <v>17</v>
      </c>
      <c r="K615">
        <f>VLOOKUP(A615, Bシート!A:B, 2, FALSE)</f>
        <v>7.2</v>
      </c>
      <c r="L615">
        <f>VLOOKUP(A615, Bシート!A:C, 3, FALSE)</f>
        <v>0.79999999999999982</v>
      </c>
      <c r="M615">
        <f>VLOOKUP(A615, Bシート!A:D, 4, FALSE)</f>
        <v>1017.8</v>
      </c>
      <c r="N615">
        <f>VLOOKUP(A615, Bシート!A:E, 5, FALSE)</f>
        <v>1.7999999999999545</v>
      </c>
      <c r="O615">
        <f>VLOOKUP(A615, Bシート!A:F, 6, FALSE)</f>
        <v>65</v>
      </c>
      <c r="P615">
        <f>VLOOKUP(A615, Bシート!A:G, 7, FALSE)</f>
        <v>36</v>
      </c>
      <c r="Q615">
        <f>VLOOKUP(A615, Bシート!A:H, 8, FALSE)</f>
        <v>3.64</v>
      </c>
      <c r="R615">
        <f>VLOOKUP(A615, Bシート!A:I, 9, FALSE)</f>
        <v>0.7</v>
      </c>
      <c r="S615">
        <f>VLOOKUP(A615, Bシート!A:J, 10, FALSE)</f>
        <v>0.71</v>
      </c>
    </row>
    <row r="616" spans="1:19" ht="19.5" thickBot="1">
      <c r="A616" s="4">
        <v>46080</v>
      </c>
      <c r="B616" s="13">
        <v>2</v>
      </c>
      <c r="C616" s="13">
        <v>17</v>
      </c>
      <c r="D616" s="13">
        <v>18</v>
      </c>
      <c r="E616" s="13">
        <v>22</v>
      </c>
      <c r="F616" s="13">
        <v>23</v>
      </c>
      <c r="G616" s="13">
        <v>25</v>
      </c>
      <c r="H616" s="13">
        <v>33</v>
      </c>
      <c r="I616" s="14">
        <v>16</v>
      </c>
      <c r="J616" s="14">
        <v>34</v>
      </c>
      <c r="K616">
        <f>VLOOKUP(A616, Bシート!A:B, 2, FALSE)</f>
        <v>13.5</v>
      </c>
      <c r="L616">
        <f>VLOOKUP(A616, Bシート!A:C, 3, FALSE)</f>
        <v>2.6999999999999993</v>
      </c>
      <c r="M616">
        <f>VLOOKUP(A616, Bシート!A:D, 4, FALSE)</f>
        <v>1011.2</v>
      </c>
      <c r="N616">
        <f>VLOOKUP(A616, Bシート!A:E, 5, FALSE)</f>
        <v>-7.6999999999999318</v>
      </c>
      <c r="O616">
        <f>VLOOKUP(A616, Bシート!A:F, 6, FALSE)</f>
        <v>75</v>
      </c>
      <c r="P616">
        <f>VLOOKUP(A616, Bシート!A:G, 7, FALSE)</f>
        <v>5</v>
      </c>
      <c r="Q616">
        <f>VLOOKUP(A616, Bシート!A:H, 8, FALSE)</f>
        <v>10.64</v>
      </c>
      <c r="R616">
        <f>VLOOKUP(A616, Bシート!A:I, 9, FALSE)</f>
        <v>0.77</v>
      </c>
      <c r="S616">
        <f>VLOOKUP(A616, Bシート!A:J, 10, FALSE)</f>
        <v>-0.64</v>
      </c>
    </row>
    <row r="617" spans="1:19" ht="19.5" thickBot="1">
      <c r="A617" s="4">
        <v>46087</v>
      </c>
      <c r="B617" s="13">
        <v>9</v>
      </c>
      <c r="C617" s="13">
        <v>13</v>
      </c>
      <c r="D617" s="19">
        <v>20</v>
      </c>
      <c r="E617" s="19">
        <v>22</v>
      </c>
      <c r="F617" s="19">
        <v>28</v>
      </c>
      <c r="G617" s="19">
        <v>29</v>
      </c>
      <c r="H617" s="19">
        <v>33</v>
      </c>
      <c r="I617" s="14">
        <v>21</v>
      </c>
      <c r="J617" s="14">
        <v>23</v>
      </c>
      <c r="K617">
        <f>VLOOKUP(A617, Bシート!A:B, 2, FALSE)</f>
        <v>11.8</v>
      </c>
      <c r="L617">
        <f>VLOOKUP(A617, Bシート!A:C, 3, FALSE)</f>
        <v>0.5</v>
      </c>
      <c r="M617">
        <f>VLOOKUP(A617, Bシート!A:D, 4, FALSE)</f>
        <v>1017.7</v>
      </c>
      <c r="N617">
        <f>VLOOKUP(A617, Bシート!A:E, 5, FALSE)</f>
        <v>-2.3999999999999773</v>
      </c>
      <c r="O617">
        <f>VLOOKUP(A617, Bシート!A:F, 6, FALSE)</f>
        <v>69</v>
      </c>
      <c r="P617">
        <f>VLOOKUP(A617, Bシート!A:G, 7, FALSE)</f>
        <v>37</v>
      </c>
      <c r="Q617">
        <f>VLOOKUP(A617, Bシート!A:H, 8, FALSE)</f>
        <v>17.64</v>
      </c>
      <c r="R617">
        <f>VLOOKUP(A617, Bシート!A:I, 9, FALSE)</f>
        <v>-0.56999999999999995</v>
      </c>
      <c r="S617">
        <f>VLOOKUP(A617, Bシート!A:J, 10, FALSE)</f>
        <v>-0.82</v>
      </c>
    </row>
    <row r="618" spans="1:19" ht="19.5" thickBot="1">
      <c r="A618" s="4">
        <v>46094</v>
      </c>
      <c r="B618">
        <v>1</v>
      </c>
      <c r="C618">
        <v>8</v>
      </c>
      <c r="D618">
        <v>11</v>
      </c>
      <c r="E618">
        <v>14</v>
      </c>
      <c r="F618">
        <v>18</v>
      </c>
      <c r="G618">
        <v>22</v>
      </c>
      <c r="H618">
        <v>29</v>
      </c>
      <c r="I618" s="14">
        <v>19</v>
      </c>
      <c r="J618" s="14">
        <v>35</v>
      </c>
      <c r="K618">
        <f>VLOOKUP(A618, Bシート!A:B, 2, FALSE)</f>
        <v>8.6</v>
      </c>
      <c r="L618">
        <f>VLOOKUP(A618, Bシート!A:C, 3, FALSE)</f>
        <v>-1.8000000000000007</v>
      </c>
      <c r="M618">
        <f>VLOOKUP(A618, Bシート!A:D, 4, FALSE)</f>
        <v>1019.5</v>
      </c>
      <c r="N618">
        <f>VLOOKUP(A618, Bシート!A:E, 5, FALSE)</f>
        <v>0.29999999999995453</v>
      </c>
      <c r="O618">
        <f>VLOOKUP(A618, Bシート!A:F, 6, FALSE)</f>
        <v>47</v>
      </c>
      <c r="P618">
        <f>VLOOKUP(A618, Bシート!A:G, 7, FALSE)</f>
        <v>17</v>
      </c>
      <c r="Q618">
        <f>VLOOKUP(A618, Bシート!A:H, 8, FALSE)</f>
        <v>24.64</v>
      </c>
      <c r="R618">
        <f>VLOOKUP(A618, Bシート!A:I, 9, FALSE)</f>
        <v>-0.86</v>
      </c>
      <c r="S618">
        <f>VLOOKUP(A618, Bシート!A:J, 10, FALSE)</f>
        <v>0.51</v>
      </c>
    </row>
    <row r="619" spans="1:19" ht="19.5" thickBot="1">
      <c r="A619" s="3">
        <v>46101</v>
      </c>
      <c r="B619" s="19">
        <v>3</v>
      </c>
      <c r="C619" s="19">
        <v>5</v>
      </c>
      <c r="D619" s="19">
        <v>6</v>
      </c>
      <c r="E619" s="19">
        <v>7</v>
      </c>
      <c r="F619" s="19">
        <v>9</v>
      </c>
      <c r="G619" s="19">
        <v>13</v>
      </c>
      <c r="H619" s="19">
        <v>16</v>
      </c>
      <c r="I619" s="14">
        <v>11</v>
      </c>
      <c r="J619" s="14">
        <v>23</v>
      </c>
      <c r="K619">
        <f>VLOOKUP(A619, Bシート!A:B, 2, FALSE)</f>
        <v>8.8000000000000007</v>
      </c>
      <c r="L619">
        <f>VLOOKUP(A619, Bシート!A:C, 3, FALSE)</f>
        <v>-7.8999999999999986</v>
      </c>
      <c r="M619">
        <f>VLOOKUP(A619, Bシート!A:D, 4, FALSE)</f>
        <v>1013.4</v>
      </c>
      <c r="N619">
        <f>VLOOKUP(A619, Bシート!A:E, 5, FALSE)</f>
        <v>5.1000000000000227</v>
      </c>
      <c r="O619">
        <f>VLOOKUP(A619, Bシート!A:F, 6, FALSE)</f>
        <v>82</v>
      </c>
      <c r="P619">
        <f>VLOOKUP(A619, Bシート!A:G, 7, FALSE)</f>
        <v>50</v>
      </c>
      <c r="Q619">
        <f>VLOOKUP(A619, Bシート!A:H, 8, FALSE)</f>
        <v>2.11</v>
      </c>
      <c r="R619">
        <f>VLOOKUP(A619, Bシート!A:I, 9, FALSE)</f>
        <v>0.43</v>
      </c>
      <c r="S619">
        <f>VLOOKUP(A619, Bシート!A:J, 10, FALSE)</f>
        <v>0.9</v>
      </c>
    </row>
    <row r="620" spans="1:19" ht="19.5" thickBot="1">
      <c r="A620" s="4">
        <v>46108</v>
      </c>
      <c r="B620" s="37">
        <v>3</v>
      </c>
      <c r="C620" s="37">
        <v>4</v>
      </c>
      <c r="D620" s="37">
        <v>9</v>
      </c>
      <c r="E620" s="37">
        <v>10</v>
      </c>
      <c r="F620" s="37">
        <v>18</v>
      </c>
      <c r="G620" s="37">
        <v>21</v>
      </c>
      <c r="H620" s="37">
        <v>37</v>
      </c>
      <c r="I620" s="14">
        <v>15</v>
      </c>
      <c r="J620" s="14">
        <v>23</v>
      </c>
      <c r="K620">
        <f>VLOOKUP(A620, Bシート!A:B, 2, FALSE)</f>
        <v>14.6</v>
      </c>
      <c r="L620">
        <f>VLOOKUP(A620, Bシート!A:C, 3, FALSE)</f>
        <v>2</v>
      </c>
      <c r="M620">
        <f>VLOOKUP(A620, Bシート!A:D, 4, FALSE)</f>
        <v>1012.4</v>
      </c>
      <c r="N620">
        <f>VLOOKUP(A620, Bシート!A:E, 5, FALSE)</f>
        <v>1.1999999999999318</v>
      </c>
      <c r="O620">
        <f>VLOOKUP(A620, Bシート!A:F, 6, FALSE)</f>
        <v>67</v>
      </c>
      <c r="P620">
        <f>VLOOKUP(A620, Bシート!A:G, 7, FALSE)</f>
        <v>-17</v>
      </c>
      <c r="Q620">
        <f>VLOOKUP(A620, Bシート!A:H, 8, FALSE)</f>
        <v>9.11</v>
      </c>
      <c r="R620">
        <f>VLOOKUP(A620, Bシート!A:I, 9, FALSE)</f>
        <v>0.93</v>
      </c>
      <c r="S620">
        <f>VLOOKUP(A620, Bシート!A:J, 10, FALSE)</f>
        <v>-0.36</v>
      </c>
    </row>
    <row r="621" spans="1:19" ht="19.5" thickBot="1">
      <c r="A621" s="3">
        <v>46115</v>
      </c>
      <c r="B621">
        <v>7</v>
      </c>
      <c r="C621">
        <v>13</v>
      </c>
      <c r="D621">
        <v>16</v>
      </c>
      <c r="E621">
        <v>22</v>
      </c>
      <c r="F621">
        <v>28</v>
      </c>
      <c r="G621">
        <v>33</v>
      </c>
      <c r="H621">
        <v>36</v>
      </c>
      <c r="I621" s="14">
        <v>2</v>
      </c>
      <c r="J621" s="14">
        <v>25</v>
      </c>
      <c r="K621">
        <f>VLOOKUP(A621, Bシート!A:B, 2, FALSE)</f>
        <v>8.3000000000000007</v>
      </c>
      <c r="L621">
        <f>VLOOKUP(A621, Bシート!A:C, 3, FALSE)</f>
        <v>-2.8999999999999986</v>
      </c>
      <c r="M621">
        <f>VLOOKUP(A621, Bシート!A:D, 4, FALSE)</f>
        <v>1013</v>
      </c>
      <c r="N621">
        <f>VLOOKUP(A621, Bシート!A:E, 5, FALSE)</f>
        <v>-2.2000000000000455</v>
      </c>
      <c r="O621">
        <f>VLOOKUP(A621, Bシート!A:F, 6, FALSE)</f>
        <v>93</v>
      </c>
      <c r="P621">
        <f>VLOOKUP(A621, Bシート!A:G, 7, FALSE)</f>
        <v>8</v>
      </c>
      <c r="Q621">
        <f>VLOOKUP(A621, Bシート!A:H, 8, FALSE)</f>
        <v>16.11</v>
      </c>
      <c r="R621">
        <f>VLOOKUP(A621, Bシート!A:I, 9, FALSE)</f>
        <v>-0.28000000000000003</v>
      </c>
      <c r="S621">
        <f>VLOOKUP(A621, Bシート!A:J, 10, FALSE)</f>
        <v>-0.96</v>
      </c>
    </row>
    <row r="622" spans="1:19" ht="19.5" thickBot="1">
      <c r="A622" s="4">
        <v>46122</v>
      </c>
      <c r="B622">
        <v>7</v>
      </c>
      <c r="C622">
        <v>11</v>
      </c>
      <c r="D622">
        <v>15</v>
      </c>
      <c r="E622">
        <v>16</v>
      </c>
      <c r="F622">
        <v>17</v>
      </c>
      <c r="G622">
        <v>24</v>
      </c>
      <c r="H622">
        <v>33</v>
      </c>
      <c r="I622" s="14">
        <v>6</v>
      </c>
      <c r="J622" s="14">
        <v>9</v>
      </c>
      <c r="K622">
        <f>VLOOKUP(A622, Bシート!A:B, 2, FALSE)</f>
        <v>19</v>
      </c>
      <c r="L622">
        <f>VLOOKUP(A622, Bシート!A:C, 3, FALSE)</f>
        <v>2</v>
      </c>
      <c r="M622">
        <f>VLOOKUP(A622, Bシート!A:D, 4, FALSE)</f>
        <v>998.9</v>
      </c>
      <c r="N622">
        <f>VLOOKUP(A622, Bシート!A:E, 5, FALSE)</f>
        <v>-17.100000000000023</v>
      </c>
      <c r="O622">
        <f>VLOOKUP(A622, Bシート!A:F, 6, FALSE)</f>
        <v>96</v>
      </c>
      <c r="P622">
        <f>VLOOKUP(A622, Bシート!A:G, 7, FALSE)</f>
        <v>37</v>
      </c>
      <c r="Q622">
        <f>VLOOKUP(A622, Bシート!A:H, 8, FALSE)</f>
        <v>23.11</v>
      </c>
      <c r="R622">
        <f>VLOOKUP(A622, Bシート!A:I, 9, FALSE)</f>
        <v>-0.98</v>
      </c>
      <c r="S622">
        <f>VLOOKUP(A622, Bシート!A:J, 10, FALSE)</f>
        <v>0.2</v>
      </c>
    </row>
    <row r="623" spans="1:19" ht="19.5" thickBot="1">
      <c r="A623" s="3">
        <v>46129</v>
      </c>
      <c r="B623">
        <v>6</v>
      </c>
      <c r="C623">
        <v>9</v>
      </c>
      <c r="D623">
        <v>10</v>
      </c>
      <c r="E623">
        <v>12</v>
      </c>
      <c r="F623">
        <v>16</v>
      </c>
      <c r="G623">
        <v>24</v>
      </c>
      <c r="H623">
        <v>32</v>
      </c>
      <c r="I623" s="14">
        <v>17</v>
      </c>
      <c r="J623" s="14">
        <v>19</v>
      </c>
      <c r="K623">
        <f>VLOOKUP(A623, Bシート!A:B, 2, FALSE)</f>
        <v>15.8</v>
      </c>
      <c r="L623">
        <f>VLOOKUP(A623, Bシート!A:C, 3, FALSE)</f>
        <v>1.1000000000000014</v>
      </c>
      <c r="M623">
        <f>VLOOKUP(A623, Bシート!A:D, 4, FALSE)</f>
        <v>1021.4</v>
      </c>
      <c r="N623">
        <f>VLOOKUP(A623, Bシート!A:E, 5, FALSE)</f>
        <v>4.6999999999999318</v>
      </c>
      <c r="O623">
        <f>VLOOKUP(A623, Bシート!A:F, 6, FALSE)</f>
        <v>59</v>
      </c>
      <c r="P623">
        <f>VLOOKUP(A623, Bシート!A:G, 7, FALSE)</f>
        <v>-9</v>
      </c>
      <c r="Q623">
        <f>VLOOKUP(A623, Bシート!A:H, 8, FALSE)</f>
        <v>0.57999999999999996</v>
      </c>
      <c r="R623">
        <f>VLOOKUP(A623, Bシート!A:I, 9, FALSE)</f>
        <v>0.12</v>
      </c>
      <c r="S623">
        <f>VLOOKUP(A623, Bシート!A:J, 10, FALSE)</f>
        <v>0.99</v>
      </c>
    </row>
    <row r="624" spans="1:19" ht="19.5" thickBot="1">
      <c r="A624" s="4">
        <v>46136</v>
      </c>
      <c r="B624">
        <v>1</v>
      </c>
      <c r="C624">
        <v>6</v>
      </c>
      <c r="D624">
        <v>7</v>
      </c>
      <c r="E624">
        <v>9</v>
      </c>
      <c r="F624">
        <v>12</v>
      </c>
      <c r="G624">
        <v>22</v>
      </c>
      <c r="H624">
        <v>26</v>
      </c>
      <c r="I624" s="14">
        <v>8</v>
      </c>
      <c r="J624" s="14">
        <v>14</v>
      </c>
      <c r="K624">
        <f>VLOOKUP(A624, Bシート!A:B, 2, FALSE)</f>
        <v>15.6</v>
      </c>
      <c r="L624">
        <f>VLOOKUP(A624, Bシート!A:C, 3, FALSE)</f>
        <v>2.0999999999999996</v>
      </c>
      <c r="M624">
        <f>VLOOKUP(A624, Bシート!A:D, 4, FALSE)</f>
        <v>1015.1</v>
      </c>
      <c r="N624">
        <f>VLOOKUP(A624, Bシート!A:E, 5, FALSE)</f>
        <v>4.5</v>
      </c>
      <c r="O624">
        <f>VLOOKUP(A624, Bシート!A:F, 6, FALSE)</f>
        <v>57</v>
      </c>
      <c r="P624">
        <f>VLOOKUP(A624, Bシート!A:G, 7, FALSE)</f>
        <v>-38</v>
      </c>
      <c r="Q624">
        <f>VLOOKUP(A624, Bシート!A:H, 8, FALSE)</f>
        <v>7.58</v>
      </c>
      <c r="R624">
        <f>VLOOKUP(A624, Bシート!A:I, 9, FALSE)</f>
        <v>1</v>
      </c>
      <c r="S624">
        <f>VLOOKUP(A624, Bシート!A:J, 10, FALSE)</f>
        <v>-0.04</v>
      </c>
    </row>
    <row r="625" spans="1:19" ht="19.5" thickBot="1">
      <c r="A625" s="3">
        <v>46143</v>
      </c>
      <c r="B625">
        <v>5</v>
      </c>
      <c r="C625">
        <v>8</v>
      </c>
      <c r="D625">
        <v>16</v>
      </c>
      <c r="E625">
        <v>18</v>
      </c>
      <c r="F625">
        <v>24</v>
      </c>
      <c r="G625">
        <v>28</v>
      </c>
      <c r="H625">
        <v>31</v>
      </c>
      <c r="I625" s="38">
        <v>6</v>
      </c>
      <c r="J625" s="38">
        <v>23</v>
      </c>
      <c r="K625">
        <f>VLOOKUP(A625, Bシート!A:B, 2, FALSE)</f>
        <v>19.399999999999999</v>
      </c>
      <c r="L625">
        <f>VLOOKUP(A625, Bシート!A:C, 3, FALSE)</f>
        <v>9.9999999999997868E-2</v>
      </c>
      <c r="M625">
        <f>VLOOKUP(A625, Bシート!A:D, 4, FALSE)</f>
        <v>1019.4</v>
      </c>
      <c r="N625">
        <f>VLOOKUP(A625, Bシート!A:E, 5, FALSE)</f>
        <v>2.2999999999999545</v>
      </c>
      <c r="O625">
        <f>VLOOKUP(A625, Bシート!A:F, 6, FALSE)</f>
        <v>68</v>
      </c>
      <c r="P625">
        <f>VLOOKUP(A625, Bシート!A:G, 7, FALSE)</f>
        <v>17</v>
      </c>
      <c r="Q625">
        <f>VLOOKUP(A625, Bシート!A:H, 8, FALSE)</f>
        <v>14.58</v>
      </c>
      <c r="R625">
        <f>VLOOKUP(A625, Bシート!A:I, 9, FALSE)</f>
        <v>0.04</v>
      </c>
      <c r="S625">
        <f>VLOOKUP(A625, Bシート!A:J, 10, FALSE)</f>
        <v>-1</v>
      </c>
    </row>
    <row r="626" spans="1:19" ht="19.5" thickBot="1">
      <c r="A626" s="4">
        <v>46150</v>
      </c>
      <c r="B626">
        <v>2</v>
      </c>
      <c r="C626">
        <v>6</v>
      </c>
      <c r="D626">
        <v>15</v>
      </c>
      <c r="E626">
        <v>19</v>
      </c>
      <c r="F626">
        <v>20</v>
      </c>
      <c r="G626">
        <v>22</v>
      </c>
      <c r="H626">
        <v>27</v>
      </c>
      <c r="I626" s="38">
        <v>31</v>
      </c>
      <c r="J626" s="38">
        <v>33</v>
      </c>
      <c r="K626">
        <f>VLOOKUP(A626, Bシート!A:B, 2, FALSE)</f>
        <v>18.600000000000001</v>
      </c>
      <c r="L626">
        <f>VLOOKUP(A626, Bシート!A:C, 3, FALSE)</f>
        <v>-1.2999999999999972</v>
      </c>
      <c r="M626">
        <f>VLOOKUP(A626, Bシート!A:D, 4, FALSE)</f>
        <v>1023.3</v>
      </c>
      <c r="N626">
        <f>VLOOKUP(A626, Bシート!A:E, 5, FALSE)</f>
        <v>12.799999999999955</v>
      </c>
      <c r="O626">
        <f>VLOOKUP(A626, Bシート!A:F, 6, FALSE)</f>
        <v>52</v>
      </c>
      <c r="P626">
        <f>VLOOKUP(A626, Bシート!A:G, 7, FALSE)</f>
        <v>16</v>
      </c>
      <c r="Q626">
        <f>VLOOKUP(A626, Bシート!A:H, 8, FALSE)</f>
        <v>21.58</v>
      </c>
      <c r="R626">
        <f>VLOOKUP(A626, Bシート!A:I, 9, FALSE)</f>
        <v>-0.99</v>
      </c>
      <c r="S626">
        <f>VLOOKUP(A626, Bシート!A:J, 10, FALSE)</f>
        <v>-0.12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B6ED-306D-4E9D-94D4-4F0A245C0F13}">
  <dimension ref="A1:J9375"/>
  <sheetViews>
    <sheetView topLeftCell="A9343" workbookViewId="0">
      <selection activeCell="B9360" sqref="B9360"/>
    </sheetView>
  </sheetViews>
  <sheetFormatPr defaultRowHeight="18.75"/>
  <cols>
    <col min="1" max="1" width="11.375" bestFit="1" customWidth="1"/>
  </cols>
  <sheetData>
    <row r="1" spans="1:10">
      <c r="A1" t="s">
        <v>1</v>
      </c>
      <c r="B1" t="s">
        <v>2</v>
      </c>
      <c r="C1" t="s">
        <v>0</v>
      </c>
      <c r="D1" t="s">
        <v>3</v>
      </c>
      <c r="E1" t="s">
        <v>0</v>
      </c>
      <c r="F1" t="s">
        <v>5</v>
      </c>
      <c r="G1" t="s">
        <v>0</v>
      </c>
      <c r="H1" t="s">
        <v>23</v>
      </c>
      <c r="I1" t="s">
        <v>25</v>
      </c>
      <c r="J1" t="s">
        <v>26</v>
      </c>
    </row>
    <row r="2" spans="1:10">
      <c r="A2" s="3">
        <v>36800</v>
      </c>
      <c r="B2">
        <v>22.1</v>
      </c>
      <c r="D2">
        <v>1010.5</v>
      </c>
      <c r="F2">
        <v>61</v>
      </c>
      <c r="H2">
        <v>3.25</v>
      </c>
      <c r="I2">
        <v>0.64</v>
      </c>
      <c r="J2">
        <v>0.77</v>
      </c>
    </row>
    <row r="3" spans="1:10">
      <c r="A3" s="3">
        <v>36801</v>
      </c>
      <c r="B3">
        <v>19.399999999999999</v>
      </c>
      <c r="C3">
        <f t="shared" ref="C3:C66" si="0">B3-B2</f>
        <v>-2.7000000000000028</v>
      </c>
      <c r="D3">
        <v>1006.9</v>
      </c>
      <c r="E3">
        <f t="shared" ref="E3:E66" si="1">D3-D2</f>
        <v>-3.6000000000000227</v>
      </c>
      <c r="F3">
        <v>79</v>
      </c>
      <c r="G3">
        <f t="shared" ref="G3:G66" si="2">F3-F2</f>
        <v>18</v>
      </c>
      <c r="H3">
        <v>4.25</v>
      </c>
      <c r="I3">
        <v>0.79</v>
      </c>
      <c r="J3">
        <v>0.62</v>
      </c>
    </row>
    <row r="4" spans="1:10">
      <c r="A4" s="3">
        <v>36802</v>
      </c>
      <c r="B4">
        <v>24</v>
      </c>
      <c r="C4">
        <f t="shared" si="0"/>
        <v>4.6000000000000014</v>
      </c>
      <c r="D4">
        <v>1002.4</v>
      </c>
      <c r="E4">
        <f t="shared" si="1"/>
        <v>-4.5</v>
      </c>
      <c r="F4">
        <v>70</v>
      </c>
      <c r="G4">
        <f t="shared" si="2"/>
        <v>-9</v>
      </c>
      <c r="H4">
        <v>5.25</v>
      </c>
      <c r="I4">
        <v>0.9</v>
      </c>
      <c r="J4">
        <v>0.44</v>
      </c>
    </row>
    <row r="5" spans="1:10">
      <c r="A5" s="3">
        <v>36803</v>
      </c>
      <c r="B5">
        <v>24.3</v>
      </c>
      <c r="C5">
        <f t="shared" si="0"/>
        <v>0.30000000000000071</v>
      </c>
      <c r="D5">
        <v>1010.8</v>
      </c>
      <c r="E5">
        <f t="shared" si="1"/>
        <v>8.3999999999999773</v>
      </c>
      <c r="F5">
        <v>58</v>
      </c>
      <c r="G5">
        <f t="shared" si="2"/>
        <v>-12</v>
      </c>
      <c r="H5">
        <v>6.25</v>
      </c>
      <c r="I5">
        <v>0.97</v>
      </c>
      <c r="J5">
        <v>0.24</v>
      </c>
    </row>
    <row r="6" spans="1:10">
      <c r="A6" s="3">
        <v>36804</v>
      </c>
      <c r="B6">
        <v>21.3</v>
      </c>
      <c r="C6">
        <f t="shared" si="0"/>
        <v>-3</v>
      </c>
      <c r="D6">
        <v>1014.1</v>
      </c>
      <c r="E6">
        <f t="shared" si="1"/>
        <v>3.3000000000000682</v>
      </c>
      <c r="F6">
        <v>65</v>
      </c>
      <c r="G6">
        <f t="shared" si="2"/>
        <v>7</v>
      </c>
      <c r="H6">
        <v>7.25</v>
      </c>
      <c r="I6">
        <v>1</v>
      </c>
      <c r="J6">
        <v>0.03</v>
      </c>
    </row>
    <row r="7" spans="1:10">
      <c r="A7" s="3">
        <v>36805</v>
      </c>
      <c r="B7">
        <v>21.5</v>
      </c>
      <c r="C7">
        <f t="shared" si="0"/>
        <v>0.19999999999999929</v>
      </c>
      <c r="D7">
        <v>1015.1</v>
      </c>
      <c r="E7">
        <f t="shared" si="1"/>
        <v>1</v>
      </c>
      <c r="F7">
        <v>55</v>
      </c>
      <c r="G7">
        <f t="shared" si="2"/>
        <v>-10</v>
      </c>
      <c r="H7">
        <v>8.25</v>
      </c>
      <c r="I7">
        <v>0.98</v>
      </c>
      <c r="J7">
        <v>-0.18</v>
      </c>
    </row>
    <row r="8" spans="1:10">
      <c r="A8" s="3">
        <v>36806</v>
      </c>
      <c r="B8">
        <v>20.9</v>
      </c>
      <c r="C8">
        <f t="shared" si="0"/>
        <v>-0.60000000000000142</v>
      </c>
      <c r="D8">
        <v>1017.8</v>
      </c>
      <c r="E8">
        <f t="shared" si="1"/>
        <v>2.6999999999999318</v>
      </c>
      <c r="F8">
        <v>44</v>
      </c>
      <c r="G8">
        <f t="shared" si="2"/>
        <v>-11</v>
      </c>
      <c r="H8">
        <v>9.25</v>
      </c>
      <c r="I8">
        <v>0.92</v>
      </c>
      <c r="J8">
        <v>-0.39</v>
      </c>
    </row>
    <row r="9" spans="1:10">
      <c r="A9" s="3">
        <v>36807</v>
      </c>
      <c r="B9">
        <v>21.5</v>
      </c>
      <c r="C9">
        <f t="shared" si="0"/>
        <v>0.60000000000000142</v>
      </c>
      <c r="D9">
        <v>1014.7</v>
      </c>
      <c r="E9">
        <f t="shared" si="1"/>
        <v>-3.0999999999999091</v>
      </c>
      <c r="F9">
        <v>57</v>
      </c>
      <c r="G9">
        <f t="shared" si="2"/>
        <v>13</v>
      </c>
      <c r="H9">
        <v>10.25</v>
      </c>
      <c r="I9">
        <v>0.82</v>
      </c>
      <c r="J9">
        <v>-0.56999999999999995</v>
      </c>
    </row>
    <row r="10" spans="1:10">
      <c r="A10" s="3">
        <v>36808</v>
      </c>
      <c r="B10">
        <v>18.3</v>
      </c>
      <c r="C10">
        <f t="shared" si="0"/>
        <v>-3.1999999999999993</v>
      </c>
      <c r="D10">
        <v>1005.6</v>
      </c>
      <c r="E10">
        <f t="shared" si="1"/>
        <v>-9.1000000000000227</v>
      </c>
      <c r="F10">
        <v>86</v>
      </c>
      <c r="G10">
        <f t="shared" si="2"/>
        <v>29</v>
      </c>
      <c r="H10">
        <v>11.25</v>
      </c>
      <c r="I10">
        <v>0.68</v>
      </c>
      <c r="J10">
        <v>-0.73</v>
      </c>
    </row>
    <row r="11" spans="1:10">
      <c r="A11" s="3">
        <v>36809</v>
      </c>
      <c r="B11">
        <v>22.7</v>
      </c>
      <c r="C11">
        <f t="shared" si="0"/>
        <v>4.3999999999999986</v>
      </c>
      <c r="D11">
        <v>1010.4</v>
      </c>
      <c r="E11">
        <f t="shared" si="1"/>
        <v>4.7999999999999545</v>
      </c>
      <c r="F11">
        <v>63</v>
      </c>
      <c r="G11">
        <f t="shared" si="2"/>
        <v>-23</v>
      </c>
      <c r="H11">
        <v>12.25</v>
      </c>
      <c r="I11">
        <v>0.51</v>
      </c>
      <c r="J11">
        <v>-0.86</v>
      </c>
    </row>
    <row r="12" spans="1:10">
      <c r="A12" s="3">
        <v>36810</v>
      </c>
      <c r="B12">
        <v>25.1</v>
      </c>
      <c r="C12">
        <f t="shared" si="0"/>
        <v>2.4000000000000021</v>
      </c>
      <c r="D12">
        <v>1008.5</v>
      </c>
      <c r="E12">
        <f t="shared" si="1"/>
        <v>-1.8999999999999773</v>
      </c>
      <c r="F12">
        <v>65</v>
      </c>
      <c r="G12">
        <f t="shared" si="2"/>
        <v>2</v>
      </c>
      <c r="H12">
        <v>13.25</v>
      </c>
      <c r="I12">
        <v>0.32</v>
      </c>
      <c r="J12">
        <v>-0.95</v>
      </c>
    </row>
    <row r="13" spans="1:10">
      <c r="A13" s="3">
        <v>36811</v>
      </c>
      <c r="B13">
        <v>26.1</v>
      </c>
      <c r="C13">
        <f t="shared" si="0"/>
        <v>1</v>
      </c>
      <c r="D13">
        <v>1004.1</v>
      </c>
      <c r="E13">
        <f t="shared" si="1"/>
        <v>-4.3999999999999773</v>
      </c>
      <c r="F13">
        <v>56</v>
      </c>
      <c r="G13">
        <f t="shared" si="2"/>
        <v>-9</v>
      </c>
      <c r="H13">
        <v>14.25</v>
      </c>
      <c r="I13">
        <v>0.11</v>
      </c>
      <c r="J13">
        <v>-0.99</v>
      </c>
    </row>
    <row r="14" spans="1:10">
      <c r="A14" s="3">
        <v>36812</v>
      </c>
      <c r="B14">
        <v>18.600000000000001</v>
      </c>
      <c r="C14">
        <f t="shared" si="0"/>
        <v>-7.5</v>
      </c>
      <c r="D14">
        <v>1011.3</v>
      </c>
      <c r="E14">
        <f t="shared" si="1"/>
        <v>7.1999999999999318</v>
      </c>
      <c r="F14">
        <v>62</v>
      </c>
      <c r="G14">
        <f t="shared" si="2"/>
        <v>6</v>
      </c>
      <c r="H14">
        <v>15.25</v>
      </c>
      <c r="I14">
        <v>-0.1</v>
      </c>
      <c r="J14">
        <v>-0.99</v>
      </c>
    </row>
    <row r="15" spans="1:10">
      <c r="A15" s="3">
        <v>36813</v>
      </c>
      <c r="B15">
        <v>21</v>
      </c>
      <c r="C15">
        <f t="shared" si="0"/>
        <v>2.3999999999999986</v>
      </c>
      <c r="D15">
        <v>1015.1</v>
      </c>
      <c r="E15">
        <f t="shared" si="1"/>
        <v>3.8000000000000682</v>
      </c>
      <c r="F15">
        <v>50</v>
      </c>
      <c r="G15">
        <f t="shared" si="2"/>
        <v>-12</v>
      </c>
      <c r="H15">
        <v>16.25</v>
      </c>
      <c r="I15">
        <v>-0.31</v>
      </c>
      <c r="J15">
        <v>-0.95</v>
      </c>
    </row>
    <row r="16" spans="1:10">
      <c r="A16" s="3">
        <v>36814</v>
      </c>
      <c r="B16">
        <v>19.5</v>
      </c>
      <c r="C16">
        <f t="shared" si="0"/>
        <v>-1.5</v>
      </c>
      <c r="D16">
        <v>1017</v>
      </c>
      <c r="E16">
        <f t="shared" si="1"/>
        <v>1.8999999999999773</v>
      </c>
      <c r="F16">
        <v>70</v>
      </c>
      <c r="G16">
        <f t="shared" si="2"/>
        <v>20</v>
      </c>
      <c r="H16">
        <v>17.25</v>
      </c>
      <c r="I16">
        <v>-0.5</v>
      </c>
      <c r="J16">
        <v>-0.86</v>
      </c>
    </row>
    <row r="17" spans="1:10">
      <c r="A17" s="3">
        <v>36815</v>
      </c>
      <c r="B17">
        <v>19.600000000000001</v>
      </c>
      <c r="C17">
        <f t="shared" si="0"/>
        <v>0.10000000000000142</v>
      </c>
      <c r="D17">
        <v>1018.6</v>
      </c>
      <c r="E17">
        <f t="shared" si="1"/>
        <v>1.6000000000000227</v>
      </c>
      <c r="F17">
        <v>59</v>
      </c>
      <c r="G17">
        <f t="shared" si="2"/>
        <v>-11</v>
      </c>
      <c r="H17">
        <v>18.25</v>
      </c>
      <c r="I17">
        <v>-0.67</v>
      </c>
      <c r="J17">
        <v>-0.74</v>
      </c>
    </row>
    <row r="18" spans="1:10">
      <c r="A18" s="3">
        <v>36816</v>
      </c>
      <c r="B18">
        <v>18.8</v>
      </c>
      <c r="C18">
        <f t="shared" si="0"/>
        <v>-0.80000000000000071</v>
      </c>
      <c r="D18">
        <v>1009.9</v>
      </c>
      <c r="E18">
        <f t="shared" si="1"/>
        <v>-8.7000000000000455</v>
      </c>
      <c r="F18">
        <v>64</v>
      </c>
      <c r="G18">
        <f t="shared" si="2"/>
        <v>5</v>
      </c>
      <c r="H18">
        <v>19.25</v>
      </c>
      <c r="I18">
        <v>-0.82</v>
      </c>
      <c r="J18">
        <v>-0.57999999999999996</v>
      </c>
    </row>
    <row r="19" spans="1:10">
      <c r="A19" s="3">
        <v>36817</v>
      </c>
      <c r="B19">
        <v>17.7</v>
      </c>
      <c r="C19">
        <f t="shared" si="0"/>
        <v>-1.1000000000000014</v>
      </c>
      <c r="D19">
        <v>1013.6</v>
      </c>
      <c r="E19">
        <f t="shared" si="1"/>
        <v>3.7000000000000455</v>
      </c>
      <c r="F19">
        <v>37</v>
      </c>
      <c r="G19">
        <f t="shared" si="2"/>
        <v>-27</v>
      </c>
      <c r="H19">
        <v>20.25</v>
      </c>
      <c r="I19">
        <v>-0.92</v>
      </c>
      <c r="J19">
        <v>-0.39</v>
      </c>
    </row>
    <row r="20" spans="1:10">
      <c r="A20" s="3">
        <v>36818</v>
      </c>
      <c r="B20">
        <v>19.3</v>
      </c>
      <c r="C20">
        <f t="shared" si="0"/>
        <v>1.6000000000000014</v>
      </c>
      <c r="D20">
        <v>1018.8</v>
      </c>
      <c r="E20">
        <f t="shared" si="1"/>
        <v>5.1999999999999318</v>
      </c>
      <c r="F20">
        <v>63</v>
      </c>
      <c r="G20">
        <f t="shared" si="2"/>
        <v>26</v>
      </c>
      <c r="H20">
        <v>21.25</v>
      </c>
      <c r="I20">
        <v>-0.98</v>
      </c>
      <c r="J20">
        <v>-0.19</v>
      </c>
    </row>
    <row r="21" spans="1:10">
      <c r="A21" s="3">
        <v>36819</v>
      </c>
      <c r="B21">
        <v>16.899999999999999</v>
      </c>
      <c r="C21">
        <f t="shared" si="0"/>
        <v>-2.4000000000000021</v>
      </c>
      <c r="D21">
        <v>1012.9</v>
      </c>
      <c r="E21">
        <f t="shared" si="1"/>
        <v>-5.8999999999999773</v>
      </c>
      <c r="F21">
        <v>87</v>
      </c>
      <c r="G21">
        <f t="shared" si="2"/>
        <v>24</v>
      </c>
      <c r="H21">
        <v>22.25</v>
      </c>
      <c r="I21">
        <v>-1</v>
      </c>
      <c r="J21">
        <v>0.02</v>
      </c>
    </row>
    <row r="22" spans="1:10">
      <c r="A22" s="3">
        <v>36820</v>
      </c>
      <c r="B22">
        <v>22.1</v>
      </c>
      <c r="C22">
        <f t="shared" si="0"/>
        <v>5.2000000000000028</v>
      </c>
      <c r="D22">
        <v>1013.1</v>
      </c>
      <c r="E22">
        <f t="shared" si="1"/>
        <v>0.20000000000004547</v>
      </c>
      <c r="F22">
        <v>68</v>
      </c>
      <c r="G22">
        <f t="shared" si="2"/>
        <v>-19</v>
      </c>
      <c r="H22">
        <v>23.25</v>
      </c>
      <c r="I22">
        <v>-0.97</v>
      </c>
      <c r="J22">
        <v>0.23</v>
      </c>
    </row>
    <row r="23" spans="1:10">
      <c r="A23" s="3">
        <v>36821</v>
      </c>
      <c r="B23">
        <v>19</v>
      </c>
      <c r="C23">
        <f t="shared" si="0"/>
        <v>-3.1000000000000014</v>
      </c>
      <c r="D23">
        <v>1019.8</v>
      </c>
      <c r="E23">
        <f t="shared" si="1"/>
        <v>6.6999999999999318</v>
      </c>
      <c r="F23">
        <v>58</v>
      </c>
      <c r="G23">
        <f t="shared" si="2"/>
        <v>-10</v>
      </c>
      <c r="H23">
        <v>24.25</v>
      </c>
      <c r="I23">
        <v>-0.9</v>
      </c>
      <c r="J23">
        <v>0.43</v>
      </c>
    </row>
    <row r="24" spans="1:10">
      <c r="A24" s="3">
        <v>36822</v>
      </c>
      <c r="B24">
        <v>16.399999999999999</v>
      </c>
      <c r="C24">
        <f t="shared" si="0"/>
        <v>-2.6000000000000014</v>
      </c>
      <c r="D24">
        <v>1015.8</v>
      </c>
      <c r="E24">
        <f t="shared" si="1"/>
        <v>-4</v>
      </c>
      <c r="F24">
        <v>91</v>
      </c>
      <c r="G24">
        <f t="shared" si="2"/>
        <v>33</v>
      </c>
      <c r="H24">
        <v>25.25</v>
      </c>
      <c r="I24">
        <v>-0.79</v>
      </c>
      <c r="J24">
        <v>0.61</v>
      </c>
    </row>
    <row r="25" spans="1:10">
      <c r="A25" s="3">
        <v>36823</v>
      </c>
      <c r="B25">
        <v>18.399999999999999</v>
      </c>
      <c r="C25">
        <f t="shared" si="0"/>
        <v>2</v>
      </c>
      <c r="D25">
        <v>1018.4</v>
      </c>
      <c r="E25">
        <f t="shared" si="1"/>
        <v>2.6000000000000227</v>
      </c>
      <c r="F25">
        <v>65</v>
      </c>
      <c r="G25">
        <f t="shared" si="2"/>
        <v>-26</v>
      </c>
      <c r="H25">
        <v>26.25</v>
      </c>
      <c r="I25">
        <v>-0.64</v>
      </c>
      <c r="J25">
        <v>0.77</v>
      </c>
    </row>
    <row r="26" spans="1:10">
      <c r="A26" s="3">
        <v>36824</v>
      </c>
      <c r="B26">
        <v>21.2</v>
      </c>
      <c r="C26">
        <f t="shared" si="0"/>
        <v>2.8000000000000007</v>
      </c>
      <c r="D26">
        <v>1007.9</v>
      </c>
      <c r="E26">
        <f t="shared" si="1"/>
        <v>-10.5</v>
      </c>
      <c r="F26">
        <v>82</v>
      </c>
      <c r="G26">
        <f t="shared" si="2"/>
        <v>17</v>
      </c>
      <c r="H26">
        <v>27.25</v>
      </c>
      <c r="I26">
        <v>-0.47</v>
      </c>
      <c r="J26">
        <v>0.88</v>
      </c>
    </row>
    <row r="27" spans="1:10">
      <c r="A27" s="3">
        <v>36825</v>
      </c>
      <c r="B27">
        <v>21.8</v>
      </c>
      <c r="C27">
        <f t="shared" si="0"/>
        <v>0.60000000000000142</v>
      </c>
      <c r="D27">
        <v>1011.9</v>
      </c>
      <c r="E27">
        <f t="shared" si="1"/>
        <v>4</v>
      </c>
      <c r="F27">
        <v>33</v>
      </c>
      <c r="G27">
        <f t="shared" si="2"/>
        <v>-49</v>
      </c>
      <c r="H27">
        <v>28.25</v>
      </c>
      <c r="I27">
        <v>-0.27</v>
      </c>
      <c r="J27">
        <v>0.96</v>
      </c>
    </row>
    <row r="28" spans="1:10">
      <c r="A28" s="3">
        <v>36826</v>
      </c>
      <c r="B28">
        <v>17.2</v>
      </c>
      <c r="C28">
        <f t="shared" si="0"/>
        <v>-4.6000000000000014</v>
      </c>
      <c r="D28">
        <v>1020.7</v>
      </c>
      <c r="E28">
        <f t="shared" si="1"/>
        <v>8.8000000000000682</v>
      </c>
      <c r="F28">
        <v>48</v>
      </c>
      <c r="G28">
        <f t="shared" si="2"/>
        <v>15</v>
      </c>
      <c r="H28">
        <v>29.25</v>
      </c>
      <c r="I28">
        <v>-0.06</v>
      </c>
      <c r="J28">
        <v>1</v>
      </c>
    </row>
    <row r="29" spans="1:10">
      <c r="A29" s="3">
        <v>36827</v>
      </c>
      <c r="B29">
        <v>14.4</v>
      </c>
      <c r="C29">
        <f t="shared" si="0"/>
        <v>-2.7999999999999989</v>
      </c>
      <c r="D29">
        <v>1015.8</v>
      </c>
      <c r="E29">
        <f t="shared" si="1"/>
        <v>-4.9000000000000909</v>
      </c>
      <c r="F29">
        <v>76</v>
      </c>
      <c r="G29">
        <f t="shared" si="2"/>
        <v>28</v>
      </c>
      <c r="H29">
        <v>0.72</v>
      </c>
      <c r="I29">
        <v>0.15</v>
      </c>
      <c r="J29">
        <v>0.99</v>
      </c>
    </row>
    <row r="30" spans="1:10">
      <c r="A30" s="3">
        <v>36828</v>
      </c>
      <c r="B30">
        <v>12.5</v>
      </c>
      <c r="C30">
        <f t="shared" si="0"/>
        <v>-1.9000000000000004</v>
      </c>
      <c r="D30">
        <v>1006.5</v>
      </c>
      <c r="E30">
        <f t="shared" si="1"/>
        <v>-9.2999999999999545</v>
      </c>
      <c r="F30">
        <v>88</v>
      </c>
      <c r="G30">
        <f t="shared" si="2"/>
        <v>12</v>
      </c>
      <c r="H30">
        <v>1.72</v>
      </c>
      <c r="I30">
        <v>0.36</v>
      </c>
      <c r="J30">
        <v>0.93</v>
      </c>
    </row>
    <row r="31" spans="1:10">
      <c r="A31" s="3">
        <v>36829</v>
      </c>
      <c r="B31">
        <v>16.3</v>
      </c>
      <c r="C31">
        <f t="shared" si="0"/>
        <v>3.8000000000000007</v>
      </c>
      <c r="D31">
        <v>1013.6</v>
      </c>
      <c r="E31">
        <f t="shared" si="1"/>
        <v>7.1000000000000227</v>
      </c>
      <c r="F31">
        <v>62</v>
      </c>
      <c r="G31">
        <f t="shared" si="2"/>
        <v>-26</v>
      </c>
      <c r="H31">
        <v>2.72</v>
      </c>
      <c r="I31">
        <v>0.55000000000000004</v>
      </c>
      <c r="J31">
        <v>0.84</v>
      </c>
    </row>
    <row r="32" spans="1:10">
      <c r="A32" s="3">
        <v>36830</v>
      </c>
      <c r="B32">
        <v>17.5</v>
      </c>
      <c r="C32">
        <f t="shared" si="0"/>
        <v>1.1999999999999993</v>
      </c>
      <c r="D32">
        <v>1022.1</v>
      </c>
      <c r="E32">
        <f t="shared" si="1"/>
        <v>8.5</v>
      </c>
      <c r="F32">
        <v>57</v>
      </c>
      <c r="G32">
        <f t="shared" si="2"/>
        <v>-5</v>
      </c>
      <c r="H32">
        <v>3.72</v>
      </c>
      <c r="I32">
        <v>0.71</v>
      </c>
      <c r="J32">
        <v>0.7</v>
      </c>
    </row>
    <row r="33" spans="1:10">
      <c r="A33" s="3">
        <v>36831</v>
      </c>
      <c r="B33">
        <v>15</v>
      </c>
      <c r="C33">
        <f t="shared" si="0"/>
        <v>-2.5</v>
      </c>
      <c r="D33">
        <v>1012.7</v>
      </c>
      <c r="E33">
        <f t="shared" si="1"/>
        <v>-9.3999999999999773</v>
      </c>
      <c r="F33">
        <v>90</v>
      </c>
      <c r="G33">
        <f t="shared" si="2"/>
        <v>33</v>
      </c>
      <c r="H33">
        <v>4.72</v>
      </c>
      <c r="I33">
        <v>0.84</v>
      </c>
      <c r="J33">
        <v>0.54</v>
      </c>
    </row>
    <row r="34" spans="1:10">
      <c r="A34" s="3">
        <v>36832</v>
      </c>
      <c r="B34">
        <v>14.8</v>
      </c>
      <c r="C34">
        <f t="shared" si="0"/>
        <v>-0.19999999999999929</v>
      </c>
      <c r="D34">
        <v>1010.1</v>
      </c>
      <c r="E34">
        <f t="shared" si="1"/>
        <v>-2.6000000000000227</v>
      </c>
      <c r="F34">
        <v>90</v>
      </c>
      <c r="G34">
        <f t="shared" si="2"/>
        <v>0</v>
      </c>
      <c r="H34">
        <v>5.72</v>
      </c>
      <c r="I34">
        <v>0.94</v>
      </c>
      <c r="J34">
        <v>0.35</v>
      </c>
    </row>
    <row r="35" spans="1:10">
      <c r="A35" s="3">
        <v>36833</v>
      </c>
      <c r="B35">
        <v>16.5</v>
      </c>
      <c r="C35">
        <f t="shared" si="0"/>
        <v>1.6999999999999993</v>
      </c>
      <c r="D35">
        <v>1017.3</v>
      </c>
      <c r="E35">
        <f t="shared" si="1"/>
        <v>7.1999999999999318</v>
      </c>
      <c r="F35">
        <v>76</v>
      </c>
      <c r="G35">
        <f t="shared" si="2"/>
        <v>-14</v>
      </c>
      <c r="H35">
        <v>6.72</v>
      </c>
      <c r="I35">
        <v>0.99</v>
      </c>
      <c r="J35">
        <v>0.14000000000000001</v>
      </c>
    </row>
    <row r="36" spans="1:10">
      <c r="A36" s="3">
        <v>36834</v>
      </c>
      <c r="B36">
        <v>17.5</v>
      </c>
      <c r="C36">
        <f t="shared" si="0"/>
        <v>1</v>
      </c>
      <c r="D36">
        <v>1018.5</v>
      </c>
      <c r="E36">
        <f t="shared" si="1"/>
        <v>1.2000000000000455</v>
      </c>
      <c r="F36">
        <v>60</v>
      </c>
      <c r="G36">
        <f t="shared" si="2"/>
        <v>-16</v>
      </c>
      <c r="H36">
        <v>7.72</v>
      </c>
      <c r="I36">
        <v>1</v>
      </c>
      <c r="J36">
        <v>-7.0000000000000007E-2</v>
      </c>
    </row>
    <row r="37" spans="1:10">
      <c r="A37" s="3">
        <v>36835</v>
      </c>
      <c r="B37">
        <v>16.8</v>
      </c>
      <c r="C37">
        <f t="shared" si="0"/>
        <v>-0.69999999999999929</v>
      </c>
      <c r="D37">
        <v>1011.3</v>
      </c>
      <c r="E37">
        <f t="shared" si="1"/>
        <v>-7.2000000000000455</v>
      </c>
      <c r="F37">
        <v>68</v>
      </c>
      <c r="G37">
        <f t="shared" si="2"/>
        <v>8</v>
      </c>
      <c r="H37">
        <v>8.7200000000000006</v>
      </c>
      <c r="I37">
        <v>0.96</v>
      </c>
      <c r="J37">
        <v>-0.28000000000000003</v>
      </c>
    </row>
    <row r="38" spans="1:10">
      <c r="A38" s="3">
        <v>36836</v>
      </c>
      <c r="B38">
        <v>17.2</v>
      </c>
      <c r="C38">
        <f t="shared" si="0"/>
        <v>0.39999999999999858</v>
      </c>
      <c r="D38">
        <v>1017.1</v>
      </c>
      <c r="E38">
        <f t="shared" si="1"/>
        <v>5.8000000000000682</v>
      </c>
      <c r="F38">
        <v>54</v>
      </c>
      <c r="G38">
        <f t="shared" si="2"/>
        <v>-14</v>
      </c>
      <c r="H38">
        <v>9.7200000000000006</v>
      </c>
      <c r="I38">
        <v>0.88</v>
      </c>
      <c r="J38">
        <v>-0.48</v>
      </c>
    </row>
    <row r="39" spans="1:10">
      <c r="A39" s="3">
        <v>36837</v>
      </c>
      <c r="B39">
        <v>19</v>
      </c>
      <c r="C39">
        <f t="shared" si="0"/>
        <v>1.8000000000000007</v>
      </c>
      <c r="D39">
        <v>1011.2</v>
      </c>
      <c r="E39">
        <f t="shared" si="1"/>
        <v>-5.8999999999999773</v>
      </c>
      <c r="F39">
        <v>82</v>
      </c>
      <c r="G39">
        <f t="shared" si="2"/>
        <v>28</v>
      </c>
      <c r="H39">
        <v>10.72</v>
      </c>
      <c r="I39">
        <v>0.76</v>
      </c>
      <c r="J39">
        <v>-0.65</v>
      </c>
    </row>
    <row r="40" spans="1:10">
      <c r="A40" s="3">
        <v>36838</v>
      </c>
      <c r="B40">
        <v>18</v>
      </c>
      <c r="C40">
        <f t="shared" si="0"/>
        <v>-1</v>
      </c>
      <c r="D40">
        <v>1013</v>
      </c>
      <c r="E40">
        <f t="shared" si="1"/>
        <v>1.7999999999999545</v>
      </c>
      <c r="F40">
        <v>37</v>
      </c>
      <c r="G40">
        <f t="shared" si="2"/>
        <v>-45</v>
      </c>
      <c r="H40">
        <v>11.72</v>
      </c>
      <c r="I40">
        <v>0.6</v>
      </c>
      <c r="J40">
        <v>-0.8</v>
      </c>
    </row>
    <row r="41" spans="1:10">
      <c r="A41" s="3">
        <v>36839</v>
      </c>
      <c r="B41">
        <v>12.9</v>
      </c>
      <c r="C41">
        <f t="shared" si="0"/>
        <v>-5.0999999999999996</v>
      </c>
      <c r="D41">
        <v>1019.7</v>
      </c>
      <c r="E41">
        <f t="shared" si="1"/>
        <v>6.7000000000000455</v>
      </c>
      <c r="F41">
        <v>52</v>
      </c>
      <c r="G41">
        <f t="shared" si="2"/>
        <v>15</v>
      </c>
      <c r="H41">
        <v>12.72</v>
      </c>
      <c r="I41">
        <v>0.42</v>
      </c>
      <c r="J41">
        <v>-0.91</v>
      </c>
    </row>
    <row r="42" spans="1:10">
      <c r="A42" s="3">
        <v>36840</v>
      </c>
      <c r="B42">
        <v>15.3</v>
      </c>
      <c r="C42">
        <f t="shared" si="0"/>
        <v>2.4000000000000004</v>
      </c>
      <c r="D42">
        <v>1012</v>
      </c>
      <c r="E42">
        <f t="shared" si="1"/>
        <v>-7.7000000000000455</v>
      </c>
      <c r="F42">
        <v>62</v>
      </c>
      <c r="G42">
        <f t="shared" si="2"/>
        <v>10</v>
      </c>
      <c r="H42">
        <v>13.72</v>
      </c>
      <c r="I42">
        <v>0.22</v>
      </c>
      <c r="J42">
        <v>-0.98</v>
      </c>
    </row>
    <row r="43" spans="1:10">
      <c r="A43" s="3">
        <v>36841</v>
      </c>
      <c r="B43">
        <v>15.9</v>
      </c>
      <c r="C43">
        <f t="shared" si="0"/>
        <v>0.59999999999999964</v>
      </c>
      <c r="D43">
        <v>1014.9</v>
      </c>
      <c r="E43">
        <f t="shared" si="1"/>
        <v>2.8999999999999773</v>
      </c>
      <c r="F43">
        <v>39</v>
      </c>
      <c r="G43">
        <f t="shared" si="2"/>
        <v>-23</v>
      </c>
      <c r="H43">
        <v>14.72</v>
      </c>
      <c r="I43">
        <v>0.01</v>
      </c>
      <c r="J43">
        <v>-1</v>
      </c>
    </row>
    <row r="44" spans="1:10">
      <c r="A44" s="3">
        <v>36842</v>
      </c>
      <c r="B44">
        <v>12.9</v>
      </c>
      <c r="C44">
        <f t="shared" si="0"/>
        <v>-3</v>
      </c>
      <c r="D44">
        <v>1012.8</v>
      </c>
      <c r="E44">
        <f t="shared" si="1"/>
        <v>-2.1000000000000227</v>
      </c>
      <c r="F44">
        <v>67</v>
      </c>
      <c r="G44">
        <f t="shared" si="2"/>
        <v>28</v>
      </c>
      <c r="H44">
        <v>15.72</v>
      </c>
      <c r="I44">
        <v>-0.2</v>
      </c>
      <c r="J44">
        <v>-0.98</v>
      </c>
    </row>
    <row r="45" spans="1:10">
      <c r="A45" s="3">
        <v>36843</v>
      </c>
      <c r="B45">
        <v>15.9</v>
      </c>
      <c r="C45">
        <f t="shared" si="0"/>
        <v>3</v>
      </c>
      <c r="D45">
        <v>1023</v>
      </c>
      <c r="E45">
        <f t="shared" si="1"/>
        <v>10.200000000000045</v>
      </c>
      <c r="F45">
        <v>51</v>
      </c>
      <c r="G45">
        <f t="shared" si="2"/>
        <v>-16</v>
      </c>
      <c r="H45">
        <v>16.72</v>
      </c>
      <c r="I45">
        <v>-0.4</v>
      </c>
      <c r="J45">
        <v>-0.92</v>
      </c>
    </row>
    <row r="46" spans="1:10">
      <c r="A46" s="3">
        <v>36844</v>
      </c>
      <c r="B46">
        <v>12.9</v>
      </c>
      <c r="C46">
        <f t="shared" si="0"/>
        <v>-3</v>
      </c>
      <c r="D46">
        <v>1024.5999999999999</v>
      </c>
      <c r="E46">
        <f t="shared" si="1"/>
        <v>1.5999999999999091</v>
      </c>
      <c r="F46">
        <v>70</v>
      </c>
      <c r="G46">
        <f t="shared" si="2"/>
        <v>19</v>
      </c>
      <c r="H46">
        <v>17.72</v>
      </c>
      <c r="I46">
        <v>-0.59</v>
      </c>
      <c r="J46">
        <v>-0.81</v>
      </c>
    </row>
    <row r="47" spans="1:10">
      <c r="A47" s="3">
        <v>36845</v>
      </c>
      <c r="B47">
        <v>16.399999999999999</v>
      </c>
      <c r="C47">
        <f t="shared" si="0"/>
        <v>3.4999999999999982</v>
      </c>
      <c r="D47">
        <v>1015.6</v>
      </c>
      <c r="E47">
        <f t="shared" si="1"/>
        <v>-8.9999999999998863</v>
      </c>
      <c r="F47">
        <v>81</v>
      </c>
      <c r="G47">
        <f t="shared" si="2"/>
        <v>11</v>
      </c>
      <c r="H47">
        <v>18.72</v>
      </c>
      <c r="I47">
        <v>-0.74</v>
      </c>
      <c r="J47">
        <v>-0.67</v>
      </c>
    </row>
    <row r="48" spans="1:10">
      <c r="A48" s="3">
        <v>36846</v>
      </c>
      <c r="B48">
        <v>11.9</v>
      </c>
      <c r="C48">
        <f t="shared" si="0"/>
        <v>-4.4999999999999982</v>
      </c>
      <c r="D48">
        <v>1022.8</v>
      </c>
      <c r="E48">
        <f t="shared" si="1"/>
        <v>7.1999999999999318</v>
      </c>
      <c r="F48">
        <v>63</v>
      </c>
      <c r="G48">
        <f t="shared" si="2"/>
        <v>-18</v>
      </c>
      <c r="H48">
        <v>19.72</v>
      </c>
      <c r="I48">
        <v>-0.87</v>
      </c>
      <c r="J48">
        <v>-0.49</v>
      </c>
    </row>
    <row r="49" spans="1:10">
      <c r="A49" s="3">
        <v>36847</v>
      </c>
      <c r="B49">
        <v>10.6</v>
      </c>
      <c r="C49">
        <f t="shared" si="0"/>
        <v>-1.3000000000000007</v>
      </c>
      <c r="D49">
        <v>1009</v>
      </c>
      <c r="E49">
        <f t="shared" si="1"/>
        <v>-13.799999999999955</v>
      </c>
      <c r="F49">
        <v>86</v>
      </c>
      <c r="G49">
        <f t="shared" si="2"/>
        <v>23</v>
      </c>
      <c r="H49">
        <v>20.72</v>
      </c>
      <c r="I49">
        <v>-0.95</v>
      </c>
      <c r="J49">
        <v>-0.3</v>
      </c>
    </row>
    <row r="50" spans="1:10">
      <c r="A50" s="3">
        <v>36848</v>
      </c>
      <c r="B50">
        <v>13.9</v>
      </c>
      <c r="C50">
        <f t="shared" si="0"/>
        <v>3.3000000000000007</v>
      </c>
      <c r="D50">
        <v>1015.7</v>
      </c>
      <c r="E50">
        <f t="shared" si="1"/>
        <v>6.7000000000000455</v>
      </c>
      <c r="F50">
        <v>37</v>
      </c>
      <c r="G50">
        <f t="shared" si="2"/>
        <v>-49</v>
      </c>
      <c r="H50">
        <v>21.72</v>
      </c>
      <c r="I50">
        <v>-1</v>
      </c>
      <c r="J50">
        <v>-0.09</v>
      </c>
    </row>
    <row r="51" spans="1:10">
      <c r="A51" s="3">
        <v>36849</v>
      </c>
      <c r="B51">
        <v>11.7</v>
      </c>
      <c r="C51">
        <f t="shared" si="0"/>
        <v>-2.2000000000000011</v>
      </c>
      <c r="D51">
        <v>1026.3</v>
      </c>
      <c r="E51">
        <f t="shared" si="1"/>
        <v>10.599999999999909</v>
      </c>
      <c r="F51">
        <v>47</v>
      </c>
      <c r="G51">
        <f t="shared" si="2"/>
        <v>10</v>
      </c>
      <c r="H51">
        <v>22.72</v>
      </c>
      <c r="I51">
        <v>-0.99</v>
      </c>
      <c r="J51">
        <v>0.12</v>
      </c>
    </row>
    <row r="52" spans="1:10">
      <c r="A52" s="3">
        <v>36850</v>
      </c>
      <c r="B52">
        <v>9.3000000000000007</v>
      </c>
      <c r="C52">
        <f t="shared" si="0"/>
        <v>-2.3999999999999986</v>
      </c>
      <c r="D52">
        <v>1011.7</v>
      </c>
      <c r="E52">
        <f t="shared" si="1"/>
        <v>-14.599999999999909</v>
      </c>
      <c r="F52">
        <v>89</v>
      </c>
      <c r="G52">
        <f t="shared" si="2"/>
        <v>42</v>
      </c>
      <c r="H52">
        <v>23.72</v>
      </c>
      <c r="I52">
        <v>-0.94</v>
      </c>
      <c r="J52">
        <v>0.33</v>
      </c>
    </row>
    <row r="53" spans="1:10">
      <c r="A53" s="3">
        <v>36851</v>
      </c>
      <c r="B53">
        <v>16.399999999999999</v>
      </c>
      <c r="C53">
        <f t="shared" si="0"/>
        <v>7.0999999999999979</v>
      </c>
      <c r="D53">
        <v>1009.3</v>
      </c>
      <c r="E53">
        <f t="shared" si="1"/>
        <v>-2.4000000000000909</v>
      </c>
      <c r="F53">
        <v>72</v>
      </c>
      <c r="G53">
        <f t="shared" si="2"/>
        <v>-17</v>
      </c>
      <c r="H53">
        <v>24.72</v>
      </c>
      <c r="I53">
        <v>-0.85</v>
      </c>
      <c r="J53">
        <v>0.52</v>
      </c>
    </row>
    <row r="54" spans="1:10">
      <c r="A54" s="3">
        <v>36852</v>
      </c>
      <c r="B54">
        <v>11.6</v>
      </c>
      <c r="C54">
        <f t="shared" si="0"/>
        <v>-4.7999999999999989</v>
      </c>
      <c r="D54">
        <v>1023.1</v>
      </c>
      <c r="E54">
        <f t="shared" si="1"/>
        <v>13.800000000000068</v>
      </c>
      <c r="F54">
        <v>48</v>
      </c>
      <c r="G54">
        <f t="shared" si="2"/>
        <v>-24</v>
      </c>
      <c r="H54">
        <v>25.72</v>
      </c>
      <c r="I54">
        <v>-0.73</v>
      </c>
      <c r="J54">
        <v>0.69</v>
      </c>
    </row>
    <row r="55" spans="1:10">
      <c r="A55" s="3">
        <v>36853</v>
      </c>
      <c r="B55">
        <v>11.9</v>
      </c>
      <c r="C55">
        <f t="shared" si="0"/>
        <v>0.30000000000000071</v>
      </c>
      <c r="D55">
        <v>1019.7</v>
      </c>
      <c r="E55">
        <f t="shared" si="1"/>
        <v>-3.3999999999999773</v>
      </c>
      <c r="F55">
        <v>64</v>
      </c>
      <c r="G55">
        <f t="shared" si="2"/>
        <v>16</v>
      </c>
      <c r="H55">
        <v>26.72</v>
      </c>
      <c r="I55">
        <v>-0.56000000000000005</v>
      </c>
      <c r="J55">
        <v>0.83</v>
      </c>
    </row>
    <row r="56" spans="1:10">
      <c r="A56" s="3">
        <v>36854</v>
      </c>
      <c r="B56">
        <v>15.6</v>
      </c>
      <c r="C56">
        <f t="shared" si="0"/>
        <v>3.6999999999999993</v>
      </c>
      <c r="D56">
        <v>1018.7</v>
      </c>
      <c r="E56">
        <f t="shared" si="1"/>
        <v>-1</v>
      </c>
      <c r="F56">
        <v>47</v>
      </c>
      <c r="G56">
        <f t="shared" si="2"/>
        <v>-17</v>
      </c>
      <c r="H56">
        <v>27.72</v>
      </c>
      <c r="I56">
        <v>-0.38</v>
      </c>
      <c r="J56">
        <v>0.93</v>
      </c>
    </row>
    <row r="57" spans="1:10">
      <c r="A57" s="3">
        <v>36855</v>
      </c>
      <c r="B57">
        <v>14.7</v>
      </c>
      <c r="C57">
        <f t="shared" si="0"/>
        <v>-0.90000000000000036</v>
      </c>
      <c r="D57">
        <v>1018.6</v>
      </c>
      <c r="E57">
        <f t="shared" si="1"/>
        <v>-0.10000000000002274</v>
      </c>
      <c r="F57">
        <v>74</v>
      </c>
      <c r="G57">
        <f t="shared" si="2"/>
        <v>27</v>
      </c>
      <c r="H57">
        <v>28.72</v>
      </c>
      <c r="I57">
        <v>-0.17</v>
      </c>
      <c r="J57">
        <v>0.99</v>
      </c>
    </row>
    <row r="58" spans="1:10">
      <c r="A58" s="3">
        <v>36856</v>
      </c>
      <c r="B58">
        <v>14.6</v>
      </c>
      <c r="C58">
        <f t="shared" si="0"/>
        <v>-9.9999999999999645E-2</v>
      </c>
      <c r="D58">
        <v>1010.4</v>
      </c>
      <c r="E58">
        <f t="shared" si="1"/>
        <v>-8.2000000000000455</v>
      </c>
      <c r="F58">
        <v>66</v>
      </c>
      <c r="G58">
        <f t="shared" si="2"/>
        <v>-8</v>
      </c>
      <c r="H58">
        <v>0.19</v>
      </c>
      <c r="I58">
        <v>0.04</v>
      </c>
      <c r="J58">
        <v>1</v>
      </c>
    </row>
    <row r="59" spans="1:10">
      <c r="A59" s="3">
        <v>36857</v>
      </c>
      <c r="B59">
        <v>14.6</v>
      </c>
      <c r="C59">
        <f t="shared" si="0"/>
        <v>0</v>
      </c>
      <c r="D59">
        <v>1006.8</v>
      </c>
      <c r="E59">
        <f t="shared" si="1"/>
        <v>-3.6000000000000227</v>
      </c>
      <c r="F59">
        <v>73</v>
      </c>
      <c r="G59">
        <f t="shared" si="2"/>
        <v>7</v>
      </c>
      <c r="H59">
        <v>1.19</v>
      </c>
      <c r="I59">
        <v>0.25</v>
      </c>
      <c r="J59">
        <v>0.97</v>
      </c>
    </row>
    <row r="60" spans="1:10">
      <c r="A60" s="3">
        <v>36858</v>
      </c>
      <c r="B60">
        <v>10.3</v>
      </c>
      <c r="C60">
        <f t="shared" si="0"/>
        <v>-4.2999999999999989</v>
      </c>
      <c r="D60">
        <v>1014.9</v>
      </c>
      <c r="E60">
        <f t="shared" si="1"/>
        <v>8.1000000000000227</v>
      </c>
      <c r="F60">
        <v>32</v>
      </c>
      <c r="G60">
        <f t="shared" si="2"/>
        <v>-41</v>
      </c>
      <c r="H60">
        <v>2.19</v>
      </c>
      <c r="I60">
        <v>0.45</v>
      </c>
      <c r="J60">
        <v>0.89</v>
      </c>
    </row>
    <row r="61" spans="1:10">
      <c r="A61" s="3">
        <v>36859</v>
      </c>
      <c r="B61">
        <v>9.6</v>
      </c>
      <c r="C61">
        <f t="shared" si="0"/>
        <v>-0.70000000000000107</v>
      </c>
      <c r="D61">
        <v>1018.4</v>
      </c>
      <c r="E61">
        <f t="shared" si="1"/>
        <v>3.5</v>
      </c>
      <c r="F61">
        <v>50</v>
      </c>
      <c r="G61">
        <f t="shared" si="2"/>
        <v>18</v>
      </c>
      <c r="H61">
        <v>3.19</v>
      </c>
      <c r="I61">
        <v>0.63</v>
      </c>
      <c r="J61">
        <v>0.78</v>
      </c>
    </row>
    <row r="62" spans="1:10">
      <c r="A62" s="3">
        <v>36860</v>
      </c>
      <c r="B62">
        <v>11.7</v>
      </c>
      <c r="C62">
        <f t="shared" si="0"/>
        <v>2.0999999999999996</v>
      </c>
      <c r="D62">
        <v>1016.4</v>
      </c>
      <c r="E62">
        <f t="shared" si="1"/>
        <v>-2</v>
      </c>
      <c r="F62">
        <v>37</v>
      </c>
      <c r="G62">
        <f t="shared" si="2"/>
        <v>-13</v>
      </c>
      <c r="H62">
        <v>4.1900000000000004</v>
      </c>
      <c r="I62">
        <v>0.78</v>
      </c>
      <c r="J62">
        <v>0.63</v>
      </c>
    </row>
    <row r="63" spans="1:10">
      <c r="A63" s="3">
        <v>36861</v>
      </c>
      <c r="B63">
        <v>9.6999999999999993</v>
      </c>
      <c r="C63">
        <f t="shared" si="0"/>
        <v>-2</v>
      </c>
      <c r="D63">
        <v>1018.3</v>
      </c>
      <c r="E63">
        <f t="shared" si="1"/>
        <v>1.8999999999999773</v>
      </c>
      <c r="F63">
        <v>48</v>
      </c>
      <c r="G63">
        <f t="shared" si="2"/>
        <v>11</v>
      </c>
      <c r="H63">
        <v>5.19</v>
      </c>
      <c r="I63">
        <v>0.89</v>
      </c>
      <c r="J63">
        <v>0.45</v>
      </c>
    </row>
    <row r="64" spans="1:10">
      <c r="A64" s="3">
        <v>36862</v>
      </c>
      <c r="B64">
        <v>10.5</v>
      </c>
      <c r="C64">
        <f t="shared" si="0"/>
        <v>0.80000000000000071</v>
      </c>
      <c r="D64">
        <v>1019.6</v>
      </c>
      <c r="E64">
        <f t="shared" si="1"/>
        <v>1.3000000000000682</v>
      </c>
      <c r="F64">
        <v>49</v>
      </c>
      <c r="G64">
        <f t="shared" si="2"/>
        <v>1</v>
      </c>
      <c r="H64">
        <v>6.19</v>
      </c>
      <c r="I64">
        <v>0.97</v>
      </c>
      <c r="J64">
        <v>0.25</v>
      </c>
    </row>
    <row r="65" spans="1:10">
      <c r="A65" s="3">
        <v>36863</v>
      </c>
      <c r="B65">
        <v>11.3</v>
      </c>
      <c r="C65">
        <f t="shared" si="0"/>
        <v>0.80000000000000071</v>
      </c>
      <c r="D65">
        <v>1006</v>
      </c>
      <c r="E65">
        <f t="shared" si="1"/>
        <v>-13.600000000000023</v>
      </c>
      <c r="F65">
        <v>54</v>
      </c>
      <c r="G65">
        <f t="shared" si="2"/>
        <v>5</v>
      </c>
      <c r="H65">
        <v>7.19</v>
      </c>
      <c r="I65">
        <v>1</v>
      </c>
      <c r="J65">
        <v>0.04</v>
      </c>
    </row>
    <row r="66" spans="1:10">
      <c r="A66" s="3">
        <v>36864</v>
      </c>
      <c r="B66">
        <v>10.7</v>
      </c>
      <c r="C66">
        <f t="shared" si="0"/>
        <v>-0.60000000000000142</v>
      </c>
      <c r="D66">
        <v>1012.3</v>
      </c>
      <c r="E66">
        <f t="shared" si="1"/>
        <v>6.2999999999999545</v>
      </c>
      <c r="F66">
        <v>39</v>
      </c>
      <c r="G66">
        <f t="shared" si="2"/>
        <v>-15</v>
      </c>
      <c r="H66">
        <v>8.19</v>
      </c>
      <c r="I66">
        <v>0.99</v>
      </c>
      <c r="J66">
        <v>-0.17</v>
      </c>
    </row>
    <row r="67" spans="1:10">
      <c r="A67" s="3">
        <v>36865</v>
      </c>
      <c r="B67">
        <v>12.2</v>
      </c>
      <c r="C67">
        <f t="shared" ref="C67:C130" si="3">B67-B66</f>
        <v>1.5</v>
      </c>
      <c r="D67">
        <v>1002.8</v>
      </c>
      <c r="E67">
        <f t="shared" ref="E67:E130" si="4">D67-D66</f>
        <v>-9.5</v>
      </c>
      <c r="F67">
        <v>51</v>
      </c>
      <c r="G67">
        <f t="shared" ref="G67:G130" si="5">F67-F66</f>
        <v>12</v>
      </c>
      <c r="H67">
        <v>9.19</v>
      </c>
      <c r="I67">
        <v>0.93</v>
      </c>
      <c r="J67">
        <v>-0.37</v>
      </c>
    </row>
    <row r="68" spans="1:10">
      <c r="A68" s="3">
        <v>36866</v>
      </c>
      <c r="B68">
        <v>11.8</v>
      </c>
      <c r="C68">
        <f t="shared" si="3"/>
        <v>-0.39999999999999858</v>
      </c>
      <c r="D68">
        <v>1011.1</v>
      </c>
      <c r="E68">
        <f t="shared" si="4"/>
        <v>8.3000000000000682</v>
      </c>
      <c r="F68">
        <v>31</v>
      </c>
      <c r="G68">
        <f t="shared" si="5"/>
        <v>-20</v>
      </c>
      <c r="H68">
        <v>10.19</v>
      </c>
      <c r="I68">
        <v>0.83</v>
      </c>
      <c r="J68">
        <v>-0.56000000000000005</v>
      </c>
    </row>
    <row r="69" spans="1:10">
      <c r="A69" s="3">
        <v>36867</v>
      </c>
      <c r="B69">
        <v>8.5</v>
      </c>
      <c r="C69">
        <f t="shared" si="3"/>
        <v>-3.3000000000000007</v>
      </c>
      <c r="D69">
        <v>1021.3</v>
      </c>
      <c r="E69">
        <f t="shared" si="4"/>
        <v>10.199999999999932</v>
      </c>
      <c r="F69">
        <v>33</v>
      </c>
      <c r="G69">
        <f t="shared" si="5"/>
        <v>2</v>
      </c>
      <c r="H69">
        <v>11.19</v>
      </c>
      <c r="I69">
        <v>0.69</v>
      </c>
      <c r="J69">
        <v>-0.72</v>
      </c>
    </row>
    <row r="70" spans="1:10">
      <c r="A70" s="3">
        <v>36868</v>
      </c>
      <c r="B70">
        <v>11.7</v>
      </c>
      <c r="C70">
        <f t="shared" si="3"/>
        <v>3.1999999999999993</v>
      </c>
      <c r="D70">
        <v>1015.6</v>
      </c>
      <c r="E70">
        <f t="shared" si="4"/>
        <v>-5.6999999999999318</v>
      </c>
      <c r="F70">
        <v>56</v>
      </c>
      <c r="G70">
        <f t="shared" si="5"/>
        <v>23</v>
      </c>
      <c r="H70">
        <v>12.19</v>
      </c>
      <c r="I70">
        <v>0.52</v>
      </c>
      <c r="J70">
        <v>-0.85</v>
      </c>
    </row>
    <row r="71" spans="1:10">
      <c r="A71" s="3">
        <v>36869</v>
      </c>
      <c r="B71">
        <v>13.9</v>
      </c>
      <c r="C71">
        <f t="shared" si="3"/>
        <v>2.2000000000000011</v>
      </c>
      <c r="D71">
        <v>1016.4</v>
      </c>
      <c r="E71">
        <f t="shared" si="4"/>
        <v>0.79999999999995453</v>
      </c>
      <c r="F71">
        <v>29</v>
      </c>
      <c r="G71">
        <f t="shared" si="5"/>
        <v>-27</v>
      </c>
      <c r="H71">
        <v>13.19</v>
      </c>
      <c r="I71">
        <v>0.33</v>
      </c>
      <c r="J71">
        <v>-0.94</v>
      </c>
    </row>
    <row r="72" spans="1:10">
      <c r="A72" s="3">
        <v>36870</v>
      </c>
      <c r="B72">
        <v>16.100000000000001</v>
      </c>
      <c r="C72">
        <f t="shared" si="3"/>
        <v>2.2000000000000011</v>
      </c>
      <c r="D72">
        <v>1001.9</v>
      </c>
      <c r="E72">
        <f t="shared" si="4"/>
        <v>-14.5</v>
      </c>
      <c r="F72">
        <v>44</v>
      </c>
      <c r="G72">
        <f t="shared" si="5"/>
        <v>15</v>
      </c>
      <c r="H72">
        <v>14.19</v>
      </c>
      <c r="I72">
        <v>0.12</v>
      </c>
      <c r="J72">
        <v>-0.99</v>
      </c>
    </row>
    <row r="73" spans="1:10">
      <c r="A73" s="3">
        <v>36871</v>
      </c>
      <c r="B73">
        <v>11.4</v>
      </c>
      <c r="C73">
        <f t="shared" si="3"/>
        <v>-4.7000000000000011</v>
      </c>
      <c r="D73">
        <v>1002.6</v>
      </c>
      <c r="E73">
        <f t="shared" si="4"/>
        <v>0.70000000000004547</v>
      </c>
      <c r="F73">
        <v>33</v>
      </c>
      <c r="G73">
        <f t="shared" si="5"/>
        <v>-11</v>
      </c>
      <c r="H73">
        <v>15.19</v>
      </c>
      <c r="I73">
        <v>-0.09</v>
      </c>
      <c r="J73">
        <v>-1</v>
      </c>
    </row>
    <row r="74" spans="1:10">
      <c r="A74" s="3">
        <v>36872</v>
      </c>
      <c r="B74">
        <v>8.1999999999999993</v>
      </c>
      <c r="C74">
        <f t="shared" si="3"/>
        <v>-3.2000000000000011</v>
      </c>
      <c r="D74">
        <v>1010.3</v>
      </c>
      <c r="E74">
        <f t="shared" si="4"/>
        <v>7.6999999999999318</v>
      </c>
      <c r="F74">
        <v>30</v>
      </c>
      <c r="G74">
        <f t="shared" si="5"/>
        <v>-3</v>
      </c>
      <c r="H74">
        <v>16.190000000000001</v>
      </c>
      <c r="I74">
        <v>-0.3</v>
      </c>
      <c r="J74">
        <v>-0.95</v>
      </c>
    </row>
    <row r="75" spans="1:10">
      <c r="A75" s="3">
        <v>36873</v>
      </c>
      <c r="B75">
        <v>10.6</v>
      </c>
      <c r="C75">
        <f t="shared" si="3"/>
        <v>2.4000000000000004</v>
      </c>
      <c r="D75">
        <v>1013.7</v>
      </c>
      <c r="E75">
        <f t="shared" si="4"/>
        <v>3.4000000000000909</v>
      </c>
      <c r="F75">
        <v>30</v>
      </c>
      <c r="G75">
        <f t="shared" si="5"/>
        <v>0</v>
      </c>
      <c r="H75">
        <v>17.190000000000001</v>
      </c>
      <c r="I75">
        <v>-0.49</v>
      </c>
      <c r="J75">
        <v>-0.87</v>
      </c>
    </row>
    <row r="76" spans="1:10">
      <c r="A76" s="3">
        <v>36874</v>
      </c>
      <c r="B76">
        <v>9</v>
      </c>
      <c r="C76">
        <f t="shared" si="3"/>
        <v>-1.5999999999999996</v>
      </c>
      <c r="D76">
        <v>1015.7</v>
      </c>
      <c r="E76">
        <f t="shared" si="4"/>
        <v>2</v>
      </c>
      <c r="F76">
        <v>49</v>
      </c>
      <c r="G76">
        <f t="shared" si="5"/>
        <v>19</v>
      </c>
      <c r="H76">
        <v>18.190000000000001</v>
      </c>
      <c r="I76">
        <v>-0.67</v>
      </c>
      <c r="J76">
        <v>-0.75</v>
      </c>
    </row>
    <row r="77" spans="1:10">
      <c r="A77" s="3">
        <v>36875</v>
      </c>
      <c r="B77">
        <v>11.8</v>
      </c>
      <c r="C77">
        <f t="shared" si="3"/>
        <v>2.8000000000000007</v>
      </c>
      <c r="D77">
        <v>1018.6</v>
      </c>
      <c r="E77">
        <f t="shared" si="4"/>
        <v>2.8999999999999773</v>
      </c>
      <c r="F77">
        <v>42</v>
      </c>
      <c r="G77">
        <f t="shared" si="5"/>
        <v>-7</v>
      </c>
      <c r="H77">
        <v>19.190000000000001</v>
      </c>
      <c r="I77">
        <v>-0.81</v>
      </c>
      <c r="J77">
        <v>-0.59</v>
      </c>
    </row>
    <row r="78" spans="1:10">
      <c r="A78" s="3">
        <v>36876</v>
      </c>
      <c r="B78">
        <v>14</v>
      </c>
      <c r="C78">
        <f t="shared" si="3"/>
        <v>2.1999999999999993</v>
      </c>
      <c r="D78">
        <v>1014.4</v>
      </c>
      <c r="E78">
        <f t="shared" si="4"/>
        <v>-4.2000000000000455</v>
      </c>
      <c r="F78">
        <v>37</v>
      </c>
      <c r="G78">
        <f t="shared" si="5"/>
        <v>-5</v>
      </c>
      <c r="H78">
        <v>20.190000000000001</v>
      </c>
      <c r="I78">
        <v>-0.91</v>
      </c>
      <c r="J78">
        <v>-0.41</v>
      </c>
    </row>
    <row r="79" spans="1:10">
      <c r="A79" s="3">
        <v>36877</v>
      </c>
      <c r="B79">
        <v>9.6</v>
      </c>
      <c r="C79">
        <f t="shared" si="3"/>
        <v>-4.4000000000000004</v>
      </c>
      <c r="D79">
        <v>1022</v>
      </c>
      <c r="E79">
        <f t="shared" si="4"/>
        <v>7.6000000000000227</v>
      </c>
      <c r="F79">
        <v>53</v>
      </c>
      <c r="G79">
        <f t="shared" si="5"/>
        <v>16</v>
      </c>
      <c r="H79">
        <v>21.19</v>
      </c>
      <c r="I79">
        <v>-0.98</v>
      </c>
      <c r="J79">
        <v>-0.2</v>
      </c>
    </row>
    <row r="80" spans="1:10">
      <c r="A80" s="3">
        <v>36878</v>
      </c>
      <c r="B80">
        <v>11</v>
      </c>
      <c r="C80">
        <f t="shared" si="3"/>
        <v>1.4000000000000004</v>
      </c>
      <c r="D80">
        <v>1020.2</v>
      </c>
      <c r="E80">
        <f t="shared" si="4"/>
        <v>-1.7999999999999545</v>
      </c>
      <c r="F80">
        <v>58</v>
      </c>
      <c r="G80">
        <f t="shared" si="5"/>
        <v>5</v>
      </c>
      <c r="H80">
        <v>22.19</v>
      </c>
      <c r="I80">
        <v>-1</v>
      </c>
      <c r="J80">
        <v>0.01</v>
      </c>
    </row>
    <row r="81" spans="1:10">
      <c r="A81" s="3">
        <v>36879</v>
      </c>
      <c r="B81">
        <v>14</v>
      </c>
      <c r="C81">
        <f t="shared" si="3"/>
        <v>3</v>
      </c>
      <c r="D81">
        <v>1008.1</v>
      </c>
      <c r="E81">
        <f t="shared" si="4"/>
        <v>-12.100000000000023</v>
      </c>
      <c r="F81">
        <v>36</v>
      </c>
      <c r="G81">
        <f t="shared" si="5"/>
        <v>-22</v>
      </c>
      <c r="H81">
        <v>23.19</v>
      </c>
      <c r="I81">
        <v>-0.98</v>
      </c>
      <c r="J81">
        <v>0.22</v>
      </c>
    </row>
    <row r="82" spans="1:10">
      <c r="A82" s="3">
        <v>36880</v>
      </c>
      <c r="B82">
        <v>8.5</v>
      </c>
      <c r="C82">
        <f t="shared" si="3"/>
        <v>-5.5</v>
      </c>
      <c r="D82">
        <v>1012.6</v>
      </c>
      <c r="E82">
        <f t="shared" si="4"/>
        <v>4.5</v>
      </c>
      <c r="F82">
        <v>78</v>
      </c>
      <c r="G82">
        <f t="shared" si="5"/>
        <v>42</v>
      </c>
      <c r="H82">
        <v>24.19</v>
      </c>
      <c r="I82">
        <v>-0.91</v>
      </c>
      <c r="J82">
        <v>0.42</v>
      </c>
    </row>
    <row r="83" spans="1:10">
      <c r="A83" s="3">
        <v>36881</v>
      </c>
      <c r="B83">
        <v>11.6</v>
      </c>
      <c r="C83">
        <f t="shared" si="3"/>
        <v>3.0999999999999996</v>
      </c>
      <c r="D83">
        <v>1007.5</v>
      </c>
      <c r="E83">
        <f t="shared" si="4"/>
        <v>-5.1000000000000227</v>
      </c>
      <c r="F83">
        <v>32</v>
      </c>
      <c r="G83">
        <f t="shared" si="5"/>
        <v>-46</v>
      </c>
      <c r="H83">
        <v>25.19</v>
      </c>
      <c r="I83">
        <v>-0.8</v>
      </c>
      <c r="J83">
        <v>0.6</v>
      </c>
    </row>
    <row r="84" spans="1:10">
      <c r="A84" s="3">
        <v>36882</v>
      </c>
      <c r="B84">
        <v>8.8000000000000007</v>
      </c>
      <c r="C84">
        <f t="shared" si="3"/>
        <v>-2.7999999999999989</v>
      </c>
      <c r="D84">
        <v>1017.1</v>
      </c>
      <c r="E84">
        <f t="shared" si="4"/>
        <v>9.6000000000000227</v>
      </c>
      <c r="F84">
        <v>51</v>
      </c>
      <c r="G84">
        <f t="shared" si="5"/>
        <v>19</v>
      </c>
      <c r="H84">
        <v>26.19</v>
      </c>
      <c r="I84">
        <v>-0.65</v>
      </c>
      <c r="J84">
        <v>0.76</v>
      </c>
    </row>
    <row r="85" spans="1:10">
      <c r="A85" s="3">
        <v>36883</v>
      </c>
      <c r="B85">
        <v>9.6999999999999993</v>
      </c>
      <c r="C85">
        <f t="shared" si="3"/>
        <v>0.89999999999999858</v>
      </c>
      <c r="D85">
        <v>1003.4</v>
      </c>
      <c r="E85">
        <f t="shared" si="4"/>
        <v>-13.700000000000045</v>
      </c>
      <c r="F85">
        <v>69</v>
      </c>
      <c r="G85">
        <f t="shared" si="5"/>
        <v>18</v>
      </c>
      <c r="H85">
        <v>27.19</v>
      </c>
      <c r="I85">
        <v>-0.48</v>
      </c>
      <c r="J85">
        <v>0.88</v>
      </c>
    </row>
    <row r="86" spans="1:10">
      <c r="A86" s="3">
        <v>36884</v>
      </c>
      <c r="B86">
        <v>10.4</v>
      </c>
      <c r="C86">
        <f t="shared" si="3"/>
        <v>0.70000000000000107</v>
      </c>
      <c r="D86">
        <v>1007.7</v>
      </c>
      <c r="E86">
        <f t="shared" si="4"/>
        <v>4.3000000000000682</v>
      </c>
      <c r="F86">
        <v>30</v>
      </c>
      <c r="G86">
        <f t="shared" si="5"/>
        <v>-39</v>
      </c>
      <c r="H86">
        <v>28.19</v>
      </c>
      <c r="I86">
        <v>-0.28000000000000003</v>
      </c>
      <c r="J86">
        <v>0.96</v>
      </c>
    </row>
    <row r="87" spans="1:10">
      <c r="A87" s="3">
        <v>36885</v>
      </c>
      <c r="B87">
        <v>9.6999999999999993</v>
      </c>
      <c r="C87">
        <f t="shared" si="3"/>
        <v>-0.70000000000000107</v>
      </c>
      <c r="D87">
        <v>997.9</v>
      </c>
      <c r="E87">
        <f t="shared" si="4"/>
        <v>-9.8000000000000682</v>
      </c>
      <c r="F87">
        <v>42</v>
      </c>
      <c r="G87">
        <f t="shared" si="5"/>
        <v>12</v>
      </c>
      <c r="H87">
        <v>29.19</v>
      </c>
      <c r="I87">
        <v>-7.0000000000000007E-2</v>
      </c>
      <c r="J87">
        <v>1</v>
      </c>
    </row>
    <row r="88" spans="1:10">
      <c r="A88" s="3">
        <v>36886</v>
      </c>
      <c r="B88">
        <v>5.8</v>
      </c>
      <c r="C88">
        <f t="shared" si="3"/>
        <v>-3.8999999999999995</v>
      </c>
      <c r="D88">
        <v>1010.6</v>
      </c>
      <c r="E88">
        <f t="shared" si="4"/>
        <v>12.700000000000045</v>
      </c>
      <c r="F88">
        <v>34</v>
      </c>
      <c r="G88">
        <f t="shared" si="5"/>
        <v>-8</v>
      </c>
      <c r="H88">
        <v>0.65</v>
      </c>
      <c r="I88">
        <v>0.14000000000000001</v>
      </c>
      <c r="J88">
        <v>0.99</v>
      </c>
    </row>
    <row r="89" spans="1:10">
      <c r="A89" s="3">
        <v>36887</v>
      </c>
      <c r="B89">
        <v>7.2</v>
      </c>
      <c r="C89">
        <f t="shared" si="3"/>
        <v>1.4000000000000004</v>
      </c>
      <c r="D89">
        <v>1017.8</v>
      </c>
      <c r="E89">
        <f t="shared" si="4"/>
        <v>7.1999999999999318</v>
      </c>
      <c r="F89">
        <v>26</v>
      </c>
      <c r="G89">
        <f t="shared" si="5"/>
        <v>-8</v>
      </c>
      <c r="H89">
        <v>1.65</v>
      </c>
      <c r="I89">
        <v>0.34</v>
      </c>
      <c r="J89">
        <v>0.94</v>
      </c>
    </row>
    <row r="90" spans="1:10">
      <c r="A90" s="3">
        <v>36888</v>
      </c>
      <c r="B90">
        <v>9.4</v>
      </c>
      <c r="C90">
        <f t="shared" si="3"/>
        <v>2.2000000000000002</v>
      </c>
      <c r="D90">
        <v>1015</v>
      </c>
      <c r="E90">
        <f t="shared" si="4"/>
        <v>-2.7999999999999545</v>
      </c>
      <c r="F90">
        <v>36</v>
      </c>
      <c r="G90">
        <f t="shared" si="5"/>
        <v>10</v>
      </c>
      <c r="H90">
        <v>2.65</v>
      </c>
      <c r="I90">
        <v>0.54</v>
      </c>
      <c r="J90">
        <v>0.84</v>
      </c>
    </row>
    <row r="91" spans="1:10">
      <c r="A91" s="3">
        <v>36889</v>
      </c>
      <c r="B91">
        <v>7.5</v>
      </c>
      <c r="C91">
        <f t="shared" si="3"/>
        <v>-1.9000000000000004</v>
      </c>
      <c r="D91">
        <v>1020.1</v>
      </c>
      <c r="E91">
        <f t="shared" si="4"/>
        <v>5.1000000000000227</v>
      </c>
      <c r="F91">
        <v>33</v>
      </c>
      <c r="G91">
        <f t="shared" si="5"/>
        <v>-3</v>
      </c>
      <c r="H91">
        <v>3.65</v>
      </c>
      <c r="I91">
        <v>0.7</v>
      </c>
      <c r="J91">
        <v>0.71</v>
      </c>
    </row>
    <row r="92" spans="1:10">
      <c r="A92" s="3">
        <v>36890</v>
      </c>
      <c r="B92">
        <v>7.2</v>
      </c>
      <c r="C92">
        <f t="shared" si="3"/>
        <v>-0.29999999999999982</v>
      </c>
      <c r="D92">
        <v>1019.4</v>
      </c>
      <c r="E92">
        <f t="shared" si="4"/>
        <v>-0.70000000000004547</v>
      </c>
      <c r="F92">
        <v>48</v>
      </c>
      <c r="G92">
        <f t="shared" si="5"/>
        <v>15</v>
      </c>
      <c r="H92">
        <v>4.6500000000000004</v>
      </c>
      <c r="I92">
        <v>0.84</v>
      </c>
      <c r="J92">
        <v>0.55000000000000004</v>
      </c>
    </row>
    <row r="93" spans="1:10">
      <c r="A93" s="3">
        <v>36891</v>
      </c>
      <c r="B93">
        <v>8.1</v>
      </c>
      <c r="C93">
        <f t="shared" si="3"/>
        <v>0.89999999999999947</v>
      </c>
      <c r="D93">
        <v>999.5</v>
      </c>
      <c r="E93">
        <f t="shared" si="4"/>
        <v>-19.899999999999977</v>
      </c>
      <c r="F93">
        <v>58</v>
      </c>
      <c r="G93">
        <f t="shared" si="5"/>
        <v>10</v>
      </c>
      <c r="H93">
        <v>5.65</v>
      </c>
      <c r="I93">
        <v>0.93</v>
      </c>
      <c r="J93">
        <v>0.36</v>
      </c>
    </row>
    <row r="94" spans="1:10">
      <c r="A94" s="3">
        <v>36892</v>
      </c>
      <c r="B94">
        <v>6.5</v>
      </c>
      <c r="C94">
        <f t="shared" si="3"/>
        <v>-1.5999999999999996</v>
      </c>
      <c r="D94">
        <v>1003.1</v>
      </c>
      <c r="E94">
        <f t="shared" si="4"/>
        <v>3.6000000000000227</v>
      </c>
      <c r="F94">
        <v>26</v>
      </c>
      <c r="G94">
        <f t="shared" si="5"/>
        <v>-32</v>
      </c>
      <c r="H94">
        <v>6.65</v>
      </c>
      <c r="I94">
        <v>0.99</v>
      </c>
      <c r="J94">
        <v>0.15</v>
      </c>
    </row>
    <row r="95" spans="1:10">
      <c r="A95" s="3">
        <v>36893</v>
      </c>
      <c r="B95">
        <v>11</v>
      </c>
      <c r="C95">
        <f t="shared" si="3"/>
        <v>4.5</v>
      </c>
      <c r="D95">
        <v>996.3</v>
      </c>
      <c r="E95">
        <f t="shared" si="4"/>
        <v>-6.8000000000000682</v>
      </c>
      <c r="F95">
        <v>42</v>
      </c>
      <c r="G95">
        <f t="shared" si="5"/>
        <v>16</v>
      </c>
      <c r="H95">
        <v>7.65</v>
      </c>
      <c r="I95">
        <v>1</v>
      </c>
      <c r="J95">
        <v>-0.06</v>
      </c>
    </row>
    <row r="96" spans="1:10">
      <c r="A96" s="3">
        <v>36894</v>
      </c>
      <c r="B96">
        <v>9.1</v>
      </c>
      <c r="C96">
        <f t="shared" si="3"/>
        <v>-1.9000000000000004</v>
      </c>
      <c r="D96">
        <v>1001.5</v>
      </c>
      <c r="E96">
        <f t="shared" si="4"/>
        <v>5.2000000000000455</v>
      </c>
      <c r="F96">
        <v>15</v>
      </c>
      <c r="G96">
        <f t="shared" si="5"/>
        <v>-27</v>
      </c>
      <c r="H96">
        <v>8.65</v>
      </c>
      <c r="I96">
        <v>0.96</v>
      </c>
      <c r="J96">
        <v>-0.27</v>
      </c>
    </row>
    <row r="97" spans="1:10">
      <c r="A97" s="3">
        <v>36895</v>
      </c>
      <c r="B97">
        <v>4.9000000000000004</v>
      </c>
      <c r="C97">
        <f t="shared" si="3"/>
        <v>-4.1999999999999993</v>
      </c>
      <c r="D97">
        <v>1007.4</v>
      </c>
      <c r="E97">
        <f t="shared" si="4"/>
        <v>5.8999999999999773</v>
      </c>
      <c r="F97">
        <v>30</v>
      </c>
      <c r="G97">
        <f t="shared" si="5"/>
        <v>15</v>
      </c>
      <c r="H97">
        <v>9.65</v>
      </c>
      <c r="I97">
        <v>0.89</v>
      </c>
      <c r="J97">
        <v>-0.46</v>
      </c>
    </row>
    <row r="98" spans="1:10">
      <c r="A98" s="3">
        <v>36896</v>
      </c>
      <c r="B98">
        <v>7.2</v>
      </c>
      <c r="C98">
        <f t="shared" si="3"/>
        <v>2.2999999999999998</v>
      </c>
      <c r="D98">
        <v>1013.1</v>
      </c>
      <c r="E98">
        <f t="shared" si="4"/>
        <v>5.7000000000000455</v>
      </c>
      <c r="F98">
        <v>29</v>
      </c>
      <c r="G98">
        <f t="shared" si="5"/>
        <v>-1</v>
      </c>
      <c r="H98">
        <v>10.65</v>
      </c>
      <c r="I98">
        <v>0.77</v>
      </c>
      <c r="J98">
        <v>-0.64</v>
      </c>
    </row>
    <row r="99" spans="1:10">
      <c r="A99" s="3">
        <v>36897</v>
      </c>
      <c r="B99">
        <v>4.9000000000000004</v>
      </c>
      <c r="C99">
        <f t="shared" si="3"/>
        <v>-2.2999999999999998</v>
      </c>
      <c r="D99">
        <v>1022.1</v>
      </c>
      <c r="E99">
        <f t="shared" si="4"/>
        <v>9</v>
      </c>
      <c r="F99">
        <v>28</v>
      </c>
      <c r="G99">
        <f t="shared" si="5"/>
        <v>-1</v>
      </c>
      <c r="H99">
        <v>11.65</v>
      </c>
      <c r="I99">
        <v>0.61</v>
      </c>
      <c r="J99">
        <v>-0.79</v>
      </c>
    </row>
    <row r="100" spans="1:10">
      <c r="A100" s="3">
        <v>36898</v>
      </c>
      <c r="B100">
        <v>4.2</v>
      </c>
      <c r="C100">
        <f t="shared" si="3"/>
        <v>-0.70000000000000018</v>
      </c>
      <c r="D100">
        <v>1020.5</v>
      </c>
      <c r="E100">
        <f t="shared" si="4"/>
        <v>-1.6000000000000227</v>
      </c>
      <c r="F100">
        <v>54</v>
      </c>
      <c r="G100">
        <f t="shared" si="5"/>
        <v>26</v>
      </c>
      <c r="H100">
        <v>12.65</v>
      </c>
      <c r="I100">
        <v>0.43</v>
      </c>
      <c r="J100">
        <v>-0.9</v>
      </c>
    </row>
    <row r="101" spans="1:10">
      <c r="A101" s="3">
        <v>36899</v>
      </c>
      <c r="B101">
        <v>5.0999999999999996</v>
      </c>
      <c r="C101">
        <f t="shared" si="3"/>
        <v>0.89999999999999947</v>
      </c>
      <c r="D101">
        <v>1013</v>
      </c>
      <c r="E101">
        <f t="shared" si="4"/>
        <v>-7.5</v>
      </c>
      <c r="F101">
        <v>62</v>
      </c>
      <c r="G101">
        <f t="shared" si="5"/>
        <v>8</v>
      </c>
      <c r="H101">
        <v>13.65</v>
      </c>
      <c r="I101">
        <v>0.23</v>
      </c>
      <c r="J101">
        <v>-0.97</v>
      </c>
    </row>
    <row r="102" spans="1:10">
      <c r="A102" s="3">
        <v>36900</v>
      </c>
      <c r="B102">
        <v>6</v>
      </c>
      <c r="C102">
        <f t="shared" si="3"/>
        <v>0.90000000000000036</v>
      </c>
      <c r="D102">
        <v>1018</v>
      </c>
      <c r="E102">
        <f t="shared" si="4"/>
        <v>5</v>
      </c>
      <c r="F102">
        <v>61</v>
      </c>
      <c r="G102">
        <f t="shared" si="5"/>
        <v>-1</v>
      </c>
      <c r="H102">
        <v>14.65</v>
      </c>
      <c r="I102">
        <v>0.02</v>
      </c>
      <c r="J102">
        <v>-1</v>
      </c>
    </row>
    <row r="103" spans="1:10">
      <c r="A103" s="3">
        <v>36901</v>
      </c>
      <c r="B103">
        <v>11.1</v>
      </c>
      <c r="C103">
        <f t="shared" si="3"/>
        <v>5.0999999999999996</v>
      </c>
      <c r="D103">
        <v>1003.6</v>
      </c>
      <c r="E103">
        <f t="shared" si="4"/>
        <v>-14.399999999999977</v>
      </c>
      <c r="F103">
        <v>38</v>
      </c>
      <c r="G103">
        <f t="shared" si="5"/>
        <v>-23</v>
      </c>
      <c r="H103">
        <v>15.65</v>
      </c>
      <c r="I103">
        <v>-0.19</v>
      </c>
      <c r="J103">
        <v>-0.98</v>
      </c>
    </row>
    <row r="104" spans="1:10">
      <c r="A104" s="3">
        <v>36902</v>
      </c>
      <c r="B104">
        <v>9.1</v>
      </c>
      <c r="C104">
        <f t="shared" si="3"/>
        <v>-2</v>
      </c>
      <c r="D104">
        <v>999.6</v>
      </c>
      <c r="E104">
        <f t="shared" si="4"/>
        <v>-4</v>
      </c>
      <c r="F104">
        <v>57</v>
      </c>
      <c r="G104">
        <f t="shared" si="5"/>
        <v>19</v>
      </c>
      <c r="H104">
        <v>16.649999999999999</v>
      </c>
      <c r="I104">
        <v>-0.39</v>
      </c>
      <c r="J104">
        <v>-0.92</v>
      </c>
    </row>
    <row r="105" spans="1:10">
      <c r="A105" s="3">
        <v>36903</v>
      </c>
      <c r="B105">
        <v>7.1</v>
      </c>
      <c r="C105">
        <f t="shared" si="3"/>
        <v>-2</v>
      </c>
      <c r="D105">
        <v>1005.1</v>
      </c>
      <c r="E105">
        <f t="shared" si="4"/>
        <v>5.5</v>
      </c>
      <c r="F105">
        <v>26</v>
      </c>
      <c r="G105">
        <f t="shared" si="5"/>
        <v>-31</v>
      </c>
      <c r="H105">
        <v>17.649999999999999</v>
      </c>
      <c r="I105">
        <v>-0.57999999999999996</v>
      </c>
      <c r="J105">
        <v>-0.82</v>
      </c>
    </row>
    <row r="106" spans="1:10">
      <c r="A106" s="3">
        <v>36904</v>
      </c>
      <c r="B106">
        <v>5.7</v>
      </c>
      <c r="C106">
        <f t="shared" si="3"/>
        <v>-1.3999999999999995</v>
      </c>
      <c r="D106">
        <v>1002.8</v>
      </c>
      <c r="E106">
        <f t="shared" si="4"/>
        <v>-2.3000000000000682</v>
      </c>
      <c r="F106">
        <v>47</v>
      </c>
      <c r="G106">
        <f t="shared" si="5"/>
        <v>21</v>
      </c>
      <c r="H106">
        <v>18.649999999999999</v>
      </c>
      <c r="I106">
        <v>-0.74</v>
      </c>
      <c r="J106">
        <v>-0.68</v>
      </c>
    </row>
    <row r="107" spans="1:10">
      <c r="A107" s="3">
        <v>36905</v>
      </c>
      <c r="B107">
        <v>2.7</v>
      </c>
      <c r="C107">
        <f t="shared" si="3"/>
        <v>-3</v>
      </c>
      <c r="D107">
        <v>1005.4</v>
      </c>
      <c r="E107">
        <f t="shared" si="4"/>
        <v>2.6000000000000227</v>
      </c>
      <c r="F107">
        <v>23</v>
      </c>
      <c r="G107">
        <f t="shared" si="5"/>
        <v>-24</v>
      </c>
      <c r="H107">
        <v>19.649999999999999</v>
      </c>
      <c r="I107">
        <v>-0.86</v>
      </c>
      <c r="J107">
        <v>-0.51</v>
      </c>
    </row>
    <row r="108" spans="1:10">
      <c r="A108" s="3">
        <v>36906</v>
      </c>
      <c r="B108">
        <v>3.9</v>
      </c>
      <c r="C108">
        <f t="shared" si="3"/>
        <v>1.1999999999999997</v>
      </c>
      <c r="D108">
        <v>1010.4</v>
      </c>
      <c r="E108">
        <f t="shared" si="4"/>
        <v>5</v>
      </c>
      <c r="F108">
        <v>28</v>
      </c>
      <c r="G108">
        <f t="shared" si="5"/>
        <v>5</v>
      </c>
      <c r="H108">
        <v>20.65</v>
      </c>
      <c r="I108">
        <v>-0.95</v>
      </c>
      <c r="J108">
        <v>-0.31</v>
      </c>
    </row>
    <row r="109" spans="1:10">
      <c r="A109" s="3">
        <v>36907</v>
      </c>
      <c r="B109">
        <v>5.0999999999999996</v>
      </c>
      <c r="C109">
        <f t="shared" si="3"/>
        <v>1.1999999999999997</v>
      </c>
      <c r="D109">
        <v>1011</v>
      </c>
      <c r="E109">
        <f t="shared" si="4"/>
        <v>0.60000000000002274</v>
      </c>
      <c r="F109">
        <v>20</v>
      </c>
      <c r="G109">
        <f t="shared" si="5"/>
        <v>-8</v>
      </c>
      <c r="H109">
        <v>21.65</v>
      </c>
      <c r="I109">
        <v>-0.99</v>
      </c>
      <c r="J109">
        <v>-0.1</v>
      </c>
    </row>
    <row r="110" spans="1:10">
      <c r="A110" s="3">
        <v>36908</v>
      </c>
      <c r="B110">
        <v>4.5999999999999996</v>
      </c>
      <c r="C110">
        <f t="shared" si="3"/>
        <v>-0.5</v>
      </c>
      <c r="D110">
        <v>1017</v>
      </c>
      <c r="E110">
        <f t="shared" si="4"/>
        <v>6</v>
      </c>
      <c r="F110">
        <v>28</v>
      </c>
      <c r="G110">
        <f t="shared" si="5"/>
        <v>8</v>
      </c>
      <c r="H110">
        <v>22.65</v>
      </c>
      <c r="I110">
        <v>-0.99</v>
      </c>
      <c r="J110">
        <v>0.11</v>
      </c>
    </row>
    <row r="111" spans="1:10">
      <c r="A111" s="3">
        <v>36909</v>
      </c>
      <c r="B111">
        <v>8.4</v>
      </c>
      <c r="C111">
        <f t="shared" si="3"/>
        <v>3.8000000000000007</v>
      </c>
      <c r="D111">
        <v>1011.4</v>
      </c>
      <c r="E111">
        <f t="shared" si="4"/>
        <v>-5.6000000000000227</v>
      </c>
      <c r="F111">
        <v>33</v>
      </c>
      <c r="G111">
        <f t="shared" si="5"/>
        <v>5</v>
      </c>
      <c r="H111">
        <v>23.65</v>
      </c>
      <c r="I111">
        <v>-0.95</v>
      </c>
      <c r="J111">
        <v>0.32</v>
      </c>
    </row>
    <row r="112" spans="1:10">
      <c r="A112" s="3">
        <v>36910</v>
      </c>
      <c r="B112">
        <v>4</v>
      </c>
      <c r="C112">
        <f t="shared" si="3"/>
        <v>-4.4000000000000004</v>
      </c>
      <c r="D112">
        <v>1022.7</v>
      </c>
      <c r="E112">
        <f t="shared" si="4"/>
        <v>11.300000000000068</v>
      </c>
      <c r="F112">
        <v>38</v>
      </c>
      <c r="G112">
        <f t="shared" si="5"/>
        <v>5</v>
      </c>
      <c r="H112">
        <v>24.65</v>
      </c>
      <c r="I112">
        <v>-0.86</v>
      </c>
      <c r="J112">
        <v>0.51</v>
      </c>
    </row>
    <row r="113" spans="1:10">
      <c r="A113" s="3">
        <v>36911</v>
      </c>
      <c r="B113">
        <v>1.1000000000000001</v>
      </c>
      <c r="C113">
        <f t="shared" si="3"/>
        <v>-2.9</v>
      </c>
      <c r="D113">
        <v>1012</v>
      </c>
      <c r="E113">
        <f t="shared" si="4"/>
        <v>-10.700000000000045</v>
      </c>
      <c r="F113">
        <v>89</v>
      </c>
      <c r="G113">
        <f t="shared" si="5"/>
        <v>51</v>
      </c>
      <c r="H113">
        <v>25.65</v>
      </c>
      <c r="I113">
        <v>-0.73</v>
      </c>
      <c r="J113">
        <v>0.68</v>
      </c>
    </row>
    <row r="114" spans="1:10">
      <c r="A114" s="3">
        <v>36912</v>
      </c>
      <c r="B114">
        <v>6.8</v>
      </c>
      <c r="C114">
        <f t="shared" si="3"/>
        <v>5.6999999999999993</v>
      </c>
      <c r="D114">
        <v>1009.3</v>
      </c>
      <c r="E114">
        <f t="shared" si="4"/>
        <v>-2.7000000000000455</v>
      </c>
      <c r="F114">
        <v>33</v>
      </c>
      <c r="G114">
        <f t="shared" si="5"/>
        <v>-56</v>
      </c>
      <c r="H114">
        <v>26.65</v>
      </c>
      <c r="I114">
        <v>-0.56999999999999995</v>
      </c>
      <c r="J114">
        <v>0.82</v>
      </c>
    </row>
    <row r="115" spans="1:10">
      <c r="A115" s="3">
        <v>36913</v>
      </c>
      <c r="B115">
        <v>8.3000000000000007</v>
      </c>
      <c r="C115">
        <f t="shared" si="3"/>
        <v>1.5000000000000009</v>
      </c>
      <c r="D115">
        <v>1015.2</v>
      </c>
      <c r="E115">
        <f t="shared" si="4"/>
        <v>5.9000000000000909</v>
      </c>
      <c r="F115">
        <v>33</v>
      </c>
      <c r="G115">
        <f t="shared" si="5"/>
        <v>0</v>
      </c>
      <c r="H115">
        <v>27.65</v>
      </c>
      <c r="I115">
        <v>-0.39</v>
      </c>
      <c r="J115">
        <v>0.92</v>
      </c>
    </row>
    <row r="116" spans="1:10">
      <c r="A116" s="3">
        <v>36914</v>
      </c>
      <c r="B116">
        <v>4.8</v>
      </c>
      <c r="C116">
        <f t="shared" si="3"/>
        <v>-3.5000000000000009</v>
      </c>
      <c r="D116">
        <v>1014.2</v>
      </c>
      <c r="E116">
        <f t="shared" si="4"/>
        <v>-1</v>
      </c>
      <c r="F116">
        <v>64</v>
      </c>
      <c r="G116">
        <f t="shared" si="5"/>
        <v>31</v>
      </c>
      <c r="H116">
        <v>28.65</v>
      </c>
      <c r="I116">
        <v>-0.19</v>
      </c>
      <c r="J116">
        <v>0.98</v>
      </c>
    </row>
    <row r="117" spans="1:10">
      <c r="A117" s="3">
        <v>36915</v>
      </c>
      <c r="B117">
        <v>7.5</v>
      </c>
      <c r="C117">
        <f t="shared" si="3"/>
        <v>2.7</v>
      </c>
      <c r="D117">
        <v>1020.7</v>
      </c>
      <c r="E117">
        <f t="shared" si="4"/>
        <v>6.5</v>
      </c>
      <c r="F117">
        <v>28</v>
      </c>
      <c r="G117">
        <f t="shared" si="5"/>
        <v>-36</v>
      </c>
      <c r="H117">
        <v>0.12</v>
      </c>
      <c r="I117">
        <v>0.03</v>
      </c>
      <c r="J117">
        <v>1</v>
      </c>
    </row>
    <row r="118" spans="1:10">
      <c r="A118" s="3">
        <v>36916</v>
      </c>
      <c r="B118">
        <v>3.8</v>
      </c>
      <c r="C118">
        <f t="shared" si="3"/>
        <v>-3.7</v>
      </c>
      <c r="D118">
        <v>1013.5</v>
      </c>
      <c r="E118">
        <f t="shared" si="4"/>
        <v>-7.2000000000000455</v>
      </c>
      <c r="F118">
        <v>74</v>
      </c>
      <c r="G118">
        <f t="shared" si="5"/>
        <v>46</v>
      </c>
      <c r="H118">
        <v>1.1200000000000001</v>
      </c>
      <c r="I118">
        <v>0.24</v>
      </c>
      <c r="J118">
        <v>0.97</v>
      </c>
    </row>
    <row r="119" spans="1:10">
      <c r="A119" s="3">
        <v>36917</v>
      </c>
      <c r="B119">
        <v>6.5</v>
      </c>
      <c r="C119">
        <f t="shared" si="3"/>
        <v>2.7</v>
      </c>
      <c r="D119">
        <v>1010.5</v>
      </c>
      <c r="E119">
        <f t="shared" si="4"/>
        <v>-3</v>
      </c>
      <c r="F119">
        <v>61</v>
      </c>
      <c r="G119">
        <f t="shared" si="5"/>
        <v>-13</v>
      </c>
      <c r="H119">
        <v>2.12</v>
      </c>
      <c r="I119">
        <v>0.44</v>
      </c>
      <c r="J119">
        <v>0.9</v>
      </c>
    </row>
    <row r="120" spans="1:10">
      <c r="A120" s="3">
        <v>36918</v>
      </c>
      <c r="B120">
        <v>1.7</v>
      </c>
      <c r="C120">
        <f t="shared" si="3"/>
        <v>-4.8</v>
      </c>
      <c r="D120">
        <v>994.2</v>
      </c>
      <c r="E120">
        <f t="shared" si="4"/>
        <v>-16.299999999999955</v>
      </c>
      <c r="F120">
        <v>90</v>
      </c>
      <c r="G120">
        <f t="shared" si="5"/>
        <v>29</v>
      </c>
      <c r="H120">
        <v>3.12</v>
      </c>
      <c r="I120">
        <v>0.62</v>
      </c>
      <c r="J120">
        <v>0.79</v>
      </c>
    </row>
    <row r="121" spans="1:10">
      <c r="A121" s="3">
        <v>36919</v>
      </c>
      <c r="B121">
        <v>8.8000000000000007</v>
      </c>
      <c r="C121">
        <f t="shared" si="3"/>
        <v>7.1000000000000005</v>
      </c>
      <c r="D121">
        <v>1002.8</v>
      </c>
      <c r="E121">
        <f t="shared" si="4"/>
        <v>8.5999999999999091</v>
      </c>
      <c r="F121">
        <v>54</v>
      </c>
      <c r="G121">
        <f t="shared" si="5"/>
        <v>-36</v>
      </c>
      <c r="H121">
        <v>4.12</v>
      </c>
      <c r="I121">
        <v>0.77</v>
      </c>
      <c r="J121">
        <v>0.64</v>
      </c>
    </row>
    <row r="122" spans="1:10">
      <c r="A122" s="3">
        <v>36920</v>
      </c>
      <c r="B122">
        <v>6.8</v>
      </c>
      <c r="C122">
        <f t="shared" si="3"/>
        <v>-2.0000000000000009</v>
      </c>
      <c r="D122">
        <v>1011.9</v>
      </c>
      <c r="E122">
        <f t="shared" si="4"/>
        <v>9.1000000000000227</v>
      </c>
      <c r="F122">
        <v>26</v>
      </c>
      <c r="G122">
        <f t="shared" si="5"/>
        <v>-28</v>
      </c>
      <c r="H122">
        <v>5.12</v>
      </c>
      <c r="I122">
        <v>0.89</v>
      </c>
      <c r="J122">
        <v>0.46</v>
      </c>
    </row>
    <row r="123" spans="1:10">
      <c r="A123" s="3">
        <v>36921</v>
      </c>
      <c r="B123">
        <v>7.9</v>
      </c>
      <c r="C123">
        <f t="shared" si="3"/>
        <v>1.1000000000000005</v>
      </c>
      <c r="D123">
        <v>1011.8</v>
      </c>
      <c r="E123">
        <f t="shared" si="4"/>
        <v>-0.10000000000002274</v>
      </c>
      <c r="F123">
        <v>37</v>
      </c>
      <c r="G123">
        <f t="shared" si="5"/>
        <v>11</v>
      </c>
      <c r="H123">
        <v>6.12</v>
      </c>
      <c r="I123">
        <v>0.96</v>
      </c>
      <c r="J123">
        <v>0.26</v>
      </c>
    </row>
    <row r="124" spans="1:10">
      <c r="A124" s="3">
        <v>36922</v>
      </c>
      <c r="B124">
        <v>7</v>
      </c>
      <c r="C124">
        <f t="shared" si="3"/>
        <v>-0.90000000000000036</v>
      </c>
      <c r="D124">
        <v>1015.3</v>
      </c>
      <c r="E124">
        <f t="shared" si="4"/>
        <v>3.5</v>
      </c>
      <c r="F124">
        <v>66</v>
      </c>
      <c r="G124">
        <f t="shared" si="5"/>
        <v>29</v>
      </c>
      <c r="H124">
        <v>7.12</v>
      </c>
      <c r="I124">
        <v>1</v>
      </c>
      <c r="J124">
        <v>0.06</v>
      </c>
    </row>
    <row r="125" spans="1:10">
      <c r="A125" s="3">
        <v>36923</v>
      </c>
      <c r="B125">
        <v>5.0999999999999996</v>
      </c>
      <c r="C125">
        <f t="shared" si="3"/>
        <v>-1.9000000000000004</v>
      </c>
      <c r="D125">
        <v>998.7</v>
      </c>
      <c r="E125">
        <f t="shared" si="4"/>
        <v>-16.599999999999909</v>
      </c>
      <c r="F125">
        <v>73</v>
      </c>
      <c r="G125">
        <f t="shared" si="5"/>
        <v>7</v>
      </c>
      <c r="H125">
        <v>8.1199999999999992</v>
      </c>
      <c r="I125">
        <v>0.99</v>
      </c>
      <c r="J125">
        <v>-0.16</v>
      </c>
    </row>
    <row r="126" spans="1:10">
      <c r="A126" s="3">
        <v>36924</v>
      </c>
      <c r="B126">
        <v>5.5</v>
      </c>
      <c r="C126">
        <f t="shared" si="3"/>
        <v>0.40000000000000036</v>
      </c>
      <c r="D126">
        <v>1008.7</v>
      </c>
      <c r="E126">
        <f t="shared" si="4"/>
        <v>10</v>
      </c>
      <c r="F126">
        <v>57</v>
      </c>
      <c r="G126">
        <f t="shared" si="5"/>
        <v>-16</v>
      </c>
      <c r="H126">
        <v>9.1199999999999992</v>
      </c>
      <c r="I126">
        <v>0.93</v>
      </c>
      <c r="J126">
        <v>-0.36</v>
      </c>
    </row>
    <row r="127" spans="1:10">
      <c r="A127" s="3">
        <v>36925</v>
      </c>
      <c r="B127">
        <v>8.5</v>
      </c>
      <c r="C127">
        <f t="shared" si="3"/>
        <v>3</v>
      </c>
      <c r="D127">
        <v>1015.5</v>
      </c>
      <c r="E127">
        <f t="shared" si="4"/>
        <v>6.7999999999999545</v>
      </c>
      <c r="F127">
        <v>23</v>
      </c>
      <c r="G127">
        <f t="shared" si="5"/>
        <v>-34</v>
      </c>
      <c r="H127">
        <v>10.119999999999999</v>
      </c>
      <c r="I127">
        <v>0.83</v>
      </c>
      <c r="J127">
        <v>-0.55000000000000004</v>
      </c>
    </row>
    <row r="128" spans="1:10">
      <c r="A128" s="3">
        <v>36926</v>
      </c>
      <c r="B128">
        <v>7.6</v>
      </c>
      <c r="C128">
        <f t="shared" si="3"/>
        <v>-0.90000000000000036</v>
      </c>
      <c r="D128">
        <v>1021.2</v>
      </c>
      <c r="E128">
        <f t="shared" si="4"/>
        <v>5.7000000000000455</v>
      </c>
      <c r="F128">
        <v>30</v>
      </c>
      <c r="G128">
        <f t="shared" si="5"/>
        <v>7</v>
      </c>
      <c r="H128">
        <v>11.12</v>
      </c>
      <c r="I128">
        <v>0.7</v>
      </c>
      <c r="J128">
        <v>-0.71</v>
      </c>
    </row>
    <row r="129" spans="1:10">
      <c r="A129" s="3">
        <v>36927</v>
      </c>
      <c r="B129">
        <v>8.9</v>
      </c>
      <c r="C129">
        <f t="shared" si="3"/>
        <v>1.3000000000000007</v>
      </c>
      <c r="D129">
        <v>1016.3</v>
      </c>
      <c r="E129">
        <f t="shared" si="4"/>
        <v>-4.9000000000000909</v>
      </c>
      <c r="F129">
        <v>63</v>
      </c>
      <c r="G129">
        <f t="shared" si="5"/>
        <v>33</v>
      </c>
      <c r="H129">
        <v>12.12</v>
      </c>
      <c r="I129">
        <v>0.53</v>
      </c>
      <c r="J129">
        <v>-0.85</v>
      </c>
    </row>
    <row r="130" spans="1:10">
      <c r="A130" s="3">
        <v>36928</v>
      </c>
      <c r="B130">
        <v>9.6</v>
      </c>
      <c r="C130">
        <f t="shared" si="3"/>
        <v>0.69999999999999929</v>
      </c>
      <c r="D130">
        <v>1009.8</v>
      </c>
      <c r="E130">
        <f t="shared" si="4"/>
        <v>-6.5</v>
      </c>
      <c r="F130">
        <v>65</v>
      </c>
      <c r="G130">
        <f t="shared" si="5"/>
        <v>2</v>
      </c>
      <c r="H130">
        <v>13.12</v>
      </c>
      <c r="I130">
        <v>0.34</v>
      </c>
      <c r="J130">
        <v>-0.94</v>
      </c>
    </row>
    <row r="131" spans="1:10">
      <c r="A131" s="3">
        <v>36929</v>
      </c>
      <c r="B131">
        <v>2.8</v>
      </c>
      <c r="C131">
        <f t="shared" ref="C131:C194" si="6">B131-B130</f>
        <v>-6.8</v>
      </c>
      <c r="D131">
        <v>1010.9</v>
      </c>
      <c r="E131">
        <f t="shared" ref="E131:E194" si="7">D131-D130</f>
        <v>1.1000000000000227</v>
      </c>
      <c r="F131">
        <v>87</v>
      </c>
      <c r="G131">
        <f t="shared" ref="G131:G194" si="8">F131-F130</f>
        <v>22</v>
      </c>
      <c r="H131">
        <v>14.12</v>
      </c>
      <c r="I131">
        <v>0.14000000000000001</v>
      </c>
      <c r="J131">
        <v>-0.99</v>
      </c>
    </row>
    <row r="132" spans="1:10">
      <c r="A132" s="3">
        <v>36930</v>
      </c>
      <c r="B132">
        <v>7</v>
      </c>
      <c r="C132">
        <f t="shared" si="6"/>
        <v>4.2</v>
      </c>
      <c r="D132">
        <v>1012.1</v>
      </c>
      <c r="E132">
        <f t="shared" si="7"/>
        <v>1.2000000000000455</v>
      </c>
      <c r="F132">
        <v>26</v>
      </c>
      <c r="G132">
        <f t="shared" si="8"/>
        <v>-61</v>
      </c>
      <c r="H132">
        <v>15.12</v>
      </c>
      <c r="I132">
        <v>-0.08</v>
      </c>
      <c r="J132">
        <v>-1</v>
      </c>
    </row>
    <row r="133" spans="1:10">
      <c r="A133" s="3">
        <v>36931</v>
      </c>
      <c r="B133">
        <v>7.2</v>
      </c>
      <c r="C133">
        <f t="shared" si="6"/>
        <v>0.20000000000000018</v>
      </c>
      <c r="D133">
        <v>1015.8</v>
      </c>
      <c r="E133">
        <f t="shared" si="7"/>
        <v>3.6999999999999318</v>
      </c>
      <c r="F133">
        <v>49</v>
      </c>
      <c r="G133">
        <f t="shared" si="8"/>
        <v>23</v>
      </c>
      <c r="H133">
        <v>16.12</v>
      </c>
      <c r="I133">
        <v>-0.28999999999999998</v>
      </c>
      <c r="J133">
        <v>-0.96</v>
      </c>
    </row>
    <row r="134" spans="1:10">
      <c r="A134" s="3">
        <v>36932</v>
      </c>
      <c r="B134">
        <v>9.3000000000000007</v>
      </c>
      <c r="C134">
        <f t="shared" si="6"/>
        <v>2.1000000000000005</v>
      </c>
      <c r="D134">
        <v>1014.8</v>
      </c>
      <c r="E134">
        <f t="shared" si="7"/>
        <v>-1</v>
      </c>
      <c r="F134">
        <v>43</v>
      </c>
      <c r="G134">
        <f t="shared" si="8"/>
        <v>-6</v>
      </c>
      <c r="H134">
        <v>17.12</v>
      </c>
      <c r="I134">
        <v>-0.48</v>
      </c>
      <c r="J134">
        <v>-0.88</v>
      </c>
    </row>
    <row r="135" spans="1:10">
      <c r="A135" s="3">
        <v>36933</v>
      </c>
      <c r="B135">
        <v>9.5</v>
      </c>
      <c r="C135">
        <f t="shared" si="6"/>
        <v>0.19999999999999929</v>
      </c>
      <c r="D135">
        <v>1018.2</v>
      </c>
      <c r="E135">
        <f t="shared" si="7"/>
        <v>3.4000000000000909</v>
      </c>
      <c r="F135">
        <v>46</v>
      </c>
      <c r="G135">
        <f t="shared" si="8"/>
        <v>3</v>
      </c>
      <c r="H135">
        <v>18.12</v>
      </c>
      <c r="I135">
        <v>-0.66</v>
      </c>
      <c r="J135">
        <v>-0.76</v>
      </c>
    </row>
    <row r="136" spans="1:10">
      <c r="A136" s="3">
        <v>36934</v>
      </c>
      <c r="B136">
        <v>5.7</v>
      </c>
      <c r="C136">
        <f t="shared" si="6"/>
        <v>-3.8</v>
      </c>
      <c r="D136">
        <v>1019.3</v>
      </c>
      <c r="E136">
        <f t="shared" si="7"/>
        <v>1.0999999999999091</v>
      </c>
      <c r="F136">
        <v>32</v>
      </c>
      <c r="G136">
        <f t="shared" si="8"/>
        <v>-14</v>
      </c>
      <c r="H136">
        <v>19.12</v>
      </c>
      <c r="I136">
        <v>-0.8</v>
      </c>
      <c r="J136">
        <v>-0.6</v>
      </c>
    </row>
    <row r="137" spans="1:10">
      <c r="A137" s="3">
        <v>36935</v>
      </c>
      <c r="B137">
        <v>5.4</v>
      </c>
      <c r="C137">
        <f t="shared" si="6"/>
        <v>-0.29999999999999982</v>
      </c>
      <c r="D137">
        <v>1010.2</v>
      </c>
      <c r="E137">
        <f t="shared" si="7"/>
        <v>-9.0999999999999091</v>
      </c>
      <c r="F137">
        <v>56</v>
      </c>
      <c r="G137">
        <f t="shared" si="8"/>
        <v>24</v>
      </c>
      <c r="H137">
        <v>20.12</v>
      </c>
      <c r="I137">
        <v>-0.91</v>
      </c>
      <c r="J137">
        <v>-0.42</v>
      </c>
    </row>
    <row r="138" spans="1:10">
      <c r="A138" s="3">
        <v>36936</v>
      </c>
      <c r="B138">
        <v>3.9</v>
      </c>
      <c r="C138">
        <f t="shared" si="6"/>
        <v>-1.5000000000000004</v>
      </c>
      <c r="D138">
        <v>1008.9</v>
      </c>
      <c r="E138">
        <f t="shared" si="7"/>
        <v>-1.3000000000000682</v>
      </c>
      <c r="F138">
        <v>58</v>
      </c>
      <c r="G138">
        <f t="shared" si="8"/>
        <v>2</v>
      </c>
      <c r="H138">
        <v>21.12</v>
      </c>
      <c r="I138">
        <v>-0.98</v>
      </c>
      <c r="J138">
        <v>-0.22</v>
      </c>
    </row>
    <row r="139" spans="1:10">
      <c r="A139" s="3">
        <v>36937</v>
      </c>
      <c r="B139">
        <v>5.9</v>
      </c>
      <c r="C139">
        <f t="shared" si="6"/>
        <v>2.0000000000000004</v>
      </c>
      <c r="D139">
        <v>1015.3</v>
      </c>
      <c r="E139">
        <f t="shared" si="7"/>
        <v>6.3999999999999773</v>
      </c>
      <c r="F139">
        <v>28</v>
      </c>
      <c r="G139">
        <f t="shared" si="8"/>
        <v>-30</v>
      </c>
      <c r="H139">
        <v>22.12</v>
      </c>
      <c r="I139">
        <v>-1</v>
      </c>
      <c r="J139">
        <v>-0.01</v>
      </c>
    </row>
    <row r="140" spans="1:10">
      <c r="A140" s="3">
        <v>36938</v>
      </c>
      <c r="B140">
        <v>6.5</v>
      </c>
      <c r="C140">
        <f t="shared" si="6"/>
        <v>0.59999999999999964</v>
      </c>
      <c r="D140">
        <v>1010.4</v>
      </c>
      <c r="E140">
        <f t="shared" si="7"/>
        <v>-4.8999999999999773</v>
      </c>
      <c r="F140">
        <v>20</v>
      </c>
      <c r="G140">
        <f t="shared" si="8"/>
        <v>-8</v>
      </c>
      <c r="H140">
        <v>23.12</v>
      </c>
      <c r="I140">
        <v>-0.98</v>
      </c>
      <c r="J140">
        <v>0.21</v>
      </c>
    </row>
    <row r="141" spans="1:10">
      <c r="A141" s="3">
        <v>36939</v>
      </c>
      <c r="B141">
        <v>7.1</v>
      </c>
      <c r="C141">
        <f t="shared" si="6"/>
        <v>0.59999999999999964</v>
      </c>
      <c r="D141">
        <v>1017.2</v>
      </c>
      <c r="E141">
        <f t="shared" si="7"/>
        <v>6.8000000000000682</v>
      </c>
      <c r="F141">
        <v>50</v>
      </c>
      <c r="G141">
        <f t="shared" si="8"/>
        <v>30</v>
      </c>
      <c r="H141">
        <v>24.12</v>
      </c>
      <c r="I141">
        <v>-0.91</v>
      </c>
      <c r="J141">
        <v>0.41</v>
      </c>
    </row>
    <row r="142" spans="1:10">
      <c r="A142" s="3">
        <v>36940</v>
      </c>
      <c r="B142">
        <v>8.9</v>
      </c>
      <c r="C142">
        <f t="shared" si="6"/>
        <v>1.8000000000000007</v>
      </c>
      <c r="D142">
        <v>1007</v>
      </c>
      <c r="E142">
        <f t="shared" si="7"/>
        <v>-10.200000000000045</v>
      </c>
      <c r="F142">
        <v>46</v>
      </c>
      <c r="G142">
        <f t="shared" si="8"/>
        <v>-4</v>
      </c>
      <c r="H142">
        <v>25.12</v>
      </c>
      <c r="I142">
        <v>-0.81</v>
      </c>
      <c r="J142">
        <v>0.59</v>
      </c>
    </row>
    <row r="143" spans="1:10">
      <c r="A143" s="3">
        <v>36941</v>
      </c>
      <c r="B143">
        <v>10.8</v>
      </c>
      <c r="C143">
        <f t="shared" si="6"/>
        <v>1.9000000000000004</v>
      </c>
      <c r="D143">
        <v>1009.8</v>
      </c>
      <c r="E143">
        <f t="shared" si="7"/>
        <v>2.7999999999999545</v>
      </c>
      <c r="F143">
        <v>60</v>
      </c>
      <c r="G143">
        <f t="shared" si="8"/>
        <v>14</v>
      </c>
      <c r="H143">
        <v>26.12</v>
      </c>
      <c r="I143">
        <v>-0.66</v>
      </c>
      <c r="J143">
        <v>0.75</v>
      </c>
    </row>
    <row r="144" spans="1:10">
      <c r="A144" s="3">
        <v>36942</v>
      </c>
      <c r="B144">
        <v>10</v>
      </c>
      <c r="C144">
        <f t="shared" si="6"/>
        <v>-0.80000000000000071</v>
      </c>
      <c r="D144">
        <v>1016.8</v>
      </c>
      <c r="E144">
        <f t="shared" si="7"/>
        <v>7</v>
      </c>
      <c r="F144">
        <v>43</v>
      </c>
      <c r="G144">
        <f t="shared" si="8"/>
        <v>-17</v>
      </c>
      <c r="H144">
        <v>27.12</v>
      </c>
      <c r="I144">
        <v>-0.49</v>
      </c>
      <c r="J144">
        <v>0.87</v>
      </c>
    </row>
    <row r="145" spans="1:10">
      <c r="A145" s="3">
        <v>36943</v>
      </c>
      <c r="B145">
        <v>14.4</v>
      </c>
      <c r="C145">
        <f t="shared" si="6"/>
        <v>4.4000000000000004</v>
      </c>
      <c r="D145">
        <v>1006.2</v>
      </c>
      <c r="E145">
        <f t="shared" si="7"/>
        <v>-10.599999999999909</v>
      </c>
      <c r="F145">
        <v>50</v>
      </c>
      <c r="G145">
        <f t="shared" si="8"/>
        <v>7</v>
      </c>
      <c r="H145">
        <v>28.12</v>
      </c>
      <c r="I145">
        <v>-0.28999999999999998</v>
      </c>
      <c r="J145">
        <v>0.96</v>
      </c>
    </row>
    <row r="146" spans="1:10">
      <c r="A146" s="3">
        <v>36944</v>
      </c>
      <c r="B146">
        <v>15.3</v>
      </c>
      <c r="C146">
        <f t="shared" si="6"/>
        <v>0.90000000000000036</v>
      </c>
      <c r="D146">
        <v>1010.2</v>
      </c>
      <c r="E146">
        <f t="shared" si="7"/>
        <v>4</v>
      </c>
      <c r="F146">
        <v>43</v>
      </c>
      <c r="G146">
        <f t="shared" si="8"/>
        <v>-7</v>
      </c>
      <c r="H146">
        <v>29.12</v>
      </c>
      <c r="I146">
        <v>-0.09</v>
      </c>
      <c r="J146">
        <v>1</v>
      </c>
    </row>
    <row r="147" spans="1:10">
      <c r="A147" s="3">
        <v>36945</v>
      </c>
      <c r="B147">
        <v>13.7</v>
      </c>
      <c r="C147">
        <f t="shared" si="6"/>
        <v>-1.6000000000000014</v>
      </c>
      <c r="D147">
        <v>1005.9</v>
      </c>
      <c r="E147">
        <f t="shared" si="7"/>
        <v>-4.3000000000000682</v>
      </c>
      <c r="F147">
        <v>51</v>
      </c>
      <c r="G147">
        <f t="shared" si="8"/>
        <v>8</v>
      </c>
      <c r="H147">
        <v>0.59</v>
      </c>
      <c r="I147">
        <v>0.13</v>
      </c>
      <c r="J147">
        <v>0.99</v>
      </c>
    </row>
    <row r="148" spans="1:10">
      <c r="A148" s="3">
        <v>36946</v>
      </c>
      <c r="B148">
        <v>5.2</v>
      </c>
      <c r="C148">
        <f t="shared" si="6"/>
        <v>-8.5</v>
      </c>
      <c r="D148">
        <v>1000.8</v>
      </c>
      <c r="E148">
        <f t="shared" si="7"/>
        <v>-5.1000000000000227</v>
      </c>
      <c r="F148">
        <v>89</v>
      </c>
      <c r="G148">
        <f t="shared" si="8"/>
        <v>38</v>
      </c>
      <c r="H148">
        <v>1.59</v>
      </c>
      <c r="I148">
        <v>0.33</v>
      </c>
      <c r="J148">
        <v>0.94</v>
      </c>
    </row>
    <row r="149" spans="1:10">
      <c r="A149" s="3">
        <v>36947</v>
      </c>
      <c r="B149">
        <v>6.6</v>
      </c>
      <c r="C149">
        <f t="shared" si="6"/>
        <v>1.3999999999999995</v>
      </c>
      <c r="D149">
        <v>1012.1</v>
      </c>
      <c r="E149">
        <f t="shared" si="7"/>
        <v>11.300000000000068</v>
      </c>
      <c r="F149">
        <v>28</v>
      </c>
      <c r="G149">
        <f t="shared" si="8"/>
        <v>-61</v>
      </c>
      <c r="H149">
        <v>2.59</v>
      </c>
      <c r="I149">
        <v>0.52</v>
      </c>
      <c r="J149">
        <v>0.85</v>
      </c>
    </row>
    <row r="150" spans="1:10">
      <c r="A150" s="3">
        <v>36948</v>
      </c>
      <c r="B150">
        <v>6.5</v>
      </c>
      <c r="C150">
        <f t="shared" si="6"/>
        <v>-9.9999999999999645E-2</v>
      </c>
      <c r="D150">
        <v>1022.1</v>
      </c>
      <c r="E150">
        <f t="shared" si="7"/>
        <v>10</v>
      </c>
      <c r="F150">
        <v>26</v>
      </c>
      <c r="G150">
        <f t="shared" si="8"/>
        <v>-2</v>
      </c>
      <c r="H150">
        <v>3.59</v>
      </c>
      <c r="I150">
        <v>0.69</v>
      </c>
      <c r="J150">
        <v>0.72</v>
      </c>
    </row>
    <row r="151" spans="1:10">
      <c r="A151" s="3">
        <v>36949</v>
      </c>
      <c r="B151">
        <v>11.1</v>
      </c>
      <c r="C151">
        <f t="shared" si="6"/>
        <v>4.5999999999999996</v>
      </c>
      <c r="D151">
        <v>1021.3</v>
      </c>
      <c r="E151">
        <f t="shared" si="7"/>
        <v>-0.80000000000006821</v>
      </c>
      <c r="F151">
        <v>53</v>
      </c>
      <c r="G151">
        <f t="shared" si="8"/>
        <v>27</v>
      </c>
      <c r="H151">
        <v>4.59</v>
      </c>
      <c r="I151">
        <v>0.83</v>
      </c>
      <c r="J151">
        <v>0.56000000000000005</v>
      </c>
    </row>
    <row r="152" spans="1:10">
      <c r="A152" s="3">
        <v>36950</v>
      </c>
      <c r="B152">
        <v>15.2</v>
      </c>
      <c r="C152">
        <f t="shared" si="6"/>
        <v>4.0999999999999996</v>
      </c>
      <c r="D152">
        <v>1007.4</v>
      </c>
      <c r="E152">
        <f t="shared" si="7"/>
        <v>-13.899999999999977</v>
      </c>
      <c r="F152">
        <v>57</v>
      </c>
      <c r="G152">
        <f t="shared" si="8"/>
        <v>4</v>
      </c>
      <c r="H152">
        <v>5.59</v>
      </c>
      <c r="I152">
        <v>0.93</v>
      </c>
      <c r="J152">
        <v>0.37</v>
      </c>
    </row>
    <row r="153" spans="1:10">
      <c r="A153" s="3">
        <v>36951</v>
      </c>
      <c r="B153">
        <v>6.4</v>
      </c>
      <c r="C153">
        <f t="shared" si="6"/>
        <v>-8.7999999999999989</v>
      </c>
      <c r="D153">
        <v>1002.6</v>
      </c>
      <c r="E153">
        <f t="shared" si="7"/>
        <v>-4.7999999999999545</v>
      </c>
      <c r="F153">
        <v>87</v>
      </c>
      <c r="G153">
        <f t="shared" si="8"/>
        <v>30</v>
      </c>
      <c r="H153">
        <v>6.59</v>
      </c>
      <c r="I153">
        <v>0.99</v>
      </c>
      <c r="J153">
        <v>0.17</v>
      </c>
    </row>
    <row r="154" spans="1:10">
      <c r="A154" s="3">
        <v>36952</v>
      </c>
      <c r="B154">
        <v>8.4</v>
      </c>
      <c r="C154">
        <f t="shared" si="6"/>
        <v>2</v>
      </c>
      <c r="D154">
        <v>1012.2</v>
      </c>
      <c r="E154">
        <f t="shared" si="7"/>
        <v>9.6000000000000227</v>
      </c>
      <c r="F154">
        <v>30</v>
      </c>
      <c r="G154">
        <f t="shared" si="8"/>
        <v>-57</v>
      </c>
      <c r="H154">
        <v>7.59</v>
      </c>
      <c r="I154">
        <v>1</v>
      </c>
      <c r="J154">
        <v>-0.04</v>
      </c>
    </row>
    <row r="155" spans="1:10">
      <c r="A155" s="3">
        <v>36953</v>
      </c>
      <c r="B155">
        <v>10.199999999999999</v>
      </c>
      <c r="C155">
        <f t="shared" si="6"/>
        <v>1.7999999999999989</v>
      </c>
      <c r="D155">
        <v>1017.3</v>
      </c>
      <c r="E155">
        <f t="shared" si="7"/>
        <v>5.0999999999999091</v>
      </c>
      <c r="F155">
        <v>42</v>
      </c>
      <c r="G155">
        <f t="shared" si="8"/>
        <v>12</v>
      </c>
      <c r="H155">
        <v>8.59</v>
      </c>
      <c r="I155">
        <v>0.97</v>
      </c>
      <c r="J155">
        <v>-0.25</v>
      </c>
    </row>
    <row r="156" spans="1:10">
      <c r="A156" s="3">
        <v>36954</v>
      </c>
      <c r="B156">
        <v>9.1</v>
      </c>
      <c r="C156">
        <f t="shared" si="6"/>
        <v>-1.0999999999999996</v>
      </c>
      <c r="D156">
        <v>989.1</v>
      </c>
      <c r="E156">
        <f t="shared" si="7"/>
        <v>-28.199999999999932</v>
      </c>
      <c r="F156">
        <v>62</v>
      </c>
      <c r="G156">
        <f t="shared" si="8"/>
        <v>20</v>
      </c>
      <c r="H156">
        <v>9.59</v>
      </c>
      <c r="I156">
        <v>0.89</v>
      </c>
      <c r="J156">
        <v>-0.45</v>
      </c>
    </row>
    <row r="157" spans="1:10">
      <c r="A157" s="3">
        <v>36955</v>
      </c>
      <c r="B157">
        <v>10.5</v>
      </c>
      <c r="C157">
        <f t="shared" si="6"/>
        <v>1.4000000000000004</v>
      </c>
      <c r="D157">
        <v>1000.5</v>
      </c>
      <c r="E157">
        <f t="shared" si="7"/>
        <v>11.399999999999977</v>
      </c>
      <c r="F157">
        <v>26</v>
      </c>
      <c r="G157">
        <f t="shared" si="8"/>
        <v>-36</v>
      </c>
      <c r="H157">
        <v>10.59</v>
      </c>
      <c r="I157">
        <v>0.78</v>
      </c>
      <c r="J157">
        <v>-0.63</v>
      </c>
    </row>
    <row r="158" spans="1:10">
      <c r="A158" s="3">
        <v>36956</v>
      </c>
      <c r="B158">
        <v>13.7</v>
      </c>
      <c r="C158">
        <f t="shared" si="6"/>
        <v>3.1999999999999993</v>
      </c>
      <c r="D158">
        <v>1006.7</v>
      </c>
      <c r="E158">
        <f t="shared" si="7"/>
        <v>6.2000000000000455</v>
      </c>
      <c r="F158">
        <v>49</v>
      </c>
      <c r="G158">
        <f t="shared" si="8"/>
        <v>23</v>
      </c>
      <c r="H158">
        <v>11.59</v>
      </c>
      <c r="I158">
        <v>0.62</v>
      </c>
      <c r="J158">
        <v>-0.78</v>
      </c>
    </row>
    <row r="159" spans="1:10">
      <c r="A159" s="3">
        <v>36957</v>
      </c>
      <c r="B159">
        <v>10.1</v>
      </c>
      <c r="C159">
        <f t="shared" si="6"/>
        <v>-3.5999999999999996</v>
      </c>
      <c r="D159">
        <v>998.8</v>
      </c>
      <c r="E159">
        <f t="shared" si="7"/>
        <v>-7.9000000000000909</v>
      </c>
      <c r="F159">
        <v>22</v>
      </c>
      <c r="G159">
        <f t="shared" si="8"/>
        <v>-27</v>
      </c>
      <c r="H159">
        <v>12.59</v>
      </c>
      <c r="I159">
        <v>0.45</v>
      </c>
      <c r="J159">
        <v>-0.9</v>
      </c>
    </row>
    <row r="160" spans="1:10">
      <c r="A160" s="3">
        <v>36958</v>
      </c>
      <c r="B160">
        <v>7.9</v>
      </c>
      <c r="C160">
        <f t="shared" si="6"/>
        <v>-2.1999999999999993</v>
      </c>
      <c r="D160">
        <v>995.1</v>
      </c>
      <c r="E160">
        <f t="shared" si="7"/>
        <v>-3.6999999999999318</v>
      </c>
      <c r="F160">
        <v>51</v>
      </c>
      <c r="G160">
        <f t="shared" si="8"/>
        <v>29</v>
      </c>
      <c r="H160">
        <v>13.59</v>
      </c>
      <c r="I160">
        <v>0.25</v>
      </c>
      <c r="J160">
        <v>-0.97</v>
      </c>
    </row>
    <row r="161" spans="1:10">
      <c r="A161" s="3">
        <v>36959</v>
      </c>
      <c r="B161">
        <v>6.6</v>
      </c>
      <c r="C161">
        <f t="shared" si="6"/>
        <v>-1.3000000000000007</v>
      </c>
      <c r="D161">
        <v>1007.4</v>
      </c>
      <c r="E161">
        <f t="shared" si="7"/>
        <v>12.299999999999955</v>
      </c>
      <c r="F161">
        <v>32</v>
      </c>
      <c r="G161">
        <f t="shared" si="8"/>
        <v>-19</v>
      </c>
      <c r="H161">
        <v>14.59</v>
      </c>
      <c r="I161">
        <v>0.04</v>
      </c>
      <c r="J161">
        <v>-1</v>
      </c>
    </row>
    <row r="162" spans="1:10">
      <c r="A162" s="3">
        <v>36960</v>
      </c>
      <c r="B162">
        <v>8.4</v>
      </c>
      <c r="C162">
        <f t="shared" si="6"/>
        <v>1.8000000000000007</v>
      </c>
      <c r="D162">
        <v>1003.8</v>
      </c>
      <c r="E162">
        <f t="shared" si="7"/>
        <v>-3.6000000000000227</v>
      </c>
      <c r="F162">
        <v>42</v>
      </c>
      <c r="G162">
        <f t="shared" si="8"/>
        <v>10</v>
      </c>
      <c r="H162">
        <v>15.59</v>
      </c>
      <c r="I162">
        <v>-0.18</v>
      </c>
      <c r="J162">
        <v>-0.98</v>
      </c>
    </row>
    <row r="163" spans="1:10">
      <c r="A163" s="3">
        <v>36961</v>
      </c>
      <c r="B163">
        <v>8.1</v>
      </c>
      <c r="C163">
        <f t="shared" si="6"/>
        <v>-0.30000000000000071</v>
      </c>
      <c r="D163">
        <v>1012.9</v>
      </c>
      <c r="E163">
        <f t="shared" si="7"/>
        <v>9.1000000000000227</v>
      </c>
      <c r="F163">
        <v>21</v>
      </c>
      <c r="G163">
        <f t="shared" si="8"/>
        <v>-21</v>
      </c>
      <c r="H163">
        <v>16.59</v>
      </c>
      <c r="I163">
        <v>-0.38</v>
      </c>
      <c r="J163">
        <v>-0.93</v>
      </c>
    </row>
    <row r="164" spans="1:10">
      <c r="A164" s="3">
        <v>36962</v>
      </c>
      <c r="B164">
        <v>5.8</v>
      </c>
      <c r="C164">
        <f t="shared" si="6"/>
        <v>-2.2999999999999998</v>
      </c>
      <c r="D164">
        <v>1007.3</v>
      </c>
      <c r="E164">
        <f t="shared" si="7"/>
        <v>-5.6000000000000227</v>
      </c>
      <c r="F164">
        <v>60</v>
      </c>
      <c r="G164">
        <f t="shared" si="8"/>
        <v>39</v>
      </c>
      <c r="H164">
        <v>17.59</v>
      </c>
      <c r="I164">
        <v>-0.56999999999999995</v>
      </c>
      <c r="J164">
        <v>-0.82</v>
      </c>
    </row>
    <row r="165" spans="1:10">
      <c r="A165" s="3">
        <v>36963</v>
      </c>
      <c r="B165">
        <v>7.7</v>
      </c>
      <c r="C165">
        <f t="shared" si="6"/>
        <v>1.9000000000000004</v>
      </c>
      <c r="D165">
        <v>1017.8</v>
      </c>
      <c r="E165">
        <f t="shared" si="7"/>
        <v>10.5</v>
      </c>
      <c r="F165">
        <v>17</v>
      </c>
      <c r="G165">
        <f t="shared" si="8"/>
        <v>-43</v>
      </c>
      <c r="H165">
        <v>18.59</v>
      </c>
      <c r="I165">
        <v>-0.73</v>
      </c>
      <c r="J165">
        <v>-0.69</v>
      </c>
    </row>
    <row r="166" spans="1:10">
      <c r="A166" s="3">
        <v>36964</v>
      </c>
      <c r="B166">
        <v>13.8</v>
      </c>
      <c r="C166">
        <f t="shared" si="6"/>
        <v>6.1000000000000005</v>
      </c>
      <c r="D166">
        <v>1014.2</v>
      </c>
      <c r="E166">
        <f t="shared" si="7"/>
        <v>-3.5999999999999091</v>
      </c>
      <c r="F166">
        <v>47</v>
      </c>
      <c r="G166">
        <f t="shared" si="8"/>
        <v>30</v>
      </c>
      <c r="H166">
        <v>19.59</v>
      </c>
      <c r="I166">
        <v>-0.86</v>
      </c>
      <c r="J166">
        <v>-0.52</v>
      </c>
    </row>
    <row r="167" spans="1:10">
      <c r="A167" s="3">
        <v>36965</v>
      </c>
      <c r="B167">
        <v>14</v>
      </c>
      <c r="C167">
        <f t="shared" si="6"/>
        <v>0.19999999999999929</v>
      </c>
      <c r="D167">
        <v>1002.7</v>
      </c>
      <c r="E167">
        <f t="shared" si="7"/>
        <v>-11.5</v>
      </c>
      <c r="F167">
        <v>29</v>
      </c>
      <c r="G167">
        <f t="shared" si="8"/>
        <v>-18</v>
      </c>
      <c r="H167">
        <v>20.59</v>
      </c>
      <c r="I167">
        <v>-0.95</v>
      </c>
      <c r="J167">
        <v>-0.32</v>
      </c>
    </row>
    <row r="168" spans="1:10">
      <c r="A168" s="3">
        <v>36966</v>
      </c>
      <c r="B168">
        <v>11.2</v>
      </c>
      <c r="C168">
        <f t="shared" si="6"/>
        <v>-2.8000000000000007</v>
      </c>
      <c r="D168">
        <v>1012.3</v>
      </c>
      <c r="E168">
        <f t="shared" si="7"/>
        <v>9.5999999999999091</v>
      </c>
      <c r="F168">
        <v>51</v>
      </c>
      <c r="G168">
        <f t="shared" si="8"/>
        <v>22</v>
      </c>
      <c r="H168">
        <v>21.59</v>
      </c>
      <c r="I168">
        <v>-0.99</v>
      </c>
      <c r="J168">
        <v>-0.12</v>
      </c>
    </row>
    <row r="169" spans="1:10">
      <c r="A169" s="3">
        <v>36967</v>
      </c>
      <c r="B169">
        <v>9.4</v>
      </c>
      <c r="C169">
        <f t="shared" si="6"/>
        <v>-1.7999999999999989</v>
      </c>
      <c r="D169">
        <v>1005.6</v>
      </c>
      <c r="E169">
        <f t="shared" si="7"/>
        <v>-6.6999999999999318</v>
      </c>
      <c r="F169">
        <v>83</v>
      </c>
      <c r="G169">
        <f t="shared" si="8"/>
        <v>32</v>
      </c>
      <c r="H169">
        <v>22.59</v>
      </c>
      <c r="I169">
        <v>-1</v>
      </c>
      <c r="J169">
        <v>0.09</v>
      </c>
    </row>
    <row r="170" spans="1:10">
      <c r="A170" s="3">
        <v>36968</v>
      </c>
      <c r="B170">
        <v>15.2</v>
      </c>
      <c r="C170">
        <f t="shared" si="6"/>
        <v>5.7999999999999989</v>
      </c>
      <c r="D170">
        <v>1001.2</v>
      </c>
      <c r="E170">
        <f t="shared" si="7"/>
        <v>-4.3999999999999773</v>
      </c>
      <c r="F170">
        <v>23</v>
      </c>
      <c r="G170">
        <f t="shared" si="8"/>
        <v>-60</v>
      </c>
      <c r="H170">
        <v>23.59</v>
      </c>
      <c r="I170">
        <v>-0.95</v>
      </c>
      <c r="J170">
        <v>0.3</v>
      </c>
    </row>
    <row r="171" spans="1:10">
      <c r="A171" s="3">
        <v>36969</v>
      </c>
      <c r="B171">
        <v>14.9</v>
      </c>
      <c r="C171">
        <f t="shared" si="6"/>
        <v>-0.29999999999999893</v>
      </c>
      <c r="D171">
        <v>1004.4</v>
      </c>
      <c r="E171">
        <f t="shared" si="7"/>
        <v>3.1999999999999318</v>
      </c>
      <c r="F171">
        <v>50</v>
      </c>
      <c r="G171">
        <f t="shared" si="8"/>
        <v>27</v>
      </c>
      <c r="H171">
        <v>24.59</v>
      </c>
      <c r="I171">
        <v>-0.87</v>
      </c>
      <c r="J171">
        <v>0.5</v>
      </c>
    </row>
    <row r="172" spans="1:10">
      <c r="A172" s="3">
        <v>36970</v>
      </c>
      <c r="B172">
        <v>18.3</v>
      </c>
      <c r="C172">
        <f t="shared" si="6"/>
        <v>3.4000000000000004</v>
      </c>
      <c r="D172">
        <v>998</v>
      </c>
      <c r="E172">
        <f t="shared" si="7"/>
        <v>-6.3999999999999773</v>
      </c>
      <c r="F172">
        <v>32</v>
      </c>
      <c r="G172">
        <f t="shared" si="8"/>
        <v>-18</v>
      </c>
      <c r="H172">
        <v>25.59</v>
      </c>
      <c r="I172">
        <v>-0.74</v>
      </c>
      <c r="J172">
        <v>0.67</v>
      </c>
    </row>
    <row r="173" spans="1:10">
      <c r="A173" s="3">
        <v>36971</v>
      </c>
      <c r="B173">
        <v>17.2</v>
      </c>
      <c r="C173">
        <f t="shared" si="6"/>
        <v>-1.1000000000000014</v>
      </c>
      <c r="D173">
        <v>1003.1</v>
      </c>
      <c r="E173">
        <f t="shared" si="7"/>
        <v>5.1000000000000227</v>
      </c>
      <c r="F173">
        <v>56</v>
      </c>
      <c r="G173">
        <f t="shared" si="8"/>
        <v>24</v>
      </c>
      <c r="H173">
        <v>26.59</v>
      </c>
      <c r="I173">
        <v>-0.59</v>
      </c>
      <c r="J173">
        <v>0.81</v>
      </c>
    </row>
    <row r="174" spans="1:10">
      <c r="A174" s="3">
        <v>36972</v>
      </c>
      <c r="B174">
        <v>16.3</v>
      </c>
      <c r="C174">
        <f t="shared" si="6"/>
        <v>-0.89999999999999858</v>
      </c>
      <c r="D174">
        <v>1003.5</v>
      </c>
      <c r="E174">
        <f t="shared" si="7"/>
        <v>0.39999999999997726</v>
      </c>
      <c r="F174">
        <v>57</v>
      </c>
      <c r="G174">
        <f t="shared" si="8"/>
        <v>1</v>
      </c>
      <c r="H174">
        <v>27.59</v>
      </c>
      <c r="I174">
        <v>-0.4</v>
      </c>
      <c r="J174">
        <v>0.92</v>
      </c>
    </row>
    <row r="175" spans="1:10">
      <c r="A175" s="3">
        <v>36973</v>
      </c>
      <c r="B175">
        <v>13.3</v>
      </c>
      <c r="C175">
        <f t="shared" si="6"/>
        <v>-3</v>
      </c>
      <c r="D175">
        <v>1011.1</v>
      </c>
      <c r="E175">
        <f t="shared" si="7"/>
        <v>7.6000000000000227</v>
      </c>
      <c r="F175">
        <v>42</v>
      </c>
      <c r="G175">
        <f t="shared" si="8"/>
        <v>-15</v>
      </c>
      <c r="H175">
        <v>28.59</v>
      </c>
      <c r="I175">
        <v>-0.2</v>
      </c>
      <c r="J175">
        <v>0.98</v>
      </c>
    </row>
    <row r="176" spans="1:10">
      <c r="A176" s="3">
        <v>36974</v>
      </c>
      <c r="B176">
        <v>17.3</v>
      </c>
      <c r="C176">
        <f t="shared" si="6"/>
        <v>4</v>
      </c>
      <c r="D176">
        <v>1011.6</v>
      </c>
      <c r="E176">
        <f t="shared" si="7"/>
        <v>0.5</v>
      </c>
      <c r="F176">
        <v>56</v>
      </c>
      <c r="G176">
        <f t="shared" si="8"/>
        <v>14</v>
      </c>
      <c r="H176">
        <v>0.06</v>
      </c>
      <c r="I176">
        <v>0.01</v>
      </c>
      <c r="J176">
        <v>1</v>
      </c>
    </row>
    <row r="177" spans="1:10">
      <c r="A177" s="3">
        <v>36975</v>
      </c>
      <c r="B177">
        <v>15</v>
      </c>
      <c r="C177">
        <f t="shared" si="6"/>
        <v>-2.3000000000000007</v>
      </c>
      <c r="D177">
        <v>1003.5</v>
      </c>
      <c r="E177">
        <f t="shared" si="7"/>
        <v>-8.1000000000000227</v>
      </c>
      <c r="F177">
        <v>75</v>
      </c>
      <c r="G177">
        <f t="shared" si="8"/>
        <v>19</v>
      </c>
      <c r="H177">
        <v>1.06</v>
      </c>
      <c r="I177">
        <v>0.22</v>
      </c>
      <c r="J177">
        <v>0.97</v>
      </c>
    </row>
    <row r="178" spans="1:10">
      <c r="A178" s="3">
        <v>36976</v>
      </c>
      <c r="B178">
        <v>15.1</v>
      </c>
      <c r="C178">
        <f t="shared" si="6"/>
        <v>9.9999999999999645E-2</v>
      </c>
      <c r="D178">
        <v>997.4</v>
      </c>
      <c r="E178">
        <f t="shared" si="7"/>
        <v>-6.1000000000000227</v>
      </c>
      <c r="F178">
        <v>28</v>
      </c>
      <c r="G178">
        <f t="shared" si="8"/>
        <v>-47</v>
      </c>
      <c r="H178">
        <v>2.06</v>
      </c>
      <c r="I178">
        <v>0.42</v>
      </c>
      <c r="J178">
        <v>0.91</v>
      </c>
    </row>
    <row r="179" spans="1:10">
      <c r="A179" s="3">
        <v>36977</v>
      </c>
      <c r="B179">
        <v>15.7</v>
      </c>
      <c r="C179">
        <f t="shared" si="6"/>
        <v>0.59999999999999964</v>
      </c>
      <c r="D179">
        <v>1007.2</v>
      </c>
      <c r="E179">
        <f t="shared" si="7"/>
        <v>9.8000000000000682</v>
      </c>
      <c r="F179">
        <v>25</v>
      </c>
      <c r="G179">
        <f t="shared" si="8"/>
        <v>-3</v>
      </c>
      <c r="H179">
        <v>3.06</v>
      </c>
      <c r="I179">
        <v>0.61</v>
      </c>
      <c r="J179">
        <v>0.8</v>
      </c>
    </row>
    <row r="180" spans="1:10">
      <c r="A180" s="3">
        <v>36978</v>
      </c>
      <c r="B180">
        <v>16</v>
      </c>
      <c r="C180">
        <f t="shared" si="6"/>
        <v>0.30000000000000071</v>
      </c>
      <c r="D180">
        <v>1001.6</v>
      </c>
      <c r="E180">
        <f t="shared" si="7"/>
        <v>-5.6000000000000227</v>
      </c>
      <c r="F180">
        <v>57</v>
      </c>
      <c r="G180">
        <f t="shared" si="8"/>
        <v>32</v>
      </c>
      <c r="H180">
        <v>4.0599999999999996</v>
      </c>
      <c r="I180">
        <v>0.76</v>
      </c>
      <c r="J180">
        <v>0.65</v>
      </c>
    </row>
    <row r="181" spans="1:10">
      <c r="A181" s="3">
        <v>36979</v>
      </c>
      <c r="B181">
        <v>6.2</v>
      </c>
      <c r="C181">
        <f t="shared" si="6"/>
        <v>-9.8000000000000007</v>
      </c>
      <c r="D181">
        <v>997.3</v>
      </c>
      <c r="E181">
        <f t="shared" si="7"/>
        <v>-4.3000000000000682</v>
      </c>
      <c r="F181">
        <v>87</v>
      </c>
      <c r="G181">
        <f t="shared" si="8"/>
        <v>30</v>
      </c>
      <c r="H181">
        <v>5.0599999999999996</v>
      </c>
      <c r="I181">
        <v>0.88</v>
      </c>
      <c r="J181">
        <v>0.47</v>
      </c>
    </row>
    <row r="182" spans="1:10">
      <c r="A182" s="3">
        <v>36980</v>
      </c>
      <c r="B182">
        <v>10.8</v>
      </c>
      <c r="C182">
        <f t="shared" si="6"/>
        <v>4.6000000000000005</v>
      </c>
      <c r="D182">
        <v>1005.8</v>
      </c>
      <c r="E182">
        <f t="shared" si="7"/>
        <v>8.5</v>
      </c>
      <c r="F182">
        <v>29</v>
      </c>
      <c r="G182">
        <f t="shared" si="8"/>
        <v>-58</v>
      </c>
      <c r="H182">
        <v>6.06</v>
      </c>
      <c r="I182">
        <v>0.96</v>
      </c>
      <c r="J182">
        <v>0.28000000000000003</v>
      </c>
    </row>
    <row r="183" spans="1:10">
      <c r="A183" s="3">
        <v>36981</v>
      </c>
      <c r="B183">
        <v>2.6</v>
      </c>
      <c r="C183">
        <f t="shared" si="6"/>
        <v>-8.2000000000000011</v>
      </c>
      <c r="D183">
        <v>1009</v>
      </c>
      <c r="E183">
        <f t="shared" si="7"/>
        <v>3.2000000000000455</v>
      </c>
      <c r="F183">
        <v>87</v>
      </c>
      <c r="G183">
        <f t="shared" si="8"/>
        <v>58</v>
      </c>
      <c r="H183">
        <v>7.06</v>
      </c>
      <c r="I183">
        <v>1</v>
      </c>
      <c r="J183">
        <v>7.0000000000000007E-2</v>
      </c>
    </row>
    <row r="184" spans="1:10">
      <c r="A184" s="3">
        <v>36982</v>
      </c>
      <c r="B184">
        <v>11.5</v>
      </c>
      <c r="C184">
        <f t="shared" si="6"/>
        <v>8.9</v>
      </c>
      <c r="D184">
        <v>1012.3</v>
      </c>
      <c r="E184">
        <f t="shared" si="7"/>
        <v>3.2999999999999545</v>
      </c>
      <c r="F184">
        <v>33</v>
      </c>
      <c r="G184">
        <f t="shared" si="8"/>
        <v>-54</v>
      </c>
      <c r="H184">
        <v>8.06</v>
      </c>
      <c r="I184">
        <v>0.99</v>
      </c>
      <c r="J184">
        <v>-0.14000000000000001</v>
      </c>
    </row>
    <row r="185" spans="1:10">
      <c r="A185" s="3">
        <v>36983</v>
      </c>
      <c r="B185">
        <v>15.3</v>
      </c>
      <c r="C185">
        <f t="shared" si="6"/>
        <v>3.8000000000000007</v>
      </c>
      <c r="D185">
        <v>1008.6</v>
      </c>
      <c r="E185">
        <f t="shared" si="7"/>
        <v>-3.6999999999999318</v>
      </c>
      <c r="F185">
        <v>53</v>
      </c>
      <c r="G185">
        <f t="shared" si="8"/>
        <v>20</v>
      </c>
      <c r="H185">
        <v>9.06</v>
      </c>
      <c r="I185">
        <v>0.94</v>
      </c>
      <c r="J185">
        <v>-0.35</v>
      </c>
    </row>
    <row r="186" spans="1:10">
      <c r="A186" s="3">
        <v>36984</v>
      </c>
      <c r="B186">
        <v>11.5</v>
      </c>
      <c r="C186">
        <f t="shared" si="6"/>
        <v>-3.8000000000000007</v>
      </c>
      <c r="D186">
        <v>1004.9</v>
      </c>
      <c r="E186">
        <f t="shared" si="7"/>
        <v>-3.7000000000000455</v>
      </c>
      <c r="F186">
        <v>59</v>
      </c>
      <c r="G186">
        <f t="shared" si="8"/>
        <v>6</v>
      </c>
      <c r="H186">
        <v>10.06</v>
      </c>
      <c r="I186">
        <v>0.84</v>
      </c>
      <c r="J186">
        <v>-0.54</v>
      </c>
    </row>
    <row r="187" spans="1:10">
      <c r="A187" s="3">
        <v>36985</v>
      </c>
      <c r="B187">
        <v>13.3</v>
      </c>
      <c r="C187">
        <f t="shared" si="6"/>
        <v>1.8000000000000007</v>
      </c>
      <c r="D187">
        <v>1011.2</v>
      </c>
      <c r="E187">
        <f t="shared" si="7"/>
        <v>6.3000000000000682</v>
      </c>
      <c r="F187">
        <v>20</v>
      </c>
      <c r="G187">
        <f t="shared" si="8"/>
        <v>-39</v>
      </c>
      <c r="H187">
        <v>11.06</v>
      </c>
      <c r="I187">
        <v>0.71</v>
      </c>
      <c r="J187">
        <v>-0.71</v>
      </c>
    </row>
    <row r="188" spans="1:10">
      <c r="A188" s="3">
        <v>36986</v>
      </c>
      <c r="B188">
        <v>16.100000000000001</v>
      </c>
      <c r="C188">
        <f t="shared" si="6"/>
        <v>2.8000000000000007</v>
      </c>
      <c r="D188">
        <v>1012.6</v>
      </c>
      <c r="E188">
        <f t="shared" si="7"/>
        <v>1.3999999999999773</v>
      </c>
      <c r="F188">
        <v>47</v>
      </c>
      <c r="G188">
        <f t="shared" si="8"/>
        <v>27</v>
      </c>
      <c r="H188">
        <v>12.06</v>
      </c>
      <c r="I188">
        <v>0.54</v>
      </c>
      <c r="J188">
        <v>-0.84</v>
      </c>
    </row>
    <row r="189" spans="1:10">
      <c r="A189" s="3">
        <v>36987</v>
      </c>
      <c r="B189">
        <v>17.399999999999999</v>
      </c>
      <c r="C189">
        <f t="shared" si="6"/>
        <v>1.2999999999999972</v>
      </c>
      <c r="D189">
        <v>1016</v>
      </c>
      <c r="E189">
        <f t="shared" si="7"/>
        <v>3.3999999999999773</v>
      </c>
      <c r="F189">
        <v>53</v>
      </c>
      <c r="G189">
        <f t="shared" si="8"/>
        <v>6</v>
      </c>
      <c r="H189">
        <v>13.06</v>
      </c>
      <c r="I189">
        <v>0.35</v>
      </c>
      <c r="J189">
        <v>-0.94</v>
      </c>
    </row>
    <row r="190" spans="1:10">
      <c r="A190" s="3">
        <v>36988</v>
      </c>
      <c r="B190">
        <v>17.899999999999999</v>
      </c>
      <c r="C190">
        <f t="shared" si="6"/>
        <v>0.5</v>
      </c>
      <c r="D190">
        <v>1015</v>
      </c>
      <c r="E190">
        <f t="shared" si="7"/>
        <v>-1</v>
      </c>
      <c r="F190">
        <v>66</v>
      </c>
      <c r="G190">
        <f t="shared" si="8"/>
        <v>13</v>
      </c>
      <c r="H190">
        <v>14.06</v>
      </c>
      <c r="I190">
        <v>0.15</v>
      </c>
      <c r="J190">
        <v>-0.99</v>
      </c>
    </row>
    <row r="191" spans="1:10">
      <c r="A191" s="3">
        <v>36989</v>
      </c>
      <c r="B191">
        <v>18</v>
      </c>
      <c r="C191">
        <f t="shared" si="6"/>
        <v>0.10000000000000142</v>
      </c>
      <c r="D191">
        <v>1016.6</v>
      </c>
      <c r="E191">
        <f t="shared" si="7"/>
        <v>1.6000000000000227</v>
      </c>
      <c r="F191">
        <v>58</v>
      </c>
      <c r="G191">
        <f t="shared" si="8"/>
        <v>-8</v>
      </c>
      <c r="H191">
        <v>15.06</v>
      </c>
      <c r="I191">
        <v>-0.06</v>
      </c>
      <c r="J191">
        <v>-1</v>
      </c>
    </row>
    <row r="192" spans="1:10">
      <c r="A192" s="3">
        <v>36990</v>
      </c>
      <c r="B192">
        <v>19.2</v>
      </c>
      <c r="C192">
        <f t="shared" si="6"/>
        <v>1.1999999999999993</v>
      </c>
      <c r="D192">
        <v>1014</v>
      </c>
      <c r="E192">
        <f t="shared" si="7"/>
        <v>-2.6000000000000227</v>
      </c>
      <c r="F192">
        <v>58</v>
      </c>
      <c r="G192">
        <f t="shared" si="8"/>
        <v>0</v>
      </c>
      <c r="H192">
        <v>16.059999999999999</v>
      </c>
      <c r="I192">
        <v>-0.27</v>
      </c>
      <c r="J192">
        <v>-0.96</v>
      </c>
    </row>
    <row r="193" spans="1:10">
      <c r="A193" s="3">
        <v>36991</v>
      </c>
      <c r="B193">
        <v>18.8</v>
      </c>
      <c r="C193">
        <f t="shared" si="6"/>
        <v>-0.39999999999999858</v>
      </c>
      <c r="D193">
        <v>1011.3</v>
      </c>
      <c r="E193">
        <f t="shared" si="7"/>
        <v>-2.7000000000000455</v>
      </c>
      <c r="F193">
        <v>60</v>
      </c>
      <c r="G193">
        <f t="shared" si="8"/>
        <v>2</v>
      </c>
      <c r="H193">
        <v>17.059999999999999</v>
      </c>
      <c r="I193">
        <v>-0.47</v>
      </c>
      <c r="J193">
        <v>-0.88</v>
      </c>
    </row>
    <row r="194" spans="1:10">
      <c r="A194" s="3">
        <v>36992</v>
      </c>
      <c r="B194">
        <v>19.5</v>
      </c>
      <c r="C194">
        <f t="shared" si="6"/>
        <v>0.69999999999999929</v>
      </c>
      <c r="D194">
        <v>1000.3</v>
      </c>
      <c r="E194">
        <f t="shared" si="7"/>
        <v>-11</v>
      </c>
      <c r="F194">
        <v>63</v>
      </c>
      <c r="G194">
        <f t="shared" si="8"/>
        <v>3</v>
      </c>
      <c r="H194">
        <v>18.059999999999999</v>
      </c>
      <c r="I194">
        <v>-0.65</v>
      </c>
      <c r="J194">
        <v>-0.76</v>
      </c>
    </row>
    <row r="195" spans="1:10">
      <c r="A195" s="3">
        <v>36993</v>
      </c>
      <c r="B195">
        <v>20.3</v>
      </c>
      <c r="C195">
        <f t="shared" ref="C195:C258" si="9">B195-B194</f>
        <v>0.80000000000000071</v>
      </c>
      <c r="D195">
        <v>989.5</v>
      </c>
      <c r="E195">
        <f t="shared" ref="E195:E258" si="10">D195-D194</f>
        <v>-10.799999999999955</v>
      </c>
      <c r="F195">
        <v>52</v>
      </c>
      <c r="G195">
        <f t="shared" ref="G195:G258" si="11">F195-F194</f>
        <v>-11</v>
      </c>
      <c r="H195">
        <v>19.059999999999999</v>
      </c>
      <c r="I195">
        <v>-0.79</v>
      </c>
      <c r="J195">
        <v>-0.61</v>
      </c>
    </row>
    <row r="196" spans="1:10">
      <c r="A196" s="3">
        <v>36994</v>
      </c>
      <c r="B196">
        <v>17.7</v>
      </c>
      <c r="C196">
        <f t="shared" si="9"/>
        <v>-2.6000000000000014</v>
      </c>
      <c r="D196">
        <v>1007.5</v>
      </c>
      <c r="E196">
        <f t="shared" si="10"/>
        <v>18</v>
      </c>
      <c r="F196">
        <v>45</v>
      </c>
      <c r="G196">
        <f t="shared" si="11"/>
        <v>-7</v>
      </c>
      <c r="H196">
        <v>20.059999999999999</v>
      </c>
      <c r="I196">
        <v>-0.9</v>
      </c>
      <c r="J196">
        <v>-0.43</v>
      </c>
    </row>
    <row r="197" spans="1:10">
      <c r="A197" s="3">
        <v>36995</v>
      </c>
      <c r="B197">
        <v>18.899999999999999</v>
      </c>
      <c r="C197">
        <f t="shared" si="9"/>
        <v>1.1999999999999993</v>
      </c>
      <c r="D197">
        <v>1005.9</v>
      </c>
      <c r="E197">
        <f t="shared" si="10"/>
        <v>-1.6000000000000227</v>
      </c>
      <c r="F197">
        <v>30</v>
      </c>
      <c r="G197">
        <f t="shared" si="11"/>
        <v>-15</v>
      </c>
      <c r="H197">
        <v>21.06</v>
      </c>
      <c r="I197">
        <v>-0.97</v>
      </c>
      <c r="J197">
        <v>-0.23</v>
      </c>
    </row>
    <row r="198" spans="1:10">
      <c r="A198" s="3">
        <v>36996</v>
      </c>
      <c r="B198">
        <v>21.4</v>
      </c>
      <c r="C198">
        <f t="shared" si="9"/>
        <v>2.5</v>
      </c>
      <c r="D198">
        <v>1004.8</v>
      </c>
      <c r="E198">
        <f t="shared" si="10"/>
        <v>-1.1000000000000227</v>
      </c>
      <c r="F198">
        <v>29</v>
      </c>
      <c r="G198">
        <f t="shared" si="11"/>
        <v>-1</v>
      </c>
      <c r="H198">
        <v>22.06</v>
      </c>
      <c r="I198">
        <v>-1</v>
      </c>
      <c r="J198">
        <v>-0.02</v>
      </c>
    </row>
    <row r="199" spans="1:10">
      <c r="A199" s="3">
        <v>36997</v>
      </c>
      <c r="B199">
        <v>18.5</v>
      </c>
      <c r="C199">
        <f t="shared" si="9"/>
        <v>-2.8999999999999986</v>
      </c>
      <c r="D199">
        <v>1013</v>
      </c>
      <c r="E199">
        <f t="shared" si="10"/>
        <v>8.2000000000000455</v>
      </c>
      <c r="F199">
        <v>50</v>
      </c>
      <c r="G199">
        <f t="shared" si="11"/>
        <v>21</v>
      </c>
      <c r="H199">
        <v>23.06</v>
      </c>
      <c r="I199">
        <v>-0.98</v>
      </c>
      <c r="J199">
        <v>0.19</v>
      </c>
    </row>
    <row r="200" spans="1:10">
      <c r="A200" s="3">
        <v>36998</v>
      </c>
      <c r="B200">
        <v>20.6</v>
      </c>
      <c r="C200">
        <f t="shared" si="9"/>
        <v>2.1000000000000014</v>
      </c>
      <c r="D200">
        <v>1012.9</v>
      </c>
      <c r="E200">
        <f t="shared" si="10"/>
        <v>-0.10000000000002274</v>
      </c>
      <c r="F200">
        <v>40</v>
      </c>
      <c r="G200">
        <f t="shared" si="11"/>
        <v>-10</v>
      </c>
      <c r="H200">
        <v>24.06</v>
      </c>
      <c r="I200">
        <v>-0.92</v>
      </c>
      <c r="J200">
        <v>0.4</v>
      </c>
    </row>
    <row r="201" spans="1:10">
      <c r="A201" s="3">
        <v>36999</v>
      </c>
      <c r="B201">
        <v>19.2</v>
      </c>
      <c r="C201">
        <f t="shared" si="9"/>
        <v>-1.4000000000000021</v>
      </c>
      <c r="D201">
        <v>1008.8</v>
      </c>
      <c r="E201">
        <f t="shared" si="10"/>
        <v>-4.1000000000000227</v>
      </c>
      <c r="F201">
        <v>54</v>
      </c>
      <c r="G201">
        <f t="shared" si="11"/>
        <v>14</v>
      </c>
      <c r="H201">
        <v>25.06</v>
      </c>
      <c r="I201">
        <v>-0.81</v>
      </c>
      <c r="J201">
        <v>0.57999999999999996</v>
      </c>
    </row>
    <row r="202" spans="1:10">
      <c r="A202" s="3">
        <v>37000</v>
      </c>
      <c r="B202">
        <v>20</v>
      </c>
      <c r="C202">
        <f t="shared" si="9"/>
        <v>0.80000000000000071</v>
      </c>
      <c r="D202">
        <v>998.4</v>
      </c>
      <c r="E202">
        <f t="shared" si="10"/>
        <v>-10.399999999999977</v>
      </c>
      <c r="F202">
        <v>53</v>
      </c>
      <c r="G202">
        <f t="shared" si="11"/>
        <v>-1</v>
      </c>
      <c r="H202">
        <v>26.06</v>
      </c>
      <c r="I202">
        <v>-0.67</v>
      </c>
      <c r="J202">
        <v>0.74</v>
      </c>
    </row>
    <row r="203" spans="1:10">
      <c r="A203" s="3">
        <v>37001</v>
      </c>
      <c r="B203">
        <v>21.5</v>
      </c>
      <c r="C203">
        <f t="shared" si="9"/>
        <v>1.5</v>
      </c>
      <c r="D203">
        <v>1003</v>
      </c>
      <c r="E203">
        <f t="shared" si="10"/>
        <v>4.6000000000000227</v>
      </c>
      <c r="F203">
        <v>46</v>
      </c>
      <c r="G203">
        <f t="shared" si="11"/>
        <v>-7</v>
      </c>
      <c r="H203">
        <v>27.06</v>
      </c>
      <c r="I203">
        <v>-0.5</v>
      </c>
      <c r="J203">
        <v>0.87</v>
      </c>
    </row>
    <row r="204" spans="1:10">
      <c r="A204" s="3">
        <v>37002</v>
      </c>
      <c r="B204">
        <v>9.8000000000000007</v>
      </c>
      <c r="C204">
        <f t="shared" si="9"/>
        <v>-11.7</v>
      </c>
      <c r="D204">
        <v>1008.8</v>
      </c>
      <c r="E204">
        <f t="shared" si="10"/>
        <v>5.7999999999999545</v>
      </c>
      <c r="F204">
        <v>71</v>
      </c>
      <c r="G204">
        <f t="shared" si="11"/>
        <v>25</v>
      </c>
      <c r="H204">
        <v>28.06</v>
      </c>
      <c r="I204">
        <v>-0.31</v>
      </c>
      <c r="J204">
        <v>0.95</v>
      </c>
    </row>
    <row r="205" spans="1:10">
      <c r="A205" s="3">
        <v>37003</v>
      </c>
      <c r="B205">
        <v>14</v>
      </c>
      <c r="C205">
        <f t="shared" si="9"/>
        <v>4.1999999999999993</v>
      </c>
      <c r="D205">
        <v>1005.7</v>
      </c>
      <c r="E205">
        <f t="shared" si="10"/>
        <v>-3.0999999999999091</v>
      </c>
      <c r="F205">
        <v>23</v>
      </c>
      <c r="G205">
        <f t="shared" si="11"/>
        <v>-48</v>
      </c>
      <c r="H205">
        <v>29.06</v>
      </c>
      <c r="I205">
        <v>-0.1</v>
      </c>
      <c r="J205">
        <v>1</v>
      </c>
    </row>
    <row r="206" spans="1:10">
      <c r="A206" s="3">
        <v>37004</v>
      </c>
      <c r="B206">
        <v>17.399999999999999</v>
      </c>
      <c r="C206">
        <f t="shared" si="9"/>
        <v>3.3999999999999986</v>
      </c>
      <c r="D206">
        <v>1010.8</v>
      </c>
      <c r="E206">
        <f t="shared" si="10"/>
        <v>5.0999999999999091</v>
      </c>
      <c r="F206">
        <v>57</v>
      </c>
      <c r="G206">
        <f t="shared" si="11"/>
        <v>34</v>
      </c>
      <c r="H206">
        <v>0.53</v>
      </c>
      <c r="I206">
        <v>0.11</v>
      </c>
      <c r="J206">
        <v>0.99</v>
      </c>
    </row>
    <row r="207" spans="1:10">
      <c r="A207" s="3">
        <v>37005</v>
      </c>
      <c r="B207">
        <v>19.600000000000001</v>
      </c>
      <c r="C207">
        <f t="shared" si="9"/>
        <v>2.2000000000000028</v>
      </c>
      <c r="D207">
        <v>1006.9</v>
      </c>
      <c r="E207">
        <f t="shared" si="10"/>
        <v>-3.8999999999999773</v>
      </c>
      <c r="F207">
        <v>49</v>
      </c>
      <c r="G207">
        <f t="shared" si="11"/>
        <v>-8</v>
      </c>
      <c r="H207">
        <v>1.53</v>
      </c>
      <c r="I207">
        <v>0.32</v>
      </c>
      <c r="J207">
        <v>0.95</v>
      </c>
    </row>
    <row r="208" spans="1:10">
      <c r="A208" s="3">
        <v>37006</v>
      </c>
      <c r="B208">
        <v>12.3</v>
      </c>
      <c r="C208">
        <f t="shared" si="9"/>
        <v>-7.3000000000000007</v>
      </c>
      <c r="D208">
        <v>1007.2</v>
      </c>
      <c r="E208">
        <f t="shared" si="10"/>
        <v>0.30000000000006821</v>
      </c>
      <c r="F208">
        <v>78</v>
      </c>
      <c r="G208">
        <f t="shared" si="11"/>
        <v>29</v>
      </c>
      <c r="H208">
        <v>2.5299999999999998</v>
      </c>
      <c r="I208">
        <v>0.51</v>
      </c>
      <c r="J208">
        <v>0.86</v>
      </c>
    </row>
    <row r="209" spans="1:10">
      <c r="A209" s="3">
        <v>37007</v>
      </c>
      <c r="B209">
        <v>15.9</v>
      </c>
      <c r="C209">
        <f t="shared" si="9"/>
        <v>3.5999999999999996</v>
      </c>
      <c r="D209">
        <v>1011.8</v>
      </c>
      <c r="E209">
        <f t="shared" si="10"/>
        <v>4.5999999999999091</v>
      </c>
      <c r="F209">
        <v>40</v>
      </c>
      <c r="G209">
        <f t="shared" si="11"/>
        <v>-38</v>
      </c>
      <c r="H209">
        <v>3.53</v>
      </c>
      <c r="I209">
        <v>0.68</v>
      </c>
      <c r="J209">
        <v>0.73</v>
      </c>
    </row>
    <row r="210" spans="1:10">
      <c r="A210" s="3">
        <v>37008</v>
      </c>
      <c r="B210">
        <v>18.3</v>
      </c>
      <c r="C210">
        <f t="shared" si="9"/>
        <v>2.4000000000000004</v>
      </c>
      <c r="D210">
        <v>1014.8</v>
      </c>
      <c r="E210">
        <f t="shared" si="10"/>
        <v>3</v>
      </c>
      <c r="F210">
        <v>48</v>
      </c>
      <c r="G210">
        <f t="shared" si="11"/>
        <v>8</v>
      </c>
      <c r="H210">
        <v>4.53</v>
      </c>
      <c r="I210">
        <v>0.82</v>
      </c>
      <c r="J210">
        <v>0.56999999999999995</v>
      </c>
    </row>
    <row r="211" spans="1:10">
      <c r="A211" s="3">
        <v>37009</v>
      </c>
      <c r="B211">
        <v>19.7</v>
      </c>
      <c r="C211">
        <f t="shared" si="9"/>
        <v>1.3999999999999986</v>
      </c>
      <c r="D211">
        <v>1016.5</v>
      </c>
      <c r="E211">
        <f t="shared" si="10"/>
        <v>1.7000000000000455</v>
      </c>
      <c r="F211">
        <v>58</v>
      </c>
      <c r="G211">
        <f t="shared" si="11"/>
        <v>10</v>
      </c>
      <c r="H211">
        <v>5.53</v>
      </c>
      <c r="I211">
        <v>0.92</v>
      </c>
      <c r="J211">
        <v>0.38</v>
      </c>
    </row>
    <row r="212" spans="1:10">
      <c r="A212" s="3">
        <v>37010</v>
      </c>
      <c r="B212">
        <v>17.899999999999999</v>
      </c>
      <c r="C212">
        <f t="shared" si="9"/>
        <v>-1.8000000000000007</v>
      </c>
      <c r="D212">
        <v>1014.8</v>
      </c>
      <c r="E212">
        <f t="shared" si="10"/>
        <v>-1.7000000000000455</v>
      </c>
      <c r="F212">
        <v>84</v>
      </c>
      <c r="G212">
        <f t="shared" si="11"/>
        <v>26</v>
      </c>
      <c r="H212">
        <v>6.53</v>
      </c>
      <c r="I212">
        <v>0.98</v>
      </c>
      <c r="J212">
        <v>0.18</v>
      </c>
    </row>
    <row r="213" spans="1:10">
      <c r="A213" s="3">
        <v>37011</v>
      </c>
      <c r="B213">
        <v>15.3</v>
      </c>
      <c r="C213">
        <f t="shared" si="9"/>
        <v>-2.5999999999999979</v>
      </c>
      <c r="D213">
        <v>1006.7</v>
      </c>
      <c r="E213">
        <f t="shared" si="10"/>
        <v>-8.0999999999999091</v>
      </c>
      <c r="F213">
        <v>75</v>
      </c>
      <c r="G213">
        <f t="shared" si="11"/>
        <v>-9</v>
      </c>
      <c r="H213">
        <v>7.53</v>
      </c>
      <c r="I213">
        <v>1</v>
      </c>
      <c r="J213">
        <v>-0.03</v>
      </c>
    </row>
    <row r="214" spans="1:10">
      <c r="A214" s="3">
        <v>37012</v>
      </c>
      <c r="B214">
        <v>13.2</v>
      </c>
      <c r="C214">
        <f t="shared" si="9"/>
        <v>-2.1000000000000014</v>
      </c>
      <c r="D214">
        <v>1013</v>
      </c>
      <c r="E214">
        <f t="shared" si="10"/>
        <v>6.2999999999999545</v>
      </c>
      <c r="F214">
        <v>64</v>
      </c>
      <c r="G214">
        <f t="shared" si="11"/>
        <v>-11</v>
      </c>
      <c r="H214">
        <v>8.5299999999999994</v>
      </c>
      <c r="I214">
        <v>0.97</v>
      </c>
      <c r="J214">
        <v>-0.24</v>
      </c>
    </row>
    <row r="215" spans="1:10">
      <c r="A215" s="3">
        <v>37013</v>
      </c>
      <c r="B215">
        <v>13.2</v>
      </c>
      <c r="C215">
        <f t="shared" si="9"/>
        <v>0</v>
      </c>
      <c r="D215">
        <v>1010.5</v>
      </c>
      <c r="E215">
        <f t="shared" si="10"/>
        <v>-2.5</v>
      </c>
      <c r="F215">
        <v>74</v>
      </c>
      <c r="G215">
        <f t="shared" si="11"/>
        <v>10</v>
      </c>
      <c r="H215">
        <v>9.5299999999999994</v>
      </c>
      <c r="I215">
        <v>0.9</v>
      </c>
      <c r="J215">
        <v>-0.44</v>
      </c>
    </row>
    <row r="216" spans="1:10">
      <c r="A216" s="3">
        <v>37014</v>
      </c>
      <c r="B216">
        <v>13.2</v>
      </c>
      <c r="C216">
        <f t="shared" si="9"/>
        <v>0</v>
      </c>
      <c r="D216">
        <v>1011.1</v>
      </c>
      <c r="E216">
        <f t="shared" si="10"/>
        <v>0.60000000000002274</v>
      </c>
      <c r="F216">
        <v>60</v>
      </c>
      <c r="G216">
        <f t="shared" si="11"/>
        <v>-14</v>
      </c>
      <c r="H216">
        <v>10.53</v>
      </c>
      <c r="I216">
        <v>0.78</v>
      </c>
      <c r="J216">
        <v>-0.62</v>
      </c>
    </row>
    <row r="217" spans="1:10">
      <c r="A217" s="3">
        <v>37015</v>
      </c>
      <c r="B217">
        <v>16.600000000000001</v>
      </c>
      <c r="C217">
        <f t="shared" si="9"/>
        <v>3.4000000000000021</v>
      </c>
      <c r="D217">
        <v>1014.8</v>
      </c>
      <c r="E217">
        <f t="shared" si="10"/>
        <v>3.6999999999999318</v>
      </c>
      <c r="F217">
        <v>61</v>
      </c>
      <c r="G217">
        <f t="shared" si="11"/>
        <v>1</v>
      </c>
      <c r="H217">
        <v>11.53</v>
      </c>
      <c r="I217">
        <v>0.63</v>
      </c>
      <c r="J217">
        <v>-0.77</v>
      </c>
    </row>
    <row r="218" spans="1:10">
      <c r="A218" s="3">
        <v>37016</v>
      </c>
      <c r="B218">
        <v>18.8</v>
      </c>
      <c r="C218">
        <f t="shared" si="9"/>
        <v>2.1999999999999993</v>
      </c>
      <c r="D218">
        <v>1016.1</v>
      </c>
      <c r="E218">
        <f t="shared" si="10"/>
        <v>1.3000000000000682</v>
      </c>
      <c r="F218">
        <v>56</v>
      </c>
      <c r="G218">
        <f t="shared" si="11"/>
        <v>-5</v>
      </c>
      <c r="H218">
        <v>12.53</v>
      </c>
      <c r="I218">
        <v>0.46</v>
      </c>
      <c r="J218">
        <v>-0.89</v>
      </c>
    </row>
    <row r="219" spans="1:10">
      <c r="A219" s="3">
        <v>37017</v>
      </c>
      <c r="B219">
        <v>20.2</v>
      </c>
      <c r="C219">
        <f t="shared" si="9"/>
        <v>1.3999999999999986</v>
      </c>
      <c r="D219">
        <v>1014.7</v>
      </c>
      <c r="E219">
        <f t="shared" si="10"/>
        <v>-1.3999999999999773</v>
      </c>
      <c r="F219">
        <v>63</v>
      </c>
      <c r="G219">
        <f t="shared" si="11"/>
        <v>7</v>
      </c>
      <c r="H219">
        <v>13.53</v>
      </c>
      <c r="I219">
        <v>0.26</v>
      </c>
      <c r="J219">
        <v>-0.97</v>
      </c>
    </row>
    <row r="220" spans="1:10">
      <c r="A220" s="3">
        <v>37018</v>
      </c>
      <c r="B220">
        <v>20.9</v>
      </c>
      <c r="C220">
        <f t="shared" si="9"/>
        <v>0.69999999999999929</v>
      </c>
      <c r="D220">
        <v>1007.6</v>
      </c>
      <c r="E220">
        <f t="shared" si="10"/>
        <v>-7.1000000000000227</v>
      </c>
      <c r="F220">
        <v>58</v>
      </c>
      <c r="G220">
        <f t="shared" si="11"/>
        <v>-5</v>
      </c>
      <c r="H220">
        <v>14.53</v>
      </c>
      <c r="I220">
        <v>0.05</v>
      </c>
      <c r="J220">
        <v>-1</v>
      </c>
    </row>
    <row r="221" spans="1:10">
      <c r="A221" s="3">
        <v>37019</v>
      </c>
      <c r="B221">
        <v>19.2</v>
      </c>
      <c r="C221">
        <f t="shared" si="9"/>
        <v>-1.6999999999999993</v>
      </c>
      <c r="D221">
        <v>1000.6</v>
      </c>
      <c r="E221">
        <f t="shared" si="10"/>
        <v>-7</v>
      </c>
      <c r="F221">
        <v>90</v>
      </c>
      <c r="G221">
        <f t="shared" si="11"/>
        <v>32</v>
      </c>
      <c r="H221">
        <v>15.53</v>
      </c>
      <c r="I221">
        <v>-0.16</v>
      </c>
      <c r="J221">
        <v>-0.99</v>
      </c>
    </row>
    <row r="222" spans="1:10">
      <c r="A222" s="3">
        <v>37020</v>
      </c>
      <c r="B222">
        <v>20.6</v>
      </c>
      <c r="C222">
        <f t="shared" si="9"/>
        <v>1.4000000000000021</v>
      </c>
      <c r="D222">
        <v>996.9</v>
      </c>
      <c r="E222">
        <f t="shared" si="10"/>
        <v>-3.7000000000000455</v>
      </c>
      <c r="F222">
        <v>72</v>
      </c>
      <c r="G222">
        <f t="shared" si="11"/>
        <v>-18</v>
      </c>
      <c r="H222">
        <v>16.53</v>
      </c>
      <c r="I222">
        <v>-0.37</v>
      </c>
      <c r="J222">
        <v>-0.93</v>
      </c>
    </row>
    <row r="223" spans="1:10">
      <c r="A223" s="3">
        <v>37021</v>
      </c>
      <c r="B223">
        <v>20.9</v>
      </c>
      <c r="C223">
        <f t="shared" si="9"/>
        <v>0.29999999999999716</v>
      </c>
      <c r="D223">
        <v>1001.3</v>
      </c>
      <c r="E223">
        <f t="shared" si="10"/>
        <v>4.3999999999999773</v>
      </c>
      <c r="F223">
        <v>73</v>
      </c>
      <c r="G223">
        <f t="shared" si="11"/>
        <v>1</v>
      </c>
      <c r="H223">
        <v>17.53</v>
      </c>
      <c r="I223">
        <v>-0.56000000000000005</v>
      </c>
      <c r="J223">
        <v>-0.83</v>
      </c>
    </row>
    <row r="224" spans="1:10">
      <c r="A224" s="3">
        <v>37022</v>
      </c>
      <c r="B224">
        <v>20.100000000000001</v>
      </c>
      <c r="C224">
        <f t="shared" si="9"/>
        <v>-0.79999999999999716</v>
      </c>
      <c r="D224">
        <v>1002.5</v>
      </c>
      <c r="E224">
        <f t="shared" si="10"/>
        <v>1.2000000000000455</v>
      </c>
      <c r="F224">
        <v>62</v>
      </c>
      <c r="G224">
        <f t="shared" si="11"/>
        <v>-11</v>
      </c>
      <c r="H224">
        <v>18.53</v>
      </c>
      <c r="I224">
        <v>-0.72</v>
      </c>
      <c r="J224">
        <v>-0.7</v>
      </c>
    </row>
    <row r="225" spans="1:10">
      <c r="A225" s="3">
        <v>37023</v>
      </c>
      <c r="B225">
        <v>21.2</v>
      </c>
      <c r="C225">
        <f t="shared" si="9"/>
        <v>1.0999999999999979</v>
      </c>
      <c r="D225">
        <v>1009.4</v>
      </c>
      <c r="E225">
        <f t="shared" si="10"/>
        <v>6.8999999999999773</v>
      </c>
      <c r="F225">
        <v>44</v>
      </c>
      <c r="G225">
        <f t="shared" si="11"/>
        <v>-18</v>
      </c>
      <c r="H225">
        <v>19.53</v>
      </c>
      <c r="I225">
        <v>-0.85</v>
      </c>
      <c r="J225">
        <v>-0.53</v>
      </c>
    </row>
    <row r="226" spans="1:10">
      <c r="A226" s="3">
        <v>37024</v>
      </c>
      <c r="B226">
        <v>22.8</v>
      </c>
      <c r="C226">
        <f t="shared" si="9"/>
        <v>1.6000000000000014</v>
      </c>
      <c r="D226">
        <v>1012.5</v>
      </c>
      <c r="E226">
        <f t="shared" si="10"/>
        <v>3.1000000000000227</v>
      </c>
      <c r="F226">
        <v>47</v>
      </c>
      <c r="G226">
        <f t="shared" si="11"/>
        <v>3</v>
      </c>
      <c r="H226">
        <v>20.53</v>
      </c>
      <c r="I226">
        <v>-0.94</v>
      </c>
      <c r="J226">
        <v>-0.34</v>
      </c>
    </row>
    <row r="227" spans="1:10">
      <c r="A227" s="3">
        <v>37025</v>
      </c>
      <c r="B227">
        <v>22.2</v>
      </c>
      <c r="C227">
        <f t="shared" si="9"/>
        <v>-0.60000000000000142</v>
      </c>
      <c r="D227">
        <v>1013</v>
      </c>
      <c r="E227">
        <f t="shared" si="10"/>
        <v>0.5</v>
      </c>
      <c r="F227">
        <v>55</v>
      </c>
      <c r="G227">
        <f t="shared" si="11"/>
        <v>8</v>
      </c>
      <c r="H227">
        <v>21.53</v>
      </c>
      <c r="I227">
        <v>-0.99</v>
      </c>
      <c r="J227">
        <v>-0.13</v>
      </c>
    </row>
    <row r="228" spans="1:10">
      <c r="A228" s="3">
        <v>37026</v>
      </c>
      <c r="B228">
        <v>22.9</v>
      </c>
      <c r="C228">
        <f t="shared" si="9"/>
        <v>0.69999999999999929</v>
      </c>
      <c r="D228">
        <v>1008.1</v>
      </c>
      <c r="E228">
        <f t="shared" si="10"/>
        <v>-4.8999999999999773</v>
      </c>
      <c r="F228">
        <v>58</v>
      </c>
      <c r="G228">
        <f t="shared" si="11"/>
        <v>3</v>
      </c>
      <c r="H228">
        <v>22.53</v>
      </c>
      <c r="I228">
        <v>-1</v>
      </c>
      <c r="J228">
        <v>0.08</v>
      </c>
    </row>
    <row r="229" spans="1:10">
      <c r="A229" s="3">
        <v>37027</v>
      </c>
      <c r="B229">
        <v>21.4</v>
      </c>
      <c r="C229">
        <f t="shared" si="9"/>
        <v>-1.5</v>
      </c>
      <c r="D229">
        <v>1000.1</v>
      </c>
      <c r="E229">
        <f t="shared" si="10"/>
        <v>-8</v>
      </c>
      <c r="F229">
        <v>79</v>
      </c>
      <c r="G229">
        <f t="shared" si="11"/>
        <v>21</v>
      </c>
      <c r="H229">
        <v>23.53</v>
      </c>
      <c r="I229">
        <v>-0.96</v>
      </c>
      <c r="J229">
        <v>0.28999999999999998</v>
      </c>
    </row>
    <row r="230" spans="1:10">
      <c r="A230" s="3">
        <v>37028</v>
      </c>
      <c r="B230">
        <v>20.9</v>
      </c>
      <c r="C230">
        <f t="shared" si="9"/>
        <v>-0.5</v>
      </c>
      <c r="D230">
        <v>1007.2</v>
      </c>
      <c r="E230">
        <f t="shared" si="10"/>
        <v>7.1000000000000227</v>
      </c>
      <c r="F230">
        <v>38</v>
      </c>
      <c r="G230">
        <f t="shared" si="11"/>
        <v>-41</v>
      </c>
      <c r="H230">
        <v>24.53</v>
      </c>
      <c r="I230">
        <v>-0.87</v>
      </c>
      <c r="J230">
        <v>0.49</v>
      </c>
    </row>
    <row r="231" spans="1:10">
      <c r="A231" s="3">
        <v>37029</v>
      </c>
      <c r="B231">
        <v>22.3</v>
      </c>
      <c r="C231">
        <f t="shared" si="9"/>
        <v>1.4000000000000021</v>
      </c>
      <c r="D231">
        <v>1006.4</v>
      </c>
      <c r="E231">
        <f t="shared" si="10"/>
        <v>-0.80000000000006821</v>
      </c>
      <c r="F231">
        <v>61</v>
      </c>
      <c r="G231">
        <f t="shared" si="11"/>
        <v>23</v>
      </c>
      <c r="H231">
        <v>25.53</v>
      </c>
      <c r="I231">
        <v>-0.75</v>
      </c>
      <c r="J231">
        <v>0.66</v>
      </c>
    </row>
    <row r="232" spans="1:10">
      <c r="A232" s="3">
        <v>37030</v>
      </c>
      <c r="B232">
        <v>20.7</v>
      </c>
      <c r="C232">
        <f t="shared" si="9"/>
        <v>-1.6000000000000014</v>
      </c>
      <c r="D232">
        <v>1003.7</v>
      </c>
      <c r="E232">
        <f t="shared" si="10"/>
        <v>-2.6999999999999318</v>
      </c>
      <c r="F232">
        <v>71</v>
      </c>
      <c r="G232">
        <f t="shared" si="11"/>
        <v>10</v>
      </c>
      <c r="H232">
        <v>26.53</v>
      </c>
      <c r="I232">
        <v>-0.6</v>
      </c>
      <c r="J232">
        <v>0.8</v>
      </c>
    </row>
    <row r="233" spans="1:10">
      <c r="A233" s="3">
        <v>37031</v>
      </c>
      <c r="B233">
        <v>24.4</v>
      </c>
      <c r="C233">
        <f t="shared" si="9"/>
        <v>3.6999999999999993</v>
      </c>
      <c r="D233">
        <v>1004.6</v>
      </c>
      <c r="E233">
        <f t="shared" si="10"/>
        <v>0.89999999999997726</v>
      </c>
      <c r="F233">
        <v>59</v>
      </c>
      <c r="G233">
        <f t="shared" si="11"/>
        <v>-12</v>
      </c>
      <c r="H233">
        <v>27.53</v>
      </c>
      <c r="I233">
        <v>-0.41</v>
      </c>
      <c r="J233">
        <v>0.91</v>
      </c>
    </row>
    <row r="234" spans="1:10">
      <c r="A234" s="3">
        <v>37032</v>
      </c>
      <c r="B234">
        <v>23.1</v>
      </c>
      <c r="C234">
        <f t="shared" si="9"/>
        <v>-1.2999999999999972</v>
      </c>
      <c r="D234">
        <v>1006.1</v>
      </c>
      <c r="E234">
        <f t="shared" si="10"/>
        <v>1.5</v>
      </c>
      <c r="F234">
        <v>67</v>
      </c>
      <c r="G234">
        <f t="shared" si="11"/>
        <v>8</v>
      </c>
      <c r="H234">
        <v>28.53</v>
      </c>
      <c r="I234">
        <v>-0.21</v>
      </c>
      <c r="J234">
        <v>0.98</v>
      </c>
    </row>
    <row r="235" spans="1:10">
      <c r="A235" s="3">
        <v>37033</v>
      </c>
      <c r="B235">
        <v>23</v>
      </c>
      <c r="C235">
        <f t="shared" si="9"/>
        <v>-0.10000000000000142</v>
      </c>
      <c r="D235">
        <v>1006.3</v>
      </c>
      <c r="E235">
        <f t="shared" si="10"/>
        <v>0.19999999999993179</v>
      </c>
      <c r="F235">
        <v>73</v>
      </c>
      <c r="G235">
        <f t="shared" si="11"/>
        <v>6</v>
      </c>
      <c r="H235">
        <v>0</v>
      </c>
      <c r="I235">
        <v>0</v>
      </c>
      <c r="J235">
        <v>1</v>
      </c>
    </row>
    <row r="236" spans="1:10">
      <c r="A236" s="3">
        <v>37034</v>
      </c>
      <c r="B236">
        <v>19.600000000000001</v>
      </c>
      <c r="C236">
        <f t="shared" si="9"/>
        <v>-3.3999999999999986</v>
      </c>
      <c r="D236">
        <v>999.5</v>
      </c>
      <c r="E236">
        <f t="shared" si="10"/>
        <v>-6.7999999999999545</v>
      </c>
      <c r="F236">
        <v>87</v>
      </c>
      <c r="G236">
        <f t="shared" si="11"/>
        <v>14</v>
      </c>
      <c r="H236">
        <v>1</v>
      </c>
      <c r="I236">
        <v>0.21</v>
      </c>
      <c r="J236">
        <v>0.98</v>
      </c>
    </row>
    <row r="237" spans="1:10">
      <c r="A237" s="3">
        <v>37035</v>
      </c>
      <c r="B237">
        <v>20.8</v>
      </c>
      <c r="C237">
        <f t="shared" si="9"/>
        <v>1.1999999999999993</v>
      </c>
      <c r="D237">
        <v>994.9</v>
      </c>
      <c r="E237">
        <f t="shared" si="10"/>
        <v>-4.6000000000000227</v>
      </c>
      <c r="F237">
        <v>81</v>
      </c>
      <c r="G237">
        <f t="shared" si="11"/>
        <v>-6</v>
      </c>
      <c r="H237">
        <v>2</v>
      </c>
      <c r="I237">
        <v>0.41</v>
      </c>
      <c r="J237">
        <v>0.91</v>
      </c>
    </row>
    <row r="238" spans="1:10">
      <c r="A238" s="3">
        <v>37036</v>
      </c>
      <c r="B238">
        <v>23.1</v>
      </c>
      <c r="C238">
        <f t="shared" si="9"/>
        <v>2.3000000000000007</v>
      </c>
      <c r="D238">
        <v>1003.3</v>
      </c>
      <c r="E238">
        <f t="shared" si="10"/>
        <v>8.3999999999999773</v>
      </c>
      <c r="F238">
        <v>68</v>
      </c>
      <c r="G238">
        <f t="shared" si="11"/>
        <v>-13</v>
      </c>
      <c r="H238">
        <v>3</v>
      </c>
      <c r="I238">
        <v>0.6</v>
      </c>
      <c r="J238">
        <v>0.8</v>
      </c>
    </row>
    <row r="239" spans="1:10">
      <c r="A239" s="3">
        <v>37037</v>
      </c>
      <c r="B239">
        <v>23.3</v>
      </c>
      <c r="C239">
        <f t="shared" si="9"/>
        <v>0.19999999999999929</v>
      </c>
      <c r="D239">
        <v>1000.1</v>
      </c>
      <c r="E239">
        <f t="shared" si="10"/>
        <v>-3.1999999999999318</v>
      </c>
      <c r="F239">
        <v>74</v>
      </c>
      <c r="G239">
        <f t="shared" si="11"/>
        <v>6</v>
      </c>
      <c r="H239">
        <v>4</v>
      </c>
      <c r="I239">
        <v>0.75</v>
      </c>
      <c r="J239">
        <v>0.66</v>
      </c>
    </row>
    <row r="240" spans="1:10">
      <c r="A240" s="3">
        <v>37038</v>
      </c>
      <c r="B240">
        <v>19.7</v>
      </c>
      <c r="C240">
        <f t="shared" si="9"/>
        <v>-3.6000000000000014</v>
      </c>
      <c r="D240">
        <v>1000.6</v>
      </c>
      <c r="E240">
        <f t="shared" si="10"/>
        <v>0.5</v>
      </c>
      <c r="F240">
        <v>64</v>
      </c>
      <c r="G240">
        <f t="shared" si="11"/>
        <v>-10</v>
      </c>
      <c r="H240">
        <v>5</v>
      </c>
      <c r="I240">
        <v>0.87</v>
      </c>
      <c r="J240">
        <v>0.49</v>
      </c>
    </row>
    <row r="241" spans="1:10">
      <c r="A241" s="3">
        <v>37039</v>
      </c>
      <c r="B241">
        <v>21.4</v>
      </c>
      <c r="C241">
        <f t="shared" si="9"/>
        <v>1.6999999999999993</v>
      </c>
      <c r="D241">
        <v>1005.6</v>
      </c>
      <c r="E241">
        <f t="shared" si="10"/>
        <v>5</v>
      </c>
      <c r="F241">
        <v>65</v>
      </c>
      <c r="G241">
        <f t="shared" si="11"/>
        <v>1</v>
      </c>
      <c r="H241">
        <v>6</v>
      </c>
      <c r="I241">
        <v>0.96</v>
      </c>
      <c r="J241">
        <v>0.28999999999999998</v>
      </c>
    </row>
    <row r="242" spans="1:10">
      <c r="A242" s="3">
        <v>37040</v>
      </c>
      <c r="B242">
        <v>21.2</v>
      </c>
      <c r="C242">
        <f t="shared" si="9"/>
        <v>-0.19999999999999929</v>
      </c>
      <c r="D242">
        <v>1011.4</v>
      </c>
      <c r="E242">
        <f t="shared" si="10"/>
        <v>5.7999999999999545</v>
      </c>
      <c r="F242">
        <v>72</v>
      </c>
      <c r="G242">
        <f t="shared" si="11"/>
        <v>7</v>
      </c>
      <c r="H242">
        <v>7</v>
      </c>
      <c r="I242">
        <v>1</v>
      </c>
      <c r="J242">
        <v>0.08</v>
      </c>
    </row>
    <row r="243" spans="1:10">
      <c r="A243" s="3">
        <v>37041</v>
      </c>
      <c r="B243">
        <v>22.6</v>
      </c>
      <c r="C243">
        <f t="shared" si="9"/>
        <v>1.4000000000000021</v>
      </c>
      <c r="D243">
        <v>1010</v>
      </c>
      <c r="E243">
        <f t="shared" si="10"/>
        <v>-1.3999999999999773</v>
      </c>
      <c r="F243">
        <v>64</v>
      </c>
      <c r="G243">
        <f t="shared" si="11"/>
        <v>-8</v>
      </c>
      <c r="H243">
        <v>8</v>
      </c>
      <c r="I243">
        <v>0.99</v>
      </c>
      <c r="J243">
        <v>-0.13</v>
      </c>
    </row>
    <row r="244" spans="1:10">
      <c r="A244" s="3">
        <v>37042</v>
      </c>
      <c r="B244">
        <v>23.6</v>
      </c>
      <c r="C244">
        <f t="shared" si="9"/>
        <v>1</v>
      </c>
      <c r="D244">
        <v>994.6</v>
      </c>
      <c r="E244">
        <f t="shared" si="10"/>
        <v>-15.399999999999977</v>
      </c>
      <c r="F244">
        <v>73</v>
      </c>
      <c r="G244">
        <f t="shared" si="11"/>
        <v>9</v>
      </c>
      <c r="H244">
        <v>9</v>
      </c>
      <c r="I244">
        <v>0.94</v>
      </c>
      <c r="J244">
        <v>-0.34</v>
      </c>
    </row>
    <row r="245" spans="1:10">
      <c r="A245" s="3">
        <v>37043</v>
      </c>
      <c r="B245">
        <v>24.4</v>
      </c>
      <c r="C245">
        <f t="shared" si="9"/>
        <v>0.79999999999999716</v>
      </c>
      <c r="D245">
        <v>1001.7</v>
      </c>
      <c r="E245">
        <f t="shared" si="10"/>
        <v>7.1000000000000227</v>
      </c>
      <c r="F245">
        <v>52</v>
      </c>
      <c r="G245">
        <f t="shared" si="11"/>
        <v>-21</v>
      </c>
      <c r="H245">
        <v>10</v>
      </c>
      <c r="I245">
        <v>0.85</v>
      </c>
      <c r="J245">
        <v>-0.53</v>
      </c>
    </row>
    <row r="246" spans="1:10">
      <c r="A246" s="3">
        <v>37044</v>
      </c>
      <c r="B246">
        <v>24.8</v>
      </c>
      <c r="C246">
        <f t="shared" si="9"/>
        <v>0.40000000000000213</v>
      </c>
      <c r="D246">
        <v>1005.4</v>
      </c>
      <c r="E246">
        <f t="shared" si="10"/>
        <v>3.6999999999999318</v>
      </c>
      <c r="F246">
        <v>35</v>
      </c>
      <c r="G246">
        <f t="shared" si="11"/>
        <v>-17</v>
      </c>
      <c r="H246">
        <v>11</v>
      </c>
      <c r="I246">
        <v>0.72</v>
      </c>
      <c r="J246">
        <v>-0.7</v>
      </c>
    </row>
    <row r="247" spans="1:10">
      <c r="A247" s="3">
        <v>37045</v>
      </c>
      <c r="B247">
        <v>24.2</v>
      </c>
      <c r="C247">
        <f t="shared" si="9"/>
        <v>-0.60000000000000142</v>
      </c>
      <c r="D247">
        <v>1002.5</v>
      </c>
      <c r="E247">
        <f t="shared" si="10"/>
        <v>-2.8999999999999773</v>
      </c>
      <c r="F247">
        <v>54</v>
      </c>
      <c r="G247">
        <f t="shared" si="11"/>
        <v>19</v>
      </c>
      <c r="H247">
        <v>12</v>
      </c>
      <c r="I247">
        <v>0.55000000000000004</v>
      </c>
      <c r="J247">
        <v>-0.83</v>
      </c>
    </row>
    <row r="248" spans="1:10">
      <c r="A248" s="3">
        <v>37046</v>
      </c>
      <c r="B248">
        <v>26.6</v>
      </c>
      <c r="C248">
        <f t="shared" si="9"/>
        <v>2.4000000000000021</v>
      </c>
      <c r="D248">
        <v>1003.6</v>
      </c>
      <c r="E248">
        <f t="shared" si="10"/>
        <v>1.1000000000000227</v>
      </c>
      <c r="F248">
        <v>47</v>
      </c>
      <c r="G248">
        <f t="shared" si="11"/>
        <v>-7</v>
      </c>
      <c r="H248">
        <v>13</v>
      </c>
      <c r="I248">
        <v>0.37</v>
      </c>
      <c r="J248">
        <v>-0.93</v>
      </c>
    </row>
    <row r="249" spans="1:10">
      <c r="A249" s="3">
        <v>37047</v>
      </c>
      <c r="B249">
        <v>24.9</v>
      </c>
      <c r="C249">
        <f t="shared" si="9"/>
        <v>-1.7000000000000028</v>
      </c>
      <c r="D249">
        <v>1006.9</v>
      </c>
      <c r="E249">
        <f t="shared" si="10"/>
        <v>3.2999999999999545</v>
      </c>
      <c r="F249">
        <v>64</v>
      </c>
      <c r="G249">
        <f t="shared" si="11"/>
        <v>17</v>
      </c>
      <c r="H249">
        <v>14</v>
      </c>
      <c r="I249">
        <v>0.16</v>
      </c>
      <c r="J249">
        <v>-0.99</v>
      </c>
    </row>
    <row r="250" spans="1:10">
      <c r="A250" s="3">
        <v>37048</v>
      </c>
      <c r="B250">
        <v>21.2</v>
      </c>
      <c r="C250">
        <f t="shared" si="9"/>
        <v>-3.6999999999999993</v>
      </c>
      <c r="D250">
        <v>1002</v>
      </c>
      <c r="E250">
        <f t="shared" si="10"/>
        <v>-4.8999999999999773</v>
      </c>
      <c r="F250">
        <v>85</v>
      </c>
      <c r="G250">
        <f t="shared" si="11"/>
        <v>21</v>
      </c>
      <c r="H250">
        <v>15</v>
      </c>
      <c r="I250">
        <v>-0.05</v>
      </c>
      <c r="J250">
        <v>-1</v>
      </c>
    </row>
    <row r="251" spans="1:10">
      <c r="A251" s="3">
        <v>37049</v>
      </c>
      <c r="B251">
        <v>20.100000000000001</v>
      </c>
      <c r="C251">
        <f t="shared" si="9"/>
        <v>-1.0999999999999979</v>
      </c>
      <c r="D251">
        <v>1001.9</v>
      </c>
      <c r="E251">
        <f t="shared" si="10"/>
        <v>-0.10000000000002274</v>
      </c>
      <c r="F251">
        <v>86</v>
      </c>
      <c r="G251">
        <f t="shared" si="11"/>
        <v>1</v>
      </c>
      <c r="H251">
        <v>16</v>
      </c>
      <c r="I251">
        <v>-0.26</v>
      </c>
      <c r="J251">
        <v>-0.97</v>
      </c>
    </row>
    <row r="252" spans="1:10">
      <c r="A252" s="3">
        <v>37050</v>
      </c>
      <c r="B252">
        <v>23.4</v>
      </c>
      <c r="C252">
        <f t="shared" si="9"/>
        <v>3.2999999999999972</v>
      </c>
      <c r="D252">
        <v>1005.9</v>
      </c>
      <c r="E252">
        <f t="shared" si="10"/>
        <v>4</v>
      </c>
      <c r="F252">
        <v>67</v>
      </c>
      <c r="G252">
        <f t="shared" si="11"/>
        <v>-19</v>
      </c>
      <c r="H252">
        <v>17</v>
      </c>
      <c r="I252">
        <v>-0.46</v>
      </c>
      <c r="J252">
        <v>-0.89</v>
      </c>
    </row>
    <row r="253" spans="1:10">
      <c r="A253" s="3">
        <v>37051</v>
      </c>
      <c r="B253">
        <v>22.4</v>
      </c>
      <c r="C253">
        <f t="shared" si="9"/>
        <v>-1</v>
      </c>
      <c r="D253">
        <v>1007.3</v>
      </c>
      <c r="E253">
        <f t="shared" si="10"/>
        <v>1.3999999999999773</v>
      </c>
      <c r="F253">
        <v>66</v>
      </c>
      <c r="G253">
        <f t="shared" si="11"/>
        <v>-1</v>
      </c>
      <c r="H253">
        <v>18</v>
      </c>
      <c r="I253">
        <v>-0.64</v>
      </c>
      <c r="J253">
        <v>-0.77</v>
      </c>
    </row>
    <row r="254" spans="1:10">
      <c r="A254" s="3">
        <v>37052</v>
      </c>
      <c r="B254">
        <v>21</v>
      </c>
      <c r="C254">
        <f t="shared" si="9"/>
        <v>-1.3999999999999986</v>
      </c>
      <c r="D254">
        <v>1003.3</v>
      </c>
      <c r="E254">
        <f t="shared" si="10"/>
        <v>-4</v>
      </c>
      <c r="F254">
        <v>87</v>
      </c>
      <c r="G254">
        <f t="shared" si="11"/>
        <v>21</v>
      </c>
      <c r="H254">
        <v>19</v>
      </c>
      <c r="I254">
        <v>-0.78</v>
      </c>
      <c r="J254">
        <v>-0.62</v>
      </c>
    </row>
    <row r="255" spans="1:10">
      <c r="A255" s="3">
        <v>37053</v>
      </c>
      <c r="B255">
        <v>24.9</v>
      </c>
      <c r="C255">
        <f t="shared" si="9"/>
        <v>3.8999999999999986</v>
      </c>
      <c r="D255">
        <v>1000.1</v>
      </c>
      <c r="E255">
        <f t="shared" si="10"/>
        <v>-3.1999999999999318</v>
      </c>
      <c r="F255">
        <v>68</v>
      </c>
      <c r="G255">
        <f t="shared" si="11"/>
        <v>-19</v>
      </c>
      <c r="H255">
        <v>20</v>
      </c>
      <c r="I255">
        <v>-0.9</v>
      </c>
      <c r="J255">
        <v>-0.44</v>
      </c>
    </row>
    <row r="256" spans="1:10">
      <c r="A256" s="3">
        <v>37054</v>
      </c>
      <c r="B256">
        <v>21.6</v>
      </c>
      <c r="C256">
        <f t="shared" si="9"/>
        <v>-3.2999999999999972</v>
      </c>
      <c r="D256">
        <v>1003.9</v>
      </c>
      <c r="E256">
        <f t="shared" si="10"/>
        <v>3.7999999999999545</v>
      </c>
      <c r="F256">
        <v>62</v>
      </c>
      <c r="G256">
        <f t="shared" si="11"/>
        <v>-6</v>
      </c>
      <c r="H256">
        <v>21</v>
      </c>
      <c r="I256">
        <v>-0.97</v>
      </c>
      <c r="J256">
        <v>-0.24</v>
      </c>
    </row>
    <row r="257" spans="1:10">
      <c r="A257" s="3">
        <v>37055</v>
      </c>
      <c r="B257">
        <v>22.9</v>
      </c>
      <c r="C257">
        <f t="shared" si="9"/>
        <v>1.2999999999999972</v>
      </c>
      <c r="D257">
        <v>1002.2</v>
      </c>
      <c r="E257">
        <f t="shared" si="10"/>
        <v>-1.6999999999999318</v>
      </c>
      <c r="F257">
        <v>69</v>
      </c>
      <c r="G257">
        <f t="shared" si="11"/>
        <v>7</v>
      </c>
      <c r="H257">
        <v>22</v>
      </c>
      <c r="I257">
        <v>-1</v>
      </c>
      <c r="J257">
        <v>-0.03</v>
      </c>
    </row>
    <row r="258" spans="1:10">
      <c r="A258" s="3">
        <v>37056</v>
      </c>
      <c r="B258">
        <v>18.8</v>
      </c>
      <c r="C258">
        <f t="shared" si="9"/>
        <v>-4.0999999999999979</v>
      </c>
      <c r="D258">
        <v>1001.3</v>
      </c>
      <c r="E258">
        <f t="shared" si="10"/>
        <v>-0.90000000000009095</v>
      </c>
      <c r="F258">
        <v>88</v>
      </c>
      <c r="G258">
        <f t="shared" si="11"/>
        <v>19</v>
      </c>
      <c r="H258">
        <v>23</v>
      </c>
      <c r="I258">
        <v>-0.98</v>
      </c>
      <c r="J258">
        <v>0.18</v>
      </c>
    </row>
    <row r="259" spans="1:10">
      <c r="A259" s="3">
        <v>37057</v>
      </c>
      <c r="B259">
        <v>17.3</v>
      </c>
      <c r="C259">
        <f t="shared" ref="C259:C322" si="12">B259-B258</f>
        <v>-1.5</v>
      </c>
      <c r="D259">
        <v>1002.1</v>
      </c>
      <c r="E259">
        <f t="shared" ref="E259:E322" si="13">D259-D258</f>
        <v>0.80000000000006821</v>
      </c>
      <c r="F259">
        <v>89</v>
      </c>
      <c r="G259">
        <f t="shared" ref="G259:G322" si="14">F259-F258</f>
        <v>1</v>
      </c>
      <c r="H259">
        <v>24</v>
      </c>
      <c r="I259">
        <v>-0.92</v>
      </c>
      <c r="J259">
        <v>0.38</v>
      </c>
    </row>
    <row r="260" spans="1:10">
      <c r="A260" s="3">
        <v>37058</v>
      </c>
      <c r="B260">
        <v>20.5</v>
      </c>
      <c r="C260">
        <f t="shared" si="12"/>
        <v>3.1999999999999993</v>
      </c>
      <c r="D260">
        <v>1008.1</v>
      </c>
      <c r="E260">
        <f t="shared" si="13"/>
        <v>6</v>
      </c>
      <c r="F260">
        <v>73</v>
      </c>
      <c r="G260">
        <f t="shared" si="14"/>
        <v>-16</v>
      </c>
      <c r="H260">
        <v>25</v>
      </c>
      <c r="I260">
        <v>-0.82</v>
      </c>
      <c r="J260">
        <v>0.56999999999999995</v>
      </c>
    </row>
    <row r="261" spans="1:10">
      <c r="A261" s="3">
        <v>37059</v>
      </c>
      <c r="B261">
        <v>24.7</v>
      </c>
      <c r="C261">
        <f t="shared" si="12"/>
        <v>4.1999999999999993</v>
      </c>
      <c r="D261">
        <v>1007.5</v>
      </c>
      <c r="E261">
        <f t="shared" si="13"/>
        <v>-0.60000000000002274</v>
      </c>
      <c r="F261">
        <v>66</v>
      </c>
      <c r="G261">
        <f t="shared" si="14"/>
        <v>-7</v>
      </c>
      <c r="H261">
        <v>26</v>
      </c>
      <c r="I261">
        <v>-0.68</v>
      </c>
      <c r="J261">
        <v>0.73</v>
      </c>
    </row>
    <row r="262" spans="1:10">
      <c r="A262" s="3">
        <v>37060</v>
      </c>
      <c r="B262">
        <v>25.1</v>
      </c>
      <c r="C262">
        <f t="shared" si="12"/>
        <v>0.40000000000000213</v>
      </c>
      <c r="D262">
        <v>1004.4</v>
      </c>
      <c r="E262">
        <f t="shared" si="13"/>
        <v>-3.1000000000000227</v>
      </c>
      <c r="F262">
        <v>70</v>
      </c>
      <c r="G262">
        <f t="shared" si="14"/>
        <v>4</v>
      </c>
      <c r="H262">
        <v>27</v>
      </c>
      <c r="I262">
        <v>-0.51</v>
      </c>
      <c r="J262">
        <v>0.86</v>
      </c>
    </row>
    <row r="263" spans="1:10">
      <c r="A263" s="3">
        <v>37061</v>
      </c>
      <c r="B263">
        <v>27</v>
      </c>
      <c r="C263">
        <f t="shared" si="12"/>
        <v>1.8999999999999986</v>
      </c>
      <c r="D263">
        <v>995.5</v>
      </c>
      <c r="E263">
        <f t="shared" si="13"/>
        <v>-8.8999999999999773</v>
      </c>
      <c r="F263">
        <v>71</v>
      </c>
      <c r="G263">
        <f t="shared" si="14"/>
        <v>1</v>
      </c>
      <c r="H263">
        <v>28</v>
      </c>
      <c r="I263">
        <v>-0.32</v>
      </c>
      <c r="J263">
        <v>0.95</v>
      </c>
    </row>
    <row r="264" spans="1:10">
      <c r="A264" s="3">
        <v>37062</v>
      </c>
      <c r="B264">
        <v>27</v>
      </c>
      <c r="C264">
        <f t="shared" si="12"/>
        <v>0</v>
      </c>
      <c r="D264">
        <v>997.1</v>
      </c>
      <c r="E264">
        <f t="shared" si="13"/>
        <v>1.6000000000000227</v>
      </c>
      <c r="F264">
        <v>65</v>
      </c>
      <c r="G264">
        <f t="shared" si="14"/>
        <v>-6</v>
      </c>
      <c r="H264">
        <v>29</v>
      </c>
      <c r="I264">
        <v>-0.11</v>
      </c>
      <c r="J264">
        <v>0.99</v>
      </c>
    </row>
    <row r="265" spans="1:10">
      <c r="A265" s="3">
        <v>37063</v>
      </c>
      <c r="B265">
        <v>20.2</v>
      </c>
      <c r="C265">
        <f t="shared" si="12"/>
        <v>-6.8000000000000007</v>
      </c>
      <c r="D265">
        <v>1006.7</v>
      </c>
      <c r="E265">
        <f t="shared" si="13"/>
        <v>9.6000000000000227</v>
      </c>
      <c r="F265">
        <v>79</v>
      </c>
      <c r="G265">
        <f t="shared" si="14"/>
        <v>14</v>
      </c>
      <c r="H265">
        <v>0.47</v>
      </c>
      <c r="I265">
        <v>0.1</v>
      </c>
      <c r="J265">
        <v>0.99</v>
      </c>
    </row>
    <row r="266" spans="1:10">
      <c r="A266" s="3">
        <v>37064</v>
      </c>
      <c r="B266">
        <v>22.9</v>
      </c>
      <c r="C266">
        <f t="shared" si="12"/>
        <v>2.6999999999999993</v>
      </c>
      <c r="D266">
        <v>1005.9</v>
      </c>
      <c r="E266">
        <f t="shared" si="13"/>
        <v>-0.80000000000006821</v>
      </c>
      <c r="F266">
        <v>65</v>
      </c>
      <c r="G266">
        <f t="shared" si="14"/>
        <v>-14</v>
      </c>
      <c r="H266">
        <v>1.47</v>
      </c>
      <c r="I266">
        <v>0.31</v>
      </c>
      <c r="J266">
        <v>0.95</v>
      </c>
    </row>
    <row r="267" spans="1:10">
      <c r="A267" s="3">
        <v>37065</v>
      </c>
      <c r="B267">
        <v>24</v>
      </c>
      <c r="C267">
        <f t="shared" si="12"/>
        <v>1.1000000000000014</v>
      </c>
      <c r="D267">
        <v>1009.9</v>
      </c>
      <c r="E267">
        <f t="shared" si="13"/>
        <v>4</v>
      </c>
      <c r="F267">
        <v>74</v>
      </c>
      <c r="G267">
        <f t="shared" si="14"/>
        <v>9</v>
      </c>
      <c r="H267">
        <v>2.4700000000000002</v>
      </c>
      <c r="I267">
        <v>0.5</v>
      </c>
      <c r="J267">
        <v>0.86</v>
      </c>
    </row>
    <row r="268" spans="1:10">
      <c r="A268" s="3">
        <v>37066</v>
      </c>
      <c r="B268">
        <v>26.7</v>
      </c>
      <c r="C268">
        <f t="shared" si="12"/>
        <v>2.6999999999999993</v>
      </c>
      <c r="D268">
        <v>1007.4</v>
      </c>
      <c r="E268">
        <f t="shared" si="13"/>
        <v>-2.5</v>
      </c>
      <c r="F268">
        <v>66</v>
      </c>
      <c r="G268">
        <f t="shared" si="14"/>
        <v>-8</v>
      </c>
      <c r="H268">
        <v>3.47</v>
      </c>
      <c r="I268">
        <v>0.67</v>
      </c>
      <c r="J268">
        <v>0.74</v>
      </c>
    </row>
    <row r="269" spans="1:10">
      <c r="A269" s="3">
        <v>37067</v>
      </c>
      <c r="B269">
        <v>29.3</v>
      </c>
      <c r="C269">
        <f t="shared" si="12"/>
        <v>2.6000000000000014</v>
      </c>
      <c r="D269">
        <v>998.6</v>
      </c>
      <c r="E269">
        <f t="shared" si="13"/>
        <v>-8.7999999999999545</v>
      </c>
      <c r="F269">
        <v>66</v>
      </c>
      <c r="G269">
        <f t="shared" si="14"/>
        <v>0</v>
      </c>
      <c r="H269">
        <v>4.47</v>
      </c>
      <c r="I269">
        <v>0.81</v>
      </c>
      <c r="J269">
        <v>0.57999999999999996</v>
      </c>
    </row>
    <row r="270" spans="1:10">
      <c r="A270" s="3">
        <v>37068</v>
      </c>
      <c r="B270">
        <v>29.7</v>
      </c>
      <c r="C270">
        <f t="shared" si="12"/>
        <v>0.39999999999999858</v>
      </c>
      <c r="D270">
        <v>999.8</v>
      </c>
      <c r="E270">
        <f t="shared" si="13"/>
        <v>1.1999999999999318</v>
      </c>
      <c r="F270">
        <v>68</v>
      </c>
      <c r="G270">
        <f t="shared" si="14"/>
        <v>2</v>
      </c>
      <c r="H270">
        <v>5.47</v>
      </c>
      <c r="I270">
        <v>0.92</v>
      </c>
      <c r="J270">
        <v>0.4</v>
      </c>
    </row>
    <row r="271" spans="1:10">
      <c r="A271" s="3">
        <v>37069</v>
      </c>
      <c r="B271">
        <v>31</v>
      </c>
      <c r="C271">
        <f t="shared" si="12"/>
        <v>1.3000000000000007</v>
      </c>
      <c r="D271">
        <v>996.1</v>
      </c>
      <c r="E271">
        <f t="shared" si="13"/>
        <v>-3.6999999999999318</v>
      </c>
      <c r="F271">
        <v>55</v>
      </c>
      <c r="G271">
        <f t="shared" si="14"/>
        <v>-13</v>
      </c>
      <c r="H271">
        <v>6.47</v>
      </c>
      <c r="I271">
        <v>0.98</v>
      </c>
      <c r="J271">
        <v>0.19</v>
      </c>
    </row>
    <row r="272" spans="1:10">
      <c r="A272" s="3">
        <v>37070</v>
      </c>
      <c r="B272">
        <v>28.8</v>
      </c>
      <c r="C272">
        <f t="shared" si="12"/>
        <v>-2.1999999999999993</v>
      </c>
      <c r="D272">
        <v>1000.1</v>
      </c>
      <c r="E272">
        <f t="shared" si="13"/>
        <v>4</v>
      </c>
      <c r="F272">
        <v>60</v>
      </c>
      <c r="G272">
        <f t="shared" si="14"/>
        <v>5</v>
      </c>
      <c r="H272">
        <v>7.47</v>
      </c>
      <c r="I272">
        <v>1</v>
      </c>
      <c r="J272">
        <v>-0.02</v>
      </c>
    </row>
    <row r="273" spans="1:10">
      <c r="A273" s="3">
        <v>37071</v>
      </c>
      <c r="B273">
        <v>30</v>
      </c>
      <c r="C273">
        <f t="shared" si="12"/>
        <v>1.1999999999999993</v>
      </c>
      <c r="D273">
        <v>999.3</v>
      </c>
      <c r="E273">
        <f t="shared" si="13"/>
        <v>-0.80000000000006821</v>
      </c>
      <c r="F273">
        <v>57</v>
      </c>
      <c r="G273">
        <f t="shared" si="14"/>
        <v>-3</v>
      </c>
      <c r="H273">
        <v>8.4700000000000006</v>
      </c>
      <c r="I273">
        <v>0.97</v>
      </c>
      <c r="J273">
        <v>-0.23</v>
      </c>
    </row>
    <row r="274" spans="1:10">
      <c r="A274" s="3">
        <v>37072</v>
      </c>
      <c r="B274">
        <v>25</v>
      </c>
      <c r="C274">
        <f t="shared" si="12"/>
        <v>-5</v>
      </c>
      <c r="D274">
        <v>997.4</v>
      </c>
      <c r="E274">
        <f t="shared" si="13"/>
        <v>-1.8999999999999773</v>
      </c>
      <c r="F274">
        <v>83</v>
      </c>
      <c r="G274">
        <f t="shared" si="14"/>
        <v>26</v>
      </c>
      <c r="H274">
        <v>9.4700000000000006</v>
      </c>
      <c r="I274">
        <v>0.9</v>
      </c>
      <c r="J274">
        <v>-0.43</v>
      </c>
    </row>
    <row r="275" spans="1:10">
      <c r="A275" s="3">
        <v>37073</v>
      </c>
      <c r="B275">
        <v>32.6</v>
      </c>
      <c r="C275">
        <f t="shared" si="12"/>
        <v>7.6000000000000014</v>
      </c>
      <c r="D275">
        <v>1001.2</v>
      </c>
      <c r="E275">
        <f t="shared" si="13"/>
        <v>3.8000000000000682</v>
      </c>
      <c r="F275">
        <v>33</v>
      </c>
      <c r="G275">
        <f t="shared" si="14"/>
        <v>-50</v>
      </c>
      <c r="H275">
        <v>10.47</v>
      </c>
      <c r="I275">
        <v>0.79</v>
      </c>
      <c r="J275">
        <v>-0.61</v>
      </c>
    </row>
    <row r="276" spans="1:10">
      <c r="A276" s="3">
        <v>37074</v>
      </c>
      <c r="B276">
        <v>27</v>
      </c>
      <c r="C276">
        <f t="shared" si="12"/>
        <v>-5.6000000000000014</v>
      </c>
      <c r="D276">
        <v>1007.5</v>
      </c>
      <c r="E276">
        <f t="shared" si="13"/>
        <v>6.2999999999999545</v>
      </c>
      <c r="F276">
        <v>60</v>
      </c>
      <c r="G276">
        <f t="shared" si="14"/>
        <v>27</v>
      </c>
      <c r="H276">
        <v>11.47</v>
      </c>
      <c r="I276">
        <v>0.64</v>
      </c>
      <c r="J276">
        <v>-0.76</v>
      </c>
    </row>
    <row r="277" spans="1:10">
      <c r="A277" s="3">
        <v>37075</v>
      </c>
      <c r="B277">
        <v>28.6</v>
      </c>
      <c r="C277">
        <f t="shared" si="12"/>
        <v>1.6000000000000014</v>
      </c>
      <c r="D277">
        <v>1003.1</v>
      </c>
      <c r="E277">
        <f t="shared" si="13"/>
        <v>-4.3999999999999773</v>
      </c>
      <c r="F277">
        <v>59</v>
      </c>
      <c r="G277">
        <f t="shared" si="14"/>
        <v>-1</v>
      </c>
      <c r="H277">
        <v>12.47</v>
      </c>
      <c r="I277">
        <v>0.47</v>
      </c>
      <c r="J277">
        <v>-0.88</v>
      </c>
    </row>
    <row r="278" spans="1:10">
      <c r="A278" s="3">
        <v>37076</v>
      </c>
      <c r="B278">
        <v>32.200000000000003</v>
      </c>
      <c r="C278">
        <f t="shared" si="12"/>
        <v>3.6000000000000014</v>
      </c>
      <c r="D278">
        <v>999.6</v>
      </c>
      <c r="E278">
        <f t="shared" si="13"/>
        <v>-3.5</v>
      </c>
      <c r="F278">
        <v>56</v>
      </c>
      <c r="G278">
        <f t="shared" si="14"/>
        <v>-3</v>
      </c>
      <c r="H278">
        <v>13.47</v>
      </c>
      <c r="I278">
        <v>0.27</v>
      </c>
      <c r="J278">
        <v>-0.96</v>
      </c>
    </row>
    <row r="279" spans="1:10">
      <c r="A279" s="3">
        <v>37077</v>
      </c>
      <c r="B279">
        <v>32.5</v>
      </c>
      <c r="C279">
        <f t="shared" si="12"/>
        <v>0.29999999999999716</v>
      </c>
      <c r="D279">
        <v>1000.7</v>
      </c>
      <c r="E279">
        <f t="shared" si="13"/>
        <v>1.1000000000000227</v>
      </c>
      <c r="F279">
        <v>48</v>
      </c>
      <c r="G279">
        <f t="shared" si="14"/>
        <v>-8</v>
      </c>
      <c r="H279">
        <v>14.47</v>
      </c>
      <c r="I279">
        <v>0.06</v>
      </c>
      <c r="J279">
        <v>-1</v>
      </c>
    </row>
    <row r="280" spans="1:10">
      <c r="A280" s="3">
        <v>37078</v>
      </c>
      <c r="B280">
        <v>30.9</v>
      </c>
      <c r="C280">
        <f t="shared" si="12"/>
        <v>-1.6000000000000014</v>
      </c>
      <c r="D280">
        <v>998.6</v>
      </c>
      <c r="E280">
        <f t="shared" si="13"/>
        <v>-2.1000000000000227</v>
      </c>
      <c r="F280">
        <v>57</v>
      </c>
      <c r="G280">
        <f t="shared" si="14"/>
        <v>9</v>
      </c>
      <c r="H280">
        <v>15.47</v>
      </c>
      <c r="I280">
        <v>-0.15</v>
      </c>
      <c r="J280">
        <v>-0.99</v>
      </c>
    </row>
    <row r="281" spans="1:10">
      <c r="A281" s="3">
        <v>37079</v>
      </c>
      <c r="B281">
        <v>26.3</v>
      </c>
      <c r="C281">
        <f t="shared" si="12"/>
        <v>-4.5999999999999979</v>
      </c>
      <c r="D281">
        <v>1004.9</v>
      </c>
      <c r="E281">
        <f t="shared" si="13"/>
        <v>6.2999999999999545</v>
      </c>
      <c r="F281">
        <v>62</v>
      </c>
      <c r="G281">
        <f t="shared" si="14"/>
        <v>5</v>
      </c>
      <c r="H281">
        <v>16.47</v>
      </c>
      <c r="I281">
        <v>-0.35</v>
      </c>
      <c r="J281">
        <v>-0.93</v>
      </c>
    </row>
    <row r="282" spans="1:10">
      <c r="A282" s="3">
        <v>37080</v>
      </c>
      <c r="B282">
        <v>27</v>
      </c>
      <c r="C282">
        <f t="shared" si="12"/>
        <v>0.69999999999999929</v>
      </c>
      <c r="D282">
        <v>1004.5</v>
      </c>
      <c r="E282">
        <f t="shared" si="13"/>
        <v>-0.39999999999997726</v>
      </c>
      <c r="F282">
        <v>59</v>
      </c>
      <c r="G282">
        <f t="shared" si="14"/>
        <v>-3</v>
      </c>
      <c r="H282">
        <v>17.47</v>
      </c>
      <c r="I282">
        <v>-0.54</v>
      </c>
      <c r="J282">
        <v>-0.84</v>
      </c>
    </row>
    <row r="283" spans="1:10">
      <c r="A283" s="3">
        <v>37081</v>
      </c>
      <c r="B283">
        <v>28.3</v>
      </c>
      <c r="C283">
        <f t="shared" si="12"/>
        <v>1.3000000000000007</v>
      </c>
      <c r="D283">
        <v>1005.5</v>
      </c>
      <c r="E283">
        <f t="shared" si="13"/>
        <v>1</v>
      </c>
      <c r="F283">
        <v>59</v>
      </c>
      <c r="G283">
        <f t="shared" si="14"/>
        <v>0</v>
      </c>
      <c r="H283">
        <v>18.47</v>
      </c>
      <c r="I283">
        <v>-0.71</v>
      </c>
      <c r="J283">
        <v>-0.7</v>
      </c>
    </row>
    <row r="284" spans="1:10">
      <c r="A284" s="3">
        <v>37082</v>
      </c>
      <c r="B284">
        <v>29</v>
      </c>
      <c r="C284">
        <f t="shared" si="12"/>
        <v>0.69999999999999929</v>
      </c>
      <c r="D284">
        <v>1004.3</v>
      </c>
      <c r="E284">
        <f t="shared" si="13"/>
        <v>-1.2000000000000455</v>
      </c>
      <c r="F284">
        <v>36</v>
      </c>
      <c r="G284">
        <f t="shared" si="14"/>
        <v>-23</v>
      </c>
      <c r="H284">
        <v>19.47</v>
      </c>
      <c r="I284">
        <v>-0.84</v>
      </c>
      <c r="J284">
        <v>-0.54</v>
      </c>
    </row>
    <row r="285" spans="1:10">
      <c r="A285" s="3">
        <v>37083</v>
      </c>
      <c r="B285">
        <v>29.5</v>
      </c>
      <c r="C285">
        <f t="shared" si="12"/>
        <v>0.5</v>
      </c>
      <c r="D285">
        <v>999.6</v>
      </c>
      <c r="E285">
        <f t="shared" si="13"/>
        <v>-4.6999999999999318</v>
      </c>
      <c r="F285">
        <v>64</v>
      </c>
      <c r="G285">
        <f t="shared" si="14"/>
        <v>28</v>
      </c>
      <c r="H285">
        <v>20.47</v>
      </c>
      <c r="I285">
        <v>-0.94</v>
      </c>
      <c r="J285">
        <v>-0.35</v>
      </c>
    </row>
    <row r="286" spans="1:10">
      <c r="A286" s="3">
        <v>37084</v>
      </c>
      <c r="B286">
        <v>32</v>
      </c>
      <c r="C286">
        <f t="shared" si="12"/>
        <v>2.5</v>
      </c>
      <c r="D286">
        <v>998.3</v>
      </c>
      <c r="E286">
        <f t="shared" si="13"/>
        <v>-1.3000000000000682</v>
      </c>
      <c r="F286">
        <v>52</v>
      </c>
      <c r="G286">
        <f t="shared" si="14"/>
        <v>-12</v>
      </c>
      <c r="H286">
        <v>21.47</v>
      </c>
      <c r="I286">
        <v>-0.99</v>
      </c>
      <c r="J286">
        <v>-0.14000000000000001</v>
      </c>
    </row>
    <row r="287" spans="1:10">
      <c r="A287" s="3">
        <v>37085</v>
      </c>
      <c r="B287">
        <v>32.299999999999997</v>
      </c>
      <c r="C287">
        <f t="shared" si="12"/>
        <v>0.29999999999999716</v>
      </c>
      <c r="D287">
        <v>1002.3</v>
      </c>
      <c r="E287">
        <f t="shared" si="13"/>
        <v>4</v>
      </c>
      <c r="F287">
        <v>55</v>
      </c>
      <c r="G287">
        <f t="shared" si="14"/>
        <v>3</v>
      </c>
      <c r="H287">
        <v>22.47</v>
      </c>
      <c r="I287">
        <v>-1</v>
      </c>
      <c r="J287">
        <v>7.0000000000000007E-2</v>
      </c>
    </row>
    <row r="288" spans="1:10">
      <c r="A288" s="3">
        <v>37086</v>
      </c>
      <c r="B288">
        <v>30.7</v>
      </c>
      <c r="C288">
        <f t="shared" si="12"/>
        <v>-1.5999999999999979</v>
      </c>
      <c r="D288">
        <v>1006.1</v>
      </c>
      <c r="E288">
        <f t="shared" si="13"/>
        <v>3.8000000000000682</v>
      </c>
      <c r="F288">
        <v>64</v>
      </c>
      <c r="G288">
        <f t="shared" si="14"/>
        <v>9</v>
      </c>
      <c r="H288">
        <v>23.47</v>
      </c>
      <c r="I288">
        <v>-0.96</v>
      </c>
      <c r="J288">
        <v>0.28000000000000003</v>
      </c>
    </row>
    <row r="289" spans="1:10">
      <c r="A289" s="3">
        <v>37087</v>
      </c>
      <c r="B289">
        <v>30.4</v>
      </c>
      <c r="C289">
        <f t="shared" si="12"/>
        <v>-0.30000000000000071</v>
      </c>
      <c r="D289">
        <v>1004.1</v>
      </c>
      <c r="E289">
        <f t="shared" si="13"/>
        <v>-2</v>
      </c>
      <c r="F289">
        <v>65</v>
      </c>
      <c r="G289">
        <f t="shared" si="14"/>
        <v>1</v>
      </c>
      <c r="H289">
        <v>24.47</v>
      </c>
      <c r="I289">
        <v>-0.88</v>
      </c>
      <c r="J289">
        <v>0.47</v>
      </c>
    </row>
    <row r="290" spans="1:10">
      <c r="A290" s="3">
        <v>37088</v>
      </c>
      <c r="B290">
        <v>30</v>
      </c>
      <c r="C290">
        <f t="shared" si="12"/>
        <v>-0.39999999999999858</v>
      </c>
      <c r="D290">
        <v>1000.5</v>
      </c>
      <c r="E290">
        <f t="shared" si="13"/>
        <v>-3.6000000000000227</v>
      </c>
      <c r="F290">
        <v>64</v>
      </c>
      <c r="G290">
        <f t="shared" si="14"/>
        <v>-1</v>
      </c>
      <c r="H290">
        <v>25.47</v>
      </c>
      <c r="I290">
        <v>-0.76</v>
      </c>
      <c r="J290">
        <v>0.65</v>
      </c>
    </row>
    <row r="291" spans="1:10">
      <c r="A291" s="3">
        <v>37089</v>
      </c>
      <c r="B291">
        <v>30.7</v>
      </c>
      <c r="C291">
        <f t="shared" si="12"/>
        <v>0.69999999999999929</v>
      </c>
      <c r="D291">
        <v>999.2</v>
      </c>
      <c r="E291">
        <f t="shared" si="13"/>
        <v>-1.2999999999999545</v>
      </c>
      <c r="F291">
        <v>65</v>
      </c>
      <c r="G291">
        <f t="shared" si="14"/>
        <v>1</v>
      </c>
      <c r="H291">
        <v>26.47</v>
      </c>
      <c r="I291">
        <v>-0.61</v>
      </c>
      <c r="J291">
        <v>0.8</v>
      </c>
    </row>
    <row r="292" spans="1:10">
      <c r="A292" s="3">
        <v>37090</v>
      </c>
      <c r="B292">
        <v>28.9</v>
      </c>
      <c r="C292">
        <f t="shared" si="12"/>
        <v>-1.8000000000000007</v>
      </c>
      <c r="D292">
        <v>1003</v>
      </c>
      <c r="E292">
        <f t="shared" si="13"/>
        <v>3.7999999999999545</v>
      </c>
      <c r="F292">
        <v>76</v>
      </c>
      <c r="G292">
        <f t="shared" si="14"/>
        <v>11</v>
      </c>
      <c r="H292">
        <v>27.47</v>
      </c>
      <c r="I292">
        <v>-0.42</v>
      </c>
      <c r="J292">
        <v>0.91</v>
      </c>
    </row>
    <row r="293" spans="1:10">
      <c r="A293" s="3">
        <v>37091</v>
      </c>
      <c r="B293">
        <v>29.9</v>
      </c>
      <c r="C293">
        <f t="shared" si="12"/>
        <v>1</v>
      </c>
      <c r="D293">
        <v>1004</v>
      </c>
      <c r="E293">
        <f t="shared" si="13"/>
        <v>1</v>
      </c>
      <c r="F293">
        <v>61</v>
      </c>
      <c r="G293">
        <f t="shared" si="14"/>
        <v>-15</v>
      </c>
      <c r="H293">
        <v>28.47</v>
      </c>
      <c r="I293">
        <v>-0.22</v>
      </c>
      <c r="J293">
        <v>0.97</v>
      </c>
    </row>
    <row r="294" spans="1:10">
      <c r="A294" s="3">
        <v>37092</v>
      </c>
      <c r="B294">
        <v>30</v>
      </c>
      <c r="C294">
        <f t="shared" si="12"/>
        <v>0.10000000000000142</v>
      </c>
      <c r="D294">
        <v>1004.7</v>
      </c>
      <c r="E294">
        <f t="shared" si="13"/>
        <v>0.70000000000004547</v>
      </c>
      <c r="F294">
        <v>62</v>
      </c>
      <c r="G294">
        <f t="shared" si="14"/>
        <v>1</v>
      </c>
      <c r="H294">
        <v>29.47</v>
      </c>
      <c r="I294">
        <v>-0.01</v>
      </c>
      <c r="J294">
        <v>1</v>
      </c>
    </row>
    <row r="295" spans="1:10">
      <c r="A295" s="3">
        <v>37093</v>
      </c>
      <c r="B295">
        <v>30.3</v>
      </c>
      <c r="C295">
        <f t="shared" si="12"/>
        <v>0.30000000000000071</v>
      </c>
      <c r="D295">
        <v>1007.7</v>
      </c>
      <c r="E295">
        <f t="shared" si="13"/>
        <v>3</v>
      </c>
      <c r="F295">
        <v>63</v>
      </c>
      <c r="G295">
        <f t="shared" si="14"/>
        <v>1</v>
      </c>
      <c r="H295">
        <v>0.94</v>
      </c>
      <c r="I295">
        <v>0.2</v>
      </c>
      <c r="J295">
        <v>0.98</v>
      </c>
    </row>
    <row r="296" spans="1:10">
      <c r="A296" s="3">
        <v>37094</v>
      </c>
      <c r="B296">
        <v>30</v>
      </c>
      <c r="C296">
        <f t="shared" si="12"/>
        <v>-0.30000000000000071</v>
      </c>
      <c r="D296">
        <v>1006.9</v>
      </c>
      <c r="E296">
        <f t="shared" si="13"/>
        <v>-0.80000000000006821</v>
      </c>
      <c r="F296">
        <v>69</v>
      </c>
      <c r="G296">
        <f t="shared" si="14"/>
        <v>6</v>
      </c>
      <c r="H296">
        <v>1.94</v>
      </c>
      <c r="I296">
        <v>0.4</v>
      </c>
      <c r="J296">
        <v>0.92</v>
      </c>
    </row>
    <row r="297" spans="1:10">
      <c r="A297" s="3">
        <v>37095</v>
      </c>
      <c r="B297">
        <v>33.200000000000003</v>
      </c>
      <c r="C297">
        <f t="shared" si="12"/>
        <v>3.2000000000000028</v>
      </c>
      <c r="D297">
        <v>1003.3</v>
      </c>
      <c r="E297">
        <f t="shared" si="13"/>
        <v>-3.6000000000000227</v>
      </c>
      <c r="F297">
        <v>56</v>
      </c>
      <c r="G297">
        <f t="shared" si="14"/>
        <v>-13</v>
      </c>
      <c r="H297">
        <v>2.94</v>
      </c>
      <c r="I297">
        <v>0.59</v>
      </c>
      <c r="J297">
        <v>0.81</v>
      </c>
    </row>
    <row r="298" spans="1:10">
      <c r="A298" s="3">
        <v>37096</v>
      </c>
      <c r="B298">
        <v>33.299999999999997</v>
      </c>
      <c r="C298">
        <f t="shared" si="12"/>
        <v>9.9999999999994316E-2</v>
      </c>
      <c r="D298">
        <v>1002</v>
      </c>
      <c r="E298">
        <f t="shared" si="13"/>
        <v>-1.2999999999999545</v>
      </c>
      <c r="F298">
        <v>59</v>
      </c>
      <c r="G298">
        <f t="shared" si="14"/>
        <v>3</v>
      </c>
      <c r="H298">
        <v>3.94</v>
      </c>
      <c r="I298">
        <v>0.74</v>
      </c>
      <c r="J298">
        <v>0.67</v>
      </c>
    </row>
    <row r="299" spans="1:10">
      <c r="A299" s="3">
        <v>37097</v>
      </c>
      <c r="B299">
        <v>27.9</v>
      </c>
      <c r="C299">
        <f t="shared" si="12"/>
        <v>-5.3999999999999986</v>
      </c>
      <c r="D299">
        <v>1003.5</v>
      </c>
      <c r="E299">
        <f t="shared" si="13"/>
        <v>1.5</v>
      </c>
      <c r="F299">
        <v>72</v>
      </c>
      <c r="G299">
        <f t="shared" si="14"/>
        <v>13</v>
      </c>
      <c r="H299">
        <v>4.9400000000000004</v>
      </c>
      <c r="I299">
        <v>0.87</v>
      </c>
      <c r="J299">
        <v>0.5</v>
      </c>
    </row>
    <row r="300" spans="1:10">
      <c r="A300" s="3">
        <v>37098</v>
      </c>
      <c r="B300">
        <v>27.5</v>
      </c>
      <c r="C300">
        <f t="shared" si="12"/>
        <v>-0.39999999999999858</v>
      </c>
      <c r="D300">
        <v>1004.8</v>
      </c>
      <c r="E300">
        <f t="shared" si="13"/>
        <v>1.2999999999999545</v>
      </c>
      <c r="F300">
        <v>64</v>
      </c>
      <c r="G300">
        <f t="shared" si="14"/>
        <v>-8</v>
      </c>
      <c r="H300">
        <v>5.94</v>
      </c>
      <c r="I300">
        <v>0.95</v>
      </c>
      <c r="J300">
        <v>0.3</v>
      </c>
    </row>
    <row r="301" spans="1:10">
      <c r="A301" s="3">
        <v>37099</v>
      </c>
      <c r="B301">
        <v>25</v>
      </c>
      <c r="C301">
        <f t="shared" si="12"/>
        <v>-2.5</v>
      </c>
      <c r="D301">
        <v>1006.3</v>
      </c>
      <c r="E301">
        <f t="shared" si="13"/>
        <v>1.5</v>
      </c>
      <c r="F301">
        <v>54</v>
      </c>
      <c r="G301">
        <f t="shared" si="14"/>
        <v>-10</v>
      </c>
      <c r="H301">
        <v>6.94</v>
      </c>
      <c r="I301">
        <v>1</v>
      </c>
      <c r="J301">
        <v>0.09</v>
      </c>
    </row>
    <row r="302" spans="1:10">
      <c r="A302" s="3">
        <v>37100</v>
      </c>
      <c r="B302">
        <v>24.1</v>
      </c>
      <c r="C302">
        <f t="shared" si="12"/>
        <v>-0.89999999999999858</v>
      </c>
      <c r="D302">
        <v>1008.4</v>
      </c>
      <c r="E302">
        <f t="shared" si="13"/>
        <v>2.1000000000000227</v>
      </c>
      <c r="F302">
        <v>59</v>
      </c>
      <c r="G302">
        <f t="shared" si="14"/>
        <v>5</v>
      </c>
      <c r="H302">
        <v>7.94</v>
      </c>
      <c r="I302">
        <v>0.99</v>
      </c>
      <c r="J302">
        <v>-0.12</v>
      </c>
    </row>
    <row r="303" spans="1:10">
      <c r="A303" s="3">
        <v>37101</v>
      </c>
      <c r="B303">
        <v>26.9</v>
      </c>
      <c r="C303">
        <f t="shared" si="12"/>
        <v>2.7999999999999972</v>
      </c>
      <c r="D303">
        <v>1008.9</v>
      </c>
      <c r="E303">
        <f t="shared" si="13"/>
        <v>0.5</v>
      </c>
      <c r="F303">
        <v>64</v>
      </c>
      <c r="G303">
        <f t="shared" si="14"/>
        <v>5</v>
      </c>
      <c r="H303">
        <v>8.94</v>
      </c>
      <c r="I303">
        <v>0.95</v>
      </c>
      <c r="J303">
        <v>-0.33</v>
      </c>
    </row>
    <row r="304" spans="1:10">
      <c r="A304" s="3">
        <v>37102</v>
      </c>
      <c r="B304">
        <v>28.8</v>
      </c>
      <c r="C304">
        <f t="shared" si="12"/>
        <v>1.9000000000000021</v>
      </c>
      <c r="D304">
        <v>1006.6</v>
      </c>
      <c r="E304">
        <f t="shared" si="13"/>
        <v>-2.2999999999999545</v>
      </c>
      <c r="F304">
        <v>66</v>
      </c>
      <c r="G304">
        <f t="shared" si="14"/>
        <v>2</v>
      </c>
      <c r="H304">
        <v>9.94</v>
      </c>
      <c r="I304">
        <v>0.86</v>
      </c>
      <c r="J304">
        <v>-0.52</v>
      </c>
    </row>
    <row r="305" spans="1:10">
      <c r="A305" s="3">
        <v>37103</v>
      </c>
      <c r="B305">
        <v>30.3</v>
      </c>
      <c r="C305">
        <f t="shared" si="12"/>
        <v>1.5</v>
      </c>
      <c r="D305">
        <v>1004.6</v>
      </c>
      <c r="E305">
        <f t="shared" si="13"/>
        <v>-2</v>
      </c>
      <c r="F305">
        <v>68</v>
      </c>
      <c r="G305">
        <f t="shared" si="14"/>
        <v>2</v>
      </c>
      <c r="H305">
        <v>10.94</v>
      </c>
      <c r="I305">
        <v>0.73</v>
      </c>
      <c r="J305">
        <v>-0.69</v>
      </c>
    </row>
    <row r="306" spans="1:10">
      <c r="A306" s="3">
        <v>37104</v>
      </c>
      <c r="B306">
        <v>31.3</v>
      </c>
      <c r="C306">
        <f t="shared" si="12"/>
        <v>1</v>
      </c>
      <c r="D306">
        <v>1006.6</v>
      </c>
      <c r="E306">
        <f t="shared" si="13"/>
        <v>2</v>
      </c>
      <c r="F306">
        <v>61</v>
      </c>
      <c r="G306">
        <f t="shared" si="14"/>
        <v>-7</v>
      </c>
      <c r="H306">
        <v>11.94</v>
      </c>
      <c r="I306">
        <v>0.56999999999999995</v>
      </c>
      <c r="J306">
        <v>-0.82</v>
      </c>
    </row>
    <row r="307" spans="1:10">
      <c r="A307" s="3">
        <v>37105</v>
      </c>
      <c r="B307">
        <v>26</v>
      </c>
      <c r="C307">
        <f t="shared" si="12"/>
        <v>-5.3000000000000007</v>
      </c>
      <c r="D307">
        <v>1013.5</v>
      </c>
      <c r="E307">
        <f t="shared" si="13"/>
        <v>6.8999999999999773</v>
      </c>
      <c r="F307">
        <v>72</v>
      </c>
      <c r="G307">
        <f t="shared" si="14"/>
        <v>11</v>
      </c>
      <c r="H307">
        <v>12.94</v>
      </c>
      <c r="I307">
        <v>0.38</v>
      </c>
      <c r="J307">
        <v>-0.93</v>
      </c>
    </row>
    <row r="308" spans="1:10">
      <c r="A308" s="3">
        <v>37106</v>
      </c>
      <c r="B308">
        <v>30.8</v>
      </c>
      <c r="C308">
        <f t="shared" si="12"/>
        <v>4.8000000000000007</v>
      </c>
      <c r="D308">
        <v>1011.9</v>
      </c>
      <c r="E308">
        <f t="shared" si="13"/>
        <v>-1.6000000000000227</v>
      </c>
      <c r="F308">
        <v>59</v>
      </c>
      <c r="G308">
        <f t="shared" si="14"/>
        <v>-13</v>
      </c>
      <c r="H308">
        <v>13.94</v>
      </c>
      <c r="I308">
        <v>0.17</v>
      </c>
      <c r="J308">
        <v>-0.98</v>
      </c>
    </row>
    <row r="309" spans="1:10">
      <c r="A309" s="3">
        <v>37107</v>
      </c>
      <c r="B309">
        <v>33.6</v>
      </c>
      <c r="C309">
        <f t="shared" si="12"/>
        <v>2.8000000000000007</v>
      </c>
      <c r="D309">
        <v>1005.4</v>
      </c>
      <c r="E309">
        <f t="shared" si="13"/>
        <v>-6.5</v>
      </c>
      <c r="F309">
        <v>43</v>
      </c>
      <c r="G309">
        <f t="shared" si="14"/>
        <v>-16</v>
      </c>
      <c r="H309">
        <v>14.94</v>
      </c>
      <c r="I309">
        <v>-0.04</v>
      </c>
      <c r="J309">
        <v>-1</v>
      </c>
    </row>
    <row r="310" spans="1:10">
      <c r="A310" s="3">
        <v>37108</v>
      </c>
      <c r="B310">
        <v>26.5</v>
      </c>
      <c r="C310">
        <f t="shared" si="12"/>
        <v>-7.1000000000000014</v>
      </c>
      <c r="D310">
        <v>1006.4</v>
      </c>
      <c r="E310">
        <f t="shared" si="13"/>
        <v>1</v>
      </c>
      <c r="F310">
        <v>55</v>
      </c>
      <c r="G310">
        <f t="shared" si="14"/>
        <v>12</v>
      </c>
      <c r="H310">
        <v>15.94</v>
      </c>
      <c r="I310">
        <v>-0.25</v>
      </c>
      <c r="J310">
        <v>-0.97</v>
      </c>
    </row>
    <row r="311" spans="1:10">
      <c r="A311" s="3">
        <v>37109</v>
      </c>
      <c r="B311">
        <v>25.7</v>
      </c>
      <c r="C311">
        <f t="shared" si="12"/>
        <v>-0.80000000000000071</v>
      </c>
      <c r="D311">
        <v>1005.2</v>
      </c>
      <c r="E311">
        <f t="shared" si="13"/>
        <v>-1.1999999999999318</v>
      </c>
      <c r="F311">
        <v>62</v>
      </c>
      <c r="G311">
        <f t="shared" si="14"/>
        <v>7</v>
      </c>
      <c r="H311">
        <v>16.940000000000001</v>
      </c>
      <c r="I311">
        <v>-0.45</v>
      </c>
      <c r="J311">
        <v>-0.89</v>
      </c>
    </row>
    <row r="312" spans="1:10">
      <c r="A312" s="3">
        <v>37110</v>
      </c>
      <c r="B312">
        <v>25</v>
      </c>
      <c r="C312">
        <f t="shared" si="12"/>
        <v>-0.69999999999999929</v>
      </c>
      <c r="D312">
        <v>1006.3</v>
      </c>
      <c r="E312">
        <f t="shared" si="13"/>
        <v>1.0999999999999091</v>
      </c>
      <c r="F312">
        <v>68</v>
      </c>
      <c r="G312">
        <f t="shared" si="14"/>
        <v>6</v>
      </c>
      <c r="H312">
        <v>17.940000000000001</v>
      </c>
      <c r="I312">
        <v>-0.63</v>
      </c>
      <c r="J312">
        <v>-0.78</v>
      </c>
    </row>
    <row r="313" spans="1:10">
      <c r="A313" s="3">
        <v>37111</v>
      </c>
      <c r="B313">
        <v>26.6</v>
      </c>
      <c r="C313">
        <f t="shared" si="12"/>
        <v>1.6000000000000014</v>
      </c>
      <c r="D313">
        <v>1007.2</v>
      </c>
      <c r="E313">
        <f t="shared" si="13"/>
        <v>0.90000000000009095</v>
      </c>
      <c r="F313">
        <v>63</v>
      </c>
      <c r="G313">
        <f t="shared" si="14"/>
        <v>-5</v>
      </c>
      <c r="H313">
        <v>18.940000000000001</v>
      </c>
      <c r="I313">
        <v>-0.78</v>
      </c>
      <c r="J313">
        <v>-0.63</v>
      </c>
    </row>
    <row r="314" spans="1:10">
      <c r="A314" s="3">
        <v>37112</v>
      </c>
      <c r="B314">
        <v>28.7</v>
      </c>
      <c r="C314">
        <f t="shared" si="12"/>
        <v>2.0999999999999979</v>
      </c>
      <c r="D314">
        <v>1004.8</v>
      </c>
      <c r="E314">
        <f t="shared" si="13"/>
        <v>-2.4000000000000909</v>
      </c>
      <c r="F314">
        <v>72</v>
      </c>
      <c r="G314">
        <f t="shared" si="14"/>
        <v>9</v>
      </c>
      <c r="H314">
        <v>19.940000000000001</v>
      </c>
      <c r="I314">
        <v>-0.89</v>
      </c>
      <c r="J314">
        <v>-0.45</v>
      </c>
    </row>
    <row r="315" spans="1:10">
      <c r="A315" s="3">
        <v>37113</v>
      </c>
      <c r="B315">
        <v>29.5</v>
      </c>
      <c r="C315">
        <f t="shared" si="12"/>
        <v>0.80000000000000071</v>
      </c>
      <c r="D315">
        <v>1004.6</v>
      </c>
      <c r="E315">
        <f t="shared" si="13"/>
        <v>-0.19999999999993179</v>
      </c>
      <c r="F315">
        <v>74</v>
      </c>
      <c r="G315">
        <f t="shared" si="14"/>
        <v>2</v>
      </c>
      <c r="H315">
        <v>20.94</v>
      </c>
      <c r="I315">
        <v>-0.97</v>
      </c>
      <c r="J315">
        <v>-0.25</v>
      </c>
    </row>
    <row r="316" spans="1:10">
      <c r="A316" s="3">
        <v>37114</v>
      </c>
      <c r="B316">
        <v>25.3</v>
      </c>
      <c r="C316">
        <f t="shared" si="12"/>
        <v>-4.1999999999999993</v>
      </c>
      <c r="D316">
        <v>1006.9</v>
      </c>
      <c r="E316">
        <f t="shared" si="13"/>
        <v>2.2999999999999545</v>
      </c>
      <c r="F316">
        <v>82</v>
      </c>
      <c r="G316">
        <f t="shared" si="14"/>
        <v>8</v>
      </c>
      <c r="H316">
        <v>21.94</v>
      </c>
      <c r="I316">
        <v>-1</v>
      </c>
      <c r="J316">
        <v>-0.04</v>
      </c>
    </row>
    <row r="317" spans="1:10">
      <c r="A317" s="3">
        <v>37115</v>
      </c>
      <c r="B317">
        <v>23.1</v>
      </c>
      <c r="C317">
        <f t="shared" si="12"/>
        <v>-2.1999999999999993</v>
      </c>
      <c r="D317">
        <v>1010.1</v>
      </c>
      <c r="E317">
        <f t="shared" si="13"/>
        <v>3.2000000000000455</v>
      </c>
      <c r="F317">
        <v>80</v>
      </c>
      <c r="G317">
        <f t="shared" si="14"/>
        <v>-2</v>
      </c>
      <c r="H317">
        <v>22.94</v>
      </c>
      <c r="I317">
        <v>-0.99</v>
      </c>
      <c r="J317">
        <v>0.17</v>
      </c>
    </row>
    <row r="318" spans="1:10">
      <c r="A318" s="3">
        <v>37116</v>
      </c>
      <c r="B318">
        <v>28.8</v>
      </c>
      <c r="C318">
        <f t="shared" si="12"/>
        <v>5.6999999999999993</v>
      </c>
      <c r="D318">
        <v>1010.6</v>
      </c>
      <c r="E318">
        <f t="shared" si="13"/>
        <v>0.5</v>
      </c>
      <c r="F318">
        <v>67</v>
      </c>
      <c r="G318">
        <f t="shared" si="14"/>
        <v>-13</v>
      </c>
      <c r="H318">
        <v>23.94</v>
      </c>
      <c r="I318">
        <v>-0.93</v>
      </c>
      <c r="J318">
        <v>0.37</v>
      </c>
    </row>
    <row r="319" spans="1:10">
      <c r="A319" s="3">
        <v>37117</v>
      </c>
      <c r="B319">
        <v>30.4</v>
      </c>
      <c r="C319">
        <f t="shared" si="12"/>
        <v>1.5999999999999979</v>
      </c>
      <c r="D319">
        <v>1010.9</v>
      </c>
      <c r="E319">
        <f t="shared" si="13"/>
        <v>0.29999999999995453</v>
      </c>
      <c r="F319">
        <v>60</v>
      </c>
      <c r="G319">
        <f t="shared" si="14"/>
        <v>-7</v>
      </c>
      <c r="H319">
        <v>24.94</v>
      </c>
      <c r="I319">
        <v>-0.83</v>
      </c>
      <c r="J319">
        <v>0.56000000000000005</v>
      </c>
    </row>
    <row r="320" spans="1:10">
      <c r="A320" s="3">
        <v>37118</v>
      </c>
      <c r="B320">
        <v>29.1</v>
      </c>
      <c r="C320">
        <f t="shared" si="12"/>
        <v>-1.2999999999999972</v>
      </c>
      <c r="D320">
        <v>1010.7</v>
      </c>
      <c r="E320">
        <f t="shared" si="13"/>
        <v>-0.19999999999993179</v>
      </c>
      <c r="F320">
        <v>56</v>
      </c>
      <c r="G320">
        <f t="shared" si="14"/>
        <v>-4</v>
      </c>
      <c r="H320">
        <v>25.94</v>
      </c>
      <c r="I320">
        <v>-0.69</v>
      </c>
      <c r="J320">
        <v>0.72</v>
      </c>
    </row>
    <row r="321" spans="1:10">
      <c r="A321" s="3">
        <v>37119</v>
      </c>
      <c r="B321">
        <v>29.1</v>
      </c>
      <c r="C321">
        <f t="shared" si="12"/>
        <v>0</v>
      </c>
      <c r="D321">
        <v>1007.1</v>
      </c>
      <c r="E321">
        <f t="shared" si="13"/>
        <v>-3.6000000000000227</v>
      </c>
      <c r="F321">
        <v>51</v>
      </c>
      <c r="G321">
        <f t="shared" si="14"/>
        <v>-5</v>
      </c>
      <c r="H321">
        <v>26.94</v>
      </c>
      <c r="I321">
        <v>-0.52</v>
      </c>
      <c r="J321">
        <v>0.85</v>
      </c>
    </row>
    <row r="322" spans="1:10">
      <c r="A322" s="3">
        <v>37120</v>
      </c>
      <c r="B322">
        <v>26.1</v>
      </c>
      <c r="C322">
        <f t="shared" si="12"/>
        <v>-3</v>
      </c>
      <c r="D322">
        <v>1004.2</v>
      </c>
      <c r="E322">
        <f t="shared" si="13"/>
        <v>-2.8999999999999773</v>
      </c>
      <c r="F322">
        <v>55</v>
      </c>
      <c r="G322">
        <f t="shared" si="14"/>
        <v>4</v>
      </c>
      <c r="H322">
        <v>27.94</v>
      </c>
      <c r="I322">
        <v>-0.33</v>
      </c>
      <c r="J322">
        <v>0.94</v>
      </c>
    </row>
    <row r="323" spans="1:10">
      <c r="A323" s="3">
        <v>37121</v>
      </c>
      <c r="B323">
        <v>23.8</v>
      </c>
      <c r="C323">
        <f t="shared" ref="C323:C386" si="15">B323-B322</f>
        <v>-2.3000000000000007</v>
      </c>
      <c r="D323">
        <v>1008.9</v>
      </c>
      <c r="E323">
        <f t="shared" ref="E323:E386" si="16">D323-D322</f>
        <v>4.6999999999999318</v>
      </c>
      <c r="F323">
        <v>69</v>
      </c>
      <c r="G323">
        <f t="shared" ref="G323:G386" si="17">F323-F322</f>
        <v>14</v>
      </c>
      <c r="H323">
        <v>28.94</v>
      </c>
      <c r="I323">
        <v>-0.13</v>
      </c>
      <c r="J323">
        <v>0.99</v>
      </c>
    </row>
    <row r="324" spans="1:10">
      <c r="A324" s="3">
        <v>37122</v>
      </c>
      <c r="B324">
        <v>25.4</v>
      </c>
      <c r="C324">
        <f t="shared" si="15"/>
        <v>1.5999999999999979</v>
      </c>
      <c r="D324">
        <v>1011.4</v>
      </c>
      <c r="E324">
        <f t="shared" si="16"/>
        <v>2.5</v>
      </c>
      <c r="F324">
        <v>60</v>
      </c>
      <c r="G324">
        <f t="shared" si="17"/>
        <v>-9</v>
      </c>
      <c r="H324">
        <v>0.41</v>
      </c>
      <c r="I324">
        <v>0.09</v>
      </c>
      <c r="J324">
        <v>1</v>
      </c>
    </row>
    <row r="325" spans="1:10">
      <c r="A325" s="3">
        <v>37123</v>
      </c>
      <c r="B325">
        <v>26.2</v>
      </c>
      <c r="C325">
        <f t="shared" si="15"/>
        <v>0.80000000000000071</v>
      </c>
      <c r="D325">
        <v>1006.5</v>
      </c>
      <c r="E325">
        <f t="shared" si="16"/>
        <v>-4.8999999999999773</v>
      </c>
      <c r="F325">
        <v>57</v>
      </c>
      <c r="G325">
        <f t="shared" si="17"/>
        <v>-3</v>
      </c>
      <c r="H325">
        <v>1.41</v>
      </c>
      <c r="I325">
        <v>0.3</v>
      </c>
      <c r="J325">
        <v>0.96</v>
      </c>
    </row>
    <row r="326" spans="1:10">
      <c r="A326" s="3">
        <v>37124</v>
      </c>
      <c r="B326">
        <v>26.2</v>
      </c>
      <c r="C326">
        <f t="shared" si="15"/>
        <v>0</v>
      </c>
      <c r="D326">
        <v>992.8</v>
      </c>
      <c r="E326">
        <f t="shared" si="16"/>
        <v>-13.700000000000045</v>
      </c>
      <c r="F326">
        <v>88</v>
      </c>
      <c r="G326">
        <f t="shared" si="17"/>
        <v>31</v>
      </c>
      <c r="H326">
        <v>2.41</v>
      </c>
      <c r="I326">
        <v>0.49</v>
      </c>
      <c r="J326">
        <v>0.87</v>
      </c>
    </row>
    <row r="327" spans="1:10">
      <c r="A327" s="3">
        <v>37125</v>
      </c>
      <c r="B327">
        <v>26.6</v>
      </c>
      <c r="C327">
        <f t="shared" si="15"/>
        <v>0.40000000000000213</v>
      </c>
      <c r="D327">
        <v>983.7</v>
      </c>
      <c r="E327">
        <f t="shared" si="16"/>
        <v>-9.0999999999999091</v>
      </c>
      <c r="F327">
        <v>86</v>
      </c>
      <c r="G327">
        <f t="shared" si="17"/>
        <v>-2</v>
      </c>
      <c r="H327">
        <v>3.41</v>
      </c>
      <c r="I327">
        <v>0.66</v>
      </c>
      <c r="J327">
        <v>0.75</v>
      </c>
    </row>
    <row r="328" spans="1:10">
      <c r="A328" s="3">
        <v>37126</v>
      </c>
      <c r="B328">
        <v>30.4</v>
      </c>
      <c r="C328">
        <f t="shared" si="15"/>
        <v>3.7999999999999972</v>
      </c>
      <c r="D328">
        <v>994.4</v>
      </c>
      <c r="E328">
        <f t="shared" si="16"/>
        <v>10.699999999999932</v>
      </c>
      <c r="F328">
        <v>62</v>
      </c>
      <c r="G328">
        <f t="shared" si="17"/>
        <v>-24</v>
      </c>
      <c r="H328">
        <v>4.41</v>
      </c>
      <c r="I328">
        <v>0.81</v>
      </c>
      <c r="J328">
        <v>0.59</v>
      </c>
    </row>
    <row r="329" spans="1:10">
      <c r="A329" s="3">
        <v>37127</v>
      </c>
      <c r="B329">
        <v>28.5</v>
      </c>
      <c r="C329">
        <f t="shared" si="15"/>
        <v>-1.8999999999999986</v>
      </c>
      <c r="D329">
        <v>1001.7</v>
      </c>
      <c r="E329">
        <f t="shared" si="16"/>
        <v>7.3000000000000682</v>
      </c>
      <c r="F329">
        <v>71</v>
      </c>
      <c r="G329">
        <f t="shared" si="17"/>
        <v>9</v>
      </c>
      <c r="H329">
        <v>5.41</v>
      </c>
      <c r="I329">
        <v>0.91</v>
      </c>
      <c r="J329">
        <v>0.41</v>
      </c>
    </row>
    <row r="330" spans="1:10">
      <c r="A330" s="3">
        <v>37128</v>
      </c>
      <c r="B330">
        <v>30</v>
      </c>
      <c r="C330">
        <f t="shared" si="15"/>
        <v>1.5</v>
      </c>
      <c r="D330">
        <v>1004.2</v>
      </c>
      <c r="E330">
        <f t="shared" si="16"/>
        <v>2.5</v>
      </c>
      <c r="F330">
        <v>60</v>
      </c>
      <c r="G330">
        <f t="shared" si="17"/>
        <v>-11</v>
      </c>
      <c r="H330">
        <v>6.41</v>
      </c>
      <c r="I330">
        <v>0.98</v>
      </c>
      <c r="J330">
        <v>0.21</v>
      </c>
    </row>
    <row r="331" spans="1:10">
      <c r="A331" s="3">
        <v>37129</v>
      </c>
      <c r="B331">
        <v>29.1</v>
      </c>
      <c r="C331">
        <f t="shared" si="15"/>
        <v>-0.89999999999999858</v>
      </c>
      <c r="D331">
        <v>1002.4</v>
      </c>
      <c r="E331">
        <f t="shared" si="16"/>
        <v>-1.8000000000000682</v>
      </c>
      <c r="F331">
        <v>60</v>
      </c>
      <c r="G331">
        <f t="shared" si="17"/>
        <v>0</v>
      </c>
      <c r="H331">
        <v>7.41</v>
      </c>
      <c r="I331">
        <v>1</v>
      </c>
      <c r="J331">
        <v>-0.01</v>
      </c>
    </row>
    <row r="332" spans="1:10">
      <c r="A332" s="3">
        <v>37130</v>
      </c>
      <c r="B332">
        <v>26.8</v>
      </c>
      <c r="C332">
        <f t="shared" si="15"/>
        <v>-2.3000000000000007</v>
      </c>
      <c r="D332">
        <v>1001.7</v>
      </c>
      <c r="E332">
        <f t="shared" si="16"/>
        <v>-0.69999999999993179</v>
      </c>
      <c r="F332">
        <v>76</v>
      </c>
      <c r="G332">
        <f t="shared" si="17"/>
        <v>16</v>
      </c>
      <c r="H332">
        <v>8.41</v>
      </c>
      <c r="I332">
        <v>0.98</v>
      </c>
      <c r="J332">
        <v>-0.22</v>
      </c>
    </row>
    <row r="333" spans="1:10">
      <c r="A333" s="3">
        <v>37131</v>
      </c>
      <c r="B333">
        <v>28.3</v>
      </c>
      <c r="C333">
        <f t="shared" si="15"/>
        <v>1.5</v>
      </c>
      <c r="D333">
        <v>1001.9</v>
      </c>
      <c r="E333">
        <f t="shared" si="16"/>
        <v>0.19999999999993179</v>
      </c>
      <c r="F333">
        <v>70</v>
      </c>
      <c r="G333">
        <f t="shared" si="17"/>
        <v>-6</v>
      </c>
      <c r="H333">
        <v>9.41</v>
      </c>
      <c r="I333">
        <v>0.91</v>
      </c>
      <c r="J333">
        <v>-0.42</v>
      </c>
    </row>
    <row r="334" spans="1:10">
      <c r="A334" s="3">
        <v>37132</v>
      </c>
      <c r="B334">
        <v>26.8</v>
      </c>
      <c r="C334">
        <f t="shared" si="15"/>
        <v>-1.5</v>
      </c>
      <c r="D334">
        <v>1004</v>
      </c>
      <c r="E334">
        <f t="shared" si="16"/>
        <v>2.1000000000000227</v>
      </c>
      <c r="F334">
        <v>70</v>
      </c>
      <c r="G334">
        <f t="shared" si="17"/>
        <v>0</v>
      </c>
      <c r="H334">
        <v>10.41</v>
      </c>
      <c r="I334">
        <v>0.8</v>
      </c>
      <c r="J334">
        <v>-0.6</v>
      </c>
    </row>
    <row r="335" spans="1:10">
      <c r="A335" s="3">
        <v>37133</v>
      </c>
      <c r="B335">
        <v>25.3</v>
      </c>
      <c r="C335">
        <f t="shared" si="15"/>
        <v>-1.5</v>
      </c>
      <c r="D335">
        <v>1002.9</v>
      </c>
      <c r="E335">
        <f t="shared" si="16"/>
        <v>-1.1000000000000227</v>
      </c>
      <c r="F335">
        <v>72</v>
      </c>
      <c r="G335">
        <f t="shared" si="17"/>
        <v>2</v>
      </c>
      <c r="H335">
        <v>11.41</v>
      </c>
      <c r="I335">
        <v>0.65</v>
      </c>
      <c r="J335">
        <v>-0.76</v>
      </c>
    </row>
    <row r="336" spans="1:10">
      <c r="A336" s="3">
        <v>37134</v>
      </c>
      <c r="B336">
        <v>25.4</v>
      </c>
      <c r="C336">
        <f t="shared" si="15"/>
        <v>9.9999999999997868E-2</v>
      </c>
      <c r="D336">
        <v>1000.5</v>
      </c>
      <c r="E336">
        <f t="shared" si="16"/>
        <v>-2.3999999999999773</v>
      </c>
      <c r="F336">
        <v>67</v>
      </c>
      <c r="G336">
        <f t="shared" si="17"/>
        <v>-5</v>
      </c>
      <c r="H336">
        <v>12.41</v>
      </c>
      <c r="I336">
        <v>0.48</v>
      </c>
      <c r="J336">
        <v>-0.88</v>
      </c>
    </row>
    <row r="337" spans="1:10">
      <c r="A337" s="3">
        <v>37135</v>
      </c>
      <c r="B337">
        <v>26.2</v>
      </c>
      <c r="C337">
        <f t="shared" si="15"/>
        <v>0.80000000000000071</v>
      </c>
      <c r="D337">
        <v>1003.6</v>
      </c>
      <c r="E337">
        <f t="shared" si="16"/>
        <v>3.1000000000000227</v>
      </c>
      <c r="F337">
        <v>48</v>
      </c>
      <c r="G337">
        <f t="shared" si="17"/>
        <v>-19</v>
      </c>
      <c r="H337">
        <v>13.41</v>
      </c>
      <c r="I337">
        <v>0.28000000000000003</v>
      </c>
      <c r="J337">
        <v>-0.96</v>
      </c>
    </row>
    <row r="338" spans="1:10">
      <c r="A338" s="3">
        <v>37136</v>
      </c>
      <c r="B338">
        <v>26.4</v>
      </c>
      <c r="C338">
        <f t="shared" si="15"/>
        <v>0.19999999999999929</v>
      </c>
      <c r="D338">
        <v>1009.2</v>
      </c>
      <c r="E338">
        <f t="shared" si="16"/>
        <v>5.6000000000000227</v>
      </c>
      <c r="F338">
        <v>55</v>
      </c>
      <c r="G338">
        <f t="shared" si="17"/>
        <v>7</v>
      </c>
      <c r="H338">
        <v>14.41</v>
      </c>
      <c r="I338">
        <v>0.08</v>
      </c>
      <c r="J338">
        <v>-1</v>
      </c>
    </row>
    <row r="339" spans="1:10">
      <c r="A339" s="3">
        <v>37137</v>
      </c>
      <c r="B339">
        <v>23.3</v>
      </c>
      <c r="C339">
        <f t="shared" si="15"/>
        <v>-3.0999999999999979</v>
      </c>
      <c r="D339">
        <v>1009.2</v>
      </c>
      <c r="E339">
        <f t="shared" si="16"/>
        <v>0</v>
      </c>
      <c r="F339">
        <v>80</v>
      </c>
      <c r="G339">
        <f t="shared" si="17"/>
        <v>25</v>
      </c>
      <c r="H339">
        <v>15.41</v>
      </c>
      <c r="I339">
        <v>-0.14000000000000001</v>
      </c>
      <c r="J339">
        <v>-0.99</v>
      </c>
    </row>
    <row r="340" spans="1:10">
      <c r="A340" s="3">
        <v>37138</v>
      </c>
      <c r="B340">
        <v>22.4</v>
      </c>
      <c r="C340">
        <f t="shared" si="15"/>
        <v>-0.90000000000000213</v>
      </c>
      <c r="D340">
        <v>1007.6</v>
      </c>
      <c r="E340">
        <f t="shared" si="16"/>
        <v>-1.6000000000000227</v>
      </c>
      <c r="F340">
        <v>67</v>
      </c>
      <c r="G340">
        <f t="shared" si="17"/>
        <v>-13</v>
      </c>
      <c r="H340">
        <v>16.41</v>
      </c>
      <c r="I340">
        <v>-0.34</v>
      </c>
      <c r="J340">
        <v>-0.94</v>
      </c>
    </row>
    <row r="341" spans="1:10">
      <c r="A341" s="3">
        <v>37139</v>
      </c>
      <c r="B341">
        <v>24.1</v>
      </c>
      <c r="C341">
        <f t="shared" si="15"/>
        <v>1.7000000000000028</v>
      </c>
      <c r="D341">
        <v>1009.6</v>
      </c>
      <c r="E341">
        <f t="shared" si="16"/>
        <v>2</v>
      </c>
      <c r="F341">
        <v>57</v>
      </c>
      <c r="G341">
        <f t="shared" si="17"/>
        <v>-10</v>
      </c>
      <c r="H341">
        <v>17.41</v>
      </c>
      <c r="I341">
        <v>-0.53</v>
      </c>
      <c r="J341">
        <v>-0.85</v>
      </c>
    </row>
    <row r="342" spans="1:10">
      <c r="A342" s="3">
        <v>37140</v>
      </c>
      <c r="B342">
        <v>24.5</v>
      </c>
      <c r="C342">
        <f t="shared" si="15"/>
        <v>0.39999999999999858</v>
      </c>
      <c r="D342">
        <v>1008.8</v>
      </c>
      <c r="E342">
        <f t="shared" si="16"/>
        <v>-0.80000000000006821</v>
      </c>
      <c r="F342">
        <v>64</v>
      </c>
      <c r="G342">
        <f t="shared" si="17"/>
        <v>7</v>
      </c>
      <c r="H342">
        <v>18.41</v>
      </c>
      <c r="I342">
        <v>-0.7</v>
      </c>
      <c r="J342">
        <v>-0.71</v>
      </c>
    </row>
    <row r="343" spans="1:10">
      <c r="A343" s="3">
        <v>37141</v>
      </c>
      <c r="B343">
        <v>23.7</v>
      </c>
      <c r="C343">
        <f t="shared" si="15"/>
        <v>-0.80000000000000071</v>
      </c>
      <c r="D343">
        <v>1008</v>
      </c>
      <c r="E343">
        <f t="shared" si="16"/>
        <v>-0.79999999999995453</v>
      </c>
      <c r="F343">
        <v>72</v>
      </c>
      <c r="G343">
        <f t="shared" si="17"/>
        <v>8</v>
      </c>
      <c r="H343">
        <v>19.41</v>
      </c>
      <c r="I343">
        <v>-0.84</v>
      </c>
      <c r="J343">
        <v>-0.55000000000000004</v>
      </c>
    </row>
    <row r="344" spans="1:10">
      <c r="A344" s="3">
        <v>37142</v>
      </c>
      <c r="B344">
        <v>26.1</v>
      </c>
      <c r="C344">
        <f t="shared" si="15"/>
        <v>2.4000000000000021</v>
      </c>
      <c r="D344">
        <v>1009.1</v>
      </c>
      <c r="E344">
        <f t="shared" si="16"/>
        <v>1.1000000000000227</v>
      </c>
      <c r="F344">
        <v>83</v>
      </c>
      <c r="G344">
        <f t="shared" si="17"/>
        <v>11</v>
      </c>
      <c r="H344">
        <v>20.41</v>
      </c>
      <c r="I344">
        <v>-0.93</v>
      </c>
      <c r="J344">
        <v>-0.36</v>
      </c>
    </row>
    <row r="345" spans="1:10">
      <c r="A345" s="3">
        <v>37143</v>
      </c>
      <c r="B345">
        <v>26.2</v>
      </c>
      <c r="C345">
        <f t="shared" si="15"/>
        <v>9.9999999999997868E-2</v>
      </c>
      <c r="D345">
        <v>1006.3</v>
      </c>
      <c r="E345">
        <f t="shared" si="16"/>
        <v>-2.8000000000000682</v>
      </c>
      <c r="F345">
        <v>86</v>
      </c>
      <c r="G345">
        <f t="shared" si="17"/>
        <v>3</v>
      </c>
      <c r="H345">
        <v>21.41</v>
      </c>
      <c r="I345">
        <v>-0.99</v>
      </c>
      <c r="J345">
        <v>-0.16</v>
      </c>
    </row>
    <row r="346" spans="1:10">
      <c r="A346" s="3">
        <v>37144</v>
      </c>
      <c r="B346">
        <v>26.8</v>
      </c>
      <c r="C346">
        <f t="shared" si="15"/>
        <v>0.60000000000000142</v>
      </c>
      <c r="D346">
        <v>996</v>
      </c>
      <c r="E346">
        <f t="shared" si="16"/>
        <v>-10.299999999999955</v>
      </c>
      <c r="F346">
        <v>85</v>
      </c>
      <c r="G346">
        <f t="shared" si="17"/>
        <v>-1</v>
      </c>
      <c r="H346">
        <v>22.41</v>
      </c>
      <c r="I346">
        <v>-1</v>
      </c>
      <c r="J346">
        <v>0.06</v>
      </c>
    </row>
    <row r="347" spans="1:10">
      <c r="A347" s="3">
        <v>37145</v>
      </c>
      <c r="B347">
        <v>27.4</v>
      </c>
      <c r="C347">
        <f t="shared" si="15"/>
        <v>0.59999999999999787</v>
      </c>
      <c r="D347">
        <v>991.3</v>
      </c>
      <c r="E347">
        <f t="shared" si="16"/>
        <v>-4.7000000000000455</v>
      </c>
      <c r="F347">
        <v>79</v>
      </c>
      <c r="G347">
        <f t="shared" si="17"/>
        <v>-6</v>
      </c>
      <c r="H347">
        <v>23.41</v>
      </c>
      <c r="I347">
        <v>-0.96</v>
      </c>
      <c r="J347">
        <v>0.27</v>
      </c>
    </row>
    <row r="348" spans="1:10">
      <c r="A348" s="3">
        <v>37146</v>
      </c>
      <c r="B348">
        <v>28.5</v>
      </c>
      <c r="C348">
        <f t="shared" si="15"/>
        <v>1.1000000000000014</v>
      </c>
      <c r="D348">
        <v>1002.4</v>
      </c>
      <c r="E348">
        <f t="shared" si="16"/>
        <v>11.100000000000023</v>
      </c>
      <c r="F348">
        <v>65</v>
      </c>
      <c r="G348">
        <f t="shared" si="17"/>
        <v>-14</v>
      </c>
      <c r="H348">
        <v>24.41</v>
      </c>
      <c r="I348">
        <v>-0.89</v>
      </c>
      <c r="J348">
        <v>0.46</v>
      </c>
    </row>
    <row r="349" spans="1:10">
      <c r="A349" s="3">
        <v>37147</v>
      </c>
      <c r="B349">
        <v>23.4</v>
      </c>
      <c r="C349">
        <f t="shared" si="15"/>
        <v>-5.1000000000000014</v>
      </c>
      <c r="D349">
        <v>1009.9</v>
      </c>
      <c r="E349">
        <f t="shared" si="16"/>
        <v>7.5</v>
      </c>
      <c r="F349">
        <v>82</v>
      </c>
      <c r="G349">
        <f t="shared" si="17"/>
        <v>17</v>
      </c>
      <c r="H349">
        <v>25.41</v>
      </c>
      <c r="I349">
        <v>-0.77</v>
      </c>
      <c r="J349">
        <v>0.64</v>
      </c>
    </row>
    <row r="350" spans="1:10">
      <c r="A350" s="3">
        <v>37148</v>
      </c>
      <c r="B350">
        <v>27</v>
      </c>
      <c r="C350">
        <f t="shared" si="15"/>
        <v>3.6000000000000014</v>
      </c>
      <c r="D350">
        <v>1010.6</v>
      </c>
      <c r="E350">
        <f t="shared" si="16"/>
        <v>0.70000000000004547</v>
      </c>
      <c r="F350">
        <v>77</v>
      </c>
      <c r="G350">
        <f t="shared" si="17"/>
        <v>-5</v>
      </c>
      <c r="H350">
        <v>26.41</v>
      </c>
      <c r="I350">
        <v>-0.62</v>
      </c>
      <c r="J350">
        <v>0.79</v>
      </c>
    </row>
    <row r="351" spans="1:10">
      <c r="A351" s="3">
        <v>37149</v>
      </c>
      <c r="B351">
        <v>27.4</v>
      </c>
      <c r="C351">
        <f t="shared" si="15"/>
        <v>0.39999999999999858</v>
      </c>
      <c r="D351">
        <v>1006.5</v>
      </c>
      <c r="E351">
        <f t="shared" si="16"/>
        <v>-4.1000000000000227</v>
      </c>
      <c r="F351">
        <v>69</v>
      </c>
      <c r="G351">
        <f t="shared" si="17"/>
        <v>-8</v>
      </c>
      <c r="H351">
        <v>27.41</v>
      </c>
      <c r="I351">
        <v>-0.44</v>
      </c>
      <c r="J351">
        <v>0.9</v>
      </c>
    </row>
    <row r="352" spans="1:10">
      <c r="A352" s="3">
        <v>37150</v>
      </c>
      <c r="B352">
        <v>26.7</v>
      </c>
      <c r="C352">
        <f t="shared" si="15"/>
        <v>-0.69999999999999929</v>
      </c>
      <c r="D352">
        <v>1000.9</v>
      </c>
      <c r="E352">
        <f t="shared" si="16"/>
        <v>-5.6000000000000227</v>
      </c>
      <c r="F352">
        <v>73</v>
      </c>
      <c r="G352">
        <f t="shared" si="17"/>
        <v>4</v>
      </c>
      <c r="H352">
        <v>28.41</v>
      </c>
      <c r="I352">
        <v>-0.24</v>
      </c>
      <c r="J352">
        <v>0.97</v>
      </c>
    </row>
    <row r="353" spans="1:10">
      <c r="A353" s="3">
        <v>37151</v>
      </c>
      <c r="B353">
        <v>26.2</v>
      </c>
      <c r="C353">
        <f t="shared" si="15"/>
        <v>-0.5</v>
      </c>
      <c r="D353">
        <v>1002.6</v>
      </c>
      <c r="E353">
        <f t="shared" si="16"/>
        <v>1.7000000000000455</v>
      </c>
      <c r="F353">
        <v>67</v>
      </c>
      <c r="G353">
        <f t="shared" si="17"/>
        <v>-6</v>
      </c>
      <c r="H353">
        <v>29.41</v>
      </c>
      <c r="I353">
        <v>-0.03</v>
      </c>
      <c r="J353">
        <v>1</v>
      </c>
    </row>
    <row r="354" spans="1:10">
      <c r="A354" s="3">
        <v>37152</v>
      </c>
      <c r="B354">
        <v>27.6</v>
      </c>
      <c r="C354">
        <f t="shared" si="15"/>
        <v>1.4000000000000021</v>
      </c>
      <c r="D354">
        <v>1003.1</v>
      </c>
      <c r="E354">
        <f t="shared" si="16"/>
        <v>0.5</v>
      </c>
      <c r="F354">
        <v>67</v>
      </c>
      <c r="G354">
        <f t="shared" si="17"/>
        <v>0</v>
      </c>
      <c r="H354">
        <v>0.88</v>
      </c>
      <c r="I354">
        <v>0.19</v>
      </c>
      <c r="J354">
        <v>0.98</v>
      </c>
    </row>
    <row r="355" spans="1:10">
      <c r="A355" s="3">
        <v>37153</v>
      </c>
      <c r="B355">
        <v>26.2</v>
      </c>
      <c r="C355">
        <f t="shared" si="15"/>
        <v>-1.4000000000000021</v>
      </c>
      <c r="D355">
        <v>1009.2</v>
      </c>
      <c r="E355">
        <f t="shared" si="16"/>
        <v>6.1000000000000227</v>
      </c>
      <c r="F355">
        <v>59</v>
      </c>
      <c r="G355">
        <f t="shared" si="17"/>
        <v>-8</v>
      </c>
      <c r="H355">
        <v>1.88</v>
      </c>
      <c r="I355">
        <v>0.39</v>
      </c>
      <c r="J355">
        <v>0.92</v>
      </c>
    </row>
    <row r="356" spans="1:10">
      <c r="A356" s="3">
        <v>37154</v>
      </c>
      <c r="B356">
        <v>22.1</v>
      </c>
      <c r="C356">
        <f t="shared" si="15"/>
        <v>-4.0999999999999979</v>
      </c>
      <c r="D356">
        <v>1010.8</v>
      </c>
      <c r="E356">
        <f t="shared" si="16"/>
        <v>1.5999999999999091</v>
      </c>
      <c r="F356">
        <v>74</v>
      </c>
      <c r="G356">
        <f t="shared" si="17"/>
        <v>15</v>
      </c>
      <c r="H356">
        <v>2.88</v>
      </c>
      <c r="I356">
        <v>0.56999999999999995</v>
      </c>
      <c r="J356">
        <v>0.82</v>
      </c>
    </row>
    <row r="357" spans="1:10">
      <c r="A357" s="3">
        <v>37155</v>
      </c>
      <c r="B357">
        <v>18.399999999999999</v>
      </c>
      <c r="C357">
        <f t="shared" si="15"/>
        <v>-3.7000000000000028</v>
      </c>
      <c r="D357">
        <v>1011.1</v>
      </c>
      <c r="E357">
        <f t="shared" si="16"/>
        <v>0.30000000000006821</v>
      </c>
      <c r="F357">
        <v>84</v>
      </c>
      <c r="G357">
        <f t="shared" si="17"/>
        <v>10</v>
      </c>
      <c r="H357">
        <v>3.88</v>
      </c>
      <c r="I357">
        <v>0.73</v>
      </c>
      <c r="J357">
        <v>0.68</v>
      </c>
    </row>
    <row r="358" spans="1:10">
      <c r="A358" s="3">
        <v>37156</v>
      </c>
      <c r="B358">
        <v>17</v>
      </c>
      <c r="C358">
        <f t="shared" si="15"/>
        <v>-1.3999999999999986</v>
      </c>
      <c r="D358">
        <v>1019.7</v>
      </c>
      <c r="E358">
        <f t="shared" si="16"/>
        <v>8.6000000000000227</v>
      </c>
      <c r="F358">
        <v>46</v>
      </c>
      <c r="G358">
        <f t="shared" si="17"/>
        <v>-38</v>
      </c>
      <c r="H358">
        <v>4.88</v>
      </c>
      <c r="I358">
        <v>0.86</v>
      </c>
      <c r="J358">
        <v>0.51</v>
      </c>
    </row>
    <row r="359" spans="1:10">
      <c r="A359" s="3">
        <v>37157</v>
      </c>
      <c r="B359">
        <v>19.100000000000001</v>
      </c>
      <c r="C359">
        <f t="shared" si="15"/>
        <v>2.1000000000000014</v>
      </c>
      <c r="D359">
        <v>1018.8</v>
      </c>
      <c r="E359">
        <f t="shared" si="16"/>
        <v>-0.90000000000009095</v>
      </c>
      <c r="F359">
        <v>50</v>
      </c>
      <c r="G359">
        <f t="shared" si="17"/>
        <v>4</v>
      </c>
      <c r="H359">
        <v>5.88</v>
      </c>
      <c r="I359">
        <v>0.95</v>
      </c>
      <c r="J359">
        <v>0.31</v>
      </c>
    </row>
    <row r="360" spans="1:10">
      <c r="A360" s="3">
        <v>37158</v>
      </c>
      <c r="B360">
        <v>23.6</v>
      </c>
      <c r="C360">
        <f t="shared" si="15"/>
        <v>4.5</v>
      </c>
      <c r="D360">
        <v>1011.3</v>
      </c>
      <c r="E360">
        <f t="shared" si="16"/>
        <v>-7.5</v>
      </c>
      <c r="F360">
        <v>44</v>
      </c>
      <c r="G360">
        <f t="shared" si="17"/>
        <v>-6</v>
      </c>
      <c r="H360">
        <v>6.88</v>
      </c>
      <c r="I360">
        <v>0.99</v>
      </c>
      <c r="J360">
        <v>0.11</v>
      </c>
    </row>
    <row r="361" spans="1:10">
      <c r="A361" s="3">
        <v>37159</v>
      </c>
      <c r="B361">
        <v>23.5</v>
      </c>
      <c r="C361">
        <f t="shared" si="15"/>
        <v>-0.10000000000000142</v>
      </c>
      <c r="D361">
        <v>1007.2</v>
      </c>
      <c r="E361">
        <f t="shared" si="16"/>
        <v>-4.0999999999999091</v>
      </c>
      <c r="F361">
        <v>59</v>
      </c>
      <c r="G361">
        <f t="shared" si="17"/>
        <v>15</v>
      </c>
      <c r="H361">
        <v>7.88</v>
      </c>
      <c r="I361">
        <v>0.99</v>
      </c>
      <c r="J361">
        <v>-0.11</v>
      </c>
    </row>
    <row r="362" spans="1:10">
      <c r="A362" s="3">
        <v>37160</v>
      </c>
      <c r="B362">
        <v>24.3</v>
      </c>
      <c r="C362">
        <f t="shared" si="15"/>
        <v>0.80000000000000071</v>
      </c>
      <c r="D362">
        <v>1012.2</v>
      </c>
      <c r="E362">
        <f t="shared" si="16"/>
        <v>5</v>
      </c>
      <c r="F362">
        <v>50</v>
      </c>
      <c r="G362">
        <f t="shared" si="17"/>
        <v>-9</v>
      </c>
      <c r="H362">
        <v>8.8800000000000008</v>
      </c>
      <c r="I362">
        <v>0.95</v>
      </c>
      <c r="J362">
        <v>-0.31</v>
      </c>
    </row>
    <row r="363" spans="1:10">
      <c r="A363" s="3">
        <v>37161</v>
      </c>
      <c r="B363">
        <v>24.8</v>
      </c>
      <c r="C363">
        <f t="shared" si="15"/>
        <v>0.5</v>
      </c>
      <c r="D363">
        <v>1011.4</v>
      </c>
      <c r="E363">
        <f t="shared" si="16"/>
        <v>-0.80000000000006821</v>
      </c>
      <c r="F363">
        <v>60</v>
      </c>
      <c r="G363">
        <f t="shared" si="17"/>
        <v>10</v>
      </c>
      <c r="H363">
        <v>9.8800000000000008</v>
      </c>
      <c r="I363">
        <v>0.86</v>
      </c>
      <c r="J363">
        <v>-0.51</v>
      </c>
    </row>
    <row r="364" spans="1:10">
      <c r="A364" s="3">
        <v>37162</v>
      </c>
      <c r="B364">
        <v>23.5</v>
      </c>
      <c r="C364">
        <f t="shared" si="15"/>
        <v>-1.3000000000000007</v>
      </c>
      <c r="D364">
        <v>1013</v>
      </c>
      <c r="E364">
        <f t="shared" si="16"/>
        <v>1.6000000000000227</v>
      </c>
      <c r="F364">
        <v>40</v>
      </c>
      <c r="G364">
        <f t="shared" si="17"/>
        <v>-20</v>
      </c>
      <c r="H364">
        <v>10.88</v>
      </c>
      <c r="I364">
        <v>0.74</v>
      </c>
      <c r="J364">
        <v>-0.68</v>
      </c>
    </row>
    <row r="365" spans="1:10">
      <c r="A365" s="3">
        <v>37163</v>
      </c>
      <c r="B365">
        <v>19.399999999999999</v>
      </c>
      <c r="C365">
        <f t="shared" si="15"/>
        <v>-4.1000000000000014</v>
      </c>
      <c r="D365">
        <v>1018.4</v>
      </c>
      <c r="E365">
        <f t="shared" si="16"/>
        <v>5.3999999999999773</v>
      </c>
      <c r="F365">
        <v>53</v>
      </c>
      <c r="G365">
        <f t="shared" si="17"/>
        <v>13</v>
      </c>
      <c r="H365">
        <v>11.88</v>
      </c>
      <c r="I365">
        <v>0.57999999999999996</v>
      </c>
      <c r="J365">
        <v>-0.82</v>
      </c>
    </row>
    <row r="366" spans="1:10">
      <c r="A366" s="3">
        <v>37164</v>
      </c>
      <c r="B366">
        <v>17.8</v>
      </c>
      <c r="C366">
        <f t="shared" si="15"/>
        <v>-1.5999999999999979</v>
      </c>
      <c r="D366">
        <v>1013.3</v>
      </c>
      <c r="E366">
        <f t="shared" si="16"/>
        <v>-5.1000000000000227</v>
      </c>
      <c r="F366">
        <v>79</v>
      </c>
      <c r="G366">
        <f t="shared" si="17"/>
        <v>26</v>
      </c>
      <c r="H366">
        <v>12.88</v>
      </c>
      <c r="I366">
        <v>0.39</v>
      </c>
      <c r="J366">
        <v>-0.92</v>
      </c>
    </row>
    <row r="367" spans="1:10">
      <c r="A367" s="3">
        <v>37165</v>
      </c>
      <c r="B367">
        <v>19.2</v>
      </c>
      <c r="C367">
        <f t="shared" si="15"/>
        <v>1.3999999999999986</v>
      </c>
      <c r="D367">
        <v>998.7</v>
      </c>
      <c r="E367">
        <f t="shared" si="16"/>
        <v>-14.599999999999909</v>
      </c>
      <c r="F367">
        <v>89</v>
      </c>
      <c r="G367">
        <f t="shared" si="17"/>
        <v>10</v>
      </c>
      <c r="H367">
        <v>13.88</v>
      </c>
      <c r="I367">
        <v>0.19</v>
      </c>
      <c r="J367">
        <v>-0.98</v>
      </c>
    </row>
    <row r="368" spans="1:10">
      <c r="A368" s="3">
        <v>37166</v>
      </c>
      <c r="B368">
        <v>24.6</v>
      </c>
      <c r="C368">
        <f t="shared" si="15"/>
        <v>5.4000000000000021</v>
      </c>
      <c r="D368">
        <v>1004.8</v>
      </c>
      <c r="E368">
        <f t="shared" si="16"/>
        <v>6.0999999999999091</v>
      </c>
      <c r="F368">
        <v>32</v>
      </c>
      <c r="G368">
        <f t="shared" si="17"/>
        <v>-57</v>
      </c>
      <c r="H368">
        <v>14.88</v>
      </c>
      <c r="I368">
        <v>-0.02</v>
      </c>
      <c r="J368">
        <v>-1</v>
      </c>
    </row>
    <row r="369" spans="1:10">
      <c r="A369" s="3">
        <v>37167</v>
      </c>
      <c r="B369">
        <v>22.9</v>
      </c>
      <c r="C369">
        <f t="shared" si="15"/>
        <v>-1.7000000000000028</v>
      </c>
      <c r="D369">
        <v>1014</v>
      </c>
      <c r="E369">
        <f t="shared" si="16"/>
        <v>9.2000000000000455</v>
      </c>
      <c r="F369">
        <v>47</v>
      </c>
      <c r="G369">
        <f t="shared" si="17"/>
        <v>15</v>
      </c>
      <c r="H369">
        <v>15.88</v>
      </c>
      <c r="I369">
        <v>-0.23</v>
      </c>
      <c r="J369">
        <v>-0.97</v>
      </c>
    </row>
    <row r="370" spans="1:10">
      <c r="A370" s="3">
        <v>37168</v>
      </c>
      <c r="B370">
        <v>20.8</v>
      </c>
      <c r="C370">
        <f t="shared" si="15"/>
        <v>-2.0999999999999979</v>
      </c>
      <c r="D370">
        <v>1014.9</v>
      </c>
      <c r="E370">
        <f t="shared" si="16"/>
        <v>0.89999999999997726</v>
      </c>
      <c r="F370">
        <v>70</v>
      </c>
      <c r="G370">
        <f t="shared" si="17"/>
        <v>23</v>
      </c>
      <c r="H370">
        <v>16.88</v>
      </c>
      <c r="I370">
        <v>-0.43</v>
      </c>
      <c r="J370">
        <v>-0.9</v>
      </c>
    </row>
    <row r="371" spans="1:10">
      <c r="A371" s="3">
        <v>37169</v>
      </c>
      <c r="B371">
        <v>21.6</v>
      </c>
      <c r="C371">
        <f t="shared" si="15"/>
        <v>0.80000000000000071</v>
      </c>
      <c r="D371">
        <v>1009.8</v>
      </c>
      <c r="E371">
        <f t="shared" si="16"/>
        <v>-5.1000000000000227</v>
      </c>
      <c r="F371">
        <v>77</v>
      </c>
      <c r="G371">
        <f t="shared" si="17"/>
        <v>7</v>
      </c>
      <c r="H371">
        <v>17.88</v>
      </c>
      <c r="I371">
        <v>-0.62</v>
      </c>
      <c r="J371">
        <v>-0.79</v>
      </c>
    </row>
    <row r="372" spans="1:10">
      <c r="A372" s="3">
        <v>37170</v>
      </c>
      <c r="B372">
        <v>22.4</v>
      </c>
      <c r="C372">
        <f t="shared" si="15"/>
        <v>0.79999999999999716</v>
      </c>
      <c r="D372">
        <v>1013.6</v>
      </c>
      <c r="E372">
        <f t="shared" si="16"/>
        <v>3.8000000000000682</v>
      </c>
      <c r="F372">
        <v>56</v>
      </c>
      <c r="G372">
        <f t="shared" si="17"/>
        <v>-21</v>
      </c>
      <c r="H372">
        <v>18.88</v>
      </c>
      <c r="I372">
        <v>-0.77</v>
      </c>
      <c r="J372">
        <v>-0.64</v>
      </c>
    </row>
    <row r="373" spans="1:10">
      <c r="A373" s="3">
        <v>37171</v>
      </c>
      <c r="B373">
        <v>19.8</v>
      </c>
      <c r="C373">
        <f t="shared" si="15"/>
        <v>-2.5999999999999979</v>
      </c>
      <c r="D373">
        <v>1018</v>
      </c>
      <c r="E373">
        <f t="shared" si="16"/>
        <v>4.3999999999999773</v>
      </c>
      <c r="F373">
        <v>63</v>
      </c>
      <c r="G373">
        <f t="shared" si="17"/>
        <v>7</v>
      </c>
      <c r="H373">
        <v>19.88</v>
      </c>
      <c r="I373">
        <v>-0.89</v>
      </c>
      <c r="J373">
        <v>-0.46</v>
      </c>
    </row>
    <row r="374" spans="1:10">
      <c r="A374" s="3">
        <v>37172</v>
      </c>
      <c r="B374">
        <v>16.5</v>
      </c>
      <c r="C374">
        <f t="shared" si="15"/>
        <v>-3.3000000000000007</v>
      </c>
      <c r="D374">
        <v>1011.7</v>
      </c>
      <c r="E374">
        <f t="shared" si="16"/>
        <v>-6.2999999999999545</v>
      </c>
      <c r="F374">
        <v>89</v>
      </c>
      <c r="G374">
        <f t="shared" si="17"/>
        <v>26</v>
      </c>
      <c r="H374">
        <v>20.88</v>
      </c>
      <c r="I374">
        <v>-0.96</v>
      </c>
      <c r="J374">
        <v>-0.27</v>
      </c>
    </row>
    <row r="375" spans="1:10">
      <c r="A375" s="3">
        <v>37173</v>
      </c>
      <c r="B375">
        <v>19.5</v>
      </c>
      <c r="C375">
        <f t="shared" si="15"/>
        <v>3</v>
      </c>
      <c r="D375">
        <v>1012.8</v>
      </c>
      <c r="E375">
        <f t="shared" si="16"/>
        <v>1.0999999999999091</v>
      </c>
      <c r="F375">
        <v>65</v>
      </c>
      <c r="G375">
        <f t="shared" si="17"/>
        <v>-24</v>
      </c>
      <c r="H375">
        <v>21.88</v>
      </c>
      <c r="I375">
        <v>-1</v>
      </c>
      <c r="J375">
        <v>-0.06</v>
      </c>
    </row>
    <row r="376" spans="1:10">
      <c r="A376" s="3">
        <v>37174</v>
      </c>
      <c r="B376">
        <v>19.399999999999999</v>
      </c>
      <c r="C376">
        <f t="shared" si="15"/>
        <v>-0.10000000000000142</v>
      </c>
      <c r="D376">
        <v>1009.6</v>
      </c>
      <c r="E376">
        <f t="shared" si="16"/>
        <v>-3.1999999999999318</v>
      </c>
      <c r="F376">
        <v>90</v>
      </c>
      <c r="G376">
        <f t="shared" si="17"/>
        <v>25</v>
      </c>
      <c r="H376">
        <v>22.88</v>
      </c>
      <c r="I376">
        <v>-0.99</v>
      </c>
      <c r="J376">
        <v>0.15</v>
      </c>
    </row>
    <row r="377" spans="1:10">
      <c r="A377" s="3">
        <v>37175</v>
      </c>
      <c r="B377">
        <v>24.2</v>
      </c>
      <c r="C377">
        <f t="shared" si="15"/>
        <v>4.8000000000000007</v>
      </c>
      <c r="D377">
        <v>1004.7</v>
      </c>
      <c r="E377">
        <f t="shared" si="16"/>
        <v>-4.8999999999999773</v>
      </c>
      <c r="F377">
        <v>63</v>
      </c>
      <c r="G377">
        <f t="shared" si="17"/>
        <v>-27</v>
      </c>
      <c r="H377">
        <v>23.88</v>
      </c>
      <c r="I377">
        <v>-0.93</v>
      </c>
      <c r="J377">
        <v>0.36</v>
      </c>
    </row>
    <row r="378" spans="1:10">
      <c r="A378" s="3">
        <v>37176</v>
      </c>
      <c r="B378">
        <v>23.6</v>
      </c>
      <c r="C378">
        <f t="shared" si="15"/>
        <v>-0.59999999999999787</v>
      </c>
      <c r="D378">
        <v>1004.7</v>
      </c>
      <c r="E378">
        <f t="shared" si="16"/>
        <v>0</v>
      </c>
      <c r="F378">
        <v>55</v>
      </c>
      <c r="G378">
        <f t="shared" si="17"/>
        <v>-8</v>
      </c>
      <c r="H378">
        <v>24.88</v>
      </c>
      <c r="I378">
        <v>-0.84</v>
      </c>
      <c r="J378">
        <v>0.55000000000000004</v>
      </c>
    </row>
    <row r="379" spans="1:10">
      <c r="A379" s="3">
        <v>37177</v>
      </c>
      <c r="B379">
        <v>23.6</v>
      </c>
      <c r="C379">
        <f t="shared" si="15"/>
        <v>0</v>
      </c>
      <c r="D379">
        <v>1007.4</v>
      </c>
      <c r="E379">
        <f t="shared" si="16"/>
        <v>2.6999999999999318</v>
      </c>
      <c r="F379">
        <v>34</v>
      </c>
      <c r="G379">
        <f t="shared" si="17"/>
        <v>-21</v>
      </c>
      <c r="H379">
        <v>25.88</v>
      </c>
      <c r="I379">
        <v>-0.7</v>
      </c>
      <c r="J379">
        <v>0.71</v>
      </c>
    </row>
    <row r="380" spans="1:10">
      <c r="A380" s="3">
        <v>37178</v>
      </c>
      <c r="B380">
        <v>22.1</v>
      </c>
      <c r="C380">
        <f t="shared" si="15"/>
        <v>-1.5</v>
      </c>
      <c r="D380">
        <v>1013.3</v>
      </c>
      <c r="E380">
        <f t="shared" si="16"/>
        <v>5.8999999999999773</v>
      </c>
      <c r="F380">
        <v>58</v>
      </c>
      <c r="G380">
        <f t="shared" si="17"/>
        <v>24</v>
      </c>
      <c r="H380">
        <v>26.88</v>
      </c>
      <c r="I380">
        <v>-0.53</v>
      </c>
      <c r="J380">
        <v>0.85</v>
      </c>
    </row>
    <row r="381" spans="1:10">
      <c r="A381" s="3">
        <v>37179</v>
      </c>
      <c r="B381">
        <v>19.600000000000001</v>
      </c>
      <c r="C381">
        <f t="shared" si="15"/>
        <v>-2.5</v>
      </c>
      <c r="D381">
        <v>1019.8</v>
      </c>
      <c r="E381">
        <f t="shared" si="16"/>
        <v>6.5</v>
      </c>
      <c r="F381">
        <v>52</v>
      </c>
      <c r="G381">
        <f t="shared" si="17"/>
        <v>-6</v>
      </c>
      <c r="H381">
        <v>27.88</v>
      </c>
      <c r="I381">
        <v>-0.34</v>
      </c>
      <c r="J381">
        <v>0.94</v>
      </c>
    </row>
    <row r="382" spans="1:10">
      <c r="A382" s="3">
        <v>37180</v>
      </c>
      <c r="B382">
        <v>22.2</v>
      </c>
      <c r="C382">
        <f t="shared" si="15"/>
        <v>2.5999999999999979</v>
      </c>
      <c r="D382">
        <v>1012.4</v>
      </c>
      <c r="E382">
        <f t="shared" si="16"/>
        <v>-7.3999999999999773</v>
      </c>
      <c r="F382">
        <v>56</v>
      </c>
      <c r="G382">
        <f t="shared" si="17"/>
        <v>4</v>
      </c>
      <c r="H382">
        <v>28.88</v>
      </c>
      <c r="I382">
        <v>-0.14000000000000001</v>
      </c>
      <c r="J382">
        <v>0.99</v>
      </c>
    </row>
    <row r="383" spans="1:10">
      <c r="A383" s="3">
        <v>37181</v>
      </c>
      <c r="B383">
        <v>17.600000000000001</v>
      </c>
      <c r="C383">
        <f t="shared" si="15"/>
        <v>-4.5999999999999979</v>
      </c>
      <c r="D383">
        <v>1005.9</v>
      </c>
      <c r="E383">
        <f t="shared" si="16"/>
        <v>-6.5</v>
      </c>
      <c r="F383">
        <v>84</v>
      </c>
      <c r="G383">
        <f t="shared" si="17"/>
        <v>28</v>
      </c>
      <c r="H383">
        <v>0.35</v>
      </c>
      <c r="I383">
        <v>7.0000000000000007E-2</v>
      </c>
      <c r="J383">
        <v>1</v>
      </c>
    </row>
    <row r="384" spans="1:10">
      <c r="A384" s="3">
        <v>37182</v>
      </c>
      <c r="B384">
        <v>13.8</v>
      </c>
      <c r="C384">
        <f t="shared" si="15"/>
        <v>-3.8000000000000007</v>
      </c>
      <c r="D384">
        <v>1011.5</v>
      </c>
      <c r="E384">
        <f t="shared" si="16"/>
        <v>5.6000000000000227</v>
      </c>
      <c r="F384">
        <v>78</v>
      </c>
      <c r="G384">
        <f t="shared" si="17"/>
        <v>-6</v>
      </c>
      <c r="H384">
        <v>1.35</v>
      </c>
      <c r="I384">
        <v>0.28000000000000003</v>
      </c>
      <c r="J384">
        <v>0.96</v>
      </c>
    </row>
    <row r="385" spans="1:10">
      <c r="A385" s="3">
        <v>37183</v>
      </c>
      <c r="B385">
        <v>17.100000000000001</v>
      </c>
      <c r="C385">
        <f t="shared" si="15"/>
        <v>3.3000000000000007</v>
      </c>
      <c r="D385">
        <v>1020.1</v>
      </c>
      <c r="E385">
        <f t="shared" si="16"/>
        <v>8.6000000000000227</v>
      </c>
      <c r="F385">
        <v>43</v>
      </c>
      <c r="G385">
        <f t="shared" si="17"/>
        <v>-35</v>
      </c>
      <c r="H385">
        <v>2.35</v>
      </c>
      <c r="I385">
        <v>0.48</v>
      </c>
      <c r="J385">
        <v>0.88</v>
      </c>
    </row>
    <row r="386" spans="1:10">
      <c r="A386" s="3">
        <v>37184</v>
      </c>
      <c r="B386">
        <v>18.600000000000001</v>
      </c>
      <c r="C386">
        <f t="shared" si="15"/>
        <v>1.5</v>
      </c>
      <c r="D386">
        <v>1025</v>
      </c>
      <c r="E386">
        <f t="shared" si="16"/>
        <v>4.8999999999999773</v>
      </c>
      <c r="F386">
        <v>40</v>
      </c>
      <c r="G386">
        <f t="shared" si="17"/>
        <v>-3</v>
      </c>
      <c r="H386">
        <v>3.35</v>
      </c>
      <c r="I386">
        <v>0.65</v>
      </c>
      <c r="J386">
        <v>0.76</v>
      </c>
    </row>
    <row r="387" spans="1:10">
      <c r="A387" s="3">
        <v>37185</v>
      </c>
      <c r="B387">
        <v>19.5</v>
      </c>
      <c r="C387">
        <f t="shared" ref="C387:C450" si="18">B387-B386</f>
        <v>0.89999999999999858</v>
      </c>
      <c r="D387">
        <v>1021.6</v>
      </c>
      <c r="E387">
        <f t="shared" ref="E387:E450" si="19">D387-D386</f>
        <v>-3.3999999999999773</v>
      </c>
      <c r="F387">
        <v>57</v>
      </c>
      <c r="G387">
        <f t="shared" ref="G387:G450" si="20">F387-F386</f>
        <v>17</v>
      </c>
      <c r="H387">
        <v>4.3499999999999996</v>
      </c>
      <c r="I387">
        <v>0.8</v>
      </c>
      <c r="J387">
        <v>0.6</v>
      </c>
    </row>
    <row r="388" spans="1:10">
      <c r="A388" s="3">
        <v>37186</v>
      </c>
      <c r="B388">
        <v>16.2</v>
      </c>
      <c r="C388">
        <f t="shared" si="18"/>
        <v>-3.3000000000000007</v>
      </c>
      <c r="D388">
        <v>1016.2</v>
      </c>
      <c r="E388">
        <f t="shared" si="19"/>
        <v>-5.3999999999999773</v>
      </c>
      <c r="F388">
        <v>86</v>
      </c>
      <c r="G388">
        <f t="shared" si="20"/>
        <v>29</v>
      </c>
      <c r="H388">
        <v>5.35</v>
      </c>
      <c r="I388">
        <v>0.91</v>
      </c>
      <c r="J388">
        <v>0.42</v>
      </c>
    </row>
    <row r="389" spans="1:10">
      <c r="A389" s="3">
        <v>37187</v>
      </c>
      <c r="B389">
        <v>23.4</v>
      </c>
      <c r="C389">
        <f t="shared" si="18"/>
        <v>7.1999999999999993</v>
      </c>
      <c r="D389">
        <v>1008.7</v>
      </c>
      <c r="E389">
        <f t="shared" si="19"/>
        <v>-7.5</v>
      </c>
      <c r="F389">
        <v>37</v>
      </c>
      <c r="G389">
        <f t="shared" si="20"/>
        <v>-49</v>
      </c>
      <c r="H389">
        <v>6.35</v>
      </c>
      <c r="I389">
        <v>0.98</v>
      </c>
      <c r="J389">
        <v>0.22</v>
      </c>
    </row>
    <row r="390" spans="1:10">
      <c r="A390" s="3">
        <v>37188</v>
      </c>
      <c r="B390">
        <v>20.100000000000001</v>
      </c>
      <c r="C390">
        <f t="shared" si="18"/>
        <v>-3.2999999999999972</v>
      </c>
      <c r="D390">
        <v>1013.3</v>
      </c>
      <c r="E390">
        <f t="shared" si="19"/>
        <v>4.5999999999999091</v>
      </c>
      <c r="F390">
        <v>40</v>
      </c>
      <c r="G390">
        <f t="shared" si="20"/>
        <v>3</v>
      </c>
      <c r="H390">
        <v>7.35</v>
      </c>
      <c r="I390">
        <v>1</v>
      </c>
      <c r="J390">
        <v>0.01</v>
      </c>
    </row>
    <row r="391" spans="1:10">
      <c r="A391" s="3">
        <v>37189</v>
      </c>
      <c r="B391">
        <v>20.5</v>
      </c>
      <c r="C391">
        <f t="shared" si="18"/>
        <v>0.39999999999999858</v>
      </c>
      <c r="D391">
        <v>1016.9</v>
      </c>
      <c r="E391">
        <f t="shared" si="19"/>
        <v>3.6000000000000227</v>
      </c>
      <c r="F391">
        <v>53</v>
      </c>
      <c r="G391">
        <f t="shared" si="20"/>
        <v>13</v>
      </c>
      <c r="H391">
        <v>8.35</v>
      </c>
      <c r="I391">
        <v>0.98</v>
      </c>
      <c r="J391">
        <v>-0.2</v>
      </c>
    </row>
    <row r="392" spans="1:10">
      <c r="A392" s="3">
        <v>37190</v>
      </c>
      <c r="B392">
        <v>18.3</v>
      </c>
      <c r="C392">
        <f t="shared" si="18"/>
        <v>-2.1999999999999993</v>
      </c>
      <c r="D392">
        <v>1019.3</v>
      </c>
      <c r="E392">
        <f t="shared" si="19"/>
        <v>2.3999999999999773</v>
      </c>
      <c r="F392">
        <v>60</v>
      </c>
      <c r="G392">
        <f t="shared" si="20"/>
        <v>7</v>
      </c>
      <c r="H392">
        <v>9.35</v>
      </c>
      <c r="I392">
        <v>0.91</v>
      </c>
      <c r="J392">
        <v>-0.41</v>
      </c>
    </row>
    <row r="393" spans="1:10">
      <c r="A393" s="3">
        <v>37191</v>
      </c>
      <c r="B393">
        <v>19.5</v>
      </c>
      <c r="C393">
        <f t="shared" si="18"/>
        <v>1.1999999999999993</v>
      </c>
      <c r="D393">
        <v>1018</v>
      </c>
      <c r="E393">
        <f t="shared" si="19"/>
        <v>-1.2999999999999545</v>
      </c>
      <c r="F393">
        <v>54</v>
      </c>
      <c r="G393">
        <f t="shared" si="20"/>
        <v>-6</v>
      </c>
      <c r="H393">
        <v>10.35</v>
      </c>
      <c r="I393">
        <v>0.81</v>
      </c>
      <c r="J393">
        <v>-0.59</v>
      </c>
    </row>
    <row r="394" spans="1:10">
      <c r="A394" s="3">
        <v>37192</v>
      </c>
      <c r="B394">
        <v>18.3</v>
      </c>
      <c r="C394">
        <f t="shared" si="18"/>
        <v>-1.1999999999999993</v>
      </c>
      <c r="D394">
        <v>1007.4</v>
      </c>
      <c r="E394">
        <f t="shared" si="19"/>
        <v>-10.600000000000023</v>
      </c>
      <c r="F394">
        <v>90</v>
      </c>
      <c r="G394">
        <f t="shared" si="20"/>
        <v>36</v>
      </c>
      <c r="H394">
        <v>11.35</v>
      </c>
      <c r="I394">
        <v>0.66</v>
      </c>
      <c r="J394">
        <v>-0.75</v>
      </c>
    </row>
    <row r="395" spans="1:10">
      <c r="A395" s="3">
        <v>37193</v>
      </c>
      <c r="B395">
        <v>20.100000000000001</v>
      </c>
      <c r="C395">
        <f t="shared" si="18"/>
        <v>1.8000000000000007</v>
      </c>
      <c r="D395">
        <v>1010.2</v>
      </c>
      <c r="E395">
        <f t="shared" si="19"/>
        <v>2.8000000000000682</v>
      </c>
      <c r="F395">
        <v>44</v>
      </c>
      <c r="G395">
        <f t="shared" si="20"/>
        <v>-46</v>
      </c>
      <c r="H395">
        <v>12.35</v>
      </c>
      <c r="I395">
        <v>0.49</v>
      </c>
      <c r="J395">
        <v>-0.87</v>
      </c>
    </row>
    <row r="396" spans="1:10">
      <c r="A396" s="3">
        <v>37194</v>
      </c>
      <c r="B396">
        <v>16.600000000000001</v>
      </c>
      <c r="C396">
        <f t="shared" si="18"/>
        <v>-3.5</v>
      </c>
      <c r="D396">
        <v>1016.8</v>
      </c>
      <c r="E396">
        <f t="shared" si="19"/>
        <v>6.5999999999999091</v>
      </c>
      <c r="F396">
        <v>55</v>
      </c>
      <c r="G396">
        <f t="shared" si="20"/>
        <v>11</v>
      </c>
      <c r="H396">
        <v>13.35</v>
      </c>
      <c r="I396">
        <v>0.3</v>
      </c>
      <c r="J396">
        <v>-0.95</v>
      </c>
    </row>
    <row r="397" spans="1:10">
      <c r="A397" s="3">
        <v>37195</v>
      </c>
      <c r="B397">
        <v>18.3</v>
      </c>
      <c r="C397">
        <f t="shared" si="18"/>
        <v>1.6999999999999993</v>
      </c>
      <c r="D397">
        <v>1016.9</v>
      </c>
      <c r="E397">
        <f t="shared" si="19"/>
        <v>0.10000000000002274</v>
      </c>
      <c r="F397">
        <v>57</v>
      </c>
      <c r="G397">
        <f t="shared" si="20"/>
        <v>2</v>
      </c>
      <c r="H397">
        <v>14.35</v>
      </c>
      <c r="I397">
        <v>0.09</v>
      </c>
      <c r="J397">
        <v>-1</v>
      </c>
    </row>
    <row r="398" spans="1:10">
      <c r="A398" s="3">
        <v>37196</v>
      </c>
      <c r="B398">
        <v>19.7</v>
      </c>
      <c r="C398">
        <f t="shared" si="18"/>
        <v>1.3999999999999986</v>
      </c>
      <c r="D398">
        <v>1013.8</v>
      </c>
      <c r="E398">
        <f t="shared" si="19"/>
        <v>-3.1000000000000227</v>
      </c>
      <c r="F398">
        <v>54</v>
      </c>
      <c r="G398">
        <f t="shared" si="20"/>
        <v>-3</v>
      </c>
      <c r="H398">
        <v>15.35</v>
      </c>
      <c r="I398">
        <v>-0.12</v>
      </c>
      <c r="J398">
        <v>-0.99</v>
      </c>
    </row>
    <row r="399" spans="1:10">
      <c r="A399" s="3">
        <v>37197</v>
      </c>
      <c r="B399">
        <v>19.399999999999999</v>
      </c>
      <c r="C399">
        <f t="shared" si="18"/>
        <v>-0.30000000000000071</v>
      </c>
      <c r="D399">
        <v>1015.9</v>
      </c>
      <c r="E399">
        <f t="shared" si="19"/>
        <v>2.1000000000000227</v>
      </c>
      <c r="F399">
        <v>57</v>
      </c>
      <c r="G399">
        <f t="shared" si="20"/>
        <v>3</v>
      </c>
      <c r="H399">
        <v>16.350000000000001</v>
      </c>
      <c r="I399">
        <v>-0.33</v>
      </c>
      <c r="J399">
        <v>-0.94</v>
      </c>
    </row>
    <row r="400" spans="1:10">
      <c r="A400" s="3">
        <v>37198</v>
      </c>
      <c r="B400">
        <v>15.1</v>
      </c>
      <c r="C400">
        <f t="shared" si="18"/>
        <v>-4.2999999999999989</v>
      </c>
      <c r="D400">
        <v>1005.2</v>
      </c>
      <c r="E400">
        <f t="shared" si="19"/>
        <v>-10.699999999999932</v>
      </c>
      <c r="F400">
        <v>89</v>
      </c>
      <c r="G400">
        <f t="shared" si="20"/>
        <v>32</v>
      </c>
      <c r="H400">
        <v>17.350000000000001</v>
      </c>
      <c r="I400">
        <v>-0.52</v>
      </c>
      <c r="J400">
        <v>-0.85</v>
      </c>
    </row>
    <row r="401" spans="1:10">
      <c r="A401" s="3">
        <v>37199</v>
      </c>
      <c r="B401">
        <v>15.5</v>
      </c>
      <c r="C401">
        <f t="shared" si="18"/>
        <v>0.40000000000000036</v>
      </c>
      <c r="D401">
        <v>1020.1</v>
      </c>
      <c r="E401">
        <f t="shared" si="19"/>
        <v>14.899999999999977</v>
      </c>
      <c r="F401">
        <v>29</v>
      </c>
      <c r="G401">
        <f t="shared" si="20"/>
        <v>-60</v>
      </c>
      <c r="H401">
        <v>18.350000000000001</v>
      </c>
      <c r="I401">
        <v>-0.69</v>
      </c>
      <c r="J401">
        <v>-0.72</v>
      </c>
    </row>
    <row r="402" spans="1:10">
      <c r="A402" s="3">
        <v>37200</v>
      </c>
      <c r="B402">
        <v>15.1</v>
      </c>
      <c r="C402">
        <f t="shared" si="18"/>
        <v>-0.40000000000000036</v>
      </c>
      <c r="D402">
        <v>1017.3</v>
      </c>
      <c r="E402">
        <f t="shared" si="19"/>
        <v>-2.8000000000000682</v>
      </c>
      <c r="F402">
        <v>50</v>
      </c>
      <c r="G402">
        <f t="shared" si="20"/>
        <v>21</v>
      </c>
      <c r="H402">
        <v>19.350000000000001</v>
      </c>
      <c r="I402">
        <v>-0.83</v>
      </c>
      <c r="J402">
        <v>-0.56000000000000005</v>
      </c>
    </row>
    <row r="403" spans="1:10">
      <c r="A403" s="3">
        <v>37201</v>
      </c>
      <c r="B403">
        <v>17.8</v>
      </c>
      <c r="C403">
        <f t="shared" si="18"/>
        <v>2.7000000000000011</v>
      </c>
      <c r="D403">
        <v>1003.4</v>
      </c>
      <c r="E403">
        <f t="shared" si="19"/>
        <v>-13.899999999999977</v>
      </c>
      <c r="F403">
        <v>41</v>
      </c>
      <c r="G403">
        <f t="shared" si="20"/>
        <v>-9</v>
      </c>
      <c r="H403">
        <v>20.350000000000001</v>
      </c>
      <c r="I403">
        <v>-0.93</v>
      </c>
      <c r="J403">
        <v>-0.37</v>
      </c>
    </row>
    <row r="404" spans="1:10">
      <c r="A404" s="3">
        <v>37202</v>
      </c>
      <c r="B404">
        <v>14</v>
      </c>
      <c r="C404">
        <f t="shared" si="18"/>
        <v>-3.8000000000000007</v>
      </c>
      <c r="D404">
        <v>1022.3</v>
      </c>
      <c r="E404">
        <f t="shared" si="19"/>
        <v>18.899999999999977</v>
      </c>
      <c r="F404">
        <v>45</v>
      </c>
      <c r="G404">
        <f t="shared" si="20"/>
        <v>4</v>
      </c>
      <c r="H404">
        <v>21.35</v>
      </c>
      <c r="I404">
        <v>-0.99</v>
      </c>
      <c r="J404">
        <v>-0.17</v>
      </c>
    </row>
    <row r="405" spans="1:10">
      <c r="A405" s="3">
        <v>37203</v>
      </c>
      <c r="B405">
        <v>16</v>
      </c>
      <c r="C405">
        <f t="shared" si="18"/>
        <v>2</v>
      </c>
      <c r="D405">
        <v>1019.5</v>
      </c>
      <c r="E405">
        <f t="shared" si="19"/>
        <v>-2.7999999999999545</v>
      </c>
      <c r="F405">
        <v>54</v>
      </c>
      <c r="G405">
        <f t="shared" si="20"/>
        <v>9</v>
      </c>
      <c r="H405">
        <v>22.35</v>
      </c>
      <c r="I405">
        <v>-1</v>
      </c>
      <c r="J405">
        <v>0.04</v>
      </c>
    </row>
    <row r="406" spans="1:10">
      <c r="A406" s="3">
        <v>37204</v>
      </c>
      <c r="B406">
        <v>13.1</v>
      </c>
      <c r="C406">
        <f t="shared" si="18"/>
        <v>-2.9000000000000004</v>
      </c>
      <c r="D406">
        <v>1011</v>
      </c>
      <c r="E406">
        <f t="shared" si="19"/>
        <v>-8.5</v>
      </c>
      <c r="F406">
        <v>88</v>
      </c>
      <c r="G406">
        <f t="shared" si="20"/>
        <v>34</v>
      </c>
      <c r="H406">
        <v>23.35</v>
      </c>
      <c r="I406">
        <v>-0.97</v>
      </c>
      <c r="J406">
        <v>0.25</v>
      </c>
    </row>
    <row r="407" spans="1:10">
      <c r="A407" s="3">
        <v>37205</v>
      </c>
      <c r="B407">
        <v>10.9</v>
      </c>
      <c r="C407">
        <f t="shared" si="18"/>
        <v>-2.1999999999999993</v>
      </c>
      <c r="D407">
        <v>1013.4</v>
      </c>
      <c r="E407">
        <f t="shared" si="19"/>
        <v>2.3999999999999773</v>
      </c>
      <c r="F407">
        <v>85</v>
      </c>
      <c r="G407">
        <f t="shared" si="20"/>
        <v>-3</v>
      </c>
      <c r="H407">
        <v>24.35</v>
      </c>
      <c r="I407">
        <v>-0.89</v>
      </c>
      <c r="J407">
        <v>0.45</v>
      </c>
    </row>
    <row r="408" spans="1:10">
      <c r="A408" s="3">
        <v>37206</v>
      </c>
      <c r="B408">
        <v>13.1</v>
      </c>
      <c r="C408">
        <f t="shared" si="18"/>
        <v>2.1999999999999993</v>
      </c>
      <c r="D408">
        <v>1012.3</v>
      </c>
      <c r="E408">
        <f t="shared" si="19"/>
        <v>-1.1000000000000227</v>
      </c>
      <c r="F408">
        <v>63</v>
      </c>
      <c r="G408">
        <f t="shared" si="20"/>
        <v>-22</v>
      </c>
      <c r="H408">
        <v>25.35</v>
      </c>
      <c r="I408">
        <v>-0.78</v>
      </c>
      <c r="J408">
        <v>0.63</v>
      </c>
    </row>
    <row r="409" spans="1:10">
      <c r="A409" s="3">
        <v>37207</v>
      </c>
      <c r="B409">
        <v>11.6</v>
      </c>
      <c r="C409">
        <f t="shared" si="18"/>
        <v>-1.5</v>
      </c>
      <c r="D409">
        <v>1004.1</v>
      </c>
      <c r="E409">
        <f t="shared" si="19"/>
        <v>-8.1999999999999318</v>
      </c>
      <c r="F409">
        <v>76</v>
      </c>
      <c r="G409">
        <f t="shared" si="20"/>
        <v>13</v>
      </c>
      <c r="H409">
        <v>26.35</v>
      </c>
      <c r="I409">
        <v>-0.63</v>
      </c>
      <c r="J409">
        <v>0.78</v>
      </c>
    </row>
    <row r="410" spans="1:10">
      <c r="A410" s="3">
        <v>37208</v>
      </c>
      <c r="B410">
        <v>14.3</v>
      </c>
      <c r="C410">
        <f t="shared" si="18"/>
        <v>2.7000000000000011</v>
      </c>
      <c r="D410">
        <v>1008.7</v>
      </c>
      <c r="E410">
        <f t="shared" si="19"/>
        <v>4.6000000000000227</v>
      </c>
      <c r="F410">
        <v>27</v>
      </c>
      <c r="G410">
        <f t="shared" si="20"/>
        <v>-49</v>
      </c>
      <c r="H410">
        <v>27.35</v>
      </c>
      <c r="I410">
        <v>-0.45</v>
      </c>
      <c r="J410">
        <v>0.89</v>
      </c>
    </row>
    <row r="411" spans="1:10">
      <c r="A411" s="3">
        <v>37209</v>
      </c>
      <c r="B411">
        <v>13.4</v>
      </c>
      <c r="C411">
        <f t="shared" si="18"/>
        <v>-0.90000000000000036</v>
      </c>
      <c r="D411">
        <v>1009.8</v>
      </c>
      <c r="E411">
        <f t="shared" si="19"/>
        <v>1.0999999999999091</v>
      </c>
      <c r="F411">
        <v>33</v>
      </c>
      <c r="G411">
        <f t="shared" si="20"/>
        <v>6</v>
      </c>
      <c r="H411">
        <v>28.35</v>
      </c>
      <c r="I411">
        <v>-0.25</v>
      </c>
      <c r="J411">
        <v>0.97</v>
      </c>
    </row>
    <row r="412" spans="1:10">
      <c r="A412" s="3">
        <v>37210</v>
      </c>
      <c r="B412">
        <v>13.6</v>
      </c>
      <c r="C412">
        <f t="shared" si="18"/>
        <v>0.19999999999999929</v>
      </c>
      <c r="D412">
        <v>1012.8</v>
      </c>
      <c r="E412">
        <f t="shared" si="19"/>
        <v>3</v>
      </c>
      <c r="F412">
        <v>51</v>
      </c>
      <c r="G412">
        <f t="shared" si="20"/>
        <v>18</v>
      </c>
      <c r="H412">
        <v>29.35</v>
      </c>
      <c r="I412">
        <v>-0.04</v>
      </c>
      <c r="J412">
        <v>1</v>
      </c>
    </row>
    <row r="413" spans="1:10">
      <c r="A413" s="3">
        <v>37211</v>
      </c>
      <c r="B413">
        <v>14.6</v>
      </c>
      <c r="C413">
        <f t="shared" si="18"/>
        <v>1</v>
      </c>
      <c r="D413">
        <v>1012.1</v>
      </c>
      <c r="E413">
        <f t="shared" si="19"/>
        <v>-0.69999999999993179</v>
      </c>
      <c r="F413">
        <v>42</v>
      </c>
      <c r="G413">
        <f t="shared" si="20"/>
        <v>-9</v>
      </c>
      <c r="H413">
        <v>0.82</v>
      </c>
      <c r="I413">
        <v>0.17</v>
      </c>
      <c r="J413">
        <v>0.98</v>
      </c>
    </row>
    <row r="414" spans="1:10">
      <c r="A414" s="3">
        <v>37212</v>
      </c>
      <c r="B414">
        <v>13.7</v>
      </c>
      <c r="C414">
        <f t="shared" si="18"/>
        <v>-0.90000000000000036</v>
      </c>
      <c r="D414">
        <v>1009.5</v>
      </c>
      <c r="E414">
        <f t="shared" si="19"/>
        <v>-2.6000000000000227</v>
      </c>
      <c r="F414">
        <v>57</v>
      </c>
      <c r="G414">
        <f t="shared" si="20"/>
        <v>15</v>
      </c>
      <c r="H414">
        <v>1.82</v>
      </c>
      <c r="I414">
        <v>0.38</v>
      </c>
      <c r="J414">
        <v>0.93</v>
      </c>
    </row>
    <row r="415" spans="1:10">
      <c r="A415" s="3">
        <v>37213</v>
      </c>
      <c r="B415">
        <v>13.1</v>
      </c>
      <c r="C415">
        <f t="shared" si="18"/>
        <v>-0.59999999999999964</v>
      </c>
      <c r="D415">
        <v>1013.6</v>
      </c>
      <c r="E415">
        <f t="shared" si="19"/>
        <v>4.1000000000000227</v>
      </c>
      <c r="F415">
        <v>40</v>
      </c>
      <c r="G415">
        <f t="shared" si="20"/>
        <v>-17</v>
      </c>
      <c r="H415">
        <v>2.82</v>
      </c>
      <c r="I415">
        <v>0.56000000000000005</v>
      </c>
      <c r="J415">
        <v>0.83</v>
      </c>
    </row>
    <row r="416" spans="1:10">
      <c r="A416" s="3">
        <v>37214</v>
      </c>
      <c r="B416">
        <v>14</v>
      </c>
      <c r="C416">
        <f t="shared" si="18"/>
        <v>0.90000000000000036</v>
      </c>
      <c r="D416">
        <v>1017.4</v>
      </c>
      <c r="E416">
        <f t="shared" si="19"/>
        <v>3.7999999999999545</v>
      </c>
      <c r="F416">
        <v>36</v>
      </c>
      <c r="G416">
        <f t="shared" si="20"/>
        <v>-4</v>
      </c>
      <c r="H416">
        <v>3.82</v>
      </c>
      <c r="I416">
        <v>0.73</v>
      </c>
      <c r="J416">
        <v>0.69</v>
      </c>
    </row>
    <row r="417" spans="1:10">
      <c r="A417" s="3">
        <v>37215</v>
      </c>
      <c r="B417">
        <v>13.5</v>
      </c>
      <c r="C417">
        <f t="shared" si="18"/>
        <v>-0.5</v>
      </c>
      <c r="D417">
        <v>1017.9</v>
      </c>
      <c r="E417">
        <f t="shared" si="19"/>
        <v>0.5</v>
      </c>
      <c r="F417">
        <v>55</v>
      </c>
      <c r="G417">
        <f t="shared" si="20"/>
        <v>19</v>
      </c>
      <c r="H417">
        <v>4.82</v>
      </c>
      <c r="I417">
        <v>0.85</v>
      </c>
      <c r="J417">
        <v>0.52</v>
      </c>
    </row>
    <row r="418" spans="1:10">
      <c r="A418" s="3">
        <v>37216</v>
      </c>
      <c r="B418">
        <v>15.7</v>
      </c>
      <c r="C418">
        <f t="shared" si="18"/>
        <v>2.1999999999999993</v>
      </c>
      <c r="D418">
        <v>1015.5</v>
      </c>
      <c r="E418">
        <f t="shared" si="19"/>
        <v>-2.3999999999999773</v>
      </c>
      <c r="F418">
        <v>43</v>
      </c>
      <c r="G418">
        <f t="shared" si="20"/>
        <v>-12</v>
      </c>
      <c r="H418">
        <v>5.82</v>
      </c>
      <c r="I418">
        <v>0.95</v>
      </c>
      <c r="J418">
        <v>0.33</v>
      </c>
    </row>
    <row r="419" spans="1:10">
      <c r="A419" s="3">
        <v>37217</v>
      </c>
      <c r="B419">
        <v>15.7</v>
      </c>
      <c r="C419">
        <f t="shared" si="18"/>
        <v>0</v>
      </c>
      <c r="D419">
        <v>1016</v>
      </c>
      <c r="E419">
        <f t="shared" si="19"/>
        <v>0.5</v>
      </c>
      <c r="F419">
        <v>39</v>
      </c>
      <c r="G419">
        <f t="shared" si="20"/>
        <v>-4</v>
      </c>
      <c r="H419">
        <v>6.82</v>
      </c>
      <c r="I419">
        <v>0.99</v>
      </c>
      <c r="J419">
        <v>0.12</v>
      </c>
    </row>
    <row r="420" spans="1:10">
      <c r="A420" s="3">
        <v>37218</v>
      </c>
      <c r="B420">
        <v>15.8</v>
      </c>
      <c r="C420">
        <f t="shared" si="18"/>
        <v>0.10000000000000142</v>
      </c>
      <c r="D420">
        <v>1014.6</v>
      </c>
      <c r="E420">
        <f t="shared" si="19"/>
        <v>-1.3999999999999773</v>
      </c>
      <c r="F420">
        <v>50</v>
      </c>
      <c r="G420">
        <f t="shared" si="20"/>
        <v>11</v>
      </c>
      <c r="H420">
        <v>7.82</v>
      </c>
      <c r="I420">
        <v>1</v>
      </c>
      <c r="J420">
        <v>-0.09</v>
      </c>
    </row>
    <row r="421" spans="1:10">
      <c r="A421" s="3">
        <v>37219</v>
      </c>
      <c r="B421">
        <v>15.9</v>
      </c>
      <c r="C421">
        <f t="shared" si="18"/>
        <v>9.9999999999999645E-2</v>
      </c>
      <c r="D421">
        <v>1010.2</v>
      </c>
      <c r="E421">
        <f t="shared" si="19"/>
        <v>-4.3999999999999773</v>
      </c>
      <c r="F421">
        <v>55</v>
      </c>
      <c r="G421">
        <f t="shared" si="20"/>
        <v>5</v>
      </c>
      <c r="H421">
        <v>8.82</v>
      </c>
      <c r="I421">
        <v>0.95</v>
      </c>
      <c r="J421">
        <v>-0.3</v>
      </c>
    </row>
    <row r="422" spans="1:10">
      <c r="A422" s="3">
        <v>37220</v>
      </c>
      <c r="B422">
        <v>13.8</v>
      </c>
      <c r="C422">
        <f t="shared" si="18"/>
        <v>-2.0999999999999996</v>
      </c>
      <c r="D422">
        <v>1003.1</v>
      </c>
      <c r="E422">
        <f t="shared" si="19"/>
        <v>-7.1000000000000227</v>
      </c>
      <c r="F422">
        <v>70</v>
      </c>
      <c r="G422">
        <f t="shared" si="20"/>
        <v>15</v>
      </c>
      <c r="H422">
        <v>9.82</v>
      </c>
      <c r="I422">
        <v>0.87</v>
      </c>
      <c r="J422">
        <v>-0.5</v>
      </c>
    </row>
    <row r="423" spans="1:10">
      <c r="A423" s="3">
        <v>37221</v>
      </c>
      <c r="B423">
        <v>12</v>
      </c>
      <c r="C423">
        <f t="shared" si="18"/>
        <v>-1.8000000000000007</v>
      </c>
      <c r="D423">
        <v>1005.9</v>
      </c>
      <c r="E423">
        <f t="shared" si="19"/>
        <v>2.7999999999999545</v>
      </c>
      <c r="F423">
        <v>61</v>
      </c>
      <c r="G423">
        <f t="shared" si="20"/>
        <v>-9</v>
      </c>
      <c r="H423">
        <v>10.82</v>
      </c>
      <c r="I423">
        <v>0.74</v>
      </c>
      <c r="J423">
        <v>-0.67</v>
      </c>
    </row>
    <row r="424" spans="1:10">
      <c r="A424" s="3">
        <v>37222</v>
      </c>
      <c r="B424">
        <v>11.8</v>
      </c>
      <c r="C424">
        <f t="shared" si="18"/>
        <v>-0.19999999999999929</v>
      </c>
      <c r="D424">
        <v>1010</v>
      </c>
      <c r="E424">
        <f t="shared" si="19"/>
        <v>4.1000000000000227</v>
      </c>
      <c r="F424">
        <v>38</v>
      </c>
      <c r="G424">
        <f t="shared" si="20"/>
        <v>-23</v>
      </c>
      <c r="H424">
        <v>11.82</v>
      </c>
      <c r="I424">
        <v>0.59</v>
      </c>
      <c r="J424">
        <v>-0.81</v>
      </c>
    </row>
    <row r="425" spans="1:10">
      <c r="A425" s="3">
        <v>37223</v>
      </c>
      <c r="B425">
        <v>13.2</v>
      </c>
      <c r="C425">
        <f t="shared" si="18"/>
        <v>1.3999999999999986</v>
      </c>
      <c r="D425">
        <v>1011.2</v>
      </c>
      <c r="E425">
        <f t="shared" si="19"/>
        <v>1.2000000000000455</v>
      </c>
      <c r="F425">
        <v>44</v>
      </c>
      <c r="G425">
        <f t="shared" si="20"/>
        <v>6</v>
      </c>
      <c r="H425">
        <v>12.82</v>
      </c>
      <c r="I425">
        <v>0.4</v>
      </c>
      <c r="J425">
        <v>-0.92</v>
      </c>
    </row>
    <row r="426" spans="1:10">
      <c r="A426" s="3">
        <v>37224</v>
      </c>
      <c r="B426">
        <v>15.1</v>
      </c>
      <c r="C426">
        <f t="shared" si="18"/>
        <v>1.9000000000000004</v>
      </c>
      <c r="D426">
        <v>1009</v>
      </c>
      <c r="E426">
        <f t="shared" si="19"/>
        <v>-2.2000000000000455</v>
      </c>
      <c r="F426">
        <v>44</v>
      </c>
      <c r="G426">
        <f t="shared" si="20"/>
        <v>0</v>
      </c>
      <c r="H426">
        <v>13.82</v>
      </c>
      <c r="I426">
        <v>0.2</v>
      </c>
      <c r="J426">
        <v>-0.98</v>
      </c>
    </row>
    <row r="427" spans="1:10">
      <c r="A427" s="3">
        <v>37225</v>
      </c>
      <c r="B427">
        <v>14.9</v>
      </c>
      <c r="C427">
        <f t="shared" si="18"/>
        <v>-0.19999999999999929</v>
      </c>
      <c r="D427">
        <v>1002.5</v>
      </c>
      <c r="E427">
        <f t="shared" si="19"/>
        <v>-6.5</v>
      </c>
      <c r="F427">
        <v>34</v>
      </c>
      <c r="G427">
        <f t="shared" si="20"/>
        <v>-10</v>
      </c>
      <c r="H427">
        <v>14.82</v>
      </c>
      <c r="I427">
        <v>-0.01</v>
      </c>
      <c r="J427">
        <v>-1</v>
      </c>
    </row>
    <row r="428" spans="1:10">
      <c r="A428" s="3">
        <v>37226</v>
      </c>
      <c r="B428">
        <v>13.8</v>
      </c>
      <c r="C428">
        <f t="shared" si="18"/>
        <v>-1.0999999999999996</v>
      </c>
      <c r="D428">
        <v>1013.7</v>
      </c>
      <c r="E428">
        <f t="shared" si="19"/>
        <v>11.200000000000045</v>
      </c>
      <c r="F428">
        <v>39</v>
      </c>
      <c r="G428">
        <f t="shared" si="20"/>
        <v>5</v>
      </c>
      <c r="H428">
        <v>15.82</v>
      </c>
      <c r="I428">
        <v>-0.22</v>
      </c>
      <c r="J428">
        <v>-0.98</v>
      </c>
    </row>
    <row r="429" spans="1:10">
      <c r="A429" s="3">
        <v>37227</v>
      </c>
      <c r="B429">
        <v>13.4</v>
      </c>
      <c r="C429">
        <f t="shared" si="18"/>
        <v>-0.40000000000000036</v>
      </c>
      <c r="D429">
        <v>1017.5</v>
      </c>
      <c r="E429">
        <f t="shared" si="19"/>
        <v>3.7999999999999545</v>
      </c>
      <c r="F429">
        <v>61</v>
      </c>
      <c r="G429">
        <f t="shared" si="20"/>
        <v>22</v>
      </c>
      <c r="H429">
        <v>16.82</v>
      </c>
      <c r="I429">
        <v>-0.42</v>
      </c>
      <c r="J429">
        <v>-0.91</v>
      </c>
    </row>
    <row r="430" spans="1:10">
      <c r="A430" s="3">
        <v>37228</v>
      </c>
      <c r="B430">
        <v>13.3</v>
      </c>
      <c r="C430">
        <f t="shared" si="18"/>
        <v>-9.9999999999999645E-2</v>
      </c>
      <c r="D430">
        <v>1011.5</v>
      </c>
      <c r="E430">
        <f t="shared" si="19"/>
        <v>-6</v>
      </c>
      <c r="F430">
        <v>65</v>
      </c>
      <c r="G430">
        <f t="shared" si="20"/>
        <v>4</v>
      </c>
      <c r="H430">
        <v>17.82</v>
      </c>
      <c r="I430">
        <v>-0.6</v>
      </c>
      <c r="J430">
        <v>-0.8</v>
      </c>
    </row>
    <row r="431" spans="1:10">
      <c r="A431" s="3">
        <v>37229</v>
      </c>
      <c r="B431">
        <v>10.4</v>
      </c>
      <c r="C431">
        <f t="shared" si="18"/>
        <v>-2.9000000000000004</v>
      </c>
      <c r="D431">
        <v>1013.8</v>
      </c>
      <c r="E431">
        <f t="shared" si="19"/>
        <v>2.2999999999999545</v>
      </c>
      <c r="F431">
        <v>71</v>
      </c>
      <c r="G431">
        <f t="shared" si="20"/>
        <v>6</v>
      </c>
      <c r="H431">
        <v>18.82</v>
      </c>
      <c r="I431">
        <v>-0.76</v>
      </c>
      <c r="J431">
        <v>-0.65</v>
      </c>
    </row>
    <row r="432" spans="1:10">
      <c r="A432" s="3">
        <v>37230</v>
      </c>
      <c r="B432">
        <v>11.6</v>
      </c>
      <c r="C432">
        <f t="shared" si="18"/>
        <v>1.1999999999999993</v>
      </c>
      <c r="D432">
        <v>1013.3</v>
      </c>
      <c r="E432">
        <f t="shared" si="19"/>
        <v>-0.5</v>
      </c>
      <c r="F432">
        <v>61</v>
      </c>
      <c r="G432">
        <f t="shared" si="20"/>
        <v>-10</v>
      </c>
      <c r="H432">
        <v>19.82</v>
      </c>
      <c r="I432">
        <v>-0.88</v>
      </c>
      <c r="J432">
        <v>-0.48</v>
      </c>
    </row>
    <row r="433" spans="1:10">
      <c r="A433" s="3">
        <v>37231</v>
      </c>
      <c r="B433">
        <v>10.3</v>
      </c>
      <c r="C433">
        <f t="shared" si="18"/>
        <v>-1.2999999999999989</v>
      </c>
      <c r="D433">
        <v>1005.8</v>
      </c>
      <c r="E433">
        <f t="shared" si="19"/>
        <v>-7.5</v>
      </c>
      <c r="F433">
        <v>80</v>
      </c>
      <c r="G433">
        <f t="shared" si="20"/>
        <v>19</v>
      </c>
      <c r="H433">
        <v>20.82</v>
      </c>
      <c r="I433">
        <v>-0.96</v>
      </c>
      <c r="J433">
        <v>-0.28000000000000003</v>
      </c>
    </row>
    <row r="434" spans="1:10">
      <c r="A434" s="3">
        <v>37232</v>
      </c>
      <c r="B434">
        <v>10</v>
      </c>
      <c r="C434">
        <f t="shared" si="18"/>
        <v>-0.30000000000000071</v>
      </c>
      <c r="D434">
        <v>1019.9</v>
      </c>
      <c r="E434">
        <f t="shared" si="19"/>
        <v>14.100000000000023</v>
      </c>
      <c r="F434">
        <v>32</v>
      </c>
      <c r="G434">
        <f t="shared" si="20"/>
        <v>-48</v>
      </c>
      <c r="H434">
        <v>21.82</v>
      </c>
      <c r="I434">
        <v>-1</v>
      </c>
      <c r="J434">
        <v>-7.0000000000000007E-2</v>
      </c>
    </row>
    <row r="435" spans="1:10">
      <c r="A435" s="3">
        <v>37233</v>
      </c>
      <c r="B435">
        <v>10.9</v>
      </c>
      <c r="C435">
        <f t="shared" si="18"/>
        <v>0.90000000000000036</v>
      </c>
      <c r="D435">
        <v>1018</v>
      </c>
      <c r="E435">
        <f t="shared" si="19"/>
        <v>-1.8999999999999773</v>
      </c>
      <c r="F435">
        <v>51</v>
      </c>
      <c r="G435">
        <f t="shared" si="20"/>
        <v>19</v>
      </c>
      <c r="H435">
        <v>22.82</v>
      </c>
      <c r="I435">
        <v>-0.99</v>
      </c>
      <c r="J435">
        <v>0.14000000000000001</v>
      </c>
    </row>
    <row r="436" spans="1:10">
      <c r="A436" s="3">
        <v>37234</v>
      </c>
      <c r="B436">
        <v>8.6999999999999993</v>
      </c>
      <c r="C436">
        <f t="shared" si="18"/>
        <v>-2.2000000000000011</v>
      </c>
      <c r="D436">
        <v>1019.2</v>
      </c>
      <c r="E436">
        <f t="shared" si="19"/>
        <v>1.2000000000000455</v>
      </c>
      <c r="F436">
        <v>34</v>
      </c>
      <c r="G436">
        <f t="shared" si="20"/>
        <v>-17</v>
      </c>
      <c r="H436">
        <v>23.82</v>
      </c>
      <c r="I436">
        <v>-0.94</v>
      </c>
      <c r="J436">
        <v>0.35</v>
      </c>
    </row>
    <row r="437" spans="1:10">
      <c r="A437" s="3">
        <v>37235</v>
      </c>
      <c r="B437">
        <v>7.6</v>
      </c>
      <c r="C437">
        <f t="shared" si="18"/>
        <v>-1.0999999999999996</v>
      </c>
      <c r="D437">
        <v>1016</v>
      </c>
      <c r="E437">
        <f t="shared" si="19"/>
        <v>-3.2000000000000455</v>
      </c>
      <c r="F437">
        <v>30</v>
      </c>
      <c r="G437">
        <f t="shared" si="20"/>
        <v>-4</v>
      </c>
      <c r="H437">
        <v>24.82</v>
      </c>
      <c r="I437">
        <v>-0.84</v>
      </c>
      <c r="J437">
        <v>0.54</v>
      </c>
    </row>
    <row r="438" spans="1:10">
      <c r="A438" s="3">
        <v>37236</v>
      </c>
      <c r="B438">
        <v>7.9</v>
      </c>
      <c r="C438">
        <f t="shared" si="18"/>
        <v>0.30000000000000071</v>
      </c>
      <c r="D438">
        <v>1018.9</v>
      </c>
      <c r="E438">
        <f t="shared" si="19"/>
        <v>2.8999999999999773</v>
      </c>
      <c r="F438">
        <v>30</v>
      </c>
      <c r="G438">
        <f t="shared" si="20"/>
        <v>0</v>
      </c>
      <c r="H438">
        <v>25.82</v>
      </c>
      <c r="I438">
        <v>-0.71</v>
      </c>
      <c r="J438">
        <v>0.7</v>
      </c>
    </row>
    <row r="439" spans="1:10">
      <c r="A439" s="3">
        <v>37237</v>
      </c>
      <c r="B439">
        <v>11.5</v>
      </c>
      <c r="C439">
        <f t="shared" si="18"/>
        <v>3.5999999999999996</v>
      </c>
      <c r="D439">
        <v>1022.3</v>
      </c>
      <c r="E439">
        <f t="shared" si="19"/>
        <v>3.3999999999999773</v>
      </c>
      <c r="F439">
        <v>46</v>
      </c>
      <c r="G439">
        <f t="shared" si="20"/>
        <v>16</v>
      </c>
      <c r="H439">
        <v>26.82</v>
      </c>
      <c r="I439">
        <v>-0.55000000000000004</v>
      </c>
      <c r="J439">
        <v>0.84</v>
      </c>
    </row>
    <row r="440" spans="1:10">
      <c r="A440" s="3">
        <v>37238</v>
      </c>
      <c r="B440">
        <v>8.1999999999999993</v>
      </c>
      <c r="C440">
        <f t="shared" si="18"/>
        <v>-3.3000000000000007</v>
      </c>
      <c r="D440">
        <v>997.7</v>
      </c>
      <c r="E440">
        <f t="shared" si="19"/>
        <v>-24.599999999999909</v>
      </c>
      <c r="F440">
        <v>81</v>
      </c>
      <c r="G440">
        <f t="shared" si="20"/>
        <v>35</v>
      </c>
      <c r="H440">
        <v>27.82</v>
      </c>
      <c r="I440">
        <v>-0.36</v>
      </c>
      <c r="J440">
        <v>0.93</v>
      </c>
    </row>
    <row r="441" spans="1:10">
      <c r="A441" s="3">
        <v>37239</v>
      </c>
      <c r="B441">
        <v>10.9</v>
      </c>
      <c r="C441">
        <f t="shared" si="18"/>
        <v>2.7000000000000011</v>
      </c>
      <c r="D441">
        <v>1005.7</v>
      </c>
      <c r="E441">
        <f t="shared" si="19"/>
        <v>8</v>
      </c>
      <c r="F441">
        <v>15</v>
      </c>
      <c r="G441">
        <f t="shared" si="20"/>
        <v>-66</v>
      </c>
      <c r="H441">
        <v>28.82</v>
      </c>
      <c r="I441">
        <v>-0.15</v>
      </c>
      <c r="J441">
        <v>0.99</v>
      </c>
    </row>
    <row r="442" spans="1:10">
      <c r="A442" s="3">
        <v>37240</v>
      </c>
      <c r="B442">
        <v>8.3000000000000007</v>
      </c>
      <c r="C442">
        <f t="shared" si="18"/>
        <v>-2.5999999999999996</v>
      </c>
      <c r="D442">
        <v>1010.3</v>
      </c>
      <c r="E442">
        <f t="shared" si="19"/>
        <v>4.5999999999999091</v>
      </c>
      <c r="F442">
        <v>30</v>
      </c>
      <c r="G442">
        <f t="shared" si="20"/>
        <v>15</v>
      </c>
      <c r="H442">
        <v>0.28999999999999998</v>
      </c>
      <c r="I442">
        <v>0.06</v>
      </c>
      <c r="J442">
        <v>1</v>
      </c>
    </row>
    <row r="443" spans="1:10">
      <c r="A443" s="3">
        <v>37241</v>
      </c>
      <c r="B443">
        <v>10.1</v>
      </c>
      <c r="C443">
        <f t="shared" si="18"/>
        <v>1.7999999999999989</v>
      </c>
      <c r="D443">
        <v>1019.3</v>
      </c>
      <c r="E443">
        <f t="shared" si="19"/>
        <v>9</v>
      </c>
      <c r="F443">
        <v>30</v>
      </c>
      <c r="G443">
        <f t="shared" si="20"/>
        <v>0</v>
      </c>
      <c r="H443">
        <v>1.29</v>
      </c>
      <c r="I443">
        <v>0.27</v>
      </c>
      <c r="J443">
        <v>0.96</v>
      </c>
    </row>
    <row r="444" spans="1:10">
      <c r="A444" s="3">
        <v>37242</v>
      </c>
      <c r="B444">
        <v>11.3</v>
      </c>
      <c r="C444">
        <f t="shared" si="18"/>
        <v>1.2000000000000011</v>
      </c>
      <c r="D444">
        <v>1012.7</v>
      </c>
      <c r="E444">
        <f t="shared" si="19"/>
        <v>-6.5999999999999091</v>
      </c>
      <c r="F444">
        <v>48</v>
      </c>
      <c r="G444">
        <f t="shared" si="20"/>
        <v>18</v>
      </c>
      <c r="H444">
        <v>2.29</v>
      </c>
      <c r="I444">
        <v>0.47</v>
      </c>
      <c r="J444">
        <v>0.88</v>
      </c>
    </row>
    <row r="445" spans="1:10">
      <c r="A445" s="3">
        <v>37243</v>
      </c>
      <c r="B445">
        <v>8.6999999999999993</v>
      </c>
      <c r="C445">
        <f t="shared" si="18"/>
        <v>-2.6000000000000014</v>
      </c>
      <c r="D445">
        <v>1020.4</v>
      </c>
      <c r="E445">
        <f t="shared" si="19"/>
        <v>7.6999999999999318</v>
      </c>
      <c r="F445">
        <v>29</v>
      </c>
      <c r="G445">
        <f t="shared" si="20"/>
        <v>-19</v>
      </c>
      <c r="H445">
        <v>3.29</v>
      </c>
      <c r="I445">
        <v>0.64</v>
      </c>
      <c r="J445">
        <v>0.77</v>
      </c>
    </row>
    <row r="446" spans="1:10">
      <c r="A446" s="3">
        <v>37244</v>
      </c>
      <c r="B446">
        <v>10</v>
      </c>
      <c r="C446">
        <f t="shared" si="18"/>
        <v>1.3000000000000007</v>
      </c>
      <c r="D446">
        <v>1020.8</v>
      </c>
      <c r="E446">
        <f t="shared" si="19"/>
        <v>0.39999999999997726</v>
      </c>
      <c r="F446">
        <v>28</v>
      </c>
      <c r="G446">
        <f t="shared" si="20"/>
        <v>-1</v>
      </c>
      <c r="H446">
        <v>4.29</v>
      </c>
      <c r="I446">
        <v>0.79</v>
      </c>
      <c r="J446">
        <v>0.61</v>
      </c>
    </row>
    <row r="447" spans="1:10">
      <c r="A447" s="3">
        <v>37245</v>
      </c>
      <c r="B447">
        <v>9.6</v>
      </c>
      <c r="C447">
        <f t="shared" si="18"/>
        <v>-0.40000000000000036</v>
      </c>
      <c r="D447">
        <v>1021.6</v>
      </c>
      <c r="E447">
        <f t="shared" si="19"/>
        <v>0.80000000000006821</v>
      </c>
      <c r="F447">
        <v>27</v>
      </c>
      <c r="G447">
        <f t="shared" si="20"/>
        <v>-1</v>
      </c>
      <c r="H447">
        <v>5.29</v>
      </c>
      <c r="I447">
        <v>0.9</v>
      </c>
      <c r="J447">
        <v>0.43</v>
      </c>
    </row>
    <row r="448" spans="1:10">
      <c r="A448" s="3">
        <v>37246</v>
      </c>
      <c r="B448">
        <v>3.7</v>
      </c>
      <c r="C448">
        <f t="shared" si="18"/>
        <v>-5.8999999999999995</v>
      </c>
      <c r="D448">
        <v>1008.8</v>
      </c>
      <c r="E448">
        <f t="shared" si="19"/>
        <v>-12.800000000000068</v>
      </c>
      <c r="F448">
        <v>82</v>
      </c>
      <c r="G448">
        <f t="shared" si="20"/>
        <v>55</v>
      </c>
      <c r="H448">
        <v>6.29</v>
      </c>
      <c r="I448">
        <v>0.97</v>
      </c>
      <c r="J448">
        <v>0.23</v>
      </c>
    </row>
    <row r="449" spans="1:10">
      <c r="A449" s="3">
        <v>37247</v>
      </c>
      <c r="B449">
        <v>8.5</v>
      </c>
      <c r="C449">
        <f t="shared" si="18"/>
        <v>4.8</v>
      </c>
      <c r="D449">
        <v>1007.4</v>
      </c>
      <c r="E449">
        <f t="shared" si="19"/>
        <v>-1.3999999999999773</v>
      </c>
      <c r="F449">
        <v>30</v>
      </c>
      <c r="G449">
        <f t="shared" si="20"/>
        <v>-52</v>
      </c>
      <c r="H449">
        <v>7.29</v>
      </c>
      <c r="I449">
        <v>1</v>
      </c>
      <c r="J449">
        <v>0.02</v>
      </c>
    </row>
    <row r="450" spans="1:10">
      <c r="A450" s="3">
        <v>37248</v>
      </c>
      <c r="B450">
        <v>9.5</v>
      </c>
      <c r="C450">
        <f t="shared" si="18"/>
        <v>1</v>
      </c>
      <c r="D450">
        <v>1017.9</v>
      </c>
      <c r="E450">
        <f t="shared" si="19"/>
        <v>10.5</v>
      </c>
      <c r="F450">
        <v>24</v>
      </c>
      <c r="G450">
        <f t="shared" si="20"/>
        <v>-6</v>
      </c>
      <c r="H450">
        <v>8.2899999999999991</v>
      </c>
      <c r="I450">
        <v>0.98</v>
      </c>
      <c r="J450">
        <v>-0.19</v>
      </c>
    </row>
    <row r="451" spans="1:10">
      <c r="A451" s="3">
        <v>37249</v>
      </c>
      <c r="B451">
        <v>8.6</v>
      </c>
      <c r="C451">
        <f t="shared" ref="C451:C514" si="21">B451-B450</f>
        <v>-0.90000000000000036</v>
      </c>
      <c r="D451">
        <v>1015.5</v>
      </c>
      <c r="E451">
        <f t="shared" ref="E451:E514" si="22">D451-D450</f>
        <v>-2.3999999999999773</v>
      </c>
      <c r="F451">
        <v>43</v>
      </c>
      <c r="G451">
        <f t="shared" ref="G451:G514" si="23">F451-F450</f>
        <v>19</v>
      </c>
      <c r="H451">
        <v>9.2899999999999991</v>
      </c>
      <c r="I451">
        <v>0.92</v>
      </c>
      <c r="J451">
        <v>-0.39</v>
      </c>
    </row>
    <row r="452" spans="1:10">
      <c r="A452" s="3">
        <v>37250</v>
      </c>
      <c r="B452">
        <v>6.4</v>
      </c>
      <c r="C452">
        <f t="shared" si="21"/>
        <v>-2.1999999999999993</v>
      </c>
      <c r="D452">
        <v>1010.8</v>
      </c>
      <c r="E452">
        <f t="shared" si="22"/>
        <v>-4.7000000000000455</v>
      </c>
      <c r="F452">
        <v>66</v>
      </c>
      <c r="G452">
        <f t="shared" si="23"/>
        <v>23</v>
      </c>
      <c r="H452">
        <v>10.29</v>
      </c>
      <c r="I452">
        <v>0.82</v>
      </c>
      <c r="J452">
        <v>-0.57999999999999996</v>
      </c>
    </row>
    <row r="453" spans="1:10">
      <c r="A453" s="3">
        <v>37251</v>
      </c>
      <c r="B453">
        <v>8.8000000000000007</v>
      </c>
      <c r="C453">
        <f t="shared" si="21"/>
        <v>2.4000000000000004</v>
      </c>
      <c r="D453">
        <v>1013.6</v>
      </c>
      <c r="E453">
        <f t="shared" si="22"/>
        <v>2.8000000000000682</v>
      </c>
      <c r="F453">
        <v>33</v>
      </c>
      <c r="G453">
        <f t="shared" si="23"/>
        <v>-33</v>
      </c>
      <c r="H453">
        <v>11.29</v>
      </c>
      <c r="I453">
        <v>0.67</v>
      </c>
      <c r="J453">
        <v>-0.74</v>
      </c>
    </row>
    <row r="454" spans="1:10">
      <c r="A454" s="3">
        <v>37252</v>
      </c>
      <c r="B454">
        <v>9.1999999999999993</v>
      </c>
      <c r="C454">
        <f t="shared" si="21"/>
        <v>0.39999999999999858</v>
      </c>
      <c r="D454">
        <v>1014.2</v>
      </c>
      <c r="E454">
        <f t="shared" si="22"/>
        <v>0.60000000000002274</v>
      </c>
      <c r="F454">
        <v>40</v>
      </c>
      <c r="G454">
        <f t="shared" si="23"/>
        <v>7</v>
      </c>
      <c r="H454">
        <v>12.29</v>
      </c>
      <c r="I454">
        <v>0.5</v>
      </c>
      <c r="J454">
        <v>-0.86</v>
      </c>
    </row>
    <row r="455" spans="1:10">
      <c r="A455" s="3">
        <v>37253</v>
      </c>
      <c r="B455">
        <v>8.6</v>
      </c>
      <c r="C455">
        <f t="shared" si="21"/>
        <v>-0.59999999999999964</v>
      </c>
      <c r="D455">
        <v>1012.5</v>
      </c>
      <c r="E455">
        <f t="shared" si="22"/>
        <v>-1.7000000000000455</v>
      </c>
      <c r="F455">
        <v>50</v>
      </c>
      <c r="G455">
        <f t="shared" si="23"/>
        <v>10</v>
      </c>
      <c r="H455">
        <v>13.29</v>
      </c>
      <c r="I455">
        <v>0.31</v>
      </c>
      <c r="J455">
        <v>-0.95</v>
      </c>
    </row>
    <row r="456" spans="1:10">
      <c r="A456" s="3">
        <v>37254</v>
      </c>
      <c r="B456">
        <v>8.4</v>
      </c>
      <c r="C456">
        <f t="shared" si="21"/>
        <v>-0.19999999999999929</v>
      </c>
      <c r="D456">
        <v>1009.7</v>
      </c>
      <c r="E456">
        <f t="shared" si="22"/>
        <v>-2.7999999999999545</v>
      </c>
      <c r="F456">
        <v>43</v>
      </c>
      <c r="G456">
        <f t="shared" si="23"/>
        <v>-7</v>
      </c>
      <c r="H456">
        <v>14.29</v>
      </c>
      <c r="I456">
        <v>0.1</v>
      </c>
      <c r="J456">
        <v>-0.99</v>
      </c>
    </row>
    <row r="457" spans="1:10">
      <c r="A457" s="3">
        <v>37255</v>
      </c>
      <c r="B457">
        <v>8.1999999999999993</v>
      </c>
      <c r="C457">
        <f t="shared" si="21"/>
        <v>-0.20000000000000107</v>
      </c>
      <c r="D457">
        <v>1002.1</v>
      </c>
      <c r="E457">
        <f t="shared" si="22"/>
        <v>-7.6000000000000227</v>
      </c>
      <c r="F457">
        <v>25</v>
      </c>
      <c r="G457">
        <f t="shared" si="23"/>
        <v>-18</v>
      </c>
      <c r="H457">
        <v>15.29</v>
      </c>
      <c r="I457">
        <v>-0.11</v>
      </c>
      <c r="J457">
        <v>-0.99</v>
      </c>
    </row>
    <row r="458" spans="1:10">
      <c r="A458" s="3">
        <v>37256</v>
      </c>
      <c r="B458">
        <v>8.1999999999999993</v>
      </c>
      <c r="C458">
        <f t="shared" si="21"/>
        <v>0</v>
      </c>
      <c r="D458">
        <v>1013</v>
      </c>
      <c r="E458">
        <f t="shared" si="22"/>
        <v>10.899999999999977</v>
      </c>
      <c r="F458">
        <v>34</v>
      </c>
      <c r="G458">
        <f t="shared" si="23"/>
        <v>9</v>
      </c>
      <c r="H458">
        <v>16.29</v>
      </c>
      <c r="I458">
        <v>-0.32</v>
      </c>
      <c r="J458">
        <v>-0.95</v>
      </c>
    </row>
    <row r="459" spans="1:10">
      <c r="A459" s="3">
        <v>37257</v>
      </c>
      <c r="B459">
        <v>11.1</v>
      </c>
      <c r="C459">
        <f t="shared" si="21"/>
        <v>2.9000000000000004</v>
      </c>
      <c r="D459">
        <v>998.7</v>
      </c>
      <c r="E459">
        <f t="shared" si="22"/>
        <v>-14.299999999999955</v>
      </c>
      <c r="F459">
        <v>35</v>
      </c>
      <c r="G459">
        <f t="shared" si="23"/>
        <v>1</v>
      </c>
      <c r="H459">
        <v>17.29</v>
      </c>
      <c r="I459">
        <v>-0.51</v>
      </c>
      <c r="J459">
        <v>-0.86</v>
      </c>
    </row>
    <row r="460" spans="1:10">
      <c r="A460" s="3">
        <v>37258</v>
      </c>
      <c r="B460">
        <v>5.5</v>
      </c>
      <c r="C460">
        <f t="shared" si="21"/>
        <v>-5.6</v>
      </c>
      <c r="D460">
        <v>992</v>
      </c>
      <c r="E460">
        <f t="shared" si="22"/>
        <v>-6.7000000000000455</v>
      </c>
      <c r="F460">
        <v>52</v>
      </c>
      <c r="G460">
        <f t="shared" si="23"/>
        <v>17</v>
      </c>
      <c r="H460">
        <v>18.29</v>
      </c>
      <c r="I460">
        <v>-0.68</v>
      </c>
      <c r="J460">
        <v>-0.73</v>
      </c>
    </row>
    <row r="461" spans="1:10">
      <c r="A461" s="3">
        <v>37259</v>
      </c>
      <c r="B461">
        <v>5.8</v>
      </c>
      <c r="C461">
        <f t="shared" si="21"/>
        <v>0.29999999999999982</v>
      </c>
      <c r="D461">
        <v>1002.8</v>
      </c>
      <c r="E461">
        <f t="shared" si="22"/>
        <v>10.799999999999955</v>
      </c>
      <c r="F461">
        <v>23</v>
      </c>
      <c r="G461">
        <f t="shared" si="23"/>
        <v>-29</v>
      </c>
      <c r="H461">
        <v>19.29</v>
      </c>
      <c r="I461">
        <v>-0.82</v>
      </c>
      <c r="J461">
        <v>-0.56999999999999995</v>
      </c>
    </row>
    <row r="462" spans="1:10">
      <c r="A462" s="3">
        <v>37260</v>
      </c>
      <c r="B462">
        <v>9.5</v>
      </c>
      <c r="C462">
        <f t="shared" si="21"/>
        <v>3.7</v>
      </c>
      <c r="D462">
        <v>999.5</v>
      </c>
      <c r="E462">
        <f t="shared" si="22"/>
        <v>-3.2999999999999545</v>
      </c>
      <c r="F462">
        <v>42</v>
      </c>
      <c r="G462">
        <f t="shared" si="23"/>
        <v>19</v>
      </c>
      <c r="H462">
        <v>20.29</v>
      </c>
      <c r="I462">
        <v>-0.92</v>
      </c>
      <c r="J462">
        <v>-0.39</v>
      </c>
    </row>
    <row r="463" spans="1:10">
      <c r="A463" s="3">
        <v>37261</v>
      </c>
      <c r="B463">
        <v>7.1</v>
      </c>
      <c r="C463">
        <f t="shared" si="21"/>
        <v>-2.4000000000000004</v>
      </c>
      <c r="D463">
        <v>1000.7</v>
      </c>
      <c r="E463">
        <f t="shared" si="22"/>
        <v>1.2000000000000455</v>
      </c>
      <c r="F463">
        <v>36</v>
      </c>
      <c r="G463">
        <f t="shared" si="23"/>
        <v>-6</v>
      </c>
      <c r="H463">
        <v>21.29</v>
      </c>
      <c r="I463">
        <v>-0.98</v>
      </c>
      <c r="J463">
        <v>-0.18</v>
      </c>
    </row>
    <row r="464" spans="1:10">
      <c r="A464" s="3">
        <v>37262</v>
      </c>
      <c r="B464">
        <v>6.9</v>
      </c>
      <c r="C464">
        <f t="shared" si="21"/>
        <v>-0.19999999999999929</v>
      </c>
      <c r="D464">
        <v>1016.4</v>
      </c>
      <c r="E464">
        <f t="shared" si="22"/>
        <v>15.699999999999932</v>
      </c>
      <c r="F464">
        <v>29</v>
      </c>
      <c r="G464">
        <f t="shared" si="23"/>
        <v>-7</v>
      </c>
      <c r="H464">
        <v>22.29</v>
      </c>
      <c r="I464">
        <v>-1</v>
      </c>
      <c r="J464">
        <v>0.03</v>
      </c>
    </row>
    <row r="465" spans="1:10">
      <c r="A465" s="3">
        <v>37263</v>
      </c>
      <c r="B465">
        <v>6.7</v>
      </c>
      <c r="C465">
        <f t="shared" si="21"/>
        <v>-0.20000000000000018</v>
      </c>
      <c r="D465">
        <v>1014.1</v>
      </c>
      <c r="E465">
        <f t="shared" si="22"/>
        <v>-2.2999999999999545</v>
      </c>
      <c r="F465">
        <v>49</v>
      </c>
      <c r="G465">
        <f t="shared" si="23"/>
        <v>20</v>
      </c>
      <c r="H465">
        <v>23.29</v>
      </c>
      <c r="I465">
        <v>-0.97</v>
      </c>
      <c r="J465">
        <v>0.24</v>
      </c>
    </row>
    <row r="466" spans="1:10">
      <c r="A466" s="3">
        <v>37264</v>
      </c>
      <c r="B466">
        <v>8.4</v>
      </c>
      <c r="C466">
        <f t="shared" si="21"/>
        <v>1.7000000000000002</v>
      </c>
      <c r="D466">
        <v>999.2</v>
      </c>
      <c r="E466">
        <f t="shared" si="22"/>
        <v>-14.899999999999977</v>
      </c>
      <c r="F466">
        <v>24</v>
      </c>
      <c r="G466">
        <f t="shared" si="23"/>
        <v>-25</v>
      </c>
      <c r="H466">
        <v>24.29</v>
      </c>
      <c r="I466">
        <v>-0.9</v>
      </c>
      <c r="J466">
        <v>0.44</v>
      </c>
    </row>
    <row r="467" spans="1:10">
      <c r="A467" s="3">
        <v>37265</v>
      </c>
      <c r="B467">
        <v>9</v>
      </c>
      <c r="C467">
        <f t="shared" si="21"/>
        <v>0.59999999999999964</v>
      </c>
      <c r="D467">
        <v>1006.2</v>
      </c>
      <c r="E467">
        <f t="shared" si="22"/>
        <v>7</v>
      </c>
      <c r="F467">
        <v>26</v>
      </c>
      <c r="G467">
        <f t="shared" si="23"/>
        <v>2</v>
      </c>
      <c r="H467">
        <v>25.29</v>
      </c>
      <c r="I467">
        <v>-0.79</v>
      </c>
      <c r="J467">
        <v>0.62</v>
      </c>
    </row>
    <row r="468" spans="1:10">
      <c r="A468" s="3">
        <v>37266</v>
      </c>
      <c r="B468">
        <v>11</v>
      </c>
      <c r="C468">
        <f t="shared" si="21"/>
        <v>2</v>
      </c>
      <c r="D468">
        <v>1004.9</v>
      </c>
      <c r="E468">
        <f t="shared" si="22"/>
        <v>-1.3000000000000682</v>
      </c>
      <c r="F468">
        <v>54</v>
      </c>
      <c r="G468">
        <f t="shared" si="23"/>
        <v>28</v>
      </c>
      <c r="H468">
        <v>26.29</v>
      </c>
      <c r="I468">
        <v>-0.64</v>
      </c>
      <c r="J468">
        <v>0.77</v>
      </c>
    </row>
    <row r="469" spans="1:10">
      <c r="A469" s="3">
        <v>37267</v>
      </c>
      <c r="B469">
        <v>12.5</v>
      </c>
      <c r="C469">
        <f t="shared" si="21"/>
        <v>1.5</v>
      </c>
      <c r="D469">
        <v>1002.8</v>
      </c>
      <c r="E469">
        <f t="shared" si="22"/>
        <v>-2.1000000000000227</v>
      </c>
      <c r="F469">
        <v>38</v>
      </c>
      <c r="G469">
        <f t="shared" si="23"/>
        <v>-16</v>
      </c>
      <c r="H469">
        <v>27.29</v>
      </c>
      <c r="I469">
        <v>-0.46</v>
      </c>
      <c r="J469">
        <v>0.89</v>
      </c>
    </row>
    <row r="470" spans="1:10">
      <c r="A470" s="3">
        <v>37268</v>
      </c>
      <c r="B470">
        <v>12</v>
      </c>
      <c r="C470">
        <f t="shared" si="21"/>
        <v>-0.5</v>
      </c>
      <c r="D470">
        <v>1009.5</v>
      </c>
      <c r="E470">
        <f t="shared" si="22"/>
        <v>6.7000000000000455</v>
      </c>
      <c r="F470">
        <v>51</v>
      </c>
      <c r="G470">
        <f t="shared" si="23"/>
        <v>13</v>
      </c>
      <c r="H470">
        <v>28.29</v>
      </c>
      <c r="I470">
        <v>-0.26</v>
      </c>
      <c r="J470">
        <v>0.97</v>
      </c>
    </row>
    <row r="471" spans="1:10">
      <c r="A471" s="3">
        <v>37269</v>
      </c>
      <c r="B471">
        <v>11.9</v>
      </c>
      <c r="C471">
        <f t="shared" si="21"/>
        <v>-9.9999999999999645E-2</v>
      </c>
      <c r="D471">
        <v>1016.6</v>
      </c>
      <c r="E471">
        <f t="shared" si="22"/>
        <v>7.1000000000000227</v>
      </c>
      <c r="F471">
        <v>32</v>
      </c>
      <c r="G471">
        <f t="shared" si="23"/>
        <v>-19</v>
      </c>
      <c r="H471">
        <v>29.29</v>
      </c>
      <c r="I471">
        <v>-0.05</v>
      </c>
      <c r="J471">
        <v>1</v>
      </c>
    </row>
    <row r="472" spans="1:10">
      <c r="A472" s="3">
        <v>37270</v>
      </c>
      <c r="B472">
        <v>10.7</v>
      </c>
      <c r="C472">
        <f t="shared" si="21"/>
        <v>-1.2000000000000011</v>
      </c>
      <c r="D472">
        <v>1022.3</v>
      </c>
      <c r="E472">
        <f t="shared" si="22"/>
        <v>5.6999999999999318</v>
      </c>
      <c r="F472">
        <v>57</v>
      </c>
      <c r="G472">
        <f t="shared" si="23"/>
        <v>25</v>
      </c>
      <c r="H472">
        <v>0.76</v>
      </c>
      <c r="I472">
        <v>0.16</v>
      </c>
      <c r="J472">
        <v>0.99</v>
      </c>
    </row>
    <row r="473" spans="1:10">
      <c r="A473" s="3">
        <v>37271</v>
      </c>
      <c r="B473">
        <v>15.1</v>
      </c>
      <c r="C473">
        <f t="shared" si="21"/>
        <v>4.4000000000000004</v>
      </c>
      <c r="D473">
        <v>1008.9</v>
      </c>
      <c r="E473">
        <f t="shared" si="22"/>
        <v>-13.399999999999977</v>
      </c>
      <c r="F473">
        <v>66</v>
      </c>
      <c r="G473">
        <f t="shared" si="23"/>
        <v>9</v>
      </c>
      <c r="H473">
        <v>1.76</v>
      </c>
      <c r="I473">
        <v>0.37</v>
      </c>
      <c r="J473">
        <v>0.93</v>
      </c>
    </row>
    <row r="474" spans="1:10">
      <c r="A474" s="3">
        <v>37272</v>
      </c>
      <c r="B474">
        <v>11</v>
      </c>
      <c r="C474">
        <f t="shared" si="21"/>
        <v>-4.0999999999999996</v>
      </c>
      <c r="D474">
        <v>997.8</v>
      </c>
      <c r="E474">
        <f t="shared" si="22"/>
        <v>-11.100000000000023</v>
      </c>
      <c r="F474">
        <v>85</v>
      </c>
      <c r="G474">
        <f t="shared" si="23"/>
        <v>19</v>
      </c>
      <c r="H474">
        <v>2.76</v>
      </c>
      <c r="I474">
        <v>0.55000000000000004</v>
      </c>
      <c r="J474">
        <v>0.83</v>
      </c>
    </row>
    <row r="475" spans="1:10">
      <c r="A475" s="3">
        <v>37273</v>
      </c>
      <c r="B475">
        <v>7.4</v>
      </c>
      <c r="C475">
        <f t="shared" si="21"/>
        <v>-3.5999999999999996</v>
      </c>
      <c r="D475">
        <v>1006.2</v>
      </c>
      <c r="E475">
        <f t="shared" si="22"/>
        <v>8.4000000000000909</v>
      </c>
      <c r="F475">
        <v>62</v>
      </c>
      <c r="G475">
        <f t="shared" si="23"/>
        <v>-23</v>
      </c>
      <c r="H475">
        <v>3.76</v>
      </c>
      <c r="I475">
        <v>0.72</v>
      </c>
      <c r="J475">
        <v>0.7</v>
      </c>
    </row>
    <row r="476" spans="1:10">
      <c r="A476" s="3">
        <v>37274</v>
      </c>
      <c r="B476">
        <v>9.3000000000000007</v>
      </c>
      <c r="C476">
        <f t="shared" si="21"/>
        <v>1.9000000000000004</v>
      </c>
      <c r="D476">
        <v>1011.4</v>
      </c>
      <c r="E476">
        <f t="shared" si="22"/>
        <v>5.1999999999999318</v>
      </c>
      <c r="F476">
        <v>29</v>
      </c>
      <c r="G476">
        <f t="shared" si="23"/>
        <v>-33</v>
      </c>
      <c r="H476">
        <v>4.76</v>
      </c>
      <c r="I476">
        <v>0.85</v>
      </c>
      <c r="J476">
        <v>0.53</v>
      </c>
    </row>
    <row r="477" spans="1:10">
      <c r="A477" s="3">
        <v>37275</v>
      </c>
      <c r="B477">
        <v>7.2</v>
      </c>
      <c r="C477">
        <f t="shared" si="21"/>
        <v>-2.1000000000000005</v>
      </c>
      <c r="D477">
        <v>1019.6</v>
      </c>
      <c r="E477">
        <f t="shared" si="22"/>
        <v>8.2000000000000455</v>
      </c>
      <c r="F477">
        <v>32</v>
      </c>
      <c r="G477">
        <f t="shared" si="23"/>
        <v>3</v>
      </c>
      <c r="H477">
        <v>5.76</v>
      </c>
      <c r="I477">
        <v>0.94</v>
      </c>
      <c r="J477">
        <v>0.34</v>
      </c>
    </row>
    <row r="478" spans="1:10">
      <c r="A478" s="3">
        <v>37276</v>
      </c>
      <c r="B478">
        <v>8.8000000000000007</v>
      </c>
      <c r="C478">
        <f t="shared" si="21"/>
        <v>1.6000000000000005</v>
      </c>
      <c r="D478">
        <v>1022.2</v>
      </c>
      <c r="E478">
        <f t="shared" si="22"/>
        <v>2.6000000000000227</v>
      </c>
      <c r="F478">
        <v>48</v>
      </c>
      <c r="G478">
        <f t="shared" si="23"/>
        <v>16</v>
      </c>
      <c r="H478">
        <v>6.76</v>
      </c>
      <c r="I478">
        <v>0.99</v>
      </c>
      <c r="J478">
        <v>0.13</v>
      </c>
    </row>
    <row r="479" spans="1:10">
      <c r="A479" s="3">
        <v>37277</v>
      </c>
      <c r="B479">
        <v>13.8</v>
      </c>
      <c r="C479">
        <f t="shared" si="21"/>
        <v>5</v>
      </c>
      <c r="D479">
        <v>995.6</v>
      </c>
      <c r="E479">
        <f t="shared" si="22"/>
        <v>-26.600000000000023</v>
      </c>
      <c r="F479">
        <v>87</v>
      </c>
      <c r="G479">
        <f t="shared" si="23"/>
        <v>39</v>
      </c>
      <c r="H479">
        <v>7.76</v>
      </c>
      <c r="I479">
        <v>1</v>
      </c>
      <c r="J479">
        <v>-0.08</v>
      </c>
    </row>
    <row r="480" spans="1:10">
      <c r="A480" s="3">
        <v>37278</v>
      </c>
      <c r="B480">
        <v>10.8</v>
      </c>
      <c r="C480">
        <f t="shared" si="21"/>
        <v>-3</v>
      </c>
      <c r="D480">
        <v>1001.4</v>
      </c>
      <c r="E480">
        <f t="shared" si="22"/>
        <v>5.7999999999999545</v>
      </c>
      <c r="F480">
        <v>27</v>
      </c>
      <c r="G480">
        <f t="shared" si="23"/>
        <v>-60</v>
      </c>
      <c r="H480">
        <v>8.76</v>
      </c>
      <c r="I480">
        <v>0.96</v>
      </c>
      <c r="J480">
        <v>-0.28999999999999998</v>
      </c>
    </row>
    <row r="481" spans="1:10">
      <c r="A481" s="3">
        <v>37279</v>
      </c>
      <c r="B481">
        <v>9.6999999999999993</v>
      </c>
      <c r="C481">
        <f t="shared" si="21"/>
        <v>-1.1000000000000014</v>
      </c>
      <c r="D481">
        <v>1005.6</v>
      </c>
      <c r="E481">
        <f t="shared" si="22"/>
        <v>4.2000000000000455</v>
      </c>
      <c r="F481">
        <v>23</v>
      </c>
      <c r="G481">
        <f t="shared" si="23"/>
        <v>-4</v>
      </c>
      <c r="H481">
        <v>9.76</v>
      </c>
      <c r="I481">
        <v>0.88</v>
      </c>
      <c r="J481">
        <v>-0.48</v>
      </c>
    </row>
    <row r="482" spans="1:10">
      <c r="A482" s="3">
        <v>37280</v>
      </c>
      <c r="B482">
        <v>9.4</v>
      </c>
      <c r="C482">
        <f t="shared" si="21"/>
        <v>-0.29999999999999893</v>
      </c>
      <c r="D482">
        <v>1013.5</v>
      </c>
      <c r="E482">
        <f t="shared" si="22"/>
        <v>7.8999999999999773</v>
      </c>
      <c r="F482">
        <v>35</v>
      </c>
      <c r="G482">
        <f t="shared" si="23"/>
        <v>12</v>
      </c>
      <c r="H482">
        <v>10.76</v>
      </c>
      <c r="I482">
        <v>0.75</v>
      </c>
      <c r="J482">
        <v>-0.66</v>
      </c>
    </row>
    <row r="483" spans="1:10">
      <c r="A483" s="3">
        <v>37281</v>
      </c>
      <c r="B483">
        <v>8.1</v>
      </c>
      <c r="C483">
        <f t="shared" si="21"/>
        <v>-1.3000000000000007</v>
      </c>
      <c r="D483">
        <v>1021</v>
      </c>
      <c r="E483">
        <f t="shared" si="22"/>
        <v>7.5</v>
      </c>
      <c r="F483">
        <v>24</v>
      </c>
      <c r="G483">
        <f t="shared" si="23"/>
        <v>-11</v>
      </c>
      <c r="H483">
        <v>11.76</v>
      </c>
      <c r="I483">
        <v>0.6</v>
      </c>
      <c r="J483">
        <v>-0.8</v>
      </c>
    </row>
    <row r="484" spans="1:10">
      <c r="A484" s="3">
        <v>37282</v>
      </c>
      <c r="B484">
        <v>5.3</v>
      </c>
      <c r="C484">
        <f t="shared" si="21"/>
        <v>-2.8</v>
      </c>
      <c r="D484">
        <v>1019.6</v>
      </c>
      <c r="E484">
        <f t="shared" si="22"/>
        <v>-1.3999999999999773</v>
      </c>
      <c r="F484">
        <v>50</v>
      </c>
      <c r="G484">
        <f t="shared" si="23"/>
        <v>26</v>
      </c>
      <c r="H484">
        <v>12.76</v>
      </c>
      <c r="I484">
        <v>0.41</v>
      </c>
      <c r="J484">
        <v>-0.91</v>
      </c>
    </row>
    <row r="485" spans="1:10">
      <c r="A485" s="3">
        <v>37283</v>
      </c>
      <c r="B485">
        <v>11.2</v>
      </c>
      <c r="C485">
        <f t="shared" si="21"/>
        <v>5.8999999999999995</v>
      </c>
      <c r="D485">
        <v>990</v>
      </c>
      <c r="E485">
        <f t="shared" si="22"/>
        <v>-29.600000000000023</v>
      </c>
      <c r="F485">
        <v>31</v>
      </c>
      <c r="G485">
        <f t="shared" si="23"/>
        <v>-19</v>
      </c>
      <c r="H485">
        <v>13.76</v>
      </c>
      <c r="I485">
        <v>0.21</v>
      </c>
      <c r="J485">
        <v>-0.98</v>
      </c>
    </row>
    <row r="486" spans="1:10">
      <c r="A486" s="3">
        <v>37284</v>
      </c>
      <c r="B486">
        <v>9.5</v>
      </c>
      <c r="C486">
        <f t="shared" si="21"/>
        <v>-1.6999999999999993</v>
      </c>
      <c r="D486">
        <v>1003.4</v>
      </c>
      <c r="E486">
        <f t="shared" si="22"/>
        <v>13.399999999999977</v>
      </c>
      <c r="F486">
        <v>30</v>
      </c>
      <c r="G486">
        <f t="shared" si="23"/>
        <v>-1</v>
      </c>
      <c r="H486">
        <v>14.76</v>
      </c>
      <c r="I486">
        <v>0</v>
      </c>
      <c r="J486">
        <v>-1</v>
      </c>
    </row>
    <row r="487" spans="1:10">
      <c r="A487" s="3">
        <v>37285</v>
      </c>
      <c r="B487">
        <v>7</v>
      </c>
      <c r="C487">
        <f t="shared" si="21"/>
        <v>-2.5</v>
      </c>
      <c r="D487">
        <v>1008</v>
      </c>
      <c r="E487">
        <f t="shared" si="22"/>
        <v>4.6000000000000227</v>
      </c>
      <c r="F487">
        <v>32</v>
      </c>
      <c r="G487">
        <f t="shared" si="23"/>
        <v>2</v>
      </c>
      <c r="H487">
        <v>15.76</v>
      </c>
      <c r="I487">
        <v>-0.21</v>
      </c>
      <c r="J487">
        <v>-0.98</v>
      </c>
    </row>
    <row r="488" spans="1:10">
      <c r="A488" s="3">
        <v>37286</v>
      </c>
      <c r="B488">
        <v>8.1999999999999993</v>
      </c>
      <c r="C488">
        <f t="shared" si="21"/>
        <v>1.1999999999999993</v>
      </c>
      <c r="D488">
        <v>1008.3</v>
      </c>
      <c r="E488">
        <f t="shared" si="22"/>
        <v>0.29999999999995453</v>
      </c>
      <c r="F488">
        <v>42</v>
      </c>
      <c r="G488">
        <f t="shared" si="23"/>
        <v>10</v>
      </c>
      <c r="H488">
        <v>16.760000000000002</v>
      </c>
      <c r="I488">
        <v>-0.41</v>
      </c>
      <c r="J488">
        <v>-0.91</v>
      </c>
    </row>
    <row r="489" spans="1:10">
      <c r="A489" s="3">
        <v>37287</v>
      </c>
      <c r="B489">
        <v>6.7</v>
      </c>
      <c r="C489">
        <f t="shared" si="21"/>
        <v>-1.4999999999999991</v>
      </c>
      <c r="D489">
        <v>1016.9</v>
      </c>
      <c r="E489">
        <f t="shared" si="22"/>
        <v>8.6000000000000227</v>
      </c>
      <c r="F489">
        <v>24</v>
      </c>
      <c r="G489">
        <f t="shared" si="23"/>
        <v>-18</v>
      </c>
      <c r="H489">
        <v>17.760000000000002</v>
      </c>
      <c r="I489">
        <v>-0.59</v>
      </c>
      <c r="J489">
        <v>-0.8</v>
      </c>
    </row>
    <row r="490" spans="1:10">
      <c r="A490" s="3">
        <v>37288</v>
      </c>
      <c r="B490">
        <v>8.1999999999999993</v>
      </c>
      <c r="C490">
        <f t="shared" si="21"/>
        <v>1.4999999999999991</v>
      </c>
      <c r="D490">
        <v>1019.7</v>
      </c>
      <c r="E490">
        <f t="shared" si="22"/>
        <v>2.8000000000000682</v>
      </c>
      <c r="F490">
        <v>28</v>
      </c>
      <c r="G490">
        <f t="shared" si="23"/>
        <v>4</v>
      </c>
      <c r="H490">
        <v>18.760000000000002</v>
      </c>
      <c r="I490">
        <v>-0.75</v>
      </c>
      <c r="J490">
        <v>-0.66</v>
      </c>
    </row>
    <row r="491" spans="1:10">
      <c r="A491" s="3">
        <v>37289</v>
      </c>
      <c r="B491">
        <v>10.6</v>
      </c>
      <c r="C491">
        <f t="shared" si="21"/>
        <v>2.4000000000000004</v>
      </c>
      <c r="D491">
        <v>1019.5</v>
      </c>
      <c r="E491">
        <f t="shared" si="22"/>
        <v>-0.20000000000004547</v>
      </c>
      <c r="F491">
        <v>43</v>
      </c>
      <c r="G491">
        <f t="shared" si="23"/>
        <v>15</v>
      </c>
      <c r="H491">
        <v>19.760000000000002</v>
      </c>
      <c r="I491">
        <v>-0.87</v>
      </c>
      <c r="J491">
        <v>-0.49</v>
      </c>
    </row>
    <row r="492" spans="1:10">
      <c r="A492" s="3">
        <v>37290</v>
      </c>
      <c r="B492">
        <v>5.2</v>
      </c>
      <c r="C492">
        <f t="shared" si="21"/>
        <v>-5.3999999999999995</v>
      </c>
      <c r="D492">
        <v>1018.4</v>
      </c>
      <c r="E492">
        <f t="shared" si="22"/>
        <v>-1.1000000000000227</v>
      </c>
      <c r="F492">
        <v>83</v>
      </c>
      <c r="G492">
        <f t="shared" si="23"/>
        <v>40</v>
      </c>
      <c r="H492">
        <v>20.76</v>
      </c>
      <c r="I492">
        <v>-0.96</v>
      </c>
      <c r="J492">
        <v>-0.28999999999999998</v>
      </c>
    </row>
    <row r="493" spans="1:10">
      <c r="A493" s="3">
        <v>37291</v>
      </c>
      <c r="B493">
        <v>9</v>
      </c>
      <c r="C493">
        <f t="shared" si="21"/>
        <v>3.8</v>
      </c>
      <c r="D493">
        <v>1019.2</v>
      </c>
      <c r="E493">
        <f t="shared" si="22"/>
        <v>0.80000000000006821</v>
      </c>
      <c r="F493">
        <v>52</v>
      </c>
      <c r="G493">
        <f t="shared" si="23"/>
        <v>-31</v>
      </c>
      <c r="H493">
        <v>21.76</v>
      </c>
      <c r="I493">
        <v>-1</v>
      </c>
      <c r="J493">
        <v>-0.08</v>
      </c>
    </row>
    <row r="494" spans="1:10">
      <c r="A494" s="3">
        <v>37292</v>
      </c>
      <c r="B494">
        <v>8.5</v>
      </c>
      <c r="C494">
        <f t="shared" si="21"/>
        <v>-0.5</v>
      </c>
      <c r="D494">
        <v>1014.5</v>
      </c>
      <c r="E494">
        <f t="shared" si="22"/>
        <v>-4.7000000000000455</v>
      </c>
      <c r="F494">
        <v>66</v>
      </c>
      <c r="G494">
        <f t="shared" si="23"/>
        <v>14</v>
      </c>
      <c r="H494">
        <v>22.76</v>
      </c>
      <c r="I494">
        <v>-0.99</v>
      </c>
      <c r="J494">
        <v>0.13</v>
      </c>
    </row>
    <row r="495" spans="1:10">
      <c r="A495" s="3">
        <v>37293</v>
      </c>
      <c r="B495">
        <v>11.1</v>
      </c>
      <c r="C495">
        <f t="shared" si="21"/>
        <v>2.5999999999999996</v>
      </c>
      <c r="D495">
        <v>1011.1</v>
      </c>
      <c r="E495">
        <f t="shared" si="22"/>
        <v>-3.3999999999999773</v>
      </c>
      <c r="F495">
        <v>53</v>
      </c>
      <c r="G495">
        <f t="shared" si="23"/>
        <v>-13</v>
      </c>
      <c r="H495">
        <v>23.76</v>
      </c>
      <c r="I495">
        <v>-0.94</v>
      </c>
      <c r="J495">
        <v>0.34</v>
      </c>
    </row>
    <row r="496" spans="1:10">
      <c r="A496" s="3">
        <v>37294</v>
      </c>
      <c r="B496">
        <v>12.3</v>
      </c>
      <c r="C496">
        <f t="shared" si="21"/>
        <v>1.2000000000000011</v>
      </c>
      <c r="D496">
        <v>1004.7</v>
      </c>
      <c r="E496">
        <f t="shared" si="22"/>
        <v>-6.3999999999999773</v>
      </c>
      <c r="F496">
        <v>38</v>
      </c>
      <c r="G496">
        <f t="shared" si="23"/>
        <v>-15</v>
      </c>
      <c r="H496">
        <v>24.76</v>
      </c>
      <c r="I496">
        <v>-0.85</v>
      </c>
      <c r="J496">
        <v>0.53</v>
      </c>
    </row>
    <row r="497" spans="1:10">
      <c r="A497" s="3">
        <v>37295</v>
      </c>
      <c r="B497">
        <v>12</v>
      </c>
      <c r="C497">
        <f t="shared" si="21"/>
        <v>-0.30000000000000071</v>
      </c>
      <c r="D497">
        <v>1006.2</v>
      </c>
      <c r="E497">
        <f t="shared" si="22"/>
        <v>1.5</v>
      </c>
      <c r="F497">
        <v>55</v>
      </c>
      <c r="G497">
        <f t="shared" si="23"/>
        <v>17</v>
      </c>
      <c r="H497">
        <v>25.76</v>
      </c>
      <c r="I497">
        <v>-0.72</v>
      </c>
      <c r="J497">
        <v>0.69</v>
      </c>
    </row>
    <row r="498" spans="1:10">
      <c r="A498" s="3">
        <v>37296</v>
      </c>
      <c r="B498">
        <v>5.8</v>
      </c>
      <c r="C498">
        <f t="shared" si="21"/>
        <v>-6.2</v>
      </c>
      <c r="D498">
        <v>1004.7</v>
      </c>
      <c r="E498">
        <f t="shared" si="22"/>
        <v>-1.5</v>
      </c>
      <c r="F498">
        <v>26</v>
      </c>
      <c r="G498">
        <f t="shared" si="23"/>
        <v>-29</v>
      </c>
      <c r="H498">
        <v>26.76</v>
      </c>
      <c r="I498">
        <v>-0.56000000000000005</v>
      </c>
      <c r="J498">
        <v>0.83</v>
      </c>
    </row>
    <row r="499" spans="1:10">
      <c r="A499" s="3">
        <v>37297</v>
      </c>
      <c r="B499">
        <v>3.7</v>
      </c>
      <c r="C499">
        <f t="shared" si="21"/>
        <v>-2.0999999999999996</v>
      </c>
      <c r="D499">
        <v>1003.1</v>
      </c>
      <c r="E499">
        <f t="shared" si="22"/>
        <v>-1.6000000000000227</v>
      </c>
      <c r="F499">
        <v>47</v>
      </c>
      <c r="G499">
        <f t="shared" si="23"/>
        <v>21</v>
      </c>
      <c r="H499">
        <v>27.76</v>
      </c>
      <c r="I499">
        <v>-0.37</v>
      </c>
      <c r="J499">
        <v>0.93</v>
      </c>
    </row>
    <row r="500" spans="1:10">
      <c r="A500" s="3">
        <v>37298</v>
      </c>
      <c r="B500">
        <v>6</v>
      </c>
      <c r="C500">
        <f t="shared" si="21"/>
        <v>2.2999999999999998</v>
      </c>
      <c r="D500">
        <v>1002</v>
      </c>
      <c r="E500">
        <f t="shared" si="22"/>
        <v>-1.1000000000000227</v>
      </c>
      <c r="F500">
        <v>36</v>
      </c>
      <c r="G500">
        <f t="shared" si="23"/>
        <v>-11</v>
      </c>
      <c r="H500">
        <v>28.76</v>
      </c>
      <c r="I500">
        <v>-0.16</v>
      </c>
      <c r="J500">
        <v>0.99</v>
      </c>
    </row>
    <row r="501" spans="1:10">
      <c r="A501" s="3">
        <v>37299</v>
      </c>
      <c r="B501">
        <v>8</v>
      </c>
      <c r="C501">
        <f t="shared" si="21"/>
        <v>2</v>
      </c>
      <c r="D501">
        <v>1009.8</v>
      </c>
      <c r="E501">
        <f t="shared" si="22"/>
        <v>7.7999999999999545</v>
      </c>
      <c r="F501">
        <v>32</v>
      </c>
      <c r="G501">
        <f t="shared" si="23"/>
        <v>-4</v>
      </c>
      <c r="H501">
        <v>0.23</v>
      </c>
      <c r="I501">
        <v>0.05</v>
      </c>
      <c r="J501">
        <v>1</v>
      </c>
    </row>
    <row r="502" spans="1:10">
      <c r="A502" s="3">
        <v>37300</v>
      </c>
      <c r="B502">
        <v>7.9</v>
      </c>
      <c r="C502">
        <f t="shared" si="21"/>
        <v>-9.9999999999999645E-2</v>
      </c>
      <c r="D502">
        <v>1014.3</v>
      </c>
      <c r="E502">
        <f t="shared" si="22"/>
        <v>4.5</v>
      </c>
      <c r="F502">
        <v>34</v>
      </c>
      <c r="G502">
        <f t="shared" si="23"/>
        <v>2</v>
      </c>
      <c r="H502">
        <v>1.23</v>
      </c>
      <c r="I502">
        <v>0.26</v>
      </c>
      <c r="J502">
        <v>0.97</v>
      </c>
    </row>
    <row r="503" spans="1:10">
      <c r="A503" s="3">
        <v>37301</v>
      </c>
      <c r="B503">
        <v>7.5</v>
      </c>
      <c r="C503">
        <f t="shared" si="21"/>
        <v>-0.40000000000000036</v>
      </c>
      <c r="D503">
        <v>1017.1</v>
      </c>
      <c r="E503">
        <f t="shared" si="22"/>
        <v>2.8000000000000682</v>
      </c>
      <c r="F503">
        <v>20</v>
      </c>
      <c r="G503">
        <f t="shared" si="23"/>
        <v>-14</v>
      </c>
      <c r="H503">
        <v>2.23</v>
      </c>
      <c r="I503">
        <v>0.46</v>
      </c>
      <c r="J503">
        <v>0.89</v>
      </c>
    </row>
    <row r="504" spans="1:10">
      <c r="A504" s="3">
        <v>37302</v>
      </c>
      <c r="B504">
        <v>7.2</v>
      </c>
      <c r="C504">
        <f t="shared" si="21"/>
        <v>-0.29999999999999982</v>
      </c>
      <c r="D504">
        <v>1017.4</v>
      </c>
      <c r="E504">
        <f t="shared" si="22"/>
        <v>0.29999999999995453</v>
      </c>
      <c r="F504">
        <v>23</v>
      </c>
      <c r="G504">
        <f t="shared" si="23"/>
        <v>3</v>
      </c>
      <c r="H504">
        <v>3.23</v>
      </c>
      <c r="I504">
        <v>0.63</v>
      </c>
      <c r="J504">
        <v>0.77</v>
      </c>
    </row>
    <row r="505" spans="1:10">
      <c r="A505" s="3">
        <v>37303</v>
      </c>
      <c r="B505">
        <v>9.5</v>
      </c>
      <c r="C505">
        <f t="shared" si="21"/>
        <v>2.2999999999999998</v>
      </c>
      <c r="D505">
        <v>1018.6</v>
      </c>
      <c r="E505">
        <f t="shared" si="22"/>
        <v>1.2000000000000455</v>
      </c>
      <c r="F505">
        <v>43</v>
      </c>
      <c r="G505">
        <f t="shared" si="23"/>
        <v>20</v>
      </c>
      <c r="H505">
        <v>4.2300000000000004</v>
      </c>
      <c r="I505">
        <v>0.78</v>
      </c>
      <c r="J505">
        <v>0.62</v>
      </c>
    </row>
    <row r="506" spans="1:10">
      <c r="A506" s="3">
        <v>37304</v>
      </c>
      <c r="B506">
        <v>7.9</v>
      </c>
      <c r="C506">
        <f t="shared" si="21"/>
        <v>-1.5999999999999996</v>
      </c>
      <c r="D506">
        <v>1009.3</v>
      </c>
      <c r="E506">
        <f t="shared" si="22"/>
        <v>-9.3000000000000682</v>
      </c>
      <c r="F506">
        <v>67</v>
      </c>
      <c r="G506">
        <f t="shared" si="23"/>
        <v>24</v>
      </c>
      <c r="H506">
        <v>5.23</v>
      </c>
      <c r="I506">
        <v>0.9</v>
      </c>
      <c r="J506">
        <v>0.44</v>
      </c>
    </row>
    <row r="507" spans="1:10">
      <c r="A507" s="3">
        <v>37305</v>
      </c>
      <c r="B507">
        <v>7.7</v>
      </c>
      <c r="C507">
        <f t="shared" si="21"/>
        <v>-0.20000000000000018</v>
      </c>
      <c r="D507">
        <v>1002.5</v>
      </c>
      <c r="E507">
        <f t="shared" si="22"/>
        <v>-6.7999999999999545</v>
      </c>
      <c r="F507">
        <v>24</v>
      </c>
      <c r="G507">
        <f t="shared" si="23"/>
        <v>-43</v>
      </c>
      <c r="H507">
        <v>6.23</v>
      </c>
      <c r="I507">
        <v>0.97</v>
      </c>
      <c r="J507">
        <v>0.24</v>
      </c>
    </row>
    <row r="508" spans="1:10">
      <c r="A508" s="3">
        <v>37306</v>
      </c>
      <c r="B508">
        <v>8.8000000000000007</v>
      </c>
      <c r="C508">
        <f t="shared" si="21"/>
        <v>1.1000000000000005</v>
      </c>
      <c r="D508">
        <v>1007.9</v>
      </c>
      <c r="E508">
        <f t="shared" si="22"/>
        <v>5.3999999999999773</v>
      </c>
      <c r="F508">
        <v>21</v>
      </c>
      <c r="G508">
        <f t="shared" si="23"/>
        <v>-3</v>
      </c>
      <c r="H508">
        <v>7.23</v>
      </c>
      <c r="I508">
        <v>1</v>
      </c>
      <c r="J508">
        <v>0.03</v>
      </c>
    </row>
    <row r="509" spans="1:10">
      <c r="A509" s="3">
        <v>37307</v>
      </c>
      <c r="B509">
        <v>11.4</v>
      </c>
      <c r="C509">
        <f t="shared" si="21"/>
        <v>2.5999999999999996</v>
      </c>
      <c r="D509">
        <v>1017.5</v>
      </c>
      <c r="E509">
        <f t="shared" si="22"/>
        <v>9.6000000000000227</v>
      </c>
      <c r="F509">
        <v>41</v>
      </c>
      <c r="G509">
        <f t="shared" si="23"/>
        <v>20</v>
      </c>
      <c r="H509">
        <v>8.23</v>
      </c>
      <c r="I509">
        <v>0.98</v>
      </c>
      <c r="J509">
        <v>-0.18</v>
      </c>
    </row>
    <row r="510" spans="1:10">
      <c r="A510" s="3">
        <v>37308</v>
      </c>
      <c r="B510">
        <v>13.3</v>
      </c>
      <c r="C510">
        <f t="shared" si="21"/>
        <v>1.9000000000000004</v>
      </c>
      <c r="D510">
        <v>1018.6</v>
      </c>
      <c r="E510">
        <f t="shared" si="22"/>
        <v>1.1000000000000227</v>
      </c>
      <c r="F510">
        <v>54</v>
      </c>
      <c r="G510">
        <f t="shared" si="23"/>
        <v>13</v>
      </c>
      <c r="H510">
        <v>9.23</v>
      </c>
      <c r="I510">
        <v>0.92</v>
      </c>
      <c r="J510">
        <v>-0.38</v>
      </c>
    </row>
    <row r="511" spans="1:10">
      <c r="A511" s="3">
        <v>37309</v>
      </c>
      <c r="B511">
        <v>16</v>
      </c>
      <c r="C511">
        <f t="shared" si="21"/>
        <v>2.6999999999999993</v>
      </c>
      <c r="D511">
        <v>1009.1</v>
      </c>
      <c r="E511">
        <f t="shared" si="22"/>
        <v>-9.5</v>
      </c>
      <c r="F511">
        <v>47</v>
      </c>
      <c r="G511">
        <f t="shared" si="23"/>
        <v>-7</v>
      </c>
      <c r="H511">
        <v>10.23</v>
      </c>
      <c r="I511">
        <v>0.82</v>
      </c>
      <c r="J511">
        <v>-0.56999999999999995</v>
      </c>
    </row>
    <row r="512" spans="1:10">
      <c r="A512" s="3">
        <v>37310</v>
      </c>
      <c r="B512">
        <v>12</v>
      </c>
      <c r="C512">
        <f t="shared" si="21"/>
        <v>-4</v>
      </c>
      <c r="D512">
        <v>1011.1</v>
      </c>
      <c r="E512">
        <f t="shared" si="22"/>
        <v>2</v>
      </c>
      <c r="F512">
        <v>48</v>
      </c>
      <c r="G512">
        <f t="shared" si="23"/>
        <v>1</v>
      </c>
      <c r="H512">
        <v>11.23</v>
      </c>
      <c r="I512">
        <v>0.68</v>
      </c>
      <c r="J512">
        <v>-0.73</v>
      </c>
    </row>
    <row r="513" spans="1:10">
      <c r="A513" s="3">
        <v>37311</v>
      </c>
      <c r="B513">
        <v>9.1</v>
      </c>
      <c r="C513">
        <f t="shared" si="21"/>
        <v>-2.9000000000000004</v>
      </c>
      <c r="D513">
        <v>1016.6</v>
      </c>
      <c r="E513">
        <f t="shared" si="22"/>
        <v>5.5</v>
      </c>
      <c r="F513">
        <v>44</v>
      </c>
      <c r="G513">
        <f t="shared" si="23"/>
        <v>-4</v>
      </c>
      <c r="H513">
        <v>12.23</v>
      </c>
      <c r="I513">
        <v>0.51</v>
      </c>
      <c r="J513">
        <v>-0.86</v>
      </c>
    </row>
    <row r="514" spans="1:10">
      <c r="A514" s="3">
        <v>37312</v>
      </c>
      <c r="B514">
        <v>10.6</v>
      </c>
      <c r="C514">
        <f t="shared" si="21"/>
        <v>1.5</v>
      </c>
      <c r="D514">
        <v>1018</v>
      </c>
      <c r="E514">
        <f t="shared" si="22"/>
        <v>1.3999999999999773</v>
      </c>
      <c r="F514">
        <v>48</v>
      </c>
      <c r="G514">
        <f t="shared" si="23"/>
        <v>4</v>
      </c>
      <c r="H514">
        <v>13.23</v>
      </c>
      <c r="I514">
        <v>0.32</v>
      </c>
      <c r="J514">
        <v>-0.95</v>
      </c>
    </row>
    <row r="515" spans="1:10">
      <c r="A515" s="3">
        <v>37313</v>
      </c>
      <c r="B515">
        <v>12.2</v>
      </c>
      <c r="C515">
        <f t="shared" ref="C515:C578" si="24">B515-B514</f>
        <v>1.5999999999999996</v>
      </c>
      <c r="D515">
        <v>1014.1</v>
      </c>
      <c r="E515">
        <f t="shared" ref="E515:E578" si="25">D515-D514</f>
        <v>-3.8999999999999773</v>
      </c>
      <c r="F515">
        <v>45</v>
      </c>
      <c r="G515">
        <f t="shared" ref="G515:G578" si="26">F515-F514</f>
        <v>-3</v>
      </c>
      <c r="H515">
        <v>14.23</v>
      </c>
      <c r="I515">
        <v>0.11</v>
      </c>
      <c r="J515">
        <v>-0.99</v>
      </c>
    </row>
    <row r="516" spans="1:10">
      <c r="A516" s="3">
        <v>37314</v>
      </c>
      <c r="B516">
        <v>13.2</v>
      </c>
      <c r="C516">
        <f t="shared" si="24"/>
        <v>1</v>
      </c>
      <c r="D516">
        <v>1014.4</v>
      </c>
      <c r="E516">
        <f t="shared" si="25"/>
        <v>0.29999999999995453</v>
      </c>
      <c r="F516">
        <v>49</v>
      </c>
      <c r="G516">
        <f t="shared" si="26"/>
        <v>4</v>
      </c>
      <c r="H516">
        <v>15.23</v>
      </c>
      <c r="I516">
        <v>-0.1</v>
      </c>
      <c r="J516">
        <v>-1</v>
      </c>
    </row>
    <row r="517" spans="1:10">
      <c r="A517" s="3">
        <v>37315</v>
      </c>
      <c r="B517">
        <v>11.5</v>
      </c>
      <c r="C517">
        <f t="shared" si="24"/>
        <v>-1.6999999999999993</v>
      </c>
      <c r="D517">
        <v>1011.2</v>
      </c>
      <c r="E517">
        <f t="shared" si="25"/>
        <v>-3.1999999999999318</v>
      </c>
      <c r="F517">
        <v>78</v>
      </c>
      <c r="G517">
        <f t="shared" si="26"/>
        <v>29</v>
      </c>
      <c r="H517">
        <v>16.23</v>
      </c>
      <c r="I517">
        <v>-0.31</v>
      </c>
      <c r="J517">
        <v>-0.95</v>
      </c>
    </row>
    <row r="518" spans="1:10">
      <c r="A518" s="3">
        <v>37316</v>
      </c>
      <c r="B518">
        <v>12.9</v>
      </c>
      <c r="C518">
        <f t="shared" si="24"/>
        <v>1.4000000000000004</v>
      </c>
      <c r="D518">
        <v>1016</v>
      </c>
      <c r="E518">
        <f t="shared" si="25"/>
        <v>4.7999999999999545</v>
      </c>
      <c r="F518">
        <v>55</v>
      </c>
      <c r="G518">
        <f t="shared" si="26"/>
        <v>-23</v>
      </c>
      <c r="H518">
        <v>17.23</v>
      </c>
      <c r="I518">
        <v>-0.5</v>
      </c>
      <c r="J518">
        <v>-0.87</v>
      </c>
    </row>
    <row r="519" spans="1:10">
      <c r="A519" s="3">
        <v>37317</v>
      </c>
      <c r="B519">
        <v>14.7</v>
      </c>
      <c r="C519">
        <f t="shared" si="24"/>
        <v>1.7999999999999989</v>
      </c>
      <c r="D519">
        <v>1010.3</v>
      </c>
      <c r="E519">
        <f t="shared" si="25"/>
        <v>-5.7000000000000455</v>
      </c>
      <c r="F519">
        <v>32</v>
      </c>
      <c r="G519">
        <f t="shared" si="26"/>
        <v>-23</v>
      </c>
      <c r="H519">
        <v>18.23</v>
      </c>
      <c r="I519">
        <v>-0.67</v>
      </c>
      <c r="J519">
        <v>-0.74</v>
      </c>
    </row>
    <row r="520" spans="1:10">
      <c r="A520" s="3">
        <v>37318</v>
      </c>
      <c r="B520">
        <v>6.4</v>
      </c>
      <c r="C520">
        <f t="shared" si="24"/>
        <v>-8.2999999999999989</v>
      </c>
      <c r="D520">
        <v>1017.4</v>
      </c>
      <c r="E520">
        <f t="shared" si="25"/>
        <v>7.1000000000000227</v>
      </c>
      <c r="F520">
        <v>43</v>
      </c>
      <c r="G520">
        <f t="shared" si="26"/>
        <v>11</v>
      </c>
      <c r="H520">
        <v>19.23</v>
      </c>
      <c r="I520">
        <v>-0.81</v>
      </c>
      <c r="J520">
        <v>-0.57999999999999996</v>
      </c>
    </row>
    <row r="521" spans="1:10">
      <c r="A521" s="3">
        <v>37319</v>
      </c>
      <c r="B521">
        <v>11.3</v>
      </c>
      <c r="C521">
        <f t="shared" si="24"/>
        <v>4.9000000000000004</v>
      </c>
      <c r="D521">
        <v>1016.3</v>
      </c>
      <c r="E521">
        <f t="shared" si="25"/>
        <v>-1.1000000000000227</v>
      </c>
      <c r="F521">
        <v>38</v>
      </c>
      <c r="G521">
        <f t="shared" si="26"/>
        <v>-5</v>
      </c>
      <c r="H521">
        <v>20.23</v>
      </c>
      <c r="I521">
        <v>-0.92</v>
      </c>
      <c r="J521">
        <v>-0.4</v>
      </c>
    </row>
    <row r="522" spans="1:10">
      <c r="A522" s="3">
        <v>37320</v>
      </c>
      <c r="B522">
        <v>11.1</v>
      </c>
      <c r="C522">
        <f t="shared" si="24"/>
        <v>-0.20000000000000107</v>
      </c>
      <c r="D522">
        <v>1011.3</v>
      </c>
      <c r="E522">
        <f t="shared" si="25"/>
        <v>-5</v>
      </c>
      <c r="F522">
        <v>52</v>
      </c>
      <c r="G522">
        <f t="shared" si="26"/>
        <v>14</v>
      </c>
      <c r="H522">
        <v>21.23</v>
      </c>
      <c r="I522">
        <v>-0.98</v>
      </c>
      <c r="J522">
        <v>-0.19</v>
      </c>
    </row>
    <row r="523" spans="1:10">
      <c r="A523" s="3">
        <v>37321</v>
      </c>
      <c r="B523">
        <v>12.2</v>
      </c>
      <c r="C523">
        <f t="shared" si="24"/>
        <v>1.0999999999999996</v>
      </c>
      <c r="D523">
        <v>989.4</v>
      </c>
      <c r="E523">
        <f t="shared" si="25"/>
        <v>-21.899999999999977</v>
      </c>
      <c r="F523">
        <v>81</v>
      </c>
      <c r="G523">
        <f t="shared" si="26"/>
        <v>29</v>
      </c>
      <c r="H523">
        <v>22.23</v>
      </c>
      <c r="I523">
        <v>-1</v>
      </c>
      <c r="J523">
        <v>0.02</v>
      </c>
    </row>
    <row r="524" spans="1:10">
      <c r="A524" s="3">
        <v>37322</v>
      </c>
      <c r="B524">
        <v>12</v>
      </c>
      <c r="C524">
        <f t="shared" si="24"/>
        <v>-0.19999999999999929</v>
      </c>
      <c r="D524">
        <v>1003.8</v>
      </c>
      <c r="E524">
        <f t="shared" si="25"/>
        <v>14.399999999999977</v>
      </c>
      <c r="F524">
        <v>30</v>
      </c>
      <c r="G524">
        <f t="shared" si="26"/>
        <v>-51</v>
      </c>
      <c r="H524">
        <v>23.23</v>
      </c>
      <c r="I524">
        <v>-0.97</v>
      </c>
      <c r="J524">
        <v>0.23</v>
      </c>
    </row>
    <row r="525" spans="1:10">
      <c r="A525" s="3">
        <v>37323</v>
      </c>
      <c r="B525">
        <v>10.199999999999999</v>
      </c>
      <c r="C525">
        <f t="shared" si="24"/>
        <v>-1.8000000000000007</v>
      </c>
      <c r="D525">
        <v>1018.8</v>
      </c>
      <c r="E525">
        <f t="shared" si="25"/>
        <v>15</v>
      </c>
      <c r="F525">
        <v>23</v>
      </c>
      <c r="G525">
        <f t="shared" si="26"/>
        <v>-7</v>
      </c>
      <c r="H525">
        <v>24.23</v>
      </c>
      <c r="I525">
        <v>-0.9</v>
      </c>
      <c r="J525">
        <v>0.43</v>
      </c>
    </row>
    <row r="526" spans="1:10">
      <c r="A526" s="3">
        <v>37324</v>
      </c>
      <c r="B526">
        <v>13.4</v>
      </c>
      <c r="C526">
        <f t="shared" si="24"/>
        <v>3.2000000000000011</v>
      </c>
      <c r="D526">
        <v>1015.7</v>
      </c>
      <c r="E526">
        <f t="shared" si="25"/>
        <v>-3.0999999999999091</v>
      </c>
      <c r="F526">
        <v>50</v>
      </c>
      <c r="G526">
        <f t="shared" si="26"/>
        <v>27</v>
      </c>
      <c r="H526">
        <v>25.23</v>
      </c>
      <c r="I526">
        <v>-0.79</v>
      </c>
      <c r="J526">
        <v>0.61</v>
      </c>
    </row>
    <row r="527" spans="1:10">
      <c r="A527" s="3">
        <v>37325</v>
      </c>
      <c r="B527">
        <v>16.8</v>
      </c>
      <c r="C527">
        <f t="shared" si="24"/>
        <v>3.4000000000000004</v>
      </c>
      <c r="D527">
        <v>1002.4</v>
      </c>
      <c r="E527">
        <f t="shared" si="25"/>
        <v>-13.300000000000068</v>
      </c>
      <c r="F527">
        <v>30</v>
      </c>
      <c r="G527">
        <f t="shared" si="26"/>
        <v>-20</v>
      </c>
      <c r="H527">
        <v>26.23</v>
      </c>
      <c r="I527">
        <v>-0.65</v>
      </c>
      <c r="J527">
        <v>0.76</v>
      </c>
    </row>
    <row r="528" spans="1:10">
      <c r="A528" s="3">
        <v>37326</v>
      </c>
      <c r="B528">
        <v>13.5</v>
      </c>
      <c r="C528">
        <f t="shared" si="24"/>
        <v>-3.3000000000000007</v>
      </c>
      <c r="D528">
        <v>1008.4</v>
      </c>
      <c r="E528">
        <f t="shared" si="25"/>
        <v>6</v>
      </c>
      <c r="F528">
        <v>54</v>
      </c>
      <c r="G528">
        <f t="shared" si="26"/>
        <v>24</v>
      </c>
      <c r="H528">
        <v>27.23</v>
      </c>
      <c r="I528">
        <v>-0.47</v>
      </c>
      <c r="J528">
        <v>0.88</v>
      </c>
    </row>
    <row r="529" spans="1:10">
      <c r="A529" s="3">
        <v>37327</v>
      </c>
      <c r="B529">
        <v>14.7</v>
      </c>
      <c r="C529">
        <f t="shared" si="24"/>
        <v>1.1999999999999993</v>
      </c>
      <c r="D529">
        <v>1008.9</v>
      </c>
      <c r="E529">
        <f t="shared" si="25"/>
        <v>0.5</v>
      </c>
      <c r="F529">
        <v>39</v>
      </c>
      <c r="G529">
        <f t="shared" si="26"/>
        <v>-15</v>
      </c>
      <c r="H529">
        <v>28.23</v>
      </c>
      <c r="I529">
        <v>-0.27</v>
      </c>
      <c r="J529">
        <v>0.96</v>
      </c>
    </row>
    <row r="530" spans="1:10">
      <c r="A530" s="3">
        <v>37328</v>
      </c>
      <c r="B530">
        <v>13.6</v>
      </c>
      <c r="C530">
        <f t="shared" si="24"/>
        <v>-1.0999999999999996</v>
      </c>
      <c r="D530">
        <v>1016.3</v>
      </c>
      <c r="E530">
        <f t="shared" si="25"/>
        <v>7.3999999999999773</v>
      </c>
      <c r="F530">
        <v>33</v>
      </c>
      <c r="G530">
        <f t="shared" si="26"/>
        <v>-6</v>
      </c>
      <c r="H530">
        <v>29.23</v>
      </c>
      <c r="I530">
        <v>-0.06</v>
      </c>
      <c r="J530">
        <v>1</v>
      </c>
    </row>
    <row r="531" spans="1:10">
      <c r="A531" s="3">
        <v>37329</v>
      </c>
      <c r="B531">
        <v>16.399999999999999</v>
      </c>
      <c r="C531">
        <f t="shared" si="24"/>
        <v>2.7999999999999989</v>
      </c>
      <c r="D531">
        <v>1008</v>
      </c>
      <c r="E531">
        <f t="shared" si="25"/>
        <v>-8.2999999999999545</v>
      </c>
      <c r="F531">
        <v>43</v>
      </c>
      <c r="G531">
        <f t="shared" si="26"/>
        <v>10</v>
      </c>
      <c r="H531">
        <v>0.7</v>
      </c>
      <c r="I531">
        <v>0.15</v>
      </c>
      <c r="J531">
        <v>0.99</v>
      </c>
    </row>
    <row r="532" spans="1:10">
      <c r="A532" s="3">
        <v>37330</v>
      </c>
      <c r="B532">
        <v>21.4</v>
      </c>
      <c r="C532">
        <f t="shared" si="24"/>
        <v>5</v>
      </c>
      <c r="D532">
        <v>990.7</v>
      </c>
      <c r="E532">
        <f t="shared" si="25"/>
        <v>-17.299999999999955</v>
      </c>
      <c r="F532">
        <v>48</v>
      </c>
      <c r="G532">
        <f t="shared" si="26"/>
        <v>5</v>
      </c>
      <c r="H532">
        <v>1.7</v>
      </c>
      <c r="I532">
        <v>0.35</v>
      </c>
      <c r="J532">
        <v>0.94</v>
      </c>
    </row>
    <row r="533" spans="1:10">
      <c r="A533" s="3">
        <v>37331</v>
      </c>
      <c r="B533">
        <v>13.3</v>
      </c>
      <c r="C533">
        <f t="shared" si="24"/>
        <v>-8.0999999999999979</v>
      </c>
      <c r="D533">
        <v>1009.9</v>
      </c>
      <c r="E533">
        <f t="shared" si="25"/>
        <v>19.199999999999932</v>
      </c>
      <c r="F533">
        <v>59</v>
      </c>
      <c r="G533">
        <f t="shared" si="26"/>
        <v>11</v>
      </c>
      <c r="H533">
        <v>2.7</v>
      </c>
      <c r="I533">
        <v>0.54</v>
      </c>
      <c r="J533">
        <v>0.84</v>
      </c>
    </row>
    <row r="534" spans="1:10">
      <c r="A534" s="3">
        <v>37332</v>
      </c>
      <c r="B534">
        <v>17.600000000000001</v>
      </c>
      <c r="C534">
        <f t="shared" si="24"/>
        <v>4.3000000000000007</v>
      </c>
      <c r="D534">
        <v>1005.4</v>
      </c>
      <c r="E534">
        <f t="shared" si="25"/>
        <v>-4.5</v>
      </c>
      <c r="F534">
        <v>43</v>
      </c>
      <c r="G534">
        <f t="shared" si="26"/>
        <v>-16</v>
      </c>
      <c r="H534">
        <v>3.7</v>
      </c>
      <c r="I534">
        <v>0.71</v>
      </c>
      <c r="J534">
        <v>0.71</v>
      </c>
    </row>
    <row r="535" spans="1:10">
      <c r="A535" s="3">
        <v>37333</v>
      </c>
      <c r="B535">
        <v>17.2</v>
      </c>
      <c r="C535">
        <f t="shared" si="24"/>
        <v>-0.40000000000000213</v>
      </c>
      <c r="D535">
        <v>1003.2</v>
      </c>
      <c r="E535">
        <f t="shared" si="25"/>
        <v>-2.1999999999999318</v>
      </c>
      <c r="F535">
        <v>20</v>
      </c>
      <c r="G535">
        <f t="shared" si="26"/>
        <v>-23</v>
      </c>
      <c r="H535">
        <v>4.7</v>
      </c>
      <c r="I535">
        <v>0.84</v>
      </c>
      <c r="J535">
        <v>0.54</v>
      </c>
    </row>
    <row r="536" spans="1:10">
      <c r="A536" s="3">
        <v>37334</v>
      </c>
      <c r="B536">
        <v>15</v>
      </c>
      <c r="C536">
        <f t="shared" si="24"/>
        <v>-2.1999999999999993</v>
      </c>
      <c r="D536">
        <v>1006.1</v>
      </c>
      <c r="E536">
        <f t="shared" si="25"/>
        <v>2.8999999999999773</v>
      </c>
      <c r="F536">
        <v>36</v>
      </c>
      <c r="G536">
        <f t="shared" si="26"/>
        <v>16</v>
      </c>
      <c r="H536">
        <v>5.7</v>
      </c>
      <c r="I536">
        <v>0.94</v>
      </c>
      <c r="J536">
        <v>0.35</v>
      </c>
    </row>
    <row r="537" spans="1:10">
      <c r="A537" s="3">
        <v>37335</v>
      </c>
      <c r="B537">
        <v>16</v>
      </c>
      <c r="C537">
        <f t="shared" si="24"/>
        <v>1</v>
      </c>
      <c r="D537">
        <v>1012.5</v>
      </c>
      <c r="E537">
        <f t="shared" si="25"/>
        <v>6.3999999999999773</v>
      </c>
      <c r="F537">
        <v>37</v>
      </c>
      <c r="G537">
        <f t="shared" si="26"/>
        <v>1</v>
      </c>
      <c r="H537">
        <v>6.7</v>
      </c>
      <c r="I537">
        <v>0.99</v>
      </c>
      <c r="J537">
        <v>0.15</v>
      </c>
    </row>
    <row r="538" spans="1:10">
      <c r="A538" s="3">
        <v>37336</v>
      </c>
      <c r="B538">
        <v>18.600000000000001</v>
      </c>
      <c r="C538">
        <f t="shared" si="24"/>
        <v>2.6000000000000014</v>
      </c>
      <c r="D538">
        <v>999.1</v>
      </c>
      <c r="E538">
        <f t="shared" si="25"/>
        <v>-13.399999999999977</v>
      </c>
      <c r="F538">
        <v>58</v>
      </c>
      <c r="G538">
        <f t="shared" si="26"/>
        <v>21</v>
      </c>
      <c r="H538">
        <v>7.7</v>
      </c>
      <c r="I538">
        <v>1</v>
      </c>
      <c r="J538">
        <v>-7.0000000000000007E-2</v>
      </c>
    </row>
    <row r="539" spans="1:10">
      <c r="A539" s="3">
        <v>37337</v>
      </c>
      <c r="B539">
        <v>15.2</v>
      </c>
      <c r="C539">
        <f t="shared" si="24"/>
        <v>-3.4000000000000021</v>
      </c>
      <c r="D539">
        <v>997.3</v>
      </c>
      <c r="E539">
        <f t="shared" si="25"/>
        <v>-1.8000000000000682</v>
      </c>
      <c r="F539">
        <v>74</v>
      </c>
      <c r="G539">
        <f t="shared" si="26"/>
        <v>16</v>
      </c>
      <c r="H539">
        <v>8.6999999999999993</v>
      </c>
      <c r="I539">
        <v>0.96</v>
      </c>
      <c r="J539">
        <v>-0.28000000000000003</v>
      </c>
    </row>
    <row r="540" spans="1:10">
      <c r="A540" s="3">
        <v>37338</v>
      </c>
      <c r="B540">
        <v>11.5</v>
      </c>
      <c r="C540">
        <f t="shared" si="24"/>
        <v>-3.6999999999999993</v>
      </c>
      <c r="D540">
        <v>1000.4</v>
      </c>
      <c r="E540">
        <f t="shared" si="25"/>
        <v>3.1000000000000227</v>
      </c>
      <c r="F540">
        <v>34</v>
      </c>
      <c r="G540">
        <f t="shared" si="26"/>
        <v>-40</v>
      </c>
      <c r="H540">
        <v>9.6999999999999993</v>
      </c>
      <c r="I540">
        <v>0.88</v>
      </c>
      <c r="J540">
        <v>-0.47</v>
      </c>
    </row>
    <row r="541" spans="1:10">
      <c r="A541" s="3">
        <v>37339</v>
      </c>
      <c r="B541">
        <v>12.6</v>
      </c>
      <c r="C541">
        <f t="shared" si="24"/>
        <v>1.0999999999999996</v>
      </c>
      <c r="D541">
        <v>1007.8</v>
      </c>
      <c r="E541">
        <f t="shared" si="25"/>
        <v>7.3999999999999773</v>
      </c>
      <c r="F541">
        <v>39</v>
      </c>
      <c r="G541">
        <f t="shared" si="26"/>
        <v>5</v>
      </c>
      <c r="H541">
        <v>10.7</v>
      </c>
      <c r="I541">
        <v>0.76</v>
      </c>
      <c r="J541">
        <v>-0.65</v>
      </c>
    </row>
    <row r="542" spans="1:10">
      <c r="A542" s="3">
        <v>37340</v>
      </c>
      <c r="B542">
        <v>10.4</v>
      </c>
      <c r="C542">
        <f t="shared" si="24"/>
        <v>-2.1999999999999993</v>
      </c>
      <c r="D542">
        <v>1018.7</v>
      </c>
      <c r="E542">
        <f t="shared" si="25"/>
        <v>10.900000000000091</v>
      </c>
      <c r="F542">
        <v>49</v>
      </c>
      <c r="G542">
        <f t="shared" si="26"/>
        <v>10</v>
      </c>
      <c r="H542">
        <v>11.7</v>
      </c>
      <c r="I542">
        <v>0.61</v>
      </c>
      <c r="J542">
        <v>-0.79</v>
      </c>
    </row>
    <row r="543" spans="1:10">
      <c r="A543" s="3">
        <v>37341</v>
      </c>
      <c r="B543">
        <v>10</v>
      </c>
      <c r="C543">
        <f t="shared" si="24"/>
        <v>-0.40000000000000036</v>
      </c>
      <c r="D543">
        <v>1012.7</v>
      </c>
      <c r="E543">
        <f t="shared" si="25"/>
        <v>-6</v>
      </c>
      <c r="F543">
        <v>85</v>
      </c>
      <c r="G543">
        <f t="shared" si="26"/>
        <v>36</v>
      </c>
      <c r="H543">
        <v>12.7</v>
      </c>
      <c r="I543">
        <v>0.43</v>
      </c>
      <c r="J543">
        <v>-0.9</v>
      </c>
    </row>
    <row r="544" spans="1:10">
      <c r="A544" s="3">
        <v>37342</v>
      </c>
      <c r="B544">
        <v>11.7</v>
      </c>
      <c r="C544">
        <f t="shared" si="24"/>
        <v>1.6999999999999993</v>
      </c>
      <c r="D544">
        <v>997.4</v>
      </c>
      <c r="E544">
        <f t="shared" si="25"/>
        <v>-15.300000000000068</v>
      </c>
      <c r="F544">
        <v>76</v>
      </c>
      <c r="G544">
        <f t="shared" si="26"/>
        <v>-9</v>
      </c>
      <c r="H544">
        <v>13.7</v>
      </c>
      <c r="I544">
        <v>0.23</v>
      </c>
      <c r="J544">
        <v>-0.97</v>
      </c>
    </row>
    <row r="545" spans="1:10">
      <c r="A545" s="3">
        <v>37343</v>
      </c>
      <c r="B545">
        <v>12.6</v>
      </c>
      <c r="C545">
        <f t="shared" si="24"/>
        <v>0.90000000000000036</v>
      </c>
      <c r="D545">
        <v>1016.5</v>
      </c>
      <c r="E545">
        <f t="shared" si="25"/>
        <v>19.100000000000023</v>
      </c>
      <c r="F545">
        <v>42</v>
      </c>
      <c r="G545">
        <f t="shared" si="26"/>
        <v>-34</v>
      </c>
      <c r="H545">
        <v>14.7</v>
      </c>
      <c r="I545">
        <v>0.01</v>
      </c>
      <c r="J545">
        <v>-1</v>
      </c>
    </row>
    <row r="546" spans="1:10">
      <c r="A546" s="3">
        <v>37344</v>
      </c>
      <c r="B546">
        <v>16.8</v>
      </c>
      <c r="C546">
        <f t="shared" si="24"/>
        <v>4.2000000000000011</v>
      </c>
      <c r="D546">
        <v>1008</v>
      </c>
      <c r="E546">
        <f t="shared" si="25"/>
        <v>-8.5</v>
      </c>
      <c r="F546">
        <v>69</v>
      </c>
      <c r="G546">
        <f t="shared" si="26"/>
        <v>27</v>
      </c>
      <c r="H546">
        <v>15.7</v>
      </c>
      <c r="I546">
        <v>-0.2</v>
      </c>
      <c r="J546">
        <v>-0.98</v>
      </c>
    </row>
    <row r="547" spans="1:10">
      <c r="A547" s="3">
        <v>37345</v>
      </c>
      <c r="B547">
        <v>19.3</v>
      </c>
      <c r="C547">
        <f t="shared" si="24"/>
        <v>2.5</v>
      </c>
      <c r="D547">
        <v>1003.8</v>
      </c>
      <c r="E547">
        <f t="shared" si="25"/>
        <v>-4.2000000000000455</v>
      </c>
      <c r="F547">
        <v>28</v>
      </c>
      <c r="G547">
        <f t="shared" si="26"/>
        <v>-41</v>
      </c>
      <c r="H547">
        <v>16.7</v>
      </c>
      <c r="I547">
        <v>-0.4</v>
      </c>
      <c r="J547">
        <v>-0.92</v>
      </c>
    </row>
    <row r="548" spans="1:10">
      <c r="A548" s="3">
        <v>37346</v>
      </c>
      <c r="B548">
        <v>16</v>
      </c>
      <c r="C548">
        <f t="shared" si="24"/>
        <v>-3.3000000000000007</v>
      </c>
      <c r="D548">
        <v>1002.8</v>
      </c>
      <c r="E548">
        <f t="shared" si="25"/>
        <v>-1</v>
      </c>
      <c r="F548">
        <v>65</v>
      </c>
      <c r="G548">
        <f t="shared" si="26"/>
        <v>37</v>
      </c>
      <c r="H548">
        <v>17.7</v>
      </c>
      <c r="I548">
        <v>-0.57999999999999996</v>
      </c>
      <c r="J548">
        <v>-0.81</v>
      </c>
    </row>
    <row r="549" spans="1:10">
      <c r="A549" s="3">
        <v>37347</v>
      </c>
      <c r="B549">
        <v>17.3</v>
      </c>
      <c r="C549">
        <f t="shared" si="24"/>
        <v>1.3000000000000007</v>
      </c>
      <c r="D549">
        <v>1008.1</v>
      </c>
      <c r="E549">
        <f t="shared" si="25"/>
        <v>5.3000000000000682</v>
      </c>
      <c r="F549">
        <v>58</v>
      </c>
      <c r="G549">
        <f t="shared" si="26"/>
        <v>-7</v>
      </c>
      <c r="H549">
        <v>18.7</v>
      </c>
      <c r="I549">
        <v>-0.74</v>
      </c>
      <c r="J549">
        <v>-0.67</v>
      </c>
    </row>
    <row r="550" spans="1:10">
      <c r="A550" s="3">
        <v>37348</v>
      </c>
      <c r="B550">
        <v>21.2</v>
      </c>
      <c r="C550">
        <f t="shared" si="24"/>
        <v>3.8999999999999986</v>
      </c>
      <c r="D550">
        <v>1004.7</v>
      </c>
      <c r="E550">
        <f t="shared" si="25"/>
        <v>-3.3999999999999773</v>
      </c>
      <c r="F550">
        <v>44</v>
      </c>
      <c r="G550">
        <f t="shared" si="26"/>
        <v>-14</v>
      </c>
      <c r="H550">
        <v>19.7</v>
      </c>
      <c r="I550">
        <v>-0.87</v>
      </c>
      <c r="J550">
        <v>-0.5</v>
      </c>
    </row>
    <row r="551" spans="1:10">
      <c r="A551" s="3">
        <v>37349</v>
      </c>
      <c r="B551">
        <v>20.9</v>
      </c>
      <c r="C551">
        <f t="shared" si="24"/>
        <v>-0.30000000000000071</v>
      </c>
      <c r="D551">
        <v>994</v>
      </c>
      <c r="E551">
        <f t="shared" si="25"/>
        <v>-10.700000000000045</v>
      </c>
      <c r="F551">
        <v>56</v>
      </c>
      <c r="G551">
        <f t="shared" si="26"/>
        <v>12</v>
      </c>
      <c r="H551">
        <v>20.7</v>
      </c>
      <c r="I551">
        <v>-0.95</v>
      </c>
      <c r="J551">
        <v>-0.3</v>
      </c>
    </row>
    <row r="552" spans="1:10">
      <c r="A552" s="3">
        <v>37350</v>
      </c>
      <c r="B552">
        <v>16.3</v>
      </c>
      <c r="C552">
        <f t="shared" si="24"/>
        <v>-4.5999999999999979</v>
      </c>
      <c r="D552">
        <v>1003.2</v>
      </c>
      <c r="E552">
        <f t="shared" si="25"/>
        <v>9.2000000000000455</v>
      </c>
      <c r="F552">
        <v>17</v>
      </c>
      <c r="G552">
        <f t="shared" si="26"/>
        <v>-39</v>
      </c>
      <c r="H552">
        <v>21.7</v>
      </c>
      <c r="I552">
        <v>-1</v>
      </c>
      <c r="J552">
        <v>-0.1</v>
      </c>
    </row>
    <row r="553" spans="1:10">
      <c r="A553" s="3">
        <v>37351</v>
      </c>
      <c r="B553">
        <v>16.5</v>
      </c>
      <c r="C553">
        <f t="shared" si="24"/>
        <v>0.19999999999999929</v>
      </c>
      <c r="D553">
        <v>1011</v>
      </c>
      <c r="E553">
        <f t="shared" si="25"/>
        <v>7.7999999999999545</v>
      </c>
      <c r="F553">
        <v>35</v>
      </c>
      <c r="G553">
        <f t="shared" si="26"/>
        <v>18</v>
      </c>
      <c r="H553">
        <v>22.7</v>
      </c>
      <c r="I553">
        <v>-0.99</v>
      </c>
      <c r="J553">
        <v>0.12</v>
      </c>
    </row>
    <row r="554" spans="1:10">
      <c r="A554" s="3">
        <v>37352</v>
      </c>
      <c r="B554">
        <v>14.9</v>
      </c>
      <c r="C554">
        <f t="shared" si="24"/>
        <v>-1.5999999999999996</v>
      </c>
      <c r="D554">
        <v>1015.2</v>
      </c>
      <c r="E554">
        <f t="shared" si="25"/>
        <v>4.2000000000000455</v>
      </c>
      <c r="F554">
        <v>29</v>
      </c>
      <c r="G554">
        <f t="shared" si="26"/>
        <v>-6</v>
      </c>
      <c r="H554">
        <v>23.7</v>
      </c>
      <c r="I554">
        <v>-0.95</v>
      </c>
      <c r="J554">
        <v>0.32</v>
      </c>
    </row>
    <row r="555" spans="1:10">
      <c r="A555" s="3">
        <v>37353</v>
      </c>
      <c r="B555">
        <v>18.899999999999999</v>
      </c>
      <c r="C555">
        <f t="shared" si="24"/>
        <v>3.9999999999999982</v>
      </c>
      <c r="D555">
        <v>1005.7</v>
      </c>
      <c r="E555">
        <f t="shared" si="25"/>
        <v>-9.5</v>
      </c>
      <c r="F555">
        <v>64</v>
      </c>
      <c r="G555">
        <f t="shared" si="26"/>
        <v>35</v>
      </c>
      <c r="H555">
        <v>24.7</v>
      </c>
      <c r="I555">
        <v>-0.86</v>
      </c>
      <c r="J555">
        <v>0.52</v>
      </c>
    </row>
    <row r="556" spans="1:10">
      <c r="A556" s="3">
        <v>37354</v>
      </c>
      <c r="B556">
        <v>22</v>
      </c>
      <c r="C556">
        <f t="shared" si="24"/>
        <v>3.1000000000000014</v>
      </c>
      <c r="D556">
        <v>1000</v>
      </c>
      <c r="E556">
        <f t="shared" si="25"/>
        <v>-5.7000000000000455</v>
      </c>
      <c r="F556">
        <v>68</v>
      </c>
      <c r="G556">
        <f t="shared" si="26"/>
        <v>4</v>
      </c>
      <c r="H556">
        <v>25.7</v>
      </c>
      <c r="I556">
        <v>-0.73</v>
      </c>
      <c r="J556">
        <v>0.69</v>
      </c>
    </row>
    <row r="557" spans="1:10">
      <c r="A557" s="3">
        <v>37355</v>
      </c>
      <c r="B557">
        <v>13.2</v>
      </c>
      <c r="C557">
        <f t="shared" si="24"/>
        <v>-8.8000000000000007</v>
      </c>
      <c r="D557">
        <v>1003.5</v>
      </c>
      <c r="E557">
        <f t="shared" si="25"/>
        <v>3.5</v>
      </c>
      <c r="F557">
        <v>77</v>
      </c>
      <c r="G557">
        <f t="shared" si="26"/>
        <v>9</v>
      </c>
      <c r="H557">
        <v>26.7</v>
      </c>
      <c r="I557">
        <v>-0.56999999999999995</v>
      </c>
      <c r="J557">
        <v>0.82</v>
      </c>
    </row>
    <row r="558" spans="1:10">
      <c r="A558" s="3">
        <v>37356</v>
      </c>
      <c r="B558">
        <v>13.4</v>
      </c>
      <c r="C558">
        <f t="shared" si="24"/>
        <v>0.20000000000000107</v>
      </c>
      <c r="D558">
        <v>1012.7</v>
      </c>
      <c r="E558">
        <f t="shared" si="25"/>
        <v>9.2000000000000455</v>
      </c>
      <c r="F558">
        <v>64</v>
      </c>
      <c r="G558">
        <f t="shared" si="26"/>
        <v>-13</v>
      </c>
      <c r="H558">
        <v>27.7</v>
      </c>
      <c r="I558">
        <v>-0.38</v>
      </c>
      <c r="J558">
        <v>0.92</v>
      </c>
    </row>
    <row r="559" spans="1:10">
      <c r="A559" s="3">
        <v>37357</v>
      </c>
      <c r="B559">
        <v>16.100000000000001</v>
      </c>
      <c r="C559">
        <f t="shared" si="24"/>
        <v>2.7000000000000011</v>
      </c>
      <c r="D559">
        <v>1012.8</v>
      </c>
      <c r="E559">
        <f t="shared" si="25"/>
        <v>9.9999999999909051E-2</v>
      </c>
      <c r="F559">
        <v>56</v>
      </c>
      <c r="G559">
        <f t="shared" si="26"/>
        <v>-8</v>
      </c>
      <c r="H559">
        <v>28.7</v>
      </c>
      <c r="I559">
        <v>-0.18</v>
      </c>
      <c r="J559">
        <v>0.98</v>
      </c>
    </row>
    <row r="560" spans="1:10">
      <c r="A560" s="3">
        <v>37358</v>
      </c>
      <c r="B560">
        <v>16.3</v>
      </c>
      <c r="C560">
        <f t="shared" si="24"/>
        <v>0.19999999999999929</v>
      </c>
      <c r="D560">
        <v>1005.1</v>
      </c>
      <c r="E560">
        <f t="shared" si="25"/>
        <v>-7.6999999999999318</v>
      </c>
      <c r="F560">
        <v>43</v>
      </c>
      <c r="G560">
        <f t="shared" si="26"/>
        <v>-13</v>
      </c>
      <c r="H560">
        <v>0.17</v>
      </c>
      <c r="I560">
        <v>0.04</v>
      </c>
      <c r="J560">
        <v>1</v>
      </c>
    </row>
    <row r="561" spans="1:10">
      <c r="A561" s="3">
        <v>37359</v>
      </c>
      <c r="B561">
        <v>17.2</v>
      </c>
      <c r="C561">
        <f t="shared" si="24"/>
        <v>0.89999999999999858</v>
      </c>
      <c r="D561">
        <v>1006.2</v>
      </c>
      <c r="E561">
        <f t="shared" si="25"/>
        <v>1.1000000000000227</v>
      </c>
      <c r="F561">
        <v>51</v>
      </c>
      <c r="G561">
        <f t="shared" si="26"/>
        <v>8</v>
      </c>
      <c r="H561">
        <v>1.17</v>
      </c>
      <c r="I561">
        <v>0.25</v>
      </c>
      <c r="J561">
        <v>0.97</v>
      </c>
    </row>
    <row r="562" spans="1:10">
      <c r="A562" s="3">
        <v>37360</v>
      </c>
      <c r="B562">
        <v>19.8</v>
      </c>
      <c r="C562">
        <f t="shared" si="24"/>
        <v>2.6000000000000014</v>
      </c>
      <c r="D562">
        <v>1014.1</v>
      </c>
      <c r="E562">
        <f t="shared" si="25"/>
        <v>7.8999999999999773</v>
      </c>
      <c r="F562">
        <v>41</v>
      </c>
      <c r="G562">
        <f t="shared" si="26"/>
        <v>-10</v>
      </c>
      <c r="H562">
        <v>2.17</v>
      </c>
      <c r="I562">
        <v>0.44</v>
      </c>
      <c r="J562">
        <v>0.9</v>
      </c>
    </row>
    <row r="563" spans="1:10">
      <c r="A563" s="3">
        <v>37361</v>
      </c>
      <c r="B563">
        <v>23.3</v>
      </c>
      <c r="C563">
        <f t="shared" si="24"/>
        <v>3.5</v>
      </c>
      <c r="D563">
        <v>1013.9</v>
      </c>
      <c r="E563">
        <f t="shared" si="25"/>
        <v>-0.20000000000004547</v>
      </c>
      <c r="F563">
        <v>44</v>
      </c>
      <c r="G563">
        <f t="shared" si="26"/>
        <v>3</v>
      </c>
      <c r="H563">
        <v>3.17</v>
      </c>
      <c r="I563">
        <v>0.62</v>
      </c>
      <c r="J563">
        <v>0.78</v>
      </c>
    </row>
    <row r="564" spans="1:10">
      <c r="A564" s="3">
        <v>37362</v>
      </c>
      <c r="B564">
        <v>21.6</v>
      </c>
      <c r="C564">
        <f t="shared" si="24"/>
        <v>-1.6999999999999993</v>
      </c>
      <c r="D564">
        <v>1009.5</v>
      </c>
      <c r="E564">
        <f t="shared" si="25"/>
        <v>-4.3999999999999773</v>
      </c>
      <c r="F564">
        <v>62</v>
      </c>
      <c r="G564">
        <f t="shared" si="26"/>
        <v>18</v>
      </c>
      <c r="H564">
        <v>4.17</v>
      </c>
      <c r="I564">
        <v>0.77</v>
      </c>
      <c r="J564">
        <v>0.63</v>
      </c>
    </row>
    <row r="565" spans="1:10">
      <c r="A565" s="3">
        <v>37363</v>
      </c>
      <c r="B565">
        <v>23.5</v>
      </c>
      <c r="C565">
        <f t="shared" si="24"/>
        <v>1.8999999999999986</v>
      </c>
      <c r="D565">
        <v>997.5</v>
      </c>
      <c r="E565">
        <f t="shared" si="25"/>
        <v>-12</v>
      </c>
      <c r="F565">
        <v>68</v>
      </c>
      <c r="G565">
        <f t="shared" si="26"/>
        <v>6</v>
      </c>
      <c r="H565">
        <v>5.17</v>
      </c>
      <c r="I565">
        <v>0.89</v>
      </c>
      <c r="J565">
        <v>0.45</v>
      </c>
    </row>
    <row r="566" spans="1:10">
      <c r="A566" s="3">
        <v>37364</v>
      </c>
      <c r="B566">
        <v>17.100000000000001</v>
      </c>
      <c r="C566">
        <f t="shared" si="24"/>
        <v>-6.3999999999999986</v>
      </c>
      <c r="D566">
        <v>1009.4</v>
      </c>
      <c r="E566">
        <f t="shared" si="25"/>
        <v>11.899999999999977</v>
      </c>
      <c r="F566">
        <v>46</v>
      </c>
      <c r="G566">
        <f t="shared" si="26"/>
        <v>-22</v>
      </c>
      <c r="H566">
        <v>6.17</v>
      </c>
      <c r="I566">
        <v>0.97</v>
      </c>
      <c r="J566">
        <v>0.26</v>
      </c>
    </row>
    <row r="567" spans="1:10">
      <c r="A567" s="3">
        <v>37365</v>
      </c>
      <c r="B567">
        <v>17.100000000000001</v>
      </c>
      <c r="C567">
        <f t="shared" si="24"/>
        <v>0</v>
      </c>
      <c r="D567">
        <v>1020</v>
      </c>
      <c r="E567">
        <f t="shared" si="25"/>
        <v>10.600000000000023</v>
      </c>
      <c r="F567">
        <v>44</v>
      </c>
      <c r="G567">
        <f t="shared" si="26"/>
        <v>-2</v>
      </c>
      <c r="H567">
        <v>7.17</v>
      </c>
      <c r="I567">
        <v>1</v>
      </c>
      <c r="J567">
        <v>0.05</v>
      </c>
    </row>
    <row r="568" spans="1:10">
      <c r="A568" s="3">
        <v>37366</v>
      </c>
      <c r="B568">
        <v>18.2</v>
      </c>
      <c r="C568">
        <f t="shared" si="24"/>
        <v>1.0999999999999979</v>
      </c>
      <c r="D568">
        <v>1017.9</v>
      </c>
      <c r="E568">
        <f t="shared" si="25"/>
        <v>-2.1000000000000227</v>
      </c>
      <c r="F568">
        <v>50</v>
      </c>
      <c r="G568">
        <f t="shared" si="26"/>
        <v>6</v>
      </c>
      <c r="H568">
        <v>8.17</v>
      </c>
      <c r="I568">
        <v>0.99</v>
      </c>
      <c r="J568">
        <v>-0.17</v>
      </c>
    </row>
    <row r="569" spans="1:10">
      <c r="A569" s="3">
        <v>37367</v>
      </c>
      <c r="B569">
        <v>14.8</v>
      </c>
      <c r="C569">
        <f t="shared" si="24"/>
        <v>-3.3999999999999986</v>
      </c>
      <c r="D569">
        <v>1014.3</v>
      </c>
      <c r="E569">
        <f t="shared" si="25"/>
        <v>-3.6000000000000227</v>
      </c>
      <c r="F569">
        <v>81</v>
      </c>
      <c r="G569">
        <f t="shared" si="26"/>
        <v>31</v>
      </c>
      <c r="H569">
        <v>9.17</v>
      </c>
      <c r="I569">
        <v>0.93</v>
      </c>
      <c r="J569">
        <v>-0.37</v>
      </c>
    </row>
    <row r="570" spans="1:10">
      <c r="A570" s="3">
        <v>37368</v>
      </c>
      <c r="B570">
        <v>18.100000000000001</v>
      </c>
      <c r="C570">
        <f t="shared" si="24"/>
        <v>3.3000000000000007</v>
      </c>
      <c r="D570">
        <v>1017.4</v>
      </c>
      <c r="E570">
        <f t="shared" si="25"/>
        <v>3.1000000000000227</v>
      </c>
      <c r="F570">
        <v>67</v>
      </c>
      <c r="G570">
        <f t="shared" si="26"/>
        <v>-14</v>
      </c>
      <c r="H570">
        <v>10.17</v>
      </c>
      <c r="I570">
        <v>0.83</v>
      </c>
      <c r="J570">
        <v>-0.56000000000000005</v>
      </c>
    </row>
    <row r="571" spans="1:10">
      <c r="A571" s="3">
        <v>37369</v>
      </c>
      <c r="B571">
        <v>16.600000000000001</v>
      </c>
      <c r="C571">
        <f t="shared" si="24"/>
        <v>-1.5</v>
      </c>
      <c r="D571">
        <v>1017.2</v>
      </c>
      <c r="E571">
        <f t="shared" si="25"/>
        <v>-0.19999999999993179</v>
      </c>
      <c r="F571">
        <v>58</v>
      </c>
      <c r="G571">
        <f t="shared" si="26"/>
        <v>-9</v>
      </c>
      <c r="H571">
        <v>11.17</v>
      </c>
      <c r="I571">
        <v>0.69</v>
      </c>
      <c r="J571">
        <v>-0.72</v>
      </c>
    </row>
    <row r="572" spans="1:10">
      <c r="A572" s="3">
        <v>37370</v>
      </c>
      <c r="B572">
        <v>21.9</v>
      </c>
      <c r="C572">
        <f t="shared" si="24"/>
        <v>5.2999999999999972</v>
      </c>
      <c r="D572">
        <v>1006.2</v>
      </c>
      <c r="E572">
        <f t="shared" si="25"/>
        <v>-11</v>
      </c>
      <c r="F572">
        <v>51</v>
      </c>
      <c r="G572">
        <f t="shared" si="26"/>
        <v>-7</v>
      </c>
      <c r="H572">
        <v>12.17</v>
      </c>
      <c r="I572">
        <v>0.53</v>
      </c>
      <c r="J572">
        <v>-0.85</v>
      </c>
    </row>
    <row r="573" spans="1:10">
      <c r="A573" s="3">
        <v>37371</v>
      </c>
      <c r="B573">
        <v>13.3</v>
      </c>
      <c r="C573">
        <f t="shared" si="24"/>
        <v>-8.5999999999999979</v>
      </c>
      <c r="D573">
        <v>1013</v>
      </c>
      <c r="E573">
        <f t="shared" si="25"/>
        <v>6.7999999999999545</v>
      </c>
      <c r="F573">
        <v>80</v>
      </c>
      <c r="G573">
        <f t="shared" si="26"/>
        <v>29</v>
      </c>
      <c r="H573">
        <v>13.17</v>
      </c>
      <c r="I573">
        <v>0.33</v>
      </c>
      <c r="J573">
        <v>-0.94</v>
      </c>
    </row>
    <row r="574" spans="1:10">
      <c r="A574" s="3">
        <v>37372</v>
      </c>
      <c r="B574">
        <v>12.5</v>
      </c>
      <c r="C574">
        <f t="shared" si="24"/>
        <v>-0.80000000000000071</v>
      </c>
      <c r="D574">
        <v>1019.3</v>
      </c>
      <c r="E574">
        <f t="shared" si="25"/>
        <v>6.2999999999999545</v>
      </c>
      <c r="F574">
        <v>52</v>
      </c>
      <c r="G574">
        <f t="shared" si="26"/>
        <v>-28</v>
      </c>
      <c r="H574">
        <v>14.17</v>
      </c>
      <c r="I574">
        <v>0.13</v>
      </c>
      <c r="J574">
        <v>-0.99</v>
      </c>
    </row>
    <row r="575" spans="1:10">
      <c r="A575" s="3">
        <v>37373</v>
      </c>
      <c r="B575">
        <v>13.1</v>
      </c>
      <c r="C575">
        <f t="shared" si="24"/>
        <v>0.59999999999999964</v>
      </c>
      <c r="D575">
        <v>1020.6</v>
      </c>
      <c r="E575">
        <f t="shared" si="25"/>
        <v>1.3000000000000682</v>
      </c>
      <c r="F575">
        <v>54</v>
      </c>
      <c r="G575">
        <f t="shared" si="26"/>
        <v>2</v>
      </c>
      <c r="H575">
        <v>15.17</v>
      </c>
      <c r="I575">
        <v>-0.08</v>
      </c>
      <c r="J575">
        <v>-1</v>
      </c>
    </row>
    <row r="576" spans="1:10">
      <c r="A576" s="3">
        <v>37374</v>
      </c>
      <c r="B576">
        <v>15.6</v>
      </c>
      <c r="C576">
        <f t="shared" si="24"/>
        <v>2.5</v>
      </c>
      <c r="D576">
        <v>1018.7</v>
      </c>
      <c r="E576">
        <f t="shared" si="25"/>
        <v>-1.8999999999999773</v>
      </c>
      <c r="F576">
        <v>40</v>
      </c>
      <c r="G576">
        <f t="shared" si="26"/>
        <v>-14</v>
      </c>
      <c r="H576">
        <v>16.170000000000002</v>
      </c>
      <c r="I576">
        <v>-0.28999999999999998</v>
      </c>
      <c r="J576">
        <v>-0.96</v>
      </c>
    </row>
    <row r="577" spans="1:10">
      <c r="A577" s="3">
        <v>37375</v>
      </c>
      <c r="B577">
        <v>18.399999999999999</v>
      </c>
      <c r="C577">
        <f t="shared" si="24"/>
        <v>2.7999999999999989</v>
      </c>
      <c r="D577">
        <v>1016.4</v>
      </c>
      <c r="E577">
        <f t="shared" si="25"/>
        <v>-2.3000000000000682</v>
      </c>
      <c r="F577">
        <v>42</v>
      </c>
      <c r="G577">
        <f t="shared" si="26"/>
        <v>2</v>
      </c>
      <c r="H577">
        <v>17.170000000000002</v>
      </c>
      <c r="I577">
        <v>-0.49</v>
      </c>
      <c r="J577">
        <v>-0.87</v>
      </c>
    </row>
    <row r="578" spans="1:10">
      <c r="A578" s="3">
        <v>37376</v>
      </c>
      <c r="B578">
        <v>17.5</v>
      </c>
      <c r="C578">
        <f t="shared" si="24"/>
        <v>-0.89999999999999858</v>
      </c>
      <c r="D578">
        <v>1006.5</v>
      </c>
      <c r="E578">
        <f t="shared" si="25"/>
        <v>-9.8999999999999773</v>
      </c>
      <c r="F578">
        <v>81</v>
      </c>
      <c r="G578">
        <f t="shared" si="26"/>
        <v>39</v>
      </c>
      <c r="H578">
        <v>18.170000000000002</v>
      </c>
      <c r="I578">
        <v>-0.66</v>
      </c>
      <c r="J578">
        <v>-0.75</v>
      </c>
    </row>
    <row r="579" spans="1:10">
      <c r="A579" s="3">
        <v>37377</v>
      </c>
      <c r="B579">
        <v>18.600000000000001</v>
      </c>
      <c r="C579">
        <f t="shared" ref="C579:C642" si="27">B579-B578</f>
        <v>1.1000000000000014</v>
      </c>
      <c r="D579">
        <v>1010</v>
      </c>
      <c r="E579">
        <f t="shared" ref="E579:E642" si="28">D579-D578</f>
        <v>3.5</v>
      </c>
      <c r="F579">
        <v>65</v>
      </c>
      <c r="G579">
        <f t="shared" ref="G579:G642" si="29">F579-F578</f>
        <v>-16</v>
      </c>
      <c r="H579">
        <v>19.170000000000002</v>
      </c>
      <c r="I579">
        <v>-0.81</v>
      </c>
      <c r="J579">
        <v>-0.59</v>
      </c>
    </row>
    <row r="580" spans="1:10">
      <c r="A580" s="3">
        <v>37378</v>
      </c>
      <c r="B580">
        <v>19</v>
      </c>
      <c r="C580">
        <f t="shared" si="27"/>
        <v>0.39999999999999858</v>
      </c>
      <c r="D580">
        <v>1020</v>
      </c>
      <c r="E580">
        <f t="shared" si="28"/>
        <v>10</v>
      </c>
      <c r="F580">
        <v>36</v>
      </c>
      <c r="G580">
        <f t="shared" si="29"/>
        <v>-29</v>
      </c>
      <c r="H580">
        <v>20.170000000000002</v>
      </c>
      <c r="I580">
        <v>-0.91</v>
      </c>
      <c r="J580">
        <v>-0.41</v>
      </c>
    </row>
    <row r="581" spans="1:10">
      <c r="A581" s="3">
        <v>37379</v>
      </c>
      <c r="B581">
        <v>20.100000000000001</v>
      </c>
      <c r="C581">
        <f t="shared" si="27"/>
        <v>1.1000000000000014</v>
      </c>
      <c r="D581">
        <v>1019.1</v>
      </c>
      <c r="E581">
        <f t="shared" si="28"/>
        <v>-0.89999999999997726</v>
      </c>
      <c r="F581">
        <v>48</v>
      </c>
      <c r="G581">
        <f t="shared" si="29"/>
        <v>12</v>
      </c>
      <c r="H581">
        <v>21.17</v>
      </c>
      <c r="I581">
        <v>-0.98</v>
      </c>
      <c r="J581">
        <v>-0.21</v>
      </c>
    </row>
    <row r="582" spans="1:10">
      <c r="A582" s="3">
        <v>37380</v>
      </c>
      <c r="B582">
        <v>21.1</v>
      </c>
      <c r="C582">
        <f t="shared" si="27"/>
        <v>1</v>
      </c>
      <c r="D582">
        <v>1012.3</v>
      </c>
      <c r="E582">
        <f t="shared" si="28"/>
        <v>-6.8000000000000682</v>
      </c>
      <c r="F582">
        <v>66</v>
      </c>
      <c r="G582">
        <f t="shared" si="29"/>
        <v>18</v>
      </c>
      <c r="H582">
        <v>22.17</v>
      </c>
      <c r="I582">
        <v>-1</v>
      </c>
      <c r="J582">
        <v>0</v>
      </c>
    </row>
    <row r="583" spans="1:10">
      <c r="A583" s="3">
        <v>37381</v>
      </c>
      <c r="B583">
        <v>24.1</v>
      </c>
      <c r="C583">
        <f t="shared" si="27"/>
        <v>3</v>
      </c>
      <c r="D583">
        <v>1005.2</v>
      </c>
      <c r="E583">
        <f t="shared" si="28"/>
        <v>-7.0999999999999091</v>
      </c>
      <c r="F583">
        <v>66</v>
      </c>
      <c r="G583">
        <f t="shared" si="29"/>
        <v>0</v>
      </c>
      <c r="H583">
        <v>23.17</v>
      </c>
      <c r="I583">
        <v>-0.98</v>
      </c>
      <c r="J583">
        <v>0.21</v>
      </c>
    </row>
    <row r="584" spans="1:10">
      <c r="A584" s="3">
        <v>37382</v>
      </c>
      <c r="B584">
        <v>16.7</v>
      </c>
      <c r="C584">
        <f t="shared" si="27"/>
        <v>-7.4000000000000021</v>
      </c>
      <c r="D584">
        <v>1016.5</v>
      </c>
      <c r="E584">
        <f t="shared" si="28"/>
        <v>11.299999999999955</v>
      </c>
      <c r="F584">
        <v>35</v>
      </c>
      <c r="G584">
        <f t="shared" si="29"/>
        <v>-31</v>
      </c>
      <c r="H584">
        <v>24.17</v>
      </c>
      <c r="I584">
        <v>-0.91</v>
      </c>
      <c r="J584">
        <v>0.42</v>
      </c>
    </row>
    <row r="585" spans="1:10">
      <c r="A585" s="3">
        <v>37383</v>
      </c>
      <c r="B585">
        <v>13.8</v>
      </c>
      <c r="C585">
        <f t="shared" si="27"/>
        <v>-2.8999999999999986</v>
      </c>
      <c r="D585">
        <v>1012.5</v>
      </c>
      <c r="E585">
        <f t="shared" si="28"/>
        <v>-4</v>
      </c>
      <c r="F585">
        <v>87</v>
      </c>
      <c r="G585">
        <f t="shared" si="29"/>
        <v>52</v>
      </c>
      <c r="H585">
        <v>25.17</v>
      </c>
      <c r="I585">
        <v>-0.8</v>
      </c>
      <c r="J585">
        <v>0.6</v>
      </c>
    </row>
    <row r="586" spans="1:10">
      <c r="A586" s="3">
        <v>37384</v>
      </c>
      <c r="B586">
        <v>23.4</v>
      </c>
      <c r="C586">
        <f t="shared" si="27"/>
        <v>9.5999999999999979</v>
      </c>
      <c r="D586">
        <v>1005.1</v>
      </c>
      <c r="E586">
        <f t="shared" si="28"/>
        <v>-7.3999999999999773</v>
      </c>
      <c r="F586">
        <v>70</v>
      </c>
      <c r="G586">
        <f t="shared" si="29"/>
        <v>-17</v>
      </c>
      <c r="H586">
        <v>26.17</v>
      </c>
      <c r="I586">
        <v>-0.66</v>
      </c>
      <c r="J586">
        <v>0.75</v>
      </c>
    </row>
    <row r="587" spans="1:10">
      <c r="A587" s="3">
        <v>37385</v>
      </c>
      <c r="B587">
        <v>15</v>
      </c>
      <c r="C587">
        <f t="shared" si="27"/>
        <v>-8.3999999999999986</v>
      </c>
      <c r="D587">
        <v>1016.5</v>
      </c>
      <c r="E587">
        <f t="shared" si="28"/>
        <v>11.399999999999977</v>
      </c>
      <c r="F587">
        <v>67</v>
      </c>
      <c r="G587">
        <f t="shared" si="29"/>
        <v>-3</v>
      </c>
      <c r="H587">
        <v>27.17</v>
      </c>
      <c r="I587">
        <v>-0.48</v>
      </c>
      <c r="J587">
        <v>0.88</v>
      </c>
    </row>
    <row r="588" spans="1:10">
      <c r="A588" s="3">
        <v>37386</v>
      </c>
      <c r="B588">
        <v>13.8</v>
      </c>
      <c r="C588">
        <f t="shared" si="27"/>
        <v>-1.1999999999999993</v>
      </c>
      <c r="D588">
        <v>1013.6</v>
      </c>
      <c r="E588">
        <f t="shared" si="28"/>
        <v>-2.8999999999999773</v>
      </c>
      <c r="F588">
        <v>85</v>
      </c>
      <c r="G588">
        <f t="shared" si="29"/>
        <v>18</v>
      </c>
      <c r="H588">
        <v>28.17</v>
      </c>
      <c r="I588">
        <v>-0.28999999999999998</v>
      </c>
      <c r="J588">
        <v>0.96</v>
      </c>
    </row>
    <row r="589" spans="1:10">
      <c r="A589" s="3">
        <v>37387</v>
      </c>
      <c r="B589">
        <v>17.600000000000001</v>
      </c>
      <c r="C589">
        <f t="shared" si="27"/>
        <v>3.8000000000000007</v>
      </c>
      <c r="D589">
        <v>1007.6</v>
      </c>
      <c r="E589">
        <f t="shared" si="28"/>
        <v>-6</v>
      </c>
      <c r="F589">
        <v>68</v>
      </c>
      <c r="G589">
        <f t="shared" si="29"/>
        <v>-17</v>
      </c>
      <c r="H589">
        <v>29.17</v>
      </c>
      <c r="I589">
        <v>-0.08</v>
      </c>
      <c r="J589">
        <v>1</v>
      </c>
    </row>
    <row r="590" spans="1:10">
      <c r="A590" s="3">
        <v>37388</v>
      </c>
      <c r="B590">
        <v>17.899999999999999</v>
      </c>
      <c r="C590">
        <f t="shared" si="27"/>
        <v>0.29999999999999716</v>
      </c>
      <c r="D590">
        <v>1011.9</v>
      </c>
      <c r="E590">
        <f t="shared" si="28"/>
        <v>4.2999999999999545</v>
      </c>
      <c r="F590">
        <v>69</v>
      </c>
      <c r="G590">
        <f t="shared" si="29"/>
        <v>1</v>
      </c>
      <c r="H590">
        <v>0.63</v>
      </c>
      <c r="I590">
        <v>0.13</v>
      </c>
      <c r="J590">
        <v>0.99</v>
      </c>
    </row>
    <row r="591" spans="1:10">
      <c r="A591" s="3">
        <v>37389</v>
      </c>
      <c r="B591">
        <v>16.100000000000001</v>
      </c>
      <c r="C591">
        <f t="shared" si="27"/>
        <v>-1.7999999999999972</v>
      </c>
      <c r="D591">
        <v>1014.4</v>
      </c>
      <c r="E591">
        <f t="shared" si="28"/>
        <v>2.5</v>
      </c>
      <c r="F591">
        <v>72</v>
      </c>
      <c r="G591">
        <f t="shared" si="29"/>
        <v>3</v>
      </c>
      <c r="H591">
        <v>1.63</v>
      </c>
      <c r="I591">
        <v>0.34</v>
      </c>
      <c r="J591">
        <v>0.94</v>
      </c>
    </row>
    <row r="592" spans="1:10">
      <c r="A592" s="3">
        <v>37390</v>
      </c>
      <c r="B592">
        <v>22.3</v>
      </c>
      <c r="C592">
        <f t="shared" si="27"/>
        <v>6.1999999999999993</v>
      </c>
      <c r="D592">
        <v>1009.4</v>
      </c>
      <c r="E592">
        <f t="shared" si="28"/>
        <v>-5</v>
      </c>
      <c r="F592">
        <v>69</v>
      </c>
      <c r="G592">
        <f t="shared" si="29"/>
        <v>-3</v>
      </c>
      <c r="H592">
        <v>2.63</v>
      </c>
      <c r="I592">
        <v>0.53</v>
      </c>
      <c r="J592">
        <v>0.85</v>
      </c>
    </row>
    <row r="593" spans="1:10">
      <c r="A593" s="3">
        <v>37391</v>
      </c>
      <c r="B593">
        <v>19.600000000000001</v>
      </c>
      <c r="C593">
        <f t="shared" si="27"/>
        <v>-2.6999999999999993</v>
      </c>
      <c r="D593">
        <v>1008.7</v>
      </c>
      <c r="E593">
        <f t="shared" si="28"/>
        <v>-0.69999999999993179</v>
      </c>
      <c r="F593">
        <v>59</v>
      </c>
      <c r="G593">
        <f t="shared" si="29"/>
        <v>-10</v>
      </c>
      <c r="H593">
        <v>3.63</v>
      </c>
      <c r="I593">
        <v>0.7</v>
      </c>
      <c r="J593">
        <v>0.72</v>
      </c>
    </row>
    <row r="594" spans="1:10">
      <c r="A594" s="3">
        <v>37392</v>
      </c>
      <c r="B594">
        <v>15.4</v>
      </c>
      <c r="C594">
        <f t="shared" si="27"/>
        <v>-4.2000000000000011</v>
      </c>
      <c r="D594">
        <v>1013</v>
      </c>
      <c r="E594">
        <f t="shared" si="28"/>
        <v>4.2999999999999545</v>
      </c>
      <c r="F594">
        <v>65</v>
      </c>
      <c r="G594">
        <f t="shared" si="29"/>
        <v>6</v>
      </c>
      <c r="H594">
        <v>4.63</v>
      </c>
      <c r="I594">
        <v>0.83</v>
      </c>
      <c r="J594">
        <v>0.55000000000000004</v>
      </c>
    </row>
    <row r="595" spans="1:10">
      <c r="A595" s="3">
        <v>37393</v>
      </c>
      <c r="B595">
        <v>13.6</v>
      </c>
      <c r="C595">
        <f t="shared" si="27"/>
        <v>-1.8000000000000007</v>
      </c>
      <c r="D595">
        <v>1009.7</v>
      </c>
      <c r="E595">
        <f t="shared" si="28"/>
        <v>-3.2999999999999545</v>
      </c>
      <c r="F595">
        <v>86</v>
      </c>
      <c r="G595">
        <f t="shared" si="29"/>
        <v>21</v>
      </c>
      <c r="H595">
        <v>5.63</v>
      </c>
      <c r="I595">
        <v>0.93</v>
      </c>
      <c r="J595">
        <v>0.36</v>
      </c>
    </row>
    <row r="596" spans="1:10">
      <c r="A596" s="3">
        <v>37394</v>
      </c>
      <c r="B596">
        <v>18.399999999999999</v>
      </c>
      <c r="C596">
        <f t="shared" si="27"/>
        <v>4.7999999999999989</v>
      </c>
      <c r="D596">
        <v>999.8</v>
      </c>
      <c r="E596">
        <f t="shared" si="28"/>
        <v>-9.9000000000000909</v>
      </c>
      <c r="F596">
        <v>75</v>
      </c>
      <c r="G596">
        <f t="shared" si="29"/>
        <v>-11</v>
      </c>
      <c r="H596">
        <v>6.63</v>
      </c>
      <c r="I596">
        <v>0.99</v>
      </c>
      <c r="J596">
        <v>0.16</v>
      </c>
    </row>
    <row r="597" spans="1:10">
      <c r="A597" s="3">
        <v>37395</v>
      </c>
      <c r="B597">
        <v>19.399999999999999</v>
      </c>
      <c r="C597">
        <f t="shared" si="27"/>
        <v>1</v>
      </c>
      <c r="D597">
        <v>997.4</v>
      </c>
      <c r="E597">
        <f t="shared" si="28"/>
        <v>-2.3999999999999773</v>
      </c>
      <c r="F597">
        <v>70</v>
      </c>
      <c r="G597">
        <f t="shared" si="29"/>
        <v>-5</v>
      </c>
      <c r="H597">
        <v>7.63</v>
      </c>
      <c r="I597">
        <v>1</v>
      </c>
      <c r="J597">
        <v>-0.05</v>
      </c>
    </row>
    <row r="598" spans="1:10">
      <c r="A598" s="3">
        <v>37396</v>
      </c>
      <c r="B598">
        <v>17.100000000000001</v>
      </c>
      <c r="C598">
        <f t="shared" si="27"/>
        <v>-2.2999999999999972</v>
      </c>
      <c r="D598">
        <v>999.1</v>
      </c>
      <c r="E598">
        <f t="shared" si="28"/>
        <v>1.7000000000000455</v>
      </c>
      <c r="F598">
        <v>63</v>
      </c>
      <c r="G598">
        <f t="shared" si="29"/>
        <v>-7</v>
      </c>
      <c r="H598">
        <v>8.6300000000000008</v>
      </c>
      <c r="I598">
        <v>0.96</v>
      </c>
      <c r="J598">
        <v>-0.26</v>
      </c>
    </row>
    <row r="599" spans="1:10">
      <c r="A599" s="3">
        <v>37397</v>
      </c>
      <c r="B599">
        <v>21</v>
      </c>
      <c r="C599">
        <f t="shared" si="27"/>
        <v>3.8999999999999986</v>
      </c>
      <c r="D599">
        <v>999.6</v>
      </c>
      <c r="E599">
        <f t="shared" si="28"/>
        <v>0.5</v>
      </c>
      <c r="F599">
        <v>54</v>
      </c>
      <c r="G599">
        <f t="shared" si="29"/>
        <v>-9</v>
      </c>
      <c r="H599">
        <v>9.6300000000000008</v>
      </c>
      <c r="I599">
        <v>0.89</v>
      </c>
      <c r="J599">
        <v>-0.46</v>
      </c>
    </row>
    <row r="600" spans="1:10">
      <c r="A600" s="3">
        <v>37398</v>
      </c>
      <c r="B600">
        <v>21.8</v>
      </c>
      <c r="C600">
        <f t="shared" si="27"/>
        <v>0.80000000000000071</v>
      </c>
      <c r="D600">
        <v>1002.5</v>
      </c>
      <c r="E600">
        <f t="shared" si="28"/>
        <v>2.8999999999999773</v>
      </c>
      <c r="F600">
        <v>55</v>
      </c>
      <c r="G600">
        <f t="shared" si="29"/>
        <v>1</v>
      </c>
      <c r="H600">
        <v>10.63</v>
      </c>
      <c r="I600">
        <v>0.77</v>
      </c>
      <c r="J600">
        <v>-0.64</v>
      </c>
    </row>
    <row r="601" spans="1:10">
      <c r="A601" s="3">
        <v>37399</v>
      </c>
      <c r="B601">
        <v>20.399999999999999</v>
      </c>
      <c r="C601">
        <f t="shared" si="27"/>
        <v>-1.4000000000000021</v>
      </c>
      <c r="D601">
        <v>998</v>
      </c>
      <c r="E601">
        <f t="shared" si="28"/>
        <v>-4.5</v>
      </c>
      <c r="F601">
        <v>70</v>
      </c>
      <c r="G601">
        <f t="shared" si="29"/>
        <v>15</v>
      </c>
      <c r="H601">
        <v>11.63</v>
      </c>
      <c r="I601">
        <v>0.62</v>
      </c>
      <c r="J601">
        <v>-0.79</v>
      </c>
    </row>
    <row r="602" spans="1:10">
      <c r="A602" s="3">
        <v>37400</v>
      </c>
      <c r="B602">
        <v>19.899999999999999</v>
      </c>
      <c r="C602">
        <f t="shared" si="27"/>
        <v>-0.5</v>
      </c>
      <c r="D602">
        <v>996.6</v>
      </c>
      <c r="E602">
        <f t="shared" si="28"/>
        <v>-1.3999999999999773</v>
      </c>
      <c r="F602">
        <v>57</v>
      </c>
      <c r="G602">
        <f t="shared" si="29"/>
        <v>-13</v>
      </c>
      <c r="H602">
        <v>12.63</v>
      </c>
      <c r="I602">
        <v>0.44</v>
      </c>
      <c r="J602">
        <v>-0.9</v>
      </c>
    </row>
    <row r="603" spans="1:10">
      <c r="A603" s="3">
        <v>37401</v>
      </c>
      <c r="B603">
        <v>23.6</v>
      </c>
      <c r="C603">
        <f t="shared" si="27"/>
        <v>3.7000000000000028</v>
      </c>
      <c r="D603">
        <v>998.6</v>
      </c>
      <c r="E603">
        <f t="shared" si="28"/>
        <v>2</v>
      </c>
      <c r="F603">
        <v>35</v>
      </c>
      <c r="G603">
        <f t="shared" si="29"/>
        <v>-22</v>
      </c>
      <c r="H603">
        <v>13.63</v>
      </c>
      <c r="I603">
        <v>0.24</v>
      </c>
      <c r="J603">
        <v>-0.97</v>
      </c>
    </row>
    <row r="604" spans="1:10">
      <c r="A604" s="3">
        <v>37402</v>
      </c>
      <c r="B604">
        <v>19.5</v>
      </c>
      <c r="C604">
        <f t="shared" si="27"/>
        <v>-4.1000000000000014</v>
      </c>
      <c r="D604">
        <v>1004.5</v>
      </c>
      <c r="E604">
        <f t="shared" si="28"/>
        <v>5.8999999999999773</v>
      </c>
      <c r="F604">
        <v>60</v>
      </c>
      <c r="G604">
        <f t="shared" si="29"/>
        <v>25</v>
      </c>
      <c r="H604">
        <v>14.63</v>
      </c>
      <c r="I604">
        <v>0.03</v>
      </c>
      <c r="J604">
        <v>-1</v>
      </c>
    </row>
    <row r="605" spans="1:10">
      <c r="A605" s="3">
        <v>37403</v>
      </c>
      <c r="B605">
        <v>20.7</v>
      </c>
      <c r="C605">
        <f t="shared" si="27"/>
        <v>1.1999999999999993</v>
      </c>
      <c r="D605">
        <v>1004.6</v>
      </c>
      <c r="E605">
        <f t="shared" si="28"/>
        <v>0.10000000000002274</v>
      </c>
      <c r="F605">
        <v>61</v>
      </c>
      <c r="G605">
        <f t="shared" si="29"/>
        <v>1</v>
      </c>
      <c r="H605">
        <v>15.63</v>
      </c>
      <c r="I605">
        <v>-0.18</v>
      </c>
      <c r="J605">
        <v>-0.98</v>
      </c>
    </row>
    <row r="606" spans="1:10">
      <c r="A606" s="3">
        <v>37404</v>
      </c>
      <c r="B606">
        <v>21.7</v>
      </c>
      <c r="C606">
        <f t="shared" si="27"/>
        <v>1</v>
      </c>
      <c r="D606">
        <v>1007.5</v>
      </c>
      <c r="E606">
        <f t="shared" si="28"/>
        <v>2.8999999999999773</v>
      </c>
      <c r="F606">
        <v>53</v>
      </c>
      <c r="G606">
        <f t="shared" si="29"/>
        <v>-8</v>
      </c>
      <c r="H606">
        <v>16.63</v>
      </c>
      <c r="I606">
        <v>-0.39</v>
      </c>
      <c r="J606">
        <v>-0.92</v>
      </c>
    </row>
    <row r="607" spans="1:10">
      <c r="A607" s="3">
        <v>37405</v>
      </c>
      <c r="B607">
        <v>22.9</v>
      </c>
      <c r="C607">
        <f t="shared" si="27"/>
        <v>1.1999999999999993</v>
      </c>
      <c r="D607">
        <v>1008.3</v>
      </c>
      <c r="E607">
        <f t="shared" si="28"/>
        <v>0.79999999999995453</v>
      </c>
      <c r="F607">
        <v>56</v>
      </c>
      <c r="G607">
        <f t="shared" si="29"/>
        <v>3</v>
      </c>
      <c r="H607">
        <v>17.63</v>
      </c>
      <c r="I607">
        <v>-0.56999999999999995</v>
      </c>
      <c r="J607">
        <v>-0.82</v>
      </c>
    </row>
    <row r="608" spans="1:10">
      <c r="A608" s="3">
        <v>37406</v>
      </c>
      <c r="B608">
        <v>23.6</v>
      </c>
      <c r="C608">
        <f t="shared" si="27"/>
        <v>0.70000000000000284</v>
      </c>
      <c r="D608">
        <v>1004.8</v>
      </c>
      <c r="E608">
        <f t="shared" si="28"/>
        <v>-3.5</v>
      </c>
      <c r="F608">
        <v>66</v>
      </c>
      <c r="G608">
        <f t="shared" si="29"/>
        <v>10</v>
      </c>
      <c r="H608">
        <v>18.63</v>
      </c>
      <c r="I608">
        <v>-0.73</v>
      </c>
      <c r="J608">
        <v>-0.68</v>
      </c>
    </row>
    <row r="609" spans="1:10">
      <c r="A609" s="3">
        <v>37407</v>
      </c>
      <c r="B609">
        <v>21.4</v>
      </c>
      <c r="C609">
        <f t="shared" si="27"/>
        <v>-2.2000000000000028</v>
      </c>
      <c r="D609">
        <v>998.9</v>
      </c>
      <c r="E609">
        <f t="shared" si="28"/>
        <v>-5.8999999999999773</v>
      </c>
      <c r="F609">
        <v>67</v>
      </c>
      <c r="G609">
        <f t="shared" si="29"/>
        <v>1</v>
      </c>
      <c r="H609">
        <v>19.63</v>
      </c>
      <c r="I609">
        <v>-0.86</v>
      </c>
      <c r="J609">
        <v>-0.51</v>
      </c>
    </row>
    <row r="610" spans="1:10">
      <c r="A610" s="3">
        <v>37408</v>
      </c>
      <c r="B610">
        <v>23.4</v>
      </c>
      <c r="C610">
        <f t="shared" si="27"/>
        <v>2</v>
      </c>
      <c r="D610">
        <v>998.7</v>
      </c>
      <c r="E610">
        <f t="shared" si="28"/>
        <v>-0.19999999999993179</v>
      </c>
      <c r="F610">
        <v>63</v>
      </c>
      <c r="G610">
        <f t="shared" si="29"/>
        <v>-4</v>
      </c>
      <c r="H610">
        <v>20.63</v>
      </c>
      <c r="I610">
        <v>-0.95</v>
      </c>
      <c r="J610">
        <v>-0.32</v>
      </c>
    </row>
    <row r="611" spans="1:10">
      <c r="A611" s="3">
        <v>37409</v>
      </c>
      <c r="B611">
        <v>24.8</v>
      </c>
      <c r="C611">
        <f t="shared" si="27"/>
        <v>1.4000000000000021</v>
      </c>
      <c r="D611">
        <v>1002.2</v>
      </c>
      <c r="E611">
        <f t="shared" si="28"/>
        <v>3.5</v>
      </c>
      <c r="F611">
        <v>50</v>
      </c>
      <c r="G611">
        <f t="shared" si="29"/>
        <v>-13</v>
      </c>
      <c r="H611">
        <v>21.63</v>
      </c>
      <c r="I611">
        <v>-0.99</v>
      </c>
      <c r="J611">
        <v>-0.11</v>
      </c>
    </row>
    <row r="612" spans="1:10">
      <c r="A612" s="3">
        <v>37410</v>
      </c>
      <c r="B612">
        <v>24.3</v>
      </c>
      <c r="C612">
        <f t="shared" si="27"/>
        <v>-0.5</v>
      </c>
      <c r="D612">
        <v>1004.9</v>
      </c>
      <c r="E612">
        <f t="shared" si="28"/>
        <v>2.6999999999999318</v>
      </c>
      <c r="F612">
        <v>56</v>
      </c>
      <c r="G612">
        <f t="shared" si="29"/>
        <v>6</v>
      </c>
      <c r="H612">
        <v>22.63</v>
      </c>
      <c r="I612">
        <v>-0.99</v>
      </c>
      <c r="J612">
        <v>0.1</v>
      </c>
    </row>
    <row r="613" spans="1:10">
      <c r="A613" s="3">
        <v>37411</v>
      </c>
      <c r="B613">
        <v>24.6</v>
      </c>
      <c r="C613">
        <f t="shared" si="27"/>
        <v>0.30000000000000071</v>
      </c>
      <c r="D613">
        <v>1004.4</v>
      </c>
      <c r="E613">
        <f t="shared" si="28"/>
        <v>-0.5</v>
      </c>
      <c r="F613">
        <v>65</v>
      </c>
      <c r="G613">
        <f t="shared" si="29"/>
        <v>9</v>
      </c>
      <c r="H613">
        <v>23.63</v>
      </c>
      <c r="I613">
        <v>-0.95</v>
      </c>
      <c r="J613">
        <v>0.31</v>
      </c>
    </row>
    <row r="614" spans="1:10">
      <c r="A614" s="3">
        <v>37412</v>
      </c>
      <c r="B614">
        <v>24.9</v>
      </c>
      <c r="C614">
        <f t="shared" si="27"/>
        <v>0.29999999999999716</v>
      </c>
      <c r="D614">
        <v>1006.3</v>
      </c>
      <c r="E614">
        <f t="shared" si="28"/>
        <v>1.8999999999999773</v>
      </c>
      <c r="F614">
        <v>51</v>
      </c>
      <c r="G614">
        <f t="shared" si="29"/>
        <v>-14</v>
      </c>
      <c r="H614">
        <v>24.63</v>
      </c>
      <c r="I614">
        <v>-0.86</v>
      </c>
      <c r="J614">
        <v>0.5</v>
      </c>
    </row>
    <row r="615" spans="1:10">
      <c r="A615" s="3">
        <v>37413</v>
      </c>
      <c r="B615">
        <v>24.4</v>
      </c>
      <c r="C615">
        <f t="shared" si="27"/>
        <v>-0.5</v>
      </c>
      <c r="D615">
        <v>1009.1</v>
      </c>
      <c r="E615">
        <f t="shared" si="28"/>
        <v>2.8000000000000682</v>
      </c>
      <c r="F615">
        <v>40</v>
      </c>
      <c r="G615">
        <f t="shared" si="29"/>
        <v>-11</v>
      </c>
      <c r="H615">
        <v>25.63</v>
      </c>
      <c r="I615">
        <v>-0.74</v>
      </c>
      <c r="J615">
        <v>0.68</v>
      </c>
    </row>
    <row r="616" spans="1:10">
      <c r="A616" s="3">
        <v>37414</v>
      </c>
      <c r="B616">
        <v>26.1</v>
      </c>
      <c r="C616">
        <f t="shared" si="27"/>
        <v>1.7000000000000028</v>
      </c>
      <c r="D616">
        <v>1008</v>
      </c>
      <c r="E616">
        <f t="shared" si="28"/>
        <v>-1.1000000000000227</v>
      </c>
      <c r="F616">
        <v>56</v>
      </c>
      <c r="G616">
        <f t="shared" si="29"/>
        <v>16</v>
      </c>
      <c r="H616">
        <v>26.63</v>
      </c>
      <c r="I616">
        <v>-0.57999999999999996</v>
      </c>
      <c r="J616">
        <v>0.82</v>
      </c>
    </row>
    <row r="617" spans="1:10">
      <c r="A617" s="3">
        <v>37415</v>
      </c>
      <c r="B617">
        <v>25.2</v>
      </c>
      <c r="C617">
        <f t="shared" si="27"/>
        <v>-0.90000000000000213</v>
      </c>
      <c r="D617">
        <v>1002.2</v>
      </c>
      <c r="E617">
        <f t="shared" si="28"/>
        <v>-5.7999999999999545</v>
      </c>
      <c r="F617">
        <v>55</v>
      </c>
      <c r="G617">
        <f t="shared" si="29"/>
        <v>-1</v>
      </c>
      <c r="H617">
        <v>27.63</v>
      </c>
      <c r="I617">
        <v>-0.39</v>
      </c>
      <c r="J617">
        <v>0.92</v>
      </c>
    </row>
    <row r="618" spans="1:10">
      <c r="A618" s="3">
        <v>37416</v>
      </c>
      <c r="B618">
        <v>27.6</v>
      </c>
      <c r="C618">
        <f t="shared" si="27"/>
        <v>2.4000000000000021</v>
      </c>
      <c r="D618">
        <v>1001</v>
      </c>
      <c r="E618">
        <f t="shared" si="28"/>
        <v>-1.2000000000000455</v>
      </c>
      <c r="F618">
        <v>32</v>
      </c>
      <c r="G618">
        <f t="shared" si="29"/>
        <v>-23</v>
      </c>
      <c r="H618">
        <v>28.63</v>
      </c>
      <c r="I618">
        <v>-0.19</v>
      </c>
      <c r="J618">
        <v>0.98</v>
      </c>
    </row>
    <row r="619" spans="1:10">
      <c r="A619" s="3">
        <v>37417</v>
      </c>
      <c r="B619">
        <v>24.3</v>
      </c>
      <c r="C619">
        <f t="shared" si="27"/>
        <v>-3.3000000000000007</v>
      </c>
      <c r="D619">
        <v>1000.9</v>
      </c>
      <c r="E619">
        <f t="shared" si="28"/>
        <v>-0.10000000000002274</v>
      </c>
      <c r="F619">
        <v>50</v>
      </c>
      <c r="G619">
        <f t="shared" si="29"/>
        <v>18</v>
      </c>
      <c r="H619">
        <v>0.1</v>
      </c>
      <c r="I619">
        <v>0.02</v>
      </c>
      <c r="J619">
        <v>1</v>
      </c>
    </row>
    <row r="620" spans="1:10">
      <c r="A620" s="3">
        <v>37418</v>
      </c>
      <c r="B620">
        <v>26.2</v>
      </c>
      <c r="C620">
        <f t="shared" si="27"/>
        <v>1.8999999999999986</v>
      </c>
      <c r="D620">
        <v>997.9</v>
      </c>
      <c r="E620">
        <f t="shared" si="28"/>
        <v>-3</v>
      </c>
      <c r="F620">
        <v>75</v>
      </c>
      <c r="G620">
        <f t="shared" si="29"/>
        <v>25</v>
      </c>
      <c r="H620">
        <v>1.1000000000000001</v>
      </c>
      <c r="I620">
        <v>0.23</v>
      </c>
      <c r="J620">
        <v>0.97</v>
      </c>
    </row>
    <row r="621" spans="1:10">
      <c r="A621" s="3">
        <v>37419</v>
      </c>
      <c r="B621">
        <v>18.399999999999999</v>
      </c>
      <c r="C621">
        <f t="shared" si="27"/>
        <v>-7.8000000000000007</v>
      </c>
      <c r="D621">
        <v>1004.3</v>
      </c>
      <c r="E621">
        <f t="shared" si="28"/>
        <v>6.3999999999999773</v>
      </c>
      <c r="F621">
        <v>80</v>
      </c>
      <c r="G621">
        <f t="shared" si="29"/>
        <v>5</v>
      </c>
      <c r="H621">
        <v>2.1</v>
      </c>
      <c r="I621">
        <v>0.43</v>
      </c>
      <c r="J621">
        <v>0.9</v>
      </c>
    </row>
    <row r="622" spans="1:10">
      <c r="A622" s="3">
        <v>37420</v>
      </c>
      <c r="B622">
        <v>19.899999999999999</v>
      </c>
      <c r="C622">
        <f t="shared" si="27"/>
        <v>1.5</v>
      </c>
      <c r="D622">
        <v>1001.7</v>
      </c>
      <c r="E622">
        <f t="shared" si="28"/>
        <v>-2.5999999999999091</v>
      </c>
      <c r="F622">
        <v>82</v>
      </c>
      <c r="G622">
        <f t="shared" si="29"/>
        <v>2</v>
      </c>
      <c r="H622">
        <v>3.1</v>
      </c>
      <c r="I622">
        <v>0.61</v>
      </c>
      <c r="J622">
        <v>0.79</v>
      </c>
    </row>
    <row r="623" spans="1:10">
      <c r="A623" s="3">
        <v>37421</v>
      </c>
      <c r="B623">
        <v>21.6</v>
      </c>
      <c r="C623">
        <f t="shared" si="27"/>
        <v>1.7000000000000028</v>
      </c>
      <c r="D623">
        <v>1003.2</v>
      </c>
      <c r="E623">
        <f t="shared" si="28"/>
        <v>1.5</v>
      </c>
      <c r="F623">
        <v>77</v>
      </c>
      <c r="G623">
        <f t="shared" si="29"/>
        <v>-5</v>
      </c>
      <c r="H623">
        <v>4.0999999999999996</v>
      </c>
      <c r="I623">
        <v>0.77</v>
      </c>
      <c r="J623">
        <v>0.64</v>
      </c>
    </row>
    <row r="624" spans="1:10">
      <c r="A624" s="3">
        <v>37422</v>
      </c>
      <c r="B624">
        <v>21.4</v>
      </c>
      <c r="C624">
        <f t="shared" si="27"/>
        <v>-0.20000000000000284</v>
      </c>
      <c r="D624">
        <v>1004.5</v>
      </c>
      <c r="E624">
        <f t="shared" si="28"/>
        <v>1.2999999999999545</v>
      </c>
      <c r="F624">
        <v>80</v>
      </c>
      <c r="G624">
        <f t="shared" si="29"/>
        <v>3</v>
      </c>
      <c r="H624">
        <v>5.0999999999999996</v>
      </c>
      <c r="I624">
        <v>0.88</v>
      </c>
      <c r="J624">
        <v>0.47</v>
      </c>
    </row>
    <row r="625" spans="1:10">
      <c r="A625" s="3">
        <v>37423</v>
      </c>
      <c r="B625">
        <v>23.2</v>
      </c>
      <c r="C625">
        <f t="shared" si="27"/>
        <v>1.8000000000000007</v>
      </c>
      <c r="D625">
        <v>1004.4</v>
      </c>
      <c r="E625">
        <f t="shared" si="28"/>
        <v>-0.10000000000002274</v>
      </c>
      <c r="F625">
        <v>74</v>
      </c>
      <c r="G625">
        <f t="shared" si="29"/>
        <v>-6</v>
      </c>
      <c r="H625">
        <v>6.1</v>
      </c>
      <c r="I625">
        <v>0.96</v>
      </c>
      <c r="J625">
        <v>0.27</v>
      </c>
    </row>
    <row r="626" spans="1:10">
      <c r="A626" s="3">
        <v>37424</v>
      </c>
      <c r="B626">
        <v>24.4</v>
      </c>
      <c r="C626">
        <f t="shared" si="27"/>
        <v>1.1999999999999993</v>
      </c>
      <c r="D626">
        <v>1003.3</v>
      </c>
      <c r="E626">
        <f t="shared" si="28"/>
        <v>-1.1000000000000227</v>
      </c>
      <c r="F626">
        <v>58</v>
      </c>
      <c r="G626">
        <f t="shared" si="29"/>
        <v>-16</v>
      </c>
      <c r="H626">
        <v>7.1</v>
      </c>
      <c r="I626">
        <v>1</v>
      </c>
      <c r="J626">
        <v>0.06</v>
      </c>
    </row>
    <row r="627" spans="1:10">
      <c r="A627" s="3">
        <v>37425</v>
      </c>
      <c r="B627">
        <v>18.5</v>
      </c>
      <c r="C627">
        <f t="shared" si="27"/>
        <v>-5.8999999999999986</v>
      </c>
      <c r="D627">
        <v>996.4</v>
      </c>
      <c r="E627">
        <f t="shared" si="28"/>
        <v>-6.8999999999999773</v>
      </c>
      <c r="F627">
        <v>82</v>
      </c>
      <c r="G627">
        <f t="shared" si="29"/>
        <v>24</v>
      </c>
      <c r="H627">
        <v>8.1</v>
      </c>
      <c r="I627">
        <v>0.99</v>
      </c>
      <c r="J627">
        <v>-0.15</v>
      </c>
    </row>
    <row r="628" spans="1:10">
      <c r="A628" s="3">
        <v>37426</v>
      </c>
      <c r="B628">
        <v>25.2</v>
      </c>
      <c r="C628">
        <f t="shared" si="27"/>
        <v>6.6999999999999993</v>
      </c>
      <c r="D628">
        <v>1004.5</v>
      </c>
      <c r="E628">
        <f t="shared" si="28"/>
        <v>8.1000000000000227</v>
      </c>
      <c r="F628">
        <v>48</v>
      </c>
      <c r="G628">
        <f t="shared" si="29"/>
        <v>-34</v>
      </c>
      <c r="H628">
        <v>9.1</v>
      </c>
      <c r="I628">
        <v>0.93</v>
      </c>
      <c r="J628">
        <v>-0.36</v>
      </c>
    </row>
    <row r="629" spans="1:10">
      <c r="A629" s="3">
        <v>37427</v>
      </c>
      <c r="B629">
        <v>20.8</v>
      </c>
      <c r="C629">
        <f t="shared" si="27"/>
        <v>-4.3999999999999986</v>
      </c>
      <c r="D629">
        <v>1001.7</v>
      </c>
      <c r="E629">
        <f t="shared" si="28"/>
        <v>-2.7999999999999545</v>
      </c>
      <c r="F629">
        <v>86</v>
      </c>
      <c r="G629">
        <f t="shared" si="29"/>
        <v>38</v>
      </c>
      <c r="H629">
        <v>10.1</v>
      </c>
      <c r="I629">
        <v>0.84</v>
      </c>
      <c r="J629">
        <v>-0.55000000000000004</v>
      </c>
    </row>
    <row r="630" spans="1:10">
      <c r="A630" s="3">
        <v>37428</v>
      </c>
      <c r="B630">
        <v>27.8</v>
      </c>
      <c r="C630">
        <f t="shared" si="27"/>
        <v>7</v>
      </c>
      <c r="D630">
        <v>994.5</v>
      </c>
      <c r="E630">
        <f t="shared" si="28"/>
        <v>-7.2000000000000455</v>
      </c>
      <c r="F630">
        <v>48</v>
      </c>
      <c r="G630">
        <f t="shared" si="29"/>
        <v>-38</v>
      </c>
      <c r="H630">
        <v>11.1</v>
      </c>
      <c r="I630">
        <v>0.7</v>
      </c>
      <c r="J630">
        <v>-0.71</v>
      </c>
    </row>
    <row r="631" spans="1:10">
      <c r="A631" s="3">
        <v>37429</v>
      </c>
      <c r="B631">
        <v>18.8</v>
      </c>
      <c r="C631">
        <f t="shared" si="27"/>
        <v>-9</v>
      </c>
      <c r="D631">
        <v>1003.7</v>
      </c>
      <c r="E631">
        <f t="shared" si="28"/>
        <v>9.2000000000000455</v>
      </c>
      <c r="F631">
        <v>66</v>
      </c>
      <c r="G631">
        <f t="shared" si="29"/>
        <v>18</v>
      </c>
      <c r="H631">
        <v>12.1</v>
      </c>
      <c r="I631">
        <v>0.54</v>
      </c>
      <c r="J631">
        <v>-0.84</v>
      </c>
    </row>
    <row r="632" spans="1:10">
      <c r="A632" s="3">
        <v>37430</v>
      </c>
      <c r="B632">
        <v>18.3</v>
      </c>
      <c r="C632">
        <f t="shared" si="27"/>
        <v>-0.5</v>
      </c>
      <c r="D632">
        <v>1004.6</v>
      </c>
      <c r="E632">
        <f t="shared" si="28"/>
        <v>0.89999999999997726</v>
      </c>
      <c r="F632">
        <v>75</v>
      </c>
      <c r="G632">
        <f t="shared" si="29"/>
        <v>9</v>
      </c>
      <c r="H632">
        <v>13.1</v>
      </c>
      <c r="I632">
        <v>0.35</v>
      </c>
      <c r="J632">
        <v>-0.94</v>
      </c>
    </row>
    <row r="633" spans="1:10">
      <c r="A633" s="3">
        <v>37431</v>
      </c>
      <c r="B633">
        <v>20.6</v>
      </c>
      <c r="C633">
        <f t="shared" si="27"/>
        <v>2.3000000000000007</v>
      </c>
      <c r="D633">
        <v>1003.8</v>
      </c>
      <c r="E633">
        <f t="shared" si="28"/>
        <v>-0.80000000000006821</v>
      </c>
      <c r="F633">
        <v>61</v>
      </c>
      <c r="G633">
        <f t="shared" si="29"/>
        <v>-14</v>
      </c>
      <c r="H633">
        <v>14.1</v>
      </c>
      <c r="I633">
        <v>0.14000000000000001</v>
      </c>
      <c r="J633">
        <v>-0.99</v>
      </c>
    </row>
    <row r="634" spans="1:10">
      <c r="A634" s="3">
        <v>37432</v>
      </c>
      <c r="B634">
        <v>17.100000000000001</v>
      </c>
      <c r="C634">
        <f t="shared" si="27"/>
        <v>-3.5</v>
      </c>
      <c r="D634">
        <v>1003.5</v>
      </c>
      <c r="E634">
        <f t="shared" si="28"/>
        <v>-0.29999999999995453</v>
      </c>
      <c r="F634">
        <v>84</v>
      </c>
      <c r="G634">
        <f t="shared" si="29"/>
        <v>23</v>
      </c>
      <c r="H634">
        <v>15.1</v>
      </c>
      <c r="I634">
        <v>-7.0000000000000007E-2</v>
      </c>
      <c r="J634">
        <v>-1</v>
      </c>
    </row>
    <row r="635" spans="1:10">
      <c r="A635" s="3">
        <v>37433</v>
      </c>
      <c r="B635">
        <v>17.2</v>
      </c>
      <c r="C635">
        <f t="shared" si="27"/>
        <v>9.9999999999997868E-2</v>
      </c>
      <c r="D635">
        <v>1009.3</v>
      </c>
      <c r="E635">
        <f t="shared" si="28"/>
        <v>5.7999999999999545</v>
      </c>
      <c r="F635">
        <v>82</v>
      </c>
      <c r="G635">
        <f t="shared" si="29"/>
        <v>-2</v>
      </c>
      <c r="H635">
        <v>16.100000000000001</v>
      </c>
      <c r="I635">
        <v>-0.28000000000000003</v>
      </c>
      <c r="J635">
        <v>-0.96</v>
      </c>
    </row>
    <row r="636" spans="1:10">
      <c r="A636" s="3">
        <v>37434</v>
      </c>
      <c r="B636">
        <v>16.2</v>
      </c>
      <c r="C636">
        <f t="shared" si="27"/>
        <v>-1</v>
      </c>
      <c r="D636">
        <v>1011.7</v>
      </c>
      <c r="E636">
        <f t="shared" si="28"/>
        <v>2.4000000000000909</v>
      </c>
      <c r="F636">
        <v>86</v>
      </c>
      <c r="G636">
        <f t="shared" si="29"/>
        <v>4</v>
      </c>
      <c r="H636">
        <v>17.100000000000001</v>
      </c>
      <c r="I636">
        <v>-0.48</v>
      </c>
      <c r="J636">
        <v>-0.88</v>
      </c>
    </row>
    <row r="637" spans="1:10">
      <c r="A637" s="3">
        <v>37435</v>
      </c>
      <c r="B637">
        <v>23.7</v>
      </c>
      <c r="C637">
        <f t="shared" si="27"/>
        <v>7.5</v>
      </c>
      <c r="D637">
        <v>1012.2</v>
      </c>
      <c r="E637">
        <f t="shared" si="28"/>
        <v>0.5</v>
      </c>
      <c r="F637">
        <v>60</v>
      </c>
      <c r="G637">
        <f t="shared" si="29"/>
        <v>-26</v>
      </c>
      <c r="H637">
        <v>18.100000000000001</v>
      </c>
      <c r="I637">
        <v>-0.65</v>
      </c>
      <c r="J637">
        <v>-0.76</v>
      </c>
    </row>
    <row r="638" spans="1:10">
      <c r="A638" s="3">
        <v>37436</v>
      </c>
      <c r="B638">
        <v>21.4</v>
      </c>
      <c r="C638">
        <f t="shared" si="27"/>
        <v>-2.3000000000000007</v>
      </c>
      <c r="D638">
        <v>1011.2</v>
      </c>
      <c r="E638">
        <f t="shared" si="28"/>
        <v>-1</v>
      </c>
      <c r="F638">
        <v>83</v>
      </c>
      <c r="G638">
        <f t="shared" si="29"/>
        <v>23</v>
      </c>
      <c r="H638">
        <v>19.100000000000001</v>
      </c>
      <c r="I638">
        <v>-0.8</v>
      </c>
      <c r="J638">
        <v>-0.6</v>
      </c>
    </row>
    <row r="639" spans="1:10">
      <c r="A639" s="3">
        <v>37437</v>
      </c>
      <c r="B639">
        <v>23.9</v>
      </c>
      <c r="C639">
        <f t="shared" si="27"/>
        <v>2.5</v>
      </c>
      <c r="D639">
        <v>1007.8</v>
      </c>
      <c r="E639">
        <f t="shared" si="28"/>
        <v>-3.4000000000000909</v>
      </c>
      <c r="F639">
        <v>71</v>
      </c>
      <c r="G639">
        <f t="shared" si="29"/>
        <v>-12</v>
      </c>
      <c r="H639">
        <v>20.100000000000001</v>
      </c>
      <c r="I639">
        <v>-0.91</v>
      </c>
      <c r="J639">
        <v>-0.42</v>
      </c>
    </row>
    <row r="640" spans="1:10">
      <c r="A640" s="3">
        <v>37438</v>
      </c>
      <c r="B640">
        <v>24.3</v>
      </c>
      <c r="C640">
        <f t="shared" si="27"/>
        <v>0.40000000000000213</v>
      </c>
      <c r="D640">
        <v>1006.6</v>
      </c>
      <c r="E640">
        <f t="shared" si="28"/>
        <v>-1.1999999999999318</v>
      </c>
      <c r="F640">
        <v>82</v>
      </c>
      <c r="G640">
        <f t="shared" si="29"/>
        <v>11</v>
      </c>
      <c r="H640">
        <v>21.1</v>
      </c>
      <c r="I640">
        <v>-0.98</v>
      </c>
      <c r="J640">
        <v>-0.22</v>
      </c>
    </row>
    <row r="641" spans="1:10">
      <c r="A641" s="3">
        <v>37439</v>
      </c>
      <c r="B641">
        <v>25.6</v>
      </c>
      <c r="C641">
        <f t="shared" si="27"/>
        <v>1.3000000000000007</v>
      </c>
      <c r="D641">
        <v>1006.8</v>
      </c>
      <c r="E641">
        <f t="shared" si="28"/>
        <v>0.19999999999993179</v>
      </c>
      <c r="F641">
        <v>78</v>
      </c>
      <c r="G641">
        <f t="shared" si="29"/>
        <v>-4</v>
      </c>
      <c r="H641">
        <v>22.1</v>
      </c>
      <c r="I641">
        <v>-1</v>
      </c>
      <c r="J641">
        <v>-0.01</v>
      </c>
    </row>
    <row r="642" spans="1:10">
      <c r="A642" s="3">
        <v>37440</v>
      </c>
      <c r="B642">
        <v>25.8</v>
      </c>
      <c r="C642">
        <f t="shared" si="27"/>
        <v>0.19999999999999929</v>
      </c>
      <c r="D642">
        <v>1008.6</v>
      </c>
      <c r="E642">
        <f t="shared" si="28"/>
        <v>1.8000000000000682</v>
      </c>
      <c r="F642">
        <v>77</v>
      </c>
      <c r="G642">
        <f t="shared" si="29"/>
        <v>-1</v>
      </c>
      <c r="H642">
        <v>23.1</v>
      </c>
      <c r="I642">
        <v>-0.98</v>
      </c>
      <c r="J642">
        <v>0.2</v>
      </c>
    </row>
    <row r="643" spans="1:10">
      <c r="A643" s="3">
        <v>37441</v>
      </c>
      <c r="B643">
        <v>29</v>
      </c>
      <c r="C643">
        <f t="shared" ref="C643:C706" si="30">B643-B642</f>
        <v>3.1999999999999993</v>
      </c>
      <c r="D643">
        <v>1009.4</v>
      </c>
      <c r="E643">
        <f t="shared" ref="E643:E706" si="31">D643-D642</f>
        <v>0.79999999999995453</v>
      </c>
      <c r="F643">
        <v>68</v>
      </c>
      <c r="G643">
        <f t="shared" ref="G643:G706" si="32">F643-F642</f>
        <v>-9</v>
      </c>
      <c r="H643">
        <v>24.1</v>
      </c>
      <c r="I643">
        <v>-0.91</v>
      </c>
      <c r="J643">
        <v>0.4</v>
      </c>
    </row>
    <row r="644" spans="1:10">
      <c r="A644" s="3">
        <v>37442</v>
      </c>
      <c r="B644">
        <v>27.1</v>
      </c>
      <c r="C644">
        <f t="shared" si="30"/>
        <v>-1.8999999999999986</v>
      </c>
      <c r="D644">
        <v>1008.4</v>
      </c>
      <c r="E644">
        <f t="shared" si="31"/>
        <v>-1</v>
      </c>
      <c r="F644">
        <v>74</v>
      </c>
      <c r="G644">
        <f t="shared" si="32"/>
        <v>6</v>
      </c>
      <c r="H644">
        <v>25.1</v>
      </c>
      <c r="I644">
        <v>-0.81</v>
      </c>
      <c r="J644">
        <v>0.59</v>
      </c>
    </row>
    <row r="645" spans="1:10">
      <c r="A645" s="3">
        <v>37443</v>
      </c>
      <c r="B645">
        <v>27.6</v>
      </c>
      <c r="C645">
        <f t="shared" si="30"/>
        <v>0.5</v>
      </c>
      <c r="D645">
        <v>1003.2</v>
      </c>
      <c r="E645">
        <f t="shared" si="31"/>
        <v>-5.1999999999999318</v>
      </c>
      <c r="F645">
        <v>64</v>
      </c>
      <c r="G645">
        <f t="shared" si="32"/>
        <v>-10</v>
      </c>
      <c r="H645">
        <v>26.1</v>
      </c>
      <c r="I645">
        <v>-0.67</v>
      </c>
      <c r="J645">
        <v>0.75</v>
      </c>
    </row>
    <row r="646" spans="1:10">
      <c r="A646" s="3">
        <v>37444</v>
      </c>
      <c r="B646">
        <v>29</v>
      </c>
      <c r="C646">
        <f t="shared" si="30"/>
        <v>1.3999999999999986</v>
      </c>
      <c r="D646">
        <v>1001.4</v>
      </c>
      <c r="E646">
        <f t="shared" si="31"/>
        <v>-1.8000000000000682</v>
      </c>
      <c r="F646">
        <v>61</v>
      </c>
      <c r="G646">
        <f t="shared" si="32"/>
        <v>-3</v>
      </c>
      <c r="H646">
        <v>27.1</v>
      </c>
      <c r="I646">
        <v>-0.49</v>
      </c>
      <c r="J646">
        <v>0.87</v>
      </c>
    </row>
    <row r="647" spans="1:10">
      <c r="A647" s="3">
        <v>37445</v>
      </c>
      <c r="B647">
        <v>30.3</v>
      </c>
      <c r="C647">
        <f t="shared" si="30"/>
        <v>1.3000000000000007</v>
      </c>
      <c r="D647">
        <v>1002.2</v>
      </c>
      <c r="E647">
        <f t="shared" si="31"/>
        <v>0.80000000000006821</v>
      </c>
      <c r="F647">
        <v>56</v>
      </c>
      <c r="G647">
        <f t="shared" si="32"/>
        <v>-5</v>
      </c>
      <c r="H647">
        <v>28.1</v>
      </c>
      <c r="I647">
        <v>-0.3</v>
      </c>
      <c r="J647">
        <v>0.95</v>
      </c>
    </row>
    <row r="648" spans="1:10">
      <c r="A648" s="3">
        <v>37446</v>
      </c>
      <c r="B648">
        <v>30</v>
      </c>
      <c r="C648">
        <f t="shared" si="30"/>
        <v>-0.30000000000000071</v>
      </c>
      <c r="D648">
        <v>1001.2</v>
      </c>
      <c r="E648">
        <f t="shared" si="31"/>
        <v>-1</v>
      </c>
      <c r="F648">
        <v>66</v>
      </c>
      <c r="G648">
        <f t="shared" si="32"/>
        <v>10</v>
      </c>
      <c r="H648">
        <v>29.1</v>
      </c>
      <c r="I648">
        <v>-0.09</v>
      </c>
      <c r="J648">
        <v>1</v>
      </c>
    </row>
    <row r="649" spans="1:10">
      <c r="A649" s="3">
        <v>37447</v>
      </c>
      <c r="B649">
        <v>27</v>
      </c>
      <c r="C649">
        <f t="shared" si="30"/>
        <v>-3</v>
      </c>
      <c r="D649">
        <v>988.7</v>
      </c>
      <c r="E649">
        <f t="shared" si="31"/>
        <v>-12.5</v>
      </c>
      <c r="F649">
        <v>85</v>
      </c>
      <c r="G649">
        <f t="shared" si="32"/>
        <v>19</v>
      </c>
      <c r="H649">
        <v>0.56999999999999995</v>
      </c>
      <c r="I649">
        <v>0.12</v>
      </c>
      <c r="J649">
        <v>0.99</v>
      </c>
    </row>
    <row r="650" spans="1:10">
      <c r="A650" s="3">
        <v>37448</v>
      </c>
      <c r="B650">
        <v>30.9</v>
      </c>
      <c r="C650">
        <f t="shared" si="30"/>
        <v>3.8999999999999986</v>
      </c>
      <c r="D650">
        <v>988.6</v>
      </c>
      <c r="E650">
        <f t="shared" si="31"/>
        <v>-0.10000000000002274</v>
      </c>
      <c r="F650">
        <v>52</v>
      </c>
      <c r="G650">
        <f t="shared" si="32"/>
        <v>-33</v>
      </c>
      <c r="H650">
        <v>1.57</v>
      </c>
      <c r="I650">
        <v>0.33</v>
      </c>
      <c r="J650">
        <v>0.94</v>
      </c>
    </row>
    <row r="651" spans="1:10">
      <c r="A651" s="3">
        <v>37449</v>
      </c>
      <c r="B651">
        <v>30.7</v>
      </c>
      <c r="C651">
        <f t="shared" si="30"/>
        <v>-0.19999999999999929</v>
      </c>
      <c r="D651">
        <v>998.7</v>
      </c>
      <c r="E651">
        <f t="shared" si="31"/>
        <v>10.100000000000023</v>
      </c>
      <c r="F651">
        <v>51</v>
      </c>
      <c r="G651">
        <f t="shared" si="32"/>
        <v>-1</v>
      </c>
      <c r="H651">
        <v>2.57</v>
      </c>
      <c r="I651">
        <v>0.52</v>
      </c>
      <c r="J651">
        <v>0.85</v>
      </c>
    </row>
    <row r="652" spans="1:10">
      <c r="A652" s="3">
        <v>37450</v>
      </c>
      <c r="B652">
        <v>28.6</v>
      </c>
      <c r="C652">
        <f t="shared" si="30"/>
        <v>-2.0999999999999979</v>
      </c>
      <c r="D652">
        <v>1001.7</v>
      </c>
      <c r="E652">
        <f t="shared" si="31"/>
        <v>3</v>
      </c>
      <c r="F652">
        <v>71</v>
      </c>
      <c r="G652">
        <f t="shared" si="32"/>
        <v>20</v>
      </c>
      <c r="H652">
        <v>3.57</v>
      </c>
      <c r="I652">
        <v>0.69</v>
      </c>
      <c r="J652">
        <v>0.72</v>
      </c>
    </row>
    <row r="653" spans="1:10">
      <c r="A653" s="3">
        <v>37451</v>
      </c>
      <c r="B653">
        <v>30.9</v>
      </c>
      <c r="C653">
        <f t="shared" si="30"/>
        <v>2.2999999999999972</v>
      </c>
      <c r="D653">
        <v>998.8</v>
      </c>
      <c r="E653">
        <f t="shared" si="31"/>
        <v>-2.9000000000000909</v>
      </c>
      <c r="F653">
        <v>55</v>
      </c>
      <c r="G653">
        <f t="shared" si="32"/>
        <v>-16</v>
      </c>
      <c r="H653">
        <v>4.57</v>
      </c>
      <c r="I653">
        <v>0.83</v>
      </c>
      <c r="J653">
        <v>0.56000000000000005</v>
      </c>
    </row>
    <row r="654" spans="1:10">
      <c r="A654" s="3">
        <v>37452</v>
      </c>
      <c r="B654">
        <v>30.1</v>
      </c>
      <c r="C654">
        <f t="shared" si="30"/>
        <v>-0.79999999999999716</v>
      </c>
      <c r="D654">
        <v>997</v>
      </c>
      <c r="E654">
        <f t="shared" si="31"/>
        <v>-1.7999999999999545</v>
      </c>
      <c r="F654">
        <v>62</v>
      </c>
      <c r="G654">
        <f t="shared" si="32"/>
        <v>7</v>
      </c>
      <c r="H654">
        <v>5.57</v>
      </c>
      <c r="I654">
        <v>0.93</v>
      </c>
      <c r="J654">
        <v>0.38</v>
      </c>
    </row>
    <row r="655" spans="1:10">
      <c r="A655" s="3">
        <v>37453</v>
      </c>
      <c r="B655">
        <v>30.8</v>
      </c>
      <c r="C655">
        <f t="shared" si="30"/>
        <v>0.69999999999999929</v>
      </c>
      <c r="D655">
        <v>990.3</v>
      </c>
      <c r="E655">
        <f t="shared" si="31"/>
        <v>-6.7000000000000455</v>
      </c>
      <c r="F655">
        <v>62</v>
      </c>
      <c r="G655">
        <f t="shared" si="32"/>
        <v>0</v>
      </c>
      <c r="H655">
        <v>6.57</v>
      </c>
      <c r="I655">
        <v>0.99</v>
      </c>
      <c r="J655">
        <v>0.17</v>
      </c>
    </row>
    <row r="656" spans="1:10">
      <c r="A656" s="3">
        <v>37454</v>
      </c>
      <c r="B656">
        <v>27.9</v>
      </c>
      <c r="C656">
        <f t="shared" si="30"/>
        <v>-2.9000000000000021</v>
      </c>
      <c r="D656">
        <v>998.1</v>
      </c>
      <c r="E656">
        <f t="shared" si="31"/>
        <v>7.8000000000000682</v>
      </c>
      <c r="F656">
        <v>66</v>
      </c>
      <c r="G656">
        <f t="shared" si="32"/>
        <v>4</v>
      </c>
      <c r="H656">
        <v>7.57</v>
      </c>
      <c r="I656">
        <v>1</v>
      </c>
      <c r="J656">
        <v>-0.04</v>
      </c>
    </row>
    <row r="657" spans="1:10">
      <c r="A657" s="3">
        <v>37455</v>
      </c>
      <c r="B657">
        <v>29.7</v>
      </c>
      <c r="C657">
        <f t="shared" si="30"/>
        <v>1.8000000000000007</v>
      </c>
      <c r="D657">
        <v>1004.7</v>
      </c>
      <c r="E657">
        <f t="shared" si="31"/>
        <v>6.6000000000000227</v>
      </c>
      <c r="F657">
        <v>63</v>
      </c>
      <c r="G657">
        <f t="shared" si="32"/>
        <v>-3</v>
      </c>
      <c r="H657">
        <v>8.57</v>
      </c>
      <c r="I657">
        <v>0.97</v>
      </c>
      <c r="J657">
        <v>-0.25</v>
      </c>
    </row>
    <row r="658" spans="1:10">
      <c r="A658" s="3">
        <v>37456</v>
      </c>
      <c r="B658">
        <v>30.7</v>
      </c>
      <c r="C658">
        <f t="shared" si="30"/>
        <v>1</v>
      </c>
      <c r="D658">
        <v>1007.1</v>
      </c>
      <c r="E658">
        <f t="shared" si="31"/>
        <v>2.3999999999999773</v>
      </c>
      <c r="F658">
        <v>58</v>
      </c>
      <c r="G658">
        <f t="shared" si="32"/>
        <v>-5</v>
      </c>
      <c r="H658">
        <v>9.57</v>
      </c>
      <c r="I658">
        <v>0.89</v>
      </c>
      <c r="J658">
        <v>-0.45</v>
      </c>
    </row>
    <row r="659" spans="1:10">
      <c r="A659" s="3">
        <v>37457</v>
      </c>
      <c r="B659">
        <v>29.9</v>
      </c>
      <c r="C659">
        <f t="shared" si="30"/>
        <v>-0.80000000000000071</v>
      </c>
      <c r="D659">
        <v>1004.9</v>
      </c>
      <c r="E659">
        <f t="shared" si="31"/>
        <v>-2.2000000000000455</v>
      </c>
      <c r="F659">
        <v>65</v>
      </c>
      <c r="G659">
        <f t="shared" si="32"/>
        <v>7</v>
      </c>
      <c r="H659">
        <v>10.57</v>
      </c>
      <c r="I659">
        <v>0.78</v>
      </c>
      <c r="J659">
        <v>-0.63</v>
      </c>
    </row>
    <row r="660" spans="1:10">
      <c r="A660" s="3">
        <v>37458</v>
      </c>
      <c r="B660">
        <v>29.2</v>
      </c>
      <c r="C660">
        <f t="shared" si="30"/>
        <v>-0.69999999999999929</v>
      </c>
      <c r="D660">
        <v>1004.2</v>
      </c>
      <c r="E660">
        <f t="shared" si="31"/>
        <v>-0.69999999999993179</v>
      </c>
      <c r="F660">
        <v>71</v>
      </c>
      <c r="G660">
        <f t="shared" si="32"/>
        <v>6</v>
      </c>
      <c r="H660">
        <v>11.57</v>
      </c>
      <c r="I660">
        <v>0.63</v>
      </c>
      <c r="J660">
        <v>-0.78</v>
      </c>
    </row>
    <row r="661" spans="1:10">
      <c r="A661" s="3">
        <v>37459</v>
      </c>
      <c r="B661">
        <v>30</v>
      </c>
      <c r="C661">
        <f t="shared" si="30"/>
        <v>0.80000000000000071</v>
      </c>
      <c r="D661">
        <v>1004.3</v>
      </c>
      <c r="E661">
        <f t="shared" si="31"/>
        <v>9.9999999999909051E-2</v>
      </c>
      <c r="F661">
        <v>61</v>
      </c>
      <c r="G661">
        <f t="shared" si="32"/>
        <v>-10</v>
      </c>
      <c r="H661">
        <v>12.57</v>
      </c>
      <c r="I661">
        <v>0.45</v>
      </c>
      <c r="J661">
        <v>-0.89</v>
      </c>
    </row>
    <row r="662" spans="1:10">
      <c r="A662" s="3">
        <v>37460</v>
      </c>
      <c r="B662">
        <v>30.4</v>
      </c>
      <c r="C662">
        <f t="shared" si="30"/>
        <v>0.39999999999999858</v>
      </c>
      <c r="D662">
        <v>1006.3</v>
      </c>
      <c r="E662">
        <f t="shared" si="31"/>
        <v>2</v>
      </c>
      <c r="F662">
        <v>65</v>
      </c>
      <c r="G662">
        <f t="shared" si="32"/>
        <v>4</v>
      </c>
      <c r="H662">
        <v>13.57</v>
      </c>
      <c r="I662">
        <v>0.25</v>
      </c>
      <c r="J662">
        <v>-0.97</v>
      </c>
    </row>
    <row r="663" spans="1:10">
      <c r="A663" s="3">
        <v>37461</v>
      </c>
      <c r="B663">
        <v>27.6</v>
      </c>
      <c r="C663">
        <f t="shared" si="30"/>
        <v>-2.7999999999999972</v>
      </c>
      <c r="D663">
        <v>1006.9</v>
      </c>
      <c r="E663">
        <f t="shared" si="31"/>
        <v>0.60000000000002274</v>
      </c>
      <c r="F663">
        <v>65</v>
      </c>
      <c r="G663">
        <f t="shared" si="32"/>
        <v>0</v>
      </c>
      <c r="H663">
        <v>14.57</v>
      </c>
      <c r="I663">
        <v>0.04</v>
      </c>
      <c r="J663">
        <v>-1</v>
      </c>
    </row>
    <row r="664" spans="1:10">
      <c r="A664" s="3">
        <v>37462</v>
      </c>
      <c r="B664">
        <v>28.9</v>
      </c>
      <c r="C664">
        <f t="shared" si="30"/>
        <v>1.2999999999999972</v>
      </c>
      <c r="D664">
        <v>1004.9</v>
      </c>
      <c r="E664">
        <f t="shared" si="31"/>
        <v>-2</v>
      </c>
      <c r="F664">
        <v>73</v>
      </c>
      <c r="G664">
        <f t="shared" si="32"/>
        <v>8</v>
      </c>
      <c r="H664">
        <v>15.57</v>
      </c>
      <c r="I664">
        <v>-0.17</v>
      </c>
      <c r="J664">
        <v>-0.99</v>
      </c>
    </row>
    <row r="665" spans="1:10">
      <c r="A665" s="3">
        <v>37463</v>
      </c>
      <c r="B665">
        <v>30.9</v>
      </c>
      <c r="C665">
        <f t="shared" si="30"/>
        <v>2</v>
      </c>
      <c r="D665">
        <v>1006.5</v>
      </c>
      <c r="E665">
        <f t="shared" si="31"/>
        <v>1.6000000000000227</v>
      </c>
      <c r="F665">
        <v>64</v>
      </c>
      <c r="G665">
        <f t="shared" si="32"/>
        <v>-9</v>
      </c>
      <c r="H665">
        <v>16.57</v>
      </c>
      <c r="I665">
        <v>-0.38</v>
      </c>
      <c r="J665">
        <v>-0.93</v>
      </c>
    </row>
    <row r="666" spans="1:10">
      <c r="A666" s="3">
        <v>37464</v>
      </c>
      <c r="B666">
        <v>31.9</v>
      </c>
      <c r="C666">
        <f t="shared" si="30"/>
        <v>1</v>
      </c>
      <c r="D666">
        <v>1007.4</v>
      </c>
      <c r="E666">
        <f t="shared" si="31"/>
        <v>0.89999999999997726</v>
      </c>
      <c r="F666">
        <v>60</v>
      </c>
      <c r="G666">
        <f t="shared" si="32"/>
        <v>-4</v>
      </c>
      <c r="H666">
        <v>17.57</v>
      </c>
      <c r="I666">
        <v>-0.56000000000000005</v>
      </c>
      <c r="J666">
        <v>-0.83</v>
      </c>
    </row>
    <row r="667" spans="1:10">
      <c r="A667" s="3">
        <v>37465</v>
      </c>
      <c r="B667">
        <v>26</v>
      </c>
      <c r="C667">
        <f t="shared" si="30"/>
        <v>-5.8999999999999986</v>
      </c>
      <c r="D667">
        <v>1009</v>
      </c>
      <c r="E667">
        <f t="shared" si="31"/>
        <v>1.6000000000000227</v>
      </c>
      <c r="F667">
        <v>70</v>
      </c>
      <c r="G667">
        <f t="shared" si="32"/>
        <v>10</v>
      </c>
      <c r="H667">
        <v>18.57</v>
      </c>
      <c r="I667">
        <v>-0.72</v>
      </c>
      <c r="J667">
        <v>-0.69</v>
      </c>
    </row>
    <row r="668" spans="1:10">
      <c r="A668" s="3">
        <v>37466</v>
      </c>
      <c r="B668">
        <v>30.2</v>
      </c>
      <c r="C668">
        <f t="shared" si="30"/>
        <v>4.1999999999999993</v>
      </c>
      <c r="D668">
        <v>1005.5</v>
      </c>
      <c r="E668">
        <f t="shared" si="31"/>
        <v>-3.5</v>
      </c>
      <c r="F668">
        <v>64</v>
      </c>
      <c r="G668">
        <f t="shared" si="32"/>
        <v>-6</v>
      </c>
      <c r="H668">
        <v>19.57</v>
      </c>
      <c r="I668">
        <v>-0.85</v>
      </c>
      <c r="J668">
        <v>-0.52</v>
      </c>
    </row>
    <row r="669" spans="1:10">
      <c r="A669" s="3">
        <v>37467</v>
      </c>
      <c r="B669">
        <v>32.299999999999997</v>
      </c>
      <c r="C669">
        <f t="shared" si="30"/>
        <v>2.0999999999999979</v>
      </c>
      <c r="D669">
        <v>1004.8</v>
      </c>
      <c r="E669">
        <f t="shared" si="31"/>
        <v>-0.70000000000004547</v>
      </c>
      <c r="F669">
        <v>55</v>
      </c>
      <c r="G669">
        <f t="shared" si="32"/>
        <v>-9</v>
      </c>
      <c r="H669">
        <v>20.57</v>
      </c>
      <c r="I669">
        <v>-0.94</v>
      </c>
      <c r="J669">
        <v>-0.33</v>
      </c>
    </row>
    <row r="670" spans="1:10">
      <c r="A670" s="3">
        <v>37468</v>
      </c>
      <c r="B670">
        <v>31.6</v>
      </c>
      <c r="C670">
        <f t="shared" si="30"/>
        <v>-0.69999999999999574</v>
      </c>
      <c r="D670">
        <v>1004.8</v>
      </c>
      <c r="E670">
        <f t="shared" si="31"/>
        <v>0</v>
      </c>
      <c r="F670">
        <v>64</v>
      </c>
      <c r="G670">
        <f t="shared" si="32"/>
        <v>9</v>
      </c>
      <c r="H670">
        <v>21.57</v>
      </c>
      <c r="I670">
        <v>-0.99</v>
      </c>
      <c r="J670">
        <v>-0.12</v>
      </c>
    </row>
    <row r="671" spans="1:10">
      <c r="A671" s="3">
        <v>37469</v>
      </c>
      <c r="B671">
        <v>33.6</v>
      </c>
      <c r="C671">
        <f t="shared" si="30"/>
        <v>2</v>
      </c>
      <c r="D671">
        <v>1000.4</v>
      </c>
      <c r="E671">
        <f t="shared" si="31"/>
        <v>-4.3999999999999773</v>
      </c>
      <c r="F671">
        <v>58</v>
      </c>
      <c r="G671">
        <f t="shared" si="32"/>
        <v>-6</v>
      </c>
      <c r="H671">
        <v>22.57</v>
      </c>
      <c r="I671">
        <v>-1</v>
      </c>
      <c r="J671">
        <v>0.09</v>
      </c>
    </row>
    <row r="672" spans="1:10">
      <c r="A672" s="3">
        <v>37470</v>
      </c>
      <c r="B672">
        <v>24.8</v>
      </c>
      <c r="C672">
        <f t="shared" si="30"/>
        <v>-8.8000000000000007</v>
      </c>
      <c r="D672">
        <v>1001.8</v>
      </c>
      <c r="E672">
        <f t="shared" si="31"/>
        <v>1.3999999999999773</v>
      </c>
      <c r="F672">
        <v>82</v>
      </c>
      <c r="G672">
        <f t="shared" si="32"/>
        <v>24</v>
      </c>
      <c r="H672">
        <v>23.57</v>
      </c>
      <c r="I672">
        <v>-0.95</v>
      </c>
      <c r="J672">
        <v>0.3</v>
      </c>
    </row>
    <row r="673" spans="1:10">
      <c r="A673" s="3">
        <v>37471</v>
      </c>
      <c r="B673">
        <v>30.3</v>
      </c>
      <c r="C673">
        <f t="shared" si="30"/>
        <v>5.5</v>
      </c>
      <c r="D673">
        <v>1000.6</v>
      </c>
      <c r="E673">
        <f t="shared" si="31"/>
        <v>-1.1999999999999318</v>
      </c>
      <c r="F673">
        <v>61</v>
      </c>
      <c r="G673">
        <f t="shared" si="32"/>
        <v>-21</v>
      </c>
      <c r="H673">
        <v>24.57</v>
      </c>
      <c r="I673">
        <v>-0.87</v>
      </c>
      <c r="J673">
        <v>0.49</v>
      </c>
    </row>
    <row r="674" spans="1:10">
      <c r="A674" s="3">
        <v>37472</v>
      </c>
      <c r="B674">
        <v>28.6</v>
      </c>
      <c r="C674">
        <f t="shared" si="30"/>
        <v>-1.6999999999999993</v>
      </c>
      <c r="D674">
        <v>1002.2</v>
      </c>
      <c r="E674">
        <f t="shared" si="31"/>
        <v>1.6000000000000227</v>
      </c>
      <c r="F674">
        <v>73</v>
      </c>
      <c r="G674">
        <f t="shared" si="32"/>
        <v>12</v>
      </c>
      <c r="H674">
        <v>25.57</v>
      </c>
      <c r="I674">
        <v>-0.75</v>
      </c>
      <c r="J674">
        <v>0.67</v>
      </c>
    </row>
    <row r="675" spans="1:10">
      <c r="A675" s="3">
        <v>37473</v>
      </c>
      <c r="B675">
        <v>31.9</v>
      </c>
      <c r="C675">
        <f t="shared" si="30"/>
        <v>3.2999999999999972</v>
      </c>
      <c r="D675">
        <v>1003.6</v>
      </c>
      <c r="E675">
        <f t="shared" si="31"/>
        <v>1.3999999999999773</v>
      </c>
      <c r="F675">
        <v>59</v>
      </c>
      <c r="G675">
        <f t="shared" si="32"/>
        <v>-14</v>
      </c>
      <c r="H675">
        <v>26.57</v>
      </c>
      <c r="I675">
        <v>-0.59</v>
      </c>
      <c r="J675">
        <v>0.81</v>
      </c>
    </row>
    <row r="676" spans="1:10">
      <c r="A676" s="3">
        <v>37474</v>
      </c>
      <c r="B676">
        <v>33.299999999999997</v>
      </c>
      <c r="C676">
        <f t="shared" si="30"/>
        <v>1.3999999999999986</v>
      </c>
      <c r="D676">
        <v>1004.5</v>
      </c>
      <c r="E676">
        <f t="shared" si="31"/>
        <v>0.89999999999997726</v>
      </c>
      <c r="F676">
        <v>54</v>
      </c>
      <c r="G676">
        <f t="shared" si="32"/>
        <v>-5</v>
      </c>
      <c r="H676">
        <v>27.57</v>
      </c>
      <c r="I676">
        <v>-0.4</v>
      </c>
      <c r="J676">
        <v>0.91</v>
      </c>
    </row>
    <row r="677" spans="1:10">
      <c r="A677" s="3">
        <v>37475</v>
      </c>
      <c r="B677">
        <v>31.9</v>
      </c>
      <c r="C677">
        <f t="shared" si="30"/>
        <v>-1.3999999999999986</v>
      </c>
      <c r="D677">
        <v>1004</v>
      </c>
      <c r="E677">
        <f t="shared" si="31"/>
        <v>-0.5</v>
      </c>
      <c r="F677">
        <v>61</v>
      </c>
      <c r="G677">
        <f t="shared" si="32"/>
        <v>7</v>
      </c>
      <c r="H677">
        <v>28.57</v>
      </c>
      <c r="I677">
        <v>-0.2</v>
      </c>
      <c r="J677">
        <v>0.98</v>
      </c>
    </row>
    <row r="678" spans="1:10">
      <c r="A678" s="3">
        <v>37476</v>
      </c>
      <c r="B678">
        <v>31.4</v>
      </c>
      <c r="C678">
        <f t="shared" si="30"/>
        <v>-0.5</v>
      </c>
      <c r="D678">
        <v>1003.3</v>
      </c>
      <c r="E678">
        <f t="shared" si="31"/>
        <v>-0.70000000000004547</v>
      </c>
      <c r="F678">
        <v>56</v>
      </c>
      <c r="G678">
        <f t="shared" si="32"/>
        <v>-5</v>
      </c>
      <c r="H678">
        <v>0.04</v>
      </c>
      <c r="I678">
        <v>0.01</v>
      </c>
      <c r="J678">
        <v>1</v>
      </c>
    </row>
    <row r="679" spans="1:10">
      <c r="A679" s="3">
        <v>37477</v>
      </c>
      <c r="B679">
        <v>31.4</v>
      </c>
      <c r="C679">
        <f t="shared" si="30"/>
        <v>0</v>
      </c>
      <c r="D679">
        <v>1004.4</v>
      </c>
      <c r="E679">
        <f t="shared" si="31"/>
        <v>1.1000000000000227</v>
      </c>
      <c r="F679">
        <v>56</v>
      </c>
      <c r="G679">
        <f t="shared" si="32"/>
        <v>0</v>
      </c>
      <c r="H679">
        <v>1.04</v>
      </c>
      <c r="I679">
        <v>0.22</v>
      </c>
      <c r="J679">
        <v>0.98</v>
      </c>
    </row>
    <row r="680" spans="1:10">
      <c r="A680" s="3">
        <v>37478</v>
      </c>
      <c r="B680">
        <v>31.6</v>
      </c>
      <c r="C680">
        <f t="shared" si="30"/>
        <v>0.20000000000000284</v>
      </c>
      <c r="D680">
        <v>1006.6</v>
      </c>
      <c r="E680">
        <f t="shared" si="31"/>
        <v>2.2000000000000455</v>
      </c>
      <c r="F680">
        <v>54</v>
      </c>
      <c r="G680">
        <f t="shared" si="32"/>
        <v>-2</v>
      </c>
      <c r="H680">
        <v>2.04</v>
      </c>
      <c r="I680">
        <v>0.42</v>
      </c>
      <c r="J680">
        <v>0.91</v>
      </c>
    </row>
    <row r="681" spans="1:10">
      <c r="A681" s="3">
        <v>37479</v>
      </c>
      <c r="B681">
        <v>32.4</v>
      </c>
      <c r="C681">
        <f t="shared" si="30"/>
        <v>0.79999999999999716</v>
      </c>
      <c r="D681">
        <v>1007.7</v>
      </c>
      <c r="E681">
        <f t="shared" si="31"/>
        <v>1.1000000000000227</v>
      </c>
      <c r="F681">
        <v>54</v>
      </c>
      <c r="G681">
        <f t="shared" si="32"/>
        <v>0</v>
      </c>
      <c r="H681">
        <v>3.04</v>
      </c>
      <c r="I681">
        <v>0.6</v>
      </c>
      <c r="J681">
        <v>0.8</v>
      </c>
    </row>
    <row r="682" spans="1:10">
      <c r="A682" s="3">
        <v>37480</v>
      </c>
      <c r="B682">
        <v>27.7</v>
      </c>
      <c r="C682">
        <f t="shared" si="30"/>
        <v>-4.6999999999999993</v>
      </c>
      <c r="D682">
        <v>1009.2</v>
      </c>
      <c r="E682">
        <f t="shared" si="31"/>
        <v>1.5</v>
      </c>
      <c r="F682">
        <v>72</v>
      </c>
      <c r="G682">
        <f t="shared" si="32"/>
        <v>18</v>
      </c>
      <c r="H682">
        <v>4.04</v>
      </c>
      <c r="I682">
        <v>0.76</v>
      </c>
      <c r="J682">
        <v>0.65</v>
      </c>
    </row>
    <row r="683" spans="1:10">
      <c r="A683" s="3">
        <v>37481</v>
      </c>
      <c r="B683">
        <v>30</v>
      </c>
      <c r="C683">
        <f t="shared" si="30"/>
        <v>2.3000000000000007</v>
      </c>
      <c r="D683">
        <v>1005.8</v>
      </c>
      <c r="E683">
        <f t="shared" si="31"/>
        <v>-3.4000000000000909</v>
      </c>
      <c r="F683">
        <v>68</v>
      </c>
      <c r="G683">
        <f t="shared" si="32"/>
        <v>-4</v>
      </c>
      <c r="H683">
        <v>5.04</v>
      </c>
      <c r="I683">
        <v>0.88</v>
      </c>
      <c r="J683">
        <v>0.48</v>
      </c>
    </row>
    <row r="684" spans="1:10">
      <c r="A684" s="3">
        <v>37482</v>
      </c>
      <c r="B684">
        <v>30.7</v>
      </c>
      <c r="C684">
        <f t="shared" si="30"/>
        <v>0.69999999999999929</v>
      </c>
      <c r="D684">
        <v>1004.4</v>
      </c>
      <c r="E684">
        <f t="shared" si="31"/>
        <v>-1.3999999999999773</v>
      </c>
      <c r="F684">
        <v>56</v>
      </c>
      <c r="G684">
        <f t="shared" si="32"/>
        <v>-12</v>
      </c>
      <c r="H684">
        <v>6.04</v>
      </c>
      <c r="I684">
        <v>0.96</v>
      </c>
      <c r="J684">
        <v>0.28000000000000003</v>
      </c>
    </row>
    <row r="685" spans="1:10">
      <c r="A685" s="3">
        <v>37483</v>
      </c>
      <c r="B685">
        <v>31.2</v>
      </c>
      <c r="C685">
        <f t="shared" si="30"/>
        <v>0.5</v>
      </c>
      <c r="D685">
        <v>1002.6</v>
      </c>
      <c r="E685">
        <f t="shared" si="31"/>
        <v>-1.7999999999999545</v>
      </c>
      <c r="F685">
        <v>57</v>
      </c>
      <c r="G685">
        <f t="shared" si="32"/>
        <v>1</v>
      </c>
      <c r="H685">
        <v>7.04</v>
      </c>
      <c r="I685">
        <v>1</v>
      </c>
      <c r="J685">
        <v>7.0000000000000007E-2</v>
      </c>
    </row>
    <row r="686" spans="1:10">
      <c r="A686" s="3">
        <v>37484</v>
      </c>
      <c r="B686">
        <v>25.9</v>
      </c>
      <c r="C686">
        <f t="shared" si="30"/>
        <v>-5.3000000000000007</v>
      </c>
      <c r="D686">
        <v>1005.4</v>
      </c>
      <c r="E686">
        <f t="shared" si="31"/>
        <v>2.7999999999999545</v>
      </c>
      <c r="F686">
        <v>76</v>
      </c>
      <c r="G686">
        <f t="shared" si="32"/>
        <v>19</v>
      </c>
      <c r="H686">
        <v>8.0399999999999991</v>
      </c>
      <c r="I686">
        <v>0.99</v>
      </c>
      <c r="J686">
        <v>-0.14000000000000001</v>
      </c>
    </row>
    <row r="687" spans="1:10">
      <c r="A687" s="3">
        <v>37485</v>
      </c>
      <c r="B687">
        <v>27.2</v>
      </c>
      <c r="C687">
        <f t="shared" si="30"/>
        <v>1.3000000000000007</v>
      </c>
      <c r="D687">
        <v>1004.1</v>
      </c>
      <c r="E687">
        <f t="shared" si="31"/>
        <v>-1.2999999999999545</v>
      </c>
      <c r="F687">
        <v>69</v>
      </c>
      <c r="G687">
        <f t="shared" si="32"/>
        <v>-7</v>
      </c>
      <c r="H687">
        <v>9.0399999999999991</v>
      </c>
      <c r="I687">
        <v>0.94</v>
      </c>
      <c r="J687">
        <v>-0.35</v>
      </c>
    </row>
    <row r="688" spans="1:10">
      <c r="A688" s="3">
        <v>37486</v>
      </c>
      <c r="B688">
        <v>24</v>
      </c>
      <c r="C688">
        <f t="shared" si="30"/>
        <v>-3.1999999999999993</v>
      </c>
      <c r="D688">
        <v>1001.9</v>
      </c>
      <c r="E688">
        <f t="shared" si="31"/>
        <v>-2.2000000000000455</v>
      </c>
      <c r="F688">
        <v>86</v>
      </c>
      <c r="G688">
        <f t="shared" si="32"/>
        <v>17</v>
      </c>
      <c r="H688">
        <v>10.039999999999999</v>
      </c>
      <c r="I688">
        <v>0.84</v>
      </c>
      <c r="J688">
        <v>-0.54</v>
      </c>
    </row>
    <row r="689" spans="1:10">
      <c r="A689" s="3">
        <v>37487</v>
      </c>
      <c r="B689">
        <v>26.4</v>
      </c>
      <c r="C689">
        <f t="shared" si="30"/>
        <v>2.3999999999999986</v>
      </c>
      <c r="D689">
        <v>993.5</v>
      </c>
      <c r="E689">
        <f t="shared" si="31"/>
        <v>-8.3999999999999773</v>
      </c>
      <c r="F689">
        <v>83</v>
      </c>
      <c r="G689">
        <f t="shared" si="32"/>
        <v>-3</v>
      </c>
      <c r="H689">
        <v>11.04</v>
      </c>
      <c r="I689">
        <v>0.71</v>
      </c>
      <c r="J689">
        <v>-0.7</v>
      </c>
    </row>
    <row r="690" spans="1:10">
      <c r="A690" s="3">
        <v>37488</v>
      </c>
      <c r="B690">
        <v>27.6</v>
      </c>
      <c r="C690">
        <f t="shared" si="30"/>
        <v>1.2000000000000028</v>
      </c>
      <c r="D690">
        <v>995.6</v>
      </c>
      <c r="E690">
        <f t="shared" si="31"/>
        <v>2.1000000000000227</v>
      </c>
      <c r="F690">
        <v>33</v>
      </c>
      <c r="G690">
        <f t="shared" si="32"/>
        <v>-50</v>
      </c>
      <c r="H690">
        <v>12.04</v>
      </c>
      <c r="I690">
        <v>0.55000000000000004</v>
      </c>
      <c r="J690">
        <v>-0.84</v>
      </c>
    </row>
    <row r="691" spans="1:10">
      <c r="A691" s="3">
        <v>37489</v>
      </c>
      <c r="B691">
        <v>27.3</v>
      </c>
      <c r="C691">
        <f t="shared" si="30"/>
        <v>-0.30000000000000071</v>
      </c>
      <c r="D691">
        <v>1000.9</v>
      </c>
      <c r="E691">
        <f t="shared" si="31"/>
        <v>5.2999999999999545</v>
      </c>
      <c r="F691">
        <v>35</v>
      </c>
      <c r="G691">
        <f t="shared" si="32"/>
        <v>2</v>
      </c>
      <c r="H691">
        <v>13.04</v>
      </c>
      <c r="I691">
        <v>0.36</v>
      </c>
      <c r="J691">
        <v>-0.93</v>
      </c>
    </row>
    <row r="692" spans="1:10">
      <c r="A692" s="3">
        <v>37490</v>
      </c>
      <c r="B692">
        <v>24.2</v>
      </c>
      <c r="C692">
        <f t="shared" si="30"/>
        <v>-3.1000000000000014</v>
      </c>
      <c r="D692">
        <v>1006.6</v>
      </c>
      <c r="E692">
        <f t="shared" si="31"/>
        <v>5.7000000000000455</v>
      </c>
      <c r="F692">
        <v>52</v>
      </c>
      <c r="G692">
        <f t="shared" si="32"/>
        <v>17</v>
      </c>
      <c r="H692">
        <v>14.04</v>
      </c>
      <c r="I692">
        <v>0.15</v>
      </c>
      <c r="J692">
        <v>-0.99</v>
      </c>
    </row>
    <row r="693" spans="1:10">
      <c r="A693" s="3">
        <v>37491</v>
      </c>
      <c r="B693">
        <v>21.9</v>
      </c>
      <c r="C693">
        <f t="shared" si="30"/>
        <v>-2.3000000000000007</v>
      </c>
      <c r="D693">
        <v>1008.2</v>
      </c>
      <c r="E693">
        <f t="shared" si="31"/>
        <v>1.6000000000000227</v>
      </c>
      <c r="F693">
        <v>88</v>
      </c>
      <c r="G693">
        <f t="shared" si="32"/>
        <v>36</v>
      </c>
      <c r="H693">
        <v>15.04</v>
      </c>
      <c r="I693">
        <v>-0.06</v>
      </c>
      <c r="J693">
        <v>-1</v>
      </c>
    </row>
    <row r="694" spans="1:10">
      <c r="A694" s="3">
        <v>37492</v>
      </c>
      <c r="B694">
        <v>27.4</v>
      </c>
      <c r="C694">
        <f t="shared" si="30"/>
        <v>5.5</v>
      </c>
      <c r="D694">
        <v>1001.8</v>
      </c>
      <c r="E694">
        <f t="shared" si="31"/>
        <v>-6.4000000000000909</v>
      </c>
      <c r="F694">
        <v>65</v>
      </c>
      <c r="G694">
        <f t="shared" si="32"/>
        <v>-23</v>
      </c>
      <c r="H694">
        <v>16.04</v>
      </c>
      <c r="I694">
        <v>-0.27</v>
      </c>
      <c r="J694">
        <v>-0.96</v>
      </c>
    </row>
    <row r="695" spans="1:10">
      <c r="A695" s="3">
        <v>37493</v>
      </c>
      <c r="B695">
        <v>27.6</v>
      </c>
      <c r="C695">
        <f t="shared" si="30"/>
        <v>0.20000000000000284</v>
      </c>
      <c r="D695">
        <v>1003.7</v>
      </c>
      <c r="E695">
        <f t="shared" si="31"/>
        <v>1.9000000000000909</v>
      </c>
      <c r="F695">
        <v>70</v>
      </c>
      <c r="G695">
        <f t="shared" si="32"/>
        <v>5</v>
      </c>
      <c r="H695">
        <v>17.04</v>
      </c>
      <c r="I695">
        <v>-0.47</v>
      </c>
      <c r="J695">
        <v>-0.88</v>
      </c>
    </row>
    <row r="696" spans="1:10">
      <c r="A696" s="3">
        <v>37494</v>
      </c>
      <c r="B696">
        <v>27.4</v>
      </c>
      <c r="C696">
        <f t="shared" si="30"/>
        <v>-0.20000000000000284</v>
      </c>
      <c r="D696">
        <v>1007.8</v>
      </c>
      <c r="E696">
        <f t="shared" si="31"/>
        <v>4.0999999999999091</v>
      </c>
      <c r="F696">
        <v>66</v>
      </c>
      <c r="G696">
        <f t="shared" si="32"/>
        <v>-4</v>
      </c>
      <c r="H696">
        <v>18.04</v>
      </c>
      <c r="I696">
        <v>-0.64</v>
      </c>
      <c r="J696">
        <v>-0.77</v>
      </c>
    </row>
    <row r="697" spans="1:10">
      <c r="A697" s="3">
        <v>37495</v>
      </c>
      <c r="B697">
        <v>29.3</v>
      </c>
      <c r="C697">
        <f t="shared" si="30"/>
        <v>1.9000000000000021</v>
      </c>
      <c r="D697">
        <v>1010.7</v>
      </c>
      <c r="E697">
        <f t="shared" si="31"/>
        <v>2.9000000000000909</v>
      </c>
      <c r="F697">
        <v>71</v>
      </c>
      <c r="G697">
        <f t="shared" si="32"/>
        <v>5</v>
      </c>
      <c r="H697">
        <v>19.04</v>
      </c>
      <c r="I697">
        <v>-0.79</v>
      </c>
      <c r="J697">
        <v>-0.61</v>
      </c>
    </row>
    <row r="698" spans="1:10">
      <c r="A698" s="3">
        <v>37496</v>
      </c>
      <c r="B698">
        <v>30.6</v>
      </c>
      <c r="C698">
        <f t="shared" si="30"/>
        <v>1.3000000000000007</v>
      </c>
      <c r="D698">
        <v>1011.1</v>
      </c>
      <c r="E698">
        <f t="shared" si="31"/>
        <v>0.39999999999997726</v>
      </c>
      <c r="F698">
        <v>59</v>
      </c>
      <c r="G698">
        <f t="shared" si="32"/>
        <v>-12</v>
      </c>
      <c r="H698">
        <v>20.04</v>
      </c>
      <c r="I698">
        <v>-0.9</v>
      </c>
      <c r="J698">
        <v>-0.43</v>
      </c>
    </row>
    <row r="699" spans="1:10">
      <c r="A699" s="3">
        <v>37497</v>
      </c>
      <c r="B699">
        <v>30</v>
      </c>
      <c r="C699">
        <f t="shared" si="30"/>
        <v>-0.60000000000000142</v>
      </c>
      <c r="D699">
        <v>1009.5</v>
      </c>
      <c r="E699">
        <f t="shared" si="31"/>
        <v>-1.6000000000000227</v>
      </c>
      <c r="F699">
        <v>66</v>
      </c>
      <c r="G699">
        <f t="shared" si="32"/>
        <v>7</v>
      </c>
      <c r="H699">
        <v>21.04</v>
      </c>
      <c r="I699">
        <v>-0.97</v>
      </c>
      <c r="J699">
        <v>-0.23</v>
      </c>
    </row>
    <row r="700" spans="1:10">
      <c r="A700" s="3">
        <v>37498</v>
      </c>
      <c r="B700">
        <v>29.5</v>
      </c>
      <c r="C700">
        <f t="shared" si="30"/>
        <v>-0.5</v>
      </c>
      <c r="D700">
        <v>1007.7</v>
      </c>
      <c r="E700">
        <f t="shared" si="31"/>
        <v>-1.7999999999999545</v>
      </c>
      <c r="F700">
        <v>64</v>
      </c>
      <c r="G700">
        <f t="shared" si="32"/>
        <v>-2</v>
      </c>
      <c r="H700">
        <v>22.04</v>
      </c>
      <c r="I700">
        <v>-1</v>
      </c>
      <c r="J700">
        <v>-0.02</v>
      </c>
    </row>
    <row r="701" spans="1:10">
      <c r="A701" s="3">
        <v>37499</v>
      </c>
      <c r="B701">
        <v>29.1</v>
      </c>
      <c r="C701">
        <f t="shared" si="30"/>
        <v>-0.39999999999999858</v>
      </c>
      <c r="D701">
        <v>1008</v>
      </c>
      <c r="E701">
        <f t="shared" si="31"/>
        <v>0.29999999999995453</v>
      </c>
      <c r="F701">
        <v>62</v>
      </c>
      <c r="G701">
        <f t="shared" si="32"/>
        <v>-2</v>
      </c>
      <c r="H701">
        <v>23.04</v>
      </c>
      <c r="I701">
        <v>-0.98</v>
      </c>
      <c r="J701">
        <v>0.19</v>
      </c>
    </row>
    <row r="702" spans="1:10">
      <c r="A702" s="3">
        <v>37500</v>
      </c>
      <c r="B702">
        <v>29.8</v>
      </c>
      <c r="C702">
        <f t="shared" si="30"/>
        <v>0.69999999999999929</v>
      </c>
      <c r="D702">
        <v>1009.2</v>
      </c>
      <c r="E702">
        <f t="shared" si="31"/>
        <v>1.2000000000000455</v>
      </c>
      <c r="F702">
        <v>57</v>
      </c>
      <c r="G702">
        <f t="shared" si="32"/>
        <v>-5</v>
      </c>
      <c r="H702">
        <v>24.04</v>
      </c>
      <c r="I702">
        <v>-0.92</v>
      </c>
      <c r="J702">
        <v>0.39</v>
      </c>
    </row>
    <row r="703" spans="1:10">
      <c r="A703" s="3">
        <v>37501</v>
      </c>
      <c r="B703">
        <v>30.7</v>
      </c>
      <c r="C703">
        <f t="shared" si="30"/>
        <v>0.89999999999999858</v>
      </c>
      <c r="D703">
        <v>1008.5</v>
      </c>
      <c r="E703">
        <f t="shared" si="31"/>
        <v>-0.70000000000004547</v>
      </c>
      <c r="F703">
        <v>55</v>
      </c>
      <c r="G703">
        <f t="shared" si="32"/>
        <v>-2</v>
      </c>
      <c r="H703">
        <v>25.04</v>
      </c>
      <c r="I703">
        <v>-0.82</v>
      </c>
      <c r="J703">
        <v>0.57999999999999996</v>
      </c>
    </row>
    <row r="704" spans="1:10">
      <c r="A704" s="3">
        <v>37502</v>
      </c>
      <c r="B704">
        <v>30</v>
      </c>
      <c r="C704">
        <f t="shared" si="30"/>
        <v>-0.69999999999999929</v>
      </c>
      <c r="D704">
        <v>1008.6</v>
      </c>
      <c r="E704">
        <f t="shared" si="31"/>
        <v>0.10000000000002274</v>
      </c>
      <c r="F704">
        <v>61</v>
      </c>
      <c r="G704">
        <f t="shared" si="32"/>
        <v>6</v>
      </c>
      <c r="H704">
        <v>26.04</v>
      </c>
      <c r="I704">
        <v>-0.68</v>
      </c>
      <c r="J704">
        <v>0.74</v>
      </c>
    </row>
    <row r="705" spans="1:10">
      <c r="A705" s="3">
        <v>37503</v>
      </c>
      <c r="B705">
        <v>30.1</v>
      </c>
      <c r="C705">
        <f t="shared" si="30"/>
        <v>0.10000000000000142</v>
      </c>
      <c r="D705">
        <v>1009</v>
      </c>
      <c r="E705">
        <f t="shared" si="31"/>
        <v>0.39999999999997726</v>
      </c>
      <c r="F705">
        <v>59</v>
      </c>
      <c r="G705">
        <f t="shared" si="32"/>
        <v>-2</v>
      </c>
      <c r="H705">
        <v>27.04</v>
      </c>
      <c r="I705">
        <v>-0.5</v>
      </c>
      <c r="J705">
        <v>0.86</v>
      </c>
    </row>
    <row r="706" spans="1:10">
      <c r="A706" s="3">
        <v>37504</v>
      </c>
      <c r="B706">
        <v>27.3</v>
      </c>
      <c r="C706">
        <f t="shared" si="30"/>
        <v>-2.8000000000000007</v>
      </c>
      <c r="D706">
        <v>1009.8</v>
      </c>
      <c r="E706">
        <f t="shared" si="31"/>
        <v>0.79999999999995453</v>
      </c>
      <c r="F706">
        <v>66</v>
      </c>
      <c r="G706">
        <f t="shared" si="32"/>
        <v>7</v>
      </c>
      <c r="H706">
        <v>28.04</v>
      </c>
      <c r="I706">
        <v>-0.31</v>
      </c>
      <c r="J706">
        <v>0.95</v>
      </c>
    </row>
    <row r="707" spans="1:10">
      <c r="A707" s="3">
        <v>37505</v>
      </c>
      <c r="B707">
        <v>23.6</v>
      </c>
      <c r="C707">
        <f t="shared" ref="C707:C770" si="33">B707-B706</f>
        <v>-3.6999999999999993</v>
      </c>
      <c r="D707">
        <v>1007.3</v>
      </c>
      <c r="E707">
        <f t="shared" ref="E707:E770" si="34">D707-D706</f>
        <v>-2.5</v>
      </c>
      <c r="F707">
        <v>89</v>
      </c>
      <c r="G707">
        <f t="shared" ref="G707:G770" si="35">F707-F706</f>
        <v>23</v>
      </c>
      <c r="H707">
        <v>29.04</v>
      </c>
      <c r="I707">
        <v>-0.1</v>
      </c>
      <c r="J707">
        <v>0.99</v>
      </c>
    </row>
    <row r="708" spans="1:10">
      <c r="A708" s="3">
        <v>37506</v>
      </c>
      <c r="B708">
        <v>24.6</v>
      </c>
      <c r="C708">
        <f t="shared" si="33"/>
        <v>1</v>
      </c>
      <c r="D708">
        <v>1007.9</v>
      </c>
      <c r="E708">
        <f t="shared" si="34"/>
        <v>0.60000000000002274</v>
      </c>
      <c r="F708">
        <v>81</v>
      </c>
      <c r="G708">
        <f t="shared" si="35"/>
        <v>-8</v>
      </c>
      <c r="H708">
        <v>0.51</v>
      </c>
      <c r="I708">
        <v>0.11</v>
      </c>
      <c r="J708">
        <v>0.99</v>
      </c>
    </row>
    <row r="709" spans="1:10">
      <c r="A709" s="3">
        <v>37507</v>
      </c>
      <c r="B709">
        <v>25.6</v>
      </c>
      <c r="C709">
        <f t="shared" si="33"/>
        <v>1</v>
      </c>
      <c r="D709">
        <v>1004.9</v>
      </c>
      <c r="E709">
        <f t="shared" si="34"/>
        <v>-3</v>
      </c>
      <c r="F709">
        <v>70</v>
      </c>
      <c r="G709">
        <f t="shared" si="35"/>
        <v>-11</v>
      </c>
      <c r="H709">
        <v>1.51</v>
      </c>
      <c r="I709">
        <v>0.32</v>
      </c>
      <c r="J709">
        <v>0.95</v>
      </c>
    </row>
    <row r="710" spans="1:10">
      <c r="A710" s="3">
        <v>37508</v>
      </c>
      <c r="B710">
        <v>25.1</v>
      </c>
      <c r="C710">
        <f t="shared" si="33"/>
        <v>-0.5</v>
      </c>
      <c r="D710">
        <v>1002.7</v>
      </c>
      <c r="E710">
        <f t="shared" si="34"/>
        <v>-2.1999999999999318</v>
      </c>
      <c r="F710">
        <v>69</v>
      </c>
      <c r="G710">
        <f t="shared" si="35"/>
        <v>-1</v>
      </c>
      <c r="H710">
        <v>2.5099999999999998</v>
      </c>
      <c r="I710">
        <v>0.51</v>
      </c>
      <c r="J710">
        <v>0.86</v>
      </c>
    </row>
    <row r="711" spans="1:10">
      <c r="A711" s="3">
        <v>37509</v>
      </c>
      <c r="B711">
        <v>25.4</v>
      </c>
      <c r="C711">
        <f t="shared" si="33"/>
        <v>0.29999999999999716</v>
      </c>
      <c r="D711">
        <v>1008.6</v>
      </c>
      <c r="E711">
        <f t="shared" si="34"/>
        <v>5.8999999999999773</v>
      </c>
      <c r="F711">
        <v>69</v>
      </c>
      <c r="G711">
        <f t="shared" si="35"/>
        <v>0</v>
      </c>
      <c r="H711">
        <v>3.51</v>
      </c>
      <c r="I711">
        <v>0.68</v>
      </c>
      <c r="J711">
        <v>0.73</v>
      </c>
    </row>
    <row r="712" spans="1:10">
      <c r="A712" s="3">
        <v>37510</v>
      </c>
      <c r="B712">
        <v>28.4</v>
      </c>
      <c r="C712">
        <f t="shared" si="33"/>
        <v>3</v>
      </c>
      <c r="D712">
        <v>1007.9</v>
      </c>
      <c r="E712">
        <f t="shared" si="34"/>
        <v>-0.70000000000004547</v>
      </c>
      <c r="F712">
        <v>65</v>
      </c>
      <c r="G712">
        <f t="shared" si="35"/>
        <v>-4</v>
      </c>
      <c r="H712">
        <v>4.51</v>
      </c>
      <c r="I712">
        <v>0.82</v>
      </c>
      <c r="J712">
        <v>0.56999999999999995</v>
      </c>
    </row>
    <row r="713" spans="1:10">
      <c r="A713" s="3">
        <v>37511</v>
      </c>
      <c r="B713">
        <v>29.6</v>
      </c>
      <c r="C713">
        <f t="shared" si="33"/>
        <v>1.2000000000000028</v>
      </c>
      <c r="D713">
        <v>1004</v>
      </c>
      <c r="E713">
        <f t="shared" si="34"/>
        <v>-3.8999999999999773</v>
      </c>
      <c r="F713">
        <v>59</v>
      </c>
      <c r="G713">
        <f t="shared" si="35"/>
        <v>-6</v>
      </c>
      <c r="H713">
        <v>5.51</v>
      </c>
      <c r="I713">
        <v>0.92</v>
      </c>
      <c r="J713">
        <v>0.39</v>
      </c>
    </row>
    <row r="714" spans="1:10">
      <c r="A714" s="3">
        <v>37512</v>
      </c>
      <c r="B714">
        <v>24.1</v>
      </c>
      <c r="C714">
        <f t="shared" si="33"/>
        <v>-5.5</v>
      </c>
      <c r="D714">
        <v>1006.5</v>
      </c>
      <c r="E714">
        <f t="shared" si="34"/>
        <v>2.5</v>
      </c>
      <c r="F714">
        <v>69</v>
      </c>
      <c r="G714">
        <f t="shared" si="35"/>
        <v>10</v>
      </c>
      <c r="H714">
        <v>6.51</v>
      </c>
      <c r="I714">
        <v>0.98</v>
      </c>
      <c r="J714">
        <v>0.18</v>
      </c>
    </row>
    <row r="715" spans="1:10">
      <c r="A715" s="3">
        <v>37513</v>
      </c>
      <c r="B715">
        <v>19.5</v>
      </c>
      <c r="C715">
        <f t="shared" si="33"/>
        <v>-4.6000000000000014</v>
      </c>
      <c r="D715">
        <v>1011.1</v>
      </c>
      <c r="E715">
        <f t="shared" si="34"/>
        <v>4.6000000000000227</v>
      </c>
      <c r="F715">
        <v>72</v>
      </c>
      <c r="G715">
        <f t="shared" si="35"/>
        <v>3</v>
      </c>
      <c r="H715">
        <v>7.51</v>
      </c>
      <c r="I715">
        <v>1</v>
      </c>
      <c r="J715">
        <v>-0.03</v>
      </c>
    </row>
    <row r="716" spans="1:10">
      <c r="A716" s="3">
        <v>37514</v>
      </c>
      <c r="B716">
        <v>20.9</v>
      </c>
      <c r="C716">
        <f t="shared" si="33"/>
        <v>1.3999999999999986</v>
      </c>
      <c r="D716">
        <v>1011.9</v>
      </c>
      <c r="E716">
        <f t="shared" si="34"/>
        <v>0.79999999999995453</v>
      </c>
      <c r="F716">
        <v>71</v>
      </c>
      <c r="G716">
        <f t="shared" si="35"/>
        <v>-1</v>
      </c>
      <c r="H716">
        <v>8.51</v>
      </c>
      <c r="I716">
        <v>0.97</v>
      </c>
      <c r="J716">
        <v>-0.24</v>
      </c>
    </row>
    <row r="717" spans="1:10">
      <c r="A717" s="3">
        <v>37515</v>
      </c>
      <c r="B717">
        <v>18.2</v>
      </c>
      <c r="C717">
        <f t="shared" si="33"/>
        <v>-2.6999999999999993</v>
      </c>
      <c r="D717">
        <v>1010.4</v>
      </c>
      <c r="E717">
        <f t="shared" si="34"/>
        <v>-1.5</v>
      </c>
      <c r="F717">
        <v>89</v>
      </c>
      <c r="G717">
        <f t="shared" si="35"/>
        <v>18</v>
      </c>
      <c r="H717">
        <v>9.51</v>
      </c>
      <c r="I717">
        <v>0.9</v>
      </c>
      <c r="J717">
        <v>-0.44</v>
      </c>
    </row>
    <row r="718" spans="1:10">
      <c r="A718" s="3">
        <v>37516</v>
      </c>
      <c r="B718">
        <v>20.8</v>
      </c>
      <c r="C718">
        <f t="shared" si="33"/>
        <v>2.6000000000000014</v>
      </c>
      <c r="D718">
        <v>1005.6</v>
      </c>
      <c r="E718">
        <f t="shared" si="34"/>
        <v>-4.7999999999999545</v>
      </c>
      <c r="F718">
        <v>83</v>
      </c>
      <c r="G718">
        <f t="shared" si="35"/>
        <v>-6</v>
      </c>
      <c r="H718">
        <v>10.51</v>
      </c>
      <c r="I718">
        <v>0.79</v>
      </c>
      <c r="J718">
        <v>-0.62</v>
      </c>
    </row>
    <row r="719" spans="1:10">
      <c r="A719" s="3">
        <v>37517</v>
      </c>
      <c r="B719">
        <v>25.7</v>
      </c>
      <c r="C719">
        <f t="shared" si="33"/>
        <v>4.8999999999999986</v>
      </c>
      <c r="D719">
        <v>1013.1</v>
      </c>
      <c r="E719">
        <f t="shared" si="34"/>
        <v>7.5</v>
      </c>
      <c r="F719">
        <v>38</v>
      </c>
      <c r="G719">
        <f t="shared" si="35"/>
        <v>-45</v>
      </c>
      <c r="H719">
        <v>11.51</v>
      </c>
      <c r="I719">
        <v>0.64</v>
      </c>
      <c r="J719">
        <v>-0.77</v>
      </c>
    </row>
    <row r="720" spans="1:10">
      <c r="A720" s="3">
        <v>37518</v>
      </c>
      <c r="B720">
        <v>23.4</v>
      </c>
      <c r="C720">
        <f t="shared" si="33"/>
        <v>-2.3000000000000007</v>
      </c>
      <c r="D720">
        <v>1017.7</v>
      </c>
      <c r="E720">
        <f t="shared" si="34"/>
        <v>4.6000000000000227</v>
      </c>
      <c r="F720">
        <v>40</v>
      </c>
      <c r="G720">
        <f t="shared" si="35"/>
        <v>2</v>
      </c>
      <c r="H720">
        <v>12.51</v>
      </c>
      <c r="I720">
        <v>0.46</v>
      </c>
      <c r="J720">
        <v>-0.89</v>
      </c>
    </row>
    <row r="721" spans="1:10">
      <c r="A721" s="3">
        <v>37519</v>
      </c>
      <c r="B721">
        <v>24</v>
      </c>
      <c r="C721">
        <f t="shared" si="33"/>
        <v>0.60000000000000142</v>
      </c>
      <c r="D721">
        <v>1013</v>
      </c>
      <c r="E721">
        <f t="shared" si="34"/>
        <v>-4.7000000000000455</v>
      </c>
      <c r="F721">
        <v>57</v>
      </c>
      <c r="G721">
        <f t="shared" si="35"/>
        <v>17</v>
      </c>
      <c r="H721">
        <v>13.51</v>
      </c>
      <c r="I721">
        <v>0.26</v>
      </c>
      <c r="J721">
        <v>-0.96</v>
      </c>
    </row>
    <row r="722" spans="1:10">
      <c r="A722" s="3">
        <v>37520</v>
      </c>
      <c r="B722">
        <v>24.1</v>
      </c>
      <c r="C722">
        <f t="shared" si="33"/>
        <v>0.10000000000000142</v>
      </c>
      <c r="D722">
        <v>1007.9</v>
      </c>
      <c r="E722">
        <f t="shared" si="34"/>
        <v>-5.1000000000000227</v>
      </c>
      <c r="F722">
        <v>49</v>
      </c>
      <c r="G722">
        <f t="shared" si="35"/>
        <v>-8</v>
      </c>
      <c r="H722">
        <v>14.51</v>
      </c>
      <c r="I722">
        <v>0.05</v>
      </c>
      <c r="J722">
        <v>-1</v>
      </c>
    </row>
    <row r="723" spans="1:10">
      <c r="A723" s="3">
        <v>37521</v>
      </c>
      <c r="B723">
        <v>19.399999999999999</v>
      </c>
      <c r="C723">
        <f t="shared" si="33"/>
        <v>-4.7000000000000028</v>
      </c>
      <c r="D723">
        <v>999.8</v>
      </c>
      <c r="E723">
        <f t="shared" si="34"/>
        <v>-8.1000000000000227</v>
      </c>
      <c r="F723">
        <v>77</v>
      </c>
      <c r="G723">
        <f t="shared" si="35"/>
        <v>28</v>
      </c>
      <c r="H723">
        <v>15.51</v>
      </c>
      <c r="I723">
        <v>-0.16</v>
      </c>
      <c r="J723">
        <v>-0.99</v>
      </c>
    </row>
    <row r="724" spans="1:10">
      <c r="A724" s="3">
        <v>37522</v>
      </c>
      <c r="B724">
        <v>22</v>
      </c>
      <c r="C724">
        <f t="shared" si="33"/>
        <v>2.6000000000000014</v>
      </c>
      <c r="D724">
        <v>1002.2</v>
      </c>
      <c r="E724">
        <f t="shared" si="34"/>
        <v>2.4000000000000909</v>
      </c>
      <c r="F724">
        <v>61</v>
      </c>
      <c r="G724">
        <f t="shared" si="35"/>
        <v>-16</v>
      </c>
      <c r="H724">
        <v>16.510000000000002</v>
      </c>
      <c r="I724">
        <v>-0.36</v>
      </c>
      <c r="J724">
        <v>-0.93</v>
      </c>
    </row>
    <row r="725" spans="1:10">
      <c r="A725" s="3">
        <v>37523</v>
      </c>
      <c r="B725">
        <v>22.2</v>
      </c>
      <c r="C725">
        <f t="shared" si="33"/>
        <v>0.19999999999999929</v>
      </c>
      <c r="D725">
        <v>1010.7</v>
      </c>
      <c r="E725">
        <f t="shared" si="34"/>
        <v>8.5</v>
      </c>
      <c r="F725">
        <v>49</v>
      </c>
      <c r="G725">
        <f t="shared" si="35"/>
        <v>-12</v>
      </c>
      <c r="H725">
        <v>17.510000000000002</v>
      </c>
      <c r="I725">
        <v>-0.55000000000000004</v>
      </c>
      <c r="J725">
        <v>-0.83</v>
      </c>
    </row>
    <row r="726" spans="1:10">
      <c r="A726" s="3">
        <v>37524</v>
      </c>
      <c r="B726">
        <v>22.5</v>
      </c>
      <c r="C726">
        <f t="shared" si="33"/>
        <v>0.30000000000000071</v>
      </c>
      <c r="D726">
        <v>1015.9</v>
      </c>
      <c r="E726">
        <f t="shared" si="34"/>
        <v>5.1999999999999318</v>
      </c>
      <c r="F726">
        <v>50</v>
      </c>
      <c r="G726">
        <f t="shared" si="35"/>
        <v>1</v>
      </c>
      <c r="H726">
        <v>18.510000000000002</v>
      </c>
      <c r="I726">
        <v>-0.72</v>
      </c>
      <c r="J726">
        <v>-0.7</v>
      </c>
    </row>
    <row r="727" spans="1:10">
      <c r="A727" s="3">
        <v>37525</v>
      </c>
      <c r="B727">
        <v>20.8</v>
      </c>
      <c r="C727">
        <f t="shared" si="33"/>
        <v>-1.6999999999999993</v>
      </c>
      <c r="D727">
        <v>1020.8</v>
      </c>
      <c r="E727">
        <f t="shared" si="34"/>
        <v>4.8999999999999773</v>
      </c>
      <c r="F727">
        <v>53</v>
      </c>
      <c r="G727">
        <f t="shared" si="35"/>
        <v>3</v>
      </c>
      <c r="H727">
        <v>19.510000000000002</v>
      </c>
      <c r="I727">
        <v>-0.85</v>
      </c>
      <c r="J727">
        <v>-0.53</v>
      </c>
    </row>
    <row r="728" spans="1:10">
      <c r="A728" s="3">
        <v>37526</v>
      </c>
      <c r="B728">
        <v>19.2</v>
      </c>
      <c r="C728">
        <f t="shared" si="33"/>
        <v>-1.6000000000000014</v>
      </c>
      <c r="D728">
        <v>1017.8</v>
      </c>
      <c r="E728">
        <f t="shared" si="34"/>
        <v>-3</v>
      </c>
      <c r="F728">
        <v>62</v>
      </c>
      <c r="G728">
        <f t="shared" si="35"/>
        <v>9</v>
      </c>
      <c r="H728">
        <v>20.51</v>
      </c>
      <c r="I728">
        <v>-0.94</v>
      </c>
      <c r="J728">
        <v>-0.34</v>
      </c>
    </row>
    <row r="729" spans="1:10">
      <c r="A729" s="3">
        <v>37527</v>
      </c>
      <c r="B729">
        <v>19.899999999999999</v>
      </c>
      <c r="C729">
        <f t="shared" si="33"/>
        <v>0.69999999999999929</v>
      </c>
      <c r="D729">
        <v>1005.5</v>
      </c>
      <c r="E729">
        <f t="shared" si="34"/>
        <v>-12.299999999999955</v>
      </c>
      <c r="F729">
        <v>81</v>
      </c>
      <c r="G729">
        <f t="shared" si="35"/>
        <v>19</v>
      </c>
      <c r="H729">
        <v>21.51</v>
      </c>
      <c r="I729">
        <v>-0.99</v>
      </c>
      <c r="J729">
        <v>-0.13</v>
      </c>
    </row>
    <row r="730" spans="1:10">
      <c r="A730" s="3">
        <v>37528</v>
      </c>
      <c r="B730">
        <v>25.4</v>
      </c>
      <c r="C730">
        <f t="shared" si="33"/>
        <v>5.5</v>
      </c>
      <c r="D730">
        <v>1008.8</v>
      </c>
      <c r="E730">
        <f t="shared" si="34"/>
        <v>3.2999999999999545</v>
      </c>
      <c r="F730">
        <v>66</v>
      </c>
      <c r="G730">
        <f t="shared" si="35"/>
        <v>-15</v>
      </c>
      <c r="H730">
        <v>22.51</v>
      </c>
      <c r="I730">
        <v>-1</v>
      </c>
      <c r="J730">
        <v>0.08</v>
      </c>
    </row>
    <row r="731" spans="1:10">
      <c r="A731" s="3">
        <v>37529</v>
      </c>
      <c r="B731">
        <v>20.100000000000001</v>
      </c>
      <c r="C731">
        <f t="shared" si="33"/>
        <v>-5.2999999999999972</v>
      </c>
      <c r="D731">
        <v>1011.6</v>
      </c>
      <c r="E731">
        <f t="shared" si="34"/>
        <v>2.8000000000000682</v>
      </c>
      <c r="F731">
        <v>81</v>
      </c>
      <c r="G731">
        <f t="shared" si="35"/>
        <v>15</v>
      </c>
      <c r="H731">
        <v>23.51</v>
      </c>
      <c r="I731">
        <v>-0.96</v>
      </c>
      <c r="J731">
        <v>0.28999999999999998</v>
      </c>
    </row>
    <row r="732" spans="1:10">
      <c r="A732" s="3">
        <v>37530</v>
      </c>
      <c r="B732">
        <v>24.9</v>
      </c>
      <c r="C732">
        <f t="shared" si="33"/>
        <v>4.7999999999999972</v>
      </c>
      <c r="D732">
        <v>983.3</v>
      </c>
      <c r="E732">
        <f t="shared" si="34"/>
        <v>-28.300000000000068</v>
      </c>
      <c r="F732">
        <v>86</v>
      </c>
      <c r="G732">
        <f t="shared" si="35"/>
        <v>5</v>
      </c>
      <c r="H732">
        <v>24.51</v>
      </c>
      <c r="I732">
        <v>-0.88</v>
      </c>
      <c r="J732">
        <v>0.48</v>
      </c>
    </row>
    <row r="733" spans="1:10">
      <c r="A733" s="3">
        <v>37531</v>
      </c>
      <c r="B733">
        <v>26.2</v>
      </c>
      <c r="C733">
        <f t="shared" si="33"/>
        <v>1.3000000000000007</v>
      </c>
      <c r="D733">
        <v>1005</v>
      </c>
      <c r="E733">
        <f t="shared" si="34"/>
        <v>21.700000000000045</v>
      </c>
      <c r="F733">
        <v>49</v>
      </c>
      <c r="G733">
        <f t="shared" si="35"/>
        <v>-37</v>
      </c>
      <c r="H733">
        <v>25.51</v>
      </c>
      <c r="I733">
        <v>-0.75</v>
      </c>
      <c r="J733">
        <v>0.66</v>
      </c>
    </row>
    <row r="734" spans="1:10">
      <c r="A734" s="3">
        <v>37532</v>
      </c>
      <c r="B734">
        <v>24.6</v>
      </c>
      <c r="C734">
        <f t="shared" si="33"/>
        <v>-1.5999999999999979</v>
      </c>
      <c r="D734">
        <v>1010.6</v>
      </c>
      <c r="E734">
        <f t="shared" si="34"/>
        <v>5.6000000000000227</v>
      </c>
      <c r="F734">
        <v>62</v>
      </c>
      <c r="G734">
        <f t="shared" si="35"/>
        <v>13</v>
      </c>
      <c r="H734">
        <v>26.51</v>
      </c>
      <c r="I734">
        <v>-0.6</v>
      </c>
      <c r="J734">
        <v>0.8</v>
      </c>
    </row>
    <row r="735" spans="1:10">
      <c r="A735" s="3">
        <v>37533</v>
      </c>
      <c r="B735">
        <v>26</v>
      </c>
      <c r="C735">
        <f t="shared" si="33"/>
        <v>1.3999999999999986</v>
      </c>
      <c r="D735">
        <v>1009.9</v>
      </c>
      <c r="E735">
        <f t="shared" si="34"/>
        <v>-0.70000000000004547</v>
      </c>
      <c r="F735">
        <v>59</v>
      </c>
      <c r="G735">
        <f t="shared" si="35"/>
        <v>-3</v>
      </c>
      <c r="H735">
        <v>27.51</v>
      </c>
      <c r="I735">
        <v>-0.42</v>
      </c>
      <c r="J735">
        <v>0.91</v>
      </c>
    </row>
    <row r="736" spans="1:10">
      <c r="A736" s="3">
        <v>37534</v>
      </c>
      <c r="B736">
        <v>24.2</v>
      </c>
      <c r="C736">
        <f t="shared" si="33"/>
        <v>-1.8000000000000007</v>
      </c>
      <c r="D736">
        <v>1013.6</v>
      </c>
      <c r="E736">
        <f t="shared" si="34"/>
        <v>3.7000000000000455</v>
      </c>
      <c r="F736">
        <v>66</v>
      </c>
      <c r="G736">
        <f t="shared" si="35"/>
        <v>7</v>
      </c>
      <c r="H736">
        <v>28.51</v>
      </c>
      <c r="I736">
        <v>-0.22</v>
      </c>
      <c r="J736">
        <v>0.98</v>
      </c>
    </row>
    <row r="737" spans="1:10">
      <c r="A737" s="3">
        <v>37535</v>
      </c>
      <c r="B737">
        <v>24.2</v>
      </c>
      <c r="C737">
        <f t="shared" si="33"/>
        <v>0</v>
      </c>
      <c r="D737">
        <v>1010.7</v>
      </c>
      <c r="E737">
        <f t="shared" si="34"/>
        <v>-2.8999999999999773</v>
      </c>
      <c r="F737">
        <v>71</v>
      </c>
      <c r="G737">
        <f t="shared" si="35"/>
        <v>5</v>
      </c>
      <c r="H737">
        <v>29.51</v>
      </c>
      <c r="I737">
        <v>0</v>
      </c>
      <c r="J737">
        <v>1</v>
      </c>
    </row>
    <row r="738" spans="1:10">
      <c r="A738" s="3">
        <v>37536</v>
      </c>
      <c r="B738">
        <v>26.5</v>
      </c>
      <c r="C738">
        <f t="shared" si="33"/>
        <v>2.3000000000000007</v>
      </c>
      <c r="D738">
        <v>1004.4</v>
      </c>
      <c r="E738">
        <f t="shared" si="34"/>
        <v>-6.3000000000000682</v>
      </c>
      <c r="F738">
        <v>53</v>
      </c>
      <c r="G738">
        <f t="shared" si="35"/>
        <v>-18</v>
      </c>
      <c r="H738">
        <v>0.98</v>
      </c>
      <c r="I738">
        <v>0.21</v>
      </c>
      <c r="J738">
        <v>0.98</v>
      </c>
    </row>
    <row r="739" spans="1:10">
      <c r="A739" s="3">
        <v>37537</v>
      </c>
      <c r="B739">
        <v>20.9</v>
      </c>
      <c r="C739">
        <f t="shared" si="33"/>
        <v>-5.6000000000000014</v>
      </c>
      <c r="D739">
        <v>1015</v>
      </c>
      <c r="E739">
        <f t="shared" si="34"/>
        <v>10.600000000000023</v>
      </c>
      <c r="F739">
        <v>66</v>
      </c>
      <c r="G739">
        <f t="shared" si="35"/>
        <v>13</v>
      </c>
      <c r="H739">
        <v>1.98</v>
      </c>
      <c r="I739">
        <v>0.41</v>
      </c>
      <c r="J739">
        <v>0.91</v>
      </c>
    </row>
    <row r="740" spans="1:10">
      <c r="A740" s="3">
        <v>37538</v>
      </c>
      <c r="B740">
        <v>19.5</v>
      </c>
      <c r="C740">
        <f t="shared" si="33"/>
        <v>-1.3999999999999986</v>
      </c>
      <c r="D740">
        <v>1018.3</v>
      </c>
      <c r="E740">
        <f t="shared" si="34"/>
        <v>3.2999999999999545</v>
      </c>
      <c r="F740">
        <v>56</v>
      </c>
      <c r="G740">
        <f t="shared" si="35"/>
        <v>-10</v>
      </c>
      <c r="H740">
        <v>2.98</v>
      </c>
      <c r="I740">
        <v>0.59</v>
      </c>
      <c r="J740">
        <v>0.81</v>
      </c>
    </row>
    <row r="741" spans="1:10">
      <c r="A741" s="3">
        <v>37539</v>
      </c>
      <c r="B741">
        <v>20.9</v>
      </c>
      <c r="C741">
        <f t="shared" si="33"/>
        <v>1.3999999999999986</v>
      </c>
      <c r="D741">
        <v>1018</v>
      </c>
      <c r="E741">
        <f t="shared" si="34"/>
        <v>-0.29999999999995453</v>
      </c>
      <c r="F741">
        <v>32</v>
      </c>
      <c r="G741">
        <f t="shared" si="35"/>
        <v>-24</v>
      </c>
      <c r="H741">
        <v>3.98</v>
      </c>
      <c r="I741">
        <v>0.75</v>
      </c>
      <c r="J741">
        <v>0.66</v>
      </c>
    </row>
    <row r="742" spans="1:10">
      <c r="A742" s="3">
        <v>37540</v>
      </c>
      <c r="B742">
        <v>17.899999999999999</v>
      </c>
      <c r="C742">
        <f t="shared" si="33"/>
        <v>-3</v>
      </c>
      <c r="D742">
        <v>1018.7</v>
      </c>
      <c r="E742">
        <f t="shared" si="34"/>
        <v>0.70000000000004547</v>
      </c>
      <c r="F742">
        <v>50</v>
      </c>
      <c r="G742">
        <f t="shared" si="35"/>
        <v>18</v>
      </c>
      <c r="H742">
        <v>4.9800000000000004</v>
      </c>
      <c r="I742">
        <v>0.87</v>
      </c>
      <c r="J742">
        <v>0.49</v>
      </c>
    </row>
    <row r="743" spans="1:10">
      <c r="A743" s="3">
        <v>37541</v>
      </c>
      <c r="B743">
        <v>19.7</v>
      </c>
      <c r="C743">
        <f t="shared" si="33"/>
        <v>1.8000000000000007</v>
      </c>
      <c r="D743">
        <v>1015.6</v>
      </c>
      <c r="E743">
        <f t="shared" si="34"/>
        <v>-3.1000000000000227</v>
      </c>
      <c r="F743">
        <v>55</v>
      </c>
      <c r="G743">
        <f t="shared" si="35"/>
        <v>5</v>
      </c>
      <c r="H743">
        <v>5.98</v>
      </c>
      <c r="I743">
        <v>0.96</v>
      </c>
      <c r="J743">
        <v>0.28999999999999998</v>
      </c>
    </row>
    <row r="744" spans="1:10">
      <c r="A744" s="3">
        <v>37542</v>
      </c>
      <c r="B744">
        <v>19.5</v>
      </c>
      <c r="C744">
        <f t="shared" si="33"/>
        <v>-0.19999999999999929</v>
      </c>
      <c r="D744">
        <v>1006.2</v>
      </c>
      <c r="E744">
        <f t="shared" si="34"/>
        <v>-9.3999999999999773</v>
      </c>
      <c r="F744">
        <v>58</v>
      </c>
      <c r="G744">
        <f t="shared" si="35"/>
        <v>3</v>
      </c>
      <c r="H744">
        <v>6.98</v>
      </c>
      <c r="I744">
        <v>1</v>
      </c>
      <c r="J744">
        <v>0.09</v>
      </c>
    </row>
    <row r="745" spans="1:10">
      <c r="A745" s="3">
        <v>37543</v>
      </c>
      <c r="B745">
        <v>23.4</v>
      </c>
      <c r="C745">
        <f t="shared" si="33"/>
        <v>3.8999999999999986</v>
      </c>
      <c r="D745">
        <v>1010.2</v>
      </c>
      <c r="E745">
        <f t="shared" si="34"/>
        <v>4</v>
      </c>
      <c r="F745">
        <v>51</v>
      </c>
      <c r="G745">
        <f t="shared" si="35"/>
        <v>-7</v>
      </c>
      <c r="H745">
        <v>7.98</v>
      </c>
      <c r="I745">
        <v>0.99</v>
      </c>
      <c r="J745">
        <v>-0.13</v>
      </c>
    </row>
    <row r="746" spans="1:10">
      <c r="A746" s="3">
        <v>37544</v>
      </c>
      <c r="B746">
        <v>24.4</v>
      </c>
      <c r="C746">
        <f t="shared" si="33"/>
        <v>1</v>
      </c>
      <c r="D746">
        <v>1006.6</v>
      </c>
      <c r="E746">
        <f t="shared" si="34"/>
        <v>-3.6000000000000227</v>
      </c>
      <c r="F746">
        <v>50</v>
      </c>
      <c r="G746">
        <f t="shared" si="35"/>
        <v>-1</v>
      </c>
      <c r="H746">
        <v>8.98</v>
      </c>
      <c r="I746">
        <v>0.94</v>
      </c>
      <c r="J746">
        <v>-0.33</v>
      </c>
    </row>
    <row r="747" spans="1:10">
      <c r="A747" s="3">
        <v>37545</v>
      </c>
      <c r="B747">
        <v>23</v>
      </c>
      <c r="C747">
        <f t="shared" si="33"/>
        <v>-1.3999999999999986</v>
      </c>
      <c r="D747">
        <v>1009.1</v>
      </c>
      <c r="E747">
        <f t="shared" si="34"/>
        <v>2.5</v>
      </c>
      <c r="F747">
        <v>37</v>
      </c>
      <c r="G747">
        <f t="shared" si="35"/>
        <v>-13</v>
      </c>
      <c r="H747">
        <v>9.98</v>
      </c>
      <c r="I747">
        <v>0.85</v>
      </c>
      <c r="J747">
        <v>-0.53</v>
      </c>
    </row>
    <row r="748" spans="1:10">
      <c r="A748" s="3">
        <v>37546</v>
      </c>
      <c r="B748">
        <v>21.8</v>
      </c>
      <c r="C748">
        <f t="shared" si="33"/>
        <v>-1.1999999999999993</v>
      </c>
      <c r="D748">
        <v>1015.3</v>
      </c>
      <c r="E748">
        <f t="shared" si="34"/>
        <v>6.1999999999999318</v>
      </c>
      <c r="F748">
        <v>67</v>
      </c>
      <c r="G748">
        <f t="shared" si="35"/>
        <v>30</v>
      </c>
      <c r="H748">
        <v>10.98</v>
      </c>
      <c r="I748">
        <v>0.72</v>
      </c>
      <c r="J748">
        <v>-0.69</v>
      </c>
    </row>
    <row r="749" spans="1:10">
      <c r="A749" s="3">
        <v>37547</v>
      </c>
      <c r="B749">
        <v>20.8</v>
      </c>
      <c r="C749">
        <f t="shared" si="33"/>
        <v>-1</v>
      </c>
      <c r="D749">
        <v>1013.4</v>
      </c>
      <c r="E749">
        <f t="shared" si="34"/>
        <v>-1.8999999999999773</v>
      </c>
      <c r="F749">
        <v>75</v>
      </c>
      <c r="G749">
        <f t="shared" si="35"/>
        <v>8</v>
      </c>
      <c r="H749">
        <v>11.98</v>
      </c>
      <c r="I749">
        <v>0.56000000000000005</v>
      </c>
      <c r="J749">
        <v>-0.83</v>
      </c>
    </row>
    <row r="750" spans="1:10">
      <c r="A750" s="3">
        <v>37548</v>
      </c>
      <c r="B750">
        <v>20.6</v>
      </c>
      <c r="C750">
        <f t="shared" si="33"/>
        <v>-0.19999999999999929</v>
      </c>
      <c r="D750">
        <v>1011</v>
      </c>
      <c r="E750">
        <f t="shared" si="34"/>
        <v>-2.3999999999999773</v>
      </c>
      <c r="F750">
        <v>83</v>
      </c>
      <c r="G750">
        <f t="shared" si="35"/>
        <v>8</v>
      </c>
      <c r="H750">
        <v>12.98</v>
      </c>
      <c r="I750">
        <v>0.37</v>
      </c>
      <c r="J750">
        <v>-0.93</v>
      </c>
    </row>
    <row r="751" spans="1:10">
      <c r="A751" s="3">
        <v>37549</v>
      </c>
      <c r="B751">
        <v>17.2</v>
      </c>
      <c r="C751">
        <f t="shared" si="33"/>
        <v>-3.4000000000000021</v>
      </c>
      <c r="D751">
        <v>1010</v>
      </c>
      <c r="E751">
        <f t="shared" si="34"/>
        <v>-1</v>
      </c>
      <c r="F751">
        <v>76</v>
      </c>
      <c r="G751">
        <f t="shared" si="35"/>
        <v>-7</v>
      </c>
      <c r="H751">
        <v>13.98</v>
      </c>
      <c r="I751">
        <v>0.17</v>
      </c>
      <c r="J751">
        <v>-0.99</v>
      </c>
    </row>
    <row r="752" spans="1:10">
      <c r="A752" s="3">
        <v>37550</v>
      </c>
      <c r="B752">
        <v>16.600000000000001</v>
      </c>
      <c r="C752">
        <f t="shared" si="33"/>
        <v>-0.59999999999999787</v>
      </c>
      <c r="D752">
        <v>998.8</v>
      </c>
      <c r="E752">
        <f t="shared" si="34"/>
        <v>-11.200000000000045</v>
      </c>
      <c r="F752">
        <v>85</v>
      </c>
      <c r="G752">
        <f t="shared" si="35"/>
        <v>9</v>
      </c>
      <c r="H752">
        <v>14.98</v>
      </c>
      <c r="I752">
        <v>-0.05</v>
      </c>
      <c r="J752">
        <v>-1</v>
      </c>
    </row>
    <row r="753" spans="1:10">
      <c r="A753" s="3">
        <v>37551</v>
      </c>
      <c r="B753">
        <v>19.8</v>
      </c>
      <c r="C753">
        <f t="shared" si="33"/>
        <v>3.1999999999999993</v>
      </c>
      <c r="D753">
        <v>1005.4</v>
      </c>
      <c r="E753">
        <f t="shared" si="34"/>
        <v>6.6000000000000227</v>
      </c>
      <c r="F753">
        <v>49</v>
      </c>
      <c r="G753">
        <f t="shared" si="35"/>
        <v>-36</v>
      </c>
      <c r="H753">
        <v>15.98</v>
      </c>
      <c r="I753">
        <v>-0.26</v>
      </c>
      <c r="J753">
        <v>-0.97</v>
      </c>
    </row>
    <row r="754" spans="1:10">
      <c r="A754" s="3">
        <v>37552</v>
      </c>
      <c r="B754">
        <v>16.899999999999999</v>
      </c>
      <c r="C754">
        <f t="shared" si="33"/>
        <v>-2.9000000000000021</v>
      </c>
      <c r="D754">
        <v>1011.6</v>
      </c>
      <c r="E754">
        <f t="shared" si="34"/>
        <v>6.2000000000000455</v>
      </c>
      <c r="F754">
        <v>58</v>
      </c>
      <c r="G754">
        <f t="shared" si="35"/>
        <v>9</v>
      </c>
      <c r="H754">
        <v>16.98</v>
      </c>
      <c r="I754">
        <v>-0.45</v>
      </c>
      <c r="J754">
        <v>-0.89</v>
      </c>
    </row>
    <row r="755" spans="1:10">
      <c r="A755" s="3">
        <v>37553</v>
      </c>
      <c r="B755">
        <v>15.5</v>
      </c>
      <c r="C755">
        <f t="shared" si="33"/>
        <v>-1.3999999999999986</v>
      </c>
      <c r="D755">
        <v>1015.4</v>
      </c>
      <c r="E755">
        <f t="shared" si="34"/>
        <v>3.7999999999999545</v>
      </c>
      <c r="F755">
        <v>77</v>
      </c>
      <c r="G755">
        <f t="shared" si="35"/>
        <v>19</v>
      </c>
      <c r="H755">
        <v>17.98</v>
      </c>
      <c r="I755">
        <v>-0.63</v>
      </c>
      <c r="J755">
        <v>-0.77</v>
      </c>
    </row>
    <row r="756" spans="1:10">
      <c r="A756" s="3">
        <v>37554</v>
      </c>
      <c r="B756">
        <v>19.399999999999999</v>
      </c>
      <c r="C756">
        <f t="shared" si="33"/>
        <v>3.8999999999999986</v>
      </c>
      <c r="D756">
        <v>1018.1</v>
      </c>
      <c r="E756">
        <f t="shared" si="34"/>
        <v>2.7000000000000455</v>
      </c>
      <c r="F756">
        <v>55</v>
      </c>
      <c r="G756">
        <f t="shared" si="35"/>
        <v>-22</v>
      </c>
      <c r="H756">
        <v>18.98</v>
      </c>
      <c r="I756">
        <v>-0.78</v>
      </c>
      <c r="J756">
        <v>-0.62</v>
      </c>
    </row>
    <row r="757" spans="1:10">
      <c r="A757" s="3">
        <v>37555</v>
      </c>
      <c r="B757">
        <v>14.6</v>
      </c>
      <c r="C757">
        <f t="shared" si="33"/>
        <v>-4.7999999999999989</v>
      </c>
      <c r="D757">
        <v>1004.3</v>
      </c>
      <c r="E757">
        <f t="shared" si="34"/>
        <v>-13.800000000000068</v>
      </c>
      <c r="F757">
        <v>76</v>
      </c>
      <c r="G757">
        <f t="shared" si="35"/>
        <v>21</v>
      </c>
      <c r="H757">
        <v>19.98</v>
      </c>
      <c r="I757">
        <v>-0.9</v>
      </c>
      <c r="J757">
        <v>-0.44</v>
      </c>
    </row>
    <row r="758" spans="1:10">
      <c r="A758" s="3">
        <v>37556</v>
      </c>
      <c r="B758">
        <v>18.899999999999999</v>
      </c>
      <c r="C758">
        <f t="shared" si="33"/>
        <v>4.2999999999999989</v>
      </c>
      <c r="D758">
        <v>997.5</v>
      </c>
      <c r="E758">
        <f t="shared" si="34"/>
        <v>-6.7999999999999545</v>
      </c>
      <c r="F758">
        <v>50</v>
      </c>
      <c r="G758">
        <f t="shared" si="35"/>
        <v>-26</v>
      </c>
      <c r="H758">
        <v>20.98</v>
      </c>
      <c r="I758">
        <v>-0.97</v>
      </c>
      <c r="J758">
        <v>-0.25</v>
      </c>
    </row>
    <row r="759" spans="1:10">
      <c r="A759" s="3">
        <v>37557</v>
      </c>
      <c r="B759">
        <v>16.399999999999999</v>
      </c>
      <c r="C759">
        <f t="shared" si="33"/>
        <v>-2.5</v>
      </c>
      <c r="D759">
        <v>1001.4</v>
      </c>
      <c r="E759">
        <f t="shared" si="34"/>
        <v>3.8999999999999773</v>
      </c>
      <c r="F759">
        <v>33</v>
      </c>
      <c r="G759">
        <f t="shared" si="35"/>
        <v>-17</v>
      </c>
      <c r="H759">
        <v>21.98</v>
      </c>
      <c r="I759">
        <v>-1</v>
      </c>
      <c r="J759">
        <v>-0.04</v>
      </c>
    </row>
    <row r="760" spans="1:10">
      <c r="A760" s="3">
        <v>37558</v>
      </c>
      <c r="B760">
        <v>16.7</v>
      </c>
      <c r="C760">
        <f t="shared" si="33"/>
        <v>0.30000000000000071</v>
      </c>
      <c r="D760">
        <v>1010.3</v>
      </c>
      <c r="E760">
        <f t="shared" si="34"/>
        <v>8.8999999999999773</v>
      </c>
      <c r="F760">
        <v>31</v>
      </c>
      <c r="G760">
        <f t="shared" si="35"/>
        <v>-2</v>
      </c>
      <c r="H760">
        <v>22.98</v>
      </c>
      <c r="I760">
        <v>-0.98</v>
      </c>
      <c r="J760">
        <v>0.18</v>
      </c>
    </row>
    <row r="761" spans="1:10">
      <c r="A761" s="3">
        <v>37559</v>
      </c>
      <c r="B761">
        <v>14.7</v>
      </c>
      <c r="C761">
        <f t="shared" si="33"/>
        <v>-2</v>
      </c>
      <c r="D761">
        <v>1018.5</v>
      </c>
      <c r="E761">
        <f t="shared" si="34"/>
        <v>8.2000000000000455</v>
      </c>
      <c r="F761">
        <v>33</v>
      </c>
      <c r="G761">
        <f t="shared" si="35"/>
        <v>2</v>
      </c>
      <c r="H761">
        <v>23.98</v>
      </c>
      <c r="I761">
        <v>-0.92</v>
      </c>
      <c r="J761">
        <v>0.38</v>
      </c>
    </row>
    <row r="762" spans="1:10">
      <c r="A762" s="3">
        <v>37560</v>
      </c>
      <c r="B762">
        <v>15.7</v>
      </c>
      <c r="C762">
        <f t="shared" si="33"/>
        <v>1</v>
      </c>
      <c r="D762">
        <v>1019.7</v>
      </c>
      <c r="E762">
        <f t="shared" si="34"/>
        <v>1.2000000000000455</v>
      </c>
      <c r="F762">
        <v>57</v>
      </c>
      <c r="G762">
        <f t="shared" si="35"/>
        <v>24</v>
      </c>
      <c r="H762">
        <v>24.98</v>
      </c>
      <c r="I762">
        <v>-0.82</v>
      </c>
      <c r="J762">
        <v>0.56999999999999995</v>
      </c>
    </row>
    <row r="763" spans="1:10">
      <c r="A763" s="3">
        <v>37561</v>
      </c>
      <c r="B763">
        <v>12.3</v>
      </c>
      <c r="C763">
        <f t="shared" si="33"/>
        <v>-3.3999999999999986</v>
      </c>
      <c r="D763">
        <v>995.1</v>
      </c>
      <c r="E763">
        <f t="shared" si="34"/>
        <v>-24.600000000000023</v>
      </c>
      <c r="F763">
        <v>79</v>
      </c>
      <c r="G763">
        <f t="shared" si="35"/>
        <v>22</v>
      </c>
      <c r="H763">
        <v>25.98</v>
      </c>
      <c r="I763">
        <v>-0.69</v>
      </c>
      <c r="J763">
        <v>0.73</v>
      </c>
    </row>
    <row r="764" spans="1:10">
      <c r="A764" s="3">
        <v>37562</v>
      </c>
      <c r="B764">
        <v>14.5</v>
      </c>
      <c r="C764">
        <f t="shared" si="33"/>
        <v>2.1999999999999993</v>
      </c>
      <c r="D764">
        <v>1001.8</v>
      </c>
      <c r="E764">
        <f t="shared" si="34"/>
        <v>6.6999999999999318</v>
      </c>
      <c r="F764">
        <v>30</v>
      </c>
      <c r="G764">
        <f t="shared" si="35"/>
        <v>-49</v>
      </c>
      <c r="H764">
        <v>26.98</v>
      </c>
      <c r="I764">
        <v>-0.52</v>
      </c>
      <c r="J764">
        <v>0.86</v>
      </c>
    </row>
    <row r="765" spans="1:10">
      <c r="A765" s="3">
        <v>37563</v>
      </c>
      <c r="B765">
        <v>14.5</v>
      </c>
      <c r="C765">
        <f t="shared" si="33"/>
        <v>0</v>
      </c>
      <c r="D765">
        <v>999.8</v>
      </c>
      <c r="E765">
        <f t="shared" si="34"/>
        <v>-2</v>
      </c>
      <c r="F765">
        <v>33</v>
      </c>
      <c r="G765">
        <f t="shared" si="35"/>
        <v>3</v>
      </c>
      <c r="H765">
        <v>27.98</v>
      </c>
      <c r="I765">
        <v>-0.32</v>
      </c>
      <c r="J765">
        <v>0.95</v>
      </c>
    </row>
    <row r="766" spans="1:10">
      <c r="A766" s="3">
        <v>37564</v>
      </c>
      <c r="B766">
        <v>13.5</v>
      </c>
      <c r="C766">
        <f t="shared" si="33"/>
        <v>-1</v>
      </c>
      <c r="D766">
        <v>1003.4</v>
      </c>
      <c r="E766">
        <f t="shared" si="34"/>
        <v>3.6000000000000227</v>
      </c>
      <c r="F766">
        <v>34</v>
      </c>
      <c r="G766">
        <f t="shared" si="35"/>
        <v>1</v>
      </c>
      <c r="H766">
        <v>28.98</v>
      </c>
      <c r="I766">
        <v>-0.12</v>
      </c>
      <c r="J766">
        <v>0.99</v>
      </c>
    </row>
    <row r="767" spans="1:10">
      <c r="A767" s="3">
        <v>37565</v>
      </c>
      <c r="B767">
        <v>13.2</v>
      </c>
      <c r="C767">
        <f t="shared" si="33"/>
        <v>-0.30000000000000071</v>
      </c>
      <c r="D767">
        <v>1013.5</v>
      </c>
      <c r="E767">
        <f t="shared" si="34"/>
        <v>10.100000000000023</v>
      </c>
      <c r="F767">
        <v>28</v>
      </c>
      <c r="G767">
        <f t="shared" si="35"/>
        <v>-6</v>
      </c>
      <c r="H767">
        <v>0.45</v>
      </c>
      <c r="I767">
        <v>0.1</v>
      </c>
      <c r="J767">
        <v>1</v>
      </c>
    </row>
    <row r="768" spans="1:10">
      <c r="A768" s="3">
        <v>37566</v>
      </c>
      <c r="B768">
        <v>12.4</v>
      </c>
      <c r="C768">
        <f t="shared" si="33"/>
        <v>-0.79999999999999893</v>
      </c>
      <c r="D768">
        <v>1022.7</v>
      </c>
      <c r="E768">
        <f t="shared" si="34"/>
        <v>9.2000000000000455</v>
      </c>
      <c r="F768">
        <v>35</v>
      </c>
      <c r="G768">
        <f t="shared" si="35"/>
        <v>7</v>
      </c>
      <c r="H768">
        <v>1.45</v>
      </c>
      <c r="I768">
        <v>0.3</v>
      </c>
      <c r="J768">
        <v>0.95</v>
      </c>
    </row>
    <row r="769" spans="1:10">
      <c r="A769" s="3">
        <v>37567</v>
      </c>
      <c r="B769">
        <v>11.9</v>
      </c>
      <c r="C769">
        <f t="shared" si="33"/>
        <v>-0.5</v>
      </c>
      <c r="D769">
        <v>1017.7</v>
      </c>
      <c r="E769">
        <f t="shared" si="34"/>
        <v>-5</v>
      </c>
      <c r="F769">
        <v>54</v>
      </c>
      <c r="G769">
        <f t="shared" si="35"/>
        <v>19</v>
      </c>
      <c r="H769">
        <v>2.4500000000000002</v>
      </c>
      <c r="I769">
        <v>0.5</v>
      </c>
      <c r="J769">
        <v>0.87</v>
      </c>
    </row>
    <row r="770" spans="1:10">
      <c r="A770" s="3">
        <v>37568</v>
      </c>
      <c r="B770">
        <v>17.399999999999999</v>
      </c>
      <c r="C770">
        <f t="shared" si="33"/>
        <v>5.4999999999999982</v>
      </c>
      <c r="D770">
        <v>995.5</v>
      </c>
      <c r="E770">
        <f t="shared" si="34"/>
        <v>-22.200000000000045</v>
      </c>
      <c r="F770">
        <v>61</v>
      </c>
      <c r="G770">
        <f t="shared" si="35"/>
        <v>7</v>
      </c>
      <c r="H770">
        <v>3.45</v>
      </c>
      <c r="I770">
        <v>0.67</v>
      </c>
      <c r="J770">
        <v>0.74</v>
      </c>
    </row>
    <row r="771" spans="1:10">
      <c r="A771" s="3">
        <v>37569</v>
      </c>
      <c r="B771">
        <v>10.1</v>
      </c>
      <c r="C771">
        <f t="shared" ref="C771:C834" si="36">B771-B770</f>
        <v>-7.2999999999999989</v>
      </c>
      <c r="D771">
        <v>1001.9</v>
      </c>
      <c r="E771">
        <f t="shared" ref="E771:E834" si="37">D771-D770</f>
        <v>6.3999999999999773</v>
      </c>
      <c r="F771">
        <v>27</v>
      </c>
      <c r="G771">
        <f t="shared" ref="G771:G834" si="38">F771-F770</f>
        <v>-34</v>
      </c>
      <c r="H771">
        <v>4.45</v>
      </c>
      <c r="I771">
        <v>0.81</v>
      </c>
      <c r="J771">
        <v>0.57999999999999996</v>
      </c>
    </row>
    <row r="772" spans="1:10">
      <c r="A772" s="3">
        <v>37570</v>
      </c>
      <c r="B772">
        <v>14.4</v>
      </c>
      <c r="C772">
        <f t="shared" si="36"/>
        <v>4.3000000000000007</v>
      </c>
      <c r="D772">
        <v>1013.7</v>
      </c>
      <c r="E772">
        <f t="shared" si="37"/>
        <v>11.800000000000068</v>
      </c>
      <c r="F772">
        <v>32</v>
      </c>
      <c r="G772">
        <f t="shared" si="38"/>
        <v>5</v>
      </c>
      <c r="H772">
        <v>5.45</v>
      </c>
      <c r="I772">
        <v>0.92</v>
      </c>
      <c r="J772">
        <v>0.4</v>
      </c>
    </row>
    <row r="773" spans="1:10">
      <c r="A773" s="3">
        <v>37571</v>
      </c>
      <c r="B773">
        <v>15.4</v>
      </c>
      <c r="C773">
        <f t="shared" si="36"/>
        <v>1</v>
      </c>
      <c r="D773">
        <v>1012</v>
      </c>
      <c r="E773">
        <f t="shared" si="37"/>
        <v>-1.7000000000000455</v>
      </c>
      <c r="F773">
        <v>50</v>
      </c>
      <c r="G773">
        <f t="shared" si="38"/>
        <v>18</v>
      </c>
      <c r="H773">
        <v>6.45</v>
      </c>
      <c r="I773">
        <v>0.98</v>
      </c>
      <c r="J773">
        <v>0.2</v>
      </c>
    </row>
    <row r="774" spans="1:10">
      <c r="A774" s="3">
        <v>37572</v>
      </c>
      <c r="B774">
        <v>18.7</v>
      </c>
      <c r="C774">
        <f t="shared" si="36"/>
        <v>3.2999999999999989</v>
      </c>
      <c r="D774">
        <v>1001.7</v>
      </c>
      <c r="E774">
        <f t="shared" si="37"/>
        <v>-10.299999999999955</v>
      </c>
      <c r="F774">
        <v>63</v>
      </c>
      <c r="G774">
        <f t="shared" si="38"/>
        <v>13</v>
      </c>
      <c r="H774">
        <v>7.45</v>
      </c>
      <c r="I774">
        <v>1</v>
      </c>
      <c r="J774">
        <v>-0.01</v>
      </c>
    </row>
    <row r="775" spans="1:10">
      <c r="A775" s="3">
        <v>37573</v>
      </c>
      <c r="B775">
        <v>16.100000000000001</v>
      </c>
      <c r="C775">
        <f t="shared" si="36"/>
        <v>-2.5999999999999979</v>
      </c>
      <c r="D775">
        <v>1001.1</v>
      </c>
      <c r="E775">
        <f t="shared" si="37"/>
        <v>-0.60000000000002274</v>
      </c>
      <c r="F775">
        <v>39</v>
      </c>
      <c r="G775">
        <f t="shared" si="38"/>
        <v>-24</v>
      </c>
      <c r="H775">
        <v>8.4499999999999993</v>
      </c>
      <c r="I775">
        <v>0.97</v>
      </c>
      <c r="J775">
        <v>-0.23</v>
      </c>
    </row>
    <row r="776" spans="1:10">
      <c r="A776" s="3">
        <v>37574</v>
      </c>
      <c r="B776">
        <v>13.3</v>
      </c>
      <c r="C776">
        <f t="shared" si="36"/>
        <v>-2.8000000000000007</v>
      </c>
      <c r="D776">
        <v>1006.2</v>
      </c>
      <c r="E776">
        <f t="shared" si="37"/>
        <v>5.1000000000000227</v>
      </c>
      <c r="F776">
        <v>39</v>
      </c>
      <c r="G776">
        <f t="shared" si="38"/>
        <v>0</v>
      </c>
      <c r="H776">
        <v>9.4499999999999993</v>
      </c>
      <c r="I776">
        <v>0.9</v>
      </c>
      <c r="J776">
        <v>-0.43</v>
      </c>
    </row>
    <row r="777" spans="1:10">
      <c r="A777" s="3">
        <v>37575</v>
      </c>
      <c r="B777">
        <v>14.8</v>
      </c>
      <c r="C777">
        <f t="shared" si="36"/>
        <v>1.5</v>
      </c>
      <c r="D777">
        <v>1005.7</v>
      </c>
      <c r="E777">
        <f t="shared" si="37"/>
        <v>-0.5</v>
      </c>
      <c r="F777">
        <v>29</v>
      </c>
      <c r="G777">
        <f t="shared" si="38"/>
        <v>-10</v>
      </c>
      <c r="H777">
        <v>10.45</v>
      </c>
      <c r="I777">
        <v>0.79</v>
      </c>
      <c r="J777">
        <v>-0.61</v>
      </c>
    </row>
    <row r="778" spans="1:10">
      <c r="A778" s="3">
        <v>37576</v>
      </c>
      <c r="B778">
        <v>10.4</v>
      </c>
      <c r="C778">
        <f t="shared" si="36"/>
        <v>-4.4000000000000004</v>
      </c>
      <c r="D778">
        <v>1015.8</v>
      </c>
      <c r="E778">
        <f t="shared" si="37"/>
        <v>10.099999999999909</v>
      </c>
      <c r="F778">
        <v>64</v>
      </c>
      <c r="G778">
        <f t="shared" si="38"/>
        <v>35</v>
      </c>
      <c r="H778">
        <v>11.45</v>
      </c>
      <c r="I778">
        <v>0.65</v>
      </c>
      <c r="J778">
        <v>-0.76</v>
      </c>
    </row>
    <row r="779" spans="1:10">
      <c r="A779" s="3">
        <v>37577</v>
      </c>
      <c r="B779">
        <v>11.5</v>
      </c>
      <c r="C779">
        <f t="shared" si="36"/>
        <v>1.0999999999999996</v>
      </c>
      <c r="D779">
        <v>1019.5</v>
      </c>
      <c r="E779">
        <f t="shared" si="37"/>
        <v>3.7000000000000455</v>
      </c>
      <c r="F779">
        <v>52</v>
      </c>
      <c r="G779">
        <f t="shared" si="38"/>
        <v>-12</v>
      </c>
      <c r="H779">
        <v>12.45</v>
      </c>
      <c r="I779">
        <v>0.47</v>
      </c>
      <c r="J779">
        <v>-0.88</v>
      </c>
    </row>
    <row r="780" spans="1:10">
      <c r="A780" s="3">
        <v>37578</v>
      </c>
      <c r="B780">
        <v>16.100000000000001</v>
      </c>
      <c r="C780">
        <f t="shared" si="36"/>
        <v>4.6000000000000014</v>
      </c>
      <c r="D780">
        <v>1007.4</v>
      </c>
      <c r="E780">
        <f t="shared" si="37"/>
        <v>-12.100000000000023</v>
      </c>
      <c r="F780">
        <v>44</v>
      </c>
      <c r="G780">
        <f t="shared" si="38"/>
        <v>-8</v>
      </c>
      <c r="H780">
        <v>13.45</v>
      </c>
      <c r="I780">
        <v>0.28000000000000003</v>
      </c>
      <c r="J780">
        <v>-0.96</v>
      </c>
    </row>
    <row r="781" spans="1:10">
      <c r="A781" s="3">
        <v>37579</v>
      </c>
      <c r="B781">
        <v>11.8</v>
      </c>
      <c r="C781">
        <f t="shared" si="36"/>
        <v>-4.3000000000000007</v>
      </c>
      <c r="D781">
        <v>1023.2</v>
      </c>
      <c r="E781">
        <f t="shared" si="37"/>
        <v>15.800000000000068</v>
      </c>
      <c r="F781">
        <v>39</v>
      </c>
      <c r="G781">
        <f t="shared" si="38"/>
        <v>-5</v>
      </c>
      <c r="H781">
        <v>14.45</v>
      </c>
      <c r="I781">
        <v>7.0000000000000007E-2</v>
      </c>
      <c r="J781">
        <v>-1</v>
      </c>
    </row>
    <row r="782" spans="1:10">
      <c r="A782" s="3">
        <v>37580</v>
      </c>
      <c r="B782">
        <v>12.5</v>
      </c>
      <c r="C782">
        <f t="shared" si="36"/>
        <v>0.69999999999999929</v>
      </c>
      <c r="D782">
        <v>1021.2</v>
      </c>
      <c r="E782">
        <f t="shared" si="37"/>
        <v>-2</v>
      </c>
      <c r="F782">
        <v>60</v>
      </c>
      <c r="G782">
        <f t="shared" si="38"/>
        <v>21</v>
      </c>
      <c r="H782">
        <v>15.45</v>
      </c>
      <c r="I782">
        <v>-0.15</v>
      </c>
      <c r="J782">
        <v>-0.99</v>
      </c>
    </row>
    <row r="783" spans="1:10">
      <c r="A783" s="3">
        <v>37581</v>
      </c>
      <c r="B783">
        <v>15.6</v>
      </c>
      <c r="C783">
        <f t="shared" si="36"/>
        <v>3.0999999999999996</v>
      </c>
      <c r="D783">
        <v>1014.4</v>
      </c>
      <c r="E783">
        <f t="shared" si="37"/>
        <v>-6.8000000000000682</v>
      </c>
      <c r="F783">
        <v>44</v>
      </c>
      <c r="G783">
        <f t="shared" si="38"/>
        <v>-16</v>
      </c>
      <c r="H783">
        <v>16.45</v>
      </c>
      <c r="I783">
        <v>-0.35</v>
      </c>
      <c r="J783">
        <v>-0.94</v>
      </c>
    </row>
    <row r="784" spans="1:10">
      <c r="A784" s="3">
        <v>37582</v>
      </c>
      <c r="B784">
        <v>8.9</v>
      </c>
      <c r="C784">
        <f t="shared" si="36"/>
        <v>-6.6999999999999993</v>
      </c>
      <c r="D784">
        <v>1022.7</v>
      </c>
      <c r="E784">
        <f t="shared" si="37"/>
        <v>8.3000000000000682</v>
      </c>
      <c r="F784">
        <v>54</v>
      </c>
      <c r="G784">
        <f t="shared" si="38"/>
        <v>10</v>
      </c>
      <c r="H784">
        <v>17.45</v>
      </c>
      <c r="I784">
        <v>-0.54</v>
      </c>
      <c r="J784">
        <v>-0.84</v>
      </c>
    </row>
    <row r="785" spans="1:10">
      <c r="A785" s="3">
        <v>37583</v>
      </c>
      <c r="B785">
        <v>9.5</v>
      </c>
      <c r="C785">
        <f t="shared" si="36"/>
        <v>0.59999999999999964</v>
      </c>
      <c r="D785">
        <v>1018.3</v>
      </c>
      <c r="E785">
        <f t="shared" si="37"/>
        <v>-4.4000000000000909</v>
      </c>
      <c r="F785">
        <v>63</v>
      </c>
      <c r="G785">
        <f t="shared" si="38"/>
        <v>9</v>
      </c>
      <c r="H785">
        <v>18.45</v>
      </c>
      <c r="I785">
        <v>-0.71</v>
      </c>
      <c r="J785">
        <v>-0.71</v>
      </c>
    </row>
    <row r="786" spans="1:10">
      <c r="A786" s="3">
        <v>37584</v>
      </c>
      <c r="B786">
        <v>12.2</v>
      </c>
      <c r="C786">
        <f t="shared" si="36"/>
        <v>2.6999999999999993</v>
      </c>
      <c r="D786">
        <v>1013.3</v>
      </c>
      <c r="E786">
        <f t="shared" si="37"/>
        <v>-5</v>
      </c>
      <c r="F786">
        <v>65</v>
      </c>
      <c r="G786">
        <f t="shared" si="38"/>
        <v>2</v>
      </c>
      <c r="H786">
        <v>19.45</v>
      </c>
      <c r="I786">
        <v>-0.84</v>
      </c>
      <c r="J786">
        <v>-0.54</v>
      </c>
    </row>
    <row r="787" spans="1:10">
      <c r="A787" s="3">
        <v>37585</v>
      </c>
      <c r="B787">
        <v>12.5</v>
      </c>
      <c r="C787">
        <f t="shared" si="36"/>
        <v>0.30000000000000071</v>
      </c>
      <c r="D787">
        <v>1002.6</v>
      </c>
      <c r="E787">
        <f t="shared" si="37"/>
        <v>-10.699999999999932</v>
      </c>
      <c r="F787">
        <v>82</v>
      </c>
      <c r="G787">
        <f t="shared" si="38"/>
        <v>17</v>
      </c>
      <c r="H787">
        <v>20.45</v>
      </c>
      <c r="I787">
        <v>-0.94</v>
      </c>
      <c r="J787">
        <v>-0.35</v>
      </c>
    </row>
    <row r="788" spans="1:10">
      <c r="A788" s="3">
        <v>37586</v>
      </c>
      <c r="B788">
        <v>12.5</v>
      </c>
      <c r="C788">
        <f t="shared" si="36"/>
        <v>0</v>
      </c>
      <c r="D788">
        <v>1002.9</v>
      </c>
      <c r="E788">
        <f t="shared" si="37"/>
        <v>0.29999999999995453</v>
      </c>
      <c r="F788">
        <v>34</v>
      </c>
      <c r="G788">
        <f t="shared" si="38"/>
        <v>-48</v>
      </c>
      <c r="H788">
        <v>21.45</v>
      </c>
      <c r="I788">
        <v>-0.99</v>
      </c>
      <c r="J788">
        <v>-0.15</v>
      </c>
    </row>
    <row r="789" spans="1:10">
      <c r="A789" s="3">
        <v>37587</v>
      </c>
      <c r="B789">
        <v>13.2</v>
      </c>
      <c r="C789">
        <f t="shared" si="36"/>
        <v>0.69999999999999929</v>
      </c>
      <c r="D789">
        <v>1002.5</v>
      </c>
      <c r="E789">
        <f t="shared" si="37"/>
        <v>-0.39999999999997726</v>
      </c>
      <c r="F789">
        <v>21</v>
      </c>
      <c r="G789">
        <f t="shared" si="38"/>
        <v>-13</v>
      </c>
      <c r="H789">
        <v>22.45</v>
      </c>
      <c r="I789">
        <v>-1</v>
      </c>
      <c r="J789">
        <v>0.06</v>
      </c>
    </row>
    <row r="790" spans="1:10">
      <c r="A790" s="3">
        <v>37588</v>
      </c>
      <c r="B790">
        <v>11.2</v>
      </c>
      <c r="C790">
        <f t="shared" si="36"/>
        <v>-2</v>
      </c>
      <c r="D790">
        <v>1017.6</v>
      </c>
      <c r="E790">
        <f t="shared" si="37"/>
        <v>15.100000000000023</v>
      </c>
      <c r="F790">
        <v>32</v>
      </c>
      <c r="G790">
        <f t="shared" si="38"/>
        <v>11</v>
      </c>
      <c r="H790">
        <v>23.45</v>
      </c>
      <c r="I790">
        <v>-0.96</v>
      </c>
      <c r="J790">
        <v>0.27</v>
      </c>
    </row>
    <row r="791" spans="1:10">
      <c r="A791" s="3">
        <v>37589</v>
      </c>
      <c r="B791">
        <v>12.2</v>
      </c>
      <c r="C791">
        <f t="shared" si="36"/>
        <v>1</v>
      </c>
      <c r="D791">
        <v>1019.5</v>
      </c>
      <c r="E791">
        <f t="shared" si="37"/>
        <v>1.8999999999999773</v>
      </c>
      <c r="F791">
        <v>45</v>
      </c>
      <c r="G791">
        <f t="shared" si="38"/>
        <v>13</v>
      </c>
      <c r="H791">
        <v>24.45</v>
      </c>
      <c r="I791">
        <v>-0.88</v>
      </c>
      <c r="J791">
        <v>0.47</v>
      </c>
    </row>
    <row r="792" spans="1:10">
      <c r="A792" s="3">
        <v>37590</v>
      </c>
      <c r="B792">
        <v>13.7</v>
      </c>
      <c r="C792">
        <f t="shared" si="36"/>
        <v>1.5</v>
      </c>
      <c r="D792">
        <v>1012.5</v>
      </c>
      <c r="E792">
        <f t="shared" si="37"/>
        <v>-7</v>
      </c>
      <c r="F792">
        <v>50</v>
      </c>
      <c r="G792">
        <f t="shared" si="38"/>
        <v>5</v>
      </c>
      <c r="H792">
        <v>25.45</v>
      </c>
      <c r="I792">
        <v>-0.76</v>
      </c>
      <c r="J792">
        <v>0.65</v>
      </c>
    </row>
    <row r="793" spans="1:10">
      <c r="A793" s="3">
        <v>37591</v>
      </c>
      <c r="B793">
        <v>9.6</v>
      </c>
      <c r="C793">
        <f t="shared" si="36"/>
        <v>-4.0999999999999996</v>
      </c>
      <c r="D793">
        <v>1014.9</v>
      </c>
      <c r="E793">
        <f t="shared" si="37"/>
        <v>2.3999999999999773</v>
      </c>
      <c r="F793">
        <v>79</v>
      </c>
      <c r="G793">
        <f t="shared" si="38"/>
        <v>29</v>
      </c>
      <c r="H793">
        <v>26.45</v>
      </c>
      <c r="I793">
        <v>-0.61</v>
      </c>
      <c r="J793">
        <v>0.79</v>
      </c>
    </row>
    <row r="794" spans="1:10">
      <c r="A794" s="3">
        <v>37592</v>
      </c>
      <c r="B794">
        <v>11.8</v>
      </c>
      <c r="C794">
        <f t="shared" si="36"/>
        <v>2.2000000000000011</v>
      </c>
      <c r="D794">
        <v>1018.8</v>
      </c>
      <c r="E794">
        <f t="shared" si="37"/>
        <v>3.8999999999999773</v>
      </c>
      <c r="F794">
        <v>61</v>
      </c>
      <c r="G794">
        <f t="shared" si="38"/>
        <v>-18</v>
      </c>
      <c r="H794">
        <v>27.45</v>
      </c>
      <c r="I794">
        <v>-0.43</v>
      </c>
      <c r="J794">
        <v>0.9</v>
      </c>
    </row>
    <row r="795" spans="1:10">
      <c r="A795" s="3">
        <v>37593</v>
      </c>
      <c r="B795">
        <v>12.6</v>
      </c>
      <c r="C795">
        <f t="shared" si="36"/>
        <v>0.79999999999999893</v>
      </c>
      <c r="D795">
        <v>1022.8</v>
      </c>
      <c r="E795">
        <f t="shared" si="37"/>
        <v>4</v>
      </c>
      <c r="F795">
        <v>57</v>
      </c>
      <c r="G795">
        <f t="shared" si="38"/>
        <v>-4</v>
      </c>
      <c r="H795">
        <v>28.45</v>
      </c>
      <c r="I795">
        <v>-0.23</v>
      </c>
      <c r="J795">
        <v>0.97</v>
      </c>
    </row>
    <row r="796" spans="1:10">
      <c r="A796" s="3">
        <v>37594</v>
      </c>
      <c r="B796">
        <v>9</v>
      </c>
      <c r="C796">
        <f t="shared" si="36"/>
        <v>-3.5999999999999996</v>
      </c>
      <c r="D796">
        <v>1003.6</v>
      </c>
      <c r="E796">
        <f t="shared" si="37"/>
        <v>-19.199999999999932</v>
      </c>
      <c r="F796">
        <v>89</v>
      </c>
      <c r="G796">
        <f t="shared" si="38"/>
        <v>32</v>
      </c>
      <c r="H796">
        <v>29.45</v>
      </c>
      <c r="I796">
        <v>-0.02</v>
      </c>
      <c r="J796">
        <v>1</v>
      </c>
    </row>
    <row r="797" spans="1:10">
      <c r="A797" s="3">
        <v>37595</v>
      </c>
      <c r="B797">
        <v>17.2</v>
      </c>
      <c r="C797">
        <f t="shared" si="36"/>
        <v>8.1999999999999993</v>
      </c>
      <c r="D797">
        <v>1008.1</v>
      </c>
      <c r="E797">
        <f t="shared" si="37"/>
        <v>4.5</v>
      </c>
      <c r="F797">
        <v>60</v>
      </c>
      <c r="G797">
        <f t="shared" si="38"/>
        <v>-29</v>
      </c>
      <c r="H797">
        <v>0.92</v>
      </c>
      <c r="I797">
        <v>0.19</v>
      </c>
      <c r="J797">
        <v>0.98</v>
      </c>
    </row>
    <row r="798" spans="1:10">
      <c r="A798" s="3">
        <v>37596</v>
      </c>
      <c r="B798">
        <v>12.1</v>
      </c>
      <c r="C798">
        <f t="shared" si="36"/>
        <v>-5.0999999999999996</v>
      </c>
      <c r="D798">
        <v>1018.2</v>
      </c>
      <c r="E798">
        <f t="shared" si="37"/>
        <v>10.100000000000023</v>
      </c>
      <c r="F798">
        <v>32</v>
      </c>
      <c r="G798">
        <f t="shared" si="38"/>
        <v>-28</v>
      </c>
      <c r="H798">
        <v>1.92</v>
      </c>
      <c r="I798">
        <v>0.4</v>
      </c>
      <c r="J798">
        <v>0.92</v>
      </c>
    </row>
    <row r="799" spans="1:10">
      <c r="A799" s="3">
        <v>37597</v>
      </c>
      <c r="B799">
        <v>5.3</v>
      </c>
      <c r="C799">
        <f t="shared" si="36"/>
        <v>-6.8</v>
      </c>
      <c r="D799">
        <v>1016</v>
      </c>
      <c r="E799">
        <f t="shared" si="37"/>
        <v>-2.2000000000000455</v>
      </c>
      <c r="F799">
        <v>83</v>
      </c>
      <c r="G799">
        <f t="shared" si="38"/>
        <v>51</v>
      </c>
      <c r="H799">
        <v>2.92</v>
      </c>
      <c r="I799">
        <v>0.57999999999999996</v>
      </c>
      <c r="J799">
        <v>0.81</v>
      </c>
    </row>
    <row r="800" spans="1:10">
      <c r="A800" s="3">
        <v>37598</v>
      </c>
      <c r="B800">
        <v>6.4</v>
      </c>
      <c r="C800">
        <f t="shared" si="36"/>
        <v>1.1000000000000005</v>
      </c>
      <c r="D800">
        <v>1015.4</v>
      </c>
      <c r="E800">
        <f t="shared" si="37"/>
        <v>-0.60000000000002274</v>
      </c>
      <c r="F800">
        <v>59</v>
      </c>
      <c r="G800">
        <f t="shared" si="38"/>
        <v>-24</v>
      </c>
      <c r="H800">
        <v>3.92</v>
      </c>
      <c r="I800">
        <v>0.74</v>
      </c>
      <c r="J800">
        <v>0.67</v>
      </c>
    </row>
    <row r="801" spans="1:10">
      <c r="A801" s="3">
        <v>37599</v>
      </c>
      <c r="B801">
        <v>2.2999999999999998</v>
      </c>
      <c r="C801">
        <f t="shared" si="36"/>
        <v>-4.1000000000000005</v>
      </c>
      <c r="D801">
        <v>1008.5</v>
      </c>
      <c r="E801">
        <f t="shared" si="37"/>
        <v>-6.8999999999999773</v>
      </c>
      <c r="F801">
        <v>84</v>
      </c>
      <c r="G801">
        <f t="shared" si="38"/>
        <v>25</v>
      </c>
      <c r="H801">
        <v>4.92</v>
      </c>
      <c r="I801">
        <v>0.87</v>
      </c>
      <c r="J801">
        <v>0.5</v>
      </c>
    </row>
    <row r="802" spans="1:10">
      <c r="A802" s="3">
        <v>37600</v>
      </c>
      <c r="B802">
        <v>6.3</v>
      </c>
      <c r="C802">
        <f t="shared" si="36"/>
        <v>4</v>
      </c>
      <c r="D802">
        <v>1006.2</v>
      </c>
      <c r="E802">
        <f t="shared" si="37"/>
        <v>-2.2999999999999545</v>
      </c>
      <c r="F802">
        <v>66</v>
      </c>
      <c r="G802">
        <f t="shared" si="38"/>
        <v>-18</v>
      </c>
      <c r="H802">
        <v>5.92</v>
      </c>
      <c r="I802">
        <v>0.95</v>
      </c>
      <c r="J802">
        <v>0.31</v>
      </c>
    </row>
    <row r="803" spans="1:10">
      <c r="A803" s="3">
        <v>37601</v>
      </c>
      <c r="B803">
        <v>7.9</v>
      </c>
      <c r="C803">
        <f t="shared" si="36"/>
        <v>1.6000000000000005</v>
      </c>
      <c r="D803">
        <v>1013.8</v>
      </c>
      <c r="E803">
        <f t="shared" si="37"/>
        <v>7.5999999999999091</v>
      </c>
      <c r="F803">
        <v>42</v>
      </c>
      <c r="G803">
        <f t="shared" si="38"/>
        <v>-24</v>
      </c>
      <c r="H803">
        <v>6.92</v>
      </c>
      <c r="I803">
        <v>1</v>
      </c>
      <c r="J803">
        <v>0.1</v>
      </c>
    </row>
    <row r="804" spans="1:10">
      <c r="A804" s="3">
        <v>37602</v>
      </c>
      <c r="B804">
        <v>8.5</v>
      </c>
      <c r="C804">
        <f t="shared" si="36"/>
        <v>0.59999999999999964</v>
      </c>
      <c r="D804">
        <v>1013.3</v>
      </c>
      <c r="E804">
        <f t="shared" si="37"/>
        <v>-0.5</v>
      </c>
      <c r="F804">
        <v>46</v>
      </c>
      <c r="G804">
        <f t="shared" si="38"/>
        <v>4</v>
      </c>
      <c r="H804">
        <v>7.92</v>
      </c>
      <c r="I804">
        <v>0.99</v>
      </c>
      <c r="J804">
        <v>-0.11</v>
      </c>
    </row>
    <row r="805" spans="1:10">
      <c r="A805" s="3">
        <v>37603</v>
      </c>
      <c r="B805">
        <v>6.2</v>
      </c>
      <c r="C805">
        <f t="shared" si="36"/>
        <v>-2.2999999999999998</v>
      </c>
      <c r="D805">
        <v>1020.9</v>
      </c>
      <c r="E805">
        <f t="shared" si="37"/>
        <v>7.6000000000000227</v>
      </c>
      <c r="F805">
        <v>30</v>
      </c>
      <c r="G805">
        <f t="shared" si="38"/>
        <v>-16</v>
      </c>
      <c r="H805">
        <v>8.92</v>
      </c>
      <c r="I805">
        <v>0.95</v>
      </c>
      <c r="J805">
        <v>-0.32</v>
      </c>
    </row>
    <row r="806" spans="1:10">
      <c r="A806" s="3">
        <v>37604</v>
      </c>
      <c r="B806">
        <v>7</v>
      </c>
      <c r="C806">
        <f t="shared" si="36"/>
        <v>0.79999999999999982</v>
      </c>
      <c r="D806">
        <v>1025.9000000000001</v>
      </c>
      <c r="E806">
        <f t="shared" si="37"/>
        <v>5.0000000000001137</v>
      </c>
      <c r="F806">
        <v>39</v>
      </c>
      <c r="G806">
        <f t="shared" si="38"/>
        <v>9</v>
      </c>
      <c r="H806">
        <v>9.92</v>
      </c>
      <c r="I806">
        <v>0.86</v>
      </c>
      <c r="J806">
        <v>-0.51</v>
      </c>
    </row>
    <row r="807" spans="1:10">
      <c r="A807" s="3">
        <v>37605</v>
      </c>
      <c r="B807">
        <v>8.1</v>
      </c>
      <c r="C807">
        <f t="shared" si="36"/>
        <v>1.0999999999999996</v>
      </c>
      <c r="D807">
        <v>1022</v>
      </c>
      <c r="E807">
        <f t="shared" si="37"/>
        <v>-3.9000000000000909</v>
      </c>
      <c r="F807">
        <v>56</v>
      </c>
      <c r="G807">
        <f t="shared" si="38"/>
        <v>17</v>
      </c>
      <c r="H807">
        <v>10.92</v>
      </c>
      <c r="I807">
        <v>0.73</v>
      </c>
      <c r="J807">
        <v>-0.68</v>
      </c>
    </row>
    <row r="808" spans="1:10">
      <c r="A808" s="3">
        <v>37606</v>
      </c>
      <c r="B808">
        <v>16.100000000000001</v>
      </c>
      <c r="C808">
        <f t="shared" si="36"/>
        <v>8.0000000000000018</v>
      </c>
      <c r="D808">
        <v>1010.2</v>
      </c>
      <c r="E808">
        <f t="shared" si="37"/>
        <v>-11.799999999999955</v>
      </c>
      <c r="F808">
        <v>56</v>
      </c>
      <c r="G808">
        <f t="shared" si="38"/>
        <v>0</v>
      </c>
      <c r="H808">
        <v>11.92</v>
      </c>
      <c r="I808">
        <v>0.56999999999999995</v>
      </c>
      <c r="J808">
        <v>-0.82</v>
      </c>
    </row>
    <row r="809" spans="1:10">
      <c r="A809" s="3">
        <v>37607</v>
      </c>
      <c r="B809">
        <v>9.4</v>
      </c>
      <c r="C809">
        <f t="shared" si="36"/>
        <v>-6.7000000000000011</v>
      </c>
      <c r="D809">
        <v>1014.8</v>
      </c>
      <c r="E809">
        <f t="shared" si="37"/>
        <v>4.5999999999999091</v>
      </c>
      <c r="F809">
        <v>36</v>
      </c>
      <c r="G809">
        <f t="shared" si="38"/>
        <v>-20</v>
      </c>
      <c r="H809">
        <v>12.92</v>
      </c>
      <c r="I809">
        <v>0.38</v>
      </c>
      <c r="J809">
        <v>-0.92</v>
      </c>
    </row>
    <row r="810" spans="1:10">
      <c r="A810" s="3">
        <v>37608</v>
      </c>
      <c r="B810">
        <v>9.6999999999999993</v>
      </c>
      <c r="C810">
        <f t="shared" si="36"/>
        <v>0.29999999999999893</v>
      </c>
      <c r="D810">
        <v>1013.7</v>
      </c>
      <c r="E810">
        <f t="shared" si="37"/>
        <v>-1.0999999999999091</v>
      </c>
      <c r="F810">
        <v>48</v>
      </c>
      <c r="G810">
        <f t="shared" si="38"/>
        <v>12</v>
      </c>
      <c r="H810">
        <v>13.92</v>
      </c>
      <c r="I810">
        <v>0.18</v>
      </c>
      <c r="J810">
        <v>-0.98</v>
      </c>
    </row>
    <row r="811" spans="1:10">
      <c r="A811" s="3">
        <v>37609</v>
      </c>
      <c r="B811">
        <v>10.5</v>
      </c>
      <c r="C811">
        <f t="shared" si="36"/>
        <v>0.80000000000000071</v>
      </c>
      <c r="D811">
        <v>1017.6</v>
      </c>
      <c r="E811">
        <f t="shared" si="37"/>
        <v>3.8999999999999773</v>
      </c>
      <c r="F811">
        <v>65</v>
      </c>
      <c r="G811">
        <f t="shared" si="38"/>
        <v>17</v>
      </c>
      <c r="H811">
        <v>14.92</v>
      </c>
      <c r="I811">
        <v>-0.03</v>
      </c>
      <c r="J811">
        <v>-1</v>
      </c>
    </row>
    <row r="812" spans="1:10">
      <c r="A812" s="3">
        <v>37610</v>
      </c>
      <c r="B812">
        <v>9.5</v>
      </c>
      <c r="C812">
        <f t="shared" si="36"/>
        <v>-1</v>
      </c>
      <c r="D812">
        <v>1024</v>
      </c>
      <c r="E812">
        <f t="shared" si="37"/>
        <v>6.3999999999999773</v>
      </c>
      <c r="F812">
        <v>40</v>
      </c>
      <c r="G812">
        <f t="shared" si="38"/>
        <v>-25</v>
      </c>
      <c r="H812">
        <v>15.92</v>
      </c>
      <c r="I812">
        <v>-0.24</v>
      </c>
      <c r="J812">
        <v>-0.97</v>
      </c>
    </row>
    <row r="813" spans="1:10">
      <c r="A813" s="3">
        <v>37611</v>
      </c>
      <c r="B813">
        <v>3.9</v>
      </c>
      <c r="C813">
        <f t="shared" si="36"/>
        <v>-5.6</v>
      </c>
      <c r="D813">
        <v>1019.6</v>
      </c>
      <c r="E813">
        <f t="shared" si="37"/>
        <v>-4.3999999999999773</v>
      </c>
      <c r="F813">
        <v>87</v>
      </c>
      <c r="G813">
        <f t="shared" si="38"/>
        <v>47</v>
      </c>
      <c r="H813">
        <v>16.920000000000002</v>
      </c>
      <c r="I813">
        <v>-0.44</v>
      </c>
      <c r="J813">
        <v>-0.9</v>
      </c>
    </row>
    <row r="814" spans="1:10">
      <c r="A814" s="3">
        <v>37612</v>
      </c>
      <c r="B814">
        <v>7.8</v>
      </c>
      <c r="C814">
        <f t="shared" si="36"/>
        <v>3.9</v>
      </c>
      <c r="D814">
        <v>1019.5</v>
      </c>
      <c r="E814">
        <f t="shared" si="37"/>
        <v>-0.10000000000002274</v>
      </c>
      <c r="F814">
        <v>64</v>
      </c>
      <c r="G814">
        <f t="shared" si="38"/>
        <v>-23</v>
      </c>
      <c r="H814">
        <v>17.920000000000002</v>
      </c>
      <c r="I814">
        <v>-0.62</v>
      </c>
      <c r="J814">
        <v>-0.78</v>
      </c>
    </row>
    <row r="815" spans="1:10">
      <c r="A815" s="3">
        <v>37613</v>
      </c>
      <c r="B815">
        <v>7.3</v>
      </c>
      <c r="C815">
        <f t="shared" si="36"/>
        <v>-0.5</v>
      </c>
      <c r="D815">
        <v>1019.5</v>
      </c>
      <c r="E815">
        <f t="shared" si="37"/>
        <v>0</v>
      </c>
      <c r="F815">
        <v>47</v>
      </c>
      <c r="G815">
        <f t="shared" si="38"/>
        <v>-17</v>
      </c>
      <c r="H815">
        <v>18.920000000000002</v>
      </c>
      <c r="I815">
        <v>-0.77</v>
      </c>
      <c r="J815">
        <v>-0.63</v>
      </c>
    </row>
    <row r="816" spans="1:10">
      <c r="A816" s="3">
        <v>37614</v>
      </c>
      <c r="B816">
        <v>7.2</v>
      </c>
      <c r="C816">
        <f t="shared" si="36"/>
        <v>-9.9999999999999645E-2</v>
      </c>
      <c r="D816">
        <v>1012.9</v>
      </c>
      <c r="E816">
        <f t="shared" si="37"/>
        <v>-6.6000000000000227</v>
      </c>
      <c r="F816">
        <v>60</v>
      </c>
      <c r="G816">
        <f t="shared" si="38"/>
        <v>13</v>
      </c>
      <c r="H816">
        <v>19.920000000000002</v>
      </c>
      <c r="I816">
        <v>-0.89</v>
      </c>
      <c r="J816">
        <v>-0.46</v>
      </c>
    </row>
    <row r="817" spans="1:10">
      <c r="A817" s="3">
        <v>37615</v>
      </c>
      <c r="B817">
        <v>9.1999999999999993</v>
      </c>
      <c r="C817">
        <f t="shared" si="36"/>
        <v>1.9999999999999991</v>
      </c>
      <c r="D817">
        <v>999.1</v>
      </c>
      <c r="E817">
        <f t="shared" si="37"/>
        <v>-13.799999999999955</v>
      </c>
      <c r="F817">
        <v>59</v>
      </c>
      <c r="G817">
        <f t="shared" si="38"/>
        <v>-1</v>
      </c>
      <c r="H817">
        <v>20.92</v>
      </c>
      <c r="I817">
        <v>-0.97</v>
      </c>
      <c r="J817">
        <v>-0.26</v>
      </c>
    </row>
    <row r="818" spans="1:10">
      <c r="A818" s="3">
        <v>37616</v>
      </c>
      <c r="B818">
        <v>6.2</v>
      </c>
      <c r="C818">
        <f t="shared" si="36"/>
        <v>-2.9999999999999991</v>
      </c>
      <c r="D818">
        <v>1008.2</v>
      </c>
      <c r="E818">
        <f t="shared" si="37"/>
        <v>9.1000000000000227</v>
      </c>
      <c r="F818">
        <v>27</v>
      </c>
      <c r="G818">
        <f t="shared" si="38"/>
        <v>-32</v>
      </c>
      <c r="H818">
        <v>21.92</v>
      </c>
      <c r="I818">
        <v>-1</v>
      </c>
      <c r="J818">
        <v>-0.05</v>
      </c>
    </row>
    <row r="819" spans="1:10">
      <c r="A819" s="3">
        <v>37617</v>
      </c>
      <c r="B819">
        <v>3.8</v>
      </c>
      <c r="C819">
        <f t="shared" si="36"/>
        <v>-2.4000000000000004</v>
      </c>
      <c r="D819">
        <v>1012.7</v>
      </c>
      <c r="E819">
        <f t="shared" si="37"/>
        <v>4.5</v>
      </c>
      <c r="F819">
        <v>32</v>
      </c>
      <c r="G819">
        <f t="shared" si="38"/>
        <v>5</v>
      </c>
      <c r="H819">
        <v>22.92</v>
      </c>
      <c r="I819">
        <v>-0.99</v>
      </c>
      <c r="J819">
        <v>0.16</v>
      </c>
    </row>
    <row r="820" spans="1:10">
      <c r="A820" s="3">
        <v>37618</v>
      </c>
      <c r="B820">
        <v>4.9000000000000004</v>
      </c>
      <c r="C820">
        <f t="shared" si="36"/>
        <v>1.1000000000000005</v>
      </c>
      <c r="D820">
        <v>1009.4</v>
      </c>
      <c r="E820">
        <f t="shared" si="37"/>
        <v>-3.3000000000000682</v>
      </c>
      <c r="F820">
        <v>42</v>
      </c>
      <c r="G820">
        <f t="shared" si="38"/>
        <v>10</v>
      </c>
      <c r="H820">
        <v>23.92</v>
      </c>
      <c r="I820">
        <v>-0.93</v>
      </c>
      <c r="J820">
        <v>0.37</v>
      </c>
    </row>
    <row r="821" spans="1:10">
      <c r="A821" s="3">
        <v>37619</v>
      </c>
      <c r="B821">
        <v>6.6</v>
      </c>
      <c r="C821">
        <f t="shared" si="36"/>
        <v>1.6999999999999993</v>
      </c>
      <c r="D821">
        <v>1011.8</v>
      </c>
      <c r="E821">
        <f t="shared" si="37"/>
        <v>2.3999999999999773</v>
      </c>
      <c r="F821">
        <v>30</v>
      </c>
      <c r="G821">
        <f t="shared" si="38"/>
        <v>-12</v>
      </c>
      <c r="H821">
        <v>24.92</v>
      </c>
      <c r="I821">
        <v>-0.83</v>
      </c>
      <c r="J821">
        <v>0.56000000000000005</v>
      </c>
    </row>
    <row r="822" spans="1:10">
      <c r="A822" s="3">
        <v>37620</v>
      </c>
      <c r="B822">
        <v>8</v>
      </c>
      <c r="C822">
        <f t="shared" si="36"/>
        <v>1.4000000000000004</v>
      </c>
      <c r="D822">
        <v>1011.8</v>
      </c>
      <c r="E822">
        <f t="shared" si="37"/>
        <v>0</v>
      </c>
      <c r="F822">
        <v>39</v>
      </c>
      <c r="G822">
        <f t="shared" si="38"/>
        <v>9</v>
      </c>
      <c r="H822">
        <v>25.92</v>
      </c>
      <c r="I822">
        <v>-0.69</v>
      </c>
      <c r="J822">
        <v>0.72</v>
      </c>
    </row>
    <row r="823" spans="1:10">
      <c r="A823" s="3">
        <v>37621</v>
      </c>
      <c r="B823">
        <v>7.3</v>
      </c>
      <c r="C823">
        <f t="shared" si="36"/>
        <v>-0.70000000000000018</v>
      </c>
      <c r="D823">
        <v>1012.8</v>
      </c>
      <c r="E823">
        <f t="shared" si="37"/>
        <v>1</v>
      </c>
      <c r="F823">
        <v>55</v>
      </c>
      <c r="G823">
        <f t="shared" si="38"/>
        <v>16</v>
      </c>
      <c r="H823">
        <v>26.92</v>
      </c>
      <c r="I823">
        <v>-0.53</v>
      </c>
      <c r="J823">
        <v>0.85</v>
      </c>
    </row>
    <row r="824" spans="1:10">
      <c r="A824" s="3">
        <v>37622</v>
      </c>
      <c r="B824">
        <v>4.8</v>
      </c>
      <c r="C824">
        <f t="shared" si="36"/>
        <v>-2.5</v>
      </c>
      <c r="D824">
        <v>1011.1</v>
      </c>
      <c r="E824">
        <f t="shared" si="37"/>
        <v>-1.6999999999999318</v>
      </c>
      <c r="F824">
        <v>50</v>
      </c>
      <c r="G824">
        <f t="shared" si="38"/>
        <v>-5</v>
      </c>
      <c r="H824">
        <v>27.92</v>
      </c>
      <c r="I824">
        <v>-0.34</v>
      </c>
      <c r="J824">
        <v>0.94</v>
      </c>
    </row>
    <row r="825" spans="1:10">
      <c r="A825" s="3">
        <v>37623</v>
      </c>
      <c r="B825">
        <v>3.6</v>
      </c>
      <c r="C825">
        <f t="shared" si="36"/>
        <v>-1.1999999999999997</v>
      </c>
      <c r="D825">
        <v>1021.7</v>
      </c>
      <c r="E825">
        <f t="shared" si="37"/>
        <v>10.600000000000023</v>
      </c>
      <c r="F825">
        <v>33</v>
      </c>
      <c r="G825">
        <f t="shared" si="38"/>
        <v>-17</v>
      </c>
      <c r="H825">
        <v>28.92</v>
      </c>
      <c r="I825">
        <v>-0.13</v>
      </c>
      <c r="J825">
        <v>0.99</v>
      </c>
    </row>
    <row r="826" spans="1:10">
      <c r="A826" s="3">
        <v>37624</v>
      </c>
      <c r="B826">
        <v>0.4</v>
      </c>
      <c r="C826">
        <f t="shared" si="36"/>
        <v>-3.2</v>
      </c>
      <c r="D826">
        <v>1016.1</v>
      </c>
      <c r="E826">
        <f t="shared" si="37"/>
        <v>-5.6000000000000227</v>
      </c>
      <c r="F826">
        <v>81</v>
      </c>
      <c r="G826">
        <f t="shared" si="38"/>
        <v>48</v>
      </c>
      <c r="H826">
        <v>0.39</v>
      </c>
      <c r="I826">
        <v>0.08</v>
      </c>
      <c r="J826">
        <v>1</v>
      </c>
    </row>
    <row r="827" spans="1:10">
      <c r="A827" s="3">
        <v>37625</v>
      </c>
      <c r="B827">
        <v>7.5</v>
      </c>
      <c r="C827">
        <f t="shared" si="36"/>
        <v>7.1</v>
      </c>
      <c r="D827">
        <v>1000.9</v>
      </c>
      <c r="E827">
        <f t="shared" si="37"/>
        <v>-15.200000000000045</v>
      </c>
      <c r="F827">
        <v>31</v>
      </c>
      <c r="G827">
        <f t="shared" si="38"/>
        <v>-50</v>
      </c>
      <c r="H827">
        <v>1.39</v>
      </c>
      <c r="I827">
        <v>0.28999999999999998</v>
      </c>
      <c r="J827">
        <v>0.96</v>
      </c>
    </row>
    <row r="828" spans="1:10">
      <c r="A828" s="3">
        <v>37626</v>
      </c>
      <c r="B828">
        <v>4</v>
      </c>
      <c r="C828">
        <f t="shared" si="36"/>
        <v>-3.5</v>
      </c>
      <c r="D828">
        <v>1005.5</v>
      </c>
      <c r="E828">
        <f t="shared" si="37"/>
        <v>4.6000000000000227</v>
      </c>
      <c r="F828">
        <v>34</v>
      </c>
      <c r="G828">
        <f t="shared" si="38"/>
        <v>3</v>
      </c>
      <c r="H828">
        <v>2.39</v>
      </c>
      <c r="I828">
        <v>0.49</v>
      </c>
      <c r="J828">
        <v>0.87</v>
      </c>
    </row>
    <row r="829" spans="1:10">
      <c r="A829" s="3">
        <v>37627</v>
      </c>
      <c r="B829">
        <v>6.1</v>
      </c>
      <c r="C829">
        <f t="shared" si="36"/>
        <v>2.0999999999999996</v>
      </c>
      <c r="D829">
        <v>1018.8</v>
      </c>
      <c r="E829">
        <f t="shared" si="37"/>
        <v>13.299999999999955</v>
      </c>
      <c r="F829">
        <v>28</v>
      </c>
      <c r="G829">
        <f t="shared" si="38"/>
        <v>-6</v>
      </c>
      <c r="H829">
        <v>3.39</v>
      </c>
      <c r="I829">
        <v>0.66</v>
      </c>
      <c r="J829">
        <v>0.75</v>
      </c>
    </row>
    <row r="830" spans="1:10">
      <c r="A830" s="3">
        <v>37628</v>
      </c>
      <c r="B830">
        <v>5.9</v>
      </c>
      <c r="C830">
        <f t="shared" si="36"/>
        <v>-0.19999999999999929</v>
      </c>
      <c r="D830">
        <v>1016.3</v>
      </c>
      <c r="E830">
        <f t="shared" si="37"/>
        <v>-2.5</v>
      </c>
      <c r="F830">
        <v>44</v>
      </c>
      <c r="G830">
        <f t="shared" si="38"/>
        <v>16</v>
      </c>
      <c r="H830">
        <v>4.3899999999999997</v>
      </c>
      <c r="I830">
        <v>0.8</v>
      </c>
      <c r="J830">
        <v>0.59</v>
      </c>
    </row>
    <row r="831" spans="1:10">
      <c r="A831" s="3">
        <v>37629</v>
      </c>
      <c r="B831">
        <v>7.8</v>
      </c>
      <c r="C831">
        <f t="shared" si="36"/>
        <v>1.8999999999999995</v>
      </c>
      <c r="D831">
        <v>1021</v>
      </c>
      <c r="E831">
        <f t="shared" si="37"/>
        <v>4.7000000000000455</v>
      </c>
      <c r="F831">
        <v>29</v>
      </c>
      <c r="G831">
        <f t="shared" si="38"/>
        <v>-15</v>
      </c>
      <c r="H831">
        <v>5.39</v>
      </c>
      <c r="I831">
        <v>0.91</v>
      </c>
      <c r="J831">
        <v>0.41</v>
      </c>
    </row>
    <row r="832" spans="1:10">
      <c r="A832" s="3">
        <v>37630</v>
      </c>
      <c r="B832">
        <v>8.1</v>
      </c>
      <c r="C832">
        <f t="shared" si="36"/>
        <v>0.29999999999999982</v>
      </c>
      <c r="D832">
        <v>1014.4</v>
      </c>
      <c r="E832">
        <f t="shared" si="37"/>
        <v>-6.6000000000000227</v>
      </c>
      <c r="F832">
        <v>53</v>
      </c>
      <c r="G832">
        <f t="shared" si="38"/>
        <v>24</v>
      </c>
      <c r="H832">
        <v>6.39</v>
      </c>
      <c r="I832">
        <v>0.98</v>
      </c>
      <c r="J832">
        <v>0.21</v>
      </c>
    </row>
    <row r="833" spans="1:10">
      <c r="A833" s="3">
        <v>37631</v>
      </c>
      <c r="B833">
        <v>10.9</v>
      </c>
      <c r="C833">
        <f t="shared" si="36"/>
        <v>2.8000000000000007</v>
      </c>
      <c r="D833">
        <v>1008.2</v>
      </c>
      <c r="E833">
        <f t="shared" si="37"/>
        <v>-6.1999999999999318</v>
      </c>
      <c r="F833">
        <v>37</v>
      </c>
      <c r="G833">
        <f t="shared" si="38"/>
        <v>-16</v>
      </c>
      <c r="H833">
        <v>7.39</v>
      </c>
      <c r="I833">
        <v>1</v>
      </c>
      <c r="J833">
        <v>0</v>
      </c>
    </row>
    <row r="834" spans="1:10">
      <c r="A834" s="3">
        <v>37632</v>
      </c>
      <c r="B834">
        <v>8.8000000000000007</v>
      </c>
      <c r="C834">
        <f t="shared" si="36"/>
        <v>-2.0999999999999996</v>
      </c>
      <c r="D834">
        <v>1009</v>
      </c>
      <c r="E834">
        <f t="shared" si="37"/>
        <v>0.79999999999995453</v>
      </c>
      <c r="F834">
        <v>23</v>
      </c>
      <c r="G834">
        <f t="shared" si="38"/>
        <v>-14</v>
      </c>
      <c r="H834">
        <v>8.39</v>
      </c>
      <c r="I834">
        <v>0.98</v>
      </c>
      <c r="J834">
        <v>-0.21</v>
      </c>
    </row>
    <row r="835" spans="1:10">
      <c r="A835" s="3">
        <v>37633</v>
      </c>
      <c r="B835">
        <v>10.1</v>
      </c>
      <c r="C835">
        <f t="shared" ref="C835:C898" si="39">B835-B834</f>
        <v>1.2999999999999989</v>
      </c>
      <c r="D835">
        <v>1013.5</v>
      </c>
      <c r="E835">
        <f t="shared" ref="E835:E898" si="40">D835-D834</f>
        <v>4.5</v>
      </c>
      <c r="F835">
        <v>28</v>
      </c>
      <c r="G835">
        <f t="shared" ref="G835:G898" si="41">F835-F834</f>
        <v>5</v>
      </c>
      <c r="H835">
        <v>9.39</v>
      </c>
      <c r="I835">
        <v>0.91</v>
      </c>
      <c r="J835">
        <v>-0.41</v>
      </c>
    </row>
    <row r="836" spans="1:10">
      <c r="A836" s="3">
        <v>37634</v>
      </c>
      <c r="B836">
        <v>10.6</v>
      </c>
      <c r="C836">
        <f t="shared" si="39"/>
        <v>0.5</v>
      </c>
      <c r="D836">
        <v>1009</v>
      </c>
      <c r="E836">
        <f t="shared" si="40"/>
        <v>-4.5</v>
      </c>
      <c r="F836">
        <v>41</v>
      </c>
      <c r="G836">
        <f t="shared" si="41"/>
        <v>13</v>
      </c>
      <c r="H836">
        <v>10.39</v>
      </c>
      <c r="I836">
        <v>0.8</v>
      </c>
      <c r="J836">
        <v>-0.6</v>
      </c>
    </row>
    <row r="837" spans="1:10">
      <c r="A837" s="3">
        <v>37635</v>
      </c>
      <c r="B837">
        <v>12.9</v>
      </c>
      <c r="C837">
        <f t="shared" si="39"/>
        <v>2.3000000000000007</v>
      </c>
      <c r="D837">
        <v>999.7</v>
      </c>
      <c r="E837">
        <f t="shared" si="40"/>
        <v>-9.2999999999999545</v>
      </c>
      <c r="F837">
        <v>43</v>
      </c>
      <c r="G837">
        <f t="shared" si="41"/>
        <v>2</v>
      </c>
      <c r="H837">
        <v>11.39</v>
      </c>
      <c r="I837">
        <v>0.66</v>
      </c>
      <c r="J837">
        <v>-0.75</v>
      </c>
    </row>
    <row r="838" spans="1:10">
      <c r="A838" s="3">
        <v>37636</v>
      </c>
      <c r="B838">
        <v>3.3</v>
      </c>
      <c r="C838">
        <f t="shared" si="39"/>
        <v>-9.6000000000000014</v>
      </c>
      <c r="D838">
        <v>1019.2</v>
      </c>
      <c r="E838">
        <f t="shared" si="40"/>
        <v>19.5</v>
      </c>
      <c r="F838">
        <v>33</v>
      </c>
      <c r="G838">
        <f t="shared" si="41"/>
        <v>-10</v>
      </c>
      <c r="H838">
        <v>12.39</v>
      </c>
      <c r="I838">
        <v>0.48</v>
      </c>
      <c r="J838">
        <v>-0.87</v>
      </c>
    </row>
    <row r="839" spans="1:10">
      <c r="A839" s="3">
        <v>37637</v>
      </c>
      <c r="B839">
        <v>7.5</v>
      </c>
      <c r="C839">
        <f t="shared" si="39"/>
        <v>4.2</v>
      </c>
      <c r="D839">
        <v>1019.9</v>
      </c>
      <c r="E839">
        <f t="shared" si="40"/>
        <v>0.69999999999993179</v>
      </c>
      <c r="F839">
        <v>56</v>
      </c>
      <c r="G839">
        <f t="shared" si="41"/>
        <v>23</v>
      </c>
      <c r="H839">
        <v>13.39</v>
      </c>
      <c r="I839">
        <v>0.28999999999999998</v>
      </c>
      <c r="J839">
        <v>-0.96</v>
      </c>
    </row>
    <row r="840" spans="1:10">
      <c r="A840" s="3">
        <v>37638</v>
      </c>
      <c r="B840">
        <v>9.8000000000000007</v>
      </c>
      <c r="C840">
        <f t="shared" si="39"/>
        <v>2.3000000000000007</v>
      </c>
      <c r="D840">
        <v>1012.2</v>
      </c>
      <c r="E840">
        <f t="shared" si="40"/>
        <v>-7.6999999999999318</v>
      </c>
      <c r="F840">
        <v>35</v>
      </c>
      <c r="G840">
        <f t="shared" si="41"/>
        <v>-21</v>
      </c>
      <c r="H840">
        <v>14.39</v>
      </c>
      <c r="I840">
        <v>0.08</v>
      </c>
      <c r="J840">
        <v>-1</v>
      </c>
    </row>
    <row r="841" spans="1:10">
      <c r="A841" s="3">
        <v>37639</v>
      </c>
      <c r="B841">
        <v>7.1</v>
      </c>
      <c r="C841">
        <f t="shared" si="39"/>
        <v>-2.7000000000000011</v>
      </c>
      <c r="D841">
        <v>1015.5</v>
      </c>
      <c r="E841">
        <f t="shared" si="40"/>
        <v>3.2999999999999545</v>
      </c>
      <c r="F841">
        <v>58</v>
      </c>
      <c r="G841">
        <f t="shared" si="41"/>
        <v>23</v>
      </c>
      <c r="H841">
        <v>15.39</v>
      </c>
      <c r="I841">
        <v>-0.13</v>
      </c>
      <c r="J841">
        <v>-0.99</v>
      </c>
    </row>
    <row r="842" spans="1:10">
      <c r="A842" s="3">
        <v>37640</v>
      </c>
      <c r="B842">
        <v>6.3</v>
      </c>
      <c r="C842">
        <f t="shared" si="39"/>
        <v>-0.79999999999999982</v>
      </c>
      <c r="D842">
        <v>1005.5</v>
      </c>
      <c r="E842">
        <f t="shared" si="40"/>
        <v>-10</v>
      </c>
      <c r="F842">
        <v>75</v>
      </c>
      <c r="G842">
        <f t="shared" si="41"/>
        <v>17</v>
      </c>
      <c r="H842">
        <v>16.39</v>
      </c>
      <c r="I842">
        <v>-0.34</v>
      </c>
      <c r="J842">
        <v>-0.94</v>
      </c>
    </row>
    <row r="843" spans="1:10">
      <c r="A843" s="3">
        <v>37641</v>
      </c>
      <c r="B843">
        <v>8.9</v>
      </c>
      <c r="C843">
        <f t="shared" si="39"/>
        <v>2.6000000000000005</v>
      </c>
      <c r="D843">
        <v>1003.5</v>
      </c>
      <c r="E843">
        <f t="shared" si="40"/>
        <v>-2</v>
      </c>
      <c r="F843">
        <v>42</v>
      </c>
      <c r="G843">
        <f t="shared" si="41"/>
        <v>-33</v>
      </c>
      <c r="H843">
        <v>17.39</v>
      </c>
      <c r="I843">
        <v>-0.53</v>
      </c>
      <c r="J843">
        <v>-0.85</v>
      </c>
    </row>
    <row r="844" spans="1:10">
      <c r="A844" s="3">
        <v>37642</v>
      </c>
      <c r="B844">
        <v>5.6</v>
      </c>
      <c r="C844">
        <f t="shared" si="39"/>
        <v>-3.3000000000000007</v>
      </c>
      <c r="D844">
        <v>1007.2</v>
      </c>
      <c r="E844">
        <f t="shared" si="40"/>
        <v>3.7000000000000455</v>
      </c>
      <c r="F844">
        <v>34</v>
      </c>
      <c r="G844">
        <f t="shared" si="41"/>
        <v>-8</v>
      </c>
      <c r="H844">
        <v>18.39</v>
      </c>
      <c r="I844">
        <v>-0.7</v>
      </c>
      <c r="J844">
        <v>-0.72</v>
      </c>
    </row>
    <row r="845" spans="1:10">
      <c r="A845" s="3">
        <v>37643</v>
      </c>
      <c r="B845">
        <v>7.9</v>
      </c>
      <c r="C845">
        <f t="shared" si="39"/>
        <v>2.3000000000000007</v>
      </c>
      <c r="D845">
        <v>1008.8</v>
      </c>
      <c r="E845">
        <f t="shared" si="40"/>
        <v>1.5999999999999091</v>
      </c>
      <c r="F845">
        <v>29</v>
      </c>
      <c r="G845">
        <f t="shared" si="41"/>
        <v>-5</v>
      </c>
      <c r="H845">
        <v>19.39</v>
      </c>
      <c r="I845">
        <v>-0.83</v>
      </c>
      <c r="J845">
        <v>-0.55000000000000004</v>
      </c>
    </row>
    <row r="846" spans="1:10">
      <c r="A846" s="3">
        <v>37644</v>
      </c>
      <c r="B846">
        <v>4.0999999999999996</v>
      </c>
      <c r="C846">
        <f t="shared" si="39"/>
        <v>-3.8000000000000007</v>
      </c>
      <c r="D846">
        <v>987.3</v>
      </c>
      <c r="E846">
        <f t="shared" si="40"/>
        <v>-21.5</v>
      </c>
      <c r="F846">
        <v>81</v>
      </c>
      <c r="G846">
        <f t="shared" si="41"/>
        <v>52</v>
      </c>
      <c r="H846">
        <v>20.39</v>
      </c>
      <c r="I846">
        <v>-0.93</v>
      </c>
      <c r="J846">
        <v>-0.37</v>
      </c>
    </row>
    <row r="847" spans="1:10">
      <c r="A847" s="3">
        <v>37645</v>
      </c>
      <c r="B847">
        <v>4.9000000000000004</v>
      </c>
      <c r="C847">
        <f t="shared" si="39"/>
        <v>0.80000000000000071</v>
      </c>
      <c r="D847">
        <v>1006.2</v>
      </c>
      <c r="E847">
        <f t="shared" si="40"/>
        <v>18.900000000000091</v>
      </c>
      <c r="F847">
        <v>31</v>
      </c>
      <c r="G847">
        <f t="shared" si="41"/>
        <v>-50</v>
      </c>
      <c r="H847">
        <v>21.39</v>
      </c>
      <c r="I847">
        <v>-0.99</v>
      </c>
      <c r="J847">
        <v>-0.16</v>
      </c>
    </row>
    <row r="848" spans="1:10">
      <c r="A848" s="3">
        <v>37646</v>
      </c>
      <c r="B848">
        <v>6.2</v>
      </c>
      <c r="C848">
        <f t="shared" si="39"/>
        <v>1.2999999999999998</v>
      </c>
      <c r="D848">
        <v>1017.5</v>
      </c>
      <c r="E848">
        <f t="shared" si="40"/>
        <v>11.299999999999955</v>
      </c>
      <c r="F848">
        <v>35</v>
      </c>
      <c r="G848">
        <f t="shared" si="41"/>
        <v>4</v>
      </c>
      <c r="H848">
        <v>22.39</v>
      </c>
      <c r="I848">
        <v>-1</v>
      </c>
      <c r="J848">
        <v>0.05</v>
      </c>
    </row>
    <row r="849" spans="1:10">
      <c r="A849" s="3">
        <v>37647</v>
      </c>
      <c r="B849">
        <v>7.5</v>
      </c>
      <c r="C849">
        <f t="shared" si="39"/>
        <v>1.2999999999999998</v>
      </c>
      <c r="D849">
        <v>1021.5</v>
      </c>
      <c r="E849">
        <f t="shared" si="40"/>
        <v>4</v>
      </c>
      <c r="F849">
        <v>47</v>
      </c>
      <c r="G849">
        <f t="shared" si="41"/>
        <v>12</v>
      </c>
      <c r="H849">
        <v>23.39</v>
      </c>
      <c r="I849">
        <v>-0.97</v>
      </c>
      <c r="J849">
        <v>0.26</v>
      </c>
    </row>
    <row r="850" spans="1:10">
      <c r="A850" s="3">
        <v>37648</v>
      </c>
      <c r="B850">
        <v>4</v>
      </c>
      <c r="C850">
        <f t="shared" si="39"/>
        <v>-3.5</v>
      </c>
      <c r="D850">
        <v>1001.2</v>
      </c>
      <c r="E850">
        <f t="shared" si="40"/>
        <v>-20.299999999999955</v>
      </c>
      <c r="F850">
        <v>88</v>
      </c>
      <c r="G850">
        <f t="shared" si="41"/>
        <v>41</v>
      </c>
      <c r="H850">
        <v>24.39</v>
      </c>
      <c r="I850">
        <v>-0.89</v>
      </c>
      <c r="J850">
        <v>0.46</v>
      </c>
    </row>
    <row r="851" spans="1:10">
      <c r="A851" s="3">
        <v>37649</v>
      </c>
      <c r="B851">
        <v>10</v>
      </c>
      <c r="C851">
        <f t="shared" si="39"/>
        <v>6</v>
      </c>
      <c r="D851">
        <v>996.9</v>
      </c>
      <c r="E851">
        <f t="shared" si="40"/>
        <v>-4.3000000000000682</v>
      </c>
      <c r="F851">
        <v>24</v>
      </c>
      <c r="G851">
        <f t="shared" si="41"/>
        <v>-64</v>
      </c>
      <c r="H851">
        <v>25.39</v>
      </c>
      <c r="I851">
        <v>-0.77</v>
      </c>
      <c r="J851">
        <v>0.64</v>
      </c>
    </row>
    <row r="852" spans="1:10">
      <c r="A852" s="3">
        <v>37650</v>
      </c>
      <c r="B852">
        <v>2.4</v>
      </c>
      <c r="C852">
        <f t="shared" si="39"/>
        <v>-7.6</v>
      </c>
      <c r="D852">
        <v>999.2</v>
      </c>
      <c r="E852">
        <f t="shared" si="40"/>
        <v>2.3000000000000682</v>
      </c>
      <c r="F852">
        <v>14</v>
      </c>
      <c r="G852">
        <f t="shared" si="41"/>
        <v>-10</v>
      </c>
      <c r="H852">
        <v>26.39</v>
      </c>
      <c r="I852">
        <v>-0.62</v>
      </c>
      <c r="J852">
        <v>0.78</v>
      </c>
    </row>
    <row r="853" spans="1:10">
      <c r="A853" s="3">
        <v>37651</v>
      </c>
      <c r="B853">
        <v>5.8</v>
      </c>
      <c r="C853">
        <f t="shared" si="39"/>
        <v>3.4</v>
      </c>
      <c r="D853">
        <v>1012.2</v>
      </c>
      <c r="E853">
        <f t="shared" si="40"/>
        <v>13</v>
      </c>
      <c r="F853">
        <v>25</v>
      </c>
      <c r="G853">
        <f t="shared" si="41"/>
        <v>11</v>
      </c>
      <c r="H853">
        <v>27.39</v>
      </c>
      <c r="I853">
        <v>-0.44</v>
      </c>
      <c r="J853">
        <v>0.9</v>
      </c>
    </row>
    <row r="854" spans="1:10">
      <c r="A854" s="3">
        <v>37652</v>
      </c>
      <c r="B854">
        <v>8.1</v>
      </c>
      <c r="C854">
        <f t="shared" si="39"/>
        <v>2.2999999999999998</v>
      </c>
      <c r="D854">
        <v>1011.1</v>
      </c>
      <c r="E854">
        <f t="shared" si="40"/>
        <v>-1.1000000000000227</v>
      </c>
      <c r="F854">
        <v>29</v>
      </c>
      <c r="G854">
        <f t="shared" si="41"/>
        <v>4</v>
      </c>
      <c r="H854">
        <v>28.39</v>
      </c>
      <c r="I854">
        <v>-0.24</v>
      </c>
      <c r="J854">
        <v>0.97</v>
      </c>
    </row>
    <row r="855" spans="1:10">
      <c r="A855" s="3">
        <v>37653</v>
      </c>
      <c r="B855">
        <v>6.2</v>
      </c>
      <c r="C855">
        <f t="shared" si="39"/>
        <v>-1.8999999999999995</v>
      </c>
      <c r="D855">
        <v>1016.4</v>
      </c>
      <c r="E855">
        <f t="shared" si="40"/>
        <v>5.2999999999999545</v>
      </c>
      <c r="F855">
        <v>24</v>
      </c>
      <c r="G855">
        <f t="shared" si="41"/>
        <v>-5</v>
      </c>
      <c r="H855">
        <v>29.39</v>
      </c>
      <c r="I855">
        <v>-0.03</v>
      </c>
      <c r="J855">
        <v>1</v>
      </c>
    </row>
    <row r="856" spans="1:10">
      <c r="A856" s="3">
        <v>37654</v>
      </c>
      <c r="B856">
        <v>4.8</v>
      </c>
      <c r="C856">
        <f t="shared" si="39"/>
        <v>-1.4000000000000004</v>
      </c>
      <c r="D856">
        <v>1014.5</v>
      </c>
      <c r="E856">
        <f t="shared" si="40"/>
        <v>-1.8999999999999773</v>
      </c>
      <c r="F856">
        <v>42</v>
      </c>
      <c r="G856">
        <f t="shared" si="41"/>
        <v>18</v>
      </c>
      <c r="H856">
        <v>0.86</v>
      </c>
      <c r="I856">
        <v>0.18</v>
      </c>
      <c r="J856">
        <v>0.98</v>
      </c>
    </row>
    <row r="857" spans="1:10">
      <c r="A857" s="3">
        <v>37655</v>
      </c>
      <c r="B857">
        <v>7.7</v>
      </c>
      <c r="C857">
        <f t="shared" si="39"/>
        <v>2.9000000000000004</v>
      </c>
      <c r="D857">
        <v>1014</v>
      </c>
      <c r="E857">
        <f t="shared" si="40"/>
        <v>-0.5</v>
      </c>
      <c r="F857">
        <v>30</v>
      </c>
      <c r="G857">
        <f t="shared" si="41"/>
        <v>-12</v>
      </c>
      <c r="H857">
        <v>1.86</v>
      </c>
      <c r="I857">
        <v>0.39</v>
      </c>
      <c r="J857">
        <v>0.92</v>
      </c>
    </row>
    <row r="858" spans="1:10">
      <c r="A858" s="3">
        <v>37656</v>
      </c>
      <c r="B858">
        <v>5</v>
      </c>
      <c r="C858">
        <f t="shared" si="39"/>
        <v>-2.7</v>
      </c>
      <c r="D858">
        <v>1013.8</v>
      </c>
      <c r="E858">
        <f t="shared" si="40"/>
        <v>-0.20000000000004547</v>
      </c>
      <c r="F858">
        <v>54</v>
      </c>
      <c r="G858">
        <f t="shared" si="41"/>
        <v>24</v>
      </c>
      <c r="H858">
        <v>2.86</v>
      </c>
      <c r="I858">
        <v>0.56999999999999995</v>
      </c>
      <c r="J858">
        <v>0.82</v>
      </c>
    </row>
    <row r="859" spans="1:10">
      <c r="A859" s="3">
        <v>37657</v>
      </c>
      <c r="B859">
        <v>6.3</v>
      </c>
      <c r="C859">
        <f t="shared" si="39"/>
        <v>1.2999999999999998</v>
      </c>
      <c r="D859">
        <v>1010.6</v>
      </c>
      <c r="E859">
        <f t="shared" si="40"/>
        <v>-3.1999999999999318</v>
      </c>
      <c r="F859">
        <v>55</v>
      </c>
      <c r="G859">
        <f t="shared" si="41"/>
        <v>1</v>
      </c>
      <c r="H859">
        <v>3.86</v>
      </c>
      <c r="I859">
        <v>0.73</v>
      </c>
      <c r="J859">
        <v>0.68</v>
      </c>
    </row>
    <row r="860" spans="1:10">
      <c r="A860" s="3">
        <v>37658</v>
      </c>
      <c r="B860">
        <v>6.6</v>
      </c>
      <c r="C860">
        <f t="shared" si="39"/>
        <v>0.29999999999999982</v>
      </c>
      <c r="D860">
        <v>1017.3</v>
      </c>
      <c r="E860">
        <f t="shared" si="40"/>
        <v>6.6999999999999318</v>
      </c>
      <c r="F860">
        <v>25</v>
      </c>
      <c r="G860">
        <f t="shared" si="41"/>
        <v>-30</v>
      </c>
      <c r="H860">
        <v>4.8600000000000003</v>
      </c>
      <c r="I860">
        <v>0.86</v>
      </c>
      <c r="J860">
        <v>0.51</v>
      </c>
    </row>
    <row r="861" spans="1:10">
      <c r="A861" s="3">
        <v>37659</v>
      </c>
      <c r="B861">
        <v>9.3000000000000007</v>
      </c>
      <c r="C861">
        <f t="shared" si="39"/>
        <v>2.7000000000000011</v>
      </c>
      <c r="D861">
        <v>1018.2</v>
      </c>
      <c r="E861">
        <f t="shared" si="40"/>
        <v>0.90000000000009095</v>
      </c>
      <c r="F861">
        <v>58</v>
      </c>
      <c r="G861">
        <f t="shared" si="41"/>
        <v>33</v>
      </c>
      <c r="H861">
        <v>5.86</v>
      </c>
      <c r="I861">
        <v>0.95</v>
      </c>
      <c r="J861">
        <v>0.32</v>
      </c>
    </row>
    <row r="862" spans="1:10">
      <c r="A862" s="3">
        <v>37660</v>
      </c>
      <c r="B862">
        <v>10.7</v>
      </c>
      <c r="C862">
        <f t="shared" si="39"/>
        <v>1.3999999999999986</v>
      </c>
      <c r="D862">
        <v>1015.2</v>
      </c>
      <c r="E862">
        <f t="shared" si="40"/>
        <v>-3</v>
      </c>
      <c r="F862">
        <v>33</v>
      </c>
      <c r="G862">
        <f t="shared" si="41"/>
        <v>-25</v>
      </c>
      <c r="H862">
        <v>6.86</v>
      </c>
      <c r="I862">
        <v>0.99</v>
      </c>
      <c r="J862">
        <v>0.11</v>
      </c>
    </row>
    <row r="863" spans="1:10">
      <c r="A863" s="3">
        <v>37661</v>
      </c>
      <c r="B863">
        <v>11.2</v>
      </c>
      <c r="C863">
        <f t="shared" si="39"/>
        <v>0.5</v>
      </c>
      <c r="D863">
        <v>1015.2</v>
      </c>
      <c r="E863">
        <f t="shared" si="40"/>
        <v>0</v>
      </c>
      <c r="F863">
        <v>62</v>
      </c>
      <c r="G863">
        <f t="shared" si="41"/>
        <v>29</v>
      </c>
      <c r="H863">
        <v>7.86</v>
      </c>
      <c r="I863">
        <v>0.99</v>
      </c>
      <c r="J863">
        <v>-0.1</v>
      </c>
    </row>
    <row r="864" spans="1:10">
      <c r="A864" s="3">
        <v>37662</v>
      </c>
      <c r="B864">
        <v>12.2</v>
      </c>
      <c r="C864">
        <f t="shared" si="39"/>
        <v>1</v>
      </c>
      <c r="D864">
        <v>1015.9</v>
      </c>
      <c r="E864">
        <f t="shared" si="40"/>
        <v>0.69999999999993179</v>
      </c>
      <c r="F864">
        <v>61</v>
      </c>
      <c r="G864">
        <f t="shared" si="41"/>
        <v>-1</v>
      </c>
      <c r="H864">
        <v>8.86</v>
      </c>
      <c r="I864">
        <v>0.95</v>
      </c>
      <c r="J864">
        <v>-0.31</v>
      </c>
    </row>
    <row r="865" spans="1:10">
      <c r="A865" s="3">
        <v>37663</v>
      </c>
      <c r="B865">
        <v>9.1</v>
      </c>
      <c r="C865">
        <f t="shared" si="39"/>
        <v>-3.0999999999999996</v>
      </c>
      <c r="D865">
        <v>1004.4</v>
      </c>
      <c r="E865">
        <f t="shared" si="40"/>
        <v>-11.5</v>
      </c>
      <c r="F865">
        <v>86</v>
      </c>
      <c r="G865">
        <f t="shared" si="41"/>
        <v>25</v>
      </c>
      <c r="H865">
        <v>9.86</v>
      </c>
      <c r="I865">
        <v>0.86</v>
      </c>
      <c r="J865">
        <v>-0.5</v>
      </c>
    </row>
    <row r="866" spans="1:10">
      <c r="A866" s="3">
        <v>37664</v>
      </c>
      <c r="B866">
        <v>6.9</v>
      </c>
      <c r="C866">
        <f t="shared" si="39"/>
        <v>-2.1999999999999993</v>
      </c>
      <c r="D866">
        <v>1012.3</v>
      </c>
      <c r="E866">
        <f t="shared" si="40"/>
        <v>7.8999999999999773</v>
      </c>
      <c r="F866">
        <v>26</v>
      </c>
      <c r="G866">
        <f t="shared" si="41"/>
        <v>-60</v>
      </c>
      <c r="H866">
        <v>10.86</v>
      </c>
      <c r="I866">
        <v>0.74</v>
      </c>
      <c r="J866">
        <v>-0.67</v>
      </c>
    </row>
    <row r="867" spans="1:10">
      <c r="A867" s="3">
        <v>37665</v>
      </c>
      <c r="B867">
        <v>9.6</v>
      </c>
      <c r="C867">
        <f t="shared" si="39"/>
        <v>2.6999999999999993</v>
      </c>
      <c r="D867">
        <v>1011.6</v>
      </c>
      <c r="E867">
        <f t="shared" si="40"/>
        <v>-0.69999999999993179</v>
      </c>
      <c r="F867">
        <v>44</v>
      </c>
      <c r="G867">
        <f t="shared" si="41"/>
        <v>18</v>
      </c>
      <c r="H867">
        <v>11.86</v>
      </c>
      <c r="I867">
        <v>0.57999999999999996</v>
      </c>
      <c r="J867">
        <v>-0.81</v>
      </c>
    </row>
    <row r="868" spans="1:10">
      <c r="A868" s="3">
        <v>37666</v>
      </c>
      <c r="B868">
        <v>9.6</v>
      </c>
      <c r="C868">
        <f t="shared" si="39"/>
        <v>0</v>
      </c>
      <c r="D868">
        <v>1014.8</v>
      </c>
      <c r="E868">
        <f t="shared" si="40"/>
        <v>3.1999999999999318</v>
      </c>
      <c r="F868">
        <v>28</v>
      </c>
      <c r="G868">
        <f t="shared" si="41"/>
        <v>-16</v>
      </c>
      <c r="H868">
        <v>12.86</v>
      </c>
      <c r="I868">
        <v>0.39</v>
      </c>
      <c r="J868">
        <v>-0.92</v>
      </c>
    </row>
    <row r="869" spans="1:10">
      <c r="A869" s="3">
        <v>37667</v>
      </c>
      <c r="B869">
        <v>9</v>
      </c>
      <c r="C869">
        <f t="shared" si="39"/>
        <v>-0.59999999999999964</v>
      </c>
      <c r="D869">
        <v>1016.1</v>
      </c>
      <c r="E869">
        <f t="shared" si="40"/>
        <v>1.3000000000000682</v>
      </c>
      <c r="F869">
        <v>52</v>
      </c>
      <c r="G869">
        <f t="shared" si="41"/>
        <v>24</v>
      </c>
      <c r="H869">
        <v>13.86</v>
      </c>
      <c r="I869">
        <v>0.19</v>
      </c>
      <c r="J869">
        <v>-0.98</v>
      </c>
    </row>
    <row r="870" spans="1:10">
      <c r="A870" s="3">
        <v>37668</v>
      </c>
      <c r="B870">
        <v>3.9</v>
      </c>
      <c r="C870">
        <f t="shared" si="39"/>
        <v>-5.0999999999999996</v>
      </c>
      <c r="D870">
        <v>1004.4</v>
      </c>
      <c r="E870">
        <f t="shared" si="40"/>
        <v>-11.700000000000045</v>
      </c>
      <c r="F870">
        <v>86</v>
      </c>
      <c r="G870">
        <f t="shared" si="41"/>
        <v>34</v>
      </c>
      <c r="H870">
        <v>14.86</v>
      </c>
      <c r="I870">
        <v>-0.02</v>
      </c>
      <c r="J870">
        <v>-1</v>
      </c>
    </row>
    <row r="871" spans="1:10">
      <c r="A871" s="3">
        <v>37669</v>
      </c>
      <c r="B871">
        <v>9.9</v>
      </c>
      <c r="C871">
        <f t="shared" si="39"/>
        <v>6</v>
      </c>
      <c r="D871">
        <v>1015</v>
      </c>
      <c r="E871">
        <f t="shared" si="40"/>
        <v>10.600000000000023</v>
      </c>
      <c r="F871">
        <v>24</v>
      </c>
      <c r="G871">
        <f t="shared" si="41"/>
        <v>-62</v>
      </c>
      <c r="H871">
        <v>15.86</v>
      </c>
      <c r="I871">
        <v>-0.23</v>
      </c>
      <c r="J871">
        <v>-0.97</v>
      </c>
    </row>
    <row r="872" spans="1:10">
      <c r="A872" s="3">
        <v>37670</v>
      </c>
      <c r="B872">
        <v>4.5999999999999996</v>
      </c>
      <c r="C872">
        <f t="shared" si="39"/>
        <v>-5.3000000000000007</v>
      </c>
      <c r="D872">
        <v>1011.2</v>
      </c>
      <c r="E872">
        <f t="shared" si="40"/>
        <v>-3.7999999999999545</v>
      </c>
      <c r="F872">
        <v>69</v>
      </c>
      <c r="G872">
        <f t="shared" si="41"/>
        <v>45</v>
      </c>
      <c r="H872">
        <v>16.86</v>
      </c>
      <c r="I872">
        <v>-0.43</v>
      </c>
      <c r="J872">
        <v>-0.9</v>
      </c>
    </row>
    <row r="873" spans="1:10">
      <c r="A873" s="3">
        <v>37671</v>
      </c>
      <c r="B873">
        <v>7.1</v>
      </c>
      <c r="C873">
        <f t="shared" si="39"/>
        <v>2.5</v>
      </c>
      <c r="D873">
        <v>1009.2</v>
      </c>
      <c r="E873">
        <f t="shared" si="40"/>
        <v>-2</v>
      </c>
      <c r="F873">
        <v>53</v>
      </c>
      <c r="G873">
        <f t="shared" si="41"/>
        <v>-16</v>
      </c>
      <c r="H873">
        <v>17.86</v>
      </c>
      <c r="I873">
        <v>-0.61</v>
      </c>
      <c r="J873">
        <v>-0.79</v>
      </c>
    </row>
    <row r="874" spans="1:10">
      <c r="A874" s="3">
        <v>37672</v>
      </c>
      <c r="B874">
        <v>8.1</v>
      </c>
      <c r="C874">
        <f t="shared" si="39"/>
        <v>1</v>
      </c>
      <c r="D874">
        <v>1004.2</v>
      </c>
      <c r="E874">
        <f t="shared" si="40"/>
        <v>-5</v>
      </c>
      <c r="F874">
        <v>57</v>
      </c>
      <c r="G874">
        <f t="shared" si="41"/>
        <v>4</v>
      </c>
      <c r="H874">
        <v>18.86</v>
      </c>
      <c r="I874">
        <v>-0.77</v>
      </c>
      <c r="J874">
        <v>-0.64</v>
      </c>
    </row>
    <row r="875" spans="1:10">
      <c r="A875" s="3">
        <v>37673</v>
      </c>
      <c r="B875">
        <v>10.1</v>
      </c>
      <c r="C875">
        <f t="shared" si="39"/>
        <v>2</v>
      </c>
      <c r="D875">
        <v>1014.6</v>
      </c>
      <c r="E875">
        <f t="shared" si="40"/>
        <v>10.399999999999977</v>
      </c>
      <c r="F875">
        <v>25</v>
      </c>
      <c r="G875">
        <f t="shared" si="41"/>
        <v>-32</v>
      </c>
      <c r="H875">
        <v>19.86</v>
      </c>
      <c r="I875">
        <v>-0.88</v>
      </c>
      <c r="J875">
        <v>-0.47</v>
      </c>
    </row>
    <row r="876" spans="1:10">
      <c r="A876" s="3">
        <v>37674</v>
      </c>
      <c r="B876">
        <v>6.5</v>
      </c>
      <c r="C876">
        <f t="shared" si="39"/>
        <v>-3.5999999999999996</v>
      </c>
      <c r="D876">
        <v>1009.2</v>
      </c>
      <c r="E876">
        <f t="shared" si="40"/>
        <v>-5.3999999999999773</v>
      </c>
      <c r="F876">
        <v>71</v>
      </c>
      <c r="G876">
        <f t="shared" si="41"/>
        <v>46</v>
      </c>
      <c r="H876">
        <v>20.86</v>
      </c>
      <c r="I876">
        <v>-0.96</v>
      </c>
      <c r="J876">
        <v>-0.27</v>
      </c>
    </row>
    <row r="877" spans="1:10">
      <c r="A877" s="3">
        <v>37675</v>
      </c>
      <c r="B877">
        <v>6.5</v>
      </c>
      <c r="C877">
        <f t="shared" si="39"/>
        <v>0</v>
      </c>
      <c r="D877">
        <v>1009</v>
      </c>
      <c r="E877">
        <f t="shared" si="40"/>
        <v>-0.20000000000004547</v>
      </c>
      <c r="F877">
        <v>62</v>
      </c>
      <c r="G877">
        <f t="shared" si="41"/>
        <v>-9</v>
      </c>
      <c r="H877">
        <v>21.86</v>
      </c>
      <c r="I877">
        <v>-1</v>
      </c>
      <c r="J877">
        <v>-0.06</v>
      </c>
    </row>
    <row r="878" spans="1:10">
      <c r="A878" s="3">
        <v>37676</v>
      </c>
      <c r="B878">
        <v>2.2999999999999998</v>
      </c>
      <c r="C878">
        <f t="shared" si="39"/>
        <v>-4.2</v>
      </c>
      <c r="D878">
        <v>1009.2</v>
      </c>
      <c r="E878">
        <f t="shared" si="40"/>
        <v>0.20000000000004547</v>
      </c>
      <c r="F878">
        <v>86</v>
      </c>
      <c r="G878">
        <f t="shared" si="41"/>
        <v>24</v>
      </c>
      <c r="H878">
        <v>22.86</v>
      </c>
      <c r="I878">
        <v>-0.99</v>
      </c>
      <c r="J878">
        <v>0.15</v>
      </c>
    </row>
    <row r="879" spans="1:10">
      <c r="A879" s="3">
        <v>37677</v>
      </c>
      <c r="B879">
        <v>9.5</v>
      </c>
      <c r="C879">
        <f t="shared" si="39"/>
        <v>7.2</v>
      </c>
      <c r="D879">
        <v>1016</v>
      </c>
      <c r="E879">
        <f t="shared" si="40"/>
        <v>6.7999999999999545</v>
      </c>
      <c r="F879">
        <v>29</v>
      </c>
      <c r="G879">
        <f t="shared" si="41"/>
        <v>-57</v>
      </c>
      <c r="H879">
        <v>23.86</v>
      </c>
      <c r="I879">
        <v>-0.93</v>
      </c>
      <c r="J879">
        <v>0.36</v>
      </c>
    </row>
    <row r="880" spans="1:10">
      <c r="A880" s="3">
        <v>37678</v>
      </c>
      <c r="B880">
        <v>12.5</v>
      </c>
      <c r="C880">
        <f t="shared" si="39"/>
        <v>3</v>
      </c>
      <c r="D880">
        <v>1007.7</v>
      </c>
      <c r="E880">
        <f t="shared" si="40"/>
        <v>-8.2999999999999545</v>
      </c>
      <c r="F880">
        <v>42</v>
      </c>
      <c r="G880">
        <f t="shared" si="41"/>
        <v>13</v>
      </c>
      <c r="H880">
        <v>24.86</v>
      </c>
      <c r="I880">
        <v>-0.84</v>
      </c>
      <c r="J880">
        <v>0.55000000000000004</v>
      </c>
    </row>
    <row r="881" spans="1:10">
      <c r="A881" s="3">
        <v>37679</v>
      </c>
      <c r="B881">
        <v>7.7</v>
      </c>
      <c r="C881">
        <f t="shared" si="39"/>
        <v>-4.8</v>
      </c>
      <c r="D881">
        <v>1016.9</v>
      </c>
      <c r="E881">
        <f t="shared" si="40"/>
        <v>9.1999999999999318</v>
      </c>
      <c r="F881">
        <v>22</v>
      </c>
      <c r="G881">
        <f t="shared" si="41"/>
        <v>-20</v>
      </c>
      <c r="H881">
        <v>25.86</v>
      </c>
      <c r="I881">
        <v>-0.7</v>
      </c>
      <c r="J881">
        <v>0.71</v>
      </c>
    </row>
    <row r="882" spans="1:10">
      <c r="A882" s="3">
        <v>37680</v>
      </c>
      <c r="B882">
        <v>9</v>
      </c>
      <c r="C882">
        <f t="shared" si="39"/>
        <v>1.2999999999999998</v>
      </c>
      <c r="D882">
        <v>1019.9</v>
      </c>
      <c r="E882">
        <f t="shared" si="40"/>
        <v>3</v>
      </c>
      <c r="F882">
        <v>25</v>
      </c>
      <c r="G882">
        <f t="shared" si="41"/>
        <v>3</v>
      </c>
      <c r="H882">
        <v>26.86</v>
      </c>
      <c r="I882">
        <v>-0.54</v>
      </c>
      <c r="J882">
        <v>0.84</v>
      </c>
    </row>
    <row r="883" spans="1:10">
      <c r="A883" s="3">
        <v>37681</v>
      </c>
      <c r="B883">
        <v>4.5999999999999996</v>
      </c>
      <c r="C883">
        <f t="shared" si="39"/>
        <v>-4.4000000000000004</v>
      </c>
      <c r="D883">
        <v>1000.4</v>
      </c>
      <c r="E883">
        <f t="shared" si="40"/>
        <v>-19.5</v>
      </c>
      <c r="F883">
        <v>89</v>
      </c>
      <c r="G883">
        <f t="shared" si="41"/>
        <v>64</v>
      </c>
      <c r="H883">
        <v>27.86</v>
      </c>
      <c r="I883">
        <v>-0.35</v>
      </c>
      <c r="J883">
        <v>0.94</v>
      </c>
    </row>
    <row r="884" spans="1:10">
      <c r="A884" s="3">
        <v>37682</v>
      </c>
      <c r="B884">
        <v>10.8</v>
      </c>
      <c r="C884">
        <f t="shared" si="39"/>
        <v>6.2000000000000011</v>
      </c>
      <c r="D884">
        <v>1003.7</v>
      </c>
      <c r="E884">
        <f t="shared" si="40"/>
        <v>3.3000000000000682</v>
      </c>
      <c r="F884">
        <v>28</v>
      </c>
      <c r="G884">
        <f t="shared" si="41"/>
        <v>-61</v>
      </c>
      <c r="H884">
        <v>28.86</v>
      </c>
      <c r="I884">
        <v>-0.14000000000000001</v>
      </c>
      <c r="J884">
        <v>0.99</v>
      </c>
    </row>
    <row r="885" spans="1:10">
      <c r="A885" s="3">
        <v>37683</v>
      </c>
      <c r="B885">
        <v>8.4</v>
      </c>
      <c r="C885">
        <f t="shared" si="39"/>
        <v>-2.4000000000000004</v>
      </c>
      <c r="D885">
        <v>987.4</v>
      </c>
      <c r="E885">
        <f t="shared" si="40"/>
        <v>-16.300000000000068</v>
      </c>
      <c r="F885">
        <v>80</v>
      </c>
      <c r="G885">
        <f t="shared" si="41"/>
        <v>52</v>
      </c>
      <c r="H885">
        <v>0.33</v>
      </c>
      <c r="I885">
        <v>7.0000000000000007E-2</v>
      </c>
      <c r="J885">
        <v>1</v>
      </c>
    </row>
    <row r="886" spans="1:10">
      <c r="A886" s="3">
        <v>37684</v>
      </c>
      <c r="B886">
        <v>4.2</v>
      </c>
      <c r="C886">
        <f t="shared" si="39"/>
        <v>-4.2</v>
      </c>
      <c r="D886">
        <v>1008.8</v>
      </c>
      <c r="E886">
        <f t="shared" si="40"/>
        <v>21.399999999999977</v>
      </c>
      <c r="F886">
        <v>20</v>
      </c>
      <c r="G886">
        <f t="shared" si="41"/>
        <v>-60</v>
      </c>
      <c r="H886">
        <v>1.33</v>
      </c>
      <c r="I886">
        <v>0.28000000000000003</v>
      </c>
      <c r="J886">
        <v>0.96</v>
      </c>
    </row>
    <row r="887" spans="1:10">
      <c r="A887" s="3">
        <v>37685</v>
      </c>
      <c r="B887">
        <v>7.4</v>
      </c>
      <c r="C887">
        <f t="shared" si="39"/>
        <v>3.2</v>
      </c>
      <c r="D887">
        <v>1021.7</v>
      </c>
      <c r="E887">
        <f t="shared" si="40"/>
        <v>12.900000000000091</v>
      </c>
      <c r="F887">
        <v>28</v>
      </c>
      <c r="G887">
        <f t="shared" si="41"/>
        <v>8</v>
      </c>
      <c r="H887">
        <v>2.33</v>
      </c>
      <c r="I887">
        <v>0.48</v>
      </c>
      <c r="J887">
        <v>0.88</v>
      </c>
    </row>
    <row r="888" spans="1:10">
      <c r="A888" s="3">
        <v>37686</v>
      </c>
      <c r="B888">
        <v>6.8</v>
      </c>
      <c r="C888">
        <f t="shared" si="39"/>
        <v>-0.60000000000000053</v>
      </c>
      <c r="D888">
        <v>1020.5</v>
      </c>
      <c r="E888">
        <f t="shared" si="40"/>
        <v>-1.2000000000000455</v>
      </c>
      <c r="F888">
        <v>58</v>
      </c>
      <c r="G888">
        <f t="shared" si="41"/>
        <v>30</v>
      </c>
      <c r="H888">
        <v>3.33</v>
      </c>
      <c r="I888">
        <v>0.65</v>
      </c>
      <c r="J888">
        <v>0.76</v>
      </c>
    </row>
    <row r="889" spans="1:10">
      <c r="A889" s="3">
        <v>37687</v>
      </c>
      <c r="B889">
        <v>7.1</v>
      </c>
      <c r="C889">
        <f t="shared" si="39"/>
        <v>0.29999999999999982</v>
      </c>
      <c r="D889">
        <v>987.8</v>
      </c>
      <c r="E889">
        <f t="shared" si="40"/>
        <v>-32.700000000000045</v>
      </c>
      <c r="F889">
        <v>89</v>
      </c>
      <c r="G889">
        <f t="shared" si="41"/>
        <v>31</v>
      </c>
      <c r="H889">
        <v>4.33</v>
      </c>
      <c r="I889">
        <v>0.8</v>
      </c>
      <c r="J889">
        <v>0.61</v>
      </c>
    </row>
    <row r="890" spans="1:10">
      <c r="A890" s="3">
        <v>37688</v>
      </c>
      <c r="B890">
        <v>10.4</v>
      </c>
      <c r="C890">
        <f t="shared" si="39"/>
        <v>3.3000000000000007</v>
      </c>
      <c r="D890">
        <v>1000.3</v>
      </c>
      <c r="E890">
        <f t="shared" si="40"/>
        <v>12.5</v>
      </c>
      <c r="F890">
        <v>31</v>
      </c>
      <c r="G890">
        <f t="shared" si="41"/>
        <v>-58</v>
      </c>
      <c r="H890">
        <v>5.33</v>
      </c>
      <c r="I890">
        <v>0.91</v>
      </c>
      <c r="J890">
        <v>0.42</v>
      </c>
    </row>
    <row r="891" spans="1:10">
      <c r="A891" s="3">
        <v>37689</v>
      </c>
      <c r="B891">
        <v>7.1</v>
      </c>
      <c r="C891">
        <f t="shared" si="39"/>
        <v>-3.3000000000000007</v>
      </c>
      <c r="D891">
        <v>1015.7</v>
      </c>
      <c r="E891">
        <f t="shared" si="40"/>
        <v>15.400000000000091</v>
      </c>
      <c r="F891">
        <v>29</v>
      </c>
      <c r="G891">
        <f t="shared" si="41"/>
        <v>-2</v>
      </c>
      <c r="H891">
        <v>6.33</v>
      </c>
      <c r="I891">
        <v>0.97</v>
      </c>
      <c r="J891">
        <v>0.22</v>
      </c>
    </row>
    <row r="892" spans="1:10">
      <c r="A892" s="3">
        <v>37690</v>
      </c>
      <c r="B892">
        <v>7.2</v>
      </c>
      <c r="C892">
        <f t="shared" si="39"/>
        <v>0.10000000000000053</v>
      </c>
      <c r="D892">
        <v>1019.2</v>
      </c>
      <c r="E892">
        <f t="shared" si="40"/>
        <v>3.5</v>
      </c>
      <c r="F892">
        <v>24</v>
      </c>
      <c r="G892">
        <f t="shared" si="41"/>
        <v>-5</v>
      </c>
      <c r="H892">
        <v>7.33</v>
      </c>
      <c r="I892">
        <v>1</v>
      </c>
      <c r="J892">
        <v>0.01</v>
      </c>
    </row>
    <row r="893" spans="1:10">
      <c r="A893" s="3">
        <v>37691</v>
      </c>
      <c r="B893">
        <v>6.1</v>
      </c>
      <c r="C893">
        <f t="shared" si="39"/>
        <v>-1.1000000000000005</v>
      </c>
      <c r="D893">
        <v>1020.6</v>
      </c>
      <c r="E893">
        <f t="shared" si="40"/>
        <v>1.3999999999999773</v>
      </c>
      <c r="F893">
        <v>24</v>
      </c>
      <c r="G893">
        <f t="shared" si="41"/>
        <v>0</v>
      </c>
      <c r="H893">
        <v>8.33</v>
      </c>
      <c r="I893">
        <v>0.98</v>
      </c>
      <c r="J893">
        <v>-0.2</v>
      </c>
    </row>
    <row r="894" spans="1:10">
      <c r="A894" s="3">
        <v>37692</v>
      </c>
      <c r="B894">
        <v>8.6</v>
      </c>
      <c r="C894">
        <f t="shared" si="39"/>
        <v>2.5</v>
      </c>
      <c r="D894">
        <v>1023.5</v>
      </c>
      <c r="E894">
        <f t="shared" si="40"/>
        <v>2.8999999999999773</v>
      </c>
      <c r="F894">
        <v>21</v>
      </c>
      <c r="G894">
        <f t="shared" si="41"/>
        <v>-3</v>
      </c>
      <c r="H894">
        <v>9.33</v>
      </c>
      <c r="I894">
        <v>0.92</v>
      </c>
      <c r="J894">
        <v>-0.4</v>
      </c>
    </row>
    <row r="895" spans="1:10">
      <c r="A895" s="3">
        <v>37693</v>
      </c>
      <c r="B895">
        <v>7.9</v>
      </c>
      <c r="C895">
        <f t="shared" si="39"/>
        <v>-0.69999999999999929</v>
      </c>
      <c r="D895">
        <v>1022.4</v>
      </c>
      <c r="E895">
        <f t="shared" si="40"/>
        <v>-1.1000000000000227</v>
      </c>
      <c r="F895">
        <v>50</v>
      </c>
      <c r="G895">
        <f t="shared" si="41"/>
        <v>29</v>
      </c>
      <c r="H895">
        <v>10.33</v>
      </c>
      <c r="I895">
        <v>0.81</v>
      </c>
      <c r="J895">
        <v>-0.59</v>
      </c>
    </row>
    <row r="896" spans="1:10">
      <c r="A896" s="3">
        <v>37694</v>
      </c>
      <c r="B896">
        <v>9</v>
      </c>
      <c r="C896">
        <f t="shared" si="39"/>
        <v>1.0999999999999996</v>
      </c>
      <c r="D896">
        <v>1019.7</v>
      </c>
      <c r="E896">
        <f t="shared" si="40"/>
        <v>-2.6999999999999318</v>
      </c>
      <c r="F896">
        <v>64</v>
      </c>
      <c r="G896">
        <f t="shared" si="41"/>
        <v>14</v>
      </c>
      <c r="H896">
        <v>11.33</v>
      </c>
      <c r="I896">
        <v>0.67</v>
      </c>
      <c r="J896">
        <v>-0.74</v>
      </c>
    </row>
    <row r="897" spans="1:10">
      <c r="A897" s="3">
        <v>37695</v>
      </c>
      <c r="B897">
        <v>9.5</v>
      </c>
      <c r="C897">
        <f t="shared" si="39"/>
        <v>0.5</v>
      </c>
      <c r="D897">
        <v>1014.8</v>
      </c>
      <c r="E897">
        <f t="shared" si="40"/>
        <v>-4.9000000000000909</v>
      </c>
      <c r="F897">
        <v>58</v>
      </c>
      <c r="G897">
        <f t="shared" si="41"/>
        <v>-6</v>
      </c>
      <c r="H897">
        <v>12.33</v>
      </c>
      <c r="I897">
        <v>0.5</v>
      </c>
      <c r="J897">
        <v>-0.87</v>
      </c>
    </row>
    <row r="898" spans="1:10">
      <c r="A898" s="3">
        <v>37696</v>
      </c>
      <c r="B898">
        <v>9.4</v>
      </c>
      <c r="C898">
        <f t="shared" si="39"/>
        <v>-9.9999999999999645E-2</v>
      </c>
      <c r="D898">
        <v>1013.9</v>
      </c>
      <c r="E898">
        <f t="shared" si="40"/>
        <v>-0.89999999999997726</v>
      </c>
      <c r="F898">
        <v>76</v>
      </c>
      <c r="G898">
        <f t="shared" si="41"/>
        <v>18</v>
      </c>
      <c r="H898">
        <v>13.33</v>
      </c>
      <c r="I898">
        <v>0.3</v>
      </c>
      <c r="J898">
        <v>-0.95</v>
      </c>
    </row>
    <row r="899" spans="1:10">
      <c r="A899" s="3">
        <v>37697</v>
      </c>
      <c r="B899">
        <v>6.4</v>
      </c>
      <c r="C899">
        <f t="shared" ref="C899:C962" si="42">B899-B898</f>
        <v>-3</v>
      </c>
      <c r="D899">
        <v>1010.8</v>
      </c>
      <c r="E899">
        <f t="shared" ref="E899:E962" si="43">D899-D898</f>
        <v>-3.1000000000000227</v>
      </c>
      <c r="F899">
        <v>70</v>
      </c>
      <c r="G899">
        <f t="shared" ref="G899:G962" si="44">F899-F898</f>
        <v>-6</v>
      </c>
      <c r="H899">
        <v>14.33</v>
      </c>
      <c r="I899">
        <v>0.09</v>
      </c>
      <c r="J899">
        <v>-1</v>
      </c>
    </row>
    <row r="900" spans="1:10">
      <c r="A900" s="3">
        <v>37698</v>
      </c>
      <c r="B900">
        <v>8.3000000000000007</v>
      </c>
      <c r="C900">
        <f t="shared" si="42"/>
        <v>1.9000000000000004</v>
      </c>
      <c r="D900">
        <v>1010.8</v>
      </c>
      <c r="E900">
        <f t="shared" si="43"/>
        <v>0</v>
      </c>
      <c r="F900">
        <v>54</v>
      </c>
      <c r="G900">
        <f t="shared" si="44"/>
        <v>-16</v>
      </c>
      <c r="H900">
        <v>15.33</v>
      </c>
      <c r="I900">
        <v>-0.12</v>
      </c>
      <c r="J900">
        <v>-0.99</v>
      </c>
    </row>
    <row r="901" spans="1:10">
      <c r="A901" s="3">
        <v>37699</v>
      </c>
      <c r="B901">
        <v>10.199999999999999</v>
      </c>
      <c r="C901">
        <f t="shared" si="42"/>
        <v>1.8999999999999986</v>
      </c>
      <c r="D901">
        <v>1008.4</v>
      </c>
      <c r="E901">
        <f t="shared" si="43"/>
        <v>-2.3999999999999773</v>
      </c>
      <c r="F901">
        <v>48</v>
      </c>
      <c r="G901">
        <f t="shared" si="44"/>
        <v>-6</v>
      </c>
      <c r="H901">
        <v>16.329999999999998</v>
      </c>
      <c r="I901">
        <v>-0.33</v>
      </c>
      <c r="J901">
        <v>-0.95</v>
      </c>
    </row>
    <row r="902" spans="1:10">
      <c r="A902" s="3">
        <v>37700</v>
      </c>
      <c r="B902">
        <v>9.1999999999999993</v>
      </c>
      <c r="C902">
        <f t="shared" si="42"/>
        <v>-1</v>
      </c>
      <c r="D902">
        <v>1015.1</v>
      </c>
      <c r="E902">
        <f t="shared" si="43"/>
        <v>6.7000000000000455</v>
      </c>
      <c r="F902">
        <v>24</v>
      </c>
      <c r="G902">
        <f t="shared" si="44"/>
        <v>-24</v>
      </c>
      <c r="H902">
        <v>17.329999999999998</v>
      </c>
      <c r="I902">
        <v>-0.52</v>
      </c>
      <c r="J902">
        <v>-0.85</v>
      </c>
    </row>
    <row r="903" spans="1:10">
      <c r="A903" s="3">
        <v>37701</v>
      </c>
      <c r="B903">
        <v>9.3000000000000007</v>
      </c>
      <c r="C903">
        <f t="shared" si="42"/>
        <v>0.10000000000000142</v>
      </c>
      <c r="D903">
        <v>1020.2</v>
      </c>
      <c r="E903">
        <f t="shared" si="43"/>
        <v>5.1000000000000227</v>
      </c>
      <c r="F903">
        <v>41</v>
      </c>
      <c r="G903">
        <f t="shared" si="44"/>
        <v>17</v>
      </c>
      <c r="H903">
        <v>18.329999999999998</v>
      </c>
      <c r="I903">
        <v>-0.69</v>
      </c>
      <c r="J903">
        <v>-0.73</v>
      </c>
    </row>
    <row r="904" spans="1:10">
      <c r="A904" s="3">
        <v>37702</v>
      </c>
      <c r="B904">
        <v>8.1</v>
      </c>
      <c r="C904">
        <f t="shared" si="42"/>
        <v>-1.2000000000000011</v>
      </c>
      <c r="D904">
        <v>1019.7</v>
      </c>
      <c r="E904">
        <f t="shared" si="43"/>
        <v>-0.5</v>
      </c>
      <c r="F904">
        <v>60</v>
      </c>
      <c r="G904">
        <f t="shared" si="44"/>
        <v>19</v>
      </c>
      <c r="H904">
        <v>19.329999999999998</v>
      </c>
      <c r="I904">
        <v>-0.83</v>
      </c>
      <c r="J904">
        <v>-0.56000000000000005</v>
      </c>
    </row>
    <row r="905" spans="1:10">
      <c r="A905" s="3">
        <v>37703</v>
      </c>
      <c r="B905">
        <v>13.4</v>
      </c>
      <c r="C905">
        <f t="shared" si="42"/>
        <v>5.3000000000000007</v>
      </c>
      <c r="D905">
        <v>1018.5</v>
      </c>
      <c r="E905">
        <f t="shared" si="43"/>
        <v>-1.2000000000000455</v>
      </c>
      <c r="F905">
        <v>49</v>
      </c>
      <c r="G905">
        <f t="shared" si="44"/>
        <v>-11</v>
      </c>
      <c r="H905">
        <v>20.329999999999998</v>
      </c>
      <c r="I905">
        <v>-0.93</v>
      </c>
      <c r="J905">
        <v>-0.38</v>
      </c>
    </row>
    <row r="906" spans="1:10">
      <c r="A906" s="3">
        <v>37704</v>
      </c>
      <c r="B906">
        <v>16.8</v>
      </c>
      <c r="C906">
        <f t="shared" si="42"/>
        <v>3.4000000000000004</v>
      </c>
      <c r="D906">
        <v>1012.6</v>
      </c>
      <c r="E906">
        <f t="shared" si="43"/>
        <v>-5.8999999999999773</v>
      </c>
      <c r="F906">
        <v>45</v>
      </c>
      <c r="G906">
        <f t="shared" si="44"/>
        <v>-4</v>
      </c>
      <c r="H906">
        <v>21.33</v>
      </c>
      <c r="I906">
        <v>-0.98</v>
      </c>
      <c r="J906">
        <v>-0.17</v>
      </c>
    </row>
    <row r="907" spans="1:10">
      <c r="A907" s="3">
        <v>37705</v>
      </c>
      <c r="B907">
        <v>9.9</v>
      </c>
      <c r="C907">
        <f t="shared" si="42"/>
        <v>-6.9</v>
      </c>
      <c r="D907">
        <v>1006.4</v>
      </c>
      <c r="E907">
        <f t="shared" si="43"/>
        <v>-6.2000000000000455</v>
      </c>
      <c r="F907">
        <v>88</v>
      </c>
      <c r="G907">
        <f t="shared" si="44"/>
        <v>43</v>
      </c>
      <c r="H907">
        <v>22.33</v>
      </c>
      <c r="I907">
        <v>-1</v>
      </c>
      <c r="J907">
        <v>0.04</v>
      </c>
    </row>
    <row r="908" spans="1:10">
      <c r="A908" s="3">
        <v>37706</v>
      </c>
      <c r="B908">
        <v>16.2</v>
      </c>
      <c r="C908">
        <f t="shared" si="42"/>
        <v>6.2999999999999989</v>
      </c>
      <c r="D908">
        <v>1011.5</v>
      </c>
      <c r="E908">
        <f t="shared" si="43"/>
        <v>5.1000000000000227</v>
      </c>
      <c r="F908">
        <v>40</v>
      </c>
      <c r="G908">
        <f t="shared" si="44"/>
        <v>-48</v>
      </c>
      <c r="H908">
        <v>23.33</v>
      </c>
      <c r="I908">
        <v>-0.97</v>
      </c>
      <c r="J908">
        <v>0.25</v>
      </c>
    </row>
    <row r="909" spans="1:10">
      <c r="A909" s="3">
        <v>37707</v>
      </c>
      <c r="B909">
        <v>17.5</v>
      </c>
      <c r="C909">
        <f t="shared" si="42"/>
        <v>1.3000000000000007</v>
      </c>
      <c r="D909">
        <v>998.8</v>
      </c>
      <c r="E909">
        <f t="shared" si="43"/>
        <v>-12.700000000000045</v>
      </c>
      <c r="F909">
        <v>61</v>
      </c>
      <c r="G909">
        <f t="shared" si="44"/>
        <v>21</v>
      </c>
      <c r="H909">
        <v>24.33</v>
      </c>
      <c r="I909">
        <v>-0.89</v>
      </c>
      <c r="J909">
        <v>0.45</v>
      </c>
    </row>
    <row r="910" spans="1:10">
      <c r="A910" s="3">
        <v>37708</v>
      </c>
      <c r="B910">
        <v>15.8</v>
      </c>
      <c r="C910">
        <f t="shared" si="42"/>
        <v>-1.6999999999999993</v>
      </c>
      <c r="D910">
        <v>1001.6</v>
      </c>
      <c r="E910">
        <f t="shared" si="43"/>
        <v>2.8000000000000682</v>
      </c>
      <c r="F910">
        <v>21</v>
      </c>
      <c r="G910">
        <f t="shared" si="44"/>
        <v>-40</v>
      </c>
      <c r="H910">
        <v>25.33</v>
      </c>
      <c r="I910">
        <v>-0.78</v>
      </c>
      <c r="J910">
        <v>0.63</v>
      </c>
    </row>
    <row r="911" spans="1:10">
      <c r="A911" s="3">
        <v>37709</v>
      </c>
      <c r="B911">
        <v>9.6</v>
      </c>
      <c r="C911">
        <f t="shared" si="42"/>
        <v>-6.2000000000000011</v>
      </c>
      <c r="D911">
        <v>1005.6</v>
      </c>
      <c r="E911">
        <f t="shared" si="43"/>
        <v>4</v>
      </c>
      <c r="F911">
        <v>51</v>
      </c>
      <c r="G911">
        <f t="shared" si="44"/>
        <v>30</v>
      </c>
      <c r="H911">
        <v>26.33</v>
      </c>
      <c r="I911">
        <v>-0.63</v>
      </c>
      <c r="J911">
        <v>0.78</v>
      </c>
    </row>
    <row r="912" spans="1:10">
      <c r="A912" s="3">
        <v>37710</v>
      </c>
      <c r="B912">
        <v>13.9</v>
      </c>
      <c r="C912">
        <f t="shared" si="42"/>
        <v>4.3000000000000007</v>
      </c>
      <c r="D912">
        <v>1010.4</v>
      </c>
      <c r="E912">
        <f t="shared" si="43"/>
        <v>4.7999999999999545</v>
      </c>
      <c r="F912">
        <v>52</v>
      </c>
      <c r="G912">
        <f t="shared" si="44"/>
        <v>1</v>
      </c>
      <c r="H912">
        <v>27.33</v>
      </c>
      <c r="I912">
        <v>-0.45</v>
      </c>
      <c r="J912">
        <v>0.89</v>
      </c>
    </row>
    <row r="913" spans="1:10">
      <c r="A913" s="3">
        <v>37711</v>
      </c>
      <c r="B913">
        <v>18.8</v>
      </c>
      <c r="C913">
        <f t="shared" si="42"/>
        <v>4.9000000000000004</v>
      </c>
      <c r="D913">
        <v>1002.9</v>
      </c>
      <c r="E913">
        <f t="shared" si="43"/>
        <v>-7.5</v>
      </c>
      <c r="F913">
        <v>43</v>
      </c>
      <c r="G913">
        <f t="shared" si="44"/>
        <v>-9</v>
      </c>
      <c r="H913">
        <v>28.33</v>
      </c>
      <c r="I913">
        <v>-0.25</v>
      </c>
      <c r="J913">
        <v>0.97</v>
      </c>
    </row>
    <row r="914" spans="1:10">
      <c r="A914" s="3">
        <v>37712</v>
      </c>
      <c r="B914">
        <v>11.3</v>
      </c>
      <c r="C914">
        <f t="shared" si="42"/>
        <v>-7.5</v>
      </c>
      <c r="D914">
        <v>1012.1</v>
      </c>
      <c r="E914">
        <f t="shared" si="43"/>
        <v>9.2000000000000455</v>
      </c>
      <c r="F914">
        <v>53</v>
      </c>
      <c r="G914">
        <f t="shared" si="44"/>
        <v>10</v>
      </c>
      <c r="H914">
        <v>29.33</v>
      </c>
      <c r="I914">
        <v>-0.04</v>
      </c>
      <c r="J914">
        <v>1</v>
      </c>
    </row>
    <row r="915" spans="1:10">
      <c r="A915" s="3">
        <v>37713</v>
      </c>
      <c r="B915">
        <v>10.199999999999999</v>
      </c>
      <c r="C915">
        <f t="shared" si="42"/>
        <v>-1.1000000000000014</v>
      </c>
      <c r="D915">
        <v>1007.3</v>
      </c>
      <c r="E915">
        <f t="shared" si="43"/>
        <v>-4.8000000000000682</v>
      </c>
      <c r="F915">
        <v>88</v>
      </c>
      <c r="G915">
        <f t="shared" si="44"/>
        <v>35</v>
      </c>
      <c r="H915">
        <v>0.8</v>
      </c>
      <c r="I915">
        <v>0.17</v>
      </c>
      <c r="J915">
        <v>0.99</v>
      </c>
    </row>
    <row r="916" spans="1:10">
      <c r="A916" s="3">
        <v>37714</v>
      </c>
      <c r="B916">
        <v>10.3</v>
      </c>
      <c r="C916">
        <f t="shared" si="42"/>
        <v>0.10000000000000142</v>
      </c>
      <c r="D916">
        <v>1011.2</v>
      </c>
      <c r="E916">
        <f t="shared" si="43"/>
        <v>3.9000000000000909</v>
      </c>
      <c r="F916">
        <v>42</v>
      </c>
      <c r="G916">
        <f t="shared" si="44"/>
        <v>-46</v>
      </c>
      <c r="H916">
        <v>1.8</v>
      </c>
      <c r="I916">
        <v>0.37</v>
      </c>
      <c r="J916">
        <v>0.93</v>
      </c>
    </row>
    <row r="917" spans="1:10">
      <c r="A917" s="3">
        <v>37715</v>
      </c>
      <c r="B917">
        <v>11.5</v>
      </c>
      <c r="C917">
        <f t="shared" si="42"/>
        <v>1.1999999999999993</v>
      </c>
      <c r="D917">
        <v>1006.9</v>
      </c>
      <c r="E917">
        <f t="shared" si="43"/>
        <v>-4.3000000000000682</v>
      </c>
      <c r="F917">
        <v>60</v>
      </c>
      <c r="G917">
        <f t="shared" si="44"/>
        <v>18</v>
      </c>
      <c r="H917">
        <v>2.8</v>
      </c>
      <c r="I917">
        <v>0.56000000000000005</v>
      </c>
      <c r="J917">
        <v>0.83</v>
      </c>
    </row>
    <row r="918" spans="1:10">
      <c r="A918" s="3">
        <v>37716</v>
      </c>
      <c r="B918">
        <v>6.4</v>
      </c>
      <c r="C918">
        <f t="shared" si="42"/>
        <v>-5.0999999999999996</v>
      </c>
      <c r="D918">
        <v>996.6</v>
      </c>
      <c r="E918">
        <f t="shared" si="43"/>
        <v>-10.299999999999955</v>
      </c>
      <c r="F918">
        <v>85</v>
      </c>
      <c r="G918">
        <f t="shared" si="44"/>
        <v>25</v>
      </c>
      <c r="H918">
        <v>3.8</v>
      </c>
      <c r="I918">
        <v>0.72</v>
      </c>
      <c r="J918">
        <v>0.69</v>
      </c>
    </row>
    <row r="919" spans="1:10">
      <c r="A919" s="3">
        <v>37717</v>
      </c>
      <c r="B919">
        <v>13.4</v>
      </c>
      <c r="C919">
        <f t="shared" si="42"/>
        <v>7</v>
      </c>
      <c r="D919">
        <v>1008.3</v>
      </c>
      <c r="E919">
        <f t="shared" si="43"/>
        <v>11.699999999999932</v>
      </c>
      <c r="F919">
        <v>24</v>
      </c>
      <c r="G919">
        <f t="shared" si="44"/>
        <v>-61</v>
      </c>
      <c r="H919">
        <v>4.8</v>
      </c>
      <c r="I919">
        <v>0.85</v>
      </c>
      <c r="J919">
        <v>0.52</v>
      </c>
    </row>
    <row r="920" spans="1:10">
      <c r="A920" s="3">
        <v>37718</v>
      </c>
      <c r="B920">
        <v>17.899999999999999</v>
      </c>
      <c r="C920">
        <f t="shared" si="42"/>
        <v>4.4999999999999982</v>
      </c>
      <c r="D920">
        <v>1015.6</v>
      </c>
      <c r="E920">
        <f t="shared" si="43"/>
        <v>7.3000000000000682</v>
      </c>
      <c r="F920">
        <v>38</v>
      </c>
      <c r="G920">
        <f t="shared" si="44"/>
        <v>14</v>
      </c>
      <c r="H920">
        <v>5.8</v>
      </c>
      <c r="I920">
        <v>0.94</v>
      </c>
      <c r="J920">
        <v>0.33</v>
      </c>
    </row>
    <row r="921" spans="1:10">
      <c r="A921" s="3">
        <v>37719</v>
      </c>
      <c r="B921">
        <v>16.100000000000001</v>
      </c>
      <c r="C921">
        <f t="shared" si="42"/>
        <v>-1.7999999999999972</v>
      </c>
      <c r="D921">
        <v>997.8</v>
      </c>
      <c r="E921">
        <f t="shared" si="43"/>
        <v>-17.800000000000068</v>
      </c>
      <c r="F921">
        <v>87</v>
      </c>
      <c r="G921">
        <f t="shared" si="44"/>
        <v>49</v>
      </c>
      <c r="H921">
        <v>6.8</v>
      </c>
      <c r="I921">
        <v>0.99</v>
      </c>
      <c r="J921">
        <v>0.12</v>
      </c>
    </row>
    <row r="922" spans="1:10">
      <c r="A922" s="3">
        <v>37720</v>
      </c>
      <c r="B922">
        <v>15.4</v>
      </c>
      <c r="C922">
        <f t="shared" si="42"/>
        <v>-0.70000000000000107</v>
      </c>
      <c r="D922">
        <v>1005.8</v>
      </c>
      <c r="E922">
        <f t="shared" si="43"/>
        <v>8</v>
      </c>
      <c r="F922">
        <v>27</v>
      </c>
      <c r="G922">
        <f t="shared" si="44"/>
        <v>-60</v>
      </c>
      <c r="H922">
        <v>7.8</v>
      </c>
      <c r="I922">
        <v>1</v>
      </c>
      <c r="J922">
        <v>-0.09</v>
      </c>
    </row>
    <row r="923" spans="1:10">
      <c r="A923" s="3">
        <v>37721</v>
      </c>
      <c r="B923">
        <v>13.4</v>
      </c>
      <c r="C923">
        <f t="shared" si="42"/>
        <v>-2</v>
      </c>
      <c r="D923">
        <v>1021.4</v>
      </c>
      <c r="E923">
        <f t="shared" si="43"/>
        <v>15.600000000000023</v>
      </c>
      <c r="F923">
        <v>25</v>
      </c>
      <c r="G923">
        <f t="shared" si="44"/>
        <v>-2</v>
      </c>
      <c r="H923">
        <v>8.8000000000000007</v>
      </c>
      <c r="I923">
        <v>0.95</v>
      </c>
      <c r="J923">
        <v>-0.3</v>
      </c>
    </row>
    <row r="924" spans="1:10">
      <c r="A924" s="3">
        <v>37722</v>
      </c>
      <c r="B924">
        <v>14.6</v>
      </c>
      <c r="C924">
        <f t="shared" si="42"/>
        <v>1.1999999999999993</v>
      </c>
      <c r="D924">
        <v>1018.6</v>
      </c>
      <c r="E924">
        <f t="shared" si="43"/>
        <v>-2.7999999999999545</v>
      </c>
      <c r="F924">
        <v>58</v>
      </c>
      <c r="G924">
        <f t="shared" si="44"/>
        <v>33</v>
      </c>
      <c r="H924">
        <v>9.8000000000000007</v>
      </c>
      <c r="I924">
        <v>0.87</v>
      </c>
      <c r="J924">
        <v>-0.49</v>
      </c>
    </row>
    <row r="925" spans="1:10">
      <c r="A925" s="3">
        <v>37723</v>
      </c>
      <c r="B925">
        <v>16.600000000000001</v>
      </c>
      <c r="C925">
        <f t="shared" si="42"/>
        <v>2.0000000000000018</v>
      </c>
      <c r="D925">
        <v>1002.9</v>
      </c>
      <c r="E925">
        <f t="shared" si="43"/>
        <v>-15.700000000000045</v>
      </c>
      <c r="F925">
        <v>88</v>
      </c>
      <c r="G925">
        <f t="shared" si="44"/>
        <v>30</v>
      </c>
      <c r="H925">
        <v>10.8</v>
      </c>
      <c r="I925">
        <v>0.75</v>
      </c>
      <c r="J925">
        <v>-0.66</v>
      </c>
    </row>
    <row r="926" spans="1:10">
      <c r="A926" s="3">
        <v>37724</v>
      </c>
      <c r="B926">
        <v>19.7</v>
      </c>
      <c r="C926">
        <f t="shared" si="42"/>
        <v>3.0999999999999979</v>
      </c>
      <c r="D926">
        <v>999.7</v>
      </c>
      <c r="E926">
        <f t="shared" si="43"/>
        <v>-3.1999999999999318</v>
      </c>
      <c r="F926">
        <v>69</v>
      </c>
      <c r="G926">
        <f t="shared" si="44"/>
        <v>-19</v>
      </c>
      <c r="H926">
        <v>11.8</v>
      </c>
      <c r="I926">
        <v>0.59</v>
      </c>
      <c r="J926">
        <v>-0.81</v>
      </c>
    </row>
    <row r="927" spans="1:10">
      <c r="A927" s="3">
        <v>37725</v>
      </c>
      <c r="B927">
        <v>14.6</v>
      </c>
      <c r="C927">
        <f t="shared" si="42"/>
        <v>-5.0999999999999996</v>
      </c>
      <c r="D927">
        <v>1011.9</v>
      </c>
      <c r="E927">
        <f t="shared" si="43"/>
        <v>12.199999999999932</v>
      </c>
      <c r="F927">
        <v>49</v>
      </c>
      <c r="G927">
        <f t="shared" si="44"/>
        <v>-20</v>
      </c>
      <c r="H927">
        <v>12.8</v>
      </c>
      <c r="I927">
        <v>0.41</v>
      </c>
      <c r="J927">
        <v>-0.91</v>
      </c>
    </row>
    <row r="928" spans="1:10">
      <c r="A928" s="3">
        <v>37726</v>
      </c>
      <c r="B928">
        <v>12</v>
      </c>
      <c r="C928">
        <f t="shared" si="42"/>
        <v>-2.5999999999999996</v>
      </c>
      <c r="D928">
        <v>1016.6</v>
      </c>
      <c r="E928">
        <f t="shared" si="43"/>
        <v>4.7000000000000455</v>
      </c>
      <c r="F928">
        <v>76</v>
      </c>
      <c r="G928">
        <f t="shared" si="44"/>
        <v>27</v>
      </c>
      <c r="H928">
        <v>13.8</v>
      </c>
      <c r="I928">
        <v>0.2</v>
      </c>
      <c r="J928">
        <v>-0.98</v>
      </c>
    </row>
    <row r="929" spans="1:10">
      <c r="A929" s="3">
        <v>37727</v>
      </c>
      <c r="B929">
        <v>18.399999999999999</v>
      </c>
      <c r="C929">
        <f t="shared" si="42"/>
        <v>6.3999999999999986</v>
      </c>
      <c r="D929">
        <v>1019.6</v>
      </c>
      <c r="E929">
        <f t="shared" si="43"/>
        <v>3</v>
      </c>
      <c r="F929">
        <v>53</v>
      </c>
      <c r="G929">
        <f t="shared" si="44"/>
        <v>-23</v>
      </c>
      <c r="H929">
        <v>14.8</v>
      </c>
      <c r="I929">
        <v>-0.01</v>
      </c>
      <c r="J929">
        <v>-1</v>
      </c>
    </row>
    <row r="930" spans="1:10">
      <c r="A930" s="3">
        <v>37728</v>
      </c>
      <c r="B930">
        <v>20.5</v>
      </c>
      <c r="C930">
        <f t="shared" si="42"/>
        <v>2.1000000000000014</v>
      </c>
      <c r="D930">
        <v>1012.2</v>
      </c>
      <c r="E930">
        <f t="shared" si="43"/>
        <v>-7.3999999999999773</v>
      </c>
      <c r="F930">
        <v>54</v>
      </c>
      <c r="G930">
        <f t="shared" si="44"/>
        <v>1</v>
      </c>
      <c r="H930">
        <v>15.8</v>
      </c>
      <c r="I930">
        <v>-0.22</v>
      </c>
      <c r="J930">
        <v>-0.98</v>
      </c>
    </row>
    <row r="931" spans="1:10">
      <c r="A931" s="3">
        <v>37729</v>
      </c>
      <c r="B931">
        <v>22.5</v>
      </c>
      <c r="C931">
        <f t="shared" si="42"/>
        <v>2</v>
      </c>
      <c r="D931">
        <v>1009.3</v>
      </c>
      <c r="E931">
        <f t="shared" si="43"/>
        <v>-2.9000000000000909</v>
      </c>
      <c r="F931">
        <v>47</v>
      </c>
      <c r="G931">
        <f t="shared" si="44"/>
        <v>-7</v>
      </c>
      <c r="H931">
        <v>16.8</v>
      </c>
      <c r="I931">
        <v>-0.42</v>
      </c>
      <c r="J931">
        <v>-0.91</v>
      </c>
    </row>
    <row r="932" spans="1:10">
      <c r="A932" s="3">
        <v>37730</v>
      </c>
      <c r="B932">
        <v>21.7</v>
      </c>
      <c r="C932">
        <f t="shared" si="42"/>
        <v>-0.80000000000000071</v>
      </c>
      <c r="D932">
        <v>1002.3</v>
      </c>
      <c r="E932">
        <f t="shared" si="43"/>
        <v>-7</v>
      </c>
      <c r="F932">
        <v>61</v>
      </c>
      <c r="G932">
        <f t="shared" si="44"/>
        <v>14</v>
      </c>
      <c r="H932">
        <v>17.8</v>
      </c>
      <c r="I932">
        <v>-0.6</v>
      </c>
      <c r="J932">
        <v>-0.8</v>
      </c>
    </row>
    <row r="933" spans="1:10">
      <c r="A933" s="3">
        <v>37731</v>
      </c>
      <c r="B933">
        <v>11.2</v>
      </c>
      <c r="C933">
        <f t="shared" si="42"/>
        <v>-10.5</v>
      </c>
      <c r="D933">
        <v>1007.7</v>
      </c>
      <c r="E933">
        <f t="shared" si="43"/>
        <v>5.4000000000000909</v>
      </c>
      <c r="F933">
        <v>83</v>
      </c>
      <c r="G933">
        <f t="shared" si="44"/>
        <v>22</v>
      </c>
      <c r="H933">
        <v>18.8</v>
      </c>
      <c r="I933">
        <v>-0.76</v>
      </c>
      <c r="J933">
        <v>-0.65</v>
      </c>
    </row>
    <row r="934" spans="1:10">
      <c r="A934" s="3">
        <v>37732</v>
      </c>
      <c r="B934">
        <v>14.2</v>
      </c>
      <c r="C934">
        <f t="shared" si="42"/>
        <v>3</v>
      </c>
      <c r="D934">
        <v>1008.7</v>
      </c>
      <c r="E934">
        <f t="shared" si="43"/>
        <v>1</v>
      </c>
      <c r="F934">
        <v>32</v>
      </c>
      <c r="G934">
        <f t="shared" si="44"/>
        <v>-51</v>
      </c>
      <c r="H934">
        <v>19.8</v>
      </c>
      <c r="I934">
        <v>-0.88</v>
      </c>
      <c r="J934">
        <v>-0.48</v>
      </c>
    </row>
    <row r="935" spans="1:10">
      <c r="A935" s="3">
        <v>37733</v>
      </c>
      <c r="B935">
        <v>14.1</v>
      </c>
      <c r="C935">
        <f t="shared" si="42"/>
        <v>-9.9999999999999645E-2</v>
      </c>
      <c r="D935">
        <v>1021</v>
      </c>
      <c r="E935">
        <f t="shared" si="43"/>
        <v>12.299999999999955</v>
      </c>
      <c r="F935">
        <v>32</v>
      </c>
      <c r="G935">
        <f t="shared" si="44"/>
        <v>0</v>
      </c>
      <c r="H935">
        <v>20.8</v>
      </c>
      <c r="I935">
        <v>-0.96</v>
      </c>
      <c r="J935">
        <v>-0.28000000000000003</v>
      </c>
    </row>
    <row r="936" spans="1:10">
      <c r="A936" s="3">
        <v>37734</v>
      </c>
      <c r="B936">
        <v>16.399999999999999</v>
      </c>
      <c r="C936">
        <f t="shared" si="42"/>
        <v>2.2999999999999989</v>
      </c>
      <c r="D936">
        <v>1011.2</v>
      </c>
      <c r="E936">
        <f t="shared" si="43"/>
        <v>-9.7999999999999545</v>
      </c>
      <c r="F936">
        <v>73</v>
      </c>
      <c r="G936">
        <f t="shared" si="44"/>
        <v>41</v>
      </c>
      <c r="H936">
        <v>21.8</v>
      </c>
      <c r="I936">
        <v>-1</v>
      </c>
      <c r="J936">
        <v>-7.0000000000000007E-2</v>
      </c>
    </row>
    <row r="937" spans="1:10">
      <c r="A937" s="3">
        <v>37735</v>
      </c>
      <c r="B937">
        <v>17.8</v>
      </c>
      <c r="C937">
        <f t="shared" si="42"/>
        <v>1.4000000000000021</v>
      </c>
      <c r="D937">
        <v>1007.2</v>
      </c>
      <c r="E937">
        <f t="shared" si="43"/>
        <v>-4</v>
      </c>
      <c r="F937">
        <v>76</v>
      </c>
      <c r="G937">
        <f t="shared" si="44"/>
        <v>3</v>
      </c>
      <c r="H937">
        <v>22.8</v>
      </c>
      <c r="I937">
        <v>-0.99</v>
      </c>
      <c r="J937">
        <v>0.14000000000000001</v>
      </c>
    </row>
    <row r="938" spans="1:10">
      <c r="A938" s="3">
        <v>37736</v>
      </c>
      <c r="B938">
        <v>15.7</v>
      </c>
      <c r="C938">
        <f t="shared" si="42"/>
        <v>-2.1000000000000014</v>
      </c>
      <c r="D938">
        <v>1009.2</v>
      </c>
      <c r="E938">
        <f t="shared" si="43"/>
        <v>2</v>
      </c>
      <c r="F938">
        <v>81</v>
      </c>
      <c r="G938">
        <f t="shared" si="44"/>
        <v>5</v>
      </c>
      <c r="H938">
        <v>23.8</v>
      </c>
      <c r="I938">
        <v>-0.94</v>
      </c>
      <c r="J938">
        <v>0.34</v>
      </c>
    </row>
    <row r="939" spans="1:10">
      <c r="A939" s="3">
        <v>37737</v>
      </c>
      <c r="B939">
        <v>25.3</v>
      </c>
      <c r="C939">
        <f t="shared" si="42"/>
        <v>9.6000000000000014</v>
      </c>
      <c r="D939">
        <v>996.8</v>
      </c>
      <c r="E939">
        <f t="shared" si="43"/>
        <v>-12.400000000000091</v>
      </c>
      <c r="F939">
        <v>51</v>
      </c>
      <c r="G939">
        <f t="shared" si="44"/>
        <v>-30</v>
      </c>
      <c r="H939">
        <v>24.8</v>
      </c>
      <c r="I939">
        <v>-0.85</v>
      </c>
      <c r="J939">
        <v>0.53</v>
      </c>
    </row>
    <row r="940" spans="1:10">
      <c r="A940" s="3">
        <v>37738</v>
      </c>
      <c r="B940">
        <v>18.399999999999999</v>
      </c>
      <c r="C940">
        <f t="shared" si="42"/>
        <v>-6.9000000000000021</v>
      </c>
      <c r="D940">
        <v>1014.2</v>
      </c>
      <c r="E940">
        <f t="shared" si="43"/>
        <v>17.400000000000091</v>
      </c>
      <c r="F940">
        <v>56</v>
      </c>
      <c r="G940">
        <f t="shared" si="44"/>
        <v>5</v>
      </c>
      <c r="H940">
        <v>25.8</v>
      </c>
      <c r="I940">
        <v>-0.71</v>
      </c>
      <c r="J940">
        <v>0.7</v>
      </c>
    </row>
    <row r="941" spans="1:10">
      <c r="A941" s="3">
        <v>37739</v>
      </c>
      <c r="B941">
        <v>19.8</v>
      </c>
      <c r="C941">
        <f t="shared" si="42"/>
        <v>1.4000000000000021</v>
      </c>
      <c r="D941">
        <v>1016.5</v>
      </c>
      <c r="E941">
        <f t="shared" si="43"/>
        <v>2.2999999999999545</v>
      </c>
      <c r="F941">
        <v>46</v>
      </c>
      <c r="G941">
        <f t="shared" si="44"/>
        <v>-10</v>
      </c>
      <c r="H941">
        <v>26.8</v>
      </c>
      <c r="I941">
        <v>-0.55000000000000004</v>
      </c>
      <c r="J941">
        <v>0.84</v>
      </c>
    </row>
    <row r="942" spans="1:10">
      <c r="A942" s="3">
        <v>37740</v>
      </c>
      <c r="B942">
        <v>19.8</v>
      </c>
      <c r="C942">
        <f t="shared" si="42"/>
        <v>0</v>
      </c>
      <c r="D942">
        <v>1011</v>
      </c>
      <c r="E942">
        <f t="shared" si="43"/>
        <v>-5.5</v>
      </c>
      <c r="F942">
        <v>64</v>
      </c>
      <c r="G942">
        <f t="shared" si="44"/>
        <v>18</v>
      </c>
      <c r="H942">
        <v>27.8</v>
      </c>
      <c r="I942">
        <v>-0.36</v>
      </c>
      <c r="J942">
        <v>0.93</v>
      </c>
    </row>
    <row r="943" spans="1:10">
      <c r="A943" s="3">
        <v>37741</v>
      </c>
      <c r="B943">
        <v>17.8</v>
      </c>
      <c r="C943">
        <f t="shared" si="42"/>
        <v>-2</v>
      </c>
      <c r="D943">
        <v>999.7</v>
      </c>
      <c r="E943">
        <f t="shared" si="43"/>
        <v>-11.299999999999955</v>
      </c>
      <c r="F943">
        <v>52</v>
      </c>
      <c r="G943">
        <f t="shared" si="44"/>
        <v>-12</v>
      </c>
      <c r="H943">
        <v>28.8</v>
      </c>
      <c r="I943">
        <v>-0.16</v>
      </c>
      <c r="J943">
        <v>0.99</v>
      </c>
    </row>
    <row r="944" spans="1:10">
      <c r="A944" s="3">
        <v>37742</v>
      </c>
      <c r="B944">
        <v>16.3</v>
      </c>
      <c r="C944">
        <f t="shared" si="42"/>
        <v>-1.5</v>
      </c>
      <c r="D944">
        <v>1016.1</v>
      </c>
      <c r="E944">
        <f t="shared" si="43"/>
        <v>16.399999999999977</v>
      </c>
      <c r="F944">
        <v>38</v>
      </c>
      <c r="G944">
        <f t="shared" si="44"/>
        <v>-14</v>
      </c>
      <c r="H944">
        <v>0.27</v>
      </c>
      <c r="I944">
        <v>0.06</v>
      </c>
      <c r="J944">
        <v>1</v>
      </c>
    </row>
    <row r="945" spans="1:10">
      <c r="A945" s="3">
        <v>37743</v>
      </c>
      <c r="B945">
        <v>18.600000000000001</v>
      </c>
      <c r="C945">
        <f t="shared" si="42"/>
        <v>2.3000000000000007</v>
      </c>
      <c r="D945">
        <v>1013.1</v>
      </c>
      <c r="E945">
        <f t="shared" si="43"/>
        <v>-3</v>
      </c>
      <c r="F945">
        <v>61</v>
      </c>
      <c r="G945">
        <f t="shared" si="44"/>
        <v>23</v>
      </c>
      <c r="H945">
        <v>1.27</v>
      </c>
      <c r="I945">
        <v>0.27</v>
      </c>
      <c r="J945">
        <v>0.96</v>
      </c>
    </row>
    <row r="946" spans="1:10">
      <c r="A946" s="3">
        <v>37744</v>
      </c>
      <c r="B946">
        <v>22.4</v>
      </c>
      <c r="C946">
        <f t="shared" si="42"/>
        <v>3.7999999999999972</v>
      </c>
      <c r="D946">
        <v>1008</v>
      </c>
      <c r="E946">
        <f t="shared" si="43"/>
        <v>-5.1000000000000227</v>
      </c>
      <c r="F946">
        <v>65</v>
      </c>
      <c r="G946">
        <f t="shared" si="44"/>
        <v>4</v>
      </c>
      <c r="H946">
        <v>2.27</v>
      </c>
      <c r="I946">
        <v>0.46</v>
      </c>
      <c r="J946">
        <v>0.89</v>
      </c>
    </row>
    <row r="947" spans="1:10">
      <c r="A947" s="3">
        <v>37745</v>
      </c>
      <c r="B947">
        <v>22.2</v>
      </c>
      <c r="C947">
        <f t="shared" si="42"/>
        <v>-0.19999999999999929</v>
      </c>
      <c r="D947">
        <v>1007.4</v>
      </c>
      <c r="E947">
        <f t="shared" si="43"/>
        <v>-0.60000000000002274</v>
      </c>
      <c r="F947">
        <v>69</v>
      </c>
      <c r="G947">
        <f t="shared" si="44"/>
        <v>4</v>
      </c>
      <c r="H947">
        <v>3.27</v>
      </c>
      <c r="I947">
        <v>0.64</v>
      </c>
      <c r="J947">
        <v>0.77</v>
      </c>
    </row>
    <row r="948" spans="1:10">
      <c r="A948" s="3">
        <v>37746</v>
      </c>
      <c r="B948">
        <v>20.7</v>
      </c>
      <c r="C948">
        <f t="shared" si="42"/>
        <v>-1.5</v>
      </c>
      <c r="D948">
        <v>1011.3</v>
      </c>
      <c r="E948">
        <f t="shared" si="43"/>
        <v>3.8999999999999773</v>
      </c>
      <c r="F948">
        <v>53</v>
      </c>
      <c r="G948">
        <f t="shared" si="44"/>
        <v>-16</v>
      </c>
      <c r="H948">
        <v>4.2699999999999996</v>
      </c>
      <c r="I948">
        <v>0.79</v>
      </c>
      <c r="J948">
        <v>0.62</v>
      </c>
    </row>
    <row r="949" spans="1:10">
      <c r="A949" s="3">
        <v>37747</v>
      </c>
      <c r="B949">
        <v>22.3</v>
      </c>
      <c r="C949">
        <f t="shared" si="42"/>
        <v>1.6000000000000014</v>
      </c>
      <c r="D949">
        <v>1010.6</v>
      </c>
      <c r="E949">
        <f t="shared" si="43"/>
        <v>-0.69999999999993179</v>
      </c>
      <c r="F949">
        <v>65</v>
      </c>
      <c r="G949">
        <f t="shared" si="44"/>
        <v>12</v>
      </c>
      <c r="H949">
        <v>5.27</v>
      </c>
      <c r="I949">
        <v>0.9</v>
      </c>
      <c r="J949">
        <v>0.44</v>
      </c>
    </row>
    <row r="950" spans="1:10">
      <c r="A950" s="3">
        <v>37748</v>
      </c>
      <c r="B950">
        <v>24.2</v>
      </c>
      <c r="C950">
        <f t="shared" si="42"/>
        <v>1.8999999999999986</v>
      </c>
      <c r="D950">
        <v>1003.3</v>
      </c>
      <c r="E950">
        <f t="shared" si="43"/>
        <v>-7.3000000000000682</v>
      </c>
      <c r="F950">
        <v>66</v>
      </c>
      <c r="G950">
        <f t="shared" si="44"/>
        <v>1</v>
      </c>
      <c r="H950">
        <v>6.27</v>
      </c>
      <c r="I950">
        <v>0.97</v>
      </c>
      <c r="J950">
        <v>0.24</v>
      </c>
    </row>
    <row r="951" spans="1:10">
      <c r="A951" s="3">
        <v>37749</v>
      </c>
      <c r="B951">
        <v>16.899999999999999</v>
      </c>
      <c r="C951">
        <f t="shared" si="42"/>
        <v>-7.3000000000000007</v>
      </c>
      <c r="D951">
        <v>998.9</v>
      </c>
      <c r="E951">
        <f t="shared" si="43"/>
        <v>-4.3999999999999773</v>
      </c>
      <c r="F951">
        <v>83</v>
      </c>
      <c r="G951">
        <f t="shared" si="44"/>
        <v>17</v>
      </c>
      <c r="H951">
        <v>7.27</v>
      </c>
      <c r="I951">
        <v>1</v>
      </c>
      <c r="J951">
        <v>0.02</v>
      </c>
    </row>
    <row r="952" spans="1:10">
      <c r="A952" s="3">
        <v>37750</v>
      </c>
      <c r="B952">
        <v>15.5</v>
      </c>
      <c r="C952">
        <f t="shared" si="42"/>
        <v>-1.3999999999999986</v>
      </c>
      <c r="D952">
        <v>1012.9</v>
      </c>
      <c r="E952">
        <f t="shared" si="43"/>
        <v>14</v>
      </c>
      <c r="F952">
        <v>43</v>
      </c>
      <c r="G952">
        <f t="shared" si="44"/>
        <v>-40</v>
      </c>
      <c r="H952">
        <v>8.27</v>
      </c>
      <c r="I952">
        <v>0.98</v>
      </c>
      <c r="J952">
        <v>-0.19</v>
      </c>
    </row>
    <row r="953" spans="1:10">
      <c r="A953" s="3">
        <v>37751</v>
      </c>
      <c r="B953">
        <v>18.5</v>
      </c>
      <c r="C953">
        <f t="shared" si="42"/>
        <v>3</v>
      </c>
      <c r="D953">
        <v>1017.8</v>
      </c>
      <c r="E953">
        <f t="shared" si="43"/>
        <v>4.8999999999999773</v>
      </c>
      <c r="F953">
        <v>40</v>
      </c>
      <c r="G953">
        <f t="shared" si="44"/>
        <v>-3</v>
      </c>
      <c r="H953">
        <v>9.27</v>
      </c>
      <c r="I953">
        <v>0.92</v>
      </c>
      <c r="J953">
        <v>-0.39</v>
      </c>
    </row>
    <row r="954" spans="1:10">
      <c r="A954" s="3">
        <v>37752</v>
      </c>
      <c r="B954">
        <v>18.8</v>
      </c>
      <c r="C954">
        <f t="shared" si="42"/>
        <v>0.30000000000000071</v>
      </c>
      <c r="D954">
        <v>1021.2</v>
      </c>
      <c r="E954">
        <f t="shared" si="43"/>
        <v>3.4000000000000909</v>
      </c>
      <c r="F954">
        <v>55</v>
      </c>
      <c r="G954">
        <f t="shared" si="44"/>
        <v>15</v>
      </c>
      <c r="H954">
        <v>10.27</v>
      </c>
      <c r="I954">
        <v>0.82</v>
      </c>
      <c r="J954">
        <v>-0.57999999999999996</v>
      </c>
    </row>
    <row r="955" spans="1:10">
      <c r="A955" s="3">
        <v>37753</v>
      </c>
      <c r="B955">
        <v>19.3</v>
      </c>
      <c r="C955">
        <f t="shared" si="42"/>
        <v>0.5</v>
      </c>
      <c r="D955">
        <v>1021</v>
      </c>
      <c r="E955">
        <f t="shared" si="43"/>
        <v>-0.20000000000004547</v>
      </c>
      <c r="F955">
        <v>64</v>
      </c>
      <c r="G955">
        <f t="shared" si="44"/>
        <v>9</v>
      </c>
      <c r="H955">
        <v>11.27</v>
      </c>
      <c r="I955">
        <v>0.68</v>
      </c>
      <c r="J955">
        <v>-0.74</v>
      </c>
    </row>
    <row r="956" spans="1:10">
      <c r="A956" s="3">
        <v>37754</v>
      </c>
      <c r="B956">
        <v>21.3</v>
      </c>
      <c r="C956">
        <f t="shared" si="42"/>
        <v>2</v>
      </c>
      <c r="D956">
        <v>1017.8</v>
      </c>
      <c r="E956">
        <f t="shared" si="43"/>
        <v>-3.2000000000000455</v>
      </c>
      <c r="F956">
        <v>49</v>
      </c>
      <c r="G956">
        <f t="shared" si="44"/>
        <v>-15</v>
      </c>
      <c r="H956">
        <v>12.27</v>
      </c>
      <c r="I956">
        <v>0.51</v>
      </c>
      <c r="J956">
        <v>-0.86</v>
      </c>
    </row>
    <row r="957" spans="1:10">
      <c r="A957" s="3">
        <v>37755</v>
      </c>
      <c r="B957">
        <v>20.6</v>
      </c>
      <c r="C957">
        <f t="shared" si="42"/>
        <v>-0.69999999999999929</v>
      </c>
      <c r="D957">
        <v>1013</v>
      </c>
      <c r="E957">
        <f t="shared" si="43"/>
        <v>-4.7999999999999545</v>
      </c>
      <c r="F957">
        <v>57</v>
      </c>
      <c r="G957">
        <f t="shared" si="44"/>
        <v>8</v>
      </c>
      <c r="H957">
        <v>13.27</v>
      </c>
      <c r="I957">
        <v>0.31</v>
      </c>
      <c r="J957">
        <v>-0.95</v>
      </c>
    </row>
    <row r="958" spans="1:10">
      <c r="A958" s="3">
        <v>37756</v>
      </c>
      <c r="B958">
        <v>17.2</v>
      </c>
      <c r="C958">
        <f t="shared" si="42"/>
        <v>-3.4000000000000021</v>
      </c>
      <c r="D958">
        <v>1001.5</v>
      </c>
      <c r="E958">
        <f t="shared" si="43"/>
        <v>-11.5</v>
      </c>
      <c r="F958">
        <v>89</v>
      </c>
      <c r="G958">
        <f t="shared" si="44"/>
        <v>32</v>
      </c>
      <c r="H958">
        <v>14.27</v>
      </c>
      <c r="I958">
        <v>0.11</v>
      </c>
      <c r="J958">
        <v>-0.99</v>
      </c>
    </row>
    <row r="959" spans="1:10">
      <c r="A959" s="3">
        <v>37757</v>
      </c>
      <c r="B959">
        <v>17.399999999999999</v>
      </c>
      <c r="C959">
        <f t="shared" si="42"/>
        <v>0.19999999999999929</v>
      </c>
      <c r="D959">
        <v>1004.9</v>
      </c>
      <c r="E959">
        <f t="shared" si="43"/>
        <v>3.3999999999999773</v>
      </c>
      <c r="F959">
        <v>69</v>
      </c>
      <c r="G959">
        <f t="shared" si="44"/>
        <v>-20</v>
      </c>
      <c r="H959">
        <v>15.27</v>
      </c>
      <c r="I959">
        <v>-0.11</v>
      </c>
      <c r="J959">
        <v>-0.99</v>
      </c>
    </row>
    <row r="960" spans="1:10">
      <c r="A960" s="3">
        <v>37758</v>
      </c>
      <c r="B960">
        <v>16.7</v>
      </c>
      <c r="C960">
        <f t="shared" si="42"/>
        <v>-0.69999999999999929</v>
      </c>
      <c r="D960">
        <v>1008.2</v>
      </c>
      <c r="E960">
        <f t="shared" si="43"/>
        <v>3.3000000000000682</v>
      </c>
      <c r="F960">
        <v>55</v>
      </c>
      <c r="G960">
        <f t="shared" si="44"/>
        <v>-14</v>
      </c>
      <c r="H960">
        <v>16.27</v>
      </c>
      <c r="I960">
        <v>-0.31</v>
      </c>
      <c r="J960">
        <v>-0.95</v>
      </c>
    </row>
    <row r="961" spans="1:10">
      <c r="A961" s="3">
        <v>37759</v>
      </c>
      <c r="B961">
        <v>18.3</v>
      </c>
      <c r="C961">
        <f t="shared" si="42"/>
        <v>1.6000000000000014</v>
      </c>
      <c r="D961">
        <v>1006.6</v>
      </c>
      <c r="E961">
        <f t="shared" si="43"/>
        <v>-1.6000000000000227</v>
      </c>
      <c r="F961">
        <v>71</v>
      </c>
      <c r="G961">
        <f t="shared" si="44"/>
        <v>16</v>
      </c>
      <c r="H961">
        <v>17.27</v>
      </c>
      <c r="I961">
        <v>-0.51</v>
      </c>
      <c r="J961">
        <v>-0.86</v>
      </c>
    </row>
    <row r="962" spans="1:10">
      <c r="A962" s="3">
        <v>37760</v>
      </c>
      <c r="B962">
        <v>17.600000000000001</v>
      </c>
      <c r="C962">
        <f t="shared" si="42"/>
        <v>-0.69999999999999929</v>
      </c>
      <c r="D962">
        <v>1006.3</v>
      </c>
      <c r="E962">
        <f t="shared" si="43"/>
        <v>-0.30000000000006821</v>
      </c>
      <c r="F962">
        <v>82</v>
      </c>
      <c r="G962">
        <f t="shared" si="44"/>
        <v>11</v>
      </c>
      <c r="H962">
        <v>18.27</v>
      </c>
      <c r="I962">
        <v>-0.68</v>
      </c>
      <c r="J962">
        <v>-0.73</v>
      </c>
    </row>
    <row r="963" spans="1:10">
      <c r="A963" s="3">
        <v>37761</v>
      </c>
      <c r="B963">
        <v>19</v>
      </c>
      <c r="C963">
        <f t="shared" ref="C963:C1026" si="45">B963-B962</f>
        <v>1.3999999999999986</v>
      </c>
      <c r="D963">
        <v>1004.4</v>
      </c>
      <c r="E963">
        <f t="shared" ref="E963:E1026" si="46">D963-D962</f>
        <v>-1.8999999999999773</v>
      </c>
      <c r="F963">
        <v>88</v>
      </c>
      <c r="G963">
        <f t="shared" ref="G963:G1026" si="47">F963-F962</f>
        <v>6</v>
      </c>
      <c r="H963">
        <v>19.27</v>
      </c>
      <c r="I963">
        <v>-0.82</v>
      </c>
      <c r="J963">
        <v>-0.57999999999999996</v>
      </c>
    </row>
    <row r="964" spans="1:10">
      <c r="A964" s="3">
        <v>37762</v>
      </c>
      <c r="B964">
        <v>22.5</v>
      </c>
      <c r="C964">
        <f t="shared" si="45"/>
        <v>3.5</v>
      </c>
      <c r="D964">
        <v>1007.2</v>
      </c>
      <c r="E964">
        <f t="shared" si="46"/>
        <v>2.8000000000000682</v>
      </c>
      <c r="F964">
        <v>47</v>
      </c>
      <c r="G964">
        <f t="shared" si="47"/>
        <v>-41</v>
      </c>
      <c r="H964">
        <v>20.27</v>
      </c>
      <c r="I964">
        <v>-0.92</v>
      </c>
      <c r="J964">
        <v>-0.39</v>
      </c>
    </row>
    <row r="965" spans="1:10">
      <c r="A965" s="3">
        <v>37763</v>
      </c>
      <c r="B965">
        <v>19.399999999999999</v>
      </c>
      <c r="C965">
        <f t="shared" si="45"/>
        <v>-3.1000000000000014</v>
      </c>
      <c r="D965">
        <v>1012.2</v>
      </c>
      <c r="E965">
        <f t="shared" si="46"/>
        <v>5</v>
      </c>
      <c r="F965">
        <v>63</v>
      </c>
      <c r="G965">
        <f t="shared" si="47"/>
        <v>16</v>
      </c>
      <c r="H965">
        <v>21.27</v>
      </c>
      <c r="I965">
        <v>-0.98</v>
      </c>
      <c r="J965">
        <v>-0.19</v>
      </c>
    </row>
    <row r="966" spans="1:10">
      <c r="A966" s="3">
        <v>37764</v>
      </c>
      <c r="B966">
        <v>19.7</v>
      </c>
      <c r="C966">
        <f t="shared" si="45"/>
        <v>0.30000000000000071</v>
      </c>
      <c r="D966">
        <v>1015.4</v>
      </c>
      <c r="E966">
        <f t="shared" si="46"/>
        <v>3.1999999999999318</v>
      </c>
      <c r="F966">
        <v>66</v>
      </c>
      <c r="G966">
        <f t="shared" si="47"/>
        <v>3</v>
      </c>
      <c r="H966">
        <v>22.27</v>
      </c>
      <c r="I966">
        <v>-1</v>
      </c>
      <c r="J966">
        <v>0.03</v>
      </c>
    </row>
    <row r="967" spans="1:10">
      <c r="A967" s="3">
        <v>37765</v>
      </c>
      <c r="B967">
        <v>20.7</v>
      </c>
      <c r="C967">
        <f t="shared" si="45"/>
        <v>1</v>
      </c>
      <c r="D967">
        <v>1017</v>
      </c>
      <c r="E967">
        <f t="shared" si="46"/>
        <v>1.6000000000000227</v>
      </c>
      <c r="F967">
        <v>57</v>
      </c>
      <c r="G967">
        <f t="shared" si="47"/>
        <v>-9</v>
      </c>
      <c r="H967">
        <v>23.27</v>
      </c>
      <c r="I967">
        <v>-0.97</v>
      </c>
      <c r="J967">
        <v>0.24</v>
      </c>
    </row>
    <row r="968" spans="1:10">
      <c r="A968" s="3">
        <v>37766</v>
      </c>
      <c r="B968">
        <v>18.899999999999999</v>
      </c>
      <c r="C968">
        <f t="shared" si="45"/>
        <v>-1.8000000000000007</v>
      </c>
      <c r="D968">
        <v>1015.9</v>
      </c>
      <c r="E968">
        <f t="shared" si="46"/>
        <v>-1.1000000000000227</v>
      </c>
      <c r="F968">
        <v>58</v>
      </c>
      <c r="G968">
        <f t="shared" si="47"/>
        <v>1</v>
      </c>
      <c r="H968">
        <v>24.27</v>
      </c>
      <c r="I968">
        <v>-0.9</v>
      </c>
      <c r="J968">
        <v>0.44</v>
      </c>
    </row>
    <row r="969" spans="1:10">
      <c r="A969" s="3">
        <v>37767</v>
      </c>
      <c r="B969">
        <v>19.8</v>
      </c>
      <c r="C969">
        <f t="shared" si="45"/>
        <v>0.90000000000000213</v>
      </c>
      <c r="D969">
        <v>1012.7</v>
      </c>
      <c r="E969">
        <f t="shared" si="46"/>
        <v>-3.1999999999999318</v>
      </c>
      <c r="F969">
        <v>60</v>
      </c>
      <c r="G969">
        <f t="shared" si="47"/>
        <v>2</v>
      </c>
      <c r="H969">
        <v>25.27</v>
      </c>
      <c r="I969">
        <v>-0.79</v>
      </c>
      <c r="J969">
        <v>0.62</v>
      </c>
    </row>
    <row r="970" spans="1:10">
      <c r="A970" s="3">
        <v>37768</v>
      </c>
      <c r="B970">
        <v>18.3</v>
      </c>
      <c r="C970">
        <f t="shared" si="45"/>
        <v>-1.5</v>
      </c>
      <c r="D970">
        <v>1011.5</v>
      </c>
      <c r="E970">
        <f t="shared" si="46"/>
        <v>-1.2000000000000455</v>
      </c>
      <c r="F970">
        <v>81</v>
      </c>
      <c r="G970">
        <f t="shared" si="47"/>
        <v>21</v>
      </c>
      <c r="H970">
        <v>26.27</v>
      </c>
      <c r="I970">
        <v>-0.64</v>
      </c>
      <c r="J970">
        <v>0.77</v>
      </c>
    </row>
    <row r="971" spans="1:10">
      <c r="A971" s="3">
        <v>37769</v>
      </c>
      <c r="B971">
        <v>24</v>
      </c>
      <c r="C971">
        <f t="shared" si="45"/>
        <v>5.6999999999999993</v>
      </c>
      <c r="D971">
        <v>1013.5</v>
      </c>
      <c r="E971">
        <f t="shared" si="46"/>
        <v>2</v>
      </c>
      <c r="F971">
        <v>51</v>
      </c>
      <c r="G971">
        <f t="shared" si="47"/>
        <v>-30</v>
      </c>
      <c r="H971">
        <v>27.27</v>
      </c>
      <c r="I971">
        <v>-0.46</v>
      </c>
      <c r="J971">
        <v>0.89</v>
      </c>
    </row>
    <row r="972" spans="1:10">
      <c r="A972" s="3">
        <v>37770</v>
      </c>
      <c r="B972">
        <v>23.5</v>
      </c>
      <c r="C972">
        <f t="shared" si="45"/>
        <v>-0.5</v>
      </c>
      <c r="D972">
        <v>1015.7</v>
      </c>
      <c r="E972">
        <f t="shared" si="46"/>
        <v>2.2000000000000455</v>
      </c>
      <c r="F972">
        <v>52</v>
      </c>
      <c r="G972">
        <f t="shared" si="47"/>
        <v>1</v>
      </c>
      <c r="H972">
        <v>28.27</v>
      </c>
      <c r="I972">
        <v>-0.27</v>
      </c>
      <c r="J972">
        <v>0.96</v>
      </c>
    </row>
    <row r="973" spans="1:10">
      <c r="A973" s="3">
        <v>37771</v>
      </c>
      <c r="B973">
        <v>22.9</v>
      </c>
      <c r="C973">
        <f t="shared" si="45"/>
        <v>-0.60000000000000142</v>
      </c>
      <c r="D973">
        <v>1012.9</v>
      </c>
      <c r="E973">
        <f t="shared" si="46"/>
        <v>-2.8000000000000682</v>
      </c>
      <c r="F973">
        <v>53</v>
      </c>
      <c r="G973">
        <f t="shared" si="47"/>
        <v>1</v>
      </c>
      <c r="H973">
        <v>29.27</v>
      </c>
      <c r="I973">
        <v>-0.06</v>
      </c>
      <c r="J973">
        <v>1</v>
      </c>
    </row>
    <row r="974" spans="1:10">
      <c r="A974" s="3">
        <v>37772</v>
      </c>
      <c r="B974">
        <v>22.9</v>
      </c>
      <c r="C974">
        <f t="shared" si="45"/>
        <v>0</v>
      </c>
      <c r="D974">
        <v>995.9</v>
      </c>
      <c r="E974">
        <f t="shared" si="46"/>
        <v>-17</v>
      </c>
      <c r="F974">
        <v>85</v>
      </c>
      <c r="G974">
        <f t="shared" si="47"/>
        <v>32</v>
      </c>
      <c r="H974">
        <v>0.74</v>
      </c>
      <c r="I974">
        <v>0.16</v>
      </c>
      <c r="J974">
        <v>0.99</v>
      </c>
    </row>
    <row r="975" spans="1:10">
      <c r="A975" s="3">
        <v>37773</v>
      </c>
      <c r="B975">
        <v>24.3</v>
      </c>
      <c r="C975">
        <f t="shared" si="45"/>
        <v>1.4000000000000021</v>
      </c>
      <c r="D975">
        <v>990.9</v>
      </c>
      <c r="E975">
        <f t="shared" si="46"/>
        <v>-5</v>
      </c>
      <c r="F975">
        <v>49</v>
      </c>
      <c r="G975">
        <f t="shared" si="47"/>
        <v>-36</v>
      </c>
      <c r="H975">
        <v>1.74</v>
      </c>
      <c r="I975">
        <v>0.36</v>
      </c>
      <c r="J975">
        <v>0.93</v>
      </c>
    </row>
    <row r="976" spans="1:10">
      <c r="A976" s="3">
        <v>37774</v>
      </c>
      <c r="B976">
        <v>23.1</v>
      </c>
      <c r="C976">
        <f t="shared" si="45"/>
        <v>-1.1999999999999993</v>
      </c>
      <c r="D976">
        <v>1002</v>
      </c>
      <c r="E976">
        <f t="shared" si="46"/>
        <v>11.100000000000023</v>
      </c>
      <c r="F976">
        <v>53</v>
      </c>
      <c r="G976">
        <f t="shared" si="47"/>
        <v>4</v>
      </c>
      <c r="H976">
        <v>2.74</v>
      </c>
      <c r="I976">
        <v>0.55000000000000004</v>
      </c>
      <c r="J976">
        <v>0.84</v>
      </c>
    </row>
    <row r="977" spans="1:10">
      <c r="A977" s="3">
        <v>37775</v>
      </c>
      <c r="B977">
        <v>24.9</v>
      </c>
      <c r="C977">
        <f t="shared" si="45"/>
        <v>1.7999999999999972</v>
      </c>
      <c r="D977">
        <v>1007.8</v>
      </c>
      <c r="E977">
        <f t="shared" si="46"/>
        <v>5.7999999999999545</v>
      </c>
      <c r="F977">
        <v>57</v>
      </c>
      <c r="G977">
        <f t="shared" si="47"/>
        <v>4</v>
      </c>
      <c r="H977">
        <v>3.74</v>
      </c>
      <c r="I977">
        <v>0.71</v>
      </c>
      <c r="J977">
        <v>0.7</v>
      </c>
    </row>
    <row r="978" spans="1:10">
      <c r="A978" s="3">
        <v>37776</v>
      </c>
      <c r="B978">
        <v>19.3</v>
      </c>
      <c r="C978">
        <f t="shared" si="45"/>
        <v>-5.5999999999999979</v>
      </c>
      <c r="D978">
        <v>1004.7</v>
      </c>
      <c r="E978">
        <f t="shared" si="46"/>
        <v>-3.0999999999999091</v>
      </c>
      <c r="F978">
        <v>74</v>
      </c>
      <c r="G978">
        <f t="shared" si="47"/>
        <v>17</v>
      </c>
      <c r="H978">
        <v>4.74</v>
      </c>
      <c r="I978">
        <v>0.85</v>
      </c>
      <c r="J978">
        <v>0.53</v>
      </c>
    </row>
    <row r="979" spans="1:10">
      <c r="A979" s="3">
        <v>37777</v>
      </c>
      <c r="B979">
        <v>24.7</v>
      </c>
      <c r="C979">
        <f t="shared" si="45"/>
        <v>5.3999999999999986</v>
      </c>
      <c r="D979">
        <v>1002.2</v>
      </c>
      <c r="E979">
        <f t="shared" si="46"/>
        <v>-2.5</v>
      </c>
      <c r="F979">
        <v>45</v>
      </c>
      <c r="G979">
        <f t="shared" si="47"/>
        <v>-29</v>
      </c>
      <c r="H979">
        <v>5.74</v>
      </c>
      <c r="I979">
        <v>0.94</v>
      </c>
      <c r="J979">
        <v>0.34</v>
      </c>
    </row>
    <row r="980" spans="1:10">
      <c r="A980" s="3">
        <v>37778</v>
      </c>
      <c r="B980">
        <v>24.2</v>
      </c>
      <c r="C980">
        <f t="shared" si="45"/>
        <v>-0.5</v>
      </c>
      <c r="D980">
        <v>1005.6</v>
      </c>
      <c r="E980">
        <f t="shared" si="46"/>
        <v>3.3999999999999773</v>
      </c>
      <c r="F980">
        <v>56</v>
      </c>
      <c r="G980">
        <f t="shared" si="47"/>
        <v>11</v>
      </c>
      <c r="H980">
        <v>6.74</v>
      </c>
      <c r="I980">
        <v>0.99</v>
      </c>
      <c r="J980">
        <v>0.14000000000000001</v>
      </c>
    </row>
    <row r="981" spans="1:10">
      <c r="A981" s="3">
        <v>37779</v>
      </c>
      <c r="B981">
        <v>23.7</v>
      </c>
      <c r="C981">
        <f t="shared" si="45"/>
        <v>-0.5</v>
      </c>
      <c r="D981">
        <v>1007.4</v>
      </c>
      <c r="E981">
        <f t="shared" si="46"/>
        <v>1.7999999999999545</v>
      </c>
      <c r="F981">
        <v>58</v>
      </c>
      <c r="G981">
        <f t="shared" si="47"/>
        <v>2</v>
      </c>
      <c r="H981">
        <v>7.74</v>
      </c>
      <c r="I981">
        <v>1</v>
      </c>
      <c r="J981">
        <v>-0.08</v>
      </c>
    </row>
    <row r="982" spans="1:10">
      <c r="A982" s="3">
        <v>37780</v>
      </c>
      <c r="B982">
        <v>24.7</v>
      </c>
      <c r="C982">
        <f t="shared" si="45"/>
        <v>1</v>
      </c>
      <c r="D982">
        <v>1011.4</v>
      </c>
      <c r="E982">
        <f t="shared" si="46"/>
        <v>4</v>
      </c>
      <c r="F982">
        <v>53</v>
      </c>
      <c r="G982">
        <f t="shared" si="47"/>
        <v>-5</v>
      </c>
      <c r="H982">
        <v>8.74</v>
      </c>
      <c r="I982">
        <v>0.96</v>
      </c>
      <c r="J982">
        <v>-0.28000000000000003</v>
      </c>
    </row>
    <row r="983" spans="1:10">
      <c r="A983" s="3">
        <v>37781</v>
      </c>
      <c r="B983">
        <v>21.1</v>
      </c>
      <c r="C983">
        <f t="shared" si="45"/>
        <v>-3.5999999999999979</v>
      </c>
      <c r="D983">
        <v>1014.4</v>
      </c>
      <c r="E983">
        <f t="shared" si="46"/>
        <v>3</v>
      </c>
      <c r="F983">
        <v>62</v>
      </c>
      <c r="G983">
        <f t="shared" si="47"/>
        <v>9</v>
      </c>
      <c r="H983">
        <v>9.74</v>
      </c>
      <c r="I983">
        <v>0.88</v>
      </c>
      <c r="J983">
        <v>-0.48</v>
      </c>
    </row>
    <row r="984" spans="1:10">
      <c r="A984" s="3">
        <v>37782</v>
      </c>
      <c r="B984">
        <v>22.3</v>
      </c>
      <c r="C984">
        <f t="shared" si="45"/>
        <v>1.1999999999999993</v>
      </c>
      <c r="D984">
        <v>1011</v>
      </c>
      <c r="E984">
        <f t="shared" si="46"/>
        <v>-3.3999999999999773</v>
      </c>
      <c r="F984">
        <v>53</v>
      </c>
      <c r="G984">
        <f t="shared" si="47"/>
        <v>-9</v>
      </c>
      <c r="H984">
        <v>10.74</v>
      </c>
      <c r="I984">
        <v>0.76</v>
      </c>
      <c r="J984">
        <v>-0.65</v>
      </c>
    </row>
    <row r="985" spans="1:10">
      <c r="A985" s="3">
        <v>37783</v>
      </c>
      <c r="B985">
        <v>21.9</v>
      </c>
      <c r="C985">
        <f t="shared" si="45"/>
        <v>-0.40000000000000213</v>
      </c>
      <c r="D985">
        <v>1007.7</v>
      </c>
      <c r="E985">
        <f t="shared" si="46"/>
        <v>-3.2999999999999545</v>
      </c>
      <c r="F985">
        <v>67</v>
      </c>
      <c r="G985">
        <f t="shared" si="47"/>
        <v>14</v>
      </c>
      <c r="H985">
        <v>11.74</v>
      </c>
      <c r="I985">
        <v>0.6</v>
      </c>
      <c r="J985">
        <v>-0.8</v>
      </c>
    </row>
    <row r="986" spans="1:10">
      <c r="A986" s="3">
        <v>37784</v>
      </c>
      <c r="B986">
        <v>22.4</v>
      </c>
      <c r="C986">
        <f t="shared" si="45"/>
        <v>0.5</v>
      </c>
      <c r="D986">
        <v>1003.9</v>
      </c>
      <c r="E986">
        <f t="shared" si="46"/>
        <v>-3.8000000000000682</v>
      </c>
      <c r="F986">
        <v>89</v>
      </c>
      <c r="G986">
        <f t="shared" si="47"/>
        <v>22</v>
      </c>
      <c r="H986">
        <v>12.74</v>
      </c>
      <c r="I986">
        <v>0.42</v>
      </c>
      <c r="J986">
        <v>-0.91</v>
      </c>
    </row>
    <row r="987" spans="1:10">
      <c r="A987" s="3">
        <v>37785</v>
      </c>
      <c r="B987">
        <v>26.7</v>
      </c>
      <c r="C987">
        <f t="shared" si="45"/>
        <v>4.3000000000000007</v>
      </c>
      <c r="D987">
        <v>998.1</v>
      </c>
      <c r="E987">
        <f t="shared" si="46"/>
        <v>-5.7999999999999545</v>
      </c>
      <c r="F987">
        <v>71</v>
      </c>
      <c r="G987">
        <f t="shared" si="47"/>
        <v>-18</v>
      </c>
      <c r="H987">
        <v>13.74</v>
      </c>
      <c r="I987">
        <v>0.22</v>
      </c>
      <c r="J987">
        <v>-0.98</v>
      </c>
    </row>
    <row r="988" spans="1:10">
      <c r="A988" s="3">
        <v>37786</v>
      </c>
      <c r="B988">
        <v>24.9</v>
      </c>
      <c r="C988">
        <f t="shared" si="45"/>
        <v>-1.8000000000000007</v>
      </c>
      <c r="D988">
        <v>1000.1</v>
      </c>
      <c r="E988">
        <f t="shared" si="46"/>
        <v>2</v>
      </c>
      <c r="F988">
        <v>74</v>
      </c>
      <c r="G988">
        <f t="shared" si="47"/>
        <v>3</v>
      </c>
      <c r="H988">
        <v>14.74</v>
      </c>
      <c r="I988">
        <v>0.01</v>
      </c>
      <c r="J988">
        <v>-1</v>
      </c>
    </row>
    <row r="989" spans="1:10">
      <c r="A989" s="3">
        <v>37787</v>
      </c>
      <c r="B989">
        <v>24.3</v>
      </c>
      <c r="C989">
        <f t="shared" si="45"/>
        <v>-0.59999999999999787</v>
      </c>
      <c r="D989">
        <v>1007</v>
      </c>
      <c r="E989">
        <f t="shared" si="46"/>
        <v>6.8999999999999773</v>
      </c>
      <c r="F989">
        <v>72</v>
      </c>
      <c r="G989">
        <f t="shared" si="47"/>
        <v>-2</v>
      </c>
      <c r="H989">
        <v>15.74</v>
      </c>
      <c r="I989">
        <v>-0.21</v>
      </c>
      <c r="J989">
        <v>-0.98</v>
      </c>
    </row>
    <row r="990" spans="1:10">
      <c r="A990" s="3">
        <v>37788</v>
      </c>
      <c r="B990">
        <v>24.1</v>
      </c>
      <c r="C990">
        <f t="shared" si="45"/>
        <v>-0.19999999999999929</v>
      </c>
      <c r="D990">
        <v>1009.1</v>
      </c>
      <c r="E990">
        <f t="shared" si="46"/>
        <v>2.1000000000000227</v>
      </c>
      <c r="F990">
        <v>74</v>
      </c>
      <c r="G990">
        <f t="shared" si="47"/>
        <v>2</v>
      </c>
      <c r="H990">
        <v>16.739999999999998</v>
      </c>
      <c r="I990">
        <v>-0.41</v>
      </c>
      <c r="J990">
        <v>-0.91</v>
      </c>
    </row>
    <row r="991" spans="1:10">
      <c r="A991" s="3">
        <v>37789</v>
      </c>
      <c r="B991">
        <v>24.7</v>
      </c>
      <c r="C991">
        <f t="shared" si="45"/>
        <v>0.59999999999999787</v>
      </c>
      <c r="D991">
        <v>1008</v>
      </c>
      <c r="E991">
        <f t="shared" si="46"/>
        <v>-1.1000000000000227</v>
      </c>
      <c r="F991">
        <v>74</v>
      </c>
      <c r="G991">
        <f t="shared" si="47"/>
        <v>0</v>
      </c>
      <c r="H991">
        <v>17.739999999999998</v>
      </c>
      <c r="I991">
        <v>-0.59</v>
      </c>
      <c r="J991">
        <v>-0.81</v>
      </c>
    </row>
    <row r="992" spans="1:10">
      <c r="A992" s="3">
        <v>37790</v>
      </c>
      <c r="B992">
        <v>23.7</v>
      </c>
      <c r="C992">
        <f t="shared" si="45"/>
        <v>-1</v>
      </c>
      <c r="D992">
        <v>1006.4</v>
      </c>
      <c r="E992">
        <f t="shared" si="46"/>
        <v>-1.6000000000000227</v>
      </c>
      <c r="F992">
        <v>82</v>
      </c>
      <c r="G992">
        <f t="shared" si="47"/>
        <v>8</v>
      </c>
      <c r="H992">
        <v>18.739999999999998</v>
      </c>
      <c r="I992">
        <v>-0.75</v>
      </c>
      <c r="J992">
        <v>-0.66</v>
      </c>
    </row>
    <row r="993" spans="1:10">
      <c r="A993" s="3">
        <v>37791</v>
      </c>
      <c r="B993">
        <v>26.7</v>
      </c>
      <c r="C993">
        <f t="shared" si="45"/>
        <v>3</v>
      </c>
      <c r="D993">
        <v>1004.1</v>
      </c>
      <c r="E993">
        <f t="shared" si="46"/>
        <v>-2.2999999999999545</v>
      </c>
      <c r="F993">
        <v>71</v>
      </c>
      <c r="G993">
        <f t="shared" si="47"/>
        <v>-11</v>
      </c>
      <c r="H993">
        <v>19.739999999999998</v>
      </c>
      <c r="I993">
        <v>-0.87</v>
      </c>
      <c r="J993">
        <v>-0.49</v>
      </c>
    </row>
    <row r="994" spans="1:10">
      <c r="A994" s="3">
        <v>37792</v>
      </c>
      <c r="B994">
        <v>28.7</v>
      </c>
      <c r="C994">
        <f t="shared" si="45"/>
        <v>2</v>
      </c>
      <c r="D994">
        <v>997.6</v>
      </c>
      <c r="E994">
        <f t="shared" si="46"/>
        <v>-6.5</v>
      </c>
      <c r="F994">
        <v>57</v>
      </c>
      <c r="G994">
        <f t="shared" si="47"/>
        <v>-14</v>
      </c>
      <c r="H994">
        <v>20.74</v>
      </c>
      <c r="I994">
        <v>-0.96</v>
      </c>
      <c r="J994">
        <v>-0.3</v>
      </c>
    </row>
    <row r="995" spans="1:10">
      <c r="A995" s="3">
        <v>37793</v>
      </c>
      <c r="B995">
        <v>29.9</v>
      </c>
      <c r="C995">
        <f t="shared" si="45"/>
        <v>1.1999999999999993</v>
      </c>
      <c r="D995">
        <v>1004.9</v>
      </c>
      <c r="E995">
        <f t="shared" si="46"/>
        <v>7.2999999999999545</v>
      </c>
      <c r="F995">
        <v>41</v>
      </c>
      <c r="G995">
        <f t="shared" si="47"/>
        <v>-16</v>
      </c>
      <c r="H995">
        <v>21.74</v>
      </c>
      <c r="I995">
        <v>-1</v>
      </c>
      <c r="J995">
        <v>-0.09</v>
      </c>
    </row>
    <row r="996" spans="1:10">
      <c r="A996" s="3">
        <v>37794</v>
      </c>
      <c r="B996">
        <v>26.9</v>
      </c>
      <c r="C996">
        <f t="shared" si="45"/>
        <v>-3</v>
      </c>
      <c r="D996">
        <v>1006.8</v>
      </c>
      <c r="E996">
        <f t="shared" si="46"/>
        <v>1.8999999999999773</v>
      </c>
      <c r="F996">
        <v>51</v>
      </c>
      <c r="G996">
        <f t="shared" si="47"/>
        <v>10</v>
      </c>
      <c r="H996">
        <v>22.74</v>
      </c>
      <c r="I996">
        <v>-0.99</v>
      </c>
      <c r="J996">
        <v>0.12</v>
      </c>
    </row>
    <row r="997" spans="1:10">
      <c r="A997" s="3">
        <v>37795</v>
      </c>
      <c r="B997">
        <v>21.3</v>
      </c>
      <c r="C997">
        <f t="shared" si="45"/>
        <v>-5.5999999999999979</v>
      </c>
      <c r="D997">
        <v>1004.3</v>
      </c>
      <c r="E997">
        <f t="shared" si="46"/>
        <v>-2.5</v>
      </c>
      <c r="F997">
        <v>84</v>
      </c>
      <c r="G997">
        <f t="shared" si="47"/>
        <v>33</v>
      </c>
      <c r="H997">
        <v>23.74</v>
      </c>
      <c r="I997">
        <v>-0.94</v>
      </c>
      <c r="J997">
        <v>0.33</v>
      </c>
    </row>
    <row r="998" spans="1:10">
      <c r="A998" s="3">
        <v>37796</v>
      </c>
      <c r="B998">
        <v>22.5</v>
      </c>
      <c r="C998">
        <f t="shared" si="45"/>
        <v>1.1999999999999993</v>
      </c>
      <c r="D998">
        <v>999.2</v>
      </c>
      <c r="E998">
        <f t="shared" si="46"/>
        <v>-5.0999999999999091</v>
      </c>
      <c r="F998">
        <v>85</v>
      </c>
      <c r="G998">
        <f t="shared" si="47"/>
        <v>1</v>
      </c>
      <c r="H998">
        <v>24.74</v>
      </c>
      <c r="I998">
        <v>-0.85</v>
      </c>
      <c r="J998">
        <v>0.52</v>
      </c>
    </row>
    <row r="999" spans="1:10">
      <c r="A999" s="3">
        <v>37797</v>
      </c>
      <c r="B999">
        <v>25</v>
      </c>
      <c r="C999">
        <f t="shared" si="45"/>
        <v>2.5</v>
      </c>
      <c r="D999">
        <v>996</v>
      </c>
      <c r="E999">
        <f t="shared" si="46"/>
        <v>-3.2000000000000455</v>
      </c>
      <c r="F999">
        <v>64</v>
      </c>
      <c r="G999">
        <f t="shared" si="47"/>
        <v>-21</v>
      </c>
      <c r="H999">
        <v>25.74</v>
      </c>
      <c r="I999">
        <v>-0.72</v>
      </c>
      <c r="J999">
        <v>0.69</v>
      </c>
    </row>
    <row r="1000" spans="1:10">
      <c r="A1000" s="3">
        <v>37798</v>
      </c>
      <c r="B1000">
        <v>21.6</v>
      </c>
      <c r="C1000">
        <f t="shared" si="45"/>
        <v>-3.3999999999999986</v>
      </c>
      <c r="D1000">
        <v>1000.1</v>
      </c>
      <c r="E1000">
        <f t="shared" si="46"/>
        <v>4.1000000000000227</v>
      </c>
      <c r="F1000">
        <v>74</v>
      </c>
      <c r="G1000">
        <f t="shared" si="47"/>
        <v>10</v>
      </c>
      <c r="H1000">
        <v>26.74</v>
      </c>
      <c r="I1000">
        <v>-0.56000000000000005</v>
      </c>
      <c r="J1000">
        <v>0.83</v>
      </c>
    </row>
    <row r="1001" spans="1:10">
      <c r="A1001" s="3">
        <v>37799</v>
      </c>
      <c r="B1001">
        <v>25.4</v>
      </c>
      <c r="C1001">
        <f t="shared" si="45"/>
        <v>3.7999999999999972</v>
      </c>
      <c r="D1001">
        <v>1002.3</v>
      </c>
      <c r="E1001">
        <f t="shared" si="46"/>
        <v>2.1999999999999318</v>
      </c>
      <c r="F1001">
        <v>62</v>
      </c>
      <c r="G1001">
        <f t="shared" si="47"/>
        <v>-12</v>
      </c>
      <c r="H1001">
        <v>27.74</v>
      </c>
      <c r="I1001">
        <v>-0.37</v>
      </c>
      <c r="J1001">
        <v>0.93</v>
      </c>
    </row>
    <row r="1002" spans="1:10">
      <c r="A1002" s="3">
        <v>37800</v>
      </c>
      <c r="B1002">
        <v>23.7</v>
      </c>
      <c r="C1002">
        <f t="shared" si="45"/>
        <v>-1.6999999999999993</v>
      </c>
      <c r="D1002">
        <v>994.2</v>
      </c>
      <c r="E1002">
        <f t="shared" si="46"/>
        <v>-8.0999999999999091</v>
      </c>
      <c r="F1002">
        <v>79</v>
      </c>
      <c r="G1002">
        <f t="shared" si="47"/>
        <v>17</v>
      </c>
      <c r="H1002">
        <v>28.74</v>
      </c>
      <c r="I1002">
        <v>-0.17</v>
      </c>
      <c r="J1002">
        <v>0.99</v>
      </c>
    </row>
    <row r="1003" spans="1:10">
      <c r="A1003" s="3">
        <v>37801</v>
      </c>
      <c r="B1003">
        <v>26.7</v>
      </c>
      <c r="C1003">
        <f t="shared" si="45"/>
        <v>3</v>
      </c>
      <c r="D1003">
        <v>998.2</v>
      </c>
      <c r="E1003">
        <f t="shared" si="46"/>
        <v>4</v>
      </c>
      <c r="F1003">
        <v>62</v>
      </c>
      <c r="G1003">
        <f t="shared" si="47"/>
        <v>-17</v>
      </c>
      <c r="H1003">
        <v>0.21</v>
      </c>
      <c r="I1003">
        <v>0.04</v>
      </c>
      <c r="J1003">
        <v>1</v>
      </c>
    </row>
    <row r="1004" spans="1:10">
      <c r="A1004" s="3">
        <v>37802</v>
      </c>
      <c r="B1004">
        <v>26.4</v>
      </c>
      <c r="C1004">
        <f t="shared" si="45"/>
        <v>-0.30000000000000071</v>
      </c>
      <c r="D1004">
        <v>1000.2</v>
      </c>
      <c r="E1004">
        <f t="shared" si="46"/>
        <v>2</v>
      </c>
      <c r="F1004">
        <v>65</v>
      </c>
      <c r="G1004">
        <f t="shared" si="47"/>
        <v>3</v>
      </c>
      <c r="H1004">
        <v>1.21</v>
      </c>
      <c r="I1004">
        <v>0.25</v>
      </c>
      <c r="J1004">
        <v>0.97</v>
      </c>
    </row>
    <row r="1005" spans="1:10">
      <c r="A1005" s="3">
        <v>37803</v>
      </c>
      <c r="B1005">
        <v>20.7</v>
      </c>
      <c r="C1005">
        <f t="shared" si="45"/>
        <v>-5.6999999999999993</v>
      </c>
      <c r="D1005">
        <v>1003.9</v>
      </c>
      <c r="E1005">
        <f t="shared" si="46"/>
        <v>3.6999999999999318</v>
      </c>
      <c r="F1005">
        <v>81</v>
      </c>
      <c r="G1005">
        <f t="shared" si="47"/>
        <v>16</v>
      </c>
      <c r="H1005">
        <v>2.21</v>
      </c>
      <c r="I1005">
        <v>0.45</v>
      </c>
      <c r="J1005">
        <v>0.89</v>
      </c>
    </row>
    <row r="1006" spans="1:10">
      <c r="A1006" s="3">
        <v>37804</v>
      </c>
      <c r="B1006">
        <v>24.9</v>
      </c>
      <c r="C1006">
        <f t="shared" si="45"/>
        <v>4.1999999999999993</v>
      </c>
      <c r="D1006">
        <v>1007.9</v>
      </c>
      <c r="E1006">
        <f t="shared" si="46"/>
        <v>4</v>
      </c>
      <c r="F1006">
        <v>61</v>
      </c>
      <c r="G1006">
        <f t="shared" si="47"/>
        <v>-20</v>
      </c>
      <c r="H1006">
        <v>3.21</v>
      </c>
      <c r="I1006">
        <v>0.63</v>
      </c>
      <c r="J1006">
        <v>0.78</v>
      </c>
    </row>
    <row r="1007" spans="1:10">
      <c r="A1007" s="3">
        <v>37805</v>
      </c>
      <c r="B1007">
        <v>24.4</v>
      </c>
      <c r="C1007">
        <f t="shared" si="45"/>
        <v>-0.5</v>
      </c>
      <c r="D1007">
        <v>1006.1</v>
      </c>
      <c r="E1007">
        <f t="shared" si="46"/>
        <v>-1.7999999999999545</v>
      </c>
      <c r="F1007">
        <v>63</v>
      </c>
      <c r="G1007">
        <f t="shared" si="47"/>
        <v>2</v>
      </c>
      <c r="H1007">
        <v>4.21</v>
      </c>
      <c r="I1007">
        <v>0.78</v>
      </c>
      <c r="J1007">
        <v>0.63</v>
      </c>
    </row>
    <row r="1008" spans="1:10">
      <c r="A1008" s="3">
        <v>37806</v>
      </c>
      <c r="B1008">
        <v>28.1</v>
      </c>
      <c r="C1008">
        <f t="shared" si="45"/>
        <v>3.7000000000000028</v>
      </c>
      <c r="D1008">
        <v>994.2</v>
      </c>
      <c r="E1008">
        <f t="shared" si="46"/>
        <v>-11.899999999999977</v>
      </c>
      <c r="F1008">
        <v>59</v>
      </c>
      <c r="G1008">
        <f t="shared" si="47"/>
        <v>-4</v>
      </c>
      <c r="H1008">
        <v>5.21</v>
      </c>
      <c r="I1008">
        <v>0.89</v>
      </c>
      <c r="J1008">
        <v>0.45</v>
      </c>
    </row>
    <row r="1009" spans="1:10">
      <c r="A1009" s="3">
        <v>37807</v>
      </c>
      <c r="B1009">
        <v>24</v>
      </c>
      <c r="C1009">
        <f t="shared" si="45"/>
        <v>-4.1000000000000014</v>
      </c>
      <c r="D1009">
        <v>1003.2</v>
      </c>
      <c r="E1009">
        <f t="shared" si="46"/>
        <v>9</v>
      </c>
      <c r="F1009">
        <v>65</v>
      </c>
      <c r="G1009">
        <f t="shared" si="47"/>
        <v>6</v>
      </c>
      <c r="H1009">
        <v>6.21</v>
      </c>
      <c r="I1009">
        <v>0.97</v>
      </c>
      <c r="J1009">
        <v>0.25</v>
      </c>
    </row>
    <row r="1010" spans="1:10">
      <c r="A1010" s="3">
        <v>37808</v>
      </c>
      <c r="B1010">
        <v>23.7</v>
      </c>
      <c r="C1010">
        <f t="shared" si="45"/>
        <v>-0.30000000000000071</v>
      </c>
      <c r="D1010">
        <v>1006.7</v>
      </c>
      <c r="E1010">
        <f t="shared" si="46"/>
        <v>3.5</v>
      </c>
      <c r="F1010">
        <v>70</v>
      </c>
      <c r="G1010">
        <f t="shared" si="47"/>
        <v>5</v>
      </c>
      <c r="H1010">
        <v>7.21</v>
      </c>
      <c r="I1010">
        <v>1</v>
      </c>
      <c r="J1010">
        <v>0.04</v>
      </c>
    </row>
    <row r="1011" spans="1:10">
      <c r="A1011" s="3">
        <v>37809</v>
      </c>
      <c r="B1011">
        <v>24.4</v>
      </c>
      <c r="C1011">
        <f t="shared" si="45"/>
        <v>0.69999999999999929</v>
      </c>
      <c r="D1011">
        <v>1003.7</v>
      </c>
      <c r="E1011">
        <f t="shared" si="46"/>
        <v>-3</v>
      </c>
      <c r="F1011">
        <v>83</v>
      </c>
      <c r="G1011">
        <f t="shared" si="47"/>
        <v>13</v>
      </c>
      <c r="H1011">
        <v>8.2100000000000009</v>
      </c>
      <c r="I1011">
        <v>0.98</v>
      </c>
      <c r="J1011">
        <v>-0.17</v>
      </c>
    </row>
    <row r="1012" spans="1:10">
      <c r="A1012" s="3">
        <v>37810</v>
      </c>
      <c r="B1012">
        <v>19.3</v>
      </c>
      <c r="C1012">
        <f t="shared" si="45"/>
        <v>-5.0999999999999979</v>
      </c>
      <c r="D1012">
        <v>1009.3</v>
      </c>
      <c r="E1012">
        <f t="shared" si="46"/>
        <v>5.5999999999999091</v>
      </c>
      <c r="F1012">
        <v>87</v>
      </c>
      <c r="G1012">
        <f t="shared" si="47"/>
        <v>4</v>
      </c>
      <c r="H1012">
        <v>9.2100000000000009</v>
      </c>
      <c r="I1012">
        <v>0.93</v>
      </c>
      <c r="J1012">
        <v>-0.38</v>
      </c>
    </row>
    <row r="1013" spans="1:10">
      <c r="A1013" s="3">
        <v>37811</v>
      </c>
      <c r="B1013">
        <v>22.4</v>
      </c>
      <c r="C1013">
        <f t="shared" si="45"/>
        <v>3.0999999999999979</v>
      </c>
      <c r="D1013">
        <v>1011.3</v>
      </c>
      <c r="E1013">
        <f t="shared" si="46"/>
        <v>2</v>
      </c>
      <c r="F1013">
        <v>72</v>
      </c>
      <c r="G1013">
        <f t="shared" si="47"/>
        <v>-15</v>
      </c>
      <c r="H1013">
        <v>10.210000000000001</v>
      </c>
      <c r="I1013">
        <v>0.82</v>
      </c>
      <c r="J1013">
        <v>-0.56999999999999995</v>
      </c>
    </row>
    <row r="1014" spans="1:10">
      <c r="A1014" s="3">
        <v>37812</v>
      </c>
      <c r="B1014">
        <v>24.6</v>
      </c>
      <c r="C1014">
        <f t="shared" si="45"/>
        <v>2.2000000000000028</v>
      </c>
      <c r="D1014">
        <v>1005.6</v>
      </c>
      <c r="E1014">
        <f t="shared" si="46"/>
        <v>-5.6999999999999318</v>
      </c>
      <c r="F1014">
        <v>84</v>
      </c>
      <c r="G1014">
        <f t="shared" si="47"/>
        <v>12</v>
      </c>
      <c r="H1014">
        <v>11.21</v>
      </c>
      <c r="I1014">
        <v>0.69</v>
      </c>
      <c r="J1014">
        <v>-0.73</v>
      </c>
    </row>
    <row r="1015" spans="1:10">
      <c r="A1015" s="3">
        <v>37813</v>
      </c>
      <c r="B1015">
        <v>28.2</v>
      </c>
      <c r="C1015">
        <f t="shared" si="45"/>
        <v>3.5999999999999979</v>
      </c>
      <c r="D1015">
        <v>1002.1</v>
      </c>
      <c r="E1015">
        <f t="shared" si="46"/>
        <v>-3.5</v>
      </c>
      <c r="F1015">
        <v>74</v>
      </c>
      <c r="G1015">
        <f t="shared" si="47"/>
        <v>-10</v>
      </c>
      <c r="H1015">
        <v>12.21</v>
      </c>
      <c r="I1015">
        <v>0.52</v>
      </c>
      <c r="J1015">
        <v>-0.86</v>
      </c>
    </row>
    <row r="1016" spans="1:10">
      <c r="A1016" s="3">
        <v>37814</v>
      </c>
      <c r="B1016">
        <v>26.9</v>
      </c>
      <c r="C1016">
        <f t="shared" si="45"/>
        <v>-1.3000000000000007</v>
      </c>
      <c r="D1016">
        <v>1001.8</v>
      </c>
      <c r="E1016">
        <f t="shared" si="46"/>
        <v>-0.30000000000006821</v>
      </c>
      <c r="F1016">
        <v>72</v>
      </c>
      <c r="G1016">
        <f t="shared" si="47"/>
        <v>-2</v>
      </c>
      <c r="H1016">
        <v>13.21</v>
      </c>
      <c r="I1016">
        <v>0.33</v>
      </c>
      <c r="J1016">
        <v>-0.95</v>
      </c>
    </row>
    <row r="1017" spans="1:10">
      <c r="A1017" s="3">
        <v>37815</v>
      </c>
      <c r="B1017">
        <v>20.8</v>
      </c>
      <c r="C1017">
        <f t="shared" si="45"/>
        <v>-6.0999999999999979</v>
      </c>
      <c r="D1017">
        <v>1001.7</v>
      </c>
      <c r="E1017">
        <f t="shared" si="46"/>
        <v>-9.9999999999909051E-2</v>
      </c>
      <c r="F1017">
        <v>81</v>
      </c>
      <c r="G1017">
        <f t="shared" si="47"/>
        <v>9</v>
      </c>
      <c r="H1017">
        <v>14.21</v>
      </c>
      <c r="I1017">
        <v>0.12</v>
      </c>
      <c r="J1017">
        <v>-0.99</v>
      </c>
    </row>
    <row r="1018" spans="1:10">
      <c r="A1018" s="3">
        <v>37816</v>
      </c>
      <c r="B1018">
        <v>21.1</v>
      </c>
      <c r="C1018">
        <f t="shared" si="45"/>
        <v>0.30000000000000071</v>
      </c>
      <c r="D1018">
        <v>997.5</v>
      </c>
      <c r="E1018">
        <f t="shared" si="46"/>
        <v>-4.2000000000000455</v>
      </c>
      <c r="F1018">
        <v>71</v>
      </c>
      <c r="G1018">
        <f t="shared" si="47"/>
        <v>-10</v>
      </c>
      <c r="H1018">
        <v>15.21</v>
      </c>
      <c r="I1018">
        <v>-0.09</v>
      </c>
      <c r="J1018">
        <v>-1</v>
      </c>
    </row>
    <row r="1019" spans="1:10">
      <c r="A1019" s="3">
        <v>37817</v>
      </c>
      <c r="B1019">
        <v>23.5</v>
      </c>
      <c r="C1019">
        <f t="shared" si="45"/>
        <v>2.3999999999999986</v>
      </c>
      <c r="D1019">
        <v>1001.2</v>
      </c>
      <c r="E1019">
        <f t="shared" si="46"/>
        <v>3.7000000000000455</v>
      </c>
      <c r="F1019">
        <v>63</v>
      </c>
      <c r="G1019">
        <f t="shared" si="47"/>
        <v>-8</v>
      </c>
      <c r="H1019">
        <v>16.21</v>
      </c>
      <c r="I1019">
        <v>-0.3</v>
      </c>
      <c r="J1019">
        <v>-0.95</v>
      </c>
    </row>
    <row r="1020" spans="1:10">
      <c r="A1020" s="3">
        <v>37818</v>
      </c>
      <c r="B1020">
        <v>24.3</v>
      </c>
      <c r="C1020">
        <f t="shared" si="45"/>
        <v>0.80000000000000071</v>
      </c>
      <c r="D1020">
        <v>1005.2</v>
      </c>
      <c r="E1020">
        <f t="shared" si="46"/>
        <v>4</v>
      </c>
      <c r="F1020">
        <v>65</v>
      </c>
      <c r="G1020">
        <f t="shared" si="47"/>
        <v>2</v>
      </c>
      <c r="H1020">
        <v>17.21</v>
      </c>
      <c r="I1020">
        <v>-0.5</v>
      </c>
      <c r="J1020">
        <v>-0.87</v>
      </c>
    </row>
    <row r="1021" spans="1:10">
      <c r="A1021" s="3">
        <v>37819</v>
      </c>
      <c r="B1021">
        <v>24.8</v>
      </c>
      <c r="C1021">
        <f t="shared" si="45"/>
        <v>0.5</v>
      </c>
      <c r="D1021">
        <v>1009.6</v>
      </c>
      <c r="E1021">
        <f t="shared" si="46"/>
        <v>4.3999999999999773</v>
      </c>
      <c r="F1021">
        <v>63</v>
      </c>
      <c r="G1021">
        <f t="shared" si="47"/>
        <v>-2</v>
      </c>
      <c r="H1021">
        <v>18.21</v>
      </c>
      <c r="I1021">
        <v>-0.67</v>
      </c>
      <c r="J1021">
        <v>-0.74</v>
      </c>
    </row>
    <row r="1022" spans="1:10">
      <c r="A1022" s="3">
        <v>37820</v>
      </c>
      <c r="B1022">
        <v>24.6</v>
      </c>
      <c r="C1022">
        <f t="shared" si="45"/>
        <v>-0.19999999999999929</v>
      </c>
      <c r="D1022">
        <v>1010.2</v>
      </c>
      <c r="E1022">
        <f t="shared" si="46"/>
        <v>0.60000000000002274</v>
      </c>
      <c r="F1022">
        <v>64</v>
      </c>
      <c r="G1022">
        <f t="shared" si="47"/>
        <v>1</v>
      </c>
      <c r="H1022">
        <v>19.21</v>
      </c>
      <c r="I1022">
        <v>-0.81</v>
      </c>
      <c r="J1022">
        <v>-0.59</v>
      </c>
    </row>
    <row r="1023" spans="1:10">
      <c r="A1023" s="3">
        <v>37821</v>
      </c>
      <c r="B1023">
        <v>25.1</v>
      </c>
      <c r="C1023">
        <f t="shared" si="45"/>
        <v>0.5</v>
      </c>
      <c r="D1023">
        <v>1009.5</v>
      </c>
      <c r="E1023">
        <f t="shared" si="46"/>
        <v>-0.70000000000004547</v>
      </c>
      <c r="F1023">
        <v>70</v>
      </c>
      <c r="G1023">
        <f t="shared" si="47"/>
        <v>6</v>
      </c>
      <c r="H1023">
        <v>20.21</v>
      </c>
      <c r="I1023">
        <v>-0.92</v>
      </c>
      <c r="J1023">
        <v>-0.4</v>
      </c>
    </row>
    <row r="1024" spans="1:10">
      <c r="A1024" s="3">
        <v>37822</v>
      </c>
      <c r="B1024">
        <v>26.8</v>
      </c>
      <c r="C1024">
        <f t="shared" si="45"/>
        <v>1.6999999999999993</v>
      </c>
      <c r="D1024">
        <v>1007.3</v>
      </c>
      <c r="E1024">
        <f t="shared" si="46"/>
        <v>-2.2000000000000455</v>
      </c>
      <c r="F1024">
        <v>71</v>
      </c>
      <c r="G1024">
        <f t="shared" si="47"/>
        <v>1</v>
      </c>
      <c r="H1024">
        <v>21.21</v>
      </c>
      <c r="I1024">
        <v>-0.98</v>
      </c>
      <c r="J1024">
        <v>-0.2</v>
      </c>
    </row>
    <row r="1025" spans="1:10">
      <c r="A1025" s="3">
        <v>37823</v>
      </c>
      <c r="B1025">
        <v>25.5</v>
      </c>
      <c r="C1025">
        <f t="shared" si="45"/>
        <v>-1.3000000000000007</v>
      </c>
      <c r="D1025">
        <v>1005.3</v>
      </c>
      <c r="E1025">
        <f t="shared" si="46"/>
        <v>-2</v>
      </c>
      <c r="F1025">
        <v>75</v>
      </c>
      <c r="G1025">
        <f t="shared" si="47"/>
        <v>4</v>
      </c>
      <c r="H1025">
        <v>22.21</v>
      </c>
      <c r="I1025">
        <v>-1</v>
      </c>
      <c r="J1025">
        <v>0.01</v>
      </c>
    </row>
    <row r="1026" spans="1:10">
      <c r="A1026" s="3">
        <v>37824</v>
      </c>
      <c r="B1026">
        <v>21.2</v>
      </c>
      <c r="C1026">
        <f t="shared" si="45"/>
        <v>-4.3000000000000007</v>
      </c>
      <c r="D1026">
        <v>1012.7</v>
      </c>
      <c r="E1026">
        <f t="shared" si="46"/>
        <v>7.4000000000000909</v>
      </c>
      <c r="F1026">
        <v>66</v>
      </c>
      <c r="G1026">
        <f t="shared" si="47"/>
        <v>-9</v>
      </c>
      <c r="H1026">
        <v>23.21</v>
      </c>
      <c r="I1026">
        <v>-0.97</v>
      </c>
      <c r="J1026">
        <v>0.22</v>
      </c>
    </row>
    <row r="1027" spans="1:10">
      <c r="A1027" s="3">
        <v>37825</v>
      </c>
      <c r="B1027">
        <v>20.2</v>
      </c>
      <c r="C1027">
        <f t="shared" ref="C1027:C1090" si="48">B1027-B1026</f>
        <v>-1</v>
      </c>
      <c r="D1027">
        <v>1011.4</v>
      </c>
      <c r="E1027">
        <f t="shared" ref="E1027:E1090" si="49">D1027-D1026</f>
        <v>-1.3000000000000682</v>
      </c>
      <c r="F1027">
        <v>84</v>
      </c>
      <c r="G1027">
        <f t="shared" ref="G1027:G1090" si="50">F1027-F1026</f>
        <v>18</v>
      </c>
      <c r="H1027">
        <v>24.21</v>
      </c>
      <c r="I1027">
        <v>-0.91</v>
      </c>
      <c r="J1027">
        <v>0.42</v>
      </c>
    </row>
    <row r="1028" spans="1:10">
      <c r="A1028" s="3">
        <v>37826</v>
      </c>
      <c r="B1028">
        <v>25.3</v>
      </c>
      <c r="C1028">
        <f t="shared" si="48"/>
        <v>5.1000000000000014</v>
      </c>
      <c r="D1028">
        <v>1003.1</v>
      </c>
      <c r="E1028">
        <f t="shared" si="49"/>
        <v>-8.2999999999999545</v>
      </c>
      <c r="F1028">
        <v>70</v>
      </c>
      <c r="G1028">
        <f t="shared" si="50"/>
        <v>-14</v>
      </c>
      <c r="H1028">
        <v>25.21</v>
      </c>
      <c r="I1028">
        <v>-0.8</v>
      </c>
      <c r="J1028">
        <v>0.61</v>
      </c>
    </row>
    <row r="1029" spans="1:10">
      <c r="A1029" s="3">
        <v>37827</v>
      </c>
      <c r="B1029">
        <v>24.8</v>
      </c>
      <c r="C1029">
        <f t="shared" si="48"/>
        <v>-0.5</v>
      </c>
      <c r="D1029">
        <v>1003.2</v>
      </c>
      <c r="E1029">
        <f t="shared" si="49"/>
        <v>0.10000000000002274</v>
      </c>
      <c r="F1029">
        <v>72</v>
      </c>
      <c r="G1029">
        <f t="shared" si="50"/>
        <v>2</v>
      </c>
      <c r="H1029">
        <v>26.21</v>
      </c>
      <c r="I1029">
        <v>-0.65</v>
      </c>
      <c r="J1029">
        <v>0.76</v>
      </c>
    </row>
    <row r="1030" spans="1:10">
      <c r="A1030" s="3">
        <v>37828</v>
      </c>
      <c r="B1030">
        <v>23.6</v>
      </c>
      <c r="C1030">
        <f t="shared" si="48"/>
        <v>-1.1999999999999993</v>
      </c>
      <c r="D1030">
        <v>1004.2</v>
      </c>
      <c r="E1030">
        <f t="shared" si="49"/>
        <v>1</v>
      </c>
      <c r="F1030">
        <v>61</v>
      </c>
      <c r="G1030">
        <f t="shared" si="50"/>
        <v>-11</v>
      </c>
      <c r="H1030">
        <v>27.21</v>
      </c>
      <c r="I1030">
        <v>-0.47</v>
      </c>
      <c r="J1030">
        <v>0.88</v>
      </c>
    </row>
    <row r="1031" spans="1:10">
      <c r="A1031" s="3">
        <v>37829</v>
      </c>
      <c r="B1031">
        <v>23</v>
      </c>
      <c r="C1031">
        <f t="shared" si="48"/>
        <v>-0.60000000000000142</v>
      </c>
      <c r="D1031">
        <v>1009</v>
      </c>
      <c r="E1031">
        <f t="shared" si="49"/>
        <v>4.7999999999999545</v>
      </c>
      <c r="F1031">
        <v>66</v>
      </c>
      <c r="G1031">
        <f t="shared" si="50"/>
        <v>5</v>
      </c>
      <c r="H1031">
        <v>28.21</v>
      </c>
      <c r="I1031">
        <v>-0.28000000000000003</v>
      </c>
      <c r="J1031">
        <v>0.96</v>
      </c>
    </row>
    <row r="1032" spans="1:10">
      <c r="A1032" s="3">
        <v>37830</v>
      </c>
      <c r="B1032">
        <v>25.2</v>
      </c>
      <c r="C1032">
        <f t="shared" si="48"/>
        <v>2.1999999999999993</v>
      </c>
      <c r="D1032">
        <v>1008.6</v>
      </c>
      <c r="E1032">
        <f t="shared" si="49"/>
        <v>-0.39999999999997726</v>
      </c>
      <c r="F1032">
        <v>64</v>
      </c>
      <c r="G1032">
        <f t="shared" si="50"/>
        <v>-2</v>
      </c>
      <c r="H1032">
        <v>29.21</v>
      </c>
      <c r="I1032">
        <v>-7.0000000000000007E-2</v>
      </c>
      <c r="J1032">
        <v>1</v>
      </c>
    </row>
    <row r="1033" spans="1:10">
      <c r="A1033" s="3">
        <v>37831</v>
      </c>
      <c r="B1033">
        <v>26.2</v>
      </c>
      <c r="C1033">
        <f t="shared" si="48"/>
        <v>1</v>
      </c>
      <c r="D1033">
        <v>1002.2</v>
      </c>
      <c r="E1033">
        <f t="shared" si="49"/>
        <v>-6.3999999999999773</v>
      </c>
      <c r="F1033">
        <v>74</v>
      </c>
      <c r="G1033">
        <f t="shared" si="50"/>
        <v>10</v>
      </c>
      <c r="H1033">
        <v>0.68</v>
      </c>
      <c r="I1033">
        <v>0.14000000000000001</v>
      </c>
      <c r="J1033">
        <v>0.99</v>
      </c>
    </row>
    <row r="1034" spans="1:10">
      <c r="A1034" s="3">
        <v>37832</v>
      </c>
      <c r="B1034">
        <v>26.3</v>
      </c>
      <c r="C1034">
        <f t="shared" si="48"/>
        <v>0.10000000000000142</v>
      </c>
      <c r="D1034">
        <v>997.8</v>
      </c>
      <c r="E1034">
        <f t="shared" si="49"/>
        <v>-4.4000000000000909</v>
      </c>
      <c r="F1034">
        <v>73</v>
      </c>
      <c r="G1034">
        <f t="shared" si="50"/>
        <v>-1</v>
      </c>
      <c r="H1034">
        <v>1.68</v>
      </c>
      <c r="I1034">
        <v>0.35</v>
      </c>
      <c r="J1034">
        <v>0.94</v>
      </c>
    </row>
    <row r="1035" spans="1:10">
      <c r="A1035" s="3">
        <v>37833</v>
      </c>
      <c r="B1035">
        <v>27.4</v>
      </c>
      <c r="C1035">
        <f t="shared" si="48"/>
        <v>1.0999999999999979</v>
      </c>
      <c r="D1035">
        <v>1001.7</v>
      </c>
      <c r="E1035">
        <f t="shared" si="49"/>
        <v>3.9000000000000909</v>
      </c>
      <c r="F1035">
        <v>66</v>
      </c>
      <c r="G1035">
        <f t="shared" si="50"/>
        <v>-7</v>
      </c>
      <c r="H1035">
        <v>2.68</v>
      </c>
      <c r="I1035">
        <v>0.54</v>
      </c>
      <c r="J1035">
        <v>0.84</v>
      </c>
    </row>
    <row r="1036" spans="1:10">
      <c r="A1036" s="3">
        <v>37834</v>
      </c>
      <c r="B1036">
        <v>26</v>
      </c>
      <c r="C1036">
        <f t="shared" si="48"/>
        <v>-1.3999999999999986</v>
      </c>
      <c r="D1036">
        <v>1005.1</v>
      </c>
      <c r="E1036">
        <f t="shared" si="49"/>
        <v>3.3999999999999773</v>
      </c>
      <c r="F1036">
        <v>73</v>
      </c>
      <c r="G1036">
        <f t="shared" si="50"/>
        <v>7</v>
      </c>
      <c r="H1036">
        <v>3.68</v>
      </c>
      <c r="I1036">
        <v>0.7</v>
      </c>
      <c r="J1036">
        <v>0.71</v>
      </c>
    </row>
    <row r="1037" spans="1:10">
      <c r="A1037" s="3">
        <v>37835</v>
      </c>
      <c r="B1037">
        <v>29</v>
      </c>
      <c r="C1037">
        <f t="shared" si="48"/>
        <v>3</v>
      </c>
      <c r="D1037">
        <v>1005.8</v>
      </c>
      <c r="E1037">
        <f t="shared" si="49"/>
        <v>0.69999999999993179</v>
      </c>
      <c r="F1037">
        <v>70</v>
      </c>
      <c r="G1037">
        <f t="shared" si="50"/>
        <v>-3</v>
      </c>
      <c r="H1037">
        <v>4.68</v>
      </c>
      <c r="I1037">
        <v>0.84</v>
      </c>
      <c r="J1037">
        <v>0.54</v>
      </c>
    </row>
    <row r="1038" spans="1:10">
      <c r="A1038" s="3">
        <v>37836</v>
      </c>
      <c r="B1038">
        <v>29.8</v>
      </c>
      <c r="C1038">
        <f t="shared" si="48"/>
        <v>0.80000000000000071</v>
      </c>
      <c r="D1038">
        <v>1004.7</v>
      </c>
      <c r="E1038">
        <f t="shared" si="49"/>
        <v>-1.0999999999999091</v>
      </c>
      <c r="F1038">
        <v>65</v>
      </c>
      <c r="G1038">
        <f t="shared" si="50"/>
        <v>-5</v>
      </c>
      <c r="H1038">
        <v>5.68</v>
      </c>
      <c r="I1038">
        <v>0.93</v>
      </c>
      <c r="J1038">
        <v>0.36</v>
      </c>
    </row>
    <row r="1039" spans="1:10">
      <c r="A1039" s="3">
        <v>37837</v>
      </c>
      <c r="B1039">
        <v>30.5</v>
      </c>
      <c r="C1039">
        <f t="shared" si="48"/>
        <v>0.69999999999999929</v>
      </c>
      <c r="D1039">
        <v>1004.1</v>
      </c>
      <c r="E1039">
        <f t="shared" si="49"/>
        <v>-0.60000000000002274</v>
      </c>
      <c r="F1039">
        <v>66</v>
      </c>
      <c r="G1039">
        <f t="shared" si="50"/>
        <v>1</v>
      </c>
      <c r="H1039">
        <v>6.68</v>
      </c>
      <c r="I1039">
        <v>0.99</v>
      </c>
      <c r="J1039">
        <v>0.15</v>
      </c>
    </row>
    <row r="1040" spans="1:10">
      <c r="A1040" s="3">
        <v>37838</v>
      </c>
      <c r="B1040">
        <v>25</v>
      </c>
      <c r="C1040">
        <f t="shared" si="48"/>
        <v>-5.5</v>
      </c>
      <c r="D1040">
        <v>1007</v>
      </c>
      <c r="E1040">
        <f t="shared" si="49"/>
        <v>2.8999999999999773</v>
      </c>
      <c r="F1040">
        <v>83</v>
      </c>
      <c r="G1040">
        <f t="shared" si="50"/>
        <v>17</v>
      </c>
      <c r="H1040">
        <v>7.68</v>
      </c>
      <c r="I1040">
        <v>1</v>
      </c>
      <c r="J1040">
        <v>-0.06</v>
      </c>
    </row>
    <row r="1041" spans="1:10">
      <c r="A1041" s="3">
        <v>37839</v>
      </c>
      <c r="B1041">
        <v>29.5</v>
      </c>
      <c r="C1041">
        <f t="shared" si="48"/>
        <v>4.5</v>
      </c>
      <c r="D1041">
        <v>1006.6</v>
      </c>
      <c r="E1041">
        <f t="shared" si="49"/>
        <v>-0.39999999999997726</v>
      </c>
      <c r="F1041">
        <v>69</v>
      </c>
      <c r="G1041">
        <f t="shared" si="50"/>
        <v>-14</v>
      </c>
      <c r="H1041">
        <v>8.68</v>
      </c>
      <c r="I1041">
        <v>0.96</v>
      </c>
      <c r="J1041">
        <v>-0.27</v>
      </c>
    </row>
    <row r="1042" spans="1:10">
      <c r="A1042" s="3">
        <v>37840</v>
      </c>
      <c r="B1042">
        <v>29.9</v>
      </c>
      <c r="C1042">
        <f t="shared" si="48"/>
        <v>0.39999999999999858</v>
      </c>
      <c r="D1042">
        <v>1003.6</v>
      </c>
      <c r="E1042">
        <f t="shared" si="49"/>
        <v>-3</v>
      </c>
      <c r="F1042">
        <v>68</v>
      </c>
      <c r="G1042">
        <f t="shared" si="50"/>
        <v>-1</v>
      </c>
      <c r="H1042">
        <v>9.68</v>
      </c>
      <c r="I1042">
        <v>0.88</v>
      </c>
      <c r="J1042">
        <v>-0.47</v>
      </c>
    </row>
    <row r="1043" spans="1:10">
      <c r="A1043" s="3">
        <v>37841</v>
      </c>
      <c r="B1043">
        <v>28.8</v>
      </c>
      <c r="C1043">
        <f t="shared" si="48"/>
        <v>-1.0999999999999979</v>
      </c>
      <c r="D1043">
        <v>998</v>
      </c>
      <c r="E1043">
        <f t="shared" si="49"/>
        <v>-5.6000000000000227</v>
      </c>
      <c r="F1043">
        <v>73</v>
      </c>
      <c r="G1043">
        <f t="shared" si="50"/>
        <v>5</v>
      </c>
      <c r="H1043">
        <v>10.68</v>
      </c>
      <c r="I1043">
        <v>0.76</v>
      </c>
      <c r="J1043">
        <v>-0.64</v>
      </c>
    </row>
    <row r="1044" spans="1:10">
      <c r="A1044" s="3">
        <v>37842</v>
      </c>
      <c r="B1044">
        <v>25.5</v>
      </c>
      <c r="C1044">
        <f t="shared" si="48"/>
        <v>-3.3000000000000007</v>
      </c>
      <c r="D1044">
        <v>986.4</v>
      </c>
      <c r="E1044">
        <f t="shared" si="49"/>
        <v>-11.600000000000023</v>
      </c>
      <c r="F1044">
        <v>87</v>
      </c>
      <c r="G1044">
        <f t="shared" si="50"/>
        <v>14</v>
      </c>
      <c r="H1044">
        <v>11.68</v>
      </c>
      <c r="I1044">
        <v>0.61</v>
      </c>
      <c r="J1044">
        <v>-0.79</v>
      </c>
    </row>
    <row r="1045" spans="1:10">
      <c r="A1045" s="3">
        <v>37843</v>
      </c>
      <c r="B1045">
        <v>29.4</v>
      </c>
      <c r="C1045">
        <f t="shared" si="48"/>
        <v>3.8999999999999986</v>
      </c>
      <c r="D1045">
        <v>999.7</v>
      </c>
      <c r="E1045">
        <f t="shared" si="49"/>
        <v>13.300000000000068</v>
      </c>
      <c r="F1045">
        <v>60</v>
      </c>
      <c r="G1045">
        <f t="shared" si="50"/>
        <v>-27</v>
      </c>
      <c r="H1045">
        <v>12.68</v>
      </c>
      <c r="I1045">
        <v>0.43</v>
      </c>
      <c r="J1045">
        <v>-0.9</v>
      </c>
    </row>
    <row r="1046" spans="1:10">
      <c r="A1046" s="3">
        <v>37844</v>
      </c>
      <c r="B1046">
        <v>29.1</v>
      </c>
      <c r="C1046">
        <f t="shared" si="48"/>
        <v>-0.29999999999999716</v>
      </c>
      <c r="D1046">
        <v>1001.2</v>
      </c>
      <c r="E1046">
        <f t="shared" si="49"/>
        <v>1.5</v>
      </c>
      <c r="F1046">
        <v>57</v>
      </c>
      <c r="G1046">
        <f t="shared" si="50"/>
        <v>-3</v>
      </c>
      <c r="H1046">
        <v>13.68</v>
      </c>
      <c r="I1046">
        <v>0.23</v>
      </c>
      <c r="J1046">
        <v>-0.97</v>
      </c>
    </row>
    <row r="1047" spans="1:10">
      <c r="A1047" s="3">
        <v>37845</v>
      </c>
      <c r="B1047">
        <v>27.1</v>
      </c>
      <c r="C1047">
        <f t="shared" si="48"/>
        <v>-2</v>
      </c>
      <c r="D1047">
        <v>1003</v>
      </c>
      <c r="E1047">
        <f t="shared" si="49"/>
        <v>1.7999999999999545</v>
      </c>
      <c r="F1047">
        <v>69</v>
      </c>
      <c r="G1047">
        <f t="shared" si="50"/>
        <v>12</v>
      </c>
      <c r="H1047">
        <v>14.68</v>
      </c>
      <c r="I1047">
        <v>0.02</v>
      </c>
      <c r="J1047">
        <v>-1</v>
      </c>
    </row>
    <row r="1048" spans="1:10">
      <c r="A1048" s="3">
        <v>37846</v>
      </c>
      <c r="B1048">
        <v>25.8</v>
      </c>
      <c r="C1048">
        <f t="shared" si="48"/>
        <v>-1.3000000000000007</v>
      </c>
      <c r="D1048">
        <v>1009.5</v>
      </c>
      <c r="E1048">
        <f t="shared" si="49"/>
        <v>6.5</v>
      </c>
      <c r="F1048">
        <v>57</v>
      </c>
      <c r="G1048">
        <f t="shared" si="50"/>
        <v>-12</v>
      </c>
      <c r="H1048">
        <v>15.68</v>
      </c>
      <c r="I1048">
        <v>-0.19</v>
      </c>
      <c r="J1048">
        <v>-0.98</v>
      </c>
    </row>
    <row r="1049" spans="1:10">
      <c r="A1049" s="3">
        <v>37847</v>
      </c>
      <c r="B1049">
        <v>19.5</v>
      </c>
      <c r="C1049">
        <f t="shared" si="48"/>
        <v>-6.3000000000000007</v>
      </c>
      <c r="D1049">
        <v>1009.7</v>
      </c>
      <c r="E1049">
        <f t="shared" si="49"/>
        <v>0.20000000000004547</v>
      </c>
      <c r="F1049">
        <v>86</v>
      </c>
      <c r="G1049">
        <f t="shared" si="50"/>
        <v>29</v>
      </c>
      <c r="H1049">
        <v>16.68</v>
      </c>
      <c r="I1049">
        <v>-0.4</v>
      </c>
      <c r="J1049">
        <v>-0.92</v>
      </c>
    </row>
    <row r="1050" spans="1:10">
      <c r="A1050" s="3">
        <v>37848</v>
      </c>
      <c r="B1050">
        <v>20.5</v>
      </c>
      <c r="C1050">
        <f t="shared" si="48"/>
        <v>1</v>
      </c>
      <c r="D1050">
        <v>1010.8</v>
      </c>
      <c r="E1050">
        <f t="shared" si="49"/>
        <v>1.0999999999999091</v>
      </c>
      <c r="F1050">
        <v>88</v>
      </c>
      <c r="G1050">
        <f t="shared" si="50"/>
        <v>2</v>
      </c>
      <c r="H1050">
        <v>17.68</v>
      </c>
      <c r="I1050">
        <v>-0.57999999999999996</v>
      </c>
      <c r="J1050">
        <v>-0.81</v>
      </c>
    </row>
    <row r="1051" spans="1:10">
      <c r="A1051" s="3">
        <v>37849</v>
      </c>
      <c r="B1051">
        <v>19.2</v>
      </c>
      <c r="C1051">
        <f t="shared" si="48"/>
        <v>-1.3000000000000007</v>
      </c>
      <c r="D1051">
        <v>1016</v>
      </c>
      <c r="E1051">
        <f t="shared" si="49"/>
        <v>5.2000000000000455</v>
      </c>
      <c r="F1051">
        <v>88</v>
      </c>
      <c r="G1051">
        <f t="shared" si="50"/>
        <v>0</v>
      </c>
      <c r="H1051">
        <v>18.68</v>
      </c>
      <c r="I1051">
        <v>-0.74</v>
      </c>
      <c r="J1051">
        <v>-0.67</v>
      </c>
    </row>
    <row r="1052" spans="1:10">
      <c r="A1052" s="3">
        <v>37850</v>
      </c>
      <c r="B1052">
        <v>20.399999999999999</v>
      </c>
      <c r="C1052">
        <f t="shared" si="48"/>
        <v>1.1999999999999993</v>
      </c>
      <c r="D1052">
        <v>1014.4</v>
      </c>
      <c r="E1052">
        <f t="shared" si="49"/>
        <v>-1.6000000000000227</v>
      </c>
      <c r="F1052">
        <v>88</v>
      </c>
      <c r="G1052">
        <f t="shared" si="50"/>
        <v>0</v>
      </c>
      <c r="H1052">
        <v>19.68</v>
      </c>
      <c r="I1052">
        <v>-0.86</v>
      </c>
      <c r="J1052">
        <v>-0.5</v>
      </c>
    </row>
    <row r="1053" spans="1:10">
      <c r="A1053" s="3">
        <v>37851</v>
      </c>
      <c r="B1053">
        <v>25</v>
      </c>
      <c r="C1053">
        <f t="shared" si="48"/>
        <v>4.6000000000000014</v>
      </c>
      <c r="D1053">
        <v>1009.2</v>
      </c>
      <c r="E1053">
        <f t="shared" si="49"/>
        <v>-5.1999999999999318</v>
      </c>
      <c r="F1053">
        <v>75</v>
      </c>
      <c r="G1053">
        <f t="shared" si="50"/>
        <v>-13</v>
      </c>
      <c r="H1053">
        <v>20.68</v>
      </c>
      <c r="I1053">
        <v>-0.95</v>
      </c>
      <c r="J1053">
        <v>-0.31</v>
      </c>
    </row>
    <row r="1054" spans="1:10">
      <c r="A1054" s="3">
        <v>37852</v>
      </c>
      <c r="B1054">
        <v>23.7</v>
      </c>
      <c r="C1054">
        <f t="shared" si="48"/>
        <v>-1.3000000000000007</v>
      </c>
      <c r="D1054">
        <v>1011.7</v>
      </c>
      <c r="E1054">
        <f t="shared" si="49"/>
        <v>2.5</v>
      </c>
      <c r="F1054">
        <v>73</v>
      </c>
      <c r="G1054">
        <f t="shared" si="50"/>
        <v>-2</v>
      </c>
      <c r="H1054">
        <v>21.68</v>
      </c>
      <c r="I1054">
        <v>-0.99</v>
      </c>
      <c r="J1054">
        <v>-0.1</v>
      </c>
    </row>
    <row r="1055" spans="1:10">
      <c r="A1055" s="3">
        <v>37853</v>
      </c>
      <c r="B1055">
        <v>26.7</v>
      </c>
      <c r="C1055">
        <f t="shared" si="48"/>
        <v>3</v>
      </c>
      <c r="D1055">
        <v>1012</v>
      </c>
      <c r="E1055">
        <f t="shared" si="49"/>
        <v>0.29999999999995453</v>
      </c>
      <c r="F1055">
        <v>70</v>
      </c>
      <c r="G1055">
        <f t="shared" si="50"/>
        <v>-3</v>
      </c>
      <c r="H1055">
        <v>22.68</v>
      </c>
      <c r="I1055">
        <v>-0.99</v>
      </c>
      <c r="J1055">
        <v>0.11</v>
      </c>
    </row>
    <row r="1056" spans="1:10">
      <c r="A1056" s="3">
        <v>37854</v>
      </c>
      <c r="B1056">
        <v>28.2</v>
      </c>
      <c r="C1056">
        <f t="shared" si="48"/>
        <v>1.5</v>
      </c>
      <c r="D1056">
        <v>1010.2</v>
      </c>
      <c r="E1056">
        <f t="shared" si="49"/>
        <v>-1.7999999999999545</v>
      </c>
      <c r="F1056">
        <v>66</v>
      </c>
      <c r="G1056">
        <f t="shared" si="50"/>
        <v>-4</v>
      </c>
      <c r="H1056">
        <v>23.68</v>
      </c>
      <c r="I1056">
        <v>-0.95</v>
      </c>
      <c r="J1056">
        <v>0.32</v>
      </c>
    </row>
    <row r="1057" spans="1:10">
      <c r="A1057" s="3">
        <v>37855</v>
      </c>
      <c r="B1057">
        <v>30.2</v>
      </c>
      <c r="C1057">
        <f t="shared" si="48"/>
        <v>2</v>
      </c>
      <c r="D1057">
        <v>1008.8</v>
      </c>
      <c r="E1057">
        <f t="shared" si="49"/>
        <v>-1.4000000000000909</v>
      </c>
      <c r="F1057">
        <v>64</v>
      </c>
      <c r="G1057">
        <f t="shared" si="50"/>
        <v>-2</v>
      </c>
      <c r="H1057">
        <v>24.68</v>
      </c>
      <c r="I1057">
        <v>-0.86</v>
      </c>
      <c r="J1057">
        <v>0.51</v>
      </c>
    </row>
    <row r="1058" spans="1:10">
      <c r="A1058" s="3">
        <v>37856</v>
      </c>
      <c r="B1058">
        <v>30.3</v>
      </c>
      <c r="C1058">
        <f t="shared" si="48"/>
        <v>0.10000000000000142</v>
      </c>
      <c r="D1058">
        <v>1003.8</v>
      </c>
      <c r="E1058">
        <f t="shared" si="49"/>
        <v>-5</v>
      </c>
      <c r="F1058">
        <v>67</v>
      </c>
      <c r="G1058">
        <f t="shared" si="50"/>
        <v>3</v>
      </c>
      <c r="H1058">
        <v>25.68</v>
      </c>
      <c r="I1058">
        <v>-0.73</v>
      </c>
      <c r="J1058">
        <v>0.68</v>
      </c>
    </row>
    <row r="1059" spans="1:10">
      <c r="A1059" s="3">
        <v>37857</v>
      </c>
      <c r="B1059">
        <v>31.5</v>
      </c>
      <c r="C1059">
        <f t="shared" si="48"/>
        <v>1.1999999999999993</v>
      </c>
      <c r="D1059">
        <v>1005.5</v>
      </c>
      <c r="E1059">
        <f t="shared" si="49"/>
        <v>1.7000000000000455</v>
      </c>
      <c r="F1059">
        <v>55</v>
      </c>
      <c r="G1059">
        <f t="shared" si="50"/>
        <v>-12</v>
      </c>
      <c r="H1059">
        <v>26.68</v>
      </c>
      <c r="I1059">
        <v>-0.56999999999999995</v>
      </c>
      <c r="J1059">
        <v>0.82</v>
      </c>
    </row>
    <row r="1060" spans="1:10">
      <c r="A1060" s="3">
        <v>37858</v>
      </c>
      <c r="B1060">
        <v>30.7</v>
      </c>
      <c r="C1060">
        <f t="shared" si="48"/>
        <v>-0.80000000000000071</v>
      </c>
      <c r="D1060">
        <v>1002.7</v>
      </c>
      <c r="E1060">
        <f t="shared" si="49"/>
        <v>-2.7999999999999545</v>
      </c>
      <c r="F1060">
        <v>59</v>
      </c>
      <c r="G1060">
        <f t="shared" si="50"/>
        <v>4</v>
      </c>
      <c r="H1060">
        <v>27.68</v>
      </c>
      <c r="I1060">
        <v>-0.38</v>
      </c>
      <c r="J1060">
        <v>0.92</v>
      </c>
    </row>
    <row r="1061" spans="1:10">
      <c r="A1061" s="3">
        <v>37859</v>
      </c>
      <c r="B1061">
        <v>29.3</v>
      </c>
      <c r="C1061">
        <f t="shared" si="48"/>
        <v>-1.3999999999999986</v>
      </c>
      <c r="D1061">
        <v>1003</v>
      </c>
      <c r="E1061">
        <f t="shared" si="49"/>
        <v>0.29999999999995453</v>
      </c>
      <c r="F1061">
        <v>60</v>
      </c>
      <c r="G1061">
        <f t="shared" si="50"/>
        <v>1</v>
      </c>
      <c r="H1061">
        <v>28.68</v>
      </c>
      <c r="I1061">
        <v>-0.18</v>
      </c>
      <c r="J1061">
        <v>0.98</v>
      </c>
    </row>
    <row r="1062" spans="1:10">
      <c r="A1062" s="3">
        <v>37860</v>
      </c>
      <c r="B1062">
        <v>25</v>
      </c>
      <c r="C1062">
        <f t="shared" si="48"/>
        <v>-4.3000000000000007</v>
      </c>
      <c r="D1062">
        <v>1005.3</v>
      </c>
      <c r="E1062">
        <f t="shared" si="49"/>
        <v>2.2999999999999545</v>
      </c>
      <c r="F1062">
        <v>71</v>
      </c>
      <c r="G1062">
        <f t="shared" si="50"/>
        <v>11</v>
      </c>
      <c r="H1062">
        <v>0.15</v>
      </c>
      <c r="I1062">
        <v>0.03</v>
      </c>
      <c r="J1062">
        <v>1</v>
      </c>
    </row>
    <row r="1063" spans="1:10">
      <c r="A1063" s="3">
        <v>37861</v>
      </c>
      <c r="B1063">
        <v>27.3</v>
      </c>
      <c r="C1063">
        <f t="shared" si="48"/>
        <v>2.3000000000000007</v>
      </c>
      <c r="D1063">
        <v>1004.2</v>
      </c>
      <c r="E1063">
        <f t="shared" si="49"/>
        <v>-1.0999999999999091</v>
      </c>
      <c r="F1063">
        <v>73</v>
      </c>
      <c r="G1063">
        <f t="shared" si="50"/>
        <v>2</v>
      </c>
      <c r="H1063">
        <v>1.1499999999999999</v>
      </c>
      <c r="I1063">
        <v>0.24</v>
      </c>
      <c r="J1063">
        <v>0.97</v>
      </c>
    </row>
    <row r="1064" spans="1:10">
      <c r="A1064" s="3">
        <v>37862</v>
      </c>
      <c r="B1064">
        <v>31.6</v>
      </c>
      <c r="C1064">
        <f t="shared" si="48"/>
        <v>4.3000000000000007</v>
      </c>
      <c r="D1064">
        <v>1000.1</v>
      </c>
      <c r="E1064">
        <f t="shared" si="49"/>
        <v>-4.1000000000000227</v>
      </c>
      <c r="F1064">
        <v>55</v>
      </c>
      <c r="G1064">
        <f t="shared" si="50"/>
        <v>-18</v>
      </c>
      <c r="H1064">
        <v>2.15</v>
      </c>
      <c r="I1064">
        <v>0.44</v>
      </c>
      <c r="J1064">
        <v>0.9</v>
      </c>
    </row>
    <row r="1065" spans="1:10">
      <c r="A1065" s="3">
        <v>37863</v>
      </c>
      <c r="B1065">
        <v>24.5</v>
      </c>
      <c r="C1065">
        <f t="shared" si="48"/>
        <v>-7.1000000000000014</v>
      </c>
      <c r="D1065">
        <v>1007.4</v>
      </c>
      <c r="E1065">
        <f t="shared" si="49"/>
        <v>7.2999999999999545</v>
      </c>
      <c r="F1065">
        <v>63</v>
      </c>
      <c r="G1065">
        <f t="shared" si="50"/>
        <v>8</v>
      </c>
      <c r="H1065">
        <v>3.15</v>
      </c>
      <c r="I1065">
        <v>0.62</v>
      </c>
      <c r="J1065">
        <v>0.78</v>
      </c>
    </row>
    <row r="1066" spans="1:10">
      <c r="A1066" s="3">
        <v>37864</v>
      </c>
      <c r="B1066">
        <v>23.7</v>
      </c>
      <c r="C1066">
        <f t="shared" si="48"/>
        <v>-0.80000000000000071</v>
      </c>
      <c r="D1066">
        <v>1006.8</v>
      </c>
      <c r="E1066">
        <f t="shared" si="49"/>
        <v>-0.60000000000002274</v>
      </c>
      <c r="F1066">
        <v>75</v>
      </c>
      <c r="G1066">
        <f t="shared" si="50"/>
        <v>12</v>
      </c>
      <c r="H1066">
        <v>4.1500000000000004</v>
      </c>
      <c r="I1066">
        <v>0.77</v>
      </c>
      <c r="J1066">
        <v>0.64</v>
      </c>
    </row>
    <row r="1067" spans="1:10">
      <c r="A1067" s="3">
        <v>37865</v>
      </c>
      <c r="B1067">
        <v>23.4</v>
      </c>
      <c r="C1067">
        <f t="shared" si="48"/>
        <v>-0.30000000000000071</v>
      </c>
      <c r="D1067">
        <v>1012.6</v>
      </c>
      <c r="E1067">
        <f t="shared" si="49"/>
        <v>5.8000000000000682</v>
      </c>
      <c r="F1067">
        <v>78</v>
      </c>
      <c r="G1067">
        <f t="shared" si="50"/>
        <v>3</v>
      </c>
      <c r="H1067">
        <v>5.15</v>
      </c>
      <c r="I1067">
        <v>0.89</v>
      </c>
      <c r="J1067">
        <v>0.46</v>
      </c>
    </row>
    <row r="1068" spans="1:10">
      <c r="A1068" s="3">
        <v>37866</v>
      </c>
      <c r="B1068">
        <v>28.9</v>
      </c>
      <c r="C1068">
        <f t="shared" si="48"/>
        <v>5.5</v>
      </c>
      <c r="D1068">
        <v>1012.1</v>
      </c>
      <c r="E1068">
        <f t="shared" si="49"/>
        <v>-0.5</v>
      </c>
      <c r="F1068">
        <v>68</v>
      </c>
      <c r="G1068">
        <f t="shared" si="50"/>
        <v>-10</v>
      </c>
      <c r="H1068">
        <v>6.15</v>
      </c>
      <c r="I1068">
        <v>0.97</v>
      </c>
      <c r="J1068">
        <v>0.26</v>
      </c>
    </row>
    <row r="1069" spans="1:10">
      <c r="A1069" s="3">
        <v>37867</v>
      </c>
      <c r="B1069">
        <v>31</v>
      </c>
      <c r="C1069">
        <f t="shared" si="48"/>
        <v>2.1000000000000014</v>
      </c>
      <c r="D1069">
        <v>1009</v>
      </c>
      <c r="E1069">
        <f t="shared" si="49"/>
        <v>-3.1000000000000227</v>
      </c>
      <c r="F1069">
        <v>66</v>
      </c>
      <c r="G1069">
        <f t="shared" si="50"/>
        <v>-2</v>
      </c>
      <c r="H1069">
        <v>7.15</v>
      </c>
      <c r="I1069">
        <v>1</v>
      </c>
      <c r="J1069">
        <v>0.05</v>
      </c>
    </row>
    <row r="1070" spans="1:10">
      <c r="A1070" s="3">
        <v>37868</v>
      </c>
      <c r="B1070">
        <v>28.2</v>
      </c>
      <c r="C1070">
        <f t="shared" si="48"/>
        <v>-2.8000000000000007</v>
      </c>
      <c r="D1070">
        <v>1010.8</v>
      </c>
      <c r="E1070">
        <f t="shared" si="49"/>
        <v>1.7999999999999545</v>
      </c>
      <c r="F1070">
        <v>40</v>
      </c>
      <c r="G1070">
        <f t="shared" si="50"/>
        <v>-26</v>
      </c>
      <c r="H1070">
        <v>8.15</v>
      </c>
      <c r="I1070">
        <v>0.99</v>
      </c>
      <c r="J1070">
        <v>-0.16</v>
      </c>
    </row>
    <row r="1071" spans="1:10">
      <c r="A1071" s="3">
        <v>37869</v>
      </c>
      <c r="B1071">
        <v>27</v>
      </c>
      <c r="C1071">
        <f t="shared" si="48"/>
        <v>-1.1999999999999993</v>
      </c>
      <c r="D1071">
        <v>1009.3</v>
      </c>
      <c r="E1071">
        <f t="shared" si="49"/>
        <v>-1.5</v>
      </c>
      <c r="F1071">
        <v>62</v>
      </c>
      <c r="G1071">
        <f t="shared" si="50"/>
        <v>22</v>
      </c>
      <c r="H1071">
        <v>9.15</v>
      </c>
      <c r="I1071">
        <v>0.93</v>
      </c>
      <c r="J1071">
        <v>-0.37</v>
      </c>
    </row>
    <row r="1072" spans="1:10">
      <c r="A1072" s="3">
        <v>37870</v>
      </c>
      <c r="B1072">
        <v>29.9</v>
      </c>
      <c r="C1072">
        <f t="shared" si="48"/>
        <v>2.8999999999999986</v>
      </c>
      <c r="D1072">
        <v>1002.8</v>
      </c>
      <c r="E1072">
        <f t="shared" si="49"/>
        <v>-6.5</v>
      </c>
      <c r="F1072">
        <v>61</v>
      </c>
      <c r="G1072">
        <f t="shared" si="50"/>
        <v>-1</v>
      </c>
      <c r="H1072">
        <v>10.15</v>
      </c>
      <c r="I1072">
        <v>0.83</v>
      </c>
      <c r="J1072">
        <v>-0.55000000000000004</v>
      </c>
    </row>
    <row r="1073" spans="1:10">
      <c r="A1073" s="3">
        <v>37871</v>
      </c>
      <c r="B1073">
        <v>22.6</v>
      </c>
      <c r="C1073">
        <f t="shared" si="48"/>
        <v>-7.2999999999999972</v>
      </c>
      <c r="D1073">
        <v>1012.2</v>
      </c>
      <c r="E1073">
        <f t="shared" si="49"/>
        <v>9.4000000000000909</v>
      </c>
      <c r="F1073">
        <v>72</v>
      </c>
      <c r="G1073">
        <f t="shared" si="50"/>
        <v>11</v>
      </c>
      <c r="H1073">
        <v>11.15</v>
      </c>
      <c r="I1073">
        <v>0.7</v>
      </c>
      <c r="J1073">
        <v>-0.72</v>
      </c>
    </row>
    <row r="1074" spans="1:10">
      <c r="A1074" s="3">
        <v>37872</v>
      </c>
      <c r="B1074">
        <v>26.8</v>
      </c>
      <c r="C1074">
        <f t="shared" si="48"/>
        <v>4.1999999999999993</v>
      </c>
      <c r="D1074">
        <v>1010.3</v>
      </c>
      <c r="E1074">
        <f t="shared" si="49"/>
        <v>-1.9000000000000909</v>
      </c>
      <c r="F1074">
        <v>70</v>
      </c>
      <c r="G1074">
        <f t="shared" si="50"/>
        <v>-2</v>
      </c>
      <c r="H1074">
        <v>12.15</v>
      </c>
      <c r="I1074">
        <v>0.53</v>
      </c>
      <c r="J1074">
        <v>-0.85</v>
      </c>
    </row>
    <row r="1075" spans="1:10">
      <c r="A1075" s="3">
        <v>37873</v>
      </c>
      <c r="B1075">
        <v>28.4</v>
      </c>
      <c r="C1075">
        <f t="shared" si="48"/>
        <v>1.5999999999999979</v>
      </c>
      <c r="D1075">
        <v>1006.7</v>
      </c>
      <c r="E1075">
        <f t="shared" si="49"/>
        <v>-3.5999999999999091</v>
      </c>
      <c r="F1075">
        <v>67</v>
      </c>
      <c r="G1075">
        <f t="shared" si="50"/>
        <v>-3</v>
      </c>
      <c r="H1075">
        <v>13.15</v>
      </c>
      <c r="I1075">
        <v>0.34</v>
      </c>
      <c r="J1075">
        <v>-0.94</v>
      </c>
    </row>
    <row r="1076" spans="1:10">
      <c r="A1076" s="3">
        <v>37874</v>
      </c>
      <c r="B1076">
        <v>29.8</v>
      </c>
      <c r="C1076">
        <f t="shared" si="48"/>
        <v>1.4000000000000021</v>
      </c>
      <c r="D1076">
        <v>1005.9</v>
      </c>
      <c r="E1076">
        <f t="shared" si="49"/>
        <v>-0.80000000000006821</v>
      </c>
      <c r="F1076">
        <v>64</v>
      </c>
      <c r="G1076">
        <f t="shared" si="50"/>
        <v>-3</v>
      </c>
      <c r="H1076">
        <v>14.15</v>
      </c>
      <c r="I1076">
        <v>0.13</v>
      </c>
      <c r="J1076">
        <v>-0.99</v>
      </c>
    </row>
    <row r="1077" spans="1:10">
      <c r="A1077" s="3">
        <v>37875</v>
      </c>
      <c r="B1077">
        <v>30.1</v>
      </c>
      <c r="C1077">
        <f t="shared" si="48"/>
        <v>0.30000000000000071</v>
      </c>
      <c r="D1077">
        <v>1009</v>
      </c>
      <c r="E1077">
        <f t="shared" si="49"/>
        <v>3.1000000000000227</v>
      </c>
      <c r="F1077">
        <v>64</v>
      </c>
      <c r="G1077">
        <f t="shared" si="50"/>
        <v>0</v>
      </c>
      <c r="H1077">
        <v>15.15</v>
      </c>
      <c r="I1077">
        <v>-0.08</v>
      </c>
      <c r="J1077">
        <v>-1</v>
      </c>
    </row>
    <row r="1078" spans="1:10">
      <c r="A1078" s="3">
        <v>37876</v>
      </c>
      <c r="B1078">
        <v>30.6</v>
      </c>
      <c r="C1078">
        <f t="shared" si="48"/>
        <v>0.5</v>
      </c>
      <c r="D1078">
        <v>1009.2</v>
      </c>
      <c r="E1078">
        <f t="shared" si="49"/>
        <v>0.20000000000004547</v>
      </c>
      <c r="F1078">
        <v>59</v>
      </c>
      <c r="G1078">
        <f t="shared" si="50"/>
        <v>-5</v>
      </c>
      <c r="H1078">
        <v>16.149999999999999</v>
      </c>
      <c r="I1078">
        <v>-0.28999999999999998</v>
      </c>
      <c r="J1078">
        <v>-0.96</v>
      </c>
    </row>
    <row r="1079" spans="1:10">
      <c r="A1079" s="3">
        <v>37877</v>
      </c>
      <c r="B1079">
        <v>30.2</v>
      </c>
      <c r="C1079">
        <f t="shared" si="48"/>
        <v>-0.40000000000000213</v>
      </c>
      <c r="D1079">
        <v>1000.1</v>
      </c>
      <c r="E1079">
        <f t="shared" si="49"/>
        <v>-9.1000000000000227</v>
      </c>
      <c r="F1079">
        <v>62</v>
      </c>
      <c r="G1079">
        <f t="shared" si="50"/>
        <v>3</v>
      </c>
      <c r="H1079">
        <v>17.149999999999999</v>
      </c>
      <c r="I1079">
        <v>-0.48</v>
      </c>
      <c r="J1079">
        <v>-0.87</v>
      </c>
    </row>
    <row r="1080" spans="1:10">
      <c r="A1080" s="3">
        <v>37878</v>
      </c>
      <c r="B1080">
        <v>28.4</v>
      </c>
      <c r="C1080">
        <f t="shared" si="48"/>
        <v>-1.8000000000000007</v>
      </c>
      <c r="D1080">
        <v>1005.2</v>
      </c>
      <c r="E1080">
        <f t="shared" si="49"/>
        <v>5.1000000000000227</v>
      </c>
      <c r="F1080">
        <v>57</v>
      </c>
      <c r="G1080">
        <f t="shared" si="50"/>
        <v>-5</v>
      </c>
      <c r="H1080">
        <v>18.149999999999999</v>
      </c>
      <c r="I1080">
        <v>-0.66</v>
      </c>
      <c r="J1080">
        <v>-0.75</v>
      </c>
    </row>
    <row r="1081" spans="1:10">
      <c r="A1081" s="3">
        <v>37879</v>
      </c>
      <c r="B1081">
        <v>27.7</v>
      </c>
      <c r="C1081">
        <f t="shared" si="48"/>
        <v>-0.69999999999999929</v>
      </c>
      <c r="D1081">
        <v>1008.4</v>
      </c>
      <c r="E1081">
        <f t="shared" si="49"/>
        <v>3.1999999999999318</v>
      </c>
      <c r="F1081">
        <v>55</v>
      </c>
      <c r="G1081">
        <f t="shared" si="50"/>
        <v>-2</v>
      </c>
      <c r="H1081">
        <v>19.149999999999999</v>
      </c>
      <c r="I1081">
        <v>-0.8</v>
      </c>
      <c r="J1081">
        <v>-0.6</v>
      </c>
    </row>
    <row r="1082" spans="1:10">
      <c r="A1082" s="3">
        <v>37880</v>
      </c>
      <c r="B1082">
        <v>25.8</v>
      </c>
      <c r="C1082">
        <f t="shared" si="48"/>
        <v>-1.8999999999999986</v>
      </c>
      <c r="D1082">
        <v>1012.3</v>
      </c>
      <c r="E1082">
        <f t="shared" si="49"/>
        <v>3.8999999999999773</v>
      </c>
      <c r="F1082">
        <v>61</v>
      </c>
      <c r="G1082">
        <f t="shared" si="50"/>
        <v>6</v>
      </c>
      <c r="H1082">
        <v>20.149999999999999</v>
      </c>
      <c r="I1082">
        <v>-0.91</v>
      </c>
      <c r="J1082">
        <v>-0.41</v>
      </c>
    </row>
    <row r="1083" spans="1:10">
      <c r="A1083" s="3">
        <v>37881</v>
      </c>
      <c r="B1083">
        <v>27.9</v>
      </c>
      <c r="C1083">
        <f t="shared" si="48"/>
        <v>2.0999999999999979</v>
      </c>
      <c r="D1083">
        <v>1011.2</v>
      </c>
      <c r="E1083">
        <f t="shared" si="49"/>
        <v>-1.0999999999999091</v>
      </c>
      <c r="F1083">
        <v>63</v>
      </c>
      <c r="G1083">
        <f t="shared" si="50"/>
        <v>2</v>
      </c>
      <c r="H1083">
        <v>21.15</v>
      </c>
      <c r="I1083">
        <v>-0.98</v>
      </c>
      <c r="J1083">
        <v>-0.21</v>
      </c>
    </row>
    <row r="1084" spans="1:10">
      <c r="A1084" s="3">
        <v>37882</v>
      </c>
      <c r="B1084">
        <v>28.5</v>
      </c>
      <c r="C1084">
        <f t="shared" si="48"/>
        <v>0.60000000000000142</v>
      </c>
      <c r="D1084">
        <v>1007.1</v>
      </c>
      <c r="E1084">
        <f t="shared" si="49"/>
        <v>-4.1000000000000227</v>
      </c>
      <c r="F1084">
        <v>61</v>
      </c>
      <c r="G1084">
        <f t="shared" si="50"/>
        <v>-2</v>
      </c>
      <c r="H1084">
        <v>22.15</v>
      </c>
      <c r="I1084">
        <v>-1</v>
      </c>
      <c r="J1084">
        <v>0</v>
      </c>
    </row>
    <row r="1085" spans="1:10">
      <c r="A1085" s="3">
        <v>37883</v>
      </c>
      <c r="B1085">
        <v>29</v>
      </c>
      <c r="C1085">
        <f t="shared" si="48"/>
        <v>0.5</v>
      </c>
      <c r="D1085">
        <v>1001.1</v>
      </c>
      <c r="E1085">
        <f t="shared" si="49"/>
        <v>-6</v>
      </c>
      <c r="F1085">
        <v>56</v>
      </c>
      <c r="G1085">
        <f t="shared" si="50"/>
        <v>-5</v>
      </c>
      <c r="H1085">
        <v>23.15</v>
      </c>
      <c r="I1085">
        <v>-0.98</v>
      </c>
      <c r="J1085">
        <v>0.21</v>
      </c>
    </row>
    <row r="1086" spans="1:10">
      <c r="A1086" s="3">
        <v>37884</v>
      </c>
      <c r="B1086">
        <v>18.5</v>
      </c>
      <c r="C1086">
        <f t="shared" si="48"/>
        <v>-10.5</v>
      </c>
      <c r="D1086">
        <v>1006.5</v>
      </c>
      <c r="E1086">
        <f t="shared" si="49"/>
        <v>5.3999999999999773</v>
      </c>
      <c r="F1086">
        <v>86</v>
      </c>
      <c r="G1086">
        <f t="shared" si="50"/>
        <v>30</v>
      </c>
      <c r="H1086">
        <v>24.15</v>
      </c>
      <c r="I1086">
        <v>-0.91</v>
      </c>
      <c r="J1086">
        <v>0.41</v>
      </c>
    </row>
    <row r="1087" spans="1:10">
      <c r="A1087" s="3">
        <v>37885</v>
      </c>
      <c r="B1087">
        <v>16.2</v>
      </c>
      <c r="C1087">
        <f t="shared" si="48"/>
        <v>-2.3000000000000007</v>
      </c>
      <c r="D1087">
        <v>1003.4</v>
      </c>
      <c r="E1087">
        <f t="shared" si="49"/>
        <v>-3.1000000000000227</v>
      </c>
      <c r="F1087">
        <v>88</v>
      </c>
      <c r="G1087">
        <f t="shared" si="50"/>
        <v>2</v>
      </c>
      <c r="H1087">
        <v>25.15</v>
      </c>
      <c r="I1087">
        <v>-0.8</v>
      </c>
      <c r="J1087">
        <v>0.6</v>
      </c>
    </row>
    <row r="1088" spans="1:10">
      <c r="A1088" s="3">
        <v>37886</v>
      </c>
      <c r="B1088">
        <v>18.3</v>
      </c>
      <c r="C1088">
        <f t="shared" si="48"/>
        <v>2.1000000000000014</v>
      </c>
      <c r="D1088">
        <v>1009.9</v>
      </c>
      <c r="E1088">
        <f t="shared" si="49"/>
        <v>6.5</v>
      </c>
      <c r="F1088">
        <v>53</v>
      </c>
      <c r="G1088">
        <f t="shared" si="50"/>
        <v>-35</v>
      </c>
      <c r="H1088">
        <v>26.15</v>
      </c>
      <c r="I1088">
        <v>-0.66</v>
      </c>
      <c r="J1088">
        <v>0.75</v>
      </c>
    </row>
    <row r="1089" spans="1:10">
      <c r="A1089" s="3">
        <v>37887</v>
      </c>
      <c r="B1089">
        <v>19.100000000000001</v>
      </c>
      <c r="C1089">
        <f t="shared" si="48"/>
        <v>0.80000000000000071</v>
      </c>
      <c r="D1089">
        <v>1021.9</v>
      </c>
      <c r="E1089">
        <f t="shared" si="49"/>
        <v>12</v>
      </c>
      <c r="F1089">
        <v>59</v>
      </c>
      <c r="G1089">
        <f t="shared" si="50"/>
        <v>6</v>
      </c>
      <c r="H1089">
        <v>27.15</v>
      </c>
      <c r="I1089">
        <v>-0.49</v>
      </c>
      <c r="J1089">
        <v>0.87</v>
      </c>
    </row>
    <row r="1090" spans="1:10">
      <c r="A1090" s="3">
        <v>37888</v>
      </c>
      <c r="B1090">
        <v>16.7</v>
      </c>
      <c r="C1090">
        <f t="shared" si="48"/>
        <v>-2.4000000000000021</v>
      </c>
      <c r="D1090">
        <v>1022.4</v>
      </c>
      <c r="E1090">
        <f t="shared" si="49"/>
        <v>0.5</v>
      </c>
      <c r="F1090">
        <v>84</v>
      </c>
      <c r="G1090">
        <f t="shared" si="50"/>
        <v>25</v>
      </c>
      <c r="H1090">
        <v>28.15</v>
      </c>
      <c r="I1090">
        <v>-0.28999999999999998</v>
      </c>
      <c r="J1090">
        <v>0.96</v>
      </c>
    </row>
    <row r="1091" spans="1:10">
      <c r="A1091" s="3">
        <v>37889</v>
      </c>
      <c r="B1091">
        <v>18.600000000000001</v>
      </c>
      <c r="C1091">
        <f t="shared" ref="C1091:C1154" si="51">B1091-B1090</f>
        <v>1.9000000000000021</v>
      </c>
      <c r="D1091">
        <v>1011.7</v>
      </c>
      <c r="E1091">
        <f t="shared" ref="E1091:E1154" si="52">D1091-D1090</f>
        <v>-10.699999999999932</v>
      </c>
      <c r="F1091">
        <v>87</v>
      </c>
      <c r="G1091">
        <f t="shared" ref="G1091:G1154" si="53">F1091-F1090</f>
        <v>3</v>
      </c>
      <c r="H1091">
        <v>29.15</v>
      </c>
      <c r="I1091">
        <v>-0.08</v>
      </c>
      <c r="J1091">
        <v>1</v>
      </c>
    </row>
    <row r="1092" spans="1:10">
      <c r="A1092" s="3">
        <v>37890</v>
      </c>
      <c r="B1092">
        <v>23.8</v>
      </c>
      <c r="C1092">
        <f t="shared" si="51"/>
        <v>5.1999999999999993</v>
      </c>
      <c r="D1092">
        <v>1007.6</v>
      </c>
      <c r="E1092">
        <f t="shared" si="52"/>
        <v>-4.1000000000000227</v>
      </c>
      <c r="F1092">
        <v>66</v>
      </c>
      <c r="G1092">
        <f t="shared" si="53"/>
        <v>-21</v>
      </c>
      <c r="H1092">
        <v>0.61</v>
      </c>
      <c r="I1092">
        <v>0.13</v>
      </c>
      <c r="J1092">
        <v>0.99</v>
      </c>
    </row>
    <row r="1093" spans="1:10">
      <c r="A1093" s="3">
        <v>37891</v>
      </c>
      <c r="B1093">
        <v>23.2</v>
      </c>
      <c r="C1093">
        <f t="shared" si="51"/>
        <v>-0.60000000000000142</v>
      </c>
      <c r="D1093">
        <v>1004.9</v>
      </c>
      <c r="E1093">
        <f t="shared" si="52"/>
        <v>-2.7000000000000455</v>
      </c>
      <c r="F1093">
        <v>52</v>
      </c>
      <c r="G1093">
        <f t="shared" si="53"/>
        <v>-14</v>
      </c>
      <c r="H1093">
        <v>1.61</v>
      </c>
      <c r="I1093">
        <v>0.34</v>
      </c>
      <c r="J1093">
        <v>0.94</v>
      </c>
    </row>
    <row r="1094" spans="1:10">
      <c r="A1094" s="3">
        <v>37892</v>
      </c>
      <c r="B1094">
        <v>21.2</v>
      </c>
      <c r="C1094">
        <f t="shared" si="51"/>
        <v>-2</v>
      </c>
      <c r="D1094">
        <v>1005.3</v>
      </c>
      <c r="E1094">
        <f t="shared" si="52"/>
        <v>0.39999999999997726</v>
      </c>
      <c r="F1094">
        <v>55</v>
      </c>
      <c r="G1094">
        <f t="shared" si="53"/>
        <v>3</v>
      </c>
      <c r="H1094">
        <v>2.61</v>
      </c>
      <c r="I1094">
        <v>0.53</v>
      </c>
      <c r="J1094">
        <v>0.85</v>
      </c>
    </row>
    <row r="1095" spans="1:10">
      <c r="A1095" s="3">
        <v>37893</v>
      </c>
      <c r="B1095">
        <v>21.9</v>
      </c>
      <c r="C1095">
        <f t="shared" si="51"/>
        <v>0.69999999999999929</v>
      </c>
      <c r="D1095">
        <v>1001.7</v>
      </c>
      <c r="E1095">
        <f t="shared" si="52"/>
        <v>-3.5999999999999091</v>
      </c>
      <c r="F1095">
        <v>55</v>
      </c>
      <c r="G1095">
        <f t="shared" si="53"/>
        <v>0</v>
      </c>
      <c r="H1095">
        <v>3.61</v>
      </c>
      <c r="I1095">
        <v>0.7</v>
      </c>
      <c r="J1095">
        <v>0.72</v>
      </c>
    </row>
    <row r="1096" spans="1:10">
      <c r="A1096" s="3">
        <v>37894</v>
      </c>
      <c r="B1096">
        <v>21.7</v>
      </c>
      <c r="C1096">
        <f t="shared" si="51"/>
        <v>-0.19999999999999929</v>
      </c>
      <c r="D1096">
        <v>1006.4</v>
      </c>
      <c r="E1096">
        <f t="shared" si="52"/>
        <v>4.6999999999999318</v>
      </c>
      <c r="F1096">
        <v>30</v>
      </c>
      <c r="G1096">
        <f t="shared" si="53"/>
        <v>-25</v>
      </c>
      <c r="H1096">
        <v>4.6100000000000003</v>
      </c>
      <c r="I1096">
        <v>0.83</v>
      </c>
      <c r="J1096">
        <v>0.56000000000000005</v>
      </c>
    </row>
    <row r="1097" spans="1:10">
      <c r="A1097" s="3">
        <v>37895</v>
      </c>
      <c r="B1097">
        <v>23.9</v>
      </c>
      <c r="C1097">
        <f t="shared" si="51"/>
        <v>2.1999999999999993</v>
      </c>
      <c r="D1097">
        <v>1007.6</v>
      </c>
      <c r="E1097">
        <f t="shared" si="52"/>
        <v>1.2000000000000455</v>
      </c>
      <c r="F1097">
        <v>50</v>
      </c>
      <c r="G1097">
        <f t="shared" si="53"/>
        <v>20</v>
      </c>
      <c r="H1097">
        <v>5.61</v>
      </c>
      <c r="I1097">
        <v>0.93</v>
      </c>
      <c r="J1097">
        <v>0.37</v>
      </c>
    </row>
    <row r="1098" spans="1:10">
      <c r="A1098" s="3">
        <v>37896</v>
      </c>
      <c r="B1098">
        <v>25.4</v>
      </c>
      <c r="C1098">
        <f t="shared" si="51"/>
        <v>1.5</v>
      </c>
      <c r="D1098">
        <v>1004.5</v>
      </c>
      <c r="E1098">
        <f t="shared" si="52"/>
        <v>-3.1000000000000227</v>
      </c>
      <c r="F1098">
        <v>33</v>
      </c>
      <c r="G1098">
        <f t="shared" si="53"/>
        <v>-17</v>
      </c>
      <c r="H1098">
        <v>6.61</v>
      </c>
      <c r="I1098">
        <v>0.99</v>
      </c>
      <c r="J1098">
        <v>0.16</v>
      </c>
    </row>
    <row r="1099" spans="1:10">
      <c r="A1099" s="3">
        <v>37897</v>
      </c>
      <c r="B1099">
        <v>22.8</v>
      </c>
      <c r="C1099">
        <f t="shared" si="51"/>
        <v>-2.5999999999999979</v>
      </c>
      <c r="D1099">
        <v>1011.3</v>
      </c>
      <c r="E1099">
        <f t="shared" si="52"/>
        <v>6.7999999999999545</v>
      </c>
      <c r="F1099">
        <v>27</v>
      </c>
      <c r="G1099">
        <f t="shared" si="53"/>
        <v>-6</v>
      </c>
      <c r="H1099">
        <v>7.61</v>
      </c>
      <c r="I1099">
        <v>1</v>
      </c>
      <c r="J1099">
        <v>-0.05</v>
      </c>
    </row>
    <row r="1100" spans="1:10">
      <c r="A1100" s="3">
        <v>37898</v>
      </c>
      <c r="B1100">
        <v>20.3</v>
      </c>
      <c r="C1100">
        <f t="shared" si="51"/>
        <v>-2.5</v>
      </c>
      <c r="D1100">
        <v>1013.3</v>
      </c>
      <c r="E1100">
        <f t="shared" si="52"/>
        <v>2</v>
      </c>
      <c r="F1100">
        <v>50</v>
      </c>
      <c r="G1100">
        <f t="shared" si="53"/>
        <v>23</v>
      </c>
      <c r="H1100">
        <v>8.61</v>
      </c>
      <c r="I1100">
        <v>0.97</v>
      </c>
      <c r="J1100">
        <v>-0.26</v>
      </c>
    </row>
    <row r="1101" spans="1:10">
      <c r="A1101" s="3">
        <v>37899</v>
      </c>
      <c r="B1101">
        <v>18.899999999999999</v>
      </c>
      <c r="C1101">
        <f t="shared" si="51"/>
        <v>-1.4000000000000021</v>
      </c>
      <c r="D1101">
        <v>1016.4</v>
      </c>
      <c r="E1101">
        <f t="shared" si="52"/>
        <v>3.1000000000000227</v>
      </c>
      <c r="F1101">
        <v>46</v>
      </c>
      <c r="G1101">
        <f t="shared" si="53"/>
        <v>-4</v>
      </c>
      <c r="H1101">
        <v>9.61</v>
      </c>
      <c r="I1101">
        <v>0.89</v>
      </c>
      <c r="J1101">
        <v>-0.46</v>
      </c>
    </row>
    <row r="1102" spans="1:10">
      <c r="A1102" s="3">
        <v>37900</v>
      </c>
      <c r="B1102">
        <v>16.8</v>
      </c>
      <c r="C1102">
        <f t="shared" si="51"/>
        <v>-2.0999999999999979</v>
      </c>
      <c r="D1102">
        <v>1015.9</v>
      </c>
      <c r="E1102">
        <f t="shared" si="52"/>
        <v>-0.5</v>
      </c>
      <c r="F1102">
        <v>69</v>
      </c>
      <c r="G1102">
        <f t="shared" si="53"/>
        <v>23</v>
      </c>
      <c r="H1102">
        <v>10.61</v>
      </c>
      <c r="I1102">
        <v>0.77</v>
      </c>
      <c r="J1102">
        <v>-0.63</v>
      </c>
    </row>
    <row r="1103" spans="1:10">
      <c r="A1103" s="3">
        <v>37901</v>
      </c>
      <c r="B1103">
        <v>17.7</v>
      </c>
      <c r="C1103">
        <f t="shared" si="51"/>
        <v>0.89999999999999858</v>
      </c>
      <c r="D1103">
        <v>1018</v>
      </c>
      <c r="E1103">
        <f t="shared" si="52"/>
        <v>2.1000000000000227</v>
      </c>
      <c r="F1103">
        <v>56</v>
      </c>
      <c r="G1103">
        <f t="shared" si="53"/>
        <v>-13</v>
      </c>
      <c r="H1103">
        <v>11.61</v>
      </c>
      <c r="I1103">
        <v>0.62</v>
      </c>
      <c r="J1103">
        <v>-0.78</v>
      </c>
    </row>
    <row r="1104" spans="1:10">
      <c r="A1104" s="3">
        <v>37902</v>
      </c>
      <c r="B1104">
        <v>17.3</v>
      </c>
      <c r="C1104">
        <f t="shared" si="51"/>
        <v>-0.39999999999999858</v>
      </c>
      <c r="D1104">
        <v>1019.9</v>
      </c>
      <c r="E1104">
        <f t="shared" si="52"/>
        <v>1.8999999999999773</v>
      </c>
      <c r="F1104">
        <v>56</v>
      </c>
      <c r="G1104">
        <f t="shared" si="53"/>
        <v>0</v>
      </c>
      <c r="H1104">
        <v>12.61</v>
      </c>
      <c r="I1104">
        <v>0.44</v>
      </c>
      <c r="J1104">
        <v>-0.9</v>
      </c>
    </row>
    <row r="1105" spans="1:10">
      <c r="A1105" s="3">
        <v>37903</v>
      </c>
      <c r="B1105">
        <v>17.600000000000001</v>
      </c>
      <c r="C1105">
        <f t="shared" si="51"/>
        <v>0.30000000000000071</v>
      </c>
      <c r="D1105">
        <v>1021</v>
      </c>
      <c r="E1105">
        <f t="shared" si="52"/>
        <v>1.1000000000000227</v>
      </c>
      <c r="F1105">
        <v>54</v>
      </c>
      <c r="G1105">
        <f t="shared" si="53"/>
        <v>-2</v>
      </c>
      <c r="H1105">
        <v>13.61</v>
      </c>
      <c r="I1105">
        <v>0.24</v>
      </c>
      <c r="J1105">
        <v>-0.97</v>
      </c>
    </row>
    <row r="1106" spans="1:10">
      <c r="A1106" s="3">
        <v>37904</v>
      </c>
      <c r="B1106">
        <v>19.3</v>
      </c>
      <c r="C1106">
        <f t="shared" si="51"/>
        <v>1.6999999999999993</v>
      </c>
      <c r="D1106">
        <v>1020.1</v>
      </c>
      <c r="E1106">
        <f t="shared" si="52"/>
        <v>-0.89999999999997726</v>
      </c>
      <c r="F1106">
        <v>61</v>
      </c>
      <c r="G1106">
        <f t="shared" si="53"/>
        <v>7</v>
      </c>
      <c r="H1106">
        <v>14.61</v>
      </c>
      <c r="I1106">
        <v>0.03</v>
      </c>
      <c r="J1106">
        <v>-1</v>
      </c>
    </row>
    <row r="1107" spans="1:10">
      <c r="A1107" s="3">
        <v>37905</v>
      </c>
      <c r="B1107">
        <v>21.4</v>
      </c>
      <c r="C1107">
        <f t="shared" si="51"/>
        <v>2.0999999999999979</v>
      </c>
      <c r="D1107">
        <v>1017.3</v>
      </c>
      <c r="E1107">
        <f t="shared" si="52"/>
        <v>-2.8000000000000682</v>
      </c>
      <c r="F1107">
        <v>61</v>
      </c>
      <c r="G1107">
        <f t="shared" si="53"/>
        <v>0</v>
      </c>
      <c r="H1107">
        <v>15.61</v>
      </c>
      <c r="I1107">
        <v>-0.18</v>
      </c>
      <c r="J1107">
        <v>-0.98</v>
      </c>
    </row>
    <row r="1108" spans="1:10">
      <c r="A1108" s="3">
        <v>37906</v>
      </c>
      <c r="B1108">
        <v>22.6</v>
      </c>
      <c r="C1108">
        <f t="shared" si="51"/>
        <v>1.2000000000000028</v>
      </c>
      <c r="D1108">
        <v>1008.1</v>
      </c>
      <c r="E1108">
        <f t="shared" si="52"/>
        <v>-9.1999999999999318</v>
      </c>
      <c r="F1108">
        <v>76</v>
      </c>
      <c r="G1108">
        <f t="shared" si="53"/>
        <v>15</v>
      </c>
      <c r="H1108">
        <v>16.61</v>
      </c>
      <c r="I1108">
        <v>-0.38</v>
      </c>
      <c r="J1108">
        <v>-0.92</v>
      </c>
    </row>
    <row r="1109" spans="1:10">
      <c r="A1109" s="3">
        <v>37907</v>
      </c>
      <c r="B1109">
        <v>22</v>
      </c>
      <c r="C1109">
        <f t="shared" si="51"/>
        <v>-0.60000000000000142</v>
      </c>
      <c r="D1109">
        <v>1002.2</v>
      </c>
      <c r="E1109">
        <f t="shared" si="52"/>
        <v>-5.8999999999999773</v>
      </c>
      <c r="F1109">
        <v>59</v>
      </c>
      <c r="G1109">
        <f t="shared" si="53"/>
        <v>-17</v>
      </c>
      <c r="H1109">
        <v>17.61</v>
      </c>
      <c r="I1109">
        <v>-0.56999999999999995</v>
      </c>
      <c r="J1109">
        <v>-0.82</v>
      </c>
    </row>
    <row r="1110" spans="1:10">
      <c r="A1110" s="3">
        <v>37908</v>
      </c>
      <c r="B1110">
        <v>13.8</v>
      </c>
      <c r="C1110">
        <f t="shared" si="51"/>
        <v>-8.1999999999999993</v>
      </c>
      <c r="D1110">
        <v>1008.6</v>
      </c>
      <c r="E1110">
        <f t="shared" si="52"/>
        <v>6.3999999999999773</v>
      </c>
      <c r="F1110">
        <v>83</v>
      </c>
      <c r="G1110">
        <f t="shared" si="53"/>
        <v>24</v>
      </c>
      <c r="H1110">
        <v>18.61</v>
      </c>
      <c r="I1110">
        <v>-0.73</v>
      </c>
      <c r="J1110">
        <v>-0.68</v>
      </c>
    </row>
    <row r="1111" spans="1:10">
      <c r="A1111" s="3">
        <v>37909</v>
      </c>
      <c r="B1111">
        <v>18</v>
      </c>
      <c r="C1111">
        <f t="shared" si="51"/>
        <v>4.1999999999999993</v>
      </c>
      <c r="D1111">
        <v>1005.6</v>
      </c>
      <c r="E1111">
        <f t="shared" si="52"/>
        <v>-3</v>
      </c>
      <c r="F1111">
        <v>65</v>
      </c>
      <c r="G1111">
        <f t="shared" si="53"/>
        <v>-18</v>
      </c>
      <c r="H1111">
        <v>19.61</v>
      </c>
      <c r="I1111">
        <v>-0.86</v>
      </c>
      <c r="J1111">
        <v>-0.51</v>
      </c>
    </row>
    <row r="1112" spans="1:10">
      <c r="A1112" s="3">
        <v>37910</v>
      </c>
      <c r="B1112">
        <v>19.600000000000001</v>
      </c>
      <c r="C1112">
        <f t="shared" si="51"/>
        <v>1.6000000000000014</v>
      </c>
      <c r="D1112">
        <v>1007.8</v>
      </c>
      <c r="E1112">
        <f t="shared" si="52"/>
        <v>2.1999999999999318</v>
      </c>
      <c r="F1112">
        <v>53</v>
      </c>
      <c r="G1112">
        <f t="shared" si="53"/>
        <v>-12</v>
      </c>
      <c r="H1112">
        <v>20.61</v>
      </c>
      <c r="I1112">
        <v>-0.95</v>
      </c>
      <c r="J1112">
        <v>-0.32</v>
      </c>
    </row>
    <row r="1113" spans="1:10">
      <c r="A1113" s="3">
        <v>37911</v>
      </c>
      <c r="B1113">
        <v>16.600000000000001</v>
      </c>
      <c r="C1113">
        <f t="shared" si="51"/>
        <v>-3</v>
      </c>
      <c r="D1113">
        <v>1015</v>
      </c>
      <c r="E1113">
        <f t="shared" si="52"/>
        <v>7.2000000000000455</v>
      </c>
      <c r="F1113">
        <v>45</v>
      </c>
      <c r="G1113">
        <f t="shared" si="53"/>
        <v>-8</v>
      </c>
      <c r="H1113">
        <v>21.61</v>
      </c>
      <c r="I1113">
        <v>-0.99</v>
      </c>
      <c r="J1113">
        <v>-0.11</v>
      </c>
    </row>
    <row r="1114" spans="1:10">
      <c r="A1114" s="3">
        <v>37912</v>
      </c>
      <c r="B1114">
        <v>16.3</v>
      </c>
      <c r="C1114">
        <f t="shared" si="51"/>
        <v>-0.30000000000000071</v>
      </c>
      <c r="D1114">
        <v>1011.1</v>
      </c>
      <c r="E1114">
        <f t="shared" si="52"/>
        <v>-3.8999999999999773</v>
      </c>
      <c r="F1114">
        <v>67</v>
      </c>
      <c r="G1114">
        <f t="shared" si="53"/>
        <v>22</v>
      </c>
      <c r="H1114">
        <v>22.61</v>
      </c>
      <c r="I1114">
        <v>-1</v>
      </c>
      <c r="J1114">
        <v>0.1</v>
      </c>
    </row>
    <row r="1115" spans="1:10">
      <c r="A1115" s="3">
        <v>37913</v>
      </c>
      <c r="B1115">
        <v>18.2</v>
      </c>
      <c r="C1115">
        <f t="shared" si="51"/>
        <v>1.8999999999999986</v>
      </c>
      <c r="D1115">
        <v>1014.4</v>
      </c>
      <c r="E1115">
        <f t="shared" si="52"/>
        <v>3.2999999999999545</v>
      </c>
      <c r="F1115">
        <v>57</v>
      </c>
      <c r="G1115">
        <f t="shared" si="53"/>
        <v>-10</v>
      </c>
      <c r="H1115">
        <v>23.61</v>
      </c>
      <c r="I1115">
        <v>-0.95</v>
      </c>
      <c r="J1115">
        <v>0.31</v>
      </c>
    </row>
    <row r="1116" spans="1:10">
      <c r="A1116" s="3">
        <v>37914</v>
      </c>
      <c r="B1116">
        <v>16.5</v>
      </c>
      <c r="C1116">
        <f t="shared" si="51"/>
        <v>-1.6999999999999993</v>
      </c>
      <c r="D1116">
        <v>1017.4</v>
      </c>
      <c r="E1116">
        <f t="shared" si="52"/>
        <v>3</v>
      </c>
      <c r="F1116">
        <v>50</v>
      </c>
      <c r="G1116">
        <f t="shared" si="53"/>
        <v>-7</v>
      </c>
      <c r="H1116">
        <v>24.61</v>
      </c>
      <c r="I1116">
        <v>-0.87</v>
      </c>
      <c r="J1116">
        <v>0.5</v>
      </c>
    </row>
    <row r="1117" spans="1:10">
      <c r="A1117" s="3">
        <v>37915</v>
      </c>
      <c r="B1117">
        <v>20.2</v>
      </c>
      <c r="C1117">
        <f t="shared" si="51"/>
        <v>3.6999999999999993</v>
      </c>
      <c r="D1117">
        <v>1013.8</v>
      </c>
      <c r="E1117">
        <f t="shared" si="52"/>
        <v>-3.6000000000000227</v>
      </c>
      <c r="F1117">
        <v>60</v>
      </c>
      <c r="G1117">
        <f t="shared" si="53"/>
        <v>10</v>
      </c>
      <c r="H1117">
        <v>25.61</v>
      </c>
      <c r="I1117">
        <v>-0.74</v>
      </c>
      <c r="J1117">
        <v>0.67</v>
      </c>
    </row>
    <row r="1118" spans="1:10">
      <c r="A1118" s="3">
        <v>37916</v>
      </c>
      <c r="B1118">
        <v>16.899999999999999</v>
      </c>
      <c r="C1118">
        <f t="shared" si="51"/>
        <v>-3.3000000000000007</v>
      </c>
      <c r="D1118">
        <v>1004.2</v>
      </c>
      <c r="E1118">
        <f t="shared" si="52"/>
        <v>-9.5999999999999091</v>
      </c>
      <c r="F1118">
        <v>87</v>
      </c>
      <c r="G1118">
        <f t="shared" si="53"/>
        <v>27</v>
      </c>
      <c r="H1118">
        <v>26.61</v>
      </c>
      <c r="I1118">
        <v>-0.57999999999999996</v>
      </c>
      <c r="J1118">
        <v>0.81</v>
      </c>
    </row>
    <row r="1119" spans="1:10">
      <c r="A1119" s="3">
        <v>37917</v>
      </c>
      <c r="B1119">
        <v>17.7</v>
      </c>
      <c r="C1119">
        <f t="shared" si="51"/>
        <v>0.80000000000000071</v>
      </c>
      <c r="D1119">
        <v>996.5</v>
      </c>
      <c r="E1119">
        <f t="shared" si="52"/>
        <v>-7.7000000000000455</v>
      </c>
      <c r="F1119">
        <v>55</v>
      </c>
      <c r="G1119">
        <f t="shared" si="53"/>
        <v>-32</v>
      </c>
      <c r="H1119">
        <v>27.61</v>
      </c>
      <c r="I1119">
        <v>-0.4</v>
      </c>
      <c r="J1119">
        <v>0.92</v>
      </c>
    </row>
    <row r="1120" spans="1:10">
      <c r="A1120" s="3">
        <v>37918</v>
      </c>
      <c r="B1120">
        <v>18.399999999999999</v>
      </c>
      <c r="C1120">
        <f t="shared" si="51"/>
        <v>0.69999999999999929</v>
      </c>
      <c r="D1120">
        <v>1008.5</v>
      </c>
      <c r="E1120">
        <f t="shared" si="52"/>
        <v>12</v>
      </c>
      <c r="F1120">
        <v>46</v>
      </c>
      <c r="G1120">
        <f t="shared" si="53"/>
        <v>-9</v>
      </c>
      <c r="H1120">
        <v>28.61</v>
      </c>
      <c r="I1120">
        <v>-0.19</v>
      </c>
      <c r="J1120">
        <v>0.98</v>
      </c>
    </row>
    <row r="1121" spans="1:10">
      <c r="A1121" s="3">
        <v>37919</v>
      </c>
      <c r="B1121">
        <v>16.399999999999999</v>
      </c>
      <c r="C1121">
        <f t="shared" si="51"/>
        <v>-2</v>
      </c>
      <c r="D1121">
        <v>1006.6</v>
      </c>
      <c r="E1121">
        <f t="shared" si="52"/>
        <v>-1.8999999999999773</v>
      </c>
      <c r="F1121">
        <v>56</v>
      </c>
      <c r="G1121">
        <f t="shared" si="53"/>
        <v>10</v>
      </c>
      <c r="H1121">
        <v>0.08</v>
      </c>
      <c r="I1121">
        <v>0.02</v>
      </c>
      <c r="J1121">
        <v>1</v>
      </c>
    </row>
    <row r="1122" spans="1:10">
      <c r="A1122" s="3">
        <v>37920</v>
      </c>
      <c r="B1122">
        <v>16.100000000000001</v>
      </c>
      <c r="C1122">
        <f t="shared" si="51"/>
        <v>-0.29999999999999716</v>
      </c>
      <c r="D1122">
        <v>1011.2</v>
      </c>
      <c r="E1122">
        <f t="shared" si="52"/>
        <v>4.6000000000000227</v>
      </c>
      <c r="F1122">
        <v>58</v>
      </c>
      <c r="G1122">
        <f t="shared" si="53"/>
        <v>2</v>
      </c>
      <c r="H1122">
        <v>1.08</v>
      </c>
      <c r="I1122">
        <v>0.23</v>
      </c>
      <c r="J1122">
        <v>0.97</v>
      </c>
    </row>
    <row r="1123" spans="1:10">
      <c r="A1123" s="3">
        <v>37921</v>
      </c>
      <c r="B1123">
        <v>16.399999999999999</v>
      </c>
      <c r="C1123">
        <f t="shared" si="51"/>
        <v>0.29999999999999716</v>
      </c>
      <c r="D1123">
        <v>1021.6</v>
      </c>
      <c r="E1123">
        <f t="shared" si="52"/>
        <v>10.399999999999977</v>
      </c>
      <c r="F1123">
        <v>57</v>
      </c>
      <c r="G1123">
        <f t="shared" si="53"/>
        <v>-1</v>
      </c>
      <c r="H1123">
        <v>2.08</v>
      </c>
      <c r="I1123">
        <v>0.43</v>
      </c>
      <c r="J1123">
        <v>0.9</v>
      </c>
    </row>
    <row r="1124" spans="1:10">
      <c r="A1124" s="3">
        <v>37922</v>
      </c>
      <c r="B1124">
        <v>15.4</v>
      </c>
      <c r="C1124">
        <f t="shared" si="51"/>
        <v>-0.99999999999999822</v>
      </c>
      <c r="D1124">
        <v>1014.6</v>
      </c>
      <c r="E1124">
        <f t="shared" si="52"/>
        <v>-7</v>
      </c>
      <c r="F1124">
        <v>89</v>
      </c>
      <c r="G1124">
        <f t="shared" si="53"/>
        <v>32</v>
      </c>
      <c r="H1124">
        <v>3.08</v>
      </c>
      <c r="I1124">
        <v>0.61</v>
      </c>
      <c r="J1124">
        <v>0.79</v>
      </c>
    </row>
    <row r="1125" spans="1:10">
      <c r="A1125" s="3">
        <v>37923</v>
      </c>
      <c r="B1125">
        <v>18.100000000000001</v>
      </c>
      <c r="C1125">
        <f t="shared" si="51"/>
        <v>2.7000000000000011</v>
      </c>
      <c r="D1125">
        <v>1006.4</v>
      </c>
      <c r="E1125">
        <f t="shared" si="52"/>
        <v>-8.2000000000000455</v>
      </c>
      <c r="F1125">
        <v>63</v>
      </c>
      <c r="G1125">
        <f t="shared" si="53"/>
        <v>-26</v>
      </c>
      <c r="H1125">
        <v>4.08</v>
      </c>
      <c r="I1125">
        <v>0.76</v>
      </c>
      <c r="J1125">
        <v>0.65</v>
      </c>
    </row>
    <row r="1126" spans="1:10">
      <c r="A1126" s="3">
        <v>37924</v>
      </c>
      <c r="B1126">
        <v>19.899999999999999</v>
      </c>
      <c r="C1126">
        <f t="shared" si="51"/>
        <v>1.7999999999999972</v>
      </c>
      <c r="D1126">
        <v>1012</v>
      </c>
      <c r="E1126">
        <f t="shared" si="52"/>
        <v>5.6000000000000227</v>
      </c>
      <c r="F1126">
        <v>43</v>
      </c>
      <c r="G1126">
        <f t="shared" si="53"/>
        <v>-20</v>
      </c>
      <c r="H1126">
        <v>5.08</v>
      </c>
      <c r="I1126">
        <v>0.88</v>
      </c>
      <c r="J1126">
        <v>0.47</v>
      </c>
    </row>
    <row r="1127" spans="1:10">
      <c r="A1127" s="3">
        <v>37925</v>
      </c>
      <c r="B1127">
        <v>20.100000000000001</v>
      </c>
      <c r="C1127">
        <f t="shared" si="51"/>
        <v>0.20000000000000284</v>
      </c>
      <c r="D1127">
        <v>1016.2</v>
      </c>
      <c r="E1127">
        <f t="shared" si="52"/>
        <v>4.2000000000000455</v>
      </c>
      <c r="F1127">
        <v>65</v>
      </c>
      <c r="G1127">
        <f t="shared" si="53"/>
        <v>22</v>
      </c>
      <c r="H1127">
        <v>6.08</v>
      </c>
      <c r="I1127">
        <v>0.96</v>
      </c>
      <c r="J1127">
        <v>0.27</v>
      </c>
    </row>
    <row r="1128" spans="1:10">
      <c r="A1128" s="3">
        <v>37926</v>
      </c>
      <c r="B1128">
        <v>19.600000000000001</v>
      </c>
      <c r="C1128">
        <f t="shared" si="51"/>
        <v>-0.5</v>
      </c>
      <c r="D1128">
        <v>1015</v>
      </c>
      <c r="E1128">
        <f t="shared" si="52"/>
        <v>-1.2000000000000455</v>
      </c>
      <c r="F1128">
        <v>70</v>
      </c>
      <c r="G1128">
        <f t="shared" si="53"/>
        <v>5</v>
      </c>
      <c r="H1128">
        <v>7.08</v>
      </c>
      <c r="I1128">
        <v>1</v>
      </c>
      <c r="J1128">
        <v>0.06</v>
      </c>
    </row>
    <row r="1129" spans="1:10">
      <c r="A1129" s="3">
        <v>37927</v>
      </c>
      <c r="B1129">
        <v>19.600000000000001</v>
      </c>
      <c r="C1129">
        <f t="shared" si="51"/>
        <v>0</v>
      </c>
      <c r="D1129">
        <v>1015.7</v>
      </c>
      <c r="E1129">
        <f t="shared" si="52"/>
        <v>0.70000000000004547</v>
      </c>
      <c r="F1129">
        <v>65</v>
      </c>
      <c r="G1129">
        <f t="shared" si="53"/>
        <v>-5</v>
      </c>
      <c r="H1129">
        <v>8.08</v>
      </c>
      <c r="I1129">
        <v>0.99</v>
      </c>
      <c r="J1129">
        <v>-0.15</v>
      </c>
    </row>
    <row r="1130" spans="1:10">
      <c r="A1130" s="3">
        <v>37928</v>
      </c>
      <c r="B1130">
        <v>18.7</v>
      </c>
      <c r="C1130">
        <f t="shared" si="51"/>
        <v>-0.90000000000000213</v>
      </c>
      <c r="D1130">
        <v>1008.5</v>
      </c>
      <c r="E1130">
        <f t="shared" si="52"/>
        <v>-7.2000000000000455</v>
      </c>
      <c r="F1130">
        <v>85</v>
      </c>
      <c r="G1130">
        <f t="shared" si="53"/>
        <v>20</v>
      </c>
      <c r="H1130">
        <v>9.08</v>
      </c>
      <c r="I1130">
        <v>0.94</v>
      </c>
      <c r="J1130">
        <v>-0.35</v>
      </c>
    </row>
    <row r="1131" spans="1:10">
      <c r="A1131" s="3">
        <v>37929</v>
      </c>
      <c r="B1131">
        <v>17.399999999999999</v>
      </c>
      <c r="C1131">
        <f t="shared" si="51"/>
        <v>-1.3000000000000007</v>
      </c>
      <c r="D1131">
        <v>1020.3</v>
      </c>
      <c r="E1131">
        <f t="shared" si="52"/>
        <v>11.799999999999955</v>
      </c>
      <c r="F1131">
        <v>54</v>
      </c>
      <c r="G1131">
        <f t="shared" si="53"/>
        <v>-31</v>
      </c>
      <c r="H1131">
        <v>10.08</v>
      </c>
      <c r="I1131">
        <v>0.84</v>
      </c>
      <c r="J1131">
        <v>-0.54</v>
      </c>
    </row>
    <row r="1132" spans="1:10">
      <c r="A1132" s="3">
        <v>37930</v>
      </c>
      <c r="B1132">
        <v>19.899999999999999</v>
      </c>
      <c r="C1132">
        <f t="shared" si="51"/>
        <v>2.5</v>
      </c>
      <c r="D1132">
        <v>1018.5</v>
      </c>
      <c r="E1132">
        <f t="shared" si="52"/>
        <v>-1.7999999999999545</v>
      </c>
      <c r="F1132">
        <v>65</v>
      </c>
      <c r="G1132">
        <f t="shared" si="53"/>
        <v>11</v>
      </c>
      <c r="H1132">
        <v>11.08</v>
      </c>
      <c r="I1132">
        <v>0.71</v>
      </c>
      <c r="J1132">
        <v>-0.71</v>
      </c>
    </row>
    <row r="1133" spans="1:10">
      <c r="A1133" s="3">
        <v>37931</v>
      </c>
      <c r="B1133">
        <v>19.2</v>
      </c>
      <c r="C1133">
        <f t="shared" si="51"/>
        <v>-0.69999999999999929</v>
      </c>
      <c r="D1133">
        <v>1010.8</v>
      </c>
      <c r="E1133">
        <f t="shared" si="52"/>
        <v>-7.7000000000000455</v>
      </c>
      <c r="F1133">
        <v>77</v>
      </c>
      <c r="G1133">
        <f t="shared" si="53"/>
        <v>12</v>
      </c>
      <c r="H1133">
        <v>12.08</v>
      </c>
      <c r="I1133">
        <v>0.54</v>
      </c>
      <c r="J1133">
        <v>-0.84</v>
      </c>
    </row>
    <row r="1134" spans="1:10">
      <c r="A1134" s="3">
        <v>37932</v>
      </c>
      <c r="B1134">
        <v>20.8</v>
      </c>
      <c r="C1134">
        <f t="shared" si="51"/>
        <v>1.6000000000000014</v>
      </c>
      <c r="D1134">
        <v>1011.3</v>
      </c>
      <c r="E1134">
        <f t="shared" si="52"/>
        <v>0.5</v>
      </c>
      <c r="F1134">
        <v>71</v>
      </c>
      <c r="G1134">
        <f t="shared" si="53"/>
        <v>-6</v>
      </c>
      <c r="H1134">
        <v>13.08</v>
      </c>
      <c r="I1134">
        <v>0.35</v>
      </c>
      <c r="J1134">
        <v>-0.94</v>
      </c>
    </row>
    <row r="1135" spans="1:10">
      <c r="A1135" s="3">
        <v>37933</v>
      </c>
      <c r="B1135">
        <v>17.899999999999999</v>
      </c>
      <c r="C1135">
        <f t="shared" si="51"/>
        <v>-2.9000000000000021</v>
      </c>
      <c r="D1135">
        <v>1010.4</v>
      </c>
      <c r="E1135">
        <f t="shared" si="52"/>
        <v>-0.89999999999997726</v>
      </c>
      <c r="F1135">
        <v>70</v>
      </c>
      <c r="G1135">
        <f t="shared" si="53"/>
        <v>-1</v>
      </c>
      <c r="H1135">
        <v>14.08</v>
      </c>
      <c r="I1135">
        <v>0.14000000000000001</v>
      </c>
      <c r="J1135">
        <v>-0.99</v>
      </c>
    </row>
    <row r="1136" spans="1:10">
      <c r="A1136" s="3">
        <v>37934</v>
      </c>
      <c r="B1136">
        <v>13.8</v>
      </c>
      <c r="C1136">
        <f t="shared" si="51"/>
        <v>-4.0999999999999979</v>
      </c>
      <c r="D1136">
        <v>1015.7</v>
      </c>
      <c r="E1136">
        <f t="shared" si="52"/>
        <v>5.3000000000000682</v>
      </c>
      <c r="F1136">
        <v>82</v>
      </c>
      <c r="G1136">
        <f t="shared" si="53"/>
        <v>12</v>
      </c>
      <c r="H1136">
        <v>15.08</v>
      </c>
      <c r="I1136">
        <v>-7.0000000000000007E-2</v>
      </c>
      <c r="J1136">
        <v>-1</v>
      </c>
    </row>
    <row r="1137" spans="1:10">
      <c r="A1137" s="3">
        <v>37935</v>
      </c>
      <c r="B1137">
        <v>11.3</v>
      </c>
      <c r="C1137">
        <f t="shared" si="51"/>
        <v>-2.5</v>
      </c>
      <c r="D1137">
        <v>1020.2</v>
      </c>
      <c r="E1137">
        <f t="shared" si="52"/>
        <v>4.5</v>
      </c>
      <c r="F1137">
        <v>81</v>
      </c>
      <c r="G1137">
        <f t="shared" si="53"/>
        <v>-1</v>
      </c>
      <c r="H1137">
        <v>16.079999999999998</v>
      </c>
      <c r="I1137">
        <v>-0.28000000000000003</v>
      </c>
      <c r="J1137">
        <v>-0.96</v>
      </c>
    </row>
    <row r="1138" spans="1:10">
      <c r="A1138" s="3">
        <v>37936</v>
      </c>
      <c r="B1138">
        <v>12.5</v>
      </c>
      <c r="C1138">
        <f t="shared" si="51"/>
        <v>1.1999999999999993</v>
      </c>
      <c r="D1138">
        <v>1008.4</v>
      </c>
      <c r="E1138">
        <f t="shared" si="52"/>
        <v>-11.800000000000068</v>
      </c>
      <c r="F1138">
        <v>84</v>
      </c>
      <c r="G1138">
        <f t="shared" si="53"/>
        <v>3</v>
      </c>
      <c r="H1138">
        <v>17.079999999999998</v>
      </c>
      <c r="I1138">
        <v>-0.47</v>
      </c>
      <c r="J1138">
        <v>-0.88</v>
      </c>
    </row>
    <row r="1139" spans="1:10">
      <c r="A1139" s="3">
        <v>37937</v>
      </c>
      <c r="B1139">
        <v>14.7</v>
      </c>
      <c r="C1139">
        <f t="shared" si="51"/>
        <v>2.1999999999999993</v>
      </c>
      <c r="D1139">
        <v>1015.3</v>
      </c>
      <c r="E1139">
        <f t="shared" si="52"/>
        <v>6.8999999999999773</v>
      </c>
      <c r="F1139">
        <v>61</v>
      </c>
      <c r="G1139">
        <f t="shared" si="53"/>
        <v>-23</v>
      </c>
      <c r="H1139">
        <v>18.079999999999998</v>
      </c>
      <c r="I1139">
        <v>-0.65</v>
      </c>
      <c r="J1139">
        <v>-0.76</v>
      </c>
    </row>
    <row r="1140" spans="1:10">
      <c r="A1140" s="3">
        <v>37938</v>
      </c>
      <c r="B1140">
        <v>13.6</v>
      </c>
      <c r="C1140">
        <f t="shared" si="51"/>
        <v>-1.0999999999999996</v>
      </c>
      <c r="D1140">
        <v>1016.9</v>
      </c>
      <c r="E1140">
        <f t="shared" si="52"/>
        <v>1.6000000000000227</v>
      </c>
      <c r="F1140">
        <v>66</v>
      </c>
      <c r="G1140">
        <f t="shared" si="53"/>
        <v>5</v>
      </c>
      <c r="H1140">
        <v>19.079999999999998</v>
      </c>
      <c r="I1140">
        <v>-0.79</v>
      </c>
      <c r="J1140">
        <v>-0.61</v>
      </c>
    </row>
    <row r="1141" spans="1:10">
      <c r="A1141" s="3">
        <v>37939</v>
      </c>
      <c r="B1141">
        <v>14.1</v>
      </c>
      <c r="C1141">
        <f t="shared" si="51"/>
        <v>0.5</v>
      </c>
      <c r="D1141">
        <v>1025.4000000000001</v>
      </c>
      <c r="E1141">
        <f t="shared" si="52"/>
        <v>8.5000000000001137</v>
      </c>
      <c r="F1141">
        <v>51</v>
      </c>
      <c r="G1141">
        <f t="shared" si="53"/>
        <v>-15</v>
      </c>
      <c r="H1141">
        <v>20.079999999999998</v>
      </c>
      <c r="I1141">
        <v>-0.91</v>
      </c>
      <c r="J1141">
        <v>-0.43</v>
      </c>
    </row>
    <row r="1142" spans="1:10">
      <c r="A1142" s="3">
        <v>37940</v>
      </c>
      <c r="B1142">
        <v>16.3</v>
      </c>
      <c r="C1142">
        <f t="shared" si="51"/>
        <v>2.2000000000000011</v>
      </c>
      <c r="D1142">
        <v>1017.8</v>
      </c>
      <c r="E1142">
        <f t="shared" si="52"/>
        <v>-7.6000000000001364</v>
      </c>
      <c r="F1142">
        <v>82</v>
      </c>
      <c r="G1142">
        <f t="shared" si="53"/>
        <v>31</v>
      </c>
      <c r="H1142">
        <v>21.08</v>
      </c>
      <c r="I1142">
        <v>-0.97</v>
      </c>
      <c r="J1142">
        <v>-0.22</v>
      </c>
    </row>
    <row r="1143" spans="1:10">
      <c r="A1143" s="3">
        <v>37941</v>
      </c>
      <c r="B1143">
        <v>21.8</v>
      </c>
      <c r="C1143">
        <f t="shared" si="51"/>
        <v>5.5</v>
      </c>
      <c r="D1143">
        <v>1004.5</v>
      </c>
      <c r="E1143">
        <f t="shared" si="52"/>
        <v>-13.299999999999955</v>
      </c>
      <c r="F1143">
        <v>47</v>
      </c>
      <c r="G1143">
        <f t="shared" si="53"/>
        <v>-35</v>
      </c>
      <c r="H1143">
        <v>22.08</v>
      </c>
      <c r="I1143">
        <v>-1</v>
      </c>
      <c r="J1143">
        <v>-0.01</v>
      </c>
    </row>
    <row r="1144" spans="1:10">
      <c r="A1144" s="3">
        <v>37942</v>
      </c>
      <c r="B1144">
        <v>13.4</v>
      </c>
      <c r="C1144">
        <f t="shared" si="51"/>
        <v>-8.4</v>
      </c>
      <c r="D1144">
        <v>1020.5</v>
      </c>
      <c r="E1144">
        <f t="shared" si="52"/>
        <v>16</v>
      </c>
      <c r="F1144">
        <v>26</v>
      </c>
      <c r="G1144">
        <f t="shared" si="53"/>
        <v>-21</v>
      </c>
      <c r="H1144">
        <v>23.08</v>
      </c>
      <c r="I1144">
        <v>-0.98</v>
      </c>
      <c r="J1144">
        <v>0.2</v>
      </c>
    </row>
    <row r="1145" spans="1:10">
      <c r="A1145" s="3">
        <v>37943</v>
      </c>
      <c r="B1145">
        <v>14.7</v>
      </c>
      <c r="C1145">
        <f t="shared" si="51"/>
        <v>1.2999999999999989</v>
      </c>
      <c r="D1145">
        <v>1021.4</v>
      </c>
      <c r="E1145">
        <f t="shared" si="52"/>
        <v>0.89999999999997726</v>
      </c>
      <c r="F1145">
        <v>54</v>
      </c>
      <c r="G1145">
        <f t="shared" si="53"/>
        <v>28</v>
      </c>
      <c r="H1145">
        <v>24.08</v>
      </c>
      <c r="I1145">
        <v>-0.92</v>
      </c>
      <c r="J1145">
        <v>0.4</v>
      </c>
    </row>
    <row r="1146" spans="1:10">
      <c r="A1146" s="3">
        <v>37944</v>
      </c>
      <c r="B1146">
        <v>16</v>
      </c>
      <c r="C1146">
        <f t="shared" si="51"/>
        <v>1.3000000000000007</v>
      </c>
      <c r="D1146">
        <v>1017.3</v>
      </c>
      <c r="E1146">
        <f t="shared" si="52"/>
        <v>-4.1000000000000227</v>
      </c>
      <c r="F1146">
        <v>48</v>
      </c>
      <c r="G1146">
        <f t="shared" si="53"/>
        <v>-6</v>
      </c>
      <c r="H1146">
        <v>25.08</v>
      </c>
      <c r="I1146">
        <v>-0.81</v>
      </c>
      <c r="J1146">
        <v>0.57999999999999996</v>
      </c>
    </row>
    <row r="1147" spans="1:10">
      <c r="A1147" s="3">
        <v>37945</v>
      </c>
      <c r="B1147">
        <v>11.9</v>
      </c>
      <c r="C1147">
        <f t="shared" si="51"/>
        <v>-4.0999999999999996</v>
      </c>
      <c r="D1147">
        <v>1012.1</v>
      </c>
      <c r="E1147">
        <f t="shared" si="52"/>
        <v>-5.1999999999999318</v>
      </c>
      <c r="F1147">
        <v>82</v>
      </c>
      <c r="G1147">
        <f t="shared" si="53"/>
        <v>34</v>
      </c>
      <c r="H1147">
        <v>26.08</v>
      </c>
      <c r="I1147">
        <v>-0.67</v>
      </c>
      <c r="J1147">
        <v>0.74</v>
      </c>
    </row>
    <row r="1148" spans="1:10">
      <c r="A1148" s="3">
        <v>37946</v>
      </c>
      <c r="B1148">
        <v>20</v>
      </c>
      <c r="C1148">
        <f t="shared" si="51"/>
        <v>8.1</v>
      </c>
      <c r="D1148">
        <v>995.5</v>
      </c>
      <c r="E1148">
        <f t="shared" si="52"/>
        <v>-16.600000000000023</v>
      </c>
      <c r="F1148">
        <v>78</v>
      </c>
      <c r="G1148">
        <f t="shared" si="53"/>
        <v>-4</v>
      </c>
      <c r="H1148">
        <v>27.08</v>
      </c>
      <c r="I1148">
        <v>-0.5</v>
      </c>
      <c r="J1148">
        <v>0.87</v>
      </c>
    </row>
    <row r="1149" spans="1:10">
      <c r="A1149" s="3">
        <v>37947</v>
      </c>
      <c r="B1149">
        <v>14.9</v>
      </c>
      <c r="C1149">
        <f t="shared" si="51"/>
        <v>-5.0999999999999996</v>
      </c>
      <c r="D1149">
        <v>1015.5</v>
      </c>
      <c r="E1149">
        <f t="shared" si="52"/>
        <v>20</v>
      </c>
      <c r="F1149">
        <v>27</v>
      </c>
      <c r="G1149">
        <f t="shared" si="53"/>
        <v>-51</v>
      </c>
      <c r="H1149">
        <v>28.08</v>
      </c>
      <c r="I1149">
        <v>-0.3</v>
      </c>
      <c r="J1149">
        <v>0.95</v>
      </c>
    </row>
    <row r="1150" spans="1:10">
      <c r="A1150" s="3">
        <v>37948</v>
      </c>
      <c r="B1150">
        <v>10.7</v>
      </c>
      <c r="C1150">
        <f t="shared" si="51"/>
        <v>-4.2000000000000011</v>
      </c>
      <c r="D1150">
        <v>1030.5999999999999</v>
      </c>
      <c r="E1150">
        <f t="shared" si="52"/>
        <v>15.099999999999909</v>
      </c>
      <c r="F1150">
        <v>50</v>
      </c>
      <c r="G1150">
        <f t="shared" si="53"/>
        <v>23</v>
      </c>
      <c r="H1150">
        <v>29.08</v>
      </c>
      <c r="I1150">
        <v>-0.09</v>
      </c>
      <c r="J1150">
        <v>1</v>
      </c>
    </row>
    <row r="1151" spans="1:10">
      <c r="A1151" s="3">
        <v>37949</v>
      </c>
      <c r="B1151">
        <v>11.7</v>
      </c>
      <c r="C1151">
        <f t="shared" si="51"/>
        <v>1</v>
      </c>
      <c r="D1151">
        <v>1030.9000000000001</v>
      </c>
      <c r="E1151">
        <f t="shared" si="52"/>
        <v>0.3000000000001819</v>
      </c>
      <c r="F1151">
        <v>65</v>
      </c>
      <c r="G1151">
        <f t="shared" si="53"/>
        <v>15</v>
      </c>
      <c r="H1151">
        <v>0.55000000000000004</v>
      </c>
      <c r="I1151">
        <v>0.12</v>
      </c>
      <c r="J1151">
        <v>0.99</v>
      </c>
    </row>
    <row r="1152" spans="1:10">
      <c r="A1152" s="3">
        <v>37950</v>
      </c>
      <c r="B1152">
        <v>12.8</v>
      </c>
      <c r="C1152">
        <f t="shared" si="51"/>
        <v>1.1000000000000014</v>
      </c>
      <c r="D1152">
        <v>1013.4</v>
      </c>
      <c r="E1152">
        <f t="shared" si="52"/>
        <v>-17.500000000000114</v>
      </c>
      <c r="F1152">
        <v>88</v>
      </c>
      <c r="G1152">
        <f t="shared" si="53"/>
        <v>23</v>
      </c>
      <c r="H1152">
        <v>1.55</v>
      </c>
      <c r="I1152">
        <v>0.32</v>
      </c>
      <c r="J1152">
        <v>0.95</v>
      </c>
    </row>
    <row r="1153" spans="1:10">
      <c r="A1153" s="3">
        <v>37951</v>
      </c>
      <c r="B1153">
        <v>11.5</v>
      </c>
      <c r="C1153">
        <f t="shared" si="51"/>
        <v>-1.3000000000000007</v>
      </c>
      <c r="D1153">
        <v>1026</v>
      </c>
      <c r="E1153">
        <f t="shared" si="52"/>
        <v>12.600000000000023</v>
      </c>
      <c r="F1153">
        <v>59</v>
      </c>
      <c r="G1153">
        <f t="shared" si="53"/>
        <v>-29</v>
      </c>
      <c r="H1153">
        <v>2.5499999999999998</v>
      </c>
      <c r="I1153">
        <v>0.52</v>
      </c>
      <c r="J1153">
        <v>0.86</v>
      </c>
    </row>
    <row r="1154" spans="1:10">
      <c r="A1154" s="3">
        <v>37952</v>
      </c>
      <c r="B1154">
        <v>10.9</v>
      </c>
      <c r="C1154">
        <f t="shared" si="51"/>
        <v>-0.59999999999999964</v>
      </c>
      <c r="D1154">
        <v>1028.4000000000001</v>
      </c>
      <c r="E1154">
        <f t="shared" si="52"/>
        <v>2.4000000000000909</v>
      </c>
      <c r="F1154">
        <v>61</v>
      </c>
      <c r="G1154">
        <f t="shared" si="53"/>
        <v>2</v>
      </c>
      <c r="H1154">
        <v>3.55</v>
      </c>
      <c r="I1154">
        <v>0.69</v>
      </c>
      <c r="J1154">
        <v>0.73</v>
      </c>
    </row>
    <row r="1155" spans="1:10">
      <c r="A1155" s="3">
        <v>37953</v>
      </c>
      <c r="B1155">
        <v>12.6</v>
      </c>
      <c r="C1155">
        <f t="shared" ref="C1155:C1218" si="54">B1155-B1154</f>
        <v>1.6999999999999993</v>
      </c>
      <c r="D1155">
        <v>1025.5</v>
      </c>
      <c r="E1155">
        <f t="shared" ref="E1155:E1218" si="55">D1155-D1154</f>
        <v>-2.9000000000000909</v>
      </c>
      <c r="F1155">
        <v>61</v>
      </c>
      <c r="G1155">
        <f t="shared" ref="G1155:G1218" si="56">F1155-F1154</f>
        <v>0</v>
      </c>
      <c r="H1155">
        <v>4.55</v>
      </c>
      <c r="I1155">
        <v>0.82</v>
      </c>
      <c r="J1155">
        <v>0.56999999999999995</v>
      </c>
    </row>
    <row r="1156" spans="1:10">
      <c r="A1156" s="3">
        <v>37954</v>
      </c>
      <c r="B1156">
        <v>13.5</v>
      </c>
      <c r="C1156">
        <f t="shared" si="54"/>
        <v>0.90000000000000036</v>
      </c>
      <c r="D1156">
        <v>1009.9</v>
      </c>
      <c r="E1156">
        <f t="shared" si="55"/>
        <v>-15.600000000000023</v>
      </c>
      <c r="F1156">
        <v>89</v>
      </c>
      <c r="G1156">
        <f t="shared" si="56"/>
        <v>28</v>
      </c>
      <c r="H1156">
        <v>5.55</v>
      </c>
      <c r="I1156">
        <v>0.93</v>
      </c>
      <c r="J1156">
        <v>0.38</v>
      </c>
    </row>
    <row r="1157" spans="1:10">
      <c r="A1157" s="3">
        <v>37955</v>
      </c>
      <c r="B1157">
        <v>18.2</v>
      </c>
      <c r="C1157">
        <f t="shared" si="54"/>
        <v>4.6999999999999993</v>
      </c>
      <c r="D1157">
        <v>1004.8</v>
      </c>
      <c r="E1157">
        <f t="shared" si="55"/>
        <v>-5.1000000000000227</v>
      </c>
      <c r="F1157">
        <v>76</v>
      </c>
      <c r="G1157">
        <f t="shared" si="56"/>
        <v>-13</v>
      </c>
      <c r="H1157">
        <v>6.55</v>
      </c>
      <c r="I1157">
        <v>0.98</v>
      </c>
      <c r="J1157">
        <v>0.18</v>
      </c>
    </row>
    <row r="1158" spans="1:10">
      <c r="A1158" s="3">
        <v>37956</v>
      </c>
      <c r="B1158">
        <v>12.1</v>
      </c>
      <c r="C1158">
        <f t="shared" si="54"/>
        <v>-6.1</v>
      </c>
      <c r="D1158">
        <v>1010.2</v>
      </c>
      <c r="E1158">
        <f t="shared" si="55"/>
        <v>5.4000000000000909</v>
      </c>
      <c r="F1158">
        <v>86</v>
      </c>
      <c r="G1158">
        <f t="shared" si="56"/>
        <v>10</v>
      </c>
      <c r="H1158">
        <v>7.55</v>
      </c>
      <c r="I1158">
        <v>1</v>
      </c>
      <c r="J1158">
        <v>-0.04</v>
      </c>
    </row>
    <row r="1159" spans="1:10">
      <c r="A1159" s="3">
        <v>37957</v>
      </c>
      <c r="B1159">
        <v>15.5</v>
      </c>
      <c r="C1159">
        <f t="shared" si="54"/>
        <v>3.4000000000000004</v>
      </c>
      <c r="D1159">
        <v>1006</v>
      </c>
      <c r="E1159">
        <f t="shared" si="55"/>
        <v>-4.2000000000000455</v>
      </c>
      <c r="F1159">
        <v>40</v>
      </c>
      <c r="G1159">
        <f t="shared" si="56"/>
        <v>-46</v>
      </c>
      <c r="H1159">
        <v>8.5500000000000007</v>
      </c>
      <c r="I1159">
        <v>0.97</v>
      </c>
      <c r="J1159">
        <v>-0.25</v>
      </c>
    </row>
    <row r="1160" spans="1:10">
      <c r="A1160" s="3">
        <v>37958</v>
      </c>
      <c r="B1160">
        <v>12.2</v>
      </c>
      <c r="C1160">
        <f t="shared" si="54"/>
        <v>-3.3000000000000007</v>
      </c>
      <c r="D1160">
        <v>1012.3</v>
      </c>
      <c r="E1160">
        <f t="shared" si="55"/>
        <v>6.2999999999999545</v>
      </c>
      <c r="F1160">
        <v>60</v>
      </c>
      <c r="G1160">
        <f t="shared" si="56"/>
        <v>20</v>
      </c>
      <c r="H1160">
        <v>9.5500000000000007</v>
      </c>
      <c r="I1160">
        <v>0.9</v>
      </c>
      <c r="J1160">
        <v>-0.45</v>
      </c>
    </row>
    <row r="1161" spans="1:10">
      <c r="A1161" s="3">
        <v>37959</v>
      </c>
      <c r="B1161">
        <v>12.5</v>
      </c>
      <c r="C1161">
        <f t="shared" si="54"/>
        <v>0.30000000000000071</v>
      </c>
      <c r="D1161">
        <v>1021.5</v>
      </c>
      <c r="E1161">
        <f t="shared" si="55"/>
        <v>9.2000000000000455</v>
      </c>
      <c r="F1161">
        <v>32</v>
      </c>
      <c r="G1161">
        <f t="shared" si="56"/>
        <v>-28</v>
      </c>
      <c r="H1161">
        <v>10.55</v>
      </c>
      <c r="I1161">
        <v>0.78</v>
      </c>
      <c r="J1161">
        <v>-0.62</v>
      </c>
    </row>
    <row r="1162" spans="1:10">
      <c r="A1162" s="3">
        <v>37960</v>
      </c>
      <c r="B1162">
        <v>8.1</v>
      </c>
      <c r="C1162">
        <f t="shared" si="54"/>
        <v>-4.4000000000000004</v>
      </c>
      <c r="D1162">
        <v>1024.7</v>
      </c>
      <c r="E1162">
        <f t="shared" si="55"/>
        <v>3.2000000000000455</v>
      </c>
      <c r="F1162">
        <v>67</v>
      </c>
      <c r="G1162">
        <f t="shared" si="56"/>
        <v>35</v>
      </c>
      <c r="H1162">
        <v>11.55</v>
      </c>
      <c r="I1162">
        <v>0.63</v>
      </c>
      <c r="J1162">
        <v>-0.78</v>
      </c>
    </row>
    <row r="1163" spans="1:10">
      <c r="A1163" s="3">
        <v>37961</v>
      </c>
      <c r="B1163">
        <v>15.3</v>
      </c>
      <c r="C1163">
        <f t="shared" si="54"/>
        <v>7.2000000000000011</v>
      </c>
      <c r="D1163">
        <v>1002.9</v>
      </c>
      <c r="E1163">
        <f t="shared" si="55"/>
        <v>-21.800000000000068</v>
      </c>
      <c r="F1163">
        <v>75</v>
      </c>
      <c r="G1163">
        <f t="shared" si="56"/>
        <v>8</v>
      </c>
      <c r="H1163">
        <v>12.55</v>
      </c>
      <c r="I1163">
        <v>0.45</v>
      </c>
      <c r="J1163">
        <v>-0.89</v>
      </c>
    </row>
    <row r="1164" spans="1:10">
      <c r="A1164" s="3">
        <v>37962</v>
      </c>
      <c r="B1164">
        <v>12.1</v>
      </c>
      <c r="C1164">
        <f t="shared" si="54"/>
        <v>-3.2000000000000011</v>
      </c>
      <c r="D1164">
        <v>1012.3</v>
      </c>
      <c r="E1164">
        <f t="shared" si="55"/>
        <v>9.3999999999999773</v>
      </c>
      <c r="F1164">
        <v>28</v>
      </c>
      <c r="G1164">
        <f t="shared" si="56"/>
        <v>-47</v>
      </c>
      <c r="H1164">
        <v>13.55</v>
      </c>
      <c r="I1164">
        <v>0.26</v>
      </c>
      <c r="J1164">
        <v>-0.97</v>
      </c>
    </row>
    <row r="1165" spans="1:10">
      <c r="A1165" s="3">
        <v>37963</v>
      </c>
      <c r="B1165">
        <v>12.1</v>
      </c>
      <c r="C1165">
        <f t="shared" si="54"/>
        <v>0</v>
      </c>
      <c r="D1165">
        <v>1013.9</v>
      </c>
      <c r="E1165">
        <f t="shared" si="55"/>
        <v>1.6000000000000227</v>
      </c>
      <c r="F1165">
        <v>50</v>
      </c>
      <c r="G1165">
        <f t="shared" si="56"/>
        <v>22</v>
      </c>
      <c r="H1165">
        <v>14.55</v>
      </c>
      <c r="I1165">
        <v>0.05</v>
      </c>
      <c r="J1165">
        <v>-1</v>
      </c>
    </row>
    <row r="1166" spans="1:10">
      <c r="A1166" s="3">
        <v>37964</v>
      </c>
      <c r="B1166">
        <v>9.5</v>
      </c>
      <c r="C1166">
        <f t="shared" si="54"/>
        <v>-2.5999999999999996</v>
      </c>
      <c r="D1166">
        <v>1020.4</v>
      </c>
      <c r="E1166">
        <f t="shared" si="55"/>
        <v>6.5</v>
      </c>
      <c r="F1166">
        <v>32</v>
      </c>
      <c r="G1166">
        <f t="shared" si="56"/>
        <v>-18</v>
      </c>
      <c r="H1166">
        <v>15.55</v>
      </c>
      <c r="I1166">
        <v>-0.17</v>
      </c>
      <c r="J1166">
        <v>-0.99</v>
      </c>
    </row>
    <row r="1167" spans="1:10">
      <c r="A1167" s="3">
        <v>37965</v>
      </c>
      <c r="B1167">
        <v>10.4</v>
      </c>
      <c r="C1167">
        <f t="shared" si="54"/>
        <v>0.90000000000000036</v>
      </c>
      <c r="D1167">
        <v>1023.4</v>
      </c>
      <c r="E1167">
        <f t="shared" si="55"/>
        <v>3</v>
      </c>
      <c r="F1167">
        <v>37</v>
      </c>
      <c r="G1167">
        <f t="shared" si="56"/>
        <v>5</v>
      </c>
      <c r="H1167">
        <v>16.55</v>
      </c>
      <c r="I1167">
        <v>-0.37</v>
      </c>
      <c r="J1167">
        <v>-0.93</v>
      </c>
    </row>
    <row r="1168" spans="1:10">
      <c r="A1168" s="3">
        <v>37966</v>
      </c>
      <c r="B1168">
        <v>6.3</v>
      </c>
      <c r="C1168">
        <f t="shared" si="54"/>
        <v>-4.1000000000000005</v>
      </c>
      <c r="D1168">
        <v>1016.1</v>
      </c>
      <c r="E1168">
        <f t="shared" si="55"/>
        <v>-7.2999999999999545</v>
      </c>
      <c r="F1168">
        <v>80</v>
      </c>
      <c r="G1168">
        <f t="shared" si="56"/>
        <v>43</v>
      </c>
      <c r="H1168">
        <v>17.55</v>
      </c>
      <c r="I1168">
        <v>-0.56000000000000005</v>
      </c>
      <c r="J1168">
        <v>-0.83</v>
      </c>
    </row>
    <row r="1169" spans="1:10">
      <c r="A1169" s="3">
        <v>37967</v>
      </c>
      <c r="B1169">
        <v>10.199999999999999</v>
      </c>
      <c r="C1169">
        <f t="shared" si="54"/>
        <v>3.8999999999999995</v>
      </c>
      <c r="D1169">
        <v>1001.3</v>
      </c>
      <c r="E1169">
        <f t="shared" si="55"/>
        <v>-14.800000000000068</v>
      </c>
      <c r="F1169">
        <v>84</v>
      </c>
      <c r="G1169">
        <f t="shared" si="56"/>
        <v>4</v>
      </c>
      <c r="H1169">
        <v>18.55</v>
      </c>
      <c r="I1169">
        <v>-0.72</v>
      </c>
      <c r="J1169">
        <v>-0.69</v>
      </c>
    </row>
    <row r="1170" spans="1:10">
      <c r="A1170" s="3">
        <v>37968</v>
      </c>
      <c r="B1170">
        <v>10.6</v>
      </c>
      <c r="C1170">
        <f t="shared" si="54"/>
        <v>0.40000000000000036</v>
      </c>
      <c r="D1170">
        <v>1009.7</v>
      </c>
      <c r="E1170">
        <f t="shared" si="55"/>
        <v>8.4000000000000909</v>
      </c>
      <c r="F1170">
        <v>46</v>
      </c>
      <c r="G1170">
        <f t="shared" si="56"/>
        <v>-38</v>
      </c>
      <c r="H1170">
        <v>19.55</v>
      </c>
      <c r="I1170">
        <v>-0.85</v>
      </c>
      <c r="J1170">
        <v>-0.52</v>
      </c>
    </row>
    <row r="1171" spans="1:10">
      <c r="A1171" s="3">
        <v>37969</v>
      </c>
      <c r="B1171">
        <v>10.4</v>
      </c>
      <c r="C1171">
        <f t="shared" si="54"/>
        <v>-0.19999999999999929</v>
      </c>
      <c r="D1171">
        <v>1012.8</v>
      </c>
      <c r="E1171">
        <f t="shared" si="55"/>
        <v>3.0999999999999091</v>
      </c>
      <c r="F1171">
        <v>41</v>
      </c>
      <c r="G1171">
        <f t="shared" si="56"/>
        <v>-5</v>
      </c>
      <c r="H1171">
        <v>20.55</v>
      </c>
      <c r="I1171">
        <v>-0.94</v>
      </c>
      <c r="J1171">
        <v>-0.33</v>
      </c>
    </row>
    <row r="1172" spans="1:10">
      <c r="A1172" s="3">
        <v>37970</v>
      </c>
      <c r="B1172">
        <v>12.3</v>
      </c>
      <c r="C1172">
        <f t="shared" si="54"/>
        <v>1.9000000000000004</v>
      </c>
      <c r="D1172">
        <v>1002.7</v>
      </c>
      <c r="E1172">
        <f t="shared" si="55"/>
        <v>-10.099999999999909</v>
      </c>
      <c r="F1172">
        <v>57</v>
      </c>
      <c r="G1172">
        <f t="shared" si="56"/>
        <v>16</v>
      </c>
      <c r="H1172">
        <v>21.55</v>
      </c>
      <c r="I1172">
        <v>-0.99</v>
      </c>
      <c r="J1172">
        <v>-0.13</v>
      </c>
    </row>
    <row r="1173" spans="1:10">
      <c r="A1173" s="3">
        <v>37971</v>
      </c>
      <c r="B1173">
        <v>9</v>
      </c>
      <c r="C1173">
        <f t="shared" si="54"/>
        <v>-3.3000000000000007</v>
      </c>
      <c r="D1173">
        <v>1008.7</v>
      </c>
      <c r="E1173">
        <f t="shared" si="55"/>
        <v>6</v>
      </c>
      <c r="F1173">
        <v>35</v>
      </c>
      <c r="G1173">
        <f t="shared" si="56"/>
        <v>-22</v>
      </c>
      <c r="H1173">
        <v>22.55</v>
      </c>
      <c r="I1173">
        <v>-1</v>
      </c>
      <c r="J1173">
        <v>0.09</v>
      </c>
    </row>
    <row r="1174" spans="1:10">
      <c r="A1174" s="3">
        <v>37972</v>
      </c>
      <c r="B1174">
        <v>7.4</v>
      </c>
      <c r="C1174">
        <f t="shared" si="54"/>
        <v>-1.5999999999999996</v>
      </c>
      <c r="D1174">
        <v>1006</v>
      </c>
      <c r="E1174">
        <f t="shared" si="55"/>
        <v>-2.7000000000000455</v>
      </c>
      <c r="F1174">
        <v>67</v>
      </c>
      <c r="G1174">
        <f t="shared" si="56"/>
        <v>32</v>
      </c>
      <c r="H1174">
        <v>23.55</v>
      </c>
      <c r="I1174">
        <v>-0.96</v>
      </c>
      <c r="J1174">
        <v>0.28999999999999998</v>
      </c>
    </row>
    <row r="1175" spans="1:10">
      <c r="A1175" s="3">
        <v>37973</v>
      </c>
      <c r="B1175">
        <v>10.1</v>
      </c>
      <c r="C1175">
        <f t="shared" si="54"/>
        <v>2.6999999999999993</v>
      </c>
      <c r="D1175">
        <v>1006.1</v>
      </c>
      <c r="E1175">
        <f t="shared" si="55"/>
        <v>0.10000000000002274</v>
      </c>
      <c r="F1175">
        <v>34</v>
      </c>
      <c r="G1175">
        <f t="shared" si="56"/>
        <v>-33</v>
      </c>
      <c r="H1175">
        <v>24.55</v>
      </c>
      <c r="I1175">
        <v>-0.87</v>
      </c>
      <c r="J1175">
        <v>0.49</v>
      </c>
    </row>
    <row r="1176" spans="1:10">
      <c r="A1176" s="3">
        <v>37974</v>
      </c>
      <c r="B1176">
        <v>10.6</v>
      </c>
      <c r="C1176">
        <f t="shared" si="54"/>
        <v>0.5</v>
      </c>
      <c r="D1176">
        <v>992.2</v>
      </c>
      <c r="E1176">
        <f t="shared" si="55"/>
        <v>-13.899999999999977</v>
      </c>
      <c r="F1176">
        <v>36</v>
      </c>
      <c r="G1176">
        <f t="shared" si="56"/>
        <v>2</v>
      </c>
      <c r="H1176">
        <v>25.55</v>
      </c>
      <c r="I1176">
        <v>-0.75</v>
      </c>
      <c r="J1176">
        <v>0.66</v>
      </c>
    </row>
    <row r="1177" spans="1:10">
      <c r="A1177" s="3">
        <v>37975</v>
      </c>
      <c r="B1177">
        <v>6.9</v>
      </c>
      <c r="C1177">
        <f t="shared" si="54"/>
        <v>-3.6999999999999993</v>
      </c>
      <c r="D1177">
        <v>1001.4</v>
      </c>
      <c r="E1177">
        <f t="shared" si="55"/>
        <v>9.1999999999999318</v>
      </c>
      <c r="F1177">
        <v>19</v>
      </c>
      <c r="G1177">
        <f t="shared" si="56"/>
        <v>-17</v>
      </c>
      <c r="H1177">
        <v>26.55</v>
      </c>
      <c r="I1177">
        <v>-0.59</v>
      </c>
      <c r="J1177">
        <v>0.81</v>
      </c>
    </row>
    <row r="1178" spans="1:10">
      <c r="A1178" s="3">
        <v>37976</v>
      </c>
      <c r="B1178">
        <v>8.5</v>
      </c>
      <c r="C1178">
        <f t="shared" si="54"/>
        <v>1.5999999999999996</v>
      </c>
      <c r="D1178">
        <v>1015.9</v>
      </c>
      <c r="E1178">
        <f t="shared" si="55"/>
        <v>14.5</v>
      </c>
      <c r="F1178">
        <v>31</v>
      </c>
      <c r="G1178">
        <f t="shared" si="56"/>
        <v>12</v>
      </c>
      <c r="H1178">
        <v>27.55</v>
      </c>
      <c r="I1178">
        <v>-0.41</v>
      </c>
      <c r="J1178">
        <v>0.91</v>
      </c>
    </row>
    <row r="1179" spans="1:10">
      <c r="A1179" s="3">
        <v>37977</v>
      </c>
      <c r="B1179">
        <v>10.1</v>
      </c>
      <c r="C1179">
        <f t="shared" si="54"/>
        <v>1.5999999999999996</v>
      </c>
      <c r="D1179">
        <v>1008.5</v>
      </c>
      <c r="E1179">
        <f t="shared" si="55"/>
        <v>-7.3999999999999773</v>
      </c>
      <c r="F1179">
        <v>49</v>
      </c>
      <c r="G1179">
        <f t="shared" si="56"/>
        <v>18</v>
      </c>
      <c r="H1179">
        <v>28.55</v>
      </c>
      <c r="I1179">
        <v>-0.21</v>
      </c>
      <c r="J1179">
        <v>0.98</v>
      </c>
    </row>
    <row r="1180" spans="1:10">
      <c r="A1180" s="3">
        <v>37978</v>
      </c>
      <c r="B1180">
        <v>12.1</v>
      </c>
      <c r="C1180">
        <f t="shared" si="54"/>
        <v>2</v>
      </c>
      <c r="D1180">
        <v>1007.3</v>
      </c>
      <c r="E1180">
        <f t="shared" si="55"/>
        <v>-1.2000000000000455</v>
      </c>
      <c r="F1180">
        <v>52</v>
      </c>
      <c r="G1180">
        <f t="shared" si="56"/>
        <v>3</v>
      </c>
      <c r="H1180">
        <v>0.02</v>
      </c>
      <c r="I1180">
        <v>0</v>
      </c>
      <c r="J1180">
        <v>1</v>
      </c>
    </row>
    <row r="1181" spans="1:10">
      <c r="A1181" s="3">
        <v>37979</v>
      </c>
      <c r="B1181">
        <v>13.8</v>
      </c>
      <c r="C1181">
        <f t="shared" si="54"/>
        <v>1.7000000000000011</v>
      </c>
      <c r="D1181">
        <v>1007.4</v>
      </c>
      <c r="E1181">
        <f t="shared" si="55"/>
        <v>0.10000000000002274</v>
      </c>
      <c r="F1181">
        <v>31</v>
      </c>
      <c r="G1181">
        <f t="shared" si="56"/>
        <v>-21</v>
      </c>
      <c r="H1181">
        <v>1.02</v>
      </c>
      <c r="I1181">
        <v>0.22</v>
      </c>
      <c r="J1181">
        <v>0.98</v>
      </c>
    </row>
    <row r="1182" spans="1:10">
      <c r="A1182" s="3">
        <v>37980</v>
      </c>
      <c r="B1182">
        <v>13.6</v>
      </c>
      <c r="C1182">
        <f t="shared" si="54"/>
        <v>-0.20000000000000107</v>
      </c>
      <c r="D1182">
        <v>1000.4</v>
      </c>
      <c r="E1182">
        <f t="shared" si="55"/>
        <v>-7</v>
      </c>
      <c r="F1182">
        <v>48</v>
      </c>
      <c r="G1182">
        <f t="shared" si="56"/>
        <v>17</v>
      </c>
      <c r="H1182">
        <v>2.02</v>
      </c>
      <c r="I1182">
        <v>0.42</v>
      </c>
      <c r="J1182">
        <v>0.91</v>
      </c>
    </row>
    <row r="1183" spans="1:10">
      <c r="A1183" s="3">
        <v>37981</v>
      </c>
      <c r="B1183">
        <v>10.4</v>
      </c>
      <c r="C1183">
        <f t="shared" si="54"/>
        <v>-3.1999999999999993</v>
      </c>
      <c r="D1183">
        <v>998.4</v>
      </c>
      <c r="E1183">
        <f t="shared" si="55"/>
        <v>-2</v>
      </c>
      <c r="F1183">
        <v>61</v>
      </c>
      <c r="G1183">
        <f t="shared" si="56"/>
        <v>13</v>
      </c>
      <c r="H1183">
        <v>3.02</v>
      </c>
      <c r="I1183">
        <v>0.6</v>
      </c>
      <c r="J1183">
        <v>0.8</v>
      </c>
    </row>
    <row r="1184" spans="1:10">
      <c r="A1184" s="3">
        <v>37982</v>
      </c>
      <c r="B1184">
        <v>4.5</v>
      </c>
      <c r="C1184">
        <f t="shared" si="54"/>
        <v>-5.9</v>
      </c>
      <c r="D1184">
        <v>1012.3</v>
      </c>
      <c r="E1184">
        <f t="shared" si="55"/>
        <v>13.899999999999977</v>
      </c>
      <c r="F1184">
        <v>37</v>
      </c>
      <c r="G1184">
        <f t="shared" si="56"/>
        <v>-24</v>
      </c>
      <c r="H1184">
        <v>4.0199999999999996</v>
      </c>
      <c r="I1184">
        <v>0.76</v>
      </c>
      <c r="J1184">
        <v>0.66</v>
      </c>
    </row>
    <row r="1185" spans="1:10">
      <c r="A1185" s="3">
        <v>37983</v>
      </c>
      <c r="B1185">
        <v>8.9</v>
      </c>
      <c r="C1185">
        <f t="shared" si="54"/>
        <v>4.4000000000000004</v>
      </c>
      <c r="D1185">
        <v>1021.8</v>
      </c>
      <c r="E1185">
        <f t="shared" si="55"/>
        <v>9.5</v>
      </c>
      <c r="F1185">
        <v>43</v>
      </c>
      <c r="G1185">
        <f t="shared" si="56"/>
        <v>6</v>
      </c>
      <c r="H1185">
        <v>5.0199999999999996</v>
      </c>
      <c r="I1185">
        <v>0.88</v>
      </c>
      <c r="J1185">
        <v>0.48</v>
      </c>
    </row>
    <row r="1186" spans="1:10">
      <c r="A1186" s="3">
        <v>37984</v>
      </c>
      <c r="B1186">
        <v>12.9</v>
      </c>
      <c r="C1186">
        <f t="shared" si="54"/>
        <v>4</v>
      </c>
      <c r="D1186">
        <v>1008.7</v>
      </c>
      <c r="E1186">
        <f t="shared" si="55"/>
        <v>-13.099999999999909</v>
      </c>
      <c r="F1186">
        <v>34</v>
      </c>
      <c r="G1186">
        <f t="shared" si="56"/>
        <v>-9</v>
      </c>
      <c r="H1186">
        <v>6.02</v>
      </c>
      <c r="I1186">
        <v>0.96</v>
      </c>
      <c r="J1186">
        <v>0.28999999999999998</v>
      </c>
    </row>
    <row r="1187" spans="1:10">
      <c r="A1187" s="3">
        <v>37985</v>
      </c>
      <c r="B1187">
        <v>9.1999999999999993</v>
      </c>
      <c r="C1187">
        <f t="shared" si="54"/>
        <v>-3.7000000000000011</v>
      </c>
      <c r="D1187">
        <v>1015.8</v>
      </c>
      <c r="E1187">
        <f t="shared" si="55"/>
        <v>7.0999999999999091</v>
      </c>
      <c r="F1187">
        <v>29</v>
      </c>
      <c r="G1187">
        <f t="shared" si="56"/>
        <v>-5</v>
      </c>
      <c r="H1187">
        <v>7.02</v>
      </c>
      <c r="I1187">
        <v>1</v>
      </c>
      <c r="J1187">
        <v>0.08</v>
      </c>
    </row>
    <row r="1188" spans="1:10">
      <c r="A1188" s="3">
        <v>37986</v>
      </c>
      <c r="B1188">
        <v>10.4</v>
      </c>
      <c r="C1188">
        <f t="shared" si="54"/>
        <v>1.2000000000000011</v>
      </c>
      <c r="D1188">
        <v>1004</v>
      </c>
      <c r="E1188">
        <f t="shared" si="55"/>
        <v>-11.799999999999955</v>
      </c>
      <c r="F1188">
        <v>45</v>
      </c>
      <c r="G1188">
        <f t="shared" si="56"/>
        <v>16</v>
      </c>
      <c r="H1188">
        <v>8.02</v>
      </c>
      <c r="I1188">
        <v>0.99</v>
      </c>
      <c r="J1188">
        <v>-0.14000000000000001</v>
      </c>
    </row>
    <row r="1189" spans="1:10">
      <c r="A1189" s="3">
        <v>37987</v>
      </c>
      <c r="B1189">
        <v>11.4</v>
      </c>
      <c r="C1189">
        <f t="shared" si="54"/>
        <v>1</v>
      </c>
      <c r="D1189">
        <v>1011.8</v>
      </c>
      <c r="E1189">
        <f t="shared" si="55"/>
        <v>7.7999999999999545</v>
      </c>
      <c r="F1189">
        <v>47</v>
      </c>
      <c r="G1189">
        <f t="shared" si="56"/>
        <v>2</v>
      </c>
      <c r="H1189">
        <v>9.02</v>
      </c>
      <c r="I1189">
        <v>0.94</v>
      </c>
      <c r="J1189">
        <v>-0.34</v>
      </c>
    </row>
    <row r="1190" spans="1:10">
      <c r="A1190" s="3">
        <v>37988</v>
      </c>
      <c r="B1190">
        <v>12.9</v>
      </c>
      <c r="C1190">
        <f t="shared" si="54"/>
        <v>1.5</v>
      </c>
      <c r="D1190">
        <v>1006</v>
      </c>
      <c r="E1190">
        <f t="shared" si="55"/>
        <v>-5.7999999999999545</v>
      </c>
      <c r="F1190">
        <v>55</v>
      </c>
      <c r="G1190">
        <f t="shared" si="56"/>
        <v>8</v>
      </c>
      <c r="H1190">
        <v>10.02</v>
      </c>
      <c r="I1190">
        <v>0.85</v>
      </c>
      <c r="J1190">
        <v>-0.53</v>
      </c>
    </row>
    <row r="1191" spans="1:10">
      <c r="A1191" s="3">
        <v>37989</v>
      </c>
      <c r="B1191">
        <v>10</v>
      </c>
      <c r="C1191">
        <f t="shared" si="54"/>
        <v>-2.9000000000000004</v>
      </c>
      <c r="D1191">
        <v>1009.7</v>
      </c>
      <c r="E1191">
        <f t="shared" si="55"/>
        <v>3.7000000000000455</v>
      </c>
      <c r="F1191">
        <v>55</v>
      </c>
      <c r="G1191">
        <f t="shared" si="56"/>
        <v>0</v>
      </c>
      <c r="H1191">
        <v>11.02</v>
      </c>
      <c r="I1191">
        <v>0.71</v>
      </c>
      <c r="J1191">
        <v>-0.7</v>
      </c>
    </row>
    <row r="1192" spans="1:10">
      <c r="A1192" s="3">
        <v>37990</v>
      </c>
      <c r="B1192">
        <v>9.1999999999999993</v>
      </c>
      <c r="C1192">
        <f t="shared" si="54"/>
        <v>-0.80000000000000071</v>
      </c>
      <c r="D1192">
        <v>1020.2</v>
      </c>
      <c r="E1192">
        <f t="shared" si="55"/>
        <v>10.5</v>
      </c>
      <c r="F1192">
        <v>32</v>
      </c>
      <c r="G1192">
        <f t="shared" si="56"/>
        <v>-23</v>
      </c>
      <c r="H1192">
        <v>12.02</v>
      </c>
      <c r="I1192">
        <v>0.55000000000000004</v>
      </c>
      <c r="J1192">
        <v>-0.83</v>
      </c>
    </row>
    <row r="1193" spans="1:10">
      <c r="A1193" s="3">
        <v>37991</v>
      </c>
      <c r="B1193">
        <v>7.5</v>
      </c>
      <c r="C1193">
        <f t="shared" si="54"/>
        <v>-1.6999999999999993</v>
      </c>
      <c r="D1193">
        <v>1019.7</v>
      </c>
      <c r="E1193">
        <f t="shared" si="55"/>
        <v>-0.5</v>
      </c>
      <c r="F1193">
        <v>58</v>
      </c>
      <c r="G1193">
        <f t="shared" si="56"/>
        <v>26</v>
      </c>
      <c r="H1193">
        <v>13.02</v>
      </c>
      <c r="I1193">
        <v>0.36</v>
      </c>
      <c r="J1193">
        <v>-0.93</v>
      </c>
    </row>
    <row r="1194" spans="1:10">
      <c r="A1194" s="3">
        <v>37992</v>
      </c>
      <c r="B1194">
        <v>8.6999999999999993</v>
      </c>
      <c r="C1194">
        <f t="shared" si="54"/>
        <v>1.1999999999999993</v>
      </c>
      <c r="D1194">
        <v>1018.5</v>
      </c>
      <c r="E1194">
        <f t="shared" si="55"/>
        <v>-1.2000000000000455</v>
      </c>
      <c r="F1194">
        <v>43</v>
      </c>
      <c r="G1194">
        <f t="shared" si="56"/>
        <v>-15</v>
      </c>
      <c r="H1194">
        <v>14.02</v>
      </c>
      <c r="I1194">
        <v>0.16</v>
      </c>
      <c r="J1194">
        <v>-0.99</v>
      </c>
    </row>
    <row r="1195" spans="1:10">
      <c r="A1195" s="3">
        <v>37993</v>
      </c>
      <c r="B1195">
        <v>7.8</v>
      </c>
      <c r="C1195">
        <f t="shared" si="54"/>
        <v>-0.89999999999999947</v>
      </c>
      <c r="D1195">
        <v>1014.8</v>
      </c>
      <c r="E1195">
        <f t="shared" si="55"/>
        <v>-3.7000000000000455</v>
      </c>
      <c r="F1195">
        <v>44</v>
      </c>
      <c r="G1195">
        <f t="shared" si="56"/>
        <v>1</v>
      </c>
      <c r="H1195">
        <v>15.02</v>
      </c>
      <c r="I1195">
        <v>-0.05</v>
      </c>
      <c r="J1195">
        <v>-1</v>
      </c>
    </row>
    <row r="1196" spans="1:10">
      <c r="A1196" s="3">
        <v>37994</v>
      </c>
      <c r="B1196">
        <v>5.3</v>
      </c>
      <c r="C1196">
        <f t="shared" si="54"/>
        <v>-2.5</v>
      </c>
      <c r="D1196">
        <v>1017.7</v>
      </c>
      <c r="E1196">
        <f t="shared" si="55"/>
        <v>2.9000000000000909</v>
      </c>
      <c r="F1196">
        <v>28</v>
      </c>
      <c r="G1196">
        <f t="shared" si="56"/>
        <v>-16</v>
      </c>
      <c r="H1196">
        <v>16.02</v>
      </c>
      <c r="I1196">
        <v>-0.26</v>
      </c>
      <c r="J1196">
        <v>-0.96</v>
      </c>
    </row>
    <row r="1197" spans="1:10">
      <c r="A1197" s="3">
        <v>37995</v>
      </c>
      <c r="B1197">
        <v>7.9</v>
      </c>
      <c r="C1197">
        <f t="shared" si="54"/>
        <v>2.6000000000000005</v>
      </c>
      <c r="D1197">
        <v>1021.5</v>
      </c>
      <c r="E1197">
        <f t="shared" si="55"/>
        <v>3.7999999999999545</v>
      </c>
      <c r="F1197">
        <v>27</v>
      </c>
      <c r="G1197">
        <f t="shared" si="56"/>
        <v>-1</v>
      </c>
      <c r="H1197">
        <v>17.02</v>
      </c>
      <c r="I1197">
        <v>-0.46</v>
      </c>
      <c r="J1197">
        <v>-0.89</v>
      </c>
    </row>
    <row r="1198" spans="1:10">
      <c r="A1198" s="3">
        <v>37996</v>
      </c>
      <c r="B1198">
        <v>8.3000000000000007</v>
      </c>
      <c r="C1198">
        <f t="shared" si="54"/>
        <v>0.40000000000000036</v>
      </c>
      <c r="D1198">
        <v>1009.7</v>
      </c>
      <c r="E1198">
        <f t="shared" si="55"/>
        <v>-11.799999999999955</v>
      </c>
      <c r="F1198">
        <v>38</v>
      </c>
      <c r="G1198">
        <f t="shared" si="56"/>
        <v>11</v>
      </c>
      <c r="H1198">
        <v>18.02</v>
      </c>
      <c r="I1198">
        <v>-0.64</v>
      </c>
      <c r="J1198">
        <v>-0.77</v>
      </c>
    </row>
    <row r="1199" spans="1:10">
      <c r="A1199" s="3">
        <v>37997</v>
      </c>
      <c r="B1199">
        <v>5.5</v>
      </c>
      <c r="C1199">
        <f t="shared" si="54"/>
        <v>-2.8000000000000007</v>
      </c>
      <c r="D1199">
        <v>1014.3</v>
      </c>
      <c r="E1199">
        <f t="shared" si="55"/>
        <v>4.5999999999999091</v>
      </c>
      <c r="F1199">
        <v>29</v>
      </c>
      <c r="G1199">
        <f t="shared" si="56"/>
        <v>-9</v>
      </c>
      <c r="H1199">
        <v>19.02</v>
      </c>
      <c r="I1199">
        <v>-0.79</v>
      </c>
      <c r="J1199">
        <v>-0.62</v>
      </c>
    </row>
    <row r="1200" spans="1:10">
      <c r="A1200" s="3">
        <v>37998</v>
      </c>
      <c r="B1200">
        <v>7.2</v>
      </c>
      <c r="C1200">
        <f t="shared" si="54"/>
        <v>1.7000000000000002</v>
      </c>
      <c r="D1200">
        <v>1013.9</v>
      </c>
      <c r="E1200">
        <f t="shared" si="55"/>
        <v>-0.39999999999997726</v>
      </c>
      <c r="F1200">
        <v>56</v>
      </c>
      <c r="G1200">
        <f t="shared" si="56"/>
        <v>27</v>
      </c>
      <c r="H1200">
        <v>20.02</v>
      </c>
      <c r="I1200">
        <v>-0.9</v>
      </c>
      <c r="J1200">
        <v>-0.44</v>
      </c>
    </row>
    <row r="1201" spans="1:10">
      <c r="A1201" s="3">
        <v>37999</v>
      </c>
      <c r="B1201">
        <v>8.9</v>
      </c>
      <c r="C1201">
        <f t="shared" si="54"/>
        <v>1.7000000000000002</v>
      </c>
      <c r="D1201">
        <v>993.6</v>
      </c>
      <c r="E1201">
        <f t="shared" si="55"/>
        <v>-20.299999999999955</v>
      </c>
      <c r="F1201">
        <v>20</v>
      </c>
      <c r="G1201">
        <f t="shared" si="56"/>
        <v>-36</v>
      </c>
      <c r="H1201">
        <v>21.02</v>
      </c>
      <c r="I1201">
        <v>-0.97</v>
      </c>
      <c r="J1201">
        <v>-0.24</v>
      </c>
    </row>
    <row r="1202" spans="1:10">
      <c r="A1202" s="3">
        <v>38000</v>
      </c>
      <c r="B1202">
        <v>4.7</v>
      </c>
      <c r="C1202">
        <f t="shared" si="54"/>
        <v>-4.2</v>
      </c>
      <c r="D1202">
        <v>1009.1</v>
      </c>
      <c r="E1202">
        <f t="shared" si="55"/>
        <v>15.5</v>
      </c>
      <c r="F1202">
        <v>22</v>
      </c>
      <c r="G1202">
        <f t="shared" si="56"/>
        <v>2</v>
      </c>
      <c r="H1202">
        <v>22.02</v>
      </c>
      <c r="I1202">
        <v>-1</v>
      </c>
      <c r="J1202">
        <v>-0.03</v>
      </c>
    </row>
    <row r="1203" spans="1:10">
      <c r="A1203" s="3">
        <v>38001</v>
      </c>
      <c r="B1203">
        <v>6.4</v>
      </c>
      <c r="C1203">
        <f t="shared" si="54"/>
        <v>1.7000000000000002</v>
      </c>
      <c r="D1203">
        <v>1012.6</v>
      </c>
      <c r="E1203">
        <f t="shared" si="55"/>
        <v>3.5</v>
      </c>
      <c r="F1203">
        <v>21</v>
      </c>
      <c r="G1203">
        <f t="shared" si="56"/>
        <v>-1</v>
      </c>
      <c r="H1203">
        <v>23.02</v>
      </c>
      <c r="I1203">
        <v>-0.98</v>
      </c>
      <c r="J1203">
        <v>0.19</v>
      </c>
    </row>
    <row r="1204" spans="1:10">
      <c r="A1204" s="3">
        <v>38002</v>
      </c>
      <c r="B1204">
        <v>6.1</v>
      </c>
      <c r="C1204">
        <f t="shared" si="54"/>
        <v>-0.30000000000000071</v>
      </c>
      <c r="D1204">
        <v>1018.8</v>
      </c>
      <c r="E1204">
        <f t="shared" si="55"/>
        <v>6.1999999999999318</v>
      </c>
      <c r="F1204">
        <v>27</v>
      </c>
      <c r="G1204">
        <f t="shared" si="56"/>
        <v>6</v>
      </c>
      <c r="H1204">
        <v>24.02</v>
      </c>
      <c r="I1204">
        <v>-0.92</v>
      </c>
      <c r="J1204">
        <v>0.39</v>
      </c>
    </row>
    <row r="1205" spans="1:10">
      <c r="A1205" s="3">
        <v>38003</v>
      </c>
      <c r="B1205">
        <v>4.0999999999999996</v>
      </c>
      <c r="C1205">
        <f t="shared" si="54"/>
        <v>-2</v>
      </c>
      <c r="D1205">
        <v>1015.8</v>
      </c>
      <c r="E1205">
        <f t="shared" si="55"/>
        <v>-3</v>
      </c>
      <c r="F1205">
        <v>48</v>
      </c>
      <c r="G1205">
        <f t="shared" si="56"/>
        <v>21</v>
      </c>
      <c r="H1205">
        <v>25.02</v>
      </c>
      <c r="I1205">
        <v>-0.82</v>
      </c>
      <c r="J1205">
        <v>0.56999999999999995</v>
      </c>
    </row>
    <row r="1206" spans="1:10">
      <c r="A1206" s="3">
        <v>38004</v>
      </c>
      <c r="B1206">
        <v>7.4</v>
      </c>
      <c r="C1206">
        <f t="shared" si="54"/>
        <v>3.3000000000000007</v>
      </c>
      <c r="D1206">
        <v>1015.9</v>
      </c>
      <c r="E1206">
        <f t="shared" si="55"/>
        <v>0.10000000000002274</v>
      </c>
      <c r="F1206">
        <v>40</v>
      </c>
      <c r="G1206">
        <f t="shared" si="56"/>
        <v>-8</v>
      </c>
      <c r="H1206">
        <v>26.02</v>
      </c>
      <c r="I1206">
        <v>-0.68</v>
      </c>
      <c r="J1206">
        <v>0.73</v>
      </c>
    </row>
    <row r="1207" spans="1:10">
      <c r="A1207" s="3">
        <v>38005</v>
      </c>
      <c r="B1207">
        <v>6.4</v>
      </c>
      <c r="C1207">
        <f t="shared" si="54"/>
        <v>-1</v>
      </c>
      <c r="D1207">
        <v>1002.3</v>
      </c>
      <c r="E1207">
        <f t="shared" si="55"/>
        <v>-13.600000000000023</v>
      </c>
      <c r="F1207">
        <v>73</v>
      </c>
      <c r="G1207">
        <f t="shared" si="56"/>
        <v>33</v>
      </c>
      <c r="H1207">
        <v>27.02</v>
      </c>
      <c r="I1207">
        <v>-0.51</v>
      </c>
      <c r="J1207">
        <v>0.86</v>
      </c>
    </row>
    <row r="1208" spans="1:10">
      <c r="A1208" s="3">
        <v>38006</v>
      </c>
      <c r="B1208">
        <v>9.4</v>
      </c>
      <c r="C1208">
        <f t="shared" si="54"/>
        <v>3</v>
      </c>
      <c r="D1208">
        <v>1009.2</v>
      </c>
      <c r="E1208">
        <f t="shared" si="55"/>
        <v>6.9000000000000909</v>
      </c>
      <c r="F1208">
        <v>41</v>
      </c>
      <c r="G1208">
        <f t="shared" si="56"/>
        <v>-32</v>
      </c>
      <c r="H1208">
        <v>28.02</v>
      </c>
      <c r="I1208">
        <v>-0.32</v>
      </c>
      <c r="J1208">
        <v>0.95</v>
      </c>
    </row>
    <row r="1209" spans="1:10">
      <c r="A1209" s="3">
        <v>38007</v>
      </c>
      <c r="B1209">
        <v>10.199999999999999</v>
      </c>
      <c r="C1209">
        <f t="shared" si="54"/>
        <v>0.79999999999999893</v>
      </c>
      <c r="D1209">
        <v>1000.7</v>
      </c>
      <c r="E1209">
        <f t="shared" si="55"/>
        <v>-8.5</v>
      </c>
      <c r="F1209">
        <v>46</v>
      </c>
      <c r="G1209">
        <f t="shared" si="56"/>
        <v>5</v>
      </c>
      <c r="H1209">
        <v>29.02</v>
      </c>
      <c r="I1209">
        <v>-0.11</v>
      </c>
      <c r="J1209">
        <v>0.99</v>
      </c>
    </row>
    <row r="1210" spans="1:10">
      <c r="A1210" s="3">
        <v>38008</v>
      </c>
      <c r="B1210">
        <v>5.2</v>
      </c>
      <c r="C1210">
        <f t="shared" si="54"/>
        <v>-4.9999999999999991</v>
      </c>
      <c r="D1210">
        <v>998.7</v>
      </c>
      <c r="E1210">
        <f t="shared" si="55"/>
        <v>-2</v>
      </c>
      <c r="F1210">
        <v>14</v>
      </c>
      <c r="G1210">
        <f t="shared" si="56"/>
        <v>-32</v>
      </c>
      <c r="H1210">
        <v>0.49</v>
      </c>
      <c r="I1210">
        <v>0.1</v>
      </c>
      <c r="J1210">
        <v>0.99</v>
      </c>
    </row>
    <row r="1211" spans="1:10">
      <c r="A1211" s="3">
        <v>38009</v>
      </c>
      <c r="B1211">
        <v>7.4</v>
      </c>
      <c r="C1211">
        <f t="shared" si="54"/>
        <v>2.2000000000000002</v>
      </c>
      <c r="D1211">
        <v>1005.8</v>
      </c>
      <c r="E1211">
        <f t="shared" si="55"/>
        <v>7.0999999999999091</v>
      </c>
      <c r="F1211">
        <v>24</v>
      </c>
      <c r="G1211">
        <f t="shared" si="56"/>
        <v>10</v>
      </c>
      <c r="H1211">
        <v>1.49</v>
      </c>
      <c r="I1211">
        <v>0.31</v>
      </c>
      <c r="J1211">
        <v>0.95</v>
      </c>
    </row>
    <row r="1212" spans="1:10">
      <c r="A1212" s="3">
        <v>38010</v>
      </c>
      <c r="B1212">
        <v>6.8</v>
      </c>
      <c r="C1212">
        <f t="shared" si="54"/>
        <v>-0.60000000000000053</v>
      </c>
      <c r="D1212">
        <v>1003.1</v>
      </c>
      <c r="E1212">
        <f t="shared" si="55"/>
        <v>-2.6999999999999318</v>
      </c>
      <c r="F1212">
        <v>34</v>
      </c>
      <c r="G1212">
        <f t="shared" si="56"/>
        <v>10</v>
      </c>
      <c r="H1212">
        <v>2.4900000000000002</v>
      </c>
      <c r="I1212">
        <v>0.51</v>
      </c>
      <c r="J1212">
        <v>0.86</v>
      </c>
    </row>
    <row r="1213" spans="1:10">
      <c r="A1213" s="3">
        <v>38011</v>
      </c>
      <c r="B1213">
        <v>6.9</v>
      </c>
      <c r="C1213">
        <f t="shared" si="54"/>
        <v>0.10000000000000053</v>
      </c>
      <c r="D1213">
        <v>1009</v>
      </c>
      <c r="E1213">
        <f t="shared" si="55"/>
        <v>5.8999999999999773</v>
      </c>
      <c r="F1213">
        <v>32</v>
      </c>
      <c r="G1213">
        <f t="shared" si="56"/>
        <v>-2</v>
      </c>
      <c r="H1213">
        <v>3.49</v>
      </c>
      <c r="I1213">
        <v>0.68</v>
      </c>
      <c r="J1213">
        <v>0.74</v>
      </c>
    </row>
    <row r="1214" spans="1:10">
      <c r="A1214" s="3">
        <v>38012</v>
      </c>
      <c r="B1214">
        <v>7.5</v>
      </c>
      <c r="C1214">
        <f t="shared" si="54"/>
        <v>0.59999999999999964</v>
      </c>
      <c r="D1214">
        <v>1012.1</v>
      </c>
      <c r="E1214">
        <f t="shared" si="55"/>
        <v>3.1000000000000227</v>
      </c>
      <c r="F1214">
        <v>31</v>
      </c>
      <c r="G1214">
        <f t="shared" si="56"/>
        <v>-1</v>
      </c>
      <c r="H1214">
        <v>4.49</v>
      </c>
      <c r="I1214">
        <v>0.82</v>
      </c>
      <c r="J1214">
        <v>0.57999999999999996</v>
      </c>
    </row>
    <row r="1215" spans="1:10">
      <c r="A1215" s="3">
        <v>38013</v>
      </c>
      <c r="B1215">
        <v>7.3</v>
      </c>
      <c r="C1215">
        <f t="shared" si="54"/>
        <v>-0.20000000000000018</v>
      </c>
      <c r="D1215">
        <v>1004.2</v>
      </c>
      <c r="E1215">
        <f t="shared" si="55"/>
        <v>-7.8999999999999773</v>
      </c>
      <c r="F1215">
        <v>29</v>
      </c>
      <c r="G1215">
        <f t="shared" si="56"/>
        <v>-2</v>
      </c>
      <c r="H1215">
        <v>5.49</v>
      </c>
      <c r="I1215">
        <v>0.92</v>
      </c>
      <c r="J1215">
        <v>0.39</v>
      </c>
    </row>
    <row r="1216" spans="1:10">
      <c r="A1216" s="3">
        <v>38014</v>
      </c>
      <c r="B1216">
        <v>9.6999999999999993</v>
      </c>
      <c r="C1216">
        <f t="shared" si="54"/>
        <v>2.3999999999999995</v>
      </c>
      <c r="D1216">
        <v>1005.7</v>
      </c>
      <c r="E1216">
        <f t="shared" si="55"/>
        <v>1.5</v>
      </c>
      <c r="F1216">
        <v>54</v>
      </c>
      <c r="G1216">
        <f t="shared" si="56"/>
        <v>25</v>
      </c>
      <c r="H1216">
        <v>6.49</v>
      </c>
      <c r="I1216">
        <v>0.98</v>
      </c>
      <c r="J1216">
        <v>0.19</v>
      </c>
    </row>
    <row r="1217" spans="1:10">
      <c r="A1217" s="3">
        <v>38015</v>
      </c>
      <c r="B1217">
        <v>8.6999999999999993</v>
      </c>
      <c r="C1217">
        <f t="shared" si="54"/>
        <v>-1</v>
      </c>
      <c r="D1217">
        <v>1009.3</v>
      </c>
      <c r="E1217">
        <f t="shared" si="55"/>
        <v>3.5999999999999091</v>
      </c>
      <c r="F1217">
        <v>56</v>
      </c>
      <c r="G1217">
        <f t="shared" si="56"/>
        <v>2</v>
      </c>
      <c r="H1217">
        <v>7.49</v>
      </c>
      <c r="I1217">
        <v>1</v>
      </c>
      <c r="J1217">
        <v>-0.02</v>
      </c>
    </row>
    <row r="1218" spans="1:10">
      <c r="A1218" s="3">
        <v>38016</v>
      </c>
      <c r="B1218">
        <v>9</v>
      </c>
      <c r="C1218">
        <f t="shared" si="54"/>
        <v>0.30000000000000071</v>
      </c>
      <c r="D1218">
        <v>1009.1</v>
      </c>
      <c r="E1218">
        <f t="shared" si="55"/>
        <v>-0.19999999999993179</v>
      </c>
      <c r="F1218">
        <v>58</v>
      </c>
      <c r="G1218">
        <f t="shared" si="56"/>
        <v>2</v>
      </c>
      <c r="H1218">
        <v>8.49</v>
      </c>
      <c r="I1218">
        <v>0.97</v>
      </c>
      <c r="J1218">
        <v>-0.23</v>
      </c>
    </row>
    <row r="1219" spans="1:10">
      <c r="A1219" s="3">
        <v>38017</v>
      </c>
      <c r="B1219">
        <v>7.6</v>
      </c>
      <c r="C1219">
        <f t="shared" ref="C1219:C1282" si="57">B1219-B1218</f>
        <v>-1.4000000000000004</v>
      </c>
      <c r="D1219">
        <v>1014</v>
      </c>
      <c r="E1219">
        <f t="shared" ref="E1219:E1282" si="58">D1219-D1218</f>
        <v>4.8999999999999773</v>
      </c>
      <c r="F1219">
        <v>27</v>
      </c>
      <c r="G1219">
        <f t="shared" ref="G1219:G1282" si="59">F1219-F1218</f>
        <v>-31</v>
      </c>
      <c r="H1219">
        <v>9.49</v>
      </c>
      <c r="I1219">
        <v>0.9</v>
      </c>
      <c r="J1219">
        <v>-0.43</v>
      </c>
    </row>
    <row r="1220" spans="1:10">
      <c r="A1220" s="3">
        <v>38018</v>
      </c>
      <c r="B1220">
        <v>9.1999999999999993</v>
      </c>
      <c r="C1220">
        <f t="shared" si="57"/>
        <v>1.5999999999999996</v>
      </c>
      <c r="D1220">
        <v>1014.4</v>
      </c>
      <c r="E1220">
        <f t="shared" si="58"/>
        <v>0.39999999999997726</v>
      </c>
      <c r="F1220">
        <v>37</v>
      </c>
      <c r="G1220">
        <f t="shared" si="59"/>
        <v>10</v>
      </c>
      <c r="H1220">
        <v>10.49</v>
      </c>
      <c r="I1220">
        <v>0.79</v>
      </c>
      <c r="J1220">
        <v>-0.61</v>
      </c>
    </row>
    <row r="1221" spans="1:10">
      <c r="A1221" s="3">
        <v>38019</v>
      </c>
      <c r="B1221">
        <v>4.7</v>
      </c>
      <c r="C1221">
        <f t="shared" si="57"/>
        <v>-4.4999999999999991</v>
      </c>
      <c r="D1221">
        <v>1000.5</v>
      </c>
      <c r="E1221">
        <f t="shared" si="58"/>
        <v>-13.899999999999977</v>
      </c>
      <c r="F1221">
        <v>87</v>
      </c>
      <c r="G1221">
        <f t="shared" si="59"/>
        <v>50</v>
      </c>
      <c r="H1221">
        <v>11.49</v>
      </c>
      <c r="I1221">
        <v>0.64</v>
      </c>
      <c r="J1221">
        <v>-0.77</v>
      </c>
    </row>
    <row r="1222" spans="1:10">
      <c r="A1222" s="3">
        <v>38020</v>
      </c>
      <c r="B1222">
        <v>8.5</v>
      </c>
      <c r="C1222">
        <f t="shared" si="57"/>
        <v>3.8</v>
      </c>
      <c r="D1222">
        <v>997.9</v>
      </c>
      <c r="E1222">
        <f t="shared" si="58"/>
        <v>-2.6000000000000227</v>
      </c>
      <c r="F1222">
        <v>69</v>
      </c>
      <c r="G1222">
        <f t="shared" si="59"/>
        <v>-18</v>
      </c>
      <c r="H1222">
        <v>12.49</v>
      </c>
      <c r="I1222">
        <v>0.47</v>
      </c>
      <c r="J1222">
        <v>-0.89</v>
      </c>
    </row>
    <row r="1223" spans="1:10">
      <c r="A1223" s="3">
        <v>38021</v>
      </c>
      <c r="B1223">
        <v>8.4</v>
      </c>
      <c r="C1223">
        <f t="shared" si="57"/>
        <v>-9.9999999999999645E-2</v>
      </c>
      <c r="D1223">
        <v>1002</v>
      </c>
      <c r="E1223">
        <f t="shared" si="58"/>
        <v>4.1000000000000227</v>
      </c>
      <c r="F1223">
        <v>50</v>
      </c>
      <c r="G1223">
        <f t="shared" si="59"/>
        <v>-19</v>
      </c>
      <c r="H1223">
        <v>13.49</v>
      </c>
      <c r="I1223">
        <v>0.27</v>
      </c>
      <c r="J1223">
        <v>-0.96</v>
      </c>
    </row>
    <row r="1224" spans="1:10">
      <c r="A1224" s="3">
        <v>38022</v>
      </c>
      <c r="B1224">
        <v>8.9</v>
      </c>
      <c r="C1224">
        <f t="shared" si="57"/>
        <v>0.5</v>
      </c>
      <c r="D1224">
        <v>1001.2</v>
      </c>
      <c r="E1224">
        <f t="shared" si="58"/>
        <v>-0.79999999999995453</v>
      </c>
      <c r="F1224">
        <v>18</v>
      </c>
      <c r="G1224">
        <f t="shared" si="59"/>
        <v>-32</v>
      </c>
      <c r="H1224">
        <v>14.49</v>
      </c>
      <c r="I1224">
        <v>0.06</v>
      </c>
      <c r="J1224">
        <v>-1</v>
      </c>
    </row>
    <row r="1225" spans="1:10">
      <c r="A1225" s="3">
        <v>38023</v>
      </c>
      <c r="B1225">
        <v>7.4</v>
      </c>
      <c r="C1225">
        <f t="shared" si="57"/>
        <v>-1.5</v>
      </c>
      <c r="D1225">
        <v>1008.3</v>
      </c>
      <c r="E1225">
        <f t="shared" si="58"/>
        <v>7.0999999999999091</v>
      </c>
      <c r="F1225">
        <v>40</v>
      </c>
      <c r="G1225">
        <f t="shared" si="59"/>
        <v>22</v>
      </c>
      <c r="H1225">
        <v>15.49</v>
      </c>
      <c r="I1225">
        <v>-0.15</v>
      </c>
      <c r="J1225">
        <v>-0.99</v>
      </c>
    </row>
    <row r="1226" spans="1:10">
      <c r="A1226" s="3">
        <v>38024</v>
      </c>
      <c r="B1226">
        <v>7.4</v>
      </c>
      <c r="C1226">
        <f t="shared" si="57"/>
        <v>0</v>
      </c>
      <c r="D1226">
        <v>1010.1</v>
      </c>
      <c r="E1226">
        <f t="shared" si="58"/>
        <v>1.8000000000000682</v>
      </c>
      <c r="F1226">
        <v>25</v>
      </c>
      <c r="G1226">
        <f t="shared" si="59"/>
        <v>-15</v>
      </c>
      <c r="H1226">
        <v>16.489999999999998</v>
      </c>
      <c r="I1226">
        <v>-0.36</v>
      </c>
      <c r="J1226">
        <v>-0.93</v>
      </c>
    </row>
    <row r="1227" spans="1:10">
      <c r="A1227" s="3">
        <v>38025</v>
      </c>
      <c r="B1227">
        <v>8.4</v>
      </c>
      <c r="C1227">
        <f t="shared" si="57"/>
        <v>1</v>
      </c>
      <c r="D1227">
        <v>1012.5</v>
      </c>
      <c r="E1227">
        <f t="shared" si="58"/>
        <v>2.3999999999999773</v>
      </c>
      <c r="F1227">
        <v>44</v>
      </c>
      <c r="G1227">
        <f t="shared" si="59"/>
        <v>19</v>
      </c>
      <c r="H1227">
        <v>17.489999999999998</v>
      </c>
      <c r="I1227">
        <v>-0.55000000000000004</v>
      </c>
      <c r="J1227">
        <v>-0.84</v>
      </c>
    </row>
    <row r="1228" spans="1:10">
      <c r="A1228" s="3">
        <v>38026</v>
      </c>
      <c r="B1228">
        <v>8.6</v>
      </c>
      <c r="C1228">
        <f t="shared" si="57"/>
        <v>0.19999999999999929</v>
      </c>
      <c r="D1228">
        <v>1017.7</v>
      </c>
      <c r="E1228">
        <f t="shared" si="58"/>
        <v>5.2000000000000455</v>
      </c>
      <c r="F1228">
        <v>23</v>
      </c>
      <c r="G1228">
        <f t="shared" si="59"/>
        <v>-21</v>
      </c>
      <c r="H1228">
        <v>18.489999999999998</v>
      </c>
      <c r="I1228">
        <v>-0.71</v>
      </c>
      <c r="J1228">
        <v>-0.7</v>
      </c>
    </row>
    <row r="1229" spans="1:10">
      <c r="A1229" s="3">
        <v>38027</v>
      </c>
      <c r="B1229">
        <v>5.5</v>
      </c>
      <c r="C1229">
        <f t="shared" si="57"/>
        <v>-3.0999999999999996</v>
      </c>
      <c r="D1229">
        <v>1023.1</v>
      </c>
      <c r="E1229">
        <f t="shared" si="58"/>
        <v>5.3999999999999773</v>
      </c>
      <c r="F1229">
        <v>48</v>
      </c>
      <c r="G1229">
        <f t="shared" si="59"/>
        <v>25</v>
      </c>
      <c r="H1229">
        <v>19.489999999999998</v>
      </c>
      <c r="I1229">
        <v>-0.84</v>
      </c>
      <c r="J1229">
        <v>-0.54</v>
      </c>
    </row>
    <row r="1230" spans="1:10">
      <c r="A1230" s="3">
        <v>38028</v>
      </c>
      <c r="B1230">
        <v>8.8000000000000007</v>
      </c>
      <c r="C1230">
        <f t="shared" si="57"/>
        <v>3.3000000000000007</v>
      </c>
      <c r="D1230">
        <v>1015.9</v>
      </c>
      <c r="E1230">
        <f t="shared" si="58"/>
        <v>-7.2000000000000455</v>
      </c>
      <c r="F1230">
        <v>60</v>
      </c>
      <c r="G1230">
        <f t="shared" si="59"/>
        <v>12</v>
      </c>
      <c r="H1230">
        <v>20.49</v>
      </c>
      <c r="I1230">
        <v>-0.94</v>
      </c>
      <c r="J1230">
        <v>-0.35</v>
      </c>
    </row>
    <row r="1231" spans="1:10">
      <c r="A1231" s="3">
        <v>38029</v>
      </c>
      <c r="B1231">
        <v>10.9</v>
      </c>
      <c r="C1231">
        <f t="shared" si="57"/>
        <v>2.0999999999999996</v>
      </c>
      <c r="D1231">
        <v>1014.4</v>
      </c>
      <c r="E1231">
        <f t="shared" si="58"/>
        <v>-1.5</v>
      </c>
      <c r="F1231">
        <v>32</v>
      </c>
      <c r="G1231">
        <f t="shared" si="59"/>
        <v>-28</v>
      </c>
      <c r="H1231">
        <v>21.49</v>
      </c>
      <c r="I1231">
        <v>-0.99</v>
      </c>
      <c r="J1231">
        <v>-0.14000000000000001</v>
      </c>
    </row>
    <row r="1232" spans="1:10">
      <c r="A1232" s="3">
        <v>38030</v>
      </c>
      <c r="B1232">
        <v>8.5</v>
      </c>
      <c r="C1232">
        <f t="shared" si="57"/>
        <v>-2.4000000000000004</v>
      </c>
      <c r="D1232">
        <v>1016.7</v>
      </c>
      <c r="E1232">
        <f t="shared" si="58"/>
        <v>2.3000000000000682</v>
      </c>
      <c r="F1232">
        <v>50</v>
      </c>
      <c r="G1232">
        <f t="shared" si="59"/>
        <v>18</v>
      </c>
      <c r="H1232">
        <v>22.49</v>
      </c>
      <c r="I1232">
        <v>-1</v>
      </c>
      <c r="J1232">
        <v>7.0000000000000007E-2</v>
      </c>
    </row>
    <row r="1233" spans="1:10">
      <c r="A1233" s="3">
        <v>38031</v>
      </c>
      <c r="B1233">
        <v>13.5</v>
      </c>
      <c r="C1233">
        <f t="shared" si="57"/>
        <v>5</v>
      </c>
      <c r="D1233">
        <v>996.2</v>
      </c>
      <c r="E1233">
        <f t="shared" si="58"/>
        <v>-20.5</v>
      </c>
      <c r="F1233">
        <v>54</v>
      </c>
      <c r="G1233">
        <f t="shared" si="59"/>
        <v>4</v>
      </c>
      <c r="H1233">
        <v>23.49</v>
      </c>
      <c r="I1233">
        <v>-0.96</v>
      </c>
      <c r="J1233">
        <v>0.28000000000000003</v>
      </c>
    </row>
    <row r="1234" spans="1:10">
      <c r="A1234" s="3">
        <v>38032</v>
      </c>
      <c r="B1234">
        <v>8.6999999999999993</v>
      </c>
      <c r="C1234">
        <f t="shared" si="57"/>
        <v>-4.8000000000000007</v>
      </c>
      <c r="D1234">
        <v>1001.3</v>
      </c>
      <c r="E1234">
        <f t="shared" si="58"/>
        <v>5.0999999999999091</v>
      </c>
      <c r="F1234">
        <v>31</v>
      </c>
      <c r="G1234">
        <f t="shared" si="59"/>
        <v>-23</v>
      </c>
      <c r="H1234">
        <v>24.49</v>
      </c>
      <c r="I1234">
        <v>-0.88</v>
      </c>
      <c r="J1234">
        <v>0.48</v>
      </c>
    </row>
    <row r="1235" spans="1:10">
      <c r="A1235" s="3">
        <v>38033</v>
      </c>
      <c r="B1235">
        <v>9.6</v>
      </c>
      <c r="C1235">
        <f t="shared" si="57"/>
        <v>0.90000000000000036</v>
      </c>
      <c r="D1235">
        <v>1014.9</v>
      </c>
      <c r="E1235">
        <f t="shared" si="58"/>
        <v>13.600000000000023</v>
      </c>
      <c r="F1235">
        <v>24</v>
      </c>
      <c r="G1235">
        <f t="shared" si="59"/>
        <v>-7</v>
      </c>
      <c r="H1235">
        <v>25.49</v>
      </c>
      <c r="I1235">
        <v>-0.76</v>
      </c>
      <c r="J1235">
        <v>0.65</v>
      </c>
    </row>
    <row r="1236" spans="1:10">
      <c r="A1236" s="3">
        <v>38034</v>
      </c>
      <c r="B1236">
        <v>12.4</v>
      </c>
      <c r="C1236">
        <f t="shared" si="57"/>
        <v>2.8000000000000007</v>
      </c>
      <c r="D1236">
        <v>1000.7</v>
      </c>
      <c r="E1236">
        <f t="shared" si="58"/>
        <v>-14.199999999999932</v>
      </c>
      <c r="F1236">
        <v>29</v>
      </c>
      <c r="G1236">
        <f t="shared" si="59"/>
        <v>5</v>
      </c>
      <c r="H1236">
        <v>26.49</v>
      </c>
      <c r="I1236">
        <v>-0.6</v>
      </c>
      <c r="J1236">
        <v>0.8</v>
      </c>
    </row>
    <row r="1237" spans="1:10">
      <c r="A1237" s="3">
        <v>38035</v>
      </c>
      <c r="B1237">
        <v>10.1</v>
      </c>
      <c r="C1237">
        <f t="shared" si="57"/>
        <v>-2.3000000000000007</v>
      </c>
      <c r="D1237">
        <v>1012.3</v>
      </c>
      <c r="E1237">
        <f t="shared" si="58"/>
        <v>11.599999999999909</v>
      </c>
      <c r="F1237">
        <v>16</v>
      </c>
      <c r="G1237">
        <f t="shared" si="59"/>
        <v>-13</v>
      </c>
      <c r="H1237">
        <v>27.49</v>
      </c>
      <c r="I1237">
        <v>-0.42</v>
      </c>
      <c r="J1237">
        <v>0.91</v>
      </c>
    </row>
    <row r="1238" spans="1:10">
      <c r="A1238" s="3">
        <v>38036</v>
      </c>
      <c r="B1238">
        <v>12.9</v>
      </c>
      <c r="C1238">
        <f t="shared" si="57"/>
        <v>2.8000000000000007</v>
      </c>
      <c r="D1238">
        <v>1015.3</v>
      </c>
      <c r="E1238">
        <f t="shared" si="58"/>
        <v>3</v>
      </c>
      <c r="F1238">
        <v>56</v>
      </c>
      <c r="G1238">
        <f t="shared" si="59"/>
        <v>40</v>
      </c>
      <c r="H1238">
        <v>28.49</v>
      </c>
      <c r="I1238">
        <v>-0.22</v>
      </c>
      <c r="J1238">
        <v>0.98</v>
      </c>
    </row>
    <row r="1239" spans="1:10">
      <c r="A1239" s="3">
        <v>38037</v>
      </c>
      <c r="B1239">
        <v>8.9</v>
      </c>
      <c r="C1239">
        <f t="shared" si="57"/>
        <v>-4</v>
      </c>
      <c r="D1239">
        <v>1026</v>
      </c>
      <c r="E1239">
        <f t="shared" si="58"/>
        <v>10.700000000000045</v>
      </c>
      <c r="F1239">
        <v>61</v>
      </c>
      <c r="G1239">
        <f t="shared" si="59"/>
        <v>5</v>
      </c>
      <c r="H1239">
        <v>29.49</v>
      </c>
      <c r="I1239">
        <v>-0.01</v>
      </c>
      <c r="J1239">
        <v>1</v>
      </c>
    </row>
    <row r="1240" spans="1:10">
      <c r="A1240" s="3">
        <v>38038</v>
      </c>
      <c r="B1240">
        <v>16.3</v>
      </c>
      <c r="C1240">
        <f t="shared" si="57"/>
        <v>7.4</v>
      </c>
      <c r="D1240">
        <v>1015</v>
      </c>
      <c r="E1240">
        <f t="shared" si="58"/>
        <v>-11</v>
      </c>
      <c r="F1240">
        <v>57</v>
      </c>
      <c r="G1240">
        <f t="shared" si="59"/>
        <v>-4</v>
      </c>
      <c r="H1240">
        <v>0.96</v>
      </c>
      <c r="I1240">
        <v>0.2</v>
      </c>
      <c r="J1240">
        <v>0.98</v>
      </c>
    </row>
    <row r="1241" spans="1:10">
      <c r="A1241" s="3">
        <v>38039</v>
      </c>
      <c r="B1241">
        <v>17.899999999999999</v>
      </c>
      <c r="C1241">
        <f t="shared" si="57"/>
        <v>1.5999999999999979</v>
      </c>
      <c r="D1241">
        <v>997.7</v>
      </c>
      <c r="E1241">
        <f t="shared" si="58"/>
        <v>-17.299999999999955</v>
      </c>
      <c r="F1241">
        <v>72</v>
      </c>
      <c r="G1241">
        <f t="shared" si="59"/>
        <v>15</v>
      </c>
      <c r="H1241">
        <v>1.96</v>
      </c>
      <c r="I1241">
        <v>0.41</v>
      </c>
      <c r="J1241">
        <v>0.91</v>
      </c>
    </row>
    <row r="1242" spans="1:10">
      <c r="A1242" s="3">
        <v>38040</v>
      </c>
      <c r="B1242">
        <v>9</v>
      </c>
      <c r="C1242">
        <f t="shared" si="57"/>
        <v>-8.8999999999999986</v>
      </c>
      <c r="D1242">
        <v>1006.4</v>
      </c>
      <c r="E1242">
        <f t="shared" si="58"/>
        <v>8.6999999999999318</v>
      </c>
      <c r="F1242">
        <v>33</v>
      </c>
      <c r="G1242">
        <f t="shared" si="59"/>
        <v>-39</v>
      </c>
      <c r="H1242">
        <v>2.96</v>
      </c>
      <c r="I1242">
        <v>0.59</v>
      </c>
      <c r="J1242">
        <v>0.81</v>
      </c>
    </row>
    <row r="1243" spans="1:10">
      <c r="A1243" s="3">
        <v>38041</v>
      </c>
      <c r="B1243">
        <v>11.3</v>
      </c>
      <c r="C1243">
        <f t="shared" si="57"/>
        <v>2.3000000000000007</v>
      </c>
      <c r="D1243">
        <v>1013.2</v>
      </c>
      <c r="E1243">
        <f t="shared" si="58"/>
        <v>6.8000000000000682</v>
      </c>
      <c r="F1243">
        <v>55</v>
      </c>
      <c r="G1243">
        <f t="shared" si="59"/>
        <v>22</v>
      </c>
      <c r="H1243">
        <v>3.96</v>
      </c>
      <c r="I1243">
        <v>0.75</v>
      </c>
      <c r="J1243">
        <v>0.67</v>
      </c>
    </row>
    <row r="1244" spans="1:10">
      <c r="A1244" s="3">
        <v>38042</v>
      </c>
      <c r="B1244">
        <v>15.1</v>
      </c>
      <c r="C1244">
        <f t="shared" si="57"/>
        <v>3.7999999999999989</v>
      </c>
      <c r="D1244">
        <v>1004.5</v>
      </c>
      <c r="E1244">
        <f t="shared" si="58"/>
        <v>-8.7000000000000455</v>
      </c>
      <c r="F1244">
        <v>41</v>
      </c>
      <c r="G1244">
        <f t="shared" si="59"/>
        <v>-14</v>
      </c>
      <c r="H1244">
        <v>4.96</v>
      </c>
      <c r="I1244">
        <v>0.87</v>
      </c>
      <c r="J1244">
        <v>0.49</v>
      </c>
    </row>
    <row r="1245" spans="1:10">
      <c r="A1245" s="3">
        <v>38043</v>
      </c>
      <c r="B1245">
        <v>14</v>
      </c>
      <c r="C1245">
        <f t="shared" si="57"/>
        <v>-1.0999999999999996</v>
      </c>
      <c r="D1245">
        <v>995.4</v>
      </c>
      <c r="E1245">
        <f t="shared" si="58"/>
        <v>-9.1000000000000227</v>
      </c>
      <c r="F1245">
        <v>27</v>
      </c>
      <c r="G1245">
        <f t="shared" si="59"/>
        <v>-14</v>
      </c>
      <c r="H1245">
        <v>5.96</v>
      </c>
      <c r="I1245">
        <v>0.95</v>
      </c>
      <c r="J1245">
        <v>0.3</v>
      </c>
    </row>
    <row r="1246" spans="1:10">
      <c r="A1246" s="3">
        <v>38044</v>
      </c>
      <c r="B1246">
        <v>9.1999999999999993</v>
      </c>
      <c r="C1246">
        <f t="shared" si="57"/>
        <v>-4.8000000000000007</v>
      </c>
      <c r="D1246">
        <v>1010.1</v>
      </c>
      <c r="E1246">
        <f t="shared" si="58"/>
        <v>14.700000000000045</v>
      </c>
      <c r="F1246">
        <v>27</v>
      </c>
      <c r="G1246">
        <f t="shared" si="59"/>
        <v>0</v>
      </c>
      <c r="H1246">
        <v>6.96</v>
      </c>
      <c r="I1246">
        <v>1</v>
      </c>
      <c r="J1246">
        <v>0.09</v>
      </c>
    </row>
    <row r="1247" spans="1:10">
      <c r="A1247" s="3">
        <v>38045</v>
      </c>
      <c r="B1247">
        <v>10.9</v>
      </c>
      <c r="C1247">
        <f t="shared" si="57"/>
        <v>1.7000000000000011</v>
      </c>
      <c r="D1247">
        <v>1013.3</v>
      </c>
      <c r="E1247">
        <f t="shared" si="58"/>
        <v>3.1999999999999318</v>
      </c>
      <c r="F1247">
        <v>53</v>
      </c>
      <c r="G1247">
        <f t="shared" si="59"/>
        <v>26</v>
      </c>
      <c r="H1247">
        <v>7.96</v>
      </c>
      <c r="I1247">
        <v>0.99</v>
      </c>
      <c r="J1247">
        <v>-0.12</v>
      </c>
    </row>
    <row r="1248" spans="1:10">
      <c r="A1248" s="3">
        <v>38046</v>
      </c>
      <c r="B1248">
        <v>14</v>
      </c>
      <c r="C1248">
        <f t="shared" si="57"/>
        <v>3.0999999999999996</v>
      </c>
      <c r="D1248">
        <v>1000.3</v>
      </c>
      <c r="E1248">
        <f t="shared" si="58"/>
        <v>-13</v>
      </c>
      <c r="F1248">
        <v>56</v>
      </c>
      <c r="G1248">
        <f t="shared" si="59"/>
        <v>3</v>
      </c>
      <c r="H1248">
        <v>8.9600000000000009</v>
      </c>
      <c r="I1248">
        <v>0.94</v>
      </c>
      <c r="J1248">
        <v>-0.33</v>
      </c>
    </row>
    <row r="1249" spans="1:10">
      <c r="A1249" s="3">
        <v>38047</v>
      </c>
      <c r="B1249">
        <v>3.1</v>
      </c>
      <c r="C1249">
        <f t="shared" si="57"/>
        <v>-10.9</v>
      </c>
      <c r="D1249">
        <v>1008.5</v>
      </c>
      <c r="E1249">
        <f t="shared" si="58"/>
        <v>8.2000000000000455</v>
      </c>
      <c r="F1249">
        <v>76</v>
      </c>
      <c r="G1249">
        <f t="shared" si="59"/>
        <v>20</v>
      </c>
      <c r="H1249">
        <v>9.9600000000000009</v>
      </c>
      <c r="I1249">
        <v>0.85</v>
      </c>
      <c r="J1249">
        <v>-0.52</v>
      </c>
    </row>
    <row r="1250" spans="1:10">
      <c r="A1250" s="3">
        <v>38048</v>
      </c>
      <c r="B1250">
        <v>8.5</v>
      </c>
      <c r="C1250">
        <f t="shared" si="57"/>
        <v>5.4</v>
      </c>
      <c r="D1250">
        <v>1002.6</v>
      </c>
      <c r="E1250">
        <f t="shared" si="58"/>
        <v>-5.8999999999999773</v>
      </c>
      <c r="F1250">
        <v>65</v>
      </c>
      <c r="G1250">
        <f t="shared" si="59"/>
        <v>-11</v>
      </c>
      <c r="H1250">
        <v>10.96</v>
      </c>
      <c r="I1250">
        <v>0.72</v>
      </c>
      <c r="J1250">
        <v>-0.69</v>
      </c>
    </row>
    <row r="1251" spans="1:10">
      <c r="A1251" s="3">
        <v>38049</v>
      </c>
      <c r="B1251">
        <v>6.4</v>
      </c>
      <c r="C1251">
        <f t="shared" si="57"/>
        <v>-2.0999999999999996</v>
      </c>
      <c r="D1251">
        <v>1008</v>
      </c>
      <c r="E1251">
        <f t="shared" si="58"/>
        <v>5.3999999999999773</v>
      </c>
      <c r="F1251">
        <v>56</v>
      </c>
      <c r="G1251">
        <f t="shared" si="59"/>
        <v>-9</v>
      </c>
      <c r="H1251">
        <v>11.96</v>
      </c>
      <c r="I1251">
        <v>0.56000000000000005</v>
      </c>
      <c r="J1251">
        <v>-0.83</v>
      </c>
    </row>
    <row r="1252" spans="1:10">
      <c r="A1252" s="3">
        <v>38050</v>
      </c>
      <c r="B1252">
        <v>7.8</v>
      </c>
      <c r="C1252">
        <f t="shared" si="57"/>
        <v>1.3999999999999995</v>
      </c>
      <c r="D1252">
        <v>1002.5</v>
      </c>
      <c r="E1252">
        <f t="shared" si="58"/>
        <v>-5.5</v>
      </c>
      <c r="F1252">
        <v>24</v>
      </c>
      <c r="G1252">
        <f t="shared" si="59"/>
        <v>-32</v>
      </c>
      <c r="H1252">
        <v>12.96</v>
      </c>
      <c r="I1252">
        <v>0.37</v>
      </c>
      <c r="J1252">
        <v>-0.93</v>
      </c>
    </row>
    <row r="1253" spans="1:10">
      <c r="A1253" s="3">
        <v>38051</v>
      </c>
      <c r="B1253">
        <v>9.8000000000000007</v>
      </c>
      <c r="C1253">
        <f t="shared" si="57"/>
        <v>2.0000000000000009</v>
      </c>
      <c r="D1253">
        <v>1009.9</v>
      </c>
      <c r="E1253">
        <f t="shared" si="58"/>
        <v>7.3999999999999773</v>
      </c>
      <c r="F1253">
        <v>31</v>
      </c>
      <c r="G1253">
        <f t="shared" si="59"/>
        <v>7</v>
      </c>
      <c r="H1253">
        <v>13.96</v>
      </c>
      <c r="I1253">
        <v>0.17</v>
      </c>
      <c r="J1253">
        <v>-0.99</v>
      </c>
    </row>
    <row r="1254" spans="1:10">
      <c r="A1254" s="3">
        <v>38052</v>
      </c>
      <c r="B1254">
        <v>9.1999999999999993</v>
      </c>
      <c r="C1254">
        <f t="shared" si="57"/>
        <v>-0.60000000000000142</v>
      </c>
      <c r="D1254">
        <v>1004.7</v>
      </c>
      <c r="E1254">
        <f t="shared" si="58"/>
        <v>-5.1999999999999318</v>
      </c>
      <c r="F1254">
        <v>20</v>
      </c>
      <c r="G1254">
        <f t="shared" si="59"/>
        <v>-11</v>
      </c>
      <c r="H1254">
        <v>14.96</v>
      </c>
      <c r="I1254">
        <v>-0.04</v>
      </c>
      <c r="J1254">
        <v>-1</v>
      </c>
    </row>
    <row r="1255" spans="1:10">
      <c r="A1255" s="3">
        <v>38053</v>
      </c>
      <c r="B1255">
        <v>6.3</v>
      </c>
      <c r="C1255">
        <f t="shared" si="57"/>
        <v>-2.8999999999999995</v>
      </c>
      <c r="D1255">
        <v>1014.5</v>
      </c>
      <c r="E1255">
        <f t="shared" si="58"/>
        <v>9.7999999999999545</v>
      </c>
      <c r="F1255">
        <v>13</v>
      </c>
      <c r="G1255">
        <f t="shared" si="59"/>
        <v>-7</v>
      </c>
      <c r="H1255">
        <v>15.96</v>
      </c>
      <c r="I1255">
        <v>-0.25</v>
      </c>
      <c r="J1255">
        <v>-0.97</v>
      </c>
    </row>
    <row r="1256" spans="1:10">
      <c r="A1256" s="3">
        <v>38054</v>
      </c>
      <c r="B1256">
        <v>8.9</v>
      </c>
      <c r="C1256">
        <f t="shared" si="57"/>
        <v>2.6000000000000005</v>
      </c>
      <c r="D1256">
        <v>1016.3</v>
      </c>
      <c r="E1256">
        <f t="shared" si="58"/>
        <v>1.7999999999999545</v>
      </c>
      <c r="F1256">
        <v>31</v>
      </c>
      <c r="G1256">
        <f t="shared" si="59"/>
        <v>18</v>
      </c>
      <c r="H1256">
        <v>16.96</v>
      </c>
      <c r="I1256">
        <v>-0.45</v>
      </c>
      <c r="J1256">
        <v>-0.89</v>
      </c>
    </row>
    <row r="1257" spans="1:10">
      <c r="A1257" s="3">
        <v>38055</v>
      </c>
      <c r="B1257">
        <v>12.4</v>
      </c>
      <c r="C1257">
        <f t="shared" si="57"/>
        <v>3.5</v>
      </c>
      <c r="D1257">
        <v>1013.8</v>
      </c>
      <c r="E1257">
        <f t="shared" si="58"/>
        <v>-2.5</v>
      </c>
      <c r="F1257">
        <v>31</v>
      </c>
      <c r="G1257">
        <f t="shared" si="59"/>
        <v>0</v>
      </c>
      <c r="H1257">
        <v>17.96</v>
      </c>
      <c r="I1257">
        <v>-0.63</v>
      </c>
      <c r="J1257">
        <v>-0.78</v>
      </c>
    </row>
    <row r="1258" spans="1:10">
      <c r="A1258" s="3">
        <v>38056</v>
      </c>
      <c r="B1258">
        <v>16</v>
      </c>
      <c r="C1258">
        <f t="shared" si="57"/>
        <v>3.5999999999999996</v>
      </c>
      <c r="D1258">
        <v>1010.7</v>
      </c>
      <c r="E1258">
        <f t="shared" si="58"/>
        <v>-3.0999999999999091</v>
      </c>
      <c r="F1258">
        <v>44</v>
      </c>
      <c r="G1258">
        <f t="shared" si="59"/>
        <v>13</v>
      </c>
      <c r="H1258">
        <v>18.96</v>
      </c>
      <c r="I1258">
        <v>-0.78</v>
      </c>
      <c r="J1258">
        <v>-0.63</v>
      </c>
    </row>
    <row r="1259" spans="1:10">
      <c r="A1259" s="3">
        <v>38057</v>
      </c>
      <c r="B1259">
        <v>19.5</v>
      </c>
      <c r="C1259">
        <f t="shared" si="57"/>
        <v>3.5</v>
      </c>
      <c r="D1259">
        <v>1003.5</v>
      </c>
      <c r="E1259">
        <f t="shared" si="58"/>
        <v>-7.2000000000000455</v>
      </c>
      <c r="F1259">
        <v>54</v>
      </c>
      <c r="G1259">
        <f t="shared" si="59"/>
        <v>10</v>
      </c>
      <c r="H1259">
        <v>19.96</v>
      </c>
      <c r="I1259">
        <v>-0.89</v>
      </c>
      <c r="J1259">
        <v>-0.45</v>
      </c>
    </row>
    <row r="1260" spans="1:10">
      <c r="A1260" s="3">
        <v>38058</v>
      </c>
      <c r="B1260">
        <v>9</v>
      </c>
      <c r="C1260">
        <f t="shared" si="57"/>
        <v>-10.5</v>
      </c>
      <c r="D1260">
        <v>1011</v>
      </c>
      <c r="E1260">
        <f t="shared" si="58"/>
        <v>7.5</v>
      </c>
      <c r="F1260">
        <v>74</v>
      </c>
      <c r="G1260">
        <f t="shared" si="59"/>
        <v>20</v>
      </c>
      <c r="H1260">
        <v>20.96</v>
      </c>
      <c r="I1260">
        <v>-0.97</v>
      </c>
      <c r="J1260">
        <v>-0.25</v>
      </c>
    </row>
    <row r="1261" spans="1:10">
      <c r="A1261" s="3">
        <v>38059</v>
      </c>
      <c r="B1261">
        <v>14.1</v>
      </c>
      <c r="C1261">
        <f t="shared" si="57"/>
        <v>5.0999999999999996</v>
      </c>
      <c r="D1261">
        <v>1011.2</v>
      </c>
      <c r="E1261">
        <f t="shared" si="58"/>
        <v>0.20000000000004547</v>
      </c>
      <c r="F1261">
        <v>26</v>
      </c>
      <c r="G1261">
        <f t="shared" si="59"/>
        <v>-48</v>
      </c>
      <c r="H1261">
        <v>21.96</v>
      </c>
      <c r="I1261">
        <v>-1</v>
      </c>
      <c r="J1261">
        <v>-0.04</v>
      </c>
    </row>
    <row r="1262" spans="1:10">
      <c r="A1262" s="3">
        <v>38060</v>
      </c>
      <c r="B1262">
        <v>13.7</v>
      </c>
      <c r="C1262">
        <f t="shared" si="57"/>
        <v>-0.40000000000000036</v>
      </c>
      <c r="D1262">
        <v>1013.4</v>
      </c>
      <c r="E1262">
        <f t="shared" si="58"/>
        <v>2.1999999999999318</v>
      </c>
      <c r="F1262">
        <v>50</v>
      </c>
      <c r="G1262">
        <f t="shared" si="59"/>
        <v>24</v>
      </c>
      <c r="H1262">
        <v>22.96</v>
      </c>
      <c r="I1262">
        <v>-0.99</v>
      </c>
      <c r="J1262">
        <v>0.17</v>
      </c>
    </row>
    <row r="1263" spans="1:10">
      <c r="A1263" s="3">
        <v>38061</v>
      </c>
      <c r="B1263">
        <v>14.4</v>
      </c>
      <c r="C1263">
        <f t="shared" si="57"/>
        <v>0.70000000000000107</v>
      </c>
      <c r="D1263">
        <v>1015.1</v>
      </c>
      <c r="E1263">
        <f t="shared" si="58"/>
        <v>1.7000000000000455</v>
      </c>
      <c r="F1263">
        <v>51</v>
      </c>
      <c r="G1263">
        <f t="shared" si="59"/>
        <v>1</v>
      </c>
      <c r="H1263">
        <v>23.96</v>
      </c>
      <c r="I1263">
        <v>-0.93</v>
      </c>
      <c r="J1263">
        <v>0.38</v>
      </c>
    </row>
    <row r="1264" spans="1:10">
      <c r="A1264" s="3">
        <v>38062</v>
      </c>
      <c r="B1264">
        <v>15.6</v>
      </c>
      <c r="C1264">
        <f t="shared" si="57"/>
        <v>1.1999999999999993</v>
      </c>
      <c r="D1264">
        <v>1018.2</v>
      </c>
      <c r="E1264">
        <f t="shared" si="58"/>
        <v>3.1000000000000227</v>
      </c>
      <c r="F1264">
        <v>54</v>
      </c>
      <c r="G1264">
        <f t="shared" si="59"/>
        <v>3</v>
      </c>
      <c r="H1264">
        <v>24.96</v>
      </c>
      <c r="I1264">
        <v>-0.83</v>
      </c>
      <c r="J1264">
        <v>0.56000000000000005</v>
      </c>
    </row>
    <row r="1265" spans="1:10">
      <c r="A1265" s="3">
        <v>38063</v>
      </c>
      <c r="B1265">
        <v>18.5</v>
      </c>
      <c r="C1265">
        <f t="shared" si="57"/>
        <v>2.9000000000000004</v>
      </c>
      <c r="D1265">
        <v>1010.2</v>
      </c>
      <c r="E1265">
        <f t="shared" si="58"/>
        <v>-8</v>
      </c>
      <c r="F1265">
        <v>56</v>
      </c>
      <c r="G1265">
        <f t="shared" si="59"/>
        <v>2</v>
      </c>
      <c r="H1265">
        <v>25.96</v>
      </c>
      <c r="I1265">
        <v>-0.69</v>
      </c>
      <c r="J1265">
        <v>0.73</v>
      </c>
    </row>
    <row r="1266" spans="1:10">
      <c r="A1266" s="3">
        <v>38064</v>
      </c>
      <c r="B1266">
        <v>6.6</v>
      </c>
      <c r="C1266">
        <f t="shared" si="57"/>
        <v>-11.9</v>
      </c>
      <c r="D1266">
        <v>1011.9</v>
      </c>
      <c r="E1266">
        <f t="shared" si="58"/>
        <v>1.6999999999999318</v>
      </c>
      <c r="F1266">
        <v>82</v>
      </c>
      <c r="G1266">
        <f t="shared" si="59"/>
        <v>26</v>
      </c>
      <c r="H1266">
        <v>26.96</v>
      </c>
      <c r="I1266">
        <v>-0.52</v>
      </c>
      <c r="J1266">
        <v>0.85</v>
      </c>
    </row>
    <row r="1267" spans="1:10">
      <c r="A1267" s="3">
        <v>38065</v>
      </c>
      <c r="B1267">
        <v>8.1999999999999993</v>
      </c>
      <c r="C1267">
        <f t="shared" si="57"/>
        <v>1.5999999999999996</v>
      </c>
      <c r="D1267">
        <v>1017.5</v>
      </c>
      <c r="E1267">
        <f t="shared" si="58"/>
        <v>5.6000000000000227</v>
      </c>
      <c r="F1267">
        <v>46</v>
      </c>
      <c r="G1267">
        <f t="shared" si="59"/>
        <v>-36</v>
      </c>
      <c r="H1267">
        <v>27.96</v>
      </c>
      <c r="I1267">
        <v>-0.33</v>
      </c>
      <c r="J1267">
        <v>0.94</v>
      </c>
    </row>
    <row r="1268" spans="1:10">
      <c r="A1268" s="3">
        <v>38066</v>
      </c>
      <c r="B1268">
        <v>4.0999999999999996</v>
      </c>
      <c r="C1268">
        <f t="shared" si="57"/>
        <v>-4.0999999999999996</v>
      </c>
      <c r="D1268">
        <v>1016.4</v>
      </c>
      <c r="E1268">
        <f t="shared" si="58"/>
        <v>-1.1000000000000227</v>
      </c>
      <c r="F1268">
        <v>84</v>
      </c>
      <c r="G1268">
        <f t="shared" si="59"/>
        <v>38</v>
      </c>
      <c r="H1268">
        <v>28.96</v>
      </c>
      <c r="I1268">
        <v>-0.12</v>
      </c>
      <c r="J1268">
        <v>0.99</v>
      </c>
    </row>
    <row r="1269" spans="1:10">
      <c r="A1269" s="3">
        <v>38067</v>
      </c>
      <c r="B1269">
        <v>10.199999999999999</v>
      </c>
      <c r="C1269">
        <f t="shared" si="57"/>
        <v>6.1</v>
      </c>
      <c r="D1269">
        <v>1019.1</v>
      </c>
      <c r="E1269">
        <f t="shared" si="58"/>
        <v>2.7000000000000455</v>
      </c>
      <c r="F1269">
        <v>36</v>
      </c>
      <c r="G1269">
        <f t="shared" si="59"/>
        <v>-48</v>
      </c>
      <c r="H1269">
        <v>0.43</v>
      </c>
      <c r="I1269">
        <v>0.09</v>
      </c>
      <c r="J1269">
        <v>1</v>
      </c>
    </row>
    <row r="1270" spans="1:10">
      <c r="A1270" s="3">
        <v>38068</v>
      </c>
      <c r="B1270">
        <v>6</v>
      </c>
      <c r="C1270">
        <f t="shared" si="57"/>
        <v>-4.1999999999999993</v>
      </c>
      <c r="D1270">
        <v>1011.9</v>
      </c>
      <c r="E1270">
        <f t="shared" si="58"/>
        <v>-7.2000000000000455</v>
      </c>
      <c r="F1270">
        <v>83</v>
      </c>
      <c r="G1270">
        <f t="shared" si="59"/>
        <v>47</v>
      </c>
      <c r="H1270">
        <v>1.43</v>
      </c>
      <c r="I1270">
        <v>0.3</v>
      </c>
      <c r="J1270">
        <v>0.95</v>
      </c>
    </row>
    <row r="1271" spans="1:10">
      <c r="A1271" s="3">
        <v>38069</v>
      </c>
      <c r="B1271">
        <v>8.1</v>
      </c>
      <c r="C1271">
        <f t="shared" si="57"/>
        <v>2.0999999999999996</v>
      </c>
      <c r="D1271">
        <v>1016.9</v>
      </c>
      <c r="E1271">
        <f t="shared" si="58"/>
        <v>5</v>
      </c>
      <c r="F1271">
        <v>63</v>
      </c>
      <c r="G1271">
        <f t="shared" si="59"/>
        <v>-20</v>
      </c>
      <c r="H1271">
        <v>2.4300000000000002</v>
      </c>
      <c r="I1271">
        <v>0.49</v>
      </c>
      <c r="J1271">
        <v>0.87</v>
      </c>
    </row>
    <row r="1272" spans="1:10">
      <c r="A1272" s="3">
        <v>38070</v>
      </c>
      <c r="B1272">
        <v>7.5</v>
      </c>
      <c r="C1272">
        <f t="shared" si="57"/>
        <v>-0.59999999999999964</v>
      </c>
      <c r="D1272">
        <v>1015.4</v>
      </c>
      <c r="E1272">
        <f t="shared" si="58"/>
        <v>-1.5</v>
      </c>
      <c r="F1272">
        <v>82</v>
      </c>
      <c r="G1272">
        <f t="shared" si="59"/>
        <v>19</v>
      </c>
      <c r="H1272">
        <v>3.43</v>
      </c>
      <c r="I1272">
        <v>0.67</v>
      </c>
      <c r="J1272">
        <v>0.75</v>
      </c>
    </row>
    <row r="1273" spans="1:10">
      <c r="A1273" s="3">
        <v>38071</v>
      </c>
      <c r="B1273">
        <v>11.6</v>
      </c>
      <c r="C1273">
        <f t="shared" si="57"/>
        <v>4.0999999999999996</v>
      </c>
      <c r="D1273">
        <v>1009.6</v>
      </c>
      <c r="E1273">
        <f t="shared" si="58"/>
        <v>-5.7999999999999545</v>
      </c>
      <c r="F1273">
        <v>73</v>
      </c>
      <c r="G1273">
        <f t="shared" si="59"/>
        <v>-9</v>
      </c>
      <c r="H1273">
        <v>4.43</v>
      </c>
      <c r="I1273">
        <v>0.81</v>
      </c>
      <c r="J1273">
        <v>0.59</v>
      </c>
    </row>
    <row r="1274" spans="1:10">
      <c r="A1274" s="3">
        <v>38072</v>
      </c>
      <c r="B1274">
        <v>11.3</v>
      </c>
      <c r="C1274">
        <f t="shared" si="57"/>
        <v>-0.29999999999999893</v>
      </c>
      <c r="D1274">
        <v>1009.5</v>
      </c>
      <c r="E1274">
        <f t="shared" si="58"/>
        <v>-0.10000000000002274</v>
      </c>
      <c r="F1274">
        <v>24</v>
      </c>
      <c r="G1274">
        <f t="shared" si="59"/>
        <v>-49</v>
      </c>
      <c r="H1274">
        <v>5.43</v>
      </c>
      <c r="I1274">
        <v>0.92</v>
      </c>
      <c r="J1274">
        <v>0.4</v>
      </c>
    </row>
    <row r="1275" spans="1:10">
      <c r="A1275" s="3">
        <v>38073</v>
      </c>
      <c r="B1275">
        <v>13.7</v>
      </c>
      <c r="C1275">
        <f t="shared" si="57"/>
        <v>2.3999999999999986</v>
      </c>
      <c r="D1275">
        <v>1014.9</v>
      </c>
      <c r="E1275">
        <f t="shared" si="58"/>
        <v>5.3999999999999773</v>
      </c>
      <c r="F1275">
        <v>51</v>
      </c>
      <c r="G1275">
        <f t="shared" si="59"/>
        <v>27</v>
      </c>
      <c r="H1275">
        <v>6.43</v>
      </c>
      <c r="I1275">
        <v>0.98</v>
      </c>
      <c r="J1275">
        <v>0.2</v>
      </c>
    </row>
    <row r="1276" spans="1:10">
      <c r="A1276" s="3">
        <v>38074</v>
      </c>
      <c r="B1276">
        <v>15.9</v>
      </c>
      <c r="C1276">
        <f t="shared" si="57"/>
        <v>2.2000000000000011</v>
      </c>
      <c r="D1276">
        <v>1018.4</v>
      </c>
      <c r="E1276">
        <f t="shared" si="58"/>
        <v>3.5</v>
      </c>
      <c r="F1276">
        <v>41</v>
      </c>
      <c r="G1276">
        <f t="shared" si="59"/>
        <v>-10</v>
      </c>
      <c r="H1276">
        <v>7.43</v>
      </c>
      <c r="I1276">
        <v>1</v>
      </c>
      <c r="J1276">
        <v>-0.01</v>
      </c>
    </row>
    <row r="1277" spans="1:10">
      <c r="A1277" s="3">
        <v>38075</v>
      </c>
      <c r="B1277">
        <v>18.3</v>
      </c>
      <c r="C1277">
        <f t="shared" si="57"/>
        <v>2.4000000000000004</v>
      </c>
      <c r="D1277">
        <v>1016.3</v>
      </c>
      <c r="E1277">
        <f t="shared" si="58"/>
        <v>-2.1000000000000227</v>
      </c>
      <c r="F1277">
        <v>45</v>
      </c>
      <c r="G1277">
        <f t="shared" si="59"/>
        <v>4</v>
      </c>
      <c r="H1277">
        <v>8.43</v>
      </c>
      <c r="I1277">
        <v>0.98</v>
      </c>
      <c r="J1277">
        <v>-0.22</v>
      </c>
    </row>
    <row r="1278" spans="1:10">
      <c r="A1278" s="3">
        <v>38076</v>
      </c>
      <c r="B1278">
        <v>16.100000000000001</v>
      </c>
      <c r="C1278">
        <f t="shared" si="57"/>
        <v>-2.1999999999999993</v>
      </c>
      <c r="D1278">
        <v>1007.4</v>
      </c>
      <c r="E1278">
        <f t="shared" si="58"/>
        <v>-8.8999999999999773</v>
      </c>
      <c r="F1278">
        <v>84</v>
      </c>
      <c r="G1278">
        <f t="shared" si="59"/>
        <v>39</v>
      </c>
      <c r="H1278">
        <v>9.43</v>
      </c>
      <c r="I1278">
        <v>0.91</v>
      </c>
      <c r="J1278">
        <v>-0.42</v>
      </c>
    </row>
    <row r="1279" spans="1:10">
      <c r="A1279" s="3">
        <v>38077</v>
      </c>
      <c r="B1279">
        <v>17.600000000000001</v>
      </c>
      <c r="C1279">
        <f t="shared" si="57"/>
        <v>1.5</v>
      </c>
      <c r="D1279">
        <v>1006.1</v>
      </c>
      <c r="E1279">
        <f t="shared" si="58"/>
        <v>-1.2999999999999545</v>
      </c>
      <c r="F1279">
        <v>25</v>
      </c>
      <c r="G1279">
        <f t="shared" si="59"/>
        <v>-59</v>
      </c>
      <c r="H1279">
        <v>10.43</v>
      </c>
      <c r="I1279">
        <v>0.8</v>
      </c>
      <c r="J1279">
        <v>-0.6</v>
      </c>
    </row>
    <row r="1280" spans="1:10">
      <c r="A1280" s="3">
        <v>38078</v>
      </c>
      <c r="B1280">
        <v>16.3</v>
      </c>
      <c r="C1280">
        <f t="shared" si="57"/>
        <v>-1.3000000000000007</v>
      </c>
      <c r="D1280">
        <v>1013.5</v>
      </c>
      <c r="E1280">
        <f t="shared" si="58"/>
        <v>7.3999999999999773</v>
      </c>
      <c r="F1280">
        <v>48</v>
      </c>
      <c r="G1280">
        <f t="shared" si="59"/>
        <v>23</v>
      </c>
      <c r="H1280">
        <v>11.43</v>
      </c>
      <c r="I1280">
        <v>0.65</v>
      </c>
      <c r="J1280">
        <v>-0.76</v>
      </c>
    </row>
    <row r="1281" spans="1:10">
      <c r="A1281" s="3">
        <v>38079</v>
      </c>
      <c r="B1281">
        <v>20.3</v>
      </c>
      <c r="C1281">
        <f t="shared" si="57"/>
        <v>4</v>
      </c>
      <c r="D1281">
        <v>996.1</v>
      </c>
      <c r="E1281">
        <f t="shared" si="58"/>
        <v>-17.399999999999977</v>
      </c>
      <c r="F1281">
        <v>42</v>
      </c>
      <c r="G1281">
        <f t="shared" si="59"/>
        <v>-6</v>
      </c>
      <c r="H1281">
        <v>12.43</v>
      </c>
      <c r="I1281">
        <v>0.48</v>
      </c>
      <c r="J1281">
        <v>-0.88</v>
      </c>
    </row>
    <row r="1282" spans="1:10">
      <c r="A1282" s="3">
        <v>38080</v>
      </c>
      <c r="B1282">
        <v>16.8</v>
      </c>
      <c r="C1282">
        <f t="shared" si="57"/>
        <v>-3.5</v>
      </c>
      <c r="D1282">
        <v>1006.9</v>
      </c>
      <c r="E1282">
        <f t="shared" si="58"/>
        <v>10.799999999999955</v>
      </c>
      <c r="F1282">
        <v>56</v>
      </c>
      <c r="G1282">
        <f t="shared" si="59"/>
        <v>14</v>
      </c>
      <c r="H1282">
        <v>13.43</v>
      </c>
      <c r="I1282">
        <v>0.28000000000000003</v>
      </c>
      <c r="J1282">
        <v>-0.96</v>
      </c>
    </row>
    <row r="1283" spans="1:10">
      <c r="A1283" s="3">
        <v>38081</v>
      </c>
      <c r="B1283">
        <v>4.9000000000000004</v>
      </c>
      <c r="C1283">
        <f t="shared" ref="C1283:C1346" si="60">B1283-B1282</f>
        <v>-11.9</v>
      </c>
      <c r="D1283">
        <v>1011.9</v>
      </c>
      <c r="E1283">
        <f t="shared" ref="E1283:E1346" si="61">D1283-D1282</f>
        <v>5</v>
      </c>
      <c r="F1283">
        <v>82</v>
      </c>
      <c r="G1283">
        <f t="shared" ref="G1283:G1346" si="62">F1283-F1282</f>
        <v>26</v>
      </c>
      <c r="H1283">
        <v>14.43</v>
      </c>
      <c r="I1283">
        <v>7.0000000000000007E-2</v>
      </c>
      <c r="J1283">
        <v>-1</v>
      </c>
    </row>
    <row r="1284" spans="1:10">
      <c r="A1284" s="3">
        <v>38082</v>
      </c>
      <c r="B1284">
        <v>13.4</v>
      </c>
      <c r="C1284">
        <f t="shared" si="60"/>
        <v>8.5</v>
      </c>
      <c r="D1284">
        <v>1012.9</v>
      </c>
      <c r="E1284">
        <f t="shared" si="61"/>
        <v>1</v>
      </c>
      <c r="F1284">
        <v>33</v>
      </c>
      <c r="G1284">
        <f t="shared" si="62"/>
        <v>-49</v>
      </c>
      <c r="H1284">
        <v>15.43</v>
      </c>
      <c r="I1284">
        <v>-0.14000000000000001</v>
      </c>
      <c r="J1284">
        <v>-0.99</v>
      </c>
    </row>
    <row r="1285" spans="1:10">
      <c r="A1285" s="3">
        <v>38083</v>
      </c>
      <c r="B1285">
        <v>16.7</v>
      </c>
      <c r="C1285">
        <f t="shared" si="60"/>
        <v>3.2999999999999989</v>
      </c>
      <c r="D1285">
        <v>1011.1</v>
      </c>
      <c r="E1285">
        <f t="shared" si="61"/>
        <v>-1.7999999999999545</v>
      </c>
      <c r="F1285">
        <v>52</v>
      </c>
      <c r="G1285">
        <f t="shared" si="62"/>
        <v>19</v>
      </c>
      <c r="H1285">
        <v>16.43</v>
      </c>
      <c r="I1285">
        <v>-0.35</v>
      </c>
      <c r="J1285">
        <v>-0.94</v>
      </c>
    </row>
    <row r="1286" spans="1:10">
      <c r="A1286" s="3">
        <v>38084</v>
      </c>
      <c r="B1286">
        <v>20.2</v>
      </c>
      <c r="C1286">
        <f t="shared" si="60"/>
        <v>3.5</v>
      </c>
      <c r="D1286">
        <v>1001.2</v>
      </c>
      <c r="E1286">
        <f t="shared" si="61"/>
        <v>-9.8999999999999773</v>
      </c>
      <c r="F1286">
        <v>33</v>
      </c>
      <c r="G1286">
        <f t="shared" si="62"/>
        <v>-19</v>
      </c>
      <c r="H1286">
        <v>17.43</v>
      </c>
      <c r="I1286">
        <v>-0.54</v>
      </c>
      <c r="J1286">
        <v>-0.84</v>
      </c>
    </row>
    <row r="1287" spans="1:10">
      <c r="A1287" s="3">
        <v>38085</v>
      </c>
      <c r="B1287">
        <v>12.5</v>
      </c>
      <c r="C1287">
        <f t="shared" si="60"/>
        <v>-7.6999999999999993</v>
      </c>
      <c r="D1287">
        <v>1009.4</v>
      </c>
      <c r="E1287">
        <f t="shared" si="61"/>
        <v>8.1999999999999318</v>
      </c>
      <c r="F1287">
        <v>47</v>
      </c>
      <c r="G1287">
        <f t="shared" si="62"/>
        <v>14</v>
      </c>
      <c r="H1287">
        <v>18.43</v>
      </c>
      <c r="I1287">
        <v>-0.7</v>
      </c>
      <c r="J1287">
        <v>-0.71</v>
      </c>
    </row>
    <row r="1288" spans="1:10">
      <c r="A1288" s="3">
        <v>38086</v>
      </c>
      <c r="B1288">
        <v>17.100000000000001</v>
      </c>
      <c r="C1288">
        <f t="shared" si="60"/>
        <v>4.6000000000000014</v>
      </c>
      <c r="D1288">
        <v>1007.8</v>
      </c>
      <c r="E1288">
        <f t="shared" si="61"/>
        <v>-1.6000000000000227</v>
      </c>
      <c r="F1288">
        <v>64</v>
      </c>
      <c r="G1288">
        <f t="shared" si="62"/>
        <v>17</v>
      </c>
      <c r="H1288">
        <v>19.43</v>
      </c>
      <c r="I1288">
        <v>-0.84</v>
      </c>
      <c r="J1288">
        <v>-0.55000000000000004</v>
      </c>
    </row>
    <row r="1289" spans="1:10">
      <c r="A1289" s="3">
        <v>38087</v>
      </c>
      <c r="B1289">
        <v>19.100000000000001</v>
      </c>
      <c r="C1289">
        <f t="shared" si="60"/>
        <v>2</v>
      </c>
      <c r="D1289">
        <v>1011.3</v>
      </c>
      <c r="E1289">
        <f t="shared" si="61"/>
        <v>3.5</v>
      </c>
      <c r="F1289">
        <v>46</v>
      </c>
      <c r="G1289">
        <f t="shared" si="62"/>
        <v>-18</v>
      </c>
      <c r="H1289">
        <v>20.43</v>
      </c>
      <c r="I1289">
        <v>-0.93</v>
      </c>
      <c r="J1289">
        <v>-0.36</v>
      </c>
    </row>
    <row r="1290" spans="1:10">
      <c r="A1290" s="3">
        <v>38088</v>
      </c>
      <c r="B1290">
        <v>19.399999999999999</v>
      </c>
      <c r="C1290">
        <f t="shared" si="60"/>
        <v>0.29999999999999716</v>
      </c>
      <c r="D1290">
        <v>1008</v>
      </c>
      <c r="E1290">
        <f t="shared" si="61"/>
        <v>-3.2999999999999545</v>
      </c>
      <c r="F1290">
        <v>56</v>
      </c>
      <c r="G1290">
        <f t="shared" si="62"/>
        <v>10</v>
      </c>
      <c r="H1290">
        <v>21.43</v>
      </c>
      <c r="I1290">
        <v>-0.99</v>
      </c>
      <c r="J1290">
        <v>-0.15</v>
      </c>
    </row>
    <row r="1291" spans="1:10">
      <c r="A1291" s="3">
        <v>38089</v>
      </c>
      <c r="B1291">
        <v>21.6</v>
      </c>
      <c r="C1291">
        <f t="shared" si="60"/>
        <v>2.2000000000000028</v>
      </c>
      <c r="D1291">
        <v>1002.5</v>
      </c>
      <c r="E1291">
        <f t="shared" si="61"/>
        <v>-5.5</v>
      </c>
      <c r="F1291">
        <v>55</v>
      </c>
      <c r="G1291">
        <f t="shared" si="62"/>
        <v>-1</v>
      </c>
      <c r="H1291">
        <v>22.43</v>
      </c>
      <c r="I1291">
        <v>-1</v>
      </c>
      <c r="J1291">
        <v>0.06</v>
      </c>
    </row>
    <row r="1292" spans="1:10">
      <c r="A1292" s="3">
        <v>38090</v>
      </c>
      <c r="B1292">
        <v>12</v>
      </c>
      <c r="C1292">
        <f t="shared" si="60"/>
        <v>-9.6000000000000014</v>
      </c>
      <c r="D1292">
        <v>1015.1</v>
      </c>
      <c r="E1292">
        <f t="shared" si="61"/>
        <v>12.600000000000023</v>
      </c>
      <c r="F1292">
        <v>57</v>
      </c>
      <c r="G1292">
        <f t="shared" si="62"/>
        <v>2</v>
      </c>
      <c r="H1292">
        <v>23.43</v>
      </c>
      <c r="I1292">
        <v>-0.96</v>
      </c>
      <c r="J1292">
        <v>0.27</v>
      </c>
    </row>
    <row r="1293" spans="1:10">
      <c r="A1293" s="3">
        <v>38091</v>
      </c>
      <c r="B1293">
        <v>14</v>
      </c>
      <c r="C1293">
        <f t="shared" si="60"/>
        <v>2</v>
      </c>
      <c r="D1293">
        <v>1007.6</v>
      </c>
      <c r="E1293">
        <f t="shared" si="61"/>
        <v>-7.5</v>
      </c>
      <c r="F1293">
        <v>82</v>
      </c>
      <c r="G1293">
        <f t="shared" si="62"/>
        <v>25</v>
      </c>
      <c r="H1293">
        <v>24.43</v>
      </c>
      <c r="I1293">
        <v>-0.88</v>
      </c>
      <c r="J1293">
        <v>0.47</v>
      </c>
    </row>
    <row r="1294" spans="1:10">
      <c r="A1294" s="3">
        <v>38092</v>
      </c>
      <c r="B1294">
        <v>17</v>
      </c>
      <c r="C1294">
        <f t="shared" si="60"/>
        <v>3</v>
      </c>
      <c r="D1294">
        <v>1007.8</v>
      </c>
      <c r="E1294">
        <f t="shared" si="61"/>
        <v>0.19999999999993179</v>
      </c>
      <c r="F1294">
        <v>38</v>
      </c>
      <c r="G1294">
        <f t="shared" si="62"/>
        <v>-44</v>
      </c>
      <c r="H1294">
        <v>25.43</v>
      </c>
      <c r="I1294">
        <v>-0.77</v>
      </c>
      <c r="J1294">
        <v>0.64</v>
      </c>
    </row>
    <row r="1295" spans="1:10">
      <c r="A1295" s="3">
        <v>38093</v>
      </c>
      <c r="B1295">
        <v>19.100000000000001</v>
      </c>
      <c r="C1295">
        <f t="shared" si="60"/>
        <v>2.1000000000000014</v>
      </c>
      <c r="D1295">
        <v>1002.6</v>
      </c>
      <c r="E1295">
        <f t="shared" si="61"/>
        <v>-5.1999999999999318</v>
      </c>
      <c r="F1295">
        <v>56</v>
      </c>
      <c r="G1295">
        <f t="shared" si="62"/>
        <v>18</v>
      </c>
      <c r="H1295">
        <v>26.43</v>
      </c>
      <c r="I1295">
        <v>-0.61</v>
      </c>
      <c r="J1295">
        <v>0.79</v>
      </c>
    </row>
    <row r="1296" spans="1:10">
      <c r="A1296" s="3">
        <v>38094</v>
      </c>
      <c r="B1296">
        <v>25.1</v>
      </c>
      <c r="C1296">
        <f t="shared" si="60"/>
        <v>6</v>
      </c>
      <c r="D1296">
        <v>1004.7</v>
      </c>
      <c r="E1296">
        <f t="shared" si="61"/>
        <v>2.1000000000000227</v>
      </c>
      <c r="F1296">
        <v>19</v>
      </c>
      <c r="G1296">
        <f t="shared" si="62"/>
        <v>-37</v>
      </c>
      <c r="H1296">
        <v>27.43</v>
      </c>
      <c r="I1296">
        <v>-0.43</v>
      </c>
      <c r="J1296">
        <v>0.9</v>
      </c>
    </row>
    <row r="1297" spans="1:10">
      <c r="A1297" s="3">
        <v>38095</v>
      </c>
      <c r="B1297">
        <v>19.2</v>
      </c>
      <c r="C1297">
        <f t="shared" si="60"/>
        <v>-5.9000000000000021</v>
      </c>
      <c r="D1297">
        <v>1013.9</v>
      </c>
      <c r="E1297">
        <f t="shared" si="61"/>
        <v>9.1999999999999318</v>
      </c>
      <c r="F1297">
        <v>61</v>
      </c>
      <c r="G1297">
        <f t="shared" si="62"/>
        <v>42</v>
      </c>
      <c r="H1297">
        <v>28.43</v>
      </c>
      <c r="I1297">
        <v>-0.23</v>
      </c>
      <c r="J1297">
        <v>0.97</v>
      </c>
    </row>
    <row r="1298" spans="1:10">
      <c r="A1298" s="3">
        <v>38096</v>
      </c>
      <c r="B1298">
        <v>20.8</v>
      </c>
      <c r="C1298">
        <f t="shared" si="60"/>
        <v>1.6000000000000014</v>
      </c>
      <c r="D1298">
        <v>1006.7</v>
      </c>
      <c r="E1298">
        <f t="shared" si="61"/>
        <v>-7.1999999999999318</v>
      </c>
      <c r="F1298">
        <v>65</v>
      </c>
      <c r="G1298">
        <f t="shared" si="62"/>
        <v>4</v>
      </c>
      <c r="H1298">
        <v>29.43</v>
      </c>
      <c r="I1298">
        <v>-0.02</v>
      </c>
      <c r="J1298">
        <v>1</v>
      </c>
    </row>
    <row r="1299" spans="1:10">
      <c r="A1299" s="3">
        <v>38097</v>
      </c>
      <c r="B1299">
        <v>25.5</v>
      </c>
      <c r="C1299">
        <f t="shared" si="60"/>
        <v>4.6999999999999993</v>
      </c>
      <c r="D1299">
        <v>995.4</v>
      </c>
      <c r="E1299">
        <f t="shared" si="61"/>
        <v>-11.300000000000068</v>
      </c>
      <c r="F1299">
        <v>34</v>
      </c>
      <c r="G1299">
        <f t="shared" si="62"/>
        <v>-31</v>
      </c>
      <c r="H1299">
        <v>0.9</v>
      </c>
      <c r="I1299">
        <v>0.19</v>
      </c>
      <c r="J1299">
        <v>0.98</v>
      </c>
    </row>
    <row r="1300" spans="1:10">
      <c r="A1300" s="3">
        <v>38098</v>
      </c>
      <c r="B1300">
        <v>20.6</v>
      </c>
      <c r="C1300">
        <f t="shared" si="60"/>
        <v>-4.8999999999999986</v>
      </c>
      <c r="D1300">
        <v>1002.8</v>
      </c>
      <c r="E1300">
        <f t="shared" si="61"/>
        <v>7.3999999999999773</v>
      </c>
      <c r="F1300">
        <v>53</v>
      </c>
      <c r="G1300">
        <f t="shared" si="62"/>
        <v>19</v>
      </c>
      <c r="H1300">
        <v>1.9</v>
      </c>
      <c r="I1300">
        <v>0.39</v>
      </c>
      <c r="J1300">
        <v>0.92</v>
      </c>
    </row>
    <row r="1301" spans="1:10">
      <c r="A1301" s="3">
        <v>38099</v>
      </c>
      <c r="B1301">
        <v>26.7</v>
      </c>
      <c r="C1301">
        <f t="shared" si="60"/>
        <v>6.0999999999999979</v>
      </c>
      <c r="D1301">
        <v>994.2</v>
      </c>
      <c r="E1301">
        <f t="shared" si="61"/>
        <v>-8.5999999999999091</v>
      </c>
      <c r="F1301">
        <v>29</v>
      </c>
      <c r="G1301">
        <f t="shared" si="62"/>
        <v>-24</v>
      </c>
      <c r="H1301">
        <v>2.9</v>
      </c>
      <c r="I1301">
        <v>0.57999999999999996</v>
      </c>
      <c r="J1301">
        <v>0.82</v>
      </c>
    </row>
    <row r="1302" spans="1:10">
      <c r="A1302" s="3">
        <v>38100</v>
      </c>
      <c r="B1302">
        <v>13.5</v>
      </c>
      <c r="C1302">
        <f t="shared" si="60"/>
        <v>-13.2</v>
      </c>
      <c r="D1302">
        <v>995.2</v>
      </c>
      <c r="E1302">
        <f t="shared" si="61"/>
        <v>1</v>
      </c>
      <c r="F1302">
        <v>66</v>
      </c>
      <c r="G1302">
        <f t="shared" si="62"/>
        <v>37</v>
      </c>
      <c r="H1302">
        <v>3.9</v>
      </c>
      <c r="I1302">
        <v>0.74</v>
      </c>
      <c r="J1302">
        <v>0.67</v>
      </c>
    </row>
    <row r="1303" spans="1:10">
      <c r="A1303" s="3">
        <v>38101</v>
      </c>
      <c r="B1303">
        <v>14.2</v>
      </c>
      <c r="C1303">
        <f t="shared" si="60"/>
        <v>0.69999999999999929</v>
      </c>
      <c r="D1303">
        <v>1006.9</v>
      </c>
      <c r="E1303">
        <f t="shared" si="61"/>
        <v>11.699999999999932</v>
      </c>
      <c r="F1303">
        <v>17</v>
      </c>
      <c r="G1303">
        <f t="shared" si="62"/>
        <v>-49</v>
      </c>
      <c r="H1303">
        <v>4.9000000000000004</v>
      </c>
      <c r="I1303">
        <v>0.86</v>
      </c>
      <c r="J1303">
        <v>0.5</v>
      </c>
    </row>
    <row r="1304" spans="1:10">
      <c r="A1304" s="3">
        <v>38102</v>
      </c>
      <c r="B1304">
        <v>15.7</v>
      </c>
      <c r="C1304">
        <f t="shared" si="60"/>
        <v>1.5</v>
      </c>
      <c r="D1304">
        <v>1010.3</v>
      </c>
      <c r="E1304">
        <f t="shared" si="61"/>
        <v>3.3999999999999773</v>
      </c>
      <c r="F1304">
        <v>39</v>
      </c>
      <c r="G1304">
        <f t="shared" si="62"/>
        <v>22</v>
      </c>
      <c r="H1304">
        <v>5.9</v>
      </c>
      <c r="I1304">
        <v>0.95</v>
      </c>
      <c r="J1304">
        <v>0.31</v>
      </c>
    </row>
    <row r="1305" spans="1:10">
      <c r="A1305" s="3">
        <v>38103</v>
      </c>
      <c r="B1305">
        <v>19.399999999999999</v>
      </c>
      <c r="C1305">
        <f t="shared" si="60"/>
        <v>3.6999999999999993</v>
      </c>
      <c r="D1305">
        <v>1011.1</v>
      </c>
      <c r="E1305">
        <f t="shared" si="61"/>
        <v>0.80000000000006821</v>
      </c>
      <c r="F1305">
        <v>39</v>
      </c>
      <c r="G1305">
        <f t="shared" si="62"/>
        <v>0</v>
      </c>
      <c r="H1305">
        <v>6.9</v>
      </c>
      <c r="I1305">
        <v>0.99</v>
      </c>
      <c r="J1305">
        <v>0.1</v>
      </c>
    </row>
    <row r="1306" spans="1:10">
      <c r="A1306" s="3">
        <v>38104</v>
      </c>
      <c r="B1306">
        <v>21.2</v>
      </c>
      <c r="C1306">
        <f t="shared" si="60"/>
        <v>1.8000000000000007</v>
      </c>
      <c r="D1306">
        <v>987.1</v>
      </c>
      <c r="E1306">
        <f t="shared" si="61"/>
        <v>-24</v>
      </c>
      <c r="F1306">
        <v>84</v>
      </c>
      <c r="G1306">
        <f t="shared" si="62"/>
        <v>45</v>
      </c>
      <c r="H1306">
        <v>7.9</v>
      </c>
      <c r="I1306">
        <v>0.99</v>
      </c>
      <c r="J1306">
        <v>-0.11</v>
      </c>
    </row>
    <row r="1307" spans="1:10">
      <c r="A1307" s="3">
        <v>38105</v>
      </c>
      <c r="B1307">
        <v>16.7</v>
      </c>
      <c r="C1307">
        <f t="shared" si="60"/>
        <v>-4.5</v>
      </c>
      <c r="D1307">
        <v>997.9</v>
      </c>
      <c r="E1307">
        <f t="shared" si="61"/>
        <v>10.799999999999955</v>
      </c>
      <c r="F1307">
        <v>40</v>
      </c>
      <c r="G1307">
        <f t="shared" si="62"/>
        <v>-44</v>
      </c>
      <c r="H1307">
        <v>8.9</v>
      </c>
      <c r="I1307">
        <v>0.95</v>
      </c>
      <c r="J1307">
        <v>-0.32</v>
      </c>
    </row>
    <row r="1308" spans="1:10">
      <c r="A1308" s="3">
        <v>38106</v>
      </c>
      <c r="B1308">
        <v>18.399999999999999</v>
      </c>
      <c r="C1308">
        <f t="shared" si="60"/>
        <v>1.6999999999999993</v>
      </c>
      <c r="D1308">
        <v>1009.3</v>
      </c>
      <c r="E1308">
        <f t="shared" si="61"/>
        <v>11.399999999999977</v>
      </c>
      <c r="F1308">
        <v>39</v>
      </c>
      <c r="G1308">
        <f t="shared" si="62"/>
        <v>-1</v>
      </c>
      <c r="H1308">
        <v>9.9</v>
      </c>
      <c r="I1308">
        <v>0.86</v>
      </c>
      <c r="J1308">
        <v>-0.51</v>
      </c>
    </row>
    <row r="1309" spans="1:10">
      <c r="A1309" s="3">
        <v>38107</v>
      </c>
      <c r="B1309">
        <v>22.2</v>
      </c>
      <c r="C1309">
        <f t="shared" si="60"/>
        <v>3.8000000000000007</v>
      </c>
      <c r="D1309">
        <v>1008.5</v>
      </c>
      <c r="E1309">
        <f t="shared" si="61"/>
        <v>-0.79999999999995453</v>
      </c>
      <c r="F1309">
        <v>39</v>
      </c>
      <c r="G1309">
        <f t="shared" si="62"/>
        <v>0</v>
      </c>
      <c r="H1309">
        <v>10.9</v>
      </c>
      <c r="I1309">
        <v>0.73</v>
      </c>
      <c r="J1309">
        <v>-0.68</v>
      </c>
    </row>
    <row r="1310" spans="1:10">
      <c r="A1310" s="3">
        <v>38108</v>
      </c>
      <c r="B1310">
        <v>14.6</v>
      </c>
      <c r="C1310">
        <f t="shared" si="60"/>
        <v>-7.6</v>
      </c>
      <c r="D1310">
        <v>1017.4</v>
      </c>
      <c r="E1310">
        <f t="shared" si="61"/>
        <v>8.8999999999999773</v>
      </c>
      <c r="F1310">
        <v>61</v>
      </c>
      <c r="G1310">
        <f t="shared" si="62"/>
        <v>22</v>
      </c>
      <c r="H1310">
        <v>11.9</v>
      </c>
      <c r="I1310">
        <v>0.56999999999999995</v>
      </c>
      <c r="J1310">
        <v>-0.82</v>
      </c>
    </row>
    <row r="1311" spans="1:10">
      <c r="A1311" s="3">
        <v>38109</v>
      </c>
      <c r="B1311">
        <v>13.9</v>
      </c>
      <c r="C1311">
        <f t="shared" si="60"/>
        <v>-0.69999999999999929</v>
      </c>
      <c r="D1311">
        <v>1022.2</v>
      </c>
      <c r="E1311">
        <f t="shared" si="61"/>
        <v>4.8000000000000682</v>
      </c>
      <c r="F1311">
        <v>58</v>
      </c>
      <c r="G1311">
        <f t="shared" si="62"/>
        <v>-3</v>
      </c>
      <c r="H1311">
        <v>12.9</v>
      </c>
      <c r="I1311">
        <v>0.39</v>
      </c>
      <c r="J1311">
        <v>-0.92</v>
      </c>
    </row>
    <row r="1312" spans="1:10">
      <c r="A1312" s="3">
        <v>38110</v>
      </c>
      <c r="B1312">
        <v>19.899999999999999</v>
      </c>
      <c r="C1312">
        <f t="shared" si="60"/>
        <v>5.9999999999999982</v>
      </c>
      <c r="D1312">
        <v>1008.4</v>
      </c>
      <c r="E1312">
        <f t="shared" si="61"/>
        <v>-13.800000000000068</v>
      </c>
      <c r="F1312">
        <v>65</v>
      </c>
      <c r="G1312">
        <f t="shared" si="62"/>
        <v>7</v>
      </c>
      <c r="H1312">
        <v>13.9</v>
      </c>
      <c r="I1312">
        <v>0.18</v>
      </c>
      <c r="J1312">
        <v>-0.98</v>
      </c>
    </row>
    <row r="1313" spans="1:10">
      <c r="A1313" s="3">
        <v>38111</v>
      </c>
      <c r="B1313">
        <v>23.1</v>
      </c>
      <c r="C1313">
        <f t="shared" si="60"/>
        <v>3.2000000000000028</v>
      </c>
      <c r="D1313">
        <v>995.1</v>
      </c>
      <c r="E1313">
        <f t="shared" si="61"/>
        <v>-13.299999999999955</v>
      </c>
      <c r="F1313">
        <v>73</v>
      </c>
      <c r="G1313">
        <f t="shared" si="62"/>
        <v>8</v>
      </c>
      <c r="H1313">
        <v>14.9</v>
      </c>
      <c r="I1313">
        <v>-0.03</v>
      </c>
      <c r="J1313">
        <v>-1</v>
      </c>
    </row>
    <row r="1314" spans="1:10">
      <c r="A1314" s="3">
        <v>38112</v>
      </c>
      <c r="B1314">
        <v>13.1</v>
      </c>
      <c r="C1314">
        <f t="shared" si="60"/>
        <v>-10.000000000000002</v>
      </c>
      <c r="D1314">
        <v>1009.1</v>
      </c>
      <c r="E1314">
        <f t="shared" si="61"/>
        <v>14</v>
      </c>
      <c r="F1314">
        <v>65</v>
      </c>
      <c r="G1314">
        <f t="shared" si="62"/>
        <v>-8</v>
      </c>
      <c r="H1314">
        <v>15.9</v>
      </c>
      <c r="I1314">
        <v>-0.24</v>
      </c>
      <c r="J1314">
        <v>-0.97</v>
      </c>
    </row>
    <row r="1315" spans="1:10">
      <c r="A1315" s="3">
        <v>38113</v>
      </c>
      <c r="B1315">
        <v>15.1</v>
      </c>
      <c r="C1315">
        <f t="shared" si="60"/>
        <v>2</v>
      </c>
      <c r="D1315">
        <v>1012.4</v>
      </c>
      <c r="E1315">
        <f t="shared" si="61"/>
        <v>3.2999999999999545</v>
      </c>
      <c r="F1315">
        <v>61</v>
      </c>
      <c r="G1315">
        <f t="shared" si="62"/>
        <v>-4</v>
      </c>
      <c r="H1315">
        <v>16.899999999999999</v>
      </c>
      <c r="I1315">
        <v>-0.44</v>
      </c>
      <c r="J1315">
        <v>-0.9</v>
      </c>
    </row>
    <row r="1316" spans="1:10">
      <c r="A1316" s="3">
        <v>38114</v>
      </c>
      <c r="B1316">
        <v>20.9</v>
      </c>
      <c r="C1316">
        <f t="shared" si="60"/>
        <v>5.7999999999999989</v>
      </c>
      <c r="D1316">
        <v>1010.2</v>
      </c>
      <c r="E1316">
        <f t="shared" si="61"/>
        <v>-2.1999999999999318</v>
      </c>
      <c r="F1316">
        <v>59</v>
      </c>
      <c r="G1316">
        <f t="shared" si="62"/>
        <v>-2</v>
      </c>
      <c r="H1316">
        <v>17.899999999999999</v>
      </c>
      <c r="I1316">
        <v>-0.62</v>
      </c>
      <c r="J1316">
        <v>-0.79</v>
      </c>
    </row>
    <row r="1317" spans="1:10">
      <c r="A1317" s="3">
        <v>38115</v>
      </c>
      <c r="B1317">
        <v>21.1</v>
      </c>
      <c r="C1317">
        <f t="shared" si="60"/>
        <v>0.20000000000000284</v>
      </c>
      <c r="D1317">
        <v>1014.5</v>
      </c>
      <c r="E1317">
        <f t="shared" si="61"/>
        <v>4.2999999999999545</v>
      </c>
      <c r="F1317">
        <v>51</v>
      </c>
      <c r="G1317">
        <f t="shared" si="62"/>
        <v>-8</v>
      </c>
      <c r="H1317">
        <v>18.899999999999999</v>
      </c>
      <c r="I1317">
        <v>-0.77</v>
      </c>
      <c r="J1317">
        <v>-0.64</v>
      </c>
    </row>
    <row r="1318" spans="1:10">
      <c r="A1318" s="3">
        <v>38116</v>
      </c>
      <c r="B1318">
        <v>17</v>
      </c>
      <c r="C1318">
        <f t="shared" si="60"/>
        <v>-4.1000000000000014</v>
      </c>
      <c r="D1318">
        <v>1012.3</v>
      </c>
      <c r="E1318">
        <f t="shared" si="61"/>
        <v>-2.2000000000000455</v>
      </c>
      <c r="F1318">
        <v>82</v>
      </c>
      <c r="G1318">
        <f t="shared" si="62"/>
        <v>31</v>
      </c>
      <c r="H1318">
        <v>19.899999999999999</v>
      </c>
      <c r="I1318">
        <v>-0.89</v>
      </c>
      <c r="J1318">
        <v>-0.46</v>
      </c>
    </row>
    <row r="1319" spans="1:10">
      <c r="A1319" s="3">
        <v>38117</v>
      </c>
      <c r="B1319">
        <v>22.2</v>
      </c>
      <c r="C1319">
        <f t="shared" si="60"/>
        <v>5.1999999999999993</v>
      </c>
      <c r="D1319">
        <v>997.5</v>
      </c>
      <c r="E1319">
        <f t="shared" si="61"/>
        <v>-14.799999999999955</v>
      </c>
      <c r="F1319">
        <v>86</v>
      </c>
      <c r="G1319">
        <f t="shared" si="62"/>
        <v>4</v>
      </c>
      <c r="H1319">
        <v>20.9</v>
      </c>
      <c r="I1319">
        <v>-0.96</v>
      </c>
      <c r="J1319">
        <v>-0.26</v>
      </c>
    </row>
    <row r="1320" spans="1:10">
      <c r="A1320" s="3">
        <v>38118</v>
      </c>
      <c r="B1320">
        <v>28</v>
      </c>
      <c r="C1320">
        <f t="shared" si="60"/>
        <v>5.8000000000000007</v>
      </c>
      <c r="D1320">
        <v>1000.8</v>
      </c>
      <c r="E1320">
        <f t="shared" si="61"/>
        <v>3.2999999999999545</v>
      </c>
      <c r="F1320">
        <v>33</v>
      </c>
      <c r="G1320">
        <f t="shared" si="62"/>
        <v>-53</v>
      </c>
      <c r="H1320">
        <v>21.9</v>
      </c>
      <c r="I1320">
        <v>-1</v>
      </c>
      <c r="J1320">
        <v>-0.05</v>
      </c>
    </row>
    <row r="1321" spans="1:10">
      <c r="A1321" s="3">
        <v>38119</v>
      </c>
      <c r="B1321">
        <v>20.6</v>
      </c>
      <c r="C1321">
        <f t="shared" si="60"/>
        <v>-7.3999999999999986</v>
      </c>
      <c r="D1321">
        <v>1009.1</v>
      </c>
      <c r="E1321">
        <f t="shared" si="61"/>
        <v>8.3000000000000682</v>
      </c>
      <c r="F1321">
        <v>46</v>
      </c>
      <c r="G1321">
        <f t="shared" si="62"/>
        <v>13</v>
      </c>
      <c r="H1321">
        <v>22.9</v>
      </c>
      <c r="I1321">
        <v>-0.99</v>
      </c>
      <c r="J1321">
        <v>0.16</v>
      </c>
    </row>
    <row r="1322" spans="1:10">
      <c r="A1322" s="3">
        <v>38120</v>
      </c>
      <c r="B1322">
        <v>23.5</v>
      </c>
      <c r="C1322">
        <f t="shared" si="60"/>
        <v>2.8999999999999986</v>
      </c>
      <c r="D1322">
        <v>1001.2</v>
      </c>
      <c r="E1322">
        <f t="shared" si="61"/>
        <v>-7.8999999999999773</v>
      </c>
      <c r="F1322">
        <v>68</v>
      </c>
      <c r="G1322">
        <f t="shared" si="62"/>
        <v>22</v>
      </c>
      <c r="H1322">
        <v>23.9</v>
      </c>
      <c r="I1322">
        <v>-0.93</v>
      </c>
      <c r="J1322">
        <v>0.36</v>
      </c>
    </row>
    <row r="1323" spans="1:10">
      <c r="A1323" s="3">
        <v>38121</v>
      </c>
      <c r="B1323">
        <v>22.7</v>
      </c>
      <c r="C1323">
        <f t="shared" si="60"/>
        <v>-0.80000000000000071</v>
      </c>
      <c r="D1323">
        <v>1009.9</v>
      </c>
      <c r="E1323">
        <f t="shared" si="61"/>
        <v>8.6999999999999318</v>
      </c>
      <c r="F1323">
        <v>56</v>
      </c>
      <c r="G1323">
        <f t="shared" si="62"/>
        <v>-12</v>
      </c>
      <c r="H1323">
        <v>24.9</v>
      </c>
      <c r="I1323">
        <v>-0.83</v>
      </c>
      <c r="J1323">
        <v>0.55000000000000004</v>
      </c>
    </row>
    <row r="1324" spans="1:10">
      <c r="A1324" s="3">
        <v>38122</v>
      </c>
      <c r="B1324">
        <v>21</v>
      </c>
      <c r="C1324">
        <f t="shared" si="60"/>
        <v>-1.6999999999999993</v>
      </c>
      <c r="D1324">
        <v>1013.2</v>
      </c>
      <c r="E1324">
        <f t="shared" si="61"/>
        <v>3.3000000000000682</v>
      </c>
      <c r="F1324">
        <v>62</v>
      </c>
      <c r="G1324">
        <f t="shared" si="62"/>
        <v>6</v>
      </c>
      <c r="H1324">
        <v>25.9</v>
      </c>
      <c r="I1324">
        <v>-0.7</v>
      </c>
      <c r="J1324">
        <v>0.72</v>
      </c>
    </row>
    <row r="1325" spans="1:10">
      <c r="A1325" s="3">
        <v>38123</v>
      </c>
      <c r="B1325">
        <v>19</v>
      </c>
      <c r="C1325">
        <f t="shared" si="60"/>
        <v>-2</v>
      </c>
      <c r="D1325">
        <v>1004.3</v>
      </c>
      <c r="E1325">
        <f t="shared" si="61"/>
        <v>-8.9000000000000909</v>
      </c>
      <c r="F1325">
        <v>88</v>
      </c>
      <c r="G1325">
        <f t="shared" si="62"/>
        <v>26</v>
      </c>
      <c r="H1325">
        <v>26.9</v>
      </c>
      <c r="I1325">
        <v>-0.53</v>
      </c>
      <c r="J1325">
        <v>0.85</v>
      </c>
    </row>
    <row r="1326" spans="1:10">
      <c r="A1326" s="3">
        <v>38124</v>
      </c>
      <c r="B1326">
        <v>26.2</v>
      </c>
      <c r="C1326">
        <f t="shared" si="60"/>
        <v>7.1999999999999993</v>
      </c>
      <c r="D1326">
        <v>999.8</v>
      </c>
      <c r="E1326">
        <f t="shared" si="61"/>
        <v>-4.5</v>
      </c>
      <c r="F1326">
        <v>67</v>
      </c>
      <c r="G1326">
        <f t="shared" si="62"/>
        <v>-21</v>
      </c>
      <c r="H1326">
        <v>27.9</v>
      </c>
      <c r="I1326">
        <v>-0.34</v>
      </c>
      <c r="J1326">
        <v>0.94</v>
      </c>
    </row>
    <row r="1327" spans="1:10">
      <c r="A1327" s="3">
        <v>38125</v>
      </c>
      <c r="B1327">
        <v>21.1</v>
      </c>
      <c r="C1327">
        <f t="shared" si="60"/>
        <v>-5.0999999999999979</v>
      </c>
      <c r="D1327">
        <v>1005</v>
      </c>
      <c r="E1327">
        <f t="shared" si="61"/>
        <v>5.2000000000000455</v>
      </c>
      <c r="F1327">
        <v>67</v>
      </c>
      <c r="G1327">
        <f t="shared" si="62"/>
        <v>0</v>
      </c>
      <c r="H1327">
        <v>28.9</v>
      </c>
      <c r="I1327">
        <v>-0.13</v>
      </c>
      <c r="J1327">
        <v>0.99</v>
      </c>
    </row>
    <row r="1328" spans="1:10">
      <c r="A1328" s="3">
        <v>38126</v>
      </c>
      <c r="B1328">
        <v>18.3</v>
      </c>
      <c r="C1328">
        <f t="shared" si="60"/>
        <v>-2.8000000000000007</v>
      </c>
      <c r="D1328">
        <v>1004.8</v>
      </c>
      <c r="E1328">
        <f t="shared" si="61"/>
        <v>-0.20000000000004547</v>
      </c>
      <c r="F1328">
        <v>82</v>
      </c>
      <c r="G1328">
        <f t="shared" si="62"/>
        <v>15</v>
      </c>
      <c r="H1328">
        <v>0.37</v>
      </c>
      <c r="I1328">
        <v>0.08</v>
      </c>
      <c r="J1328">
        <v>1</v>
      </c>
    </row>
    <row r="1329" spans="1:10">
      <c r="A1329" s="3">
        <v>38127</v>
      </c>
      <c r="B1329">
        <v>16</v>
      </c>
      <c r="C1329">
        <f t="shared" si="60"/>
        <v>-2.3000000000000007</v>
      </c>
      <c r="D1329">
        <v>1002.2</v>
      </c>
      <c r="E1329">
        <f t="shared" si="61"/>
        <v>-2.5999999999999091</v>
      </c>
      <c r="F1329">
        <v>83</v>
      </c>
      <c r="G1329">
        <f t="shared" si="62"/>
        <v>1</v>
      </c>
      <c r="H1329">
        <v>1.37</v>
      </c>
      <c r="I1329">
        <v>0.28999999999999998</v>
      </c>
      <c r="J1329">
        <v>0.96</v>
      </c>
    </row>
    <row r="1330" spans="1:10">
      <c r="A1330" s="3">
        <v>38128</v>
      </c>
      <c r="B1330">
        <v>23.1</v>
      </c>
      <c r="C1330">
        <f t="shared" si="60"/>
        <v>7.1000000000000014</v>
      </c>
      <c r="D1330">
        <v>993.8</v>
      </c>
      <c r="E1330">
        <f t="shared" si="61"/>
        <v>-8.4000000000000909</v>
      </c>
      <c r="F1330">
        <v>62</v>
      </c>
      <c r="G1330">
        <f t="shared" si="62"/>
        <v>-21</v>
      </c>
      <c r="H1330">
        <v>2.37</v>
      </c>
      <c r="I1330">
        <v>0.48</v>
      </c>
      <c r="J1330">
        <v>0.88</v>
      </c>
    </row>
    <row r="1331" spans="1:10">
      <c r="A1331" s="3">
        <v>38129</v>
      </c>
      <c r="B1331">
        <v>13.3</v>
      </c>
      <c r="C1331">
        <f t="shared" si="60"/>
        <v>-9.8000000000000007</v>
      </c>
      <c r="D1331">
        <v>1004.4</v>
      </c>
      <c r="E1331">
        <f t="shared" si="61"/>
        <v>10.600000000000023</v>
      </c>
      <c r="F1331">
        <v>82</v>
      </c>
      <c r="G1331">
        <f t="shared" si="62"/>
        <v>20</v>
      </c>
      <c r="H1331">
        <v>3.37</v>
      </c>
      <c r="I1331">
        <v>0.66</v>
      </c>
      <c r="J1331">
        <v>0.75</v>
      </c>
    </row>
    <row r="1332" spans="1:10">
      <c r="A1332" s="3">
        <v>38130</v>
      </c>
      <c r="B1332">
        <v>14.7</v>
      </c>
      <c r="C1332">
        <f t="shared" si="60"/>
        <v>1.3999999999999986</v>
      </c>
      <c r="D1332">
        <v>1005.1</v>
      </c>
      <c r="E1332">
        <f t="shared" si="61"/>
        <v>0.70000000000004547</v>
      </c>
      <c r="F1332">
        <v>74</v>
      </c>
      <c r="G1332">
        <f t="shared" si="62"/>
        <v>-8</v>
      </c>
      <c r="H1332">
        <v>4.37</v>
      </c>
      <c r="I1332">
        <v>0.8</v>
      </c>
      <c r="J1332">
        <v>0.6</v>
      </c>
    </row>
    <row r="1333" spans="1:10">
      <c r="A1333" s="3">
        <v>38131</v>
      </c>
      <c r="B1333">
        <v>21.3</v>
      </c>
      <c r="C1333">
        <f t="shared" si="60"/>
        <v>6.6000000000000014</v>
      </c>
      <c r="D1333">
        <v>1002.6</v>
      </c>
      <c r="E1333">
        <f t="shared" si="61"/>
        <v>-2.5</v>
      </c>
      <c r="F1333">
        <v>60</v>
      </c>
      <c r="G1333">
        <f t="shared" si="62"/>
        <v>-14</v>
      </c>
      <c r="H1333">
        <v>5.37</v>
      </c>
      <c r="I1333">
        <v>0.91</v>
      </c>
      <c r="J1333">
        <v>0.42</v>
      </c>
    </row>
    <row r="1334" spans="1:10">
      <c r="A1334" s="3">
        <v>38132</v>
      </c>
      <c r="B1334">
        <v>22.1</v>
      </c>
      <c r="C1334">
        <f t="shared" si="60"/>
        <v>0.80000000000000071</v>
      </c>
      <c r="D1334">
        <v>1009.8</v>
      </c>
      <c r="E1334">
        <f t="shared" si="61"/>
        <v>7.1999999999999318</v>
      </c>
      <c r="F1334">
        <v>53</v>
      </c>
      <c r="G1334">
        <f t="shared" si="62"/>
        <v>-7</v>
      </c>
      <c r="H1334">
        <v>6.37</v>
      </c>
      <c r="I1334">
        <v>0.98</v>
      </c>
      <c r="J1334">
        <v>0.21</v>
      </c>
    </row>
    <row r="1335" spans="1:10">
      <c r="A1335" s="3">
        <v>38133</v>
      </c>
      <c r="B1335">
        <v>22.7</v>
      </c>
      <c r="C1335">
        <f t="shared" si="60"/>
        <v>0.59999999999999787</v>
      </c>
      <c r="D1335">
        <v>1014.9</v>
      </c>
      <c r="E1335">
        <f t="shared" si="61"/>
        <v>5.1000000000000227</v>
      </c>
      <c r="F1335">
        <v>63</v>
      </c>
      <c r="G1335">
        <f t="shared" si="62"/>
        <v>10</v>
      </c>
      <c r="H1335">
        <v>7.37</v>
      </c>
      <c r="I1335">
        <v>1</v>
      </c>
      <c r="J1335">
        <v>0</v>
      </c>
    </row>
    <row r="1336" spans="1:10">
      <c r="A1336" s="3">
        <v>38134</v>
      </c>
      <c r="B1336">
        <v>23</v>
      </c>
      <c r="C1336">
        <f t="shared" si="60"/>
        <v>0.30000000000000071</v>
      </c>
      <c r="D1336">
        <v>1016.1</v>
      </c>
      <c r="E1336">
        <f t="shared" si="61"/>
        <v>1.2000000000000455</v>
      </c>
      <c r="F1336">
        <v>63</v>
      </c>
      <c r="G1336">
        <f t="shared" si="62"/>
        <v>0</v>
      </c>
      <c r="H1336">
        <v>8.3699999999999992</v>
      </c>
      <c r="I1336">
        <v>0.98</v>
      </c>
      <c r="J1336">
        <v>-0.21</v>
      </c>
    </row>
    <row r="1337" spans="1:10">
      <c r="A1337" s="3">
        <v>38135</v>
      </c>
      <c r="B1337">
        <v>23</v>
      </c>
      <c r="C1337">
        <f t="shared" si="60"/>
        <v>0</v>
      </c>
      <c r="D1337">
        <v>1011.9</v>
      </c>
      <c r="E1337">
        <f t="shared" si="61"/>
        <v>-4.2000000000000455</v>
      </c>
      <c r="F1337">
        <v>60</v>
      </c>
      <c r="G1337">
        <f t="shared" si="62"/>
        <v>-3</v>
      </c>
      <c r="H1337">
        <v>9.3699999999999992</v>
      </c>
      <c r="I1337">
        <v>0.91</v>
      </c>
      <c r="J1337">
        <v>-0.41</v>
      </c>
    </row>
    <row r="1338" spans="1:10">
      <c r="A1338" s="3">
        <v>38136</v>
      </c>
      <c r="B1338">
        <v>25.9</v>
      </c>
      <c r="C1338">
        <f t="shared" si="60"/>
        <v>2.8999999999999986</v>
      </c>
      <c r="D1338">
        <v>1004.4</v>
      </c>
      <c r="E1338">
        <f t="shared" si="61"/>
        <v>-7.5</v>
      </c>
      <c r="F1338">
        <v>61</v>
      </c>
      <c r="G1338">
        <f t="shared" si="62"/>
        <v>1</v>
      </c>
      <c r="H1338">
        <v>10.37</v>
      </c>
      <c r="I1338">
        <v>0.8</v>
      </c>
      <c r="J1338">
        <v>-0.59</v>
      </c>
    </row>
    <row r="1339" spans="1:10">
      <c r="A1339" s="3">
        <v>38137</v>
      </c>
      <c r="B1339">
        <v>26.2</v>
      </c>
      <c r="C1339">
        <f t="shared" si="60"/>
        <v>0.30000000000000071</v>
      </c>
      <c r="D1339">
        <v>1006.2</v>
      </c>
      <c r="E1339">
        <f t="shared" si="61"/>
        <v>1.8000000000000682</v>
      </c>
      <c r="F1339">
        <v>76</v>
      </c>
      <c r="G1339">
        <f t="shared" si="62"/>
        <v>15</v>
      </c>
      <c r="H1339">
        <v>11.37</v>
      </c>
      <c r="I1339">
        <v>0.66</v>
      </c>
      <c r="J1339">
        <v>-0.75</v>
      </c>
    </row>
    <row r="1340" spans="1:10">
      <c r="A1340" s="3">
        <v>38138</v>
      </c>
      <c r="B1340">
        <v>27.5</v>
      </c>
      <c r="C1340">
        <f t="shared" si="60"/>
        <v>1.3000000000000007</v>
      </c>
      <c r="D1340">
        <v>1003.3</v>
      </c>
      <c r="E1340">
        <f t="shared" si="61"/>
        <v>-2.9000000000000909</v>
      </c>
      <c r="F1340">
        <v>67</v>
      </c>
      <c r="G1340">
        <f t="shared" si="62"/>
        <v>-9</v>
      </c>
      <c r="H1340">
        <v>12.37</v>
      </c>
      <c r="I1340">
        <v>0.49</v>
      </c>
      <c r="J1340">
        <v>-0.87</v>
      </c>
    </row>
    <row r="1341" spans="1:10">
      <c r="A1341" s="3">
        <v>38139</v>
      </c>
      <c r="B1341">
        <v>19.5</v>
      </c>
      <c r="C1341">
        <f t="shared" si="60"/>
        <v>-8</v>
      </c>
      <c r="D1341">
        <v>1014.2</v>
      </c>
      <c r="E1341">
        <f t="shared" si="61"/>
        <v>10.900000000000091</v>
      </c>
      <c r="F1341">
        <v>67</v>
      </c>
      <c r="G1341">
        <f t="shared" si="62"/>
        <v>0</v>
      </c>
      <c r="H1341">
        <v>13.37</v>
      </c>
      <c r="I1341">
        <v>0.28999999999999998</v>
      </c>
      <c r="J1341">
        <v>-0.96</v>
      </c>
    </row>
    <row r="1342" spans="1:10">
      <c r="A1342" s="3">
        <v>38140</v>
      </c>
      <c r="B1342">
        <v>23.2</v>
      </c>
      <c r="C1342">
        <f t="shared" si="60"/>
        <v>3.6999999999999993</v>
      </c>
      <c r="D1342">
        <v>1014.1</v>
      </c>
      <c r="E1342">
        <f t="shared" si="61"/>
        <v>-0.10000000000002274</v>
      </c>
      <c r="F1342">
        <v>35</v>
      </c>
      <c r="G1342">
        <f t="shared" si="62"/>
        <v>-32</v>
      </c>
      <c r="H1342">
        <v>14.37</v>
      </c>
      <c r="I1342">
        <v>0.08</v>
      </c>
      <c r="J1342">
        <v>-1</v>
      </c>
    </row>
    <row r="1343" spans="1:10">
      <c r="A1343" s="3">
        <v>38141</v>
      </c>
      <c r="B1343">
        <v>23.7</v>
      </c>
      <c r="C1343">
        <f t="shared" si="60"/>
        <v>0.5</v>
      </c>
      <c r="D1343">
        <v>1014.9</v>
      </c>
      <c r="E1343">
        <f t="shared" si="61"/>
        <v>0.79999999999995453</v>
      </c>
      <c r="F1343">
        <v>18</v>
      </c>
      <c r="G1343">
        <f t="shared" si="62"/>
        <v>-17</v>
      </c>
      <c r="H1343">
        <v>15.37</v>
      </c>
      <c r="I1343">
        <v>-0.13</v>
      </c>
      <c r="J1343">
        <v>-0.99</v>
      </c>
    </row>
    <row r="1344" spans="1:10">
      <c r="A1344" s="3">
        <v>38142</v>
      </c>
      <c r="B1344">
        <v>24.8</v>
      </c>
      <c r="C1344">
        <f t="shared" si="60"/>
        <v>1.1000000000000014</v>
      </c>
      <c r="D1344">
        <v>1013</v>
      </c>
      <c r="E1344">
        <f t="shared" si="61"/>
        <v>-1.8999999999999773</v>
      </c>
      <c r="F1344">
        <v>25</v>
      </c>
      <c r="G1344">
        <f t="shared" si="62"/>
        <v>7</v>
      </c>
      <c r="H1344">
        <v>16.37</v>
      </c>
      <c r="I1344">
        <v>-0.33</v>
      </c>
      <c r="J1344">
        <v>-0.94</v>
      </c>
    </row>
    <row r="1345" spans="1:10">
      <c r="A1345" s="3">
        <v>38143</v>
      </c>
      <c r="B1345">
        <v>24.5</v>
      </c>
      <c r="C1345">
        <f t="shared" si="60"/>
        <v>-0.30000000000000071</v>
      </c>
      <c r="D1345">
        <v>1009.9</v>
      </c>
      <c r="E1345">
        <f t="shared" si="61"/>
        <v>-3.1000000000000227</v>
      </c>
      <c r="F1345">
        <v>61</v>
      </c>
      <c r="G1345">
        <f t="shared" si="62"/>
        <v>36</v>
      </c>
      <c r="H1345">
        <v>17.37</v>
      </c>
      <c r="I1345">
        <v>-0.53</v>
      </c>
      <c r="J1345">
        <v>-0.85</v>
      </c>
    </row>
    <row r="1346" spans="1:10">
      <c r="A1346" s="3">
        <v>38144</v>
      </c>
      <c r="B1346">
        <v>23</v>
      </c>
      <c r="C1346">
        <f t="shared" si="60"/>
        <v>-1.5</v>
      </c>
      <c r="D1346">
        <v>1008.5</v>
      </c>
      <c r="E1346">
        <f t="shared" si="61"/>
        <v>-1.3999999999999773</v>
      </c>
      <c r="F1346">
        <v>81</v>
      </c>
      <c r="G1346">
        <f t="shared" si="62"/>
        <v>20</v>
      </c>
      <c r="H1346">
        <v>18.37</v>
      </c>
      <c r="I1346">
        <v>-0.69</v>
      </c>
      <c r="J1346">
        <v>-0.72</v>
      </c>
    </row>
    <row r="1347" spans="1:10">
      <c r="A1347" s="3">
        <v>38145</v>
      </c>
      <c r="B1347">
        <v>24.7</v>
      </c>
      <c r="C1347">
        <f t="shared" ref="C1347:C1410" si="63">B1347-B1346</f>
        <v>1.6999999999999993</v>
      </c>
      <c r="D1347">
        <v>1001.4</v>
      </c>
      <c r="E1347">
        <f t="shared" ref="E1347:E1410" si="64">D1347-D1346</f>
        <v>-7.1000000000000227</v>
      </c>
      <c r="F1347">
        <v>80</v>
      </c>
      <c r="G1347">
        <f t="shared" ref="G1347:G1410" si="65">F1347-F1346</f>
        <v>-1</v>
      </c>
      <c r="H1347">
        <v>19.37</v>
      </c>
      <c r="I1347">
        <v>-0.83</v>
      </c>
      <c r="J1347">
        <v>-0.56000000000000005</v>
      </c>
    </row>
    <row r="1348" spans="1:10">
      <c r="A1348" s="3">
        <v>38146</v>
      </c>
      <c r="B1348">
        <v>20</v>
      </c>
      <c r="C1348">
        <f t="shared" si="63"/>
        <v>-4.6999999999999993</v>
      </c>
      <c r="D1348">
        <v>1001.9</v>
      </c>
      <c r="E1348">
        <f t="shared" si="64"/>
        <v>0.5</v>
      </c>
      <c r="F1348">
        <v>70</v>
      </c>
      <c r="G1348">
        <f t="shared" si="65"/>
        <v>-10</v>
      </c>
      <c r="H1348">
        <v>20.37</v>
      </c>
      <c r="I1348">
        <v>-0.93</v>
      </c>
      <c r="J1348">
        <v>-0.37</v>
      </c>
    </row>
    <row r="1349" spans="1:10">
      <c r="A1349" s="3">
        <v>38147</v>
      </c>
      <c r="B1349">
        <v>20.6</v>
      </c>
      <c r="C1349">
        <f t="shared" si="63"/>
        <v>0.60000000000000142</v>
      </c>
      <c r="D1349">
        <v>1007.7</v>
      </c>
      <c r="E1349">
        <f t="shared" si="64"/>
        <v>5.8000000000000682</v>
      </c>
      <c r="F1349">
        <v>75</v>
      </c>
      <c r="G1349">
        <f t="shared" si="65"/>
        <v>5</v>
      </c>
      <c r="H1349">
        <v>21.37</v>
      </c>
      <c r="I1349">
        <v>-0.99</v>
      </c>
      <c r="J1349">
        <v>-0.16</v>
      </c>
    </row>
    <row r="1350" spans="1:10">
      <c r="A1350" s="3">
        <v>38148</v>
      </c>
      <c r="B1350">
        <v>25.4</v>
      </c>
      <c r="C1350">
        <f t="shared" si="63"/>
        <v>4.7999999999999972</v>
      </c>
      <c r="D1350">
        <v>1009.5</v>
      </c>
      <c r="E1350">
        <f t="shared" si="64"/>
        <v>1.7999999999999545</v>
      </c>
      <c r="F1350">
        <v>72</v>
      </c>
      <c r="G1350">
        <f t="shared" si="65"/>
        <v>-3</v>
      </c>
      <c r="H1350">
        <v>22.37</v>
      </c>
      <c r="I1350">
        <v>-1</v>
      </c>
      <c r="J1350">
        <v>0.05</v>
      </c>
    </row>
    <row r="1351" spans="1:10">
      <c r="A1351" s="3">
        <v>38149</v>
      </c>
      <c r="B1351">
        <v>17.899999999999999</v>
      </c>
      <c r="C1351">
        <f t="shared" si="63"/>
        <v>-7.5</v>
      </c>
      <c r="D1351">
        <v>1013.5</v>
      </c>
      <c r="E1351">
        <f t="shared" si="64"/>
        <v>4</v>
      </c>
      <c r="F1351">
        <v>83</v>
      </c>
      <c r="G1351">
        <f t="shared" si="65"/>
        <v>11</v>
      </c>
      <c r="H1351">
        <v>23.37</v>
      </c>
      <c r="I1351">
        <v>-0.97</v>
      </c>
      <c r="J1351">
        <v>0.26</v>
      </c>
    </row>
    <row r="1352" spans="1:10">
      <c r="A1352" s="3">
        <v>38150</v>
      </c>
      <c r="B1352">
        <v>25.9</v>
      </c>
      <c r="C1352">
        <f t="shared" si="63"/>
        <v>8</v>
      </c>
      <c r="D1352">
        <v>1003.8</v>
      </c>
      <c r="E1352">
        <f t="shared" si="64"/>
        <v>-9.7000000000000455</v>
      </c>
      <c r="F1352">
        <v>70</v>
      </c>
      <c r="G1352">
        <f t="shared" si="65"/>
        <v>-13</v>
      </c>
      <c r="H1352">
        <v>24.37</v>
      </c>
      <c r="I1352">
        <v>-0.89</v>
      </c>
      <c r="J1352">
        <v>0.46</v>
      </c>
    </row>
    <row r="1353" spans="1:10">
      <c r="A1353" s="3">
        <v>38151</v>
      </c>
      <c r="B1353">
        <v>22.3</v>
      </c>
      <c r="C1353">
        <f t="shared" si="63"/>
        <v>-3.5999999999999979</v>
      </c>
      <c r="D1353">
        <v>1008.2</v>
      </c>
      <c r="E1353">
        <f t="shared" si="64"/>
        <v>4.4000000000000909</v>
      </c>
      <c r="F1353">
        <v>64</v>
      </c>
      <c r="G1353">
        <f t="shared" si="65"/>
        <v>-6</v>
      </c>
      <c r="H1353">
        <v>25.37</v>
      </c>
      <c r="I1353">
        <v>-0.77</v>
      </c>
      <c r="J1353">
        <v>0.63</v>
      </c>
    </row>
    <row r="1354" spans="1:10">
      <c r="A1354" s="3">
        <v>38152</v>
      </c>
      <c r="B1354">
        <v>25.3</v>
      </c>
      <c r="C1354">
        <f t="shared" si="63"/>
        <v>3</v>
      </c>
      <c r="D1354">
        <v>1008.9</v>
      </c>
      <c r="E1354">
        <f t="shared" si="64"/>
        <v>0.69999999999993179</v>
      </c>
      <c r="F1354">
        <v>42</v>
      </c>
      <c r="G1354">
        <f t="shared" si="65"/>
        <v>-22</v>
      </c>
      <c r="H1354">
        <v>26.37</v>
      </c>
      <c r="I1354">
        <v>-0.62</v>
      </c>
      <c r="J1354">
        <v>0.78</v>
      </c>
    </row>
    <row r="1355" spans="1:10">
      <c r="A1355" s="3">
        <v>38153</v>
      </c>
      <c r="B1355">
        <v>27.4</v>
      </c>
      <c r="C1355">
        <f t="shared" si="63"/>
        <v>2.0999999999999979</v>
      </c>
      <c r="D1355">
        <v>1008.5</v>
      </c>
      <c r="E1355">
        <f t="shared" si="64"/>
        <v>-0.39999999999997726</v>
      </c>
      <c r="F1355">
        <v>37</v>
      </c>
      <c r="G1355">
        <f t="shared" si="65"/>
        <v>-5</v>
      </c>
      <c r="H1355">
        <v>27.37</v>
      </c>
      <c r="I1355">
        <v>-0.44</v>
      </c>
      <c r="J1355">
        <v>0.9</v>
      </c>
    </row>
    <row r="1356" spans="1:10">
      <c r="A1356" s="3">
        <v>38154</v>
      </c>
      <c r="B1356">
        <v>22.2</v>
      </c>
      <c r="C1356">
        <f t="shared" si="63"/>
        <v>-5.1999999999999993</v>
      </c>
      <c r="D1356">
        <v>1013.4</v>
      </c>
      <c r="E1356">
        <f t="shared" si="64"/>
        <v>4.8999999999999773</v>
      </c>
      <c r="F1356">
        <v>46</v>
      </c>
      <c r="G1356">
        <f t="shared" si="65"/>
        <v>9</v>
      </c>
      <c r="H1356">
        <v>28.37</v>
      </c>
      <c r="I1356">
        <v>-0.24</v>
      </c>
      <c r="J1356">
        <v>0.97</v>
      </c>
    </row>
    <row r="1357" spans="1:10">
      <c r="A1357" s="3">
        <v>38155</v>
      </c>
      <c r="B1357">
        <v>24.2</v>
      </c>
      <c r="C1357">
        <f t="shared" si="63"/>
        <v>2</v>
      </c>
      <c r="D1357">
        <v>1011.6</v>
      </c>
      <c r="E1357">
        <f t="shared" si="64"/>
        <v>-1.7999999999999545</v>
      </c>
      <c r="F1357">
        <v>61</v>
      </c>
      <c r="G1357">
        <f t="shared" si="65"/>
        <v>15</v>
      </c>
      <c r="H1357">
        <v>29.37</v>
      </c>
      <c r="I1357">
        <v>-0.03</v>
      </c>
      <c r="J1357">
        <v>1</v>
      </c>
    </row>
    <row r="1358" spans="1:10">
      <c r="A1358" s="3">
        <v>38156</v>
      </c>
      <c r="B1358">
        <v>26.4</v>
      </c>
      <c r="C1358">
        <f t="shared" si="63"/>
        <v>2.1999999999999993</v>
      </c>
      <c r="D1358">
        <v>1008.1</v>
      </c>
      <c r="E1358">
        <f t="shared" si="64"/>
        <v>-3.5</v>
      </c>
      <c r="F1358">
        <v>52</v>
      </c>
      <c r="G1358">
        <f t="shared" si="65"/>
        <v>-9</v>
      </c>
      <c r="H1358">
        <v>0.84</v>
      </c>
      <c r="I1358">
        <v>0.18</v>
      </c>
      <c r="J1358">
        <v>0.98</v>
      </c>
    </row>
    <row r="1359" spans="1:10">
      <c r="A1359" s="3">
        <v>38157</v>
      </c>
      <c r="B1359">
        <v>26.8</v>
      </c>
      <c r="C1359">
        <f t="shared" si="63"/>
        <v>0.40000000000000213</v>
      </c>
      <c r="D1359">
        <v>1007.7</v>
      </c>
      <c r="E1359">
        <f t="shared" si="64"/>
        <v>-0.39999999999997726</v>
      </c>
      <c r="F1359">
        <v>51</v>
      </c>
      <c r="G1359">
        <f t="shared" si="65"/>
        <v>-1</v>
      </c>
      <c r="H1359">
        <v>1.84</v>
      </c>
      <c r="I1359">
        <v>0.38</v>
      </c>
      <c r="J1359">
        <v>0.92</v>
      </c>
    </row>
    <row r="1360" spans="1:10">
      <c r="A1360" s="3">
        <v>38158</v>
      </c>
      <c r="B1360">
        <v>27.5</v>
      </c>
      <c r="C1360">
        <f t="shared" si="63"/>
        <v>0.69999999999999929</v>
      </c>
      <c r="D1360">
        <v>1003.5</v>
      </c>
      <c r="E1360">
        <f t="shared" si="64"/>
        <v>-4.2000000000000455</v>
      </c>
      <c r="F1360">
        <v>71</v>
      </c>
      <c r="G1360">
        <f t="shared" si="65"/>
        <v>20</v>
      </c>
      <c r="H1360">
        <v>2.84</v>
      </c>
      <c r="I1360">
        <v>0.56999999999999995</v>
      </c>
      <c r="J1360">
        <v>0.82</v>
      </c>
    </row>
    <row r="1361" spans="1:10">
      <c r="A1361" s="3">
        <v>38159</v>
      </c>
      <c r="B1361">
        <v>24.9</v>
      </c>
      <c r="C1361">
        <f t="shared" si="63"/>
        <v>-2.6000000000000014</v>
      </c>
      <c r="D1361">
        <v>993</v>
      </c>
      <c r="E1361">
        <f t="shared" si="64"/>
        <v>-10.5</v>
      </c>
      <c r="F1361">
        <v>86</v>
      </c>
      <c r="G1361">
        <f t="shared" si="65"/>
        <v>15</v>
      </c>
      <c r="H1361">
        <v>3.84</v>
      </c>
      <c r="I1361">
        <v>0.73</v>
      </c>
      <c r="J1361">
        <v>0.68</v>
      </c>
    </row>
    <row r="1362" spans="1:10">
      <c r="A1362" s="3">
        <v>38160</v>
      </c>
      <c r="B1362">
        <v>29.9</v>
      </c>
      <c r="C1362">
        <f t="shared" si="63"/>
        <v>5</v>
      </c>
      <c r="D1362">
        <v>995</v>
      </c>
      <c r="E1362">
        <f t="shared" si="64"/>
        <v>2</v>
      </c>
      <c r="F1362">
        <v>50</v>
      </c>
      <c r="G1362">
        <f t="shared" si="65"/>
        <v>-36</v>
      </c>
      <c r="H1362">
        <v>4.84</v>
      </c>
      <c r="I1362">
        <v>0.86</v>
      </c>
      <c r="J1362">
        <v>0.52</v>
      </c>
    </row>
    <row r="1363" spans="1:10">
      <c r="A1363" s="3">
        <v>38161</v>
      </c>
      <c r="B1363">
        <v>28.9</v>
      </c>
      <c r="C1363">
        <f t="shared" si="63"/>
        <v>-1</v>
      </c>
      <c r="D1363">
        <v>1000.9</v>
      </c>
      <c r="E1363">
        <f t="shared" si="64"/>
        <v>5.8999999999999773</v>
      </c>
      <c r="F1363">
        <v>58</v>
      </c>
      <c r="G1363">
        <f t="shared" si="65"/>
        <v>8</v>
      </c>
      <c r="H1363">
        <v>5.84</v>
      </c>
      <c r="I1363">
        <v>0.95</v>
      </c>
      <c r="J1363">
        <v>0.32</v>
      </c>
    </row>
    <row r="1364" spans="1:10">
      <c r="A1364" s="3">
        <v>38162</v>
      </c>
      <c r="B1364">
        <v>27.5</v>
      </c>
      <c r="C1364">
        <f t="shared" si="63"/>
        <v>-1.3999999999999986</v>
      </c>
      <c r="D1364">
        <v>1000.9</v>
      </c>
      <c r="E1364">
        <f t="shared" si="64"/>
        <v>0</v>
      </c>
      <c r="F1364">
        <v>64</v>
      </c>
      <c r="G1364">
        <f t="shared" si="65"/>
        <v>6</v>
      </c>
      <c r="H1364">
        <v>6.84</v>
      </c>
      <c r="I1364">
        <v>0.99</v>
      </c>
      <c r="J1364">
        <v>0.12</v>
      </c>
    </row>
    <row r="1365" spans="1:10">
      <c r="A1365" s="3">
        <v>38163</v>
      </c>
      <c r="B1365">
        <v>26.2</v>
      </c>
      <c r="C1365">
        <f t="shared" si="63"/>
        <v>-1.3000000000000007</v>
      </c>
      <c r="D1365">
        <v>997.2</v>
      </c>
      <c r="E1365">
        <f t="shared" si="64"/>
        <v>-3.6999999999999318</v>
      </c>
      <c r="F1365">
        <v>80</v>
      </c>
      <c r="G1365">
        <f t="shared" si="65"/>
        <v>16</v>
      </c>
      <c r="H1365">
        <v>7.84</v>
      </c>
      <c r="I1365">
        <v>1</v>
      </c>
      <c r="J1365">
        <v>-0.1</v>
      </c>
    </row>
    <row r="1366" spans="1:10">
      <c r="A1366" s="3">
        <v>38164</v>
      </c>
      <c r="B1366">
        <v>27.6</v>
      </c>
      <c r="C1366">
        <f t="shared" si="63"/>
        <v>1.4000000000000021</v>
      </c>
      <c r="D1366">
        <v>999.7</v>
      </c>
      <c r="E1366">
        <f t="shared" si="64"/>
        <v>2.5</v>
      </c>
      <c r="F1366">
        <v>70</v>
      </c>
      <c r="G1366">
        <f t="shared" si="65"/>
        <v>-10</v>
      </c>
      <c r="H1366">
        <v>8.84</v>
      </c>
      <c r="I1366">
        <v>0.95</v>
      </c>
      <c r="J1366">
        <v>-0.3</v>
      </c>
    </row>
    <row r="1367" spans="1:10">
      <c r="A1367" s="3">
        <v>38165</v>
      </c>
      <c r="B1367">
        <v>25</v>
      </c>
      <c r="C1367">
        <f t="shared" si="63"/>
        <v>-2.6000000000000014</v>
      </c>
      <c r="D1367">
        <v>1004.9</v>
      </c>
      <c r="E1367">
        <f t="shared" si="64"/>
        <v>5.1999999999999318</v>
      </c>
      <c r="F1367">
        <v>68</v>
      </c>
      <c r="G1367">
        <f t="shared" si="65"/>
        <v>-2</v>
      </c>
      <c r="H1367">
        <v>9.84</v>
      </c>
      <c r="I1367">
        <v>0.87</v>
      </c>
      <c r="J1367">
        <v>-0.5</v>
      </c>
    </row>
    <row r="1368" spans="1:10">
      <c r="A1368" s="3">
        <v>38166</v>
      </c>
      <c r="B1368">
        <v>27.5</v>
      </c>
      <c r="C1368">
        <f t="shared" si="63"/>
        <v>2.5</v>
      </c>
      <c r="D1368">
        <v>1000.4</v>
      </c>
      <c r="E1368">
        <f t="shared" si="64"/>
        <v>-4.5</v>
      </c>
      <c r="F1368">
        <v>71</v>
      </c>
      <c r="G1368">
        <f t="shared" si="65"/>
        <v>3</v>
      </c>
      <c r="H1368">
        <v>10.84</v>
      </c>
      <c r="I1368">
        <v>0.74</v>
      </c>
      <c r="J1368">
        <v>-0.67</v>
      </c>
    </row>
    <row r="1369" spans="1:10">
      <c r="A1369" s="3">
        <v>38167</v>
      </c>
      <c r="B1369">
        <v>28.2</v>
      </c>
      <c r="C1369">
        <f t="shared" si="63"/>
        <v>0.69999999999999929</v>
      </c>
      <c r="D1369">
        <v>999.2</v>
      </c>
      <c r="E1369">
        <f t="shared" si="64"/>
        <v>-1.1999999999999318</v>
      </c>
      <c r="F1369">
        <v>63</v>
      </c>
      <c r="G1369">
        <f t="shared" si="65"/>
        <v>-8</v>
      </c>
      <c r="H1369">
        <v>11.84</v>
      </c>
      <c r="I1369">
        <v>0.57999999999999996</v>
      </c>
      <c r="J1369">
        <v>-0.81</v>
      </c>
    </row>
    <row r="1370" spans="1:10">
      <c r="A1370" s="3">
        <v>38168</v>
      </c>
      <c r="B1370">
        <v>28.2</v>
      </c>
      <c r="C1370">
        <f t="shared" si="63"/>
        <v>0</v>
      </c>
      <c r="D1370">
        <v>998.9</v>
      </c>
      <c r="E1370">
        <f t="shared" si="64"/>
        <v>-0.30000000000006821</v>
      </c>
      <c r="F1370">
        <v>63</v>
      </c>
      <c r="G1370">
        <f t="shared" si="65"/>
        <v>0</v>
      </c>
      <c r="H1370">
        <v>12.84</v>
      </c>
      <c r="I1370">
        <v>0.4</v>
      </c>
      <c r="J1370">
        <v>-0.92</v>
      </c>
    </row>
    <row r="1371" spans="1:10">
      <c r="A1371" s="3">
        <v>38169</v>
      </c>
      <c r="B1371">
        <v>25.2</v>
      </c>
      <c r="C1371">
        <f t="shared" si="63"/>
        <v>-3</v>
      </c>
      <c r="D1371">
        <v>1001.9</v>
      </c>
      <c r="E1371">
        <f t="shared" si="64"/>
        <v>3</v>
      </c>
      <c r="F1371">
        <v>34</v>
      </c>
      <c r="G1371">
        <f t="shared" si="65"/>
        <v>-29</v>
      </c>
      <c r="H1371">
        <v>13.84</v>
      </c>
      <c r="I1371">
        <v>0.2</v>
      </c>
      <c r="J1371">
        <v>-0.98</v>
      </c>
    </row>
    <row r="1372" spans="1:10">
      <c r="A1372" s="3">
        <v>38170</v>
      </c>
      <c r="B1372">
        <v>24.2</v>
      </c>
      <c r="C1372">
        <f t="shared" si="63"/>
        <v>-1</v>
      </c>
      <c r="D1372">
        <v>999.5</v>
      </c>
      <c r="E1372">
        <f t="shared" si="64"/>
        <v>-2.3999999999999773</v>
      </c>
      <c r="F1372">
        <v>47</v>
      </c>
      <c r="G1372">
        <f t="shared" si="65"/>
        <v>13</v>
      </c>
      <c r="H1372">
        <v>14.84</v>
      </c>
      <c r="I1372">
        <v>-0.02</v>
      </c>
      <c r="J1372">
        <v>-1</v>
      </c>
    </row>
    <row r="1373" spans="1:10">
      <c r="A1373" s="3">
        <v>38171</v>
      </c>
      <c r="B1373">
        <v>25.5</v>
      </c>
      <c r="C1373">
        <f t="shared" si="63"/>
        <v>1.3000000000000007</v>
      </c>
      <c r="D1373">
        <v>1002.7</v>
      </c>
      <c r="E1373">
        <f t="shared" si="64"/>
        <v>3.2000000000000455</v>
      </c>
      <c r="F1373">
        <v>48</v>
      </c>
      <c r="G1373">
        <f t="shared" si="65"/>
        <v>1</v>
      </c>
      <c r="H1373">
        <v>15.84</v>
      </c>
      <c r="I1373">
        <v>-0.23</v>
      </c>
      <c r="J1373">
        <v>-0.97</v>
      </c>
    </row>
    <row r="1374" spans="1:10">
      <c r="A1374" s="3">
        <v>38172</v>
      </c>
      <c r="B1374">
        <v>26.1</v>
      </c>
      <c r="C1374">
        <f t="shared" si="63"/>
        <v>0.60000000000000142</v>
      </c>
      <c r="D1374">
        <v>1004.9</v>
      </c>
      <c r="E1374">
        <f t="shared" si="64"/>
        <v>2.1999999999999318</v>
      </c>
      <c r="F1374">
        <v>67</v>
      </c>
      <c r="G1374">
        <f t="shared" si="65"/>
        <v>19</v>
      </c>
      <c r="H1374">
        <v>16.84</v>
      </c>
      <c r="I1374">
        <v>-0.43</v>
      </c>
      <c r="J1374">
        <v>-0.9</v>
      </c>
    </row>
    <row r="1375" spans="1:10">
      <c r="A1375" s="3">
        <v>38173</v>
      </c>
      <c r="B1375">
        <v>27.9</v>
      </c>
      <c r="C1375">
        <f t="shared" si="63"/>
        <v>1.7999999999999972</v>
      </c>
      <c r="D1375">
        <v>1003.1</v>
      </c>
      <c r="E1375">
        <f t="shared" si="64"/>
        <v>-1.7999999999999545</v>
      </c>
      <c r="F1375">
        <v>76</v>
      </c>
      <c r="G1375">
        <f t="shared" si="65"/>
        <v>9</v>
      </c>
      <c r="H1375">
        <v>17.84</v>
      </c>
      <c r="I1375">
        <v>-0.61</v>
      </c>
      <c r="J1375">
        <v>-0.79</v>
      </c>
    </row>
    <row r="1376" spans="1:10">
      <c r="A1376" s="3">
        <v>38174</v>
      </c>
      <c r="B1376">
        <v>30</v>
      </c>
      <c r="C1376">
        <f t="shared" si="63"/>
        <v>2.1000000000000014</v>
      </c>
      <c r="D1376">
        <v>1003.6</v>
      </c>
      <c r="E1376">
        <f t="shared" si="64"/>
        <v>0.5</v>
      </c>
      <c r="F1376">
        <v>66</v>
      </c>
      <c r="G1376">
        <f t="shared" si="65"/>
        <v>-10</v>
      </c>
      <c r="H1376">
        <v>18.84</v>
      </c>
      <c r="I1376">
        <v>-0.76</v>
      </c>
      <c r="J1376">
        <v>-0.65</v>
      </c>
    </row>
    <row r="1377" spans="1:10">
      <c r="A1377" s="3">
        <v>38175</v>
      </c>
      <c r="B1377">
        <v>32.200000000000003</v>
      </c>
      <c r="C1377">
        <f t="shared" si="63"/>
        <v>2.2000000000000028</v>
      </c>
      <c r="D1377">
        <v>1004.3</v>
      </c>
      <c r="E1377">
        <f t="shared" si="64"/>
        <v>0.69999999999993179</v>
      </c>
      <c r="F1377">
        <v>57</v>
      </c>
      <c r="G1377">
        <f t="shared" si="65"/>
        <v>-9</v>
      </c>
      <c r="H1377">
        <v>19.84</v>
      </c>
      <c r="I1377">
        <v>-0.88</v>
      </c>
      <c r="J1377">
        <v>-0.47</v>
      </c>
    </row>
    <row r="1378" spans="1:10">
      <c r="A1378" s="3">
        <v>38176</v>
      </c>
      <c r="B1378">
        <v>32</v>
      </c>
      <c r="C1378">
        <f t="shared" si="63"/>
        <v>-0.20000000000000284</v>
      </c>
      <c r="D1378">
        <v>1002.8</v>
      </c>
      <c r="E1378">
        <f t="shared" si="64"/>
        <v>-1.5</v>
      </c>
      <c r="F1378">
        <v>56</v>
      </c>
      <c r="G1378">
        <f t="shared" si="65"/>
        <v>-1</v>
      </c>
      <c r="H1378">
        <v>20.84</v>
      </c>
      <c r="I1378">
        <v>-0.96</v>
      </c>
      <c r="J1378">
        <v>-0.27</v>
      </c>
    </row>
    <row r="1379" spans="1:10">
      <c r="A1379" s="3">
        <v>38177</v>
      </c>
      <c r="B1379">
        <v>29.4</v>
      </c>
      <c r="C1379">
        <f t="shared" si="63"/>
        <v>-2.6000000000000014</v>
      </c>
      <c r="D1379">
        <v>1002.9</v>
      </c>
      <c r="E1379">
        <f t="shared" si="64"/>
        <v>0.10000000000002274</v>
      </c>
      <c r="F1379">
        <v>71</v>
      </c>
      <c r="G1379">
        <f t="shared" si="65"/>
        <v>15</v>
      </c>
      <c r="H1379">
        <v>21.84</v>
      </c>
      <c r="I1379">
        <v>-1</v>
      </c>
      <c r="J1379">
        <v>-7.0000000000000007E-2</v>
      </c>
    </row>
    <row r="1380" spans="1:10">
      <c r="A1380" s="3">
        <v>38178</v>
      </c>
      <c r="B1380">
        <v>26.2</v>
      </c>
      <c r="C1380">
        <f t="shared" si="63"/>
        <v>-3.1999999999999993</v>
      </c>
      <c r="D1380">
        <v>1000.3</v>
      </c>
      <c r="E1380">
        <f t="shared" si="64"/>
        <v>-2.6000000000000227</v>
      </c>
      <c r="F1380">
        <v>79</v>
      </c>
      <c r="G1380">
        <f t="shared" si="65"/>
        <v>8</v>
      </c>
      <c r="H1380">
        <v>22.84</v>
      </c>
      <c r="I1380">
        <v>-0.99</v>
      </c>
      <c r="J1380">
        <v>0.15</v>
      </c>
    </row>
    <row r="1381" spans="1:10">
      <c r="A1381" s="3">
        <v>38179</v>
      </c>
      <c r="B1381">
        <v>27.1</v>
      </c>
      <c r="C1381">
        <f t="shared" si="63"/>
        <v>0.90000000000000213</v>
      </c>
      <c r="D1381">
        <v>999.9</v>
      </c>
      <c r="E1381">
        <f t="shared" si="64"/>
        <v>-0.39999999999997726</v>
      </c>
      <c r="F1381">
        <v>54</v>
      </c>
      <c r="G1381">
        <f t="shared" si="65"/>
        <v>-25</v>
      </c>
      <c r="H1381">
        <v>23.84</v>
      </c>
      <c r="I1381">
        <v>-0.94</v>
      </c>
      <c r="J1381">
        <v>0.35</v>
      </c>
    </row>
    <row r="1382" spans="1:10">
      <c r="A1382" s="3">
        <v>38180</v>
      </c>
      <c r="B1382">
        <v>26.6</v>
      </c>
      <c r="C1382">
        <f t="shared" si="63"/>
        <v>-0.5</v>
      </c>
      <c r="D1382">
        <v>1004.7</v>
      </c>
      <c r="E1382">
        <f t="shared" si="64"/>
        <v>4.8000000000000682</v>
      </c>
      <c r="F1382">
        <v>72</v>
      </c>
      <c r="G1382">
        <f t="shared" si="65"/>
        <v>18</v>
      </c>
      <c r="H1382">
        <v>24.84</v>
      </c>
      <c r="I1382">
        <v>-0.84</v>
      </c>
      <c r="J1382">
        <v>0.54</v>
      </c>
    </row>
    <row r="1383" spans="1:10">
      <c r="A1383" s="3">
        <v>38181</v>
      </c>
      <c r="B1383">
        <v>32.5</v>
      </c>
      <c r="C1383">
        <f t="shared" si="63"/>
        <v>5.8999999999999986</v>
      </c>
      <c r="D1383">
        <v>1000.5</v>
      </c>
      <c r="E1383">
        <f t="shared" si="64"/>
        <v>-4.2000000000000455</v>
      </c>
      <c r="F1383">
        <v>55</v>
      </c>
      <c r="G1383">
        <f t="shared" si="65"/>
        <v>-17</v>
      </c>
      <c r="H1383">
        <v>25.84</v>
      </c>
      <c r="I1383">
        <v>-0.71</v>
      </c>
      <c r="J1383">
        <v>0.71</v>
      </c>
    </row>
    <row r="1384" spans="1:10">
      <c r="A1384" s="3">
        <v>38182</v>
      </c>
      <c r="B1384">
        <v>29</v>
      </c>
      <c r="C1384">
        <f t="shared" si="63"/>
        <v>-3.5</v>
      </c>
      <c r="D1384">
        <v>1006.9</v>
      </c>
      <c r="E1384">
        <f t="shared" si="64"/>
        <v>6.3999999999999773</v>
      </c>
      <c r="F1384">
        <v>61</v>
      </c>
      <c r="G1384">
        <f t="shared" si="65"/>
        <v>6</v>
      </c>
      <c r="H1384">
        <v>26.84</v>
      </c>
      <c r="I1384">
        <v>-0.54</v>
      </c>
      <c r="J1384">
        <v>0.84</v>
      </c>
    </row>
    <row r="1385" spans="1:10">
      <c r="A1385" s="3">
        <v>38183</v>
      </c>
      <c r="B1385">
        <v>29</v>
      </c>
      <c r="C1385">
        <f t="shared" si="63"/>
        <v>0</v>
      </c>
      <c r="D1385">
        <v>1007.8</v>
      </c>
      <c r="E1385">
        <f t="shared" si="64"/>
        <v>0.89999999999997726</v>
      </c>
      <c r="F1385">
        <v>65</v>
      </c>
      <c r="G1385">
        <f t="shared" si="65"/>
        <v>4</v>
      </c>
      <c r="H1385">
        <v>27.84</v>
      </c>
      <c r="I1385">
        <v>-0.35</v>
      </c>
      <c r="J1385">
        <v>0.94</v>
      </c>
    </row>
    <row r="1386" spans="1:10">
      <c r="A1386" s="3">
        <v>38184</v>
      </c>
      <c r="B1386">
        <v>31.8</v>
      </c>
      <c r="C1386">
        <f t="shared" si="63"/>
        <v>2.8000000000000007</v>
      </c>
      <c r="D1386">
        <v>1002.8</v>
      </c>
      <c r="E1386">
        <f t="shared" si="64"/>
        <v>-5</v>
      </c>
      <c r="F1386">
        <v>54</v>
      </c>
      <c r="G1386">
        <f t="shared" si="65"/>
        <v>-11</v>
      </c>
      <c r="H1386">
        <v>28.84</v>
      </c>
      <c r="I1386">
        <v>-0.15</v>
      </c>
      <c r="J1386">
        <v>0.99</v>
      </c>
    </row>
    <row r="1387" spans="1:10">
      <c r="A1387" s="3">
        <v>38185</v>
      </c>
      <c r="B1387">
        <v>33.799999999999997</v>
      </c>
      <c r="C1387">
        <f t="shared" si="63"/>
        <v>1.9999999999999964</v>
      </c>
      <c r="D1387">
        <v>997.5</v>
      </c>
      <c r="E1387">
        <f t="shared" si="64"/>
        <v>-5.2999999999999545</v>
      </c>
      <c r="F1387">
        <v>40</v>
      </c>
      <c r="G1387">
        <f t="shared" si="65"/>
        <v>-14</v>
      </c>
      <c r="H1387">
        <v>0.31</v>
      </c>
      <c r="I1387">
        <v>7.0000000000000007E-2</v>
      </c>
      <c r="J1387">
        <v>1</v>
      </c>
    </row>
    <row r="1388" spans="1:10">
      <c r="A1388" s="3">
        <v>38186</v>
      </c>
      <c r="B1388">
        <v>32.6</v>
      </c>
      <c r="C1388">
        <f t="shared" si="63"/>
        <v>-1.1999999999999957</v>
      </c>
      <c r="D1388">
        <v>999.5</v>
      </c>
      <c r="E1388">
        <f t="shared" si="64"/>
        <v>2</v>
      </c>
      <c r="F1388">
        <v>45</v>
      </c>
      <c r="G1388">
        <f t="shared" si="65"/>
        <v>5</v>
      </c>
      <c r="H1388">
        <v>1.31</v>
      </c>
      <c r="I1388">
        <v>0.27</v>
      </c>
      <c r="J1388">
        <v>0.96</v>
      </c>
    </row>
    <row r="1389" spans="1:10">
      <c r="A1389" s="3">
        <v>38187</v>
      </c>
      <c r="B1389">
        <v>32</v>
      </c>
      <c r="C1389">
        <f t="shared" si="63"/>
        <v>-0.60000000000000142</v>
      </c>
      <c r="D1389">
        <v>1003.4</v>
      </c>
      <c r="E1389">
        <f t="shared" si="64"/>
        <v>3.8999999999999773</v>
      </c>
      <c r="F1389">
        <v>42</v>
      </c>
      <c r="G1389">
        <f t="shared" si="65"/>
        <v>-3</v>
      </c>
      <c r="H1389">
        <v>2.31</v>
      </c>
      <c r="I1389">
        <v>0.47</v>
      </c>
      <c r="J1389">
        <v>0.88</v>
      </c>
    </row>
    <row r="1390" spans="1:10">
      <c r="A1390" s="3">
        <v>38188</v>
      </c>
      <c r="B1390">
        <v>35.299999999999997</v>
      </c>
      <c r="C1390">
        <f t="shared" si="63"/>
        <v>3.2999999999999972</v>
      </c>
      <c r="D1390">
        <v>1002.7</v>
      </c>
      <c r="E1390">
        <f t="shared" si="64"/>
        <v>-0.69999999999993179</v>
      </c>
      <c r="F1390">
        <v>32</v>
      </c>
      <c r="G1390">
        <f t="shared" si="65"/>
        <v>-10</v>
      </c>
      <c r="H1390">
        <v>3.31</v>
      </c>
      <c r="I1390">
        <v>0.65</v>
      </c>
      <c r="J1390">
        <v>0.76</v>
      </c>
    </row>
    <row r="1391" spans="1:10">
      <c r="A1391" s="3">
        <v>38189</v>
      </c>
      <c r="B1391">
        <v>31.8</v>
      </c>
      <c r="C1391">
        <f t="shared" si="63"/>
        <v>-3.4999999999999964</v>
      </c>
      <c r="D1391">
        <v>1002.5</v>
      </c>
      <c r="E1391">
        <f t="shared" si="64"/>
        <v>-0.20000000000004547</v>
      </c>
      <c r="F1391">
        <v>52</v>
      </c>
      <c r="G1391">
        <f t="shared" si="65"/>
        <v>20</v>
      </c>
      <c r="H1391">
        <v>4.3099999999999996</v>
      </c>
      <c r="I1391">
        <v>0.79</v>
      </c>
      <c r="J1391">
        <v>0.61</v>
      </c>
    </row>
    <row r="1392" spans="1:10">
      <c r="A1392" s="3">
        <v>38190</v>
      </c>
      <c r="B1392">
        <v>28.5</v>
      </c>
      <c r="C1392">
        <f t="shared" si="63"/>
        <v>-3.3000000000000007</v>
      </c>
      <c r="D1392">
        <v>1005.5</v>
      </c>
      <c r="E1392">
        <f t="shared" si="64"/>
        <v>3</v>
      </c>
      <c r="F1392">
        <v>49</v>
      </c>
      <c r="G1392">
        <f t="shared" si="65"/>
        <v>-3</v>
      </c>
      <c r="H1392">
        <v>5.31</v>
      </c>
      <c r="I1392">
        <v>0.9</v>
      </c>
      <c r="J1392">
        <v>0.43</v>
      </c>
    </row>
    <row r="1393" spans="1:10">
      <c r="A1393" s="3">
        <v>38191</v>
      </c>
      <c r="B1393">
        <v>29.8</v>
      </c>
      <c r="C1393">
        <f t="shared" si="63"/>
        <v>1.3000000000000007</v>
      </c>
      <c r="D1393">
        <v>1004.2</v>
      </c>
      <c r="E1393">
        <f t="shared" si="64"/>
        <v>-1.2999999999999545</v>
      </c>
      <c r="F1393">
        <v>55</v>
      </c>
      <c r="G1393">
        <f t="shared" si="65"/>
        <v>6</v>
      </c>
      <c r="H1393">
        <v>6.31</v>
      </c>
      <c r="I1393">
        <v>0.97</v>
      </c>
      <c r="J1393">
        <v>0.23</v>
      </c>
    </row>
    <row r="1394" spans="1:10">
      <c r="A1394" s="3">
        <v>38192</v>
      </c>
      <c r="B1394">
        <v>30.4</v>
      </c>
      <c r="C1394">
        <f t="shared" si="63"/>
        <v>0.59999999999999787</v>
      </c>
      <c r="D1394">
        <v>1003.4</v>
      </c>
      <c r="E1394">
        <f t="shared" si="64"/>
        <v>-0.80000000000006821</v>
      </c>
      <c r="F1394">
        <v>66</v>
      </c>
      <c r="G1394">
        <f t="shared" si="65"/>
        <v>11</v>
      </c>
      <c r="H1394">
        <v>7.31</v>
      </c>
      <c r="I1394">
        <v>1</v>
      </c>
      <c r="J1394">
        <v>0.02</v>
      </c>
    </row>
    <row r="1395" spans="1:10">
      <c r="A1395" s="3">
        <v>38193</v>
      </c>
      <c r="B1395">
        <v>30</v>
      </c>
      <c r="C1395">
        <f t="shared" si="63"/>
        <v>-0.39999999999999858</v>
      </c>
      <c r="D1395">
        <v>1006.2</v>
      </c>
      <c r="E1395">
        <f t="shared" si="64"/>
        <v>2.8000000000000682</v>
      </c>
      <c r="F1395">
        <v>58</v>
      </c>
      <c r="G1395">
        <f t="shared" si="65"/>
        <v>-8</v>
      </c>
      <c r="H1395">
        <v>8.31</v>
      </c>
      <c r="I1395">
        <v>0.98</v>
      </c>
      <c r="J1395">
        <v>-0.2</v>
      </c>
    </row>
    <row r="1396" spans="1:10">
      <c r="A1396" s="3">
        <v>38194</v>
      </c>
      <c r="B1396">
        <v>28.5</v>
      </c>
      <c r="C1396">
        <f t="shared" si="63"/>
        <v>-1.5</v>
      </c>
      <c r="D1396">
        <v>1008.4</v>
      </c>
      <c r="E1396">
        <f t="shared" si="64"/>
        <v>2.1999999999999318</v>
      </c>
      <c r="F1396">
        <v>60</v>
      </c>
      <c r="G1396">
        <f t="shared" si="65"/>
        <v>2</v>
      </c>
      <c r="H1396">
        <v>9.31</v>
      </c>
      <c r="I1396">
        <v>0.92</v>
      </c>
      <c r="J1396">
        <v>-0.4</v>
      </c>
    </row>
    <row r="1397" spans="1:10">
      <c r="A1397" s="3">
        <v>38195</v>
      </c>
      <c r="B1397">
        <v>31</v>
      </c>
      <c r="C1397">
        <f t="shared" si="63"/>
        <v>2.5</v>
      </c>
      <c r="D1397">
        <v>1008.3</v>
      </c>
      <c r="E1397">
        <f t="shared" si="64"/>
        <v>-0.10000000000002274</v>
      </c>
      <c r="F1397">
        <v>58</v>
      </c>
      <c r="G1397">
        <f t="shared" si="65"/>
        <v>-2</v>
      </c>
      <c r="H1397">
        <v>10.31</v>
      </c>
      <c r="I1397">
        <v>0.81</v>
      </c>
      <c r="J1397">
        <v>-0.57999999999999996</v>
      </c>
    </row>
    <row r="1398" spans="1:10">
      <c r="A1398" s="3">
        <v>38196</v>
      </c>
      <c r="B1398">
        <v>28.9</v>
      </c>
      <c r="C1398">
        <f t="shared" si="63"/>
        <v>-2.1000000000000014</v>
      </c>
      <c r="D1398">
        <v>1007.2</v>
      </c>
      <c r="E1398">
        <f t="shared" si="64"/>
        <v>-1.0999999999999091</v>
      </c>
      <c r="F1398">
        <v>66</v>
      </c>
      <c r="G1398">
        <f t="shared" si="65"/>
        <v>8</v>
      </c>
      <c r="H1398">
        <v>11.31</v>
      </c>
      <c r="I1398">
        <v>0.67</v>
      </c>
      <c r="J1398">
        <v>-0.74</v>
      </c>
    </row>
    <row r="1399" spans="1:10">
      <c r="A1399" s="3">
        <v>38197</v>
      </c>
      <c r="B1399">
        <v>29.1</v>
      </c>
      <c r="C1399">
        <f t="shared" si="63"/>
        <v>0.20000000000000284</v>
      </c>
      <c r="D1399">
        <v>1007.4</v>
      </c>
      <c r="E1399">
        <f t="shared" si="64"/>
        <v>0.19999999999993179</v>
      </c>
      <c r="F1399">
        <v>71</v>
      </c>
      <c r="G1399">
        <f t="shared" si="65"/>
        <v>5</v>
      </c>
      <c r="H1399">
        <v>12.31</v>
      </c>
      <c r="I1399">
        <v>0.5</v>
      </c>
      <c r="J1399">
        <v>-0.87</v>
      </c>
    </row>
    <row r="1400" spans="1:10">
      <c r="A1400" s="3">
        <v>38198</v>
      </c>
      <c r="B1400">
        <v>28.5</v>
      </c>
      <c r="C1400">
        <f t="shared" si="63"/>
        <v>-0.60000000000000142</v>
      </c>
      <c r="D1400">
        <v>1008.6</v>
      </c>
      <c r="E1400">
        <f t="shared" si="64"/>
        <v>1.2000000000000455</v>
      </c>
      <c r="F1400">
        <v>74</v>
      </c>
      <c r="G1400">
        <f t="shared" si="65"/>
        <v>3</v>
      </c>
      <c r="H1400">
        <v>13.31</v>
      </c>
      <c r="I1400">
        <v>0.31</v>
      </c>
      <c r="J1400">
        <v>-0.95</v>
      </c>
    </row>
    <row r="1401" spans="1:10">
      <c r="A1401" s="3">
        <v>38199</v>
      </c>
      <c r="B1401">
        <v>28.8</v>
      </c>
      <c r="C1401">
        <f t="shared" si="63"/>
        <v>0.30000000000000071</v>
      </c>
      <c r="D1401">
        <v>1009.3</v>
      </c>
      <c r="E1401">
        <f t="shared" si="64"/>
        <v>0.69999999999993179</v>
      </c>
      <c r="F1401">
        <v>64</v>
      </c>
      <c r="G1401">
        <f t="shared" si="65"/>
        <v>-10</v>
      </c>
      <c r="H1401">
        <v>14.31</v>
      </c>
      <c r="I1401">
        <v>0.1</v>
      </c>
      <c r="J1401">
        <v>-1</v>
      </c>
    </row>
    <row r="1402" spans="1:10">
      <c r="A1402" s="3">
        <v>38200</v>
      </c>
      <c r="B1402">
        <v>28.5</v>
      </c>
      <c r="C1402">
        <f t="shared" si="63"/>
        <v>-0.30000000000000071</v>
      </c>
      <c r="D1402">
        <v>1008.1</v>
      </c>
      <c r="E1402">
        <f t="shared" si="64"/>
        <v>-1.1999999999999318</v>
      </c>
      <c r="F1402">
        <v>58</v>
      </c>
      <c r="G1402">
        <f t="shared" si="65"/>
        <v>-6</v>
      </c>
      <c r="H1402">
        <v>15.31</v>
      </c>
      <c r="I1402">
        <v>-0.12</v>
      </c>
      <c r="J1402">
        <v>-0.99</v>
      </c>
    </row>
    <row r="1403" spans="1:10">
      <c r="A1403" s="3">
        <v>38201</v>
      </c>
      <c r="B1403">
        <v>28.6</v>
      </c>
      <c r="C1403">
        <f t="shared" si="63"/>
        <v>0.10000000000000142</v>
      </c>
      <c r="D1403">
        <v>1007.1</v>
      </c>
      <c r="E1403">
        <f t="shared" si="64"/>
        <v>-1</v>
      </c>
      <c r="F1403">
        <v>56</v>
      </c>
      <c r="G1403">
        <f t="shared" si="65"/>
        <v>-2</v>
      </c>
      <c r="H1403">
        <v>16.309999999999999</v>
      </c>
      <c r="I1403">
        <v>-0.32</v>
      </c>
      <c r="J1403">
        <v>-0.95</v>
      </c>
    </row>
    <row r="1404" spans="1:10">
      <c r="A1404" s="3">
        <v>38202</v>
      </c>
      <c r="B1404">
        <v>30</v>
      </c>
      <c r="C1404">
        <f t="shared" si="63"/>
        <v>1.3999999999999986</v>
      </c>
      <c r="D1404">
        <v>1007.6</v>
      </c>
      <c r="E1404">
        <f t="shared" si="64"/>
        <v>0.5</v>
      </c>
      <c r="F1404">
        <v>59</v>
      </c>
      <c r="G1404">
        <f t="shared" si="65"/>
        <v>3</v>
      </c>
      <c r="H1404">
        <v>17.309999999999999</v>
      </c>
      <c r="I1404">
        <v>-0.52</v>
      </c>
      <c r="J1404">
        <v>-0.86</v>
      </c>
    </row>
    <row r="1405" spans="1:10">
      <c r="A1405" s="3">
        <v>38203</v>
      </c>
      <c r="B1405">
        <v>29.8</v>
      </c>
      <c r="C1405">
        <f t="shared" si="63"/>
        <v>-0.19999999999999929</v>
      </c>
      <c r="D1405">
        <v>1009.5</v>
      </c>
      <c r="E1405">
        <f t="shared" si="64"/>
        <v>1.8999999999999773</v>
      </c>
      <c r="F1405">
        <v>56</v>
      </c>
      <c r="G1405">
        <f t="shared" si="65"/>
        <v>-3</v>
      </c>
      <c r="H1405">
        <v>18.309999999999999</v>
      </c>
      <c r="I1405">
        <v>-0.68</v>
      </c>
      <c r="J1405">
        <v>-0.73</v>
      </c>
    </row>
    <row r="1406" spans="1:10">
      <c r="A1406" s="3">
        <v>38204</v>
      </c>
      <c r="B1406">
        <v>28.4</v>
      </c>
      <c r="C1406">
        <f t="shared" si="63"/>
        <v>-1.4000000000000021</v>
      </c>
      <c r="D1406">
        <v>1009.9</v>
      </c>
      <c r="E1406">
        <f t="shared" si="64"/>
        <v>0.39999999999997726</v>
      </c>
      <c r="F1406">
        <v>70</v>
      </c>
      <c r="G1406">
        <f t="shared" si="65"/>
        <v>14</v>
      </c>
      <c r="H1406">
        <v>19.309999999999999</v>
      </c>
      <c r="I1406">
        <v>-0.82</v>
      </c>
      <c r="J1406">
        <v>-0.56999999999999995</v>
      </c>
    </row>
    <row r="1407" spans="1:10">
      <c r="A1407" s="3">
        <v>38205</v>
      </c>
      <c r="B1407">
        <v>29</v>
      </c>
      <c r="C1407">
        <f t="shared" si="63"/>
        <v>0.60000000000000142</v>
      </c>
      <c r="D1407">
        <v>1007</v>
      </c>
      <c r="E1407">
        <f t="shared" si="64"/>
        <v>-2.8999999999999773</v>
      </c>
      <c r="F1407">
        <v>71</v>
      </c>
      <c r="G1407">
        <f t="shared" si="65"/>
        <v>1</v>
      </c>
      <c r="H1407">
        <v>20.309999999999999</v>
      </c>
      <c r="I1407">
        <v>-0.92</v>
      </c>
      <c r="J1407">
        <v>-0.38</v>
      </c>
    </row>
    <row r="1408" spans="1:10">
      <c r="A1408" s="3">
        <v>38206</v>
      </c>
      <c r="B1408">
        <v>25.8</v>
      </c>
      <c r="C1408">
        <f t="shared" si="63"/>
        <v>-3.1999999999999993</v>
      </c>
      <c r="D1408">
        <v>1006.8</v>
      </c>
      <c r="E1408">
        <f t="shared" si="64"/>
        <v>-0.20000000000004547</v>
      </c>
      <c r="F1408">
        <v>83</v>
      </c>
      <c r="G1408">
        <f t="shared" si="65"/>
        <v>12</v>
      </c>
      <c r="H1408">
        <v>21.31</v>
      </c>
      <c r="I1408">
        <v>-0.98</v>
      </c>
      <c r="J1408">
        <v>-0.18</v>
      </c>
    </row>
    <row r="1409" spans="1:10">
      <c r="A1409" s="3">
        <v>38207</v>
      </c>
      <c r="B1409">
        <v>28.7</v>
      </c>
      <c r="C1409">
        <f t="shared" si="63"/>
        <v>2.8999999999999986</v>
      </c>
      <c r="D1409">
        <v>1004.3</v>
      </c>
      <c r="E1409">
        <f t="shared" si="64"/>
        <v>-2.5</v>
      </c>
      <c r="F1409">
        <v>61</v>
      </c>
      <c r="G1409">
        <f t="shared" si="65"/>
        <v>-22</v>
      </c>
      <c r="H1409">
        <v>22.31</v>
      </c>
      <c r="I1409">
        <v>-1</v>
      </c>
      <c r="J1409">
        <v>0.03</v>
      </c>
    </row>
    <row r="1410" spans="1:10">
      <c r="A1410" s="3">
        <v>38208</v>
      </c>
      <c r="B1410">
        <v>28.9</v>
      </c>
      <c r="C1410">
        <f t="shared" si="63"/>
        <v>0.19999999999999929</v>
      </c>
      <c r="D1410">
        <v>1004.1</v>
      </c>
      <c r="E1410">
        <f t="shared" si="64"/>
        <v>-0.19999999999993179</v>
      </c>
      <c r="F1410">
        <v>65</v>
      </c>
      <c r="G1410">
        <f t="shared" si="65"/>
        <v>4</v>
      </c>
      <c r="H1410">
        <v>23.31</v>
      </c>
      <c r="I1410">
        <v>-0.97</v>
      </c>
      <c r="J1410">
        <v>0.24</v>
      </c>
    </row>
    <row r="1411" spans="1:10">
      <c r="A1411" s="3">
        <v>38209</v>
      </c>
      <c r="B1411">
        <v>30</v>
      </c>
      <c r="C1411">
        <f t="shared" ref="C1411:C1474" si="66">B1411-B1410</f>
        <v>1.1000000000000014</v>
      </c>
      <c r="D1411">
        <v>1002.3</v>
      </c>
      <c r="E1411">
        <f t="shared" ref="E1411:E1474" si="67">D1411-D1410</f>
        <v>-1.8000000000000682</v>
      </c>
      <c r="F1411">
        <v>58</v>
      </c>
      <c r="G1411">
        <f t="shared" ref="G1411:G1474" si="68">F1411-F1410</f>
        <v>-7</v>
      </c>
      <c r="H1411">
        <v>24.31</v>
      </c>
      <c r="I1411">
        <v>-0.9</v>
      </c>
      <c r="J1411">
        <v>0.44</v>
      </c>
    </row>
    <row r="1412" spans="1:10">
      <c r="A1412" s="3">
        <v>38210</v>
      </c>
      <c r="B1412">
        <v>28.9</v>
      </c>
      <c r="C1412">
        <f t="shared" si="66"/>
        <v>-1.1000000000000014</v>
      </c>
      <c r="D1412">
        <v>1004.8</v>
      </c>
      <c r="E1412">
        <f t="shared" si="67"/>
        <v>2.5</v>
      </c>
      <c r="F1412">
        <v>49</v>
      </c>
      <c r="G1412">
        <f t="shared" si="68"/>
        <v>-9</v>
      </c>
      <c r="H1412">
        <v>25.31</v>
      </c>
      <c r="I1412">
        <v>-0.78</v>
      </c>
      <c r="J1412">
        <v>0.62</v>
      </c>
    </row>
    <row r="1413" spans="1:10">
      <c r="A1413" s="3">
        <v>38211</v>
      </c>
      <c r="B1413">
        <v>29.9</v>
      </c>
      <c r="C1413">
        <f t="shared" si="66"/>
        <v>1</v>
      </c>
      <c r="D1413">
        <v>1003.4</v>
      </c>
      <c r="E1413">
        <f t="shared" si="67"/>
        <v>-1.3999999999999773</v>
      </c>
      <c r="F1413">
        <v>63</v>
      </c>
      <c r="G1413">
        <f t="shared" si="68"/>
        <v>14</v>
      </c>
      <c r="H1413">
        <v>26.31</v>
      </c>
      <c r="I1413">
        <v>-0.63</v>
      </c>
      <c r="J1413">
        <v>0.77</v>
      </c>
    </row>
    <row r="1414" spans="1:10">
      <c r="A1414" s="3">
        <v>38212</v>
      </c>
      <c r="B1414">
        <v>31.2</v>
      </c>
      <c r="C1414">
        <f t="shared" si="66"/>
        <v>1.3000000000000007</v>
      </c>
      <c r="D1414">
        <v>1002.1</v>
      </c>
      <c r="E1414">
        <f t="shared" si="67"/>
        <v>-1.2999999999999545</v>
      </c>
      <c r="F1414">
        <v>48</v>
      </c>
      <c r="G1414">
        <f t="shared" si="68"/>
        <v>-15</v>
      </c>
      <c r="H1414">
        <v>27.31</v>
      </c>
      <c r="I1414">
        <v>-0.46</v>
      </c>
      <c r="J1414">
        <v>0.89</v>
      </c>
    </row>
    <row r="1415" spans="1:10">
      <c r="A1415" s="3">
        <v>38213</v>
      </c>
      <c r="B1415">
        <v>31.7</v>
      </c>
      <c r="C1415">
        <f t="shared" si="66"/>
        <v>0.5</v>
      </c>
      <c r="D1415">
        <v>1001.2</v>
      </c>
      <c r="E1415">
        <f t="shared" si="67"/>
        <v>-0.89999999999997726</v>
      </c>
      <c r="F1415">
        <v>50</v>
      </c>
      <c r="G1415">
        <f t="shared" si="68"/>
        <v>2</v>
      </c>
      <c r="H1415">
        <v>28.31</v>
      </c>
      <c r="I1415">
        <v>-0.26</v>
      </c>
      <c r="J1415">
        <v>0.97</v>
      </c>
    </row>
    <row r="1416" spans="1:10">
      <c r="A1416" s="3">
        <v>38214</v>
      </c>
      <c r="B1416">
        <v>21.3</v>
      </c>
      <c r="C1416">
        <f t="shared" si="66"/>
        <v>-10.399999999999999</v>
      </c>
      <c r="D1416">
        <v>1006</v>
      </c>
      <c r="E1416">
        <f t="shared" si="67"/>
        <v>4.7999999999999545</v>
      </c>
      <c r="F1416">
        <v>71</v>
      </c>
      <c r="G1416">
        <f t="shared" si="68"/>
        <v>21</v>
      </c>
      <c r="H1416">
        <v>29.31</v>
      </c>
      <c r="I1416">
        <v>-0.05</v>
      </c>
      <c r="J1416">
        <v>1</v>
      </c>
    </row>
    <row r="1417" spans="1:10">
      <c r="A1417" s="3">
        <v>38215</v>
      </c>
      <c r="B1417">
        <v>28.5</v>
      </c>
      <c r="C1417">
        <f t="shared" si="66"/>
        <v>7.1999999999999993</v>
      </c>
      <c r="D1417">
        <v>1007.6</v>
      </c>
      <c r="E1417">
        <f t="shared" si="67"/>
        <v>1.6000000000000227</v>
      </c>
      <c r="F1417">
        <v>46</v>
      </c>
      <c r="G1417">
        <f t="shared" si="68"/>
        <v>-25</v>
      </c>
      <c r="H1417">
        <v>0.78</v>
      </c>
      <c r="I1417">
        <v>0.16</v>
      </c>
      <c r="J1417">
        <v>0.99</v>
      </c>
    </row>
    <row r="1418" spans="1:10">
      <c r="A1418" s="3">
        <v>38216</v>
      </c>
      <c r="B1418">
        <v>28.2</v>
      </c>
      <c r="C1418">
        <f t="shared" si="66"/>
        <v>-0.30000000000000071</v>
      </c>
      <c r="D1418">
        <v>1009</v>
      </c>
      <c r="E1418">
        <f t="shared" si="67"/>
        <v>1.3999999999999773</v>
      </c>
      <c r="F1418">
        <v>77</v>
      </c>
      <c r="G1418">
        <f t="shared" si="68"/>
        <v>31</v>
      </c>
      <c r="H1418">
        <v>1.78</v>
      </c>
      <c r="I1418">
        <v>0.37</v>
      </c>
      <c r="J1418">
        <v>0.93</v>
      </c>
    </row>
    <row r="1419" spans="1:10">
      <c r="A1419" s="3">
        <v>38217</v>
      </c>
      <c r="B1419">
        <v>31.9</v>
      </c>
      <c r="C1419">
        <f t="shared" si="66"/>
        <v>3.6999999999999993</v>
      </c>
      <c r="D1419">
        <v>1004.1</v>
      </c>
      <c r="E1419">
        <f t="shared" si="67"/>
        <v>-4.8999999999999773</v>
      </c>
      <c r="F1419">
        <v>56</v>
      </c>
      <c r="G1419">
        <f t="shared" si="68"/>
        <v>-21</v>
      </c>
      <c r="H1419">
        <v>2.78</v>
      </c>
      <c r="I1419">
        <v>0.56000000000000005</v>
      </c>
      <c r="J1419">
        <v>0.83</v>
      </c>
    </row>
    <row r="1420" spans="1:10">
      <c r="A1420" s="3">
        <v>38218</v>
      </c>
      <c r="B1420">
        <v>30.9</v>
      </c>
      <c r="C1420">
        <f t="shared" si="66"/>
        <v>-1</v>
      </c>
      <c r="D1420">
        <v>1000.5</v>
      </c>
      <c r="E1420">
        <f t="shared" si="67"/>
        <v>-3.6000000000000227</v>
      </c>
      <c r="F1420">
        <v>58</v>
      </c>
      <c r="G1420">
        <f t="shared" si="68"/>
        <v>2</v>
      </c>
      <c r="H1420">
        <v>3.78</v>
      </c>
      <c r="I1420">
        <v>0.72</v>
      </c>
      <c r="J1420">
        <v>0.69</v>
      </c>
    </row>
    <row r="1421" spans="1:10">
      <c r="A1421" s="3">
        <v>38219</v>
      </c>
      <c r="B1421">
        <v>30.7</v>
      </c>
      <c r="C1421">
        <f t="shared" si="66"/>
        <v>-0.19999999999999929</v>
      </c>
      <c r="D1421">
        <v>1003</v>
      </c>
      <c r="E1421">
        <f t="shared" si="67"/>
        <v>2.5</v>
      </c>
      <c r="F1421">
        <v>29</v>
      </c>
      <c r="G1421">
        <f t="shared" si="68"/>
        <v>-29</v>
      </c>
      <c r="H1421">
        <v>4.78</v>
      </c>
      <c r="I1421">
        <v>0.85</v>
      </c>
      <c r="J1421">
        <v>0.53</v>
      </c>
    </row>
    <row r="1422" spans="1:10">
      <c r="A1422" s="3">
        <v>38220</v>
      </c>
      <c r="B1422">
        <v>27.6</v>
      </c>
      <c r="C1422">
        <f t="shared" si="66"/>
        <v>-3.0999999999999979</v>
      </c>
      <c r="D1422">
        <v>1009.5</v>
      </c>
      <c r="E1422">
        <f t="shared" si="67"/>
        <v>6.5</v>
      </c>
      <c r="F1422">
        <v>50</v>
      </c>
      <c r="G1422">
        <f t="shared" si="68"/>
        <v>21</v>
      </c>
      <c r="H1422">
        <v>5.78</v>
      </c>
      <c r="I1422">
        <v>0.94</v>
      </c>
      <c r="J1422">
        <v>0.33</v>
      </c>
    </row>
    <row r="1423" spans="1:10">
      <c r="A1423" s="3">
        <v>38221</v>
      </c>
      <c r="B1423">
        <v>26.5</v>
      </c>
      <c r="C1423">
        <f t="shared" si="66"/>
        <v>-1.1000000000000014</v>
      </c>
      <c r="D1423">
        <v>1012.6</v>
      </c>
      <c r="E1423">
        <f t="shared" si="67"/>
        <v>3.1000000000000227</v>
      </c>
      <c r="F1423">
        <v>43</v>
      </c>
      <c r="G1423">
        <f t="shared" si="68"/>
        <v>-7</v>
      </c>
      <c r="H1423">
        <v>6.78</v>
      </c>
      <c r="I1423">
        <v>0.99</v>
      </c>
      <c r="J1423">
        <v>0.13</v>
      </c>
    </row>
    <row r="1424" spans="1:10">
      <c r="A1424" s="3">
        <v>38222</v>
      </c>
      <c r="B1424">
        <v>22.4</v>
      </c>
      <c r="C1424">
        <f t="shared" si="66"/>
        <v>-4.1000000000000014</v>
      </c>
      <c r="D1424">
        <v>1011.6</v>
      </c>
      <c r="E1424">
        <f t="shared" si="67"/>
        <v>-1</v>
      </c>
      <c r="F1424">
        <v>64</v>
      </c>
      <c r="G1424">
        <f t="shared" si="68"/>
        <v>21</v>
      </c>
      <c r="H1424">
        <v>7.78</v>
      </c>
      <c r="I1424">
        <v>1</v>
      </c>
      <c r="J1424">
        <v>-0.08</v>
      </c>
    </row>
    <row r="1425" spans="1:10">
      <c r="A1425" s="3">
        <v>38223</v>
      </c>
      <c r="B1425">
        <v>29.5</v>
      </c>
      <c r="C1425">
        <f t="shared" si="66"/>
        <v>7.1000000000000014</v>
      </c>
      <c r="D1425">
        <v>999.7</v>
      </c>
      <c r="E1425">
        <f t="shared" si="67"/>
        <v>-11.899999999999977</v>
      </c>
      <c r="F1425">
        <v>62</v>
      </c>
      <c r="G1425">
        <f t="shared" si="68"/>
        <v>-2</v>
      </c>
      <c r="H1425">
        <v>8.7799999999999994</v>
      </c>
      <c r="I1425">
        <v>0.96</v>
      </c>
      <c r="J1425">
        <v>-0.28999999999999998</v>
      </c>
    </row>
    <row r="1426" spans="1:10">
      <c r="A1426" s="3">
        <v>38224</v>
      </c>
      <c r="B1426">
        <v>25.7</v>
      </c>
      <c r="C1426">
        <f t="shared" si="66"/>
        <v>-3.8000000000000007</v>
      </c>
      <c r="D1426">
        <v>1005.1</v>
      </c>
      <c r="E1426">
        <f t="shared" si="67"/>
        <v>5.3999999999999773</v>
      </c>
      <c r="F1426">
        <v>47</v>
      </c>
      <c r="G1426">
        <f t="shared" si="68"/>
        <v>-15</v>
      </c>
      <c r="H1426">
        <v>9.7799999999999994</v>
      </c>
      <c r="I1426">
        <v>0.87</v>
      </c>
      <c r="J1426">
        <v>-0.49</v>
      </c>
    </row>
    <row r="1427" spans="1:10">
      <c r="A1427" s="3">
        <v>38225</v>
      </c>
      <c r="B1427">
        <v>27.3</v>
      </c>
      <c r="C1427">
        <f t="shared" si="66"/>
        <v>1.6000000000000014</v>
      </c>
      <c r="D1427">
        <v>1004.2</v>
      </c>
      <c r="E1427">
        <f t="shared" si="67"/>
        <v>-0.89999999999997726</v>
      </c>
      <c r="F1427">
        <v>65</v>
      </c>
      <c r="G1427">
        <f t="shared" si="68"/>
        <v>18</v>
      </c>
      <c r="H1427">
        <v>10.78</v>
      </c>
      <c r="I1427">
        <v>0.75</v>
      </c>
      <c r="J1427">
        <v>-0.66</v>
      </c>
    </row>
    <row r="1428" spans="1:10">
      <c r="A1428" s="3">
        <v>38226</v>
      </c>
      <c r="B1428">
        <v>24.1</v>
      </c>
      <c r="C1428">
        <f t="shared" si="66"/>
        <v>-3.1999999999999993</v>
      </c>
      <c r="D1428">
        <v>1008.2</v>
      </c>
      <c r="E1428">
        <f t="shared" si="67"/>
        <v>4</v>
      </c>
      <c r="F1428">
        <v>71</v>
      </c>
      <c r="G1428">
        <f t="shared" si="68"/>
        <v>6</v>
      </c>
      <c r="H1428">
        <v>11.78</v>
      </c>
      <c r="I1428">
        <v>0.59</v>
      </c>
      <c r="J1428">
        <v>-0.8</v>
      </c>
    </row>
    <row r="1429" spans="1:10">
      <c r="A1429" s="3">
        <v>38227</v>
      </c>
      <c r="B1429">
        <v>21.9</v>
      </c>
      <c r="C1429">
        <f t="shared" si="66"/>
        <v>-2.2000000000000028</v>
      </c>
      <c r="D1429">
        <v>1011.2</v>
      </c>
      <c r="E1429">
        <f t="shared" si="67"/>
        <v>3</v>
      </c>
      <c r="F1429">
        <v>67</v>
      </c>
      <c r="G1429">
        <f t="shared" si="68"/>
        <v>-4</v>
      </c>
      <c r="H1429">
        <v>12.78</v>
      </c>
      <c r="I1429">
        <v>0.41</v>
      </c>
      <c r="J1429">
        <v>-0.91</v>
      </c>
    </row>
    <row r="1430" spans="1:10">
      <c r="A1430" s="3">
        <v>38228</v>
      </c>
      <c r="B1430">
        <v>20.9</v>
      </c>
      <c r="C1430">
        <f t="shared" si="66"/>
        <v>-1</v>
      </c>
      <c r="D1430">
        <v>1010.4</v>
      </c>
      <c r="E1430">
        <f t="shared" si="67"/>
        <v>-0.80000000000006821</v>
      </c>
      <c r="F1430">
        <v>88</v>
      </c>
      <c r="G1430">
        <f t="shared" si="68"/>
        <v>21</v>
      </c>
      <c r="H1430">
        <v>13.78</v>
      </c>
      <c r="I1430">
        <v>0.21</v>
      </c>
      <c r="J1430">
        <v>-0.98</v>
      </c>
    </row>
    <row r="1431" spans="1:10">
      <c r="A1431" s="3">
        <v>38229</v>
      </c>
      <c r="B1431">
        <v>28.2</v>
      </c>
      <c r="C1431">
        <f t="shared" si="66"/>
        <v>7.3000000000000007</v>
      </c>
      <c r="D1431">
        <v>1003.2</v>
      </c>
      <c r="E1431">
        <f t="shared" si="67"/>
        <v>-7.1999999999999318</v>
      </c>
      <c r="F1431">
        <v>78</v>
      </c>
      <c r="G1431">
        <f t="shared" si="68"/>
        <v>-10</v>
      </c>
      <c r="H1431">
        <v>14.78</v>
      </c>
      <c r="I1431">
        <v>0</v>
      </c>
      <c r="J1431">
        <v>-1</v>
      </c>
    </row>
    <row r="1432" spans="1:10">
      <c r="A1432" s="3">
        <v>38230</v>
      </c>
      <c r="B1432">
        <v>31.4</v>
      </c>
      <c r="C1432">
        <f t="shared" si="66"/>
        <v>3.1999999999999993</v>
      </c>
      <c r="D1432">
        <v>996.8</v>
      </c>
      <c r="E1432">
        <f t="shared" si="67"/>
        <v>-6.4000000000000909</v>
      </c>
      <c r="F1432">
        <v>53</v>
      </c>
      <c r="G1432">
        <f t="shared" si="68"/>
        <v>-25</v>
      </c>
      <c r="H1432">
        <v>15.78</v>
      </c>
      <c r="I1432">
        <v>-0.21</v>
      </c>
      <c r="J1432">
        <v>-0.98</v>
      </c>
    </row>
    <row r="1433" spans="1:10">
      <c r="A1433" s="3">
        <v>38231</v>
      </c>
      <c r="B1433">
        <v>29.9</v>
      </c>
      <c r="C1433">
        <f t="shared" si="66"/>
        <v>-1.5</v>
      </c>
      <c r="D1433">
        <v>1001.6</v>
      </c>
      <c r="E1433">
        <f t="shared" si="67"/>
        <v>4.8000000000000682</v>
      </c>
      <c r="F1433">
        <v>64</v>
      </c>
      <c r="G1433">
        <f t="shared" si="68"/>
        <v>11</v>
      </c>
      <c r="H1433">
        <v>16.78</v>
      </c>
      <c r="I1433">
        <v>-0.42</v>
      </c>
      <c r="J1433">
        <v>-0.91</v>
      </c>
    </row>
    <row r="1434" spans="1:10">
      <c r="A1434" s="3">
        <v>38232</v>
      </c>
      <c r="B1434">
        <v>26.5</v>
      </c>
      <c r="C1434">
        <f t="shared" si="66"/>
        <v>-3.3999999999999986</v>
      </c>
      <c r="D1434">
        <v>1006</v>
      </c>
      <c r="E1434">
        <f t="shared" si="67"/>
        <v>4.3999999999999773</v>
      </c>
      <c r="F1434">
        <v>64</v>
      </c>
      <c r="G1434">
        <f t="shared" si="68"/>
        <v>0</v>
      </c>
      <c r="H1434">
        <v>17.78</v>
      </c>
      <c r="I1434">
        <v>-0.6</v>
      </c>
      <c r="J1434">
        <v>-0.8</v>
      </c>
    </row>
    <row r="1435" spans="1:10">
      <c r="A1435" s="3">
        <v>38233</v>
      </c>
      <c r="B1435">
        <v>28.2</v>
      </c>
      <c r="C1435">
        <f t="shared" si="66"/>
        <v>1.6999999999999993</v>
      </c>
      <c r="D1435">
        <v>1011.2</v>
      </c>
      <c r="E1435">
        <f t="shared" si="67"/>
        <v>5.2000000000000455</v>
      </c>
      <c r="F1435">
        <v>61</v>
      </c>
      <c r="G1435">
        <f t="shared" si="68"/>
        <v>-3</v>
      </c>
      <c r="H1435">
        <v>18.78</v>
      </c>
      <c r="I1435">
        <v>-0.75</v>
      </c>
      <c r="J1435">
        <v>-0.66</v>
      </c>
    </row>
    <row r="1436" spans="1:10">
      <c r="A1436" s="3">
        <v>38234</v>
      </c>
      <c r="B1436">
        <v>26.4</v>
      </c>
      <c r="C1436">
        <f t="shared" si="66"/>
        <v>-1.8000000000000007</v>
      </c>
      <c r="D1436">
        <v>1010.9</v>
      </c>
      <c r="E1436">
        <f t="shared" si="67"/>
        <v>-0.30000000000006821</v>
      </c>
      <c r="F1436">
        <v>79</v>
      </c>
      <c r="G1436">
        <f t="shared" si="68"/>
        <v>18</v>
      </c>
      <c r="H1436">
        <v>19.78</v>
      </c>
      <c r="I1436">
        <v>-0.88</v>
      </c>
      <c r="J1436">
        <v>-0.48</v>
      </c>
    </row>
    <row r="1437" spans="1:10">
      <c r="A1437" s="3">
        <v>38235</v>
      </c>
      <c r="B1437">
        <v>23.2</v>
      </c>
      <c r="C1437">
        <f t="shared" si="66"/>
        <v>-3.1999999999999993</v>
      </c>
      <c r="D1437">
        <v>1011.6</v>
      </c>
      <c r="E1437">
        <f t="shared" si="67"/>
        <v>0.70000000000004547</v>
      </c>
      <c r="F1437">
        <v>82</v>
      </c>
      <c r="G1437">
        <f t="shared" si="68"/>
        <v>3</v>
      </c>
      <c r="H1437">
        <v>20.78</v>
      </c>
      <c r="I1437">
        <v>-0.96</v>
      </c>
      <c r="J1437">
        <v>-0.28999999999999998</v>
      </c>
    </row>
    <row r="1438" spans="1:10">
      <c r="A1438" s="3">
        <v>38236</v>
      </c>
      <c r="B1438">
        <v>28.3</v>
      </c>
      <c r="C1438">
        <f t="shared" si="66"/>
        <v>5.1000000000000014</v>
      </c>
      <c r="D1438">
        <v>1007.3</v>
      </c>
      <c r="E1438">
        <f t="shared" si="67"/>
        <v>-4.3000000000000682</v>
      </c>
      <c r="F1438">
        <v>73</v>
      </c>
      <c r="G1438">
        <f t="shared" si="68"/>
        <v>-9</v>
      </c>
      <c r="H1438">
        <v>21.78</v>
      </c>
      <c r="I1438">
        <v>-1</v>
      </c>
      <c r="J1438">
        <v>-0.08</v>
      </c>
    </row>
    <row r="1439" spans="1:10">
      <c r="A1439" s="3">
        <v>38237</v>
      </c>
      <c r="B1439">
        <v>27.7</v>
      </c>
      <c r="C1439">
        <f t="shared" si="66"/>
        <v>-0.60000000000000142</v>
      </c>
      <c r="D1439">
        <v>1000.1</v>
      </c>
      <c r="E1439">
        <f t="shared" si="67"/>
        <v>-7.1999999999999318</v>
      </c>
      <c r="F1439">
        <v>77</v>
      </c>
      <c r="G1439">
        <f t="shared" si="68"/>
        <v>4</v>
      </c>
      <c r="H1439">
        <v>22.78</v>
      </c>
      <c r="I1439">
        <v>-0.99</v>
      </c>
      <c r="J1439">
        <v>0.13</v>
      </c>
    </row>
    <row r="1440" spans="1:10">
      <c r="A1440" s="3">
        <v>38238</v>
      </c>
      <c r="B1440">
        <v>29.8</v>
      </c>
      <c r="C1440">
        <f t="shared" si="66"/>
        <v>2.1000000000000014</v>
      </c>
      <c r="D1440">
        <v>1002.5</v>
      </c>
      <c r="E1440">
        <f t="shared" si="67"/>
        <v>2.3999999999999773</v>
      </c>
      <c r="F1440">
        <v>54</v>
      </c>
      <c r="G1440">
        <f t="shared" si="68"/>
        <v>-23</v>
      </c>
      <c r="H1440">
        <v>23.78</v>
      </c>
      <c r="I1440">
        <v>-0.94</v>
      </c>
      <c r="J1440">
        <v>0.34</v>
      </c>
    </row>
    <row r="1441" spans="1:10">
      <c r="A1441" s="3">
        <v>38239</v>
      </c>
      <c r="B1441">
        <v>26.1</v>
      </c>
      <c r="C1441">
        <f t="shared" si="66"/>
        <v>-3.6999999999999993</v>
      </c>
      <c r="D1441">
        <v>1011.7</v>
      </c>
      <c r="E1441">
        <f t="shared" si="67"/>
        <v>9.2000000000000455</v>
      </c>
      <c r="F1441">
        <v>64</v>
      </c>
      <c r="G1441">
        <f t="shared" si="68"/>
        <v>10</v>
      </c>
      <c r="H1441">
        <v>24.78</v>
      </c>
      <c r="I1441">
        <v>-0.85</v>
      </c>
      <c r="J1441">
        <v>0.53</v>
      </c>
    </row>
    <row r="1442" spans="1:10">
      <c r="A1442" s="3">
        <v>38240</v>
      </c>
      <c r="B1442">
        <v>24.2</v>
      </c>
      <c r="C1442">
        <f t="shared" si="66"/>
        <v>-1.9000000000000021</v>
      </c>
      <c r="D1442">
        <v>1017.1</v>
      </c>
      <c r="E1442">
        <f t="shared" si="67"/>
        <v>5.3999999999999773</v>
      </c>
      <c r="F1442">
        <v>71</v>
      </c>
      <c r="G1442">
        <f t="shared" si="68"/>
        <v>7</v>
      </c>
      <c r="H1442">
        <v>25.78</v>
      </c>
      <c r="I1442">
        <v>-0.72</v>
      </c>
      <c r="J1442">
        <v>0.7</v>
      </c>
    </row>
    <row r="1443" spans="1:10">
      <c r="A1443" s="3">
        <v>38241</v>
      </c>
      <c r="B1443">
        <v>23.3</v>
      </c>
      <c r="C1443">
        <f t="shared" si="66"/>
        <v>-0.89999999999999858</v>
      </c>
      <c r="D1443">
        <v>1021.2</v>
      </c>
      <c r="E1443">
        <f t="shared" si="67"/>
        <v>4.1000000000000227</v>
      </c>
      <c r="F1443">
        <v>64</v>
      </c>
      <c r="G1443">
        <f t="shared" si="68"/>
        <v>-7</v>
      </c>
      <c r="H1443">
        <v>26.78</v>
      </c>
      <c r="I1443">
        <v>-0.55000000000000004</v>
      </c>
      <c r="J1443">
        <v>0.83</v>
      </c>
    </row>
    <row r="1444" spans="1:10">
      <c r="A1444" s="3">
        <v>38242</v>
      </c>
      <c r="B1444">
        <v>26.6</v>
      </c>
      <c r="C1444">
        <f t="shared" si="66"/>
        <v>3.3000000000000007</v>
      </c>
      <c r="D1444">
        <v>1019.2</v>
      </c>
      <c r="E1444">
        <f t="shared" si="67"/>
        <v>-2</v>
      </c>
      <c r="F1444">
        <v>64</v>
      </c>
      <c r="G1444">
        <f t="shared" si="68"/>
        <v>0</v>
      </c>
      <c r="H1444">
        <v>27.78</v>
      </c>
      <c r="I1444">
        <v>-0.36</v>
      </c>
      <c r="J1444">
        <v>0.93</v>
      </c>
    </row>
    <row r="1445" spans="1:10">
      <c r="A1445" s="3">
        <v>38243</v>
      </c>
      <c r="B1445">
        <v>27.7</v>
      </c>
      <c r="C1445">
        <f t="shared" si="66"/>
        <v>1.0999999999999979</v>
      </c>
      <c r="D1445">
        <v>1012.6</v>
      </c>
      <c r="E1445">
        <f t="shared" si="67"/>
        <v>-6.6000000000000227</v>
      </c>
      <c r="F1445">
        <v>66</v>
      </c>
      <c r="G1445">
        <f t="shared" si="68"/>
        <v>2</v>
      </c>
      <c r="H1445">
        <v>28.78</v>
      </c>
      <c r="I1445">
        <v>-0.16</v>
      </c>
      <c r="J1445">
        <v>0.99</v>
      </c>
    </row>
    <row r="1446" spans="1:10">
      <c r="A1446" s="3">
        <v>38244</v>
      </c>
      <c r="B1446">
        <v>32.5</v>
      </c>
      <c r="C1446">
        <f t="shared" si="66"/>
        <v>4.8000000000000007</v>
      </c>
      <c r="D1446">
        <v>1007.9</v>
      </c>
      <c r="E1446">
        <f t="shared" si="67"/>
        <v>-4.7000000000000455</v>
      </c>
      <c r="F1446">
        <v>40</v>
      </c>
      <c r="G1446">
        <f t="shared" si="68"/>
        <v>-26</v>
      </c>
      <c r="H1446">
        <v>0.25</v>
      </c>
      <c r="I1446">
        <v>0.05</v>
      </c>
      <c r="J1446">
        <v>1</v>
      </c>
    </row>
    <row r="1447" spans="1:10">
      <c r="A1447" s="3">
        <v>38245</v>
      </c>
      <c r="B1447">
        <v>21.9</v>
      </c>
      <c r="C1447">
        <f t="shared" si="66"/>
        <v>-10.600000000000001</v>
      </c>
      <c r="D1447">
        <v>1019.8</v>
      </c>
      <c r="E1447">
        <f t="shared" si="67"/>
        <v>11.899999999999977</v>
      </c>
      <c r="F1447">
        <v>49</v>
      </c>
      <c r="G1447">
        <f t="shared" si="68"/>
        <v>9</v>
      </c>
      <c r="H1447">
        <v>1.25</v>
      </c>
      <c r="I1447">
        <v>0.26</v>
      </c>
      <c r="J1447">
        <v>0.96</v>
      </c>
    </row>
    <row r="1448" spans="1:10">
      <c r="A1448" s="3">
        <v>38246</v>
      </c>
      <c r="B1448">
        <v>24.7</v>
      </c>
      <c r="C1448">
        <f t="shared" si="66"/>
        <v>2.8000000000000007</v>
      </c>
      <c r="D1448">
        <v>1017.5</v>
      </c>
      <c r="E1448">
        <f t="shared" si="67"/>
        <v>-2.2999999999999545</v>
      </c>
      <c r="F1448">
        <v>44</v>
      </c>
      <c r="G1448">
        <f t="shared" si="68"/>
        <v>-5</v>
      </c>
      <c r="H1448">
        <v>2.25</v>
      </c>
      <c r="I1448">
        <v>0.46</v>
      </c>
      <c r="J1448">
        <v>0.89</v>
      </c>
    </row>
    <row r="1449" spans="1:10">
      <c r="A1449" s="3">
        <v>38247</v>
      </c>
      <c r="B1449">
        <v>27.5</v>
      </c>
      <c r="C1449">
        <f t="shared" si="66"/>
        <v>2.8000000000000007</v>
      </c>
      <c r="D1449">
        <v>1013.9</v>
      </c>
      <c r="E1449">
        <f t="shared" si="67"/>
        <v>-3.6000000000000227</v>
      </c>
      <c r="F1449">
        <v>63</v>
      </c>
      <c r="G1449">
        <f t="shared" si="68"/>
        <v>19</v>
      </c>
      <c r="H1449">
        <v>3.25</v>
      </c>
      <c r="I1449">
        <v>0.64</v>
      </c>
      <c r="J1449">
        <v>0.77</v>
      </c>
    </row>
    <row r="1450" spans="1:10">
      <c r="A1450" s="3">
        <v>38248</v>
      </c>
      <c r="B1450">
        <v>26.6</v>
      </c>
      <c r="C1450">
        <f t="shared" si="66"/>
        <v>-0.89999999999999858</v>
      </c>
      <c r="D1450">
        <v>1012.1</v>
      </c>
      <c r="E1450">
        <f t="shared" si="67"/>
        <v>-1.7999999999999545</v>
      </c>
      <c r="F1450">
        <v>58</v>
      </c>
      <c r="G1450">
        <f t="shared" si="68"/>
        <v>-5</v>
      </c>
      <c r="H1450">
        <v>4.25</v>
      </c>
      <c r="I1450">
        <v>0.79</v>
      </c>
      <c r="J1450">
        <v>0.62</v>
      </c>
    </row>
    <row r="1451" spans="1:10">
      <c r="A1451" s="3">
        <v>38249</v>
      </c>
      <c r="B1451">
        <v>28</v>
      </c>
      <c r="C1451">
        <f t="shared" si="66"/>
        <v>1.3999999999999986</v>
      </c>
      <c r="D1451">
        <v>1010</v>
      </c>
      <c r="E1451">
        <f t="shared" si="67"/>
        <v>-2.1000000000000227</v>
      </c>
      <c r="F1451">
        <v>59</v>
      </c>
      <c r="G1451">
        <f t="shared" si="68"/>
        <v>1</v>
      </c>
      <c r="H1451">
        <v>5.25</v>
      </c>
      <c r="I1451">
        <v>0.9</v>
      </c>
      <c r="J1451">
        <v>0.44</v>
      </c>
    </row>
    <row r="1452" spans="1:10">
      <c r="A1452" s="3">
        <v>38250</v>
      </c>
      <c r="B1452">
        <v>27</v>
      </c>
      <c r="C1452">
        <f t="shared" si="66"/>
        <v>-1</v>
      </c>
      <c r="D1452">
        <v>1011.1</v>
      </c>
      <c r="E1452">
        <f t="shared" si="67"/>
        <v>1.1000000000000227</v>
      </c>
      <c r="F1452">
        <v>69</v>
      </c>
      <c r="G1452">
        <f t="shared" si="68"/>
        <v>10</v>
      </c>
      <c r="H1452">
        <v>6.25</v>
      </c>
      <c r="I1452">
        <v>0.97</v>
      </c>
      <c r="J1452">
        <v>0.24</v>
      </c>
    </row>
    <row r="1453" spans="1:10">
      <c r="A1453" s="3">
        <v>38251</v>
      </c>
      <c r="B1453">
        <v>27.9</v>
      </c>
      <c r="C1453">
        <f t="shared" si="66"/>
        <v>0.89999999999999858</v>
      </c>
      <c r="D1453">
        <v>1006.4</v>
      </c>
      <c r="E1453">
        <f t="shared" si="67"/>
        <v>-4.7000000000000455</v>
      </c>
      <c r="F1453">
        <v>67</v>
      </c>
      <c r="G1453">
        <f t="shared" si="68"/>
        <v>-2</v>
      </c>
      <c r="H1453">
        <v>7.25</v>
      </c>
      <c r="I1453">
        <v>1</v>
      </c>
      <c r="J1453">
        <v>0.03</v>
      </c>
    </row>
    <row r="1454" spans="1:10">
      <c r="A1454" s="3">
        <v>38252</v>
      </c>
      <c r="B1454">
        <v>28.2</v>
      </c>
      <c r="C1454">
        <f t="shared" si="66"/>
        <v>0.30000000000000071</v>
      </c>
      <c r="D1454">
        <v>1008.2</v>
      </c>
      <c r="E1454">
        <f t="shared" si="67"/>
        <v>1.8000000000000682</v>
      </c>
      <c r="F1454">
        <v>68</v>
      </c>
      <c r="G1454">
        <f t="shared" si="68"/>
        <v>1</v>
      </c>
      <c r="H1454">
        <v>8.25</v>
      </c>
      <c r="I1454">
        <v>0.98</v>
      </c>
      <c r="J1454">
        <v>-0.18</v>
      </c>
    </row>
    <row r="1455" spans="1:10">
      <c r="A1455" s="3">
        <v>38253</v>
      </c>
      <c r="B1455">
        <v>24.2</v>
      </c>
      <c r="C1455">
        <f t="shared" si="66"/>
        <v>-4</v>
      </c>
      <c r="D1455">
        <v>1015.1</v>
      </c>
      <c r="E1455">
        <f t="shared" si="67"/>
        <v>6.8999999999999773</v>
      </c>
      <c r="F1455">
        <v>70</v>
      </c>
      <c r="G1455">
        <f t="shared" si="68"/>
        <v>2</v>
      </c>
      <c r="H1455">
        <v>9.25</v>
      </c>
      <c r="I1455">
        <v>0.92</v>
      </c>
      <c r="J1455">
        <v>-0.39</v>
      </c>
    </row>
    <row r="1456" spans="1:10">
      <c r="A1456" s="3">
        <v>38254</v>
      </c>
      <c r="B1456">
        <v>24.9</v>
      </c>
      <c r="C1456">
        <f t="shared" si="66"/>
        <v>0.69999999999999929</v>
      </c>
      <c r="D1456">
        <v>1016</v>
      </c>
      <c r="E1456">
        <f t="shared" si="67"/>
        <v>0.89999999999997726</v>
      </c>
      <c r="F1456">
        <v>73</v>
      </c>
      <c r="G1456">
        <f t="shared" si="68"/>
        <v>3</v>
      </c>
      <c r="H1456">
        <v>10.25</v>
      </c>
      <c r="I1456">
        <v>0.82</v>
      </c>
      <c r="J1456">
        <v>-0.56999999999999995</v>
      </c>
    </row>
    <row r="1457" spans="1:10">
      <c r="A1457" s="3">
        <v>38255</v>
      </c>
      <c r="B1457">
        <v>25.8</v>
      </c>
      <c r="C1457">
        <f t="shared" si="66"/>
        <v>0.90000000000000213</v>
      </c>
      <c r="D1457">
        <v>1014.5</v>
      </c>
      <c r="E1457">
        <f t="shared" si="67"/>
        <v>-1.5</v>
      </c>
      <c r="F1457">
        <v>76</v>
      </c>
      <c r="G1457">
        <f t="shared" si="68"/>
        <v>3</v>
      </c>
      <c r="H1457">
        <v>11.25</v>
      </c>
      <c r="I1457">
        <v>0.68</v>
      </c>
      <c r="J1457">
        <v>-0.73</v>
      </c>
    </row>
    <row r="1458" spans="1:10">
      <c r="A1458" s="3">
        <v>38256</v>
      </c>
      <c r="B1458">
        <v>20</v>
      </c>
      <c r="C1458">
        <f t="shared" si="66"/>
        <v>-5.8000000000000007</v>
      </c>
      <c r="D1458">
        <v>1014.7</v>
      </c>
      <c r="E1458">
        <f t="shared" si="67"/>
        <v>0.20000000000004547</v>
      </c>
      <c r="F1458">
        <v>82</v>
      </c>
      <c r="G1458">
        <f t="shared" si="68"/>
        <v>6</v>
      </c>
      <c r="H1458">
        <v>12.25</v>
      </c>
      <c r="I1458">
        <v>0.51</v>
      </c>
      <c r="J1458">
        <v>-0.86</v>
      </c>
    </row>
    <row r="1459" spans="1:10">
      <c r="A1459" s="3">
        <v>38257</v>
      </c>
      <c r="B1459">
        <v>19.899999999999999</v>
      </c>
      <c r="C1459">
        <f t="shared" si="66"/>
        <v>-0.10000000000000142</v>
      </c>
      <c r="D1459">
        <v>1009.8</v>
      </c>
      <c r="E1459">
        <f t="shared" si="67"/>
        <v>-4.9000000000000909</v>
      </c>
      <c r="F1459">
        <v>87</v>
      </c>
      <c r="G1459">
        <f t="shared" si="68"/>
        <v>5</v>
      </c>
      <c r="H1459">
        <v>13.25</v>
      </c>
      <c r="I1459">
        <v>0.32</v>
      </c>
      <c r="J1459">
        <v>-0.95</v>
      </c>
    </row>
    <row r="1460" spans="1:10">
      <c r="A1460" s="3">
        <v>38258</v>
      </c>
      <c r="B1460">
        <v>23.1</v>
      </c>
      <c r="C1460">
        <f t="shared" si="66"/>
        <v>3.2000000000000028</v>
      </c>
      <c r="D1460">
        <v>1013.2</v>
      </c>
      <c r="E1460">
        <f t="shared" si="67"/>
        <v>3.4000000000000909</v>
      </c>
      <c r="F1460">
        <v>72</v>
      </c>
      <c r="G1460">
        <f t="shared" si="68"/>
        <v>-15</v>
      </c>
      <c r="H1460">
        <v>14.25</v>
      </c>
      <c r="I1460">
        <v>0.11</v>
      </c>
      <c r="J1460">
        <v>-0.99</v>
      </c>
    </row>
    <row r="1461" spans="1:10">
      <c r="A1461" s="3">
        <v>38259</v>
      </c>
      <c r="B1461">
        <v>21</v>
      </c>
      <c r="C1461">
        <f t="shared" si="66"/>
        <v>-2.1000000000000014</v>
      </c>
      <c r="D1461">
        <v>1008</v>
      </c>
      <c r="E1461">
        <f t="shared" si="67"/>
        <v>-5.2000000000000455</v>
      </c>
      <c r="F1461">
        <v>86</v>
      </c>
      <c r="G1461">
        <f t="shared" si="68"/>
        <v>14</v>
      </c>
      <c r="H1461">
        <v>15.25</v>
      </c>
      <c r="I1461">
        <v>-0.1</v>
      </c>
      <c r="J1461">
        <v>-0.99</v>
      </c>
    </row>
    <row r="1462" spans="1:10">
      <c r="A1462" s="3">
        <v>38260</v>
      </c>
      <c r="B1462">
        <v>25.9</v>
      </c>
      <c r="C1462">
        <f t="shared" si="66"/>
        <v>4.8999999999999986</v>
      </c>
      <c r="D1462">
        <v>1006.5</v>
      </c>
      <c r="E1462">
        <f t="shared" si="67"/>
        <v>-1.5</v>
      </c>
      <c r="F1462">
        <v>44</v>
      </c>
      <c r="G1462">
        <f t="shared" si="68"/>
        <v>-42</v>
      </c>
      <c r="H1462">
        <v>16.25</v>
      </c>
      <c r="I1462">
        <v>-0.31</v>
      </c>
      <c r="J1462">
        <v>-0.95</v>
      </c>
    </row>
    <row r="1463" spans="1:10">
      <c r="A1463" s="3">
        <v>38261</v>
      </c>
      <c r="B1463">
        <v>22.4</v>
      </c>
      <c r="C1463">
        <f t="shared" si="66"/>
        <v>-3.5</v>
      </c>
      <c r="D1463">
        <v>1011.6</v>
      </c>
      <c r="E1463">
        <f t="shared" si="67"/>
        <v>5.1000000000000227</v>
      </c>
      <c r="F1463">
        <v>62</v>
      </c>
      <c r="G1463">
        <f t="shared" si="68"/>
        <v>18</v>
      </c>
      <c r="H1463">
        <v>17.25</v>
      </c>
      <c r="I1463">
        <v>-0.5</v>
      </c>
      <c r="J1463">
        <v>-0.86</v>
      </c>
    </row>
    <row r="1464" spans="1:10">
      <c r="A1464" s="3">
        <v>38262</v>
      </c>
      <c r="B1464">
        <v>27</v>
      </c>
      <c r="C1464">
        <f t="shared" si="66"/>
        <v>4.6000000000000014</v>
      </c>
      <c r="D1464">
        <v>1007.7</v>
      </c>
      <c r="E1464">
        <f t="shared" si="67"/>
        <v>-3.8999999999999773</v>
      </c>
      <c r="F1464">
        <v>50</v>
      </c>
      <c r="G1464">
        <f t="shared" si="68"/>
        <v>-12</v>
      </c>
      <c r="H1464">
        <v>18.25</v>
      </c>
      <c r="I1464">
        <v>-0.67</v>
      </c>
      <c r="J1464">
        <v>-0.74</v>
      </c>
    </row>
    <row r="1465" spans="1:10">
      <c r="A1465" s="3">
        <v>38263</v>
      </c>
      <c r="B1465">
        <v>17</v>
      </c>
      <c r="C1465">
        <f t="shared" si="66"/>
        <v>-10</v>
      </c>
      <c r="D1465">
        <v>1013.5</v>
      </c>
      <c r="E1465">
        <f t="shared" si="67"/>
        <v>5.7999999999999545</v>
      </c>
      <c r="F1465">
        <v>88</v>
      </c>
      <c r="G1465">
        <f t="shared" si="68"/>
        <v>38</v>
      </c>
      <c r="H1465">
        <v>19.25</v>
      </c>
      <c r="I1465">
        <v>-0.82</v>
      </c>
      <c r="J1465">
        <v>-0.57999999999999996</v>
      </c>
    </row>
    <row r="1466" spans="1:10">
      <c r="A1466" s="3">
        <v>38264</v>
      </c>
      <c r="B1466">
        <v>18.100000000000001</v>
      </c>
      <c r="C1466">
        <f t="shared" si="66"/>
        <v>1.1000000000000014</v>
      </c>
      <c r="D1466">
        <v>1014.2</v>
      </c>
      <c r="E1466">
        <f t="shared" si="67"/>
        <v>0.70000000000004547</v>
      </c>
      <c r="F1466">
        <v>86</v>
      </c>
      <c r="G1466">
        <f t="shared" si="68"/>
        <v>-2</v>
      </c>
      <c r="H1466">
        <v>20.25</v>
      </c>
      <c r="I1466">
        <v>-0.92</v>
      </c>
      <c r="J1466">
        <v>-0.39</v>
      </c>
    </row>
    <row r="1467" spans="1:10">
      <c r="A1467" s="3">
        <v>38265</v>
      </c>
      <c r="B1467">
        <v>16.600000000000001</v>
      </c>
      <c r="C1467">
        <f t="shared" si="66"/>
        <v>-1.5</v>
      </c>
      <c r="D1467">
        <v>1007.5</v>
      </c>
      <c r="E1467">
        <f t="shared" si="67"/>
        <v>-6.7000000000000455</v>
      </c>
      <c r="F1467">
        <v>87</v>
      </c>
      <c r="G1467">
        <f t="shared" si="68"/>
        <v>1</v>
      </c>
      <c r="H1467">
        <v>21.25</v>
      </c>
      <c r="I1467">
        <v>-0.98</v>
      </c>
      <c r="J1467">
        <v>-0.19</v>
      </c>
    </row>
    <row r="1468" spans="1:10">
      <c r="A1468" s="3">
        <v>38266</v>
      </c>
      <c r="B1468">
        <v>23.3</v>
      </c>
      <c r="C1468">
        <f t="shared" si="66"/>
        <v>6.6999999999999993</v>
      </c>
      <c r="D1468">
        <v>1009</v>
      </c>
      <c r="E1468">
        <f t="shared" si="67"/>
        <v>1.5</v>
      </c>
      <c r="F1468">
        <v>39</v>
      </c>
      <c r="G1468">
        <f t="shared" si="68"/>
        <v>-48</v>
      </c>
      <c r="H1468">
        <v>22.25</v>
      </c>
      <c r="I1468">
        <v>-1</v>
      </c>
      <c r="J1468">
        <v>0.02</v>
      </c>
    </row>
    <row r="1469" spans="1:10">
      <c r="A1469" s="3">
        <v>38267</v>
      </c>
      <c r="B1469">
        <v>21.6</v>
      </c>
      <c r="C1469">
        <f t="shared" si="66"/>
        <v>-1.6999999999999993</v>
      </c>
      <c r="D1469">
        <v>1015.4</v>
      </c>
      <c r="E1469">
        <f t="shared" si="67"/>
        <v>6.3999999999999773</v>
      </c>
      <c r="F1469">
        <v>60</v>
      </c>
      <c r="G1469">
        <f t="shared" si="68"/>
        <v>21</v>
      </c>
      <c r="H1469">
        <v>23.25</v>
      </c>
      <c r="I1469">
        <v>-0.97</v>
      </c>
      <c r="J1469">
        <v>0.23</v>
      </c>
    </row>
    <row r="1470" spans="1:10">
      <c r="A1470" s="3">
        <v>38268</v>
      </c>
      <c r="B1470">
        <v>16.899999999999999</v>
      </c>
      <c r="C1470">
        <f t="shared" si="66"/>
        <v>-4.7000000000000028</v>
      </c>
      <c r="D1470">
        <v>1012</v>
      </c>
      <c r="E1470">
        <f t="shared" si="67"/>
        <v>-3.3999999999999773</v>
      </c>
      <c r="F1470">
        <v>86</v>
      </c>
      <c r="G1470">
        <f t="shared" si="68"/>
        <v>26</v>
      </c>
      <c r="H1470">
        <v>24.25</v>
      </c>
      <c r="I1470">
        <v>-0.9</v>
      </c>
      <c r="J1470">
        <v>0.43</v>
      </c>
    </row>
    <row r="1471" spans="1:10">
      <c r="A1471" s="3">
        <v>38269</v>
      </c>
      <c r="B1471">
        <v>16.7</v>
      </c>
      <c r="C1471">
        <f t="shared" si="66"/>
        <v>-0.19999999999999929</v>
      </c>
      <c r="D1471">
        <v>992.9</v>
      </c>
      <c r="E1471">
        <f t="shared" si="67"/>
        <v>-19.100000000000023</v>
      </c>
      <c r="F1471">
        <v>90</v>
      </c>
      <c r="G1471">
        <f t="shared" si="68"/>
        <v>4</v>
      </c>
      <c r="H1471">
        <v>25.25</v>
      </c>
      <c r="I1471">
        <v>-0.79</v>
      </c>
      <c r="J1471">
        <v>0.61</v>
      </c>
    </row>
    <row r="1472" spans="1:10">
      <c r="A1472" s="3">
        <v>38270</v>
      </c>
      <c r="B1472">
        <v>19</v>
      </c>
      <c r="C1472">
        <f t="shared" si="66"/>
        <v>2.3000000000000007</v>
      </c>
      <c r="D1472">
        <v>1009.5</v>
      </c>
      <c r="E1472">
        <f t="shared" si="67"/>
        <v>16.600000000000023</v>
      </c>
      <c r="F1472">
        <v>77</v>
      </c>
      <c r="G1472">
        <f t="shared" si="68"/>
        <v>-13</v>
      </c>
      <c r="H1472">
        <v>26.25</v>
      </c>
      <c r="I1472">
        <v>-0.64</v>
      </c>
      <c r="J1472">
        <v>0.77</v>
      </c>
    </row>
    <row r="1473" spans="1:10">
      <c r="A1473" s="3">
        <v>38271</v>
      </c>
      <c r="B1473">
        <v>19.7</v>
      </c>
      <c r="C1473">
        <f t="shared" si="66"/>
        <v>0.69999999999999929</v>
      </c>
      <c r="D1473">
        <v>1008.8</v>
      </c>
      <c r="E1473">
        <f t="shared" si="67"/>
        <v>-0.70000000000004547</v>
      </c>
      <c r="F1473">
        <v>83</v>
      </c>
      <c r="G1473">
        <f t="shared" si="68"/>
        <v>6</v>
      </c>
      <c r="H1473">
        <v>27.25</v>
      </c>
      <c r="I1473">
        <v>-0.47</v>
      </c>
      <c r="J1473">
        <v>0.88</v>
      </c>
    </row>
    <row r="1474" spans="1:10">
      <c r="A1474" s="3">
        <v>38272</v>
      </c>
      <c r="B1474">
        <v>20.399999999999999</v>
      </c>
      <c r="C1474">
        <f t="shared" si="66"/>
        <v>0.69999999999999929</v>
      </c>
      <c r="D1474">
        <v>1007.1</v>
      </c>
      <c r="E1474">
        <f t="shared" si="67"/>
        <v>-1.6999999999999318</v>
      </c>
      <c r="F1474">
        <v>87</v>
      </c>
      <c r="G1474">
        <f t="shared" si="68"/>
        <v>4</v>
      </c>
      <c r="H1474">
        <v>28.25</v>
      </c>
      <c r="I1474">
        <v>-0.27</v>
      </c>
      <c r="J1474">
        <v>0.96</v>
      </c>
    </row>
    <row r="1475" spans="1:10">
      <c r="A1475" s="3">
        <v>38273</v>
      </c>
      <c r="B1475">
        <v>19.3</v>
      </c>
      <c r="C1475">
        <f t="shared" ref="C1475:C1538" si="69">B1475-B1474</f>
        <v>-1.0999999999999979</v>
      </c>
      <c r="D1475">
        <v>1009</v>
      </c>
      <c r="E1475">
        <f t="shared" ref="E1475:E1538" si="70">D1475-D1474</f>
        <v>1.8999999999999773</v>
      </c>
      <c r="F1475">
        <v>75</v>
      </c>
      <c r="G1475">
        <f t="shared" ref="G1475:G1538" si="71">F1475-F1474</f>
        <v>-12</v>
      </c>
      <c r="H1475">
        <v>29.25</v>
      </c>
      <c r="I1475">
        <v>-0.06</v>
      </c>
      <c r="J1475">
        <v>1</v>
      </c>
    </row>
    <row r="1476" spans="1:10">
      <c r="A1476" s="3">
        <v>38274</v>
      </c>
      <c r="B1476">
        <v>17.8</v>
      </c>
      <c r="C1476">
        <f t="shared" si="69"/>
        <v>-1.5</v>
      </c>
      <c r="D1476">
        <v>1008.4</v>
      </c>
      <c r="E1476">
        <f t="shared" si="70"/>
        <v>-0.60000000000002274</v>
      </c>
      <c r="F1476">
        <v>72</v>
      </c>
      <c r="G1476">
        <f t="shared" si="71"/>
        <v>-3</v>
      </c>
      <c r="H1476">
        <v>0.72</v>
      </c>
      <c r="I1476">
        <v>0.15</v>
      </c>
      <c r="J1476">
        <v>0.99</v>
      </c>
    </row>
    <row r="1477" spans="1:10">
      <c r="A1477" s="3">
        <v>38275</v>
      </c>
      <c r="B1477">
        <v>20.5</v>
      </c>
      <c r="C1477">
        <f t="shared" si="69"/>
        <v>2.6999999999999993</v>
      </c>
      <c r="D1477">
        <v>1015</v>
      </c>
      <c r="E1477">
        <f t="shared" si="70"/>
        <v>6.6000000000000227</v>
      </c>
      <c r="F1477">
        <v>34</v>
      </c>
      <c r="G1477">
        <f t="shared" si="71"/>
        <v>-38</v>
      </c>
      <c r="H1477">
        <v>1.72</v>
      </c>
      <c r="I1477">
        <v>0.36</v>
      </c>
      <c r="J1477">
        <v>0.93</v>
      </c>
    </row>
    <row r="1478" spans="1:10">
      <c r="A1478" s="3">
        <v>38276</v>
      </c>
      <c r="B1478">
        <v>16.3</v>
      </c>
      <c r="C1478">
        <f t="shared" si="69"/>
        <v>-4.1999999999999993</v>
      </c>
      <c r="D1478">
        <v>1015.1</v>
      </c>
      <c r="E1478">
        <f t="shared" si="70"/>
        <v>0.10000000000002274</v>
      </c>
      <c r="F1478">
        <v>62</v>
      </c>
      <c r="G1478">
        <f t="shared" si="71"/>
        <v>28</v>
      </c>
      <c r="H1478">
        <v>2.72</v>
      </c>
      <c r="I1478">
        <v>0.55000000000000004</v>
      </c>
      <c r="J1478">
        <v>0.84</v>
      </c>
    </row>
    <row r="1479" spans="1:10">
      <c r="A1479" s="3">
        <v>38277</v>
      </c>
      <c r="B1479">
        <v>16.399999999999999</v>
      </c>
      <c r="C1479">
        <f t="shared" si="69"/>
        <v>9.9999999999997868E-2</v>
      </c>
      <c r="D1479">
        <v>1021.7</v>
      </c>
      <c r="E1479">
        <f t="shared" si="70"/>
        <v>6.6000000000000227</v>
      </c>
      <c r="F1479">
        <v>49</v>
      </c>
      <c r="G1479">
        <f t="shared" si="71"/>
        <v>-13</v>
      </c>
      <c r="H1479">
        <v>3.72</v>
      </c>
      <c r="I1479">
        <v>0.71</v>
      </c>
      <c r="J1479">
        <v>0.7</v>
      </c>
    </row>
    <row r="1480" spans="1:10">
      <c r="A1480" s="3">
        <v>38278</v>
      </c>
      <c r="B1480">
        <v>19.7</v>
      </c>
      <c r="C1480">
        <f t="shared" si="69"/>
        <v>3.3000000000000007</v>
      </c>
      <c r="D1480">
        <v>1022</v>
      </c>
      <c r="E1480">
        <f t="shared" si="70"/>
        <v>0.29999999999995453</v>
      </c>
      <c r="F1480">
        <v>53</v>
      </c>
      <c r="G1480">
        <f t="shared" si="71"/>
        <v>4</v>
      </c>
      <c r="H1480">
        <v>4.72</v>
      </c>
      <c r="I1480">
        <v>0.84</v>
      </c>
      <c r="J1480">
        <v>0.54</v>
      </c>
    </row>
    <row r="1481" spans="1:10">
      <c r="A1481" s="3">
        <v>38279</v>
      </c>
      <c r="B1481">
        <v>15.8</v>
      </c>
      <c r="C1481">
        <f t="shared" si="69"/>
        <v>-3.8999999999999986</v>
      </c>
      <c r="D1481">
        <v>1014.6</v>
      </c>
      <c r="E1481">
        <f t="shared" si="70"/>
        <v>-7.3999999999999773</v>
      </c>
      <c r="F1481">
        <v>85</v>
      </c>
      <c r="G1481">
        <f t="shared" si="71"/>
        <v>32</v>
      </c>
      <c r="H1481">
        <v>5.72</v>
      </c>
      <c r="I1481">
        <v>0.94</v>
      </c>
      <c r="J1481">
        <v>0.35</v>
      </c>
    </row>
    <row r="1482" spans="1:10">
      <c r="A1482" s="3">
        <v>38280</v>
      </c>
      <c r="B1482">
        <v>16.8</v>
      </c>
      <c r="C1482">
        <f t="shared" si="69"/>
        <v>1</v>
      </c>
      <c r="D1482">
        <v>993.7</v>
      </c>
      <c r="E1482">
        <f t="shared" si="70"/>
        <v>-20.899999999999977</v>
      </c>
      <c r="F1482">
        <v>90</v>
      </c>
      <c r="G1482">
        <f t="shared" si="71"/>
        <v>5</v>
      </c>
      <c r="H1482">
        <v>6.72</v>
      </c>
      <c r="I1482">
        <v>0.99</v>
      </c>
      <c r="J1482">
        <v>0.14000000000000001</v>
      </c>
    </row>
    <row r="1483" spans="1:10">
      <c r="A1483" s="3">
        <v>38281</v>
      </c>
      <c r="B1483">
        <v>20.399999999999999</v>
      </c>
      <c r="C1483">
        <f t="shared" si="69"/>
        <v>3.5999999999999979</v>
      </c>
      <c r="D1483">
        <v>1006.8</v>
      </c>
      <c r="E1483">
        <f t="shared" si="70"/>
        <v>13.099999999999909</v>
      </c>
      <c r="F1483">
        <v>58</v>
      </c>
      <c r="G1483">
        <f t="shared" si="71"/>
        <v>-32</v>
      </c>
      <c r="H1483">
        <v>7.72</v>
      </c>
      <c r="I1483">
        <v>1</v>
      </c>
      <c r="J1483">
        <v>-7.0000000000000007E-2</v>
      </c>
    </row>
    <row r="1484" spans="1:10">
      <c r="A1484" s="3">
        <v>38282</v>
      </c>
      <c r="B1484">
        <v>21.5</v>
      </c>
      <c r="C1484">
        <f t="shared" si="69"/>
        <v>1.1000000000000014</v>
      </c>
      <c r="D1484">
        <v>1009.9</v>
      </c>
      <c r="E1484">
        <f t="shared" si="70"/>
        <v>3.1000000000000227</v>
      </c>
      <c r="F1484">
        <v>63</v>
      </c>
      <c r="G1484">
        <f t="shared" si="71"/>
        <v>5</v>
      </c>
      <c r="H1484">
        <v>8.7200000000000006</v>
      </c>
      <c r="I1484">
        <v>0.96</v>
      </c>
      <c r="J1484">
        <v>-0.28000000000000003</v>
      </c>
    </row>
    <row r="1485" spans="1:10">
      <c r="A1485" s="3">
        <v>38283</v>
      </c>
      <c r="B1485">
        <v>18.8</v>
      </c>
      <c r="C1485">
        <f t="shared" si="69"/>
        <v>-2.6999999999999993</v>
      </c>
      <c r="D1485">
        <v>1021.5</v>
      </c>
      <c r="E1485">
        <f t="shared" si="70"/>
        <v>11.600000000000023</v>
      </c>
      <c r="F1485">
        <v>40</v>
      </c>
      <c r="G1485">
        <f t="shared" si="71"/>
        <v>-23</v>
      </c>
      <c r="H1485">
        <v>9.7200000000000006</v>
      </c>
      <c r="I1485">
        <v>0.88</v>
      </c>
      <c r="J1485">
        <v>-0.48</v>
      </c>
    </row>
    <row r="1486" spans="1:10">
      <c r="A1486" s="3">
        <v>38284</v>
      </c>
      <c r="B1486">
        <v>16.3</v>
      </c>
      <c r="C1486">
        <f t="shared" si="69"/>
        <v>-2.5</v>
      </c>
      <c r="D1486">
        <v>1025.0999999999999</v>
      </c>
      <c r="E1486">
        <f t="shared" si="70"/>
        <v>3.5999999999999091</v>
      </c>
      <c r="F1486">
        <v>55</v>
      </c>
      <c r="G1486">
        <f t="shared" si="71"/>
        <v>15</v>
      </c>
      <c r="H1486">
        <v>10.72</v>
      </c>
      <c r="I1486">
        <v>0.76</v>
      </c>
      <c r="J1486">
        <v>-0.65</v>
      </c>
    </row>
    <row r="1487" spans="1:10">
      <c r="A1487" s="3">
        <v>38285</v>
      </c>
      <c r="B1487">
        <v>20.3</v>
      </c>
      <c r="C1487">
        <f t="shared" si="69"/>
        <v>4</v>
      </c>
      <c r="D1487">
        <v>1015.7</v>
      </c>
      <c r="E1487">
        <f t="shared" si="70"/>
        <v>-9.3999999999998636</v>
      </c>
      <c r="F1487">
        <v>60</v>
      </c>
      <c r="G1487">
        <f t="shared" si="71"/>
        <v>5</v>
      </c>
      <c r="H1487">
        <v>11.72</v>
      </c>
      <c r="I1487">
        <v>0.6</v>
      </c>
      <c r="J1487">
        <v>-0.8</v>
      </c>
    </row>
    <row r="1488" spans="1:10">
      <c r="A1488" s="3">
        <v>38286</v>
      </c>
      <c r="B1488">
        <v>14.5</v>
      </c>
      <c r="C1488">
        <f t="shared" si="69"/>
        <v>-5.8000000000000007</v>
      </c>
      <c r="D1488">
        <v>1006.2</v>
      </c>
      <c r="E1488">
        <f t="shared" si="70"/>
        <v>-9.5</v>
      </c>
      <c r="F1488">
        <v>86</v>
      </c>
      <c r="G1488">
        <f t="shared" si="71"/>
        <v>26</v>
      </c>
      <c r="H1488">
        <v>12.72</v>
      </c>
      <c r="I1488">
        <v>0.42</v>
      </c>
      <c r="J1488">
        <v>-0.91</v>
      </c>
    </row>
    <row r="1489" spans="1:10">
      <c r="A1489" s="3">
        <v>38287</v>
      </c>
      <c r="B1489">
        <v>13.7</v>
      </c>
      <c r="C1489">
        <f t="shared" si="69"/>
        <v>-0.80000000000000071</v>
      </c>
      <c r="D1489">
        <v>1019.2</v>
      </c>
      <c r="E1489">
        <f t="shared" si="70"/>
        <v>13</v>
      </c>
      <c r="F1489">
        <v>44</v>
      </c>
      <c r="G1489">
        <f t="shared" si="71"/>
        <v>-42</v>
      </c>
      <c r="H1489">
        <v>13.72</v>
      </c>
      <c r="I1489">
        <v>0.22</v>
      </c>
      <c r="J1489">
        <v>-0.98</v>
      </c>
    </row>
    <row r="1490" spans="1:10">
      <c r="A1490" s="3">
        <v>38288</v>
      </c>
      <c r="B1490">
        <v>14.3</v>
      </c>
      <c r="C1490">
        <f t="shared" si="69"/>
        <v>0.60000000000000142</v>
      </c>
      <c r="D1490">
        <v>1025.4000000000001</v>
      </c>
      <c r="E1490">
        <f t="shared" si="70"/>
        <v>6.2000000000000455</v>
      </c>
      <c r="F1490">
        <v>49</v>
      </c>
      <c r="G1490">
        <f t="shared" si="71"/>
        <v>5</v>
      </c>
      <c r="H1490">
        <v>14.72</v>
      </c>
      <c r="I1490">
        <v>0.01</v>
      </c>
      <c r="J1490">
        <v>-1</v>
      </c>
    </row>
    <row r="1491" spans="1:10">
      <c r="A1491" s="3">
        <v>38289</v>
      </c>
      <c r="B1491">
        <v>16.100000000000001</v>
      </c>
      <c r="C1491">
        <f t="shared" si="69"/>
        <v>1.8000000000000007</v>
      </c>
      <c r="D1491">
        <v>1026</v>
      </c>
      <c r="E1491">
        <f t="shared" si="70"/>
        <v>0.59999999999990905</v>
      </c>
      <c r="F1491">
        <v>56</v>
      </c>
      <c r="G1491">
        <f t="shared" si="71"/>
        <v>7</v>
      </c>
      <c r="H1491">
        <v>15.72</v>
      </c>
      <c r="I1491">
        <v>-0.2</v>
      </c>
      <c r="J1491">
        <v>-0.98</v>
      </c>
    </row>
    <row r="1492" spans="1:10">
      <c r="A1492" s="3">
        <v>38290</v>
      </c>
      <c r="B1492">
        <v>12.9</v>
      </c>
      <c r="C1492">
        <f t="shared" si="69"/>
        <v>-3.2000000000000011</v>
      </c>
      <c r="D1492">
        <v>1020.8</v>
      </c>
      <c r="E1492">
        <f t="shared" si="70"/>
        <v>-5.2000000000000455</v>
      </c>
      <c r="F1492">
        <v>87</v>
      </c>
      <c r="G1492">
        <f t="shared" si="71"/>
        <v>31</v>
      </c>
      <c r="H1492">
        <v>16.72</v>
      </c>
      <c r="I1492">
        <v>-0.4</v>
      </c>
      <c r="J1492">
        <v>-0.92</v>
      </c>
    </row>
    <row r="1493" spans="1:10">
      <c r="A1493" s="3">
        <v>38291</v>
      </c>
      <c r="B1493">
        <v>19.5</v>
      </c>
      <c r="C1493">
        <f t="shared" si="69"/>
        <v>6.6</v>
      </c>
      <c r="D1493">
        <v>1010.9</v>
      </c>
      <c r="E1493">
        <f t="shared" si="70"/>
        <v>-9.8999999999999773</v>
      </c>
      <c r="F1493">
        <v>77</v>
      </c>
      <c r="G1493">
        <f t="shared" si="71"/>
        <v>-10</v>
      </c>
      <c r="H1493">
        <v>17.72</v>
      </c>
      <c r="I1493">
        <v>-0.59</v>
      </c>
      <c r="J1493">
        <v>-0.81</v>
      </c>
    </row>
    <row r="1494" spans="1:10">
      <c r="A1494" s="3">
        <v>38292</v>
      </c>
      <c r="B1494">
        <v>21.5</v>
      </c>
      <c r="C1494">
        <f t="shared" si="69"/>
        <v>2</v>
      </c>
      <c r="D1494">
        <v>1002.8</v>
      </c>
      <c r="E1494">
        <f t="shared" si="70"/>
        <v>-8.1000000000000227</v>
      </c>
      <c r="F1494">
        <v>79</v>
      </c>
      <c r="G1494">
        <f t="shared" si="71"/>
        <v>2</v>
      </c>
      <c r="H1494">
        <v>18.72</v>
      </c>
      <c r="I1494">
        <v>-0.75</v>
      </c>
      <c r="J1494">
        <v>-0.67</v>
      </c>
    </row>
    <row r="1495" spans="1:10">
      <c r="A1495" s="3">
        <v>38293</v>
      </c>
      <c r="B1495">
        <v>21.2</v>
      </c>
      <c r="C1495">
        <f t="shared" si="69"/>
        <v>-0.30000000000000071</v>
      </c>
      <c r="D1495">
        <v>1007.9</v>
      </c>
      <c r="E1495">
        <f t="shared" si="70"/>
        <v>5.1000000000000227</v>
      </c>
      <c r="F1495">
        <v>67</v>
      </c>
      <c r="G1495">
        <f t="shared" si="71"/>
        <v>-12</v>
      </c>
      <c r="H1495">
        <v>19.72</v>
      </c>
      <c r="I1495">
        <v>-0.87</v>
      </c>
      <c r="J1495">
        <v>-0.49</v>
      </c>
    </row>
    <row r="1496" spans="1:10">
      <c r="A1496" s="3">
        <v>38294</v>
      </c>
      <c r="B1496">
        <v>20.7</v>
      </c>
      <c r="C1496">
        <f t="shared" si="69"/>
        <v>-0.5</v>
      </c>
      <c r="D1496">
        <v>1007.2</v>
      </c>
      <c r="E1496">
        <f t="shared" si="70"/>
        <v>-0.69999999999993179</v>
      </c>
      <c r="F1496">
        <v>43</v>
      </c>
      <c r="G1496">
        <f t="shared" si="71"/>
        <v>-24</v>
      </c>
      <c r="H1496">
        <v>20.72</v>
      </c>
      <c r="I1496">
        <v>-0.95</v>
      </c>
      <c r="J1496">
        <v>-0.3</v>
      </c>
    </row>
    <row r="1497" spans="1:10">
      <c r="A1497" s="3">
        <v>38295</v>
      </c>
      <c r="B1497">
        <v>19.899999999999999</v>
      </c>
      <c r="C1497">
        <f t="shared" si="69"/>
        <v>-0.80000000000000071</v>
      </c>
      <c r="D1497">
        <v>1014.2</v>
      </c>
      <c r="E1497">
        <f t="shared" si="70"/>
        <v>7</v>
      </c>
      <c r="F1497">
        <v>40</v>
      </c>
      <c r="G1497">
        <f t="shared" si="71"/>
        <v>-3</v>
      </c>
      <c r="H1497">
        <v>21.72</v>
      </c>
      <c r="I1497">
        <v>-1</v>
      </c>
      <c r="J1497">
        <v>-0.09</v>
      </c>
    </row>
    <row r="1498" spans="1:10">
      <c r="A1498" s="3">
        <v>38296</v>
      </c>
      <c r="B1498">
        <v>19.399999999999999</v>
      </c>
      <c r="C1498">
        <f t="shared" si="69"/>
        <v>-0.5</v>
      </c>
      <c r="D1498">
        <v>1015.8</v>
      </c>
      <c r="E1498">
        <f t="shared" si="70"/>
        <v>1.5999999999999091</v>
      </c>
      <c r="F1498">
        <v>53</v>
      </c>
      <c r="G1498">
        <f t="shared" si="71"/>
        <v>13</v>
      </c>
      <c r="H1498">
        <v>22.72</v>
      </c>
      <c r="I1498">
        <v>-0.99</v>
      </c>
      <c r="J1498">
        <v>0.12</v>
      </c>
    </row>
    <row r="1499" spans="1:10">
      <c r="A1499" s="3">
        <v>38297</v>
      </c>
      <c r="B1499">
        <v>18.600000000000001</v>
      </c>
      <c r="C1499">
        <f t="shared" si="69"/>
        <v>-0.79999999999999716</v>
      </c>
      <c r="D1499">
        <v>1012.7</v>
      </c>
      <c r="E1499">
        <f t="shared" si="70"/>
        <v>-3.0999999999999091</v>
      </c>
      <c r="F1499">
        <v>67</v>
      </c>
      <c r="G1499">
        <f t="shared" si="71"/>
        <v>14</v>
      </c>
      <c r="H1499">
        <v>23.72</v>
      </c>
      <c r="I1499">
        <v>-0.94</v>
      </c>
      <c r="J1499">
        <v>0.33</v>
      </c>
    </row>
    <row r="1500" spans="1:10">
      <c r="A1500" s="3">
        <v>38298</v>
      </c>
      <c r="B1500">
        <v>18</v>
      </c>
      <c r="C1500">
        <f t="shared" si="69"/>
        <v>-0.60000000000000142</v>
      </c>
      <c r="D1500">
        <v>1020.2</v>
      </c>
      <c r="E1500">
        <f t="shared" si="70"/>
        <v>7.5</v>
      </c>
      <c r="F1500">
        <v>67</v>
      </c>
      <c r="G1500">
        <f t="shared" si="71"/>
        <v>0</v>
      </c>
      <c r="H1500">
        <v>24.72</v>
      </c>
      <c r="I1500">
        <v>-0.85</v>
      </c>
      <c r="J1500">
        <v>0.52</v>
      </c>
    </row>
    <row r="1501" spans="1:10">
      <c r="A1501" s="3">
        <v>38299</v>
      </c>
      <c r="B1501">
        <v>17.399999999999999</v>
      </c>
      <c r="C1501">
        <f t="shared" si="69"/>
        <v>-0.60000000000000142</v>
      </c>
      <c r="D1501">
        <v>1022.8</v>
      </c>
      <c r="E1501">
        <f t="shared" si="70"/>
        <v>2.5999999999999091</v>
      </c>
      <c r="F1501">
        <v>61</v>
      </c>
      <c r="G1501">
        <f t="shared" si="71"/>
        <v>-6</v>
      </c>
      <c r="H1501">
        <v>25.72</v>
      </c>
      <c r="I1501">
        <v>-0.73</v>
      </c>
      <c r="J1501">
        <v>0.69</v>
      </c>
    </row>
    <row r="1502" spans="1:10">
      <c r="A1502" s="3">
        <v>38300</v>
      </c>
      <c r="B1502">
        <v>18.399999999999999</v>
      </c>
      <c r="C1502">
        <f t="shared" si="69"/>
        <v>1</v>
      </c>
      <c r="D1502">
        <v>1023.8</v>
      </c>
      <c r="E1502">
        <f t="shared" si="70"/>
        <v>1</v>
      </c>
      <c r="F1502">
        <v>64</v>
      </c>
      <c r="G1502">
        <f t="shared" si="71"/>
        <v>3</v>
      </c>
      <c r="H1502">
        <v>26.72</v>
      </c>
      <c r="I1502">
        <v>-0.56000000000000005</v>
      </c>
      <c r="J1502">
        <v>0.83</v>
      </c>
    </row>
    <row r="1503" spans="1:10">
      <c r="A1503" s="3">
        <v>38301</v>
      </c>
      <c r="B1503">
        <v>19.5</v>
      </c>
      <c r="C1503">
        <f t="shared" si="69"/>
        <v>1.1000000000000014</v>
      </c>
      <c r="D1503">
        <v>1024.9000000000001</v>
      </c>
      <c r="E1503">
        <f t="shared" si="70"/>
        <v>1.1000000000001364</v>
      </c>
      <c r="F1503">
        <v>61</v>
      </c>
      <c r="G1503">
        <f t="shared" si="71"/>
        <v>-3</v>
      </c>
      <c r="H1503">
        <v>27.72</v>
      </c>
      <c r="I1503">
        <v>-0.38</v>
      </c>
      <c r="J1503">
        <v>0.93</v>
      </c>
    </row>
    <row r="1504" spans="1:10">
      <c r="A1504" s="3">
        <v>38302</v>
      </c>
      <c r="B1504">
        <v>21.2</v>
      </c>
      <c r="C1504">
        <f t="shared" si="69"/>
        <v>1.6999999999999993</v>
      </c>
      <c r="D1504">
        <v>1015.2</v>
      </c>
      <c r="E1504">
        <f t="shared" si="70"/>
        <v>-9.7000000000000455</v>
      </c>
      <c r="F1504">
        <v>70</v>
      </c>
      <c r="G1504">
        <f t="shared" si="71"/>
        <v>9</v>
      </c>
      <c r="H1504">
        <v>28.72</v>
      </c>
      <c r="I1504">
        <v>-0.17</v>
      </c>
      <c r="J1504">
        <v>0.99</v>
      </c>
    </row>
    <row r="1505" spans="1:10">
      <c r="A1505" s="3">
        <v>38303</v>
      </c>
      <c r="B1505">
        <v>19</v>
      </c>
      <c r="C1505">
        <f t="shared" si="69"/>
        <v>-2.1999999999999993</v>
      </c>
      <c r="D1505">
        <v>1005.6</v>
      </c>
      <c r="E1505">
        <f t="shared" si="70"/>
        <v>-9.6000000000000227</v>
      </c>
      <c r="F1505">
        <v>70</v>
      </c>
      <c r="G1505">
        <f t="shared" si="71"/>
        <v>0</v>
      </c>
      <c r="H1505">
        <v>0.19</v>
      </c>
      <c r="I1505">
        <v>0.04</v>
      </c>
      <c r="J1505">
        <v>1</v>
      </c>
    </row>
    <row r="1506" spans="1:10">
      <c r="A1506" s="3">
        <v>38304</v>
      </c>
      <c r="B1506">
        <v>14.8</v>
      </c>
      <c r="C1506">
        <f t="shared" si="69"/>
        <v>-4.1999999999999993</v>
      </c>
      <c r="D1506">
        <v>1019.1</v>
      </c>
      <c r="E1506">
        <f t="shared" si="70"/>
        <v>13.5</v>
      </c>
      <c r="F1506">
        <v>49</v>
      </c>
      <c r="G1506">
        <f t="shared" si="71"/>
        <v>-21</v>
      </c>
      <c r="H1506">
        <v>1.19</v>
      </c>
      <c r="I1506">
        <v>0.25</v>
      </c>
      <c r="J1506">
        <v>0.97</v>
      </c>
    </row>
    <row r="1507" spans="1:10">
      <c r="A1507" s="3">
        <v>38305</v>
      </c>
      <c r="B1507">
        <v>13.4</v>
      </c>
      <c r="C1507">
        <f t="shared" si="69"/>
        <v>-1.4000000000000004</v>
      </c>
      <c r="D1507">
        <v>1014.7</v>
      </c>
      <c r="E1507">
        <f t="shared" si="70"/>
        <v>-4.3999999999999773</v>
      </c>
      <c r="F1507">
        <v>69</v>
      </c>
      <c r="G1507">
        <f t="shared" si="71"/>
        <v>20</v>
      </c>
      <c r="H1507">
        <v>2.19</v>
      </c>
      <c r="I1507">
        <v>0.45</v>
      </c>
      <c r="J1507">
        <v>0.89</v>
      </c>
    </row>
    <row r="1508" spans="1:10">
      <c r="A1508" s="3">
        <v>38306</v>
      </c>
      <c r="B1508">
        <v>13.4</v>
      </c>
      <c r="C1508">
        <f t="shared" si="69"/>
        <v>0</v>
      </c>
      <c r="D1508">
        <v>1002.7</v>
      </c>
      <c r="E1508">
        <f t="shared" si="70"/>
        <v>-12</v>
      </c>
      <c r="F1508">
        <v>83</v>
      </c>
      <c r="G1508">
        <f t="shared" si="71"/>
        <v>14</v>
      </c>
      <c r="H1508">
        <v>3.19</v>
      </c>
      <c r="I1508">
        <v>0.63</v>
      </c>
      <c r="J1508">
        <v>0.78</v>
      </c>
    </row>
    <row r="1509" spans="1:10">
      <c r="A1509" s="3">
        <v>38307</v>
      </c>
      <c r="B1509">
        <v>14.9</v>
      </c>
      <c r="C1509">
        <f t="shared" si="69"/>
        <v>1.5</v>
      </c>
      <c r="D1509">
        <v>1013.1</v>
      </c>
      <c r="E1509">
        <f t="shared" si="70"/>
        <v>10.399999999999977</v>
      </c>
      <c r="F1509">
        <v>59</v>
      </c>
      <c r="G1509">
        <f t="shared" si="71"/>
        <v>-24</v>
      </c>
      <c r="H1509">
        <v>4.1900000000000004</v>
      </c>
      <c r="I1509">
        <v>0.78</v>
      </c>
      <c r="J1509">
        <v>0.63</v>
      </c>
    </row>
    <row r="1510" spans="1:10">
      <c r="A1510" s="3">
        <v>38308</v>
      </c>
      <c r="B1510">
        <v>16.600000000000001</v>
      </c>
      <c r="C1510">
        <f t="shared" si="69"/>
        <v>1.7000000000000011</v>
      </c>
      <c r="D1510">
        <v>1019.3</v>
      </c>
      <c r="E1510">
        <f t="shared" si="70"/>
        <v>6.1999999999999318</v>
      </c>
      <c r="F1510">
        <v>46</v>
      </c>
      <c r="G1510">
        <f t="shared" si="71"/>
        <v>-13</v>
      </c>
      <c r="H1510">
        <v>5.19</v>
      </c>
      <c r="I1510">
        <v>0.89</v>
      </c>
      <c r="J1510">
        <v>0.45</v>
      </c>
    </row>
    <row r="1511" spans="1:10">
      <c r="A1511" s="3">
        <v>38309</v>
      </c>
      <c r="B1511">
        <v>12.2</v>
      </c>
      <c r="C1511">
        <f t="shared" si="69"/>
        <v>-4.4000000000000021</v>
      </c>
      <c r="D1511">
        <v>1019.9</v>
      </c>
      <c r="E1511">
        <f t="shared" si="70"/>
        <v>0.60000000000002274</v>
      </c>
      <c r="F1511">
        <v>79</v>
      </c>
      <c r="G1511">
        <f t="shared" si="71"/>
        <v>33</v>
      </c>
      <c r="H1511">
        <v>6.19</v>
      </c>
      <c r="I1511">
        <v>0.97</v>
      </c>
      <c r="J1511">
        <v>0.25</v>
      </c>
    </row>
    <row r="1512" spans="1:10">
      <c r="A1512" s="3">
        <v>38310</v>
      </c>
      <c r="B1512">
        <v>14.3</v>
      </c>
      <c r="C1512">
        <f t="shared" si="69"/>
        <v>2.1000000000000014</v>
      </c>
      <c r="D1512">
        <v>1009.9</v>
      </c>
      <c r="E1512">
        <f t="shared" si="70"/>
        <v>-10</v>
      </c>
      <c r="F1512">
        <v>82</v>
      </c>
      <c r="G1512">
        <f t="shared" si="71"/>
        <v>3</v>
      </c>
      <c r="H1512">
        <v>7.19</v>
      </c>
      <c r="I1512">
        <v>1</v>
      </c>
      <c r="J1512">
        <v>0.04</v>
      </c>
    </row>
    <row r="1513" spans="1:10">
      <c r="A1513" s="3">
        <v>38311</v>
      </c>
      <c r="B1513">
        <v>16.2</v>
      </c>
      <c r="C1513">
        <f t="shared" si="69"/>
        <v>1.8999999999999986</v>
      </c>
      <c r="D1513">
        <v>1010.4</v>
      </c>
      <c r="E1513">
        <f t="shared" si="70"/>
        <v>0.5</v>
      </c>
      <c r="F1513">
        <v>55</v>
      </c>
      <c r="G1513">
        <f t="shared" si="71"/>
        <v>-27</v>
      </c>
      <c r="H1513">
        <v>8.19</v>
      </c>
      <c r="I1513">
        <v>0.99</v>
      </c>
      <c r="J1513">
        <v>-0.17</v>
      </c>
    </row>
    <row r="1514" spans="1:10">
      <c r="A1514" s="3">
        <v>38312</v>
      </c>
      <c r="B1514">
        <v>16.399999999999999</v>
      </c>
      <c r="C1514">
        <f t="shared" si="69"/>
        <v>0.19999999999999929</v>
      </c>
      <c r="D1514">
        <v>1012</v>
      </c>
      <c r="E1514">
        <f t="shared" si="70"/>
        <v>1.6000000000000227</v>
      </c>
      <c r="F1514">
        <v>62</v>
      </c>
      <c r="G1514">
        <f t="shared" si="71"/>
        <v>7</v>
      </c>
      <c r="H1514">
        <v>9.19</v>
      </c>
      <c r="I1514">
        <v>0.93</v>
      </c>
      <c r="J1514">
        <v>-0.37</v>
      </c>
    </row>
    <row r="1515" spans="1:10">
      <c r="A1515" s="3">
        <v>38313</v>
      </c>
      <c r="B1515">
        <v>16.3</v>
      </c>
      <c r="C1515">
        <f t="shared" si="69"/>
        <v>-9.9999999999997868E-2</v>
      </c>
      <c r="D1515">
        <v>1021.4</v>
      </c>
      <c r="E1515">
        <f t="shared" si="70"/>
        <v>9.3999999999999773</v>
      </c>
      <c r="F1515">
        <v>46</v>
      </c>
      <c r="G1515">
        <f t="shared" si="71"/>
        <v>-16</v>
      </c>
      <c r="H1515">
        <v>10.19</v>
      </c>
      <c r="I1515">
        <v>0.83</v>
      </c>
      <c r="J1515">
        <v>-0.56000000000000005</v>
      </c>
    </row>
    <row r="1516" spans="1:10">
      <c r="A1516" s="3">
        <v>38314</v>
      </c>
      <c r="B1516">
        <v>14.8</v>
      </c>
      <c r="C1516">
        <f t="shared" si="69"/>
        <v>-1.5</v>
      </c>
      <c r="D1516">
        <v>1024.0999999999999</v>
      </c>
      <c r="E1516">
        <f t="shared" si="70"/>
        <v>2.6999999999999318</v>
      </c>
      <c r="F1516">
        <v>60</v>
      </c>
      <c r="G1516">
        <f t="shared" si="71"/>
        <v>14</v>
      </c>
      <c r="H1516">
        <v>11.19</v>
      </c>
      <c r="I1516">
        <v>0.69</v>
      </c>
      <c r="J1516">
        <v>-0.72</v>
      </c>
    </row>
    <row r="1517" spans="1:10">
      <c r="A1517" s="3">
        <v>38315</v>
      </c>
      <c r="B1517">
        <v>16.5</v>
      </c>
      <c r="C1517">
        <f t="shared" si="69"/>
        <v>1.6999999999999993</v>
      </c>
      <c r="D1517">
        <v>1021.7</v>
      </c>
      <c r="E1517">
        <f t="shared" si="70"/>
        <v>-2.3999999999998636</v>
      </c>
      <c r="F1517">
        <v>58</v>
      </c>
      <c r="G1517">
        <f t="shared" si="71"/>
        <v>-2</v>
      </c>
      <c r="H1517">
        <v>12.19</v>
      </c>
      <c r="I1517">
        <v>0.52</v>
      </c>
      <c r="J1517">
        <v>-0.85</v>
      </c>
    </row>
    <row r="1518" spans="1:10">
      <c r="A1518" s="3">
        <v>38316</v>
      </c>
      <c r="B1518">
        <v>14.8</v>
      </c>
      <c r="C1518">
        <f t="shared" si="69"/>
        <v>-1.6999999999999993</v>
      </c>
      <c r="D1518">
        <v>1022.5</v>
      </c>
      <c r="E1518">
        <f t="shared" si="70"/>
        <v>0.79999999999995453</v>
      </c>
      <c r="F1518">
        <v>38</v>
      </c>
      <c r="G1518">
        <f t="shared" si="71"/>
        <v>-20</v>
      </c>
      <c r="H1518">
        <v>13.19</v>
      </c>
      <c r="I1518">
        <v>0.33</v>
      </c>
      <c r="J1518">
        <v>-0.94</v>
      </c>
    </row>
    <row r="1519" spans="1:10">
      <c r="A1519" s="3">
        <v>38317</v>
      </c>
      <c r="B1519">
        <v>18.3</v>
      </c>
      <c r="C1519">
        <f t="shared" si="69"/>
        <v>3.5</v>
      </c>
      <c r="D1519">
        <v>1009.3</v>
      </c>
      <c r="E1519">
        <f t="shared" si="70"/>
        <v>-13.200000000000045</v>
      </c>
      <c r="F1519">
        <v>66</v>
      </c>
      <c r="G1519">
        <f t="shared" si="71"/>
        <v>28</v>
      </c>
      <c r="H1519">
        <v>14.19</v>
      </c>
      <c r="I1519">
        <v>0.12</v>
      </c>
      <c r="J1519">
        <v>-0.99</v>
      </c>
    </row>
    <row r="1520" spans="1:10">
      <c r="A1520" s="3">
        <v>38318</v>
      </c>
      <c r="B1520">
        <v>15.7</v>
      </c>
      <c r="C1520">
        <f t="shared" si="69"/>
        <v>-2.6000000000000014</v>
      </c>
      <c r="D1520">
        <v>1007.8</v>
      </c>
      <c r="E1520">
        <f t="shared" si="70"/>
        <v>-1.5</v>
      </c>
      <c r="F1520">
        <v>36</v>
      </c>
      <c r="G1520">
        <f t="shared" si="71"/>
        <v>-30</v>
      </c>
      <c r="H1520">
        <v>15.19</v>
      </c>
      <c r="I1520">
        <v>-0.09</v>
      </c>
      <c r="J1520">
        <v>-1</v>
      </c>
    </row>
    <row r="1521" spans="1:10">
      <c r="A1521" s="3">
        <v>38319</v>
      </c>
      <c r="B1521">
        <v>15.3</v>
      </c>
      <c r="C1521">
        <f t="shared" si="69"/>
        <v>-0.39999999999999858</v>
      </c>
      <c r="D1521">
        <v>1011.8</v>
      </c>
      <c r="E1521">
        <f t="shared" si="70"/>
        <v>4</v>
      </c>
      <c r="F1521">
        <v>33</v>
      </c>
      <c r="G1521">
        <f t="shared" si="71"/>
        <v>-3</v>
      </c>
      <c r="H1521">
        <v>16.190000000000001</v>
      </c>
      <c r="I1521">
        <v>-0.3</v>
      </c>
      <c r="J1521">
        <v>-0.95</v>
      </c>
    </row>
    <row r="1522" spans="1:10">
      <c r="A1522" s="3">
        <v>38320</v>
      </c>
      <c r="B1522">
        <v>13.3</v>
      </c>
      <c r="C1522">
        <f t="shared" si="69"/>
        <v>-2</v>
      </c>
      <c r="D1522">
        <v>1012.3</v>
      </c>
      <c r="E1522">
        <f t="shared" si="70"/>
        <v>0.5</v>
      </c>
      <c r="F1522">
        <v>52</v>
      </c>
      <c r="G1522">
        <f t="shared" si="71"/>
        <v>19</v>
      </c>
      <c r="H1522">
        <v>17.190000000000001</v>
      </c>
      <c r="I1522">
        <v>-0.49</v>
      </c>
      <c r="J1522">
        <v>-0.87</v>
      </c>
    </row>
    <row r="1523" spans="1:10">
      <c r="A1523" s="3">
        <v>38321</v>
      </c>
      <c r="B1523">
        <v>11.3</v>
      </c>
      <c r="C1523">
        <f t="shared" si="69"/>
        <v>-2</v>
      </c>
      <c r="D1523">
        <v>1019</v>
      </c>
      <c r="E1523">
        <f t="shared" si="70"/>
        <v>6.7000000000000455</v>
      </c>
      <c r="F1523">
        <v>58</v>
      </c>
      <c r="G1523">
        <f t="shared" si="71"/>
        <v>6</v>
      </c>
      <c r="H1523">
        <v>18.190000000000001</v>
      </c>
      <c r="I1523">
        <v>-0.67</v>
      </c>
      <c r="J1523">
        <v>-0.75</v>
      </c>
    </row>
    <row r="1524" spans="1:10">
      <c r="A1524" s="3">
        <v>38322</v>
      </c>
      <c r="B1524">
        <v>12.5</v>
      </c>
      <c r="C1524">
        <f t="shared" si="69"/>
        <v>1.1999999999999993</v>
      </c>
      <c r="D1524">
        <v>1022.8</v>
      </c>
      <c r="E1524">
        <f t="shared" si="70"/>
        <v>3.7999999999999545</v>
      </c>
      <c r="F1524">
        <v>41</v>
      </c>
      <c r="G1524">
        <f t="shared" si="71"/>
        <v>-17</v>
      </c>
      <c r="H1524">
        <v>19.190000000000001</v>
      </c>
      <c r="I1524">
        <v>-0.81</v>
      </c>
      <c r="J1524">
        <v>-0.59</v>
      </c>
    </row>
    <row r="1525" spans="1:10">
      <c r="A1525" s="3">
        <v>38323</v>
      </c>
      <c r="B1525">
        <v>13.8</v>
      </c>
      <c r="C1525">
        <f t="shared" si="69"/>
        <v>1.3000000000000007</v>
      </c>
      <c r="D1525">
        <v>1029.5999999999999</v>
      </c>
      <c r="E1525">
        <f t="shared" si="70"/>
        <v>6.7999999999999545</v>
      </c>
      <c r="F1525">
        <v>22</v>
      </c>
      <c r="G1525">
        <f t="shared" si="71"/>
        <v>-19</v>
      </c>
      <c r="H1525">
        <v>20.190000000000001</v>
      </c>
      <c r="I1525">
        <v>-0.91</v>
      </c>
      <c r="J1525">
        <v>-0.41</v>
      </c>
    </row>
    <row r="1526" spans="1:10">
      <c r="A1526" s="3">
        <v>38324</v>
      </c>
      <c r="B1526">
        <v>13.7</v>
      </c>
      <c r="C1526">
        <f t="shared" si="69"/>
        <v>-0.10000000000000142</v>
      </c>
      <c r="D1526">
        <v>1021.3</v>
      </c>
      <c r="E1526">
        <f t="shared" si="70"/>
        <v>-8.2999999999999545</v>
      </c>
      <c r="F1526">
        <v>41</v>
      </c>
      <c r="G1526">
        <f t="shared" si="71"/>
        <v>19</v>
      </c>
      <c r="H1526">
        <v>21.19</v>
      </c>
      <c r="I1526">
        <v>-0.98</v>
      </c>
      <c r="J1526">
        <v>-0.2</v>
      </c>
    </row>
    <row r="1527" spans="1:10">
      <c r="A1527" s="3">
        <v>38325</v>
      </c>
      <c r="B1527">
        <v>11</v>
      </c>
      <c r="C1527">
        <f t="shared" si="69"/>
        <v>-2.6999999999999993</v>
      </c>
      <c r="D1527">
        <v>1008.2</v>
      </c>
      <c r="E1527">
        <f t="shared" si="70"/>
        <v>-13.099999999999909</v>
      </c>
      <c r="F1527">
        <v>72</v>
      </c>
      <c r="G1527">
        <f t="shared" si="71"/>
        <v>31</v>
      </c>
      <c r="H1527">
        <v>22.19</v>
      </c>
      <c r="I1527">
        <v>-1</v>
      </c>
      <c r="J1527">
        <v>0.01</v>
      </c>
    </row>
    <row r="1528" spans="1:10">
      <c r="A1528" s="3">
        <v>38326</v>
      </c>
      <c r="B1528">
        <v>18.8</v>
      </c>
      <c r="C1528">
        <f t="shared" si="69"/>
        <v>7.8000000000000007</v>
      </c>
      <c r="D1528">
        <v>992.2</v>
      </c>
      <c r="E1528">
        <f t="shared" si="70"/>
        <v>-16</v>
      </c>
      <c r="F1528">
        <v>28</v>
      </c>
      <c r="G1528">
        <f t="shared" si="71"/>
        <v>-44</v>
      </c>
      <c r="H1528">
        <v>23.19</v>
      </c>
      <c r="I1528">
        <v>-0.98</v>
      </c>
      <c r="J1528">
        <v>0.22</v>
      </c>
    </row>
    <row r="1529" spans="1:10">
      <c r="A1529" s="3">
        <v>38327</v>
      </c>
      <c r="B1529">
        <v>12.5</v>
      </c>
      <c r="C1529">
        <f t="shared" si="69"/>
        <v>-6.3000000000000007</v>
      </c>
      <c r="D1529">
        <v>1021.7</v>
      </c>
      <c r="E1529">
        <f t="shared" si="70"/>
        <v>29.5</v>
      </c>
      <c r="F1529">
        <v>34</v>
      </c>
      <c r="G1529">
        <f t="shared" si="71"/>
        <v>6</v>
      </c>
      <c r="H1529">
        <v>24.19</v>
      </c>
      <c r="I1529">
        <v>-0.91</v>
      </c>
      <c r="J1529">
        <v>0.42</v>
      </c>
    </row>
    <row r="1530" spans="1:10">
      <c r="A1530" s="3">
        <v>38328</v>
      </c>
      <c r="B1530">
        <v>15.7</v>
      </c>
      <c r="C1530">
        <f t="shared" si="69"/>
        <v>3.1999999999999993</v>
      </c>
      <c r="D1530">
        <v>1016</v>
      </c>
      <c r="E1530">
        <f t="shared" si="70"/>
        <v>-5.7000000000000455</v>
      </c>
      <c r="F1530">
        <v>41</v>
      </c>
      <c r="G1530">
        <f t="shared" si="71"/>
        <v>7</v>
      </c>
      <c r="H1530">
        <v>25.19</v>
      </c>
      <c r="I1530">
        <v>-0.8</v>
      </c>
      <c r="J1530">
        <v>0.6</v>
      </c>
    </row>
    <row r="1531" spans="1:10">
      <c r="A1531" s="3">
        <v>38329</v>
      </c>
      <c r="B1531">
        <v>14.6</v>
      </c>
      <c r="C1531">
        <f t="shared" si="69"/>
        <v>-1.0999999999999996</v>
      </c>
      <c r="D1531">
        <v>1019.5</v>
      </c>
      <c r="E1531">
        <f t="shared" si="70"/>
        <v>3.5</v>
      </c>
      <c r="F1531">
        <v>54</v>
      </c>
      <c r="G1531">
        <f t="shared" si="71"/>
        <v>13</v>
      </c>
      <c r="H1531">
        <v>26.19</v>
      </c>
      <c r="I1531">
        <v>-0.65</v>
      </c>
      <c r="J1531">
        <v>0.76</v>
      </c>
    </row>
    <row r="1532" spans="1:10">
      <c r="A1532" s="3">
        <v>38330</v>
      </c>
      <c r="B1532">
        <v>10</v>
      </c>
      <c r="C1532">
        <f t="shared" si="69"/>
        <v>-4.5999999999999996</v>
      </c>
      <c r="D1532">
        <v>1027.2</v>
      </c>
      <c r="E1532">
        <f t="shared" si="70"/>
        <v>7.7000000000000455</v>
      </c>
      <c r="F1532">
        <v>57</v>
      </c>
      <c r="G1532">
        <f t="shared" si="71"/>
        <v>3</v>
      </c>
      <c r="H1532">
        <v>27.19</v>
      </c>
      <c r="I1532">
        <v>-0.48</v>
      </c>
      <c r="J1532">
        <v>0.88</v>
      </c>
    </row>
    <row r="1533" spans="1:10">
      <c r="A1533" s="3">
        <v>38331</v>
      </c>
      <c r="B1533">
        <v>14.4</v>
      </c>
      <c r="C1533">
        <f t="shared" si="69"/>
        <v>4.4000000000000004</v>
      </c>
      <c r="D1533">
        <v>1016</v>
      </c>
      <c r="E1533">
        <f t="shared" si="70"/>
        <v>-11.200000000000045</v>
      </c>
      <c r="F1533">
        <v>69</v>
      </c>
      <c r="G1533">
        <f t="shared" si="71"/>
        <v>12</v>
      </c>
      <c r="H1533">
        <v>28.19</v>
      </c>
      <c r="I1533">
        <v>-0.28000000000000003</v>
      </c>
      <c r="J1533">
        <v>0.96</v>
      </c>
    </row>
    <row r="1534" spans="1:10">
      <c r="A1534" s="3">
        <v>38332</v>
      </c>
      <c r="B1534">
        <v>15.1</v>
      </c>
      <c r="C1534">
        <f t="shared" si="69"/>
        <v>0.69999999999999929</v>
      </c>
      <c r="D1534">
        <v>1022.2</v>
      </c>
      <c r="E1534">
        <f t="shared" si="70"/>
        <v>6.2000000000000455</v>
      </c>
      <c r="F1534">
        <v>30</v>
      </c>
      <c r="G1534">
        <f t="shared" si="71"/>
        <v>-39</v>
      </c>
      <c r="H1534">
        <v>29.19</v>
      </c>
      <c r="I1534">
        <v>-7.0000000000000007E-2</v>
      </c>
      <c r="J1534">
        <v>1</v>
      </c>
    </row>
    <row r="1535" spans="1:10">
      <c r="A1535" s="3">
        <v>38333</v>
      </c>
      <c r="B1535">
        <v>7.8</v>
      </c>
      <c r="C1535">
        <f t="shared" si="69"/>
        <v>-7.3</v>
      </c>
      <c r="D1535">
        <v>1019.9</v>
      </c>
      <c r="E1535">
        <f t="shared" si="70"/>
        <v>-2.3000000000000682</v>
      </c>
      <c r="F1535">
        <v>77</v>
      </c>
      <c r="G1535">
        <f t="shared" si="71"/>
        <v>47</v>
      </c>
      <c r="H1535">
        <v>0.66</v>
      </c>
      <c r="I1535">
        <v>0.14000000000000001</v>
      </c>
      <c r="J1535">
        <v>0.99</v>
      </c>
    </row>
    <row r="1536" spans="1:10">
      <c r="A1536" s="3">
        <v>38334</v>
      </c>
      <c r="B1536">
        <v>13</v>
      </c>
      <c r="C1536">
        <f t="shared" si="69"/>
        <v>5.2</v>
      </c>
      <c r="D1536">
        <v>1016.1</v>
      </c>
      <c r="E1536">
        <f t="shared" si="70"/>
        <v>-3.7999999999999545</v>
      </c>
      <c r="F1536">
        <v>32</v>
      </c>
      <c r="G1536">
        <f t="shared" si="71"/>
        <v>-45</v>
      </c>
      <c r="H1536">
        <v>1.66</v>
      </c>
      <c r="I1536">
        <v>0.35</v>
      </c>
      <c r="J1536">
        <v>0.94</v>
      </c>
    </row>
    <row r="1537" spans="1:10">
      <c r="A1537" s="3">
        <v>38335</v>
      </c>
      <c r="B1537">
        <v>10.199999999999999</v>
      </c>
      <c r="C1537">
        <f t="shared" si="69"/>
        <v>-2.8000000000000007</v>
      </c>
      <c r="D1537">
        <v>1022.9</v>
      </c>
      <c r="E1537">
        <f t="shared" si="70"/>
        <v>6.7999999999999545</v>
      </c>
      <c r="F1537">
        <v>50</v>
      </c>
      <c r="G1537">
        <f t="shared" si="71"/>
        <v>18</v>
      </c>
      <c r="H1537">
        <v>2.66</v>
      </c>
      <c r="I1537">
        <v>0.54</v>
      </c>
      <c r="J1537">
        <v>0.84</v>
      </c>
    </row>
    <row r="1538" spans="1:10">
      <c r="A1538" s="3">
        <v>38336</v>
      </c>
      <c r="B1538">
        <v>12.2</v>
      </c>
      <c r="C1538">
        <f t="shared" si="69"/>
        <v>2</v>
      </c>
      <c r="D1538">
        <v>1016</v>
      </c>
      <c r="E1538">
        <f t="shared" si="70"/>
        <v>-6.8999999999999773</v>
      </c>
      <c r="F1538">
        <v>58</v>
      </c>
      <c r="G1538">
        <f t="shared" si="71"/>
        <v>8</v>
      </c>
      <c r="H1538">
        <v>3.66</v>
      </c>
      <c r="I1538">
        <v>0.7</v>
      </c>
      <c r="J1538">
        <v>0.71</v>
      </c>
    </row>
    <row r="1539" spans="1:10">
      <c r="A1539" s="3">
        <v>38337</v>
      </c>
      <c r="B1539">
        <v>15.1</v>
      </c>
      <c r="C1539">
        <f t="shared" ref="C1539:C1602" si="72">B1539-B1538</f>
        <v>2.9000000000000004</v>
      </c>
      <c r="D1539">
        <v>1007.1</v>
      </c>
      <c r="E1539">
        <f t="shared" ref="E1539:E1602" si="73">D1539-D1538</f>
        <v>-8.8999999999999773</v>
      </c>
      <c r="F1539">
        <v>39</v>
      </c>
      <c r="G1539">
        <f t="shared" ref="G1539:G1602" si="74">F1539-F1538</f>
        <v>-19</v>
      </c>
      <c r="H1539">
        <v>4.66</v>
      </c>
      <c r="I1539">
        <v>0.84</v>
      </c>
      <c r="J1539">
        <v>0.55000000000000004</v>
      </c>
    </row>
    <row r="1540" spans="1:10">
      <c r="A1540" s="3">
        <v>38338</v>
      </c>
      <c r="B1540">
        <v>11.5</v>
      </c>
      <c r="C1540">
        <f t="shared" si="72"/>
        <v>-3.5999999999999996</v>
      </c>
      <c r="D1540">
        <v>1016.4</v>
      </c>
      <c r="E1540">
        <f t="shared" si="73"/>
        <v>9.2999999999999545</v>
      </c>
      <c r="F1540">
        <v>28</v>
      </c>
      <c r="G1540">
        <f t="shared" si="74"/>
        <v>-11</v>
      </c>
      <c r="H1540">
        <v>5.66</v>
      </c>
      <c r="I1540">
        <v>0.93</v>
      </c>
      <c r="J1540">
        <v>0.36</v>
      </c>
    </row>
    <row r="1541" spans="1:10">
      <c r="A1541" s="3">
        <v>38339</v>
      </c>
      <c r="B1541">
        <v>12</v>
      </c>
      <c r="C1541">
        <f t="shared" si="72"/>
        <v>0.5</v>
      </c>
      <c r="D1541">
        <v>1011.8</v>
      </c>
      <c r="E1541">
        <f t="shared" si="73"/>
        <v>-4.6000000000000227</v>
      </c>
      <c r="F1541">
        <v>47</v>
      </c>
      <c r="G1541">
        <f t="shared" si="74"/>
        <v>19</v>
      </c>
      <c r="H1541">
        <v>6.66</v>
      </c>
      <c r="I1541">
        <v>0.99</v>
      </c>
      <c r="J1541">
        <v>0.15</v>
      </c>
    </row>
    <row r="1542" spans="1:10">
      <c r="A1542" s="3">
        <v>38340</v>
      </c>
      <c r="B1542">
        <v>10.4</v>
      </c>
      <c r="C1542">
        <f t="shared" si="72"/>
        <v>-1.5999999999999996</v>
      </c>
      <c r="D1542">
        <v>1019.6</v>
      </c>
      <c r="E1542">
        <f t="shared" si="73"/>
        <v>7.8000000000000682</v>
      </c>
      <c r="F1542">
        <v>54</v>
      </c>
      <c r="G1542">
        <f t="shared" si="74"/>
        <v>7</v>
      </c>
      <c r="H1542">
        <v>7.66</v>
      </c>
      <c r="I1542">
        <v>1</v>
      </c>
      <c r="J1542">
        <v>-0.06</v>
      </c>
    </row>
    <row r="1543" spans="1:10">
      <c r="A1543" s="3">
        <v>38341</v>
      </c>
      <c r="B1543">
        <v>11.7</v>
      </c>
      <c r="C1543">
        <f t="shared" si="72"/>
        <v>1.2999999999999989</v>
      </c>
      <c r="D1543">
        <v>1003.8</v>
      </c>
      <c r="E1543">
        <f t="shared" si="73"/>
        <v>-15.800000000000068</v>
      </c>
      <c r="F1543">
        <v>63</v>
      </c>
      <c r="G1543">
        <f t="shared" si="74"/>
        <v>9</v>
      </c>
      <c r="H1543">
        <v>8.66</v>
      </c>
      <c r="I1543">
        <v>0.96</v>
      </c>
      <c r="J1543">
        <v>-0.27</v>
      </c>
    </row>
    <row r="1544" spans="1:10">
      <c r="A1544" s="3">
        <v>38342</v>
      </c>
      <c r="B1544">
        <v>10.5</v>
      </c>
      <c r="C1544">
        <f t="shared" si="72"/>
        <v>-1.1999999999999993</v>
      </c>
      <c r="D1544">
        <v>1009.8</v>
      </c>
      <c r="E1544">
        <f t="shared" si="73"/>
        <v>6</v>
      </c>
      <c r="F1544">
        <v>30</v>
      </c>
      <c r="G1544">
        <f t="shared" si="74"/>
        <v>-33</v>
      </c>
      <c r="H1544">
        <v>9.66</v>
      </c>
      <c r="I1544">
        <v>0.89</v>
      </c>
      <c r="J1544">
        <v>-0.46</v>
      </c>
    </row>
    <row r="1545" spans="1:10">
      <c r="A1545" s="3">
        <v>38343</v>
      </c>
      <c r="B1545">
        <v>10.8</v>
      </c>
      <c r="C1545">
        <f t="shared" si="72"/>
        <v>0.30000000000000071</v>
      </c>
      <c r="D1545">
        <v>1004.1</v>
      </c>
      <c r="E1545">
        <f t="shared" si="73"/>
        <v>-5.6999999999999318</v>
      </c>
      <c r="F1545">
        <v>30</v>
      </c>
      <c r="G1545">
        <f t="shared" si="74"/>
        <v>0</v>
      </c>
      <c r="H1545">
        <v>10.66</v>
      </c>
      <c r="I1545">
        <v>0.77</v>
      </c>
      <c r="J1545">
        <v>-0.64</v>
      </c>
    </row>
    <row r="1546" spans="1:10">
      <c r="A1546" s="3">
        <v>38344</v>
      </c>
      <c r="B1546">
        <v>8</v>
      </c>
      <c r="C1546">
        <f t="shared" si="72"/>
        <v>-2.8000000000000007</v>
      </c>
      <c r="D1546">
        <v>1009.7</v>
      </c>
      <c r="E1546">
        <f t="shared" si="73"/>
        <v>5.6000000000000227</v>
      </c>
      <c r="F1546">
        <v>26</v>
      </c>
      <c r="G1546">
        <f t="shared" si="74"/>
        <v>-4</v>
      </c>
      <c r="H1546">
        <v>11.66</v>
      </c>
      <c r="I1546">
        <v>0.61</v>
      </c>
      <c r="J1546">
        <v>-0.79</v>
      </c>
    </row>
    <row r="1547" spans="1:10">
      <c r="A1547" s="3">
        <v>38345</v>
      </c>
      <c r="B1547">
        <v>9.1999999999999993</v>
      </c>
      <c r="C1547">
        <f t="shared" si="72"/>
        <v>1.1999999999999993</v>
      </c>
      <c r="D1547">
        <v>1014.7</v>
      </c>
      <c r="E1547">
        <f t="shared" si="73"/>
        <v>5</v>
      </c>
      <c r="F1547">
        <v>34</v>
      </c>
      <c r="G1547">
        <f t="shared" si="74"/>
        <v>8</v>
      </c>
      <c r="H1547">
        <v>12.66</v>
      </c>
      <c r="I1547">
        <v>0.43</v>
      </c>
      <c r="J1547">
        <v>-0.9</v>
      </c>
    </row>
    <row r="1548" spans="1:10">
      <c r="A1548" s="3">
        <v>38346</v>
      </c>
      <c r="B1548">
        <v>10.7</v>
      </c>
      <c r="C1548">
        <f t="shared" si="72"/>
        <v>1.5</v>
      </c>
      <c r="D1548">
        <v>1009.4</v>
      </c>
      <c r="E1548">
        <f t="shared" si="73"/>
        <v>-5.3000000000000682</v>
      </c>
      <c r="F1548">
        <v>39</v>
      </c>
      <c r="G1548">
        <f t="shared" si="74"/>
        <v>5</v>
      </c>
      <c r="H1548">
        <v>13.66</v>
      </c>
      <c r="I1548">
        <v>0.23</v>
      </c>
      <c r="J1548">
        <v>-0.97</v>
      </c>
    </row>
    <row r="1549" spans="1:10">
      <c r="A1549" s="3">
        <v>38347</v>
      </c>
      <c r="B1549">
        <v>9.1</v>
      </c>
      <c r="C1549">
        <f t="shared" si="72"/>
        <v>-1.5999999999999996</v>
      </c>
      <c r="D1549">
        <v>1009.4</v>
      </c>
      <c r="E1549">
        <f t="shared" si="73"/>
        <v>0</v>
      </c>
      <c r="F1549">
        <v>41</v>
      </c>
      <c r="G1549">
        <f t="shared" si="74"/>
        <v>2</v>
      </c>
      <c r="H1549">
        <v>14.66</v>
      </c>
      <c r="I1549">
        <v>0.02</v>
      </c>
      <c r="J1549">
        <v>-1</v>
      </c>
    </row>
    <row r="1550" spans="1:10">
      <c r="A1550" s="3">
        <v>38348</v>
      </c>
      <c r="B1550">
        <v>10.199999999999999</v>
      </c>
      <c r="C1550">
        <f t="shared" si="72"/>
        <v>1.0999999999999996</v>
      </c>
      <c r="D1550">
        <v>1009.2</v>
      </c>
      <c r="E1550">
        <f t="shared" si="73"/>
        <v>-0.19999999999993179</v>
      </c>
      <c r="F1550">
        <v>35</v>
      </c>
      <c r="G1550">
        <f t="shared" si="74"/>
        <v>-6</v>
      </c>
      <c r="H1550">
        <v>15.66</v>
      </c>
      <c r="I1550">
        <v>-0.19</v>
      </c>
      <c r="J1550">
        <v>-0.98</v>
      </c>
    </row>
    <row r="1551" spans="1:10">
      <c r="A1551" s="3">
        <v>38349</v>
      </c>
      <c r="B1551">
        <v>9.8000000000000007</v>
      </c>
      <c r="C1551">
        <f t="shared" si="72"/>
        <v>-0.39999999999999858</v>
      </c>
      <c r="D1551">
        <v>1014.5</v>
      </c>
      <c r="E1551">
        <f t="shared" si="73"/>
        <v>5.2999999999999545</v>
      </c>
      <c r="F1551">
        <v>33</v>
      </c>
      <c r="G1551">
        <f t="shared" si="74"/>
        <v>-2</v>
      </c>
      <c r="H1551">
        <v>16.66</v>
      </c>
      <c r="I1551">
        <v>-0.39</v>
      </c>
      <c r="J1551">
        <v>-0.92</v>
      </c>
    </row>
    <row r="1552" spans="1:10">
      <c r="A1552" s="3">
        <v>38350</v>
      </c>
      <c r="B1552">
        <v>2</v>
      </c>
      <c r="C1552">
        <f t="shared" si="72"/>
        <v>-7.8000000000000007</v>
      </c>
      <c r="D1552">
        <v>1003.2</v>
      </c>
      <c r="E1552">
        <f t="shared" si="73"/>
        <v>-11.299999999999955</v>
      </c>
      <c r="F1552">
        <v>87</v>
      </c>
      <c r="G1552">
        <f t="shared" si="74"/>
        <v>54</v>
      </c>
      <c r="H1552">
        <v>17.66</v>
      </c>
      <c r="I1552">
        <v>-0.57999999999999996</v>
      </c>
      <c r="J1552">
        <v>-0.82</v>
      </c>
    </row>
    <row r="1553" spans="1:10">
      <c r="A1553" s="3">
        <v>38351</v>
      </c>
      <c r="B1553">
        <v>6.4</v>
      </c>
      <c r="C1553">
        <f t="shared" si="72"/>
        <v>4.4000000000000004</v>
      </c>
      <c r="D1553">
        <v>1018.2</v>
      </c>
      <c r="E1553">
        <f t="shared" si="73"/>
        <v>15</v>
      </c>
      <c r="F1553">
        <v>30</v>
      </c>
      <c r="G1553">
        <f t="shared" si="74"/>
        <v>-57</v>
      </c>
      <c r="H1553">
        <v>18.66</v>
      </c>
      <c r="I1553">
        <v>-0.74</v>
      </c>
      <c r="J1553">
        <v>-0.68</v>
      </c>
    </row>
    <row r="1554" spans="1:10">
      <c r="A1554" s="3">
        <v>38352</v>
      </c>
      <c r="B1554">
        <v>1.3</v>
      </c>
      <c r="C1554">
        <f t="shared" si="72"/>
        <v>-5.1000000000000005</v>
      </c>
      <c r="D1554">
        <v>997.4</v>
      </c>
      <c r="E1554">
        <f t="shared" si="73"/>
        <v>-20.800000000000068</v>
      </c>
      <c r="F1554">
        <v>87</v>
      </c>
      <c r="G1554">
        <f t="shared" si="74"/>
        <v>57</v>
      </c>
      <c r="H1554">
        <v>19.66</v>
      </c>
      <c r="I1554">
        <v>-0.86</v>
      </c>
      <c r="J1554">
        <v>-0.51</v>
      </c>
    </row>
    <row r="1555" spans="1:10">
      <c r="A1555" s="3">
        <v>38353</v>
      </c>
      <c r="B1555">
        <v>5.5</v>
      </c>
      <c r="C1555">
        <f t="shared" si="72"/>
        <v>4.2</v>
      </c>
      <c r="D1555">
        <v>1007</v>
      </c>
      <c r="E1555">
        <f t="shared" si="73"/>
        <v>9.6000000000000227</v>
      </c>
      <c r="F1555">
        <v>36</v>
      </c>
      <c r="G1555">
        <f t="shared" si="74"/>
        <v>-51</v>
      </c>
      <c r="H1555">
        <v>20.66</v>
      </c>
      <c r="I1555">
        <v>-0.95</v>
      </c>
      <c r="J1555">
        <v>-0.31</v>
      </c>
    </row>
    <row r="1556" spans="1:10">
      <c r="A1556" s="3">
        <v>38354</v>
      </c>
      <c r="B1556">
        <v>6.6</v>
      </c>
      <c r="C1556">
        <f t="shared" si="72"/>
        <v>1.0999999999999996</v>
      </c>
      <c r="D1556">
        <v>1017.2</v>
      </c>
      <c r="E1556">
        <f t="shared" si="73"/>
        <v>10.200000000000045</v>
      </c>
      <c r="F1556">
        <v>50</v>
      </c>
      <c r="G1556">
        <f t="shared" si="74"/>
        <v>14</v>
      </c>
      <c r="H1556">
        <v>21.66</v>
      </c>
      <c r="I1556">
        <v>-0.99</v>
      </c>
      <c r="J1556">
        <v>-0.1</v>
      </c>
    </row>
    <row r="1557" spans="1:10">
      <c r="A1557" s="3">
        <v>38355</v>
      </c>
      <c r="B1557">
        <v>11.9</v>
      </c>
      <c r="C1557">
        <f t="shared" si="72"/>
        <v>5.3000000000000007</v>
      </c>
      <c r="D1557">
        <v>1011.5</v>
      </c>
      <c r="E1557">
        <f t="shared" si="73"/>
        <v>-5.7000000000000455</v>
      </c>
      <c r="F1557">
        <v>46</v>
      </c>
      <c r="G1557">
        <f t="shared" si="74"/>
        <v>-4</v>
      </c>
      <c r="H1557">
        <v>22.66</v>
      </c>
      <c r="I1557">
        <v>-0.99</v>
      </c>
      <c r="J1557">
        <v>0.11</v>
      </c>
    </row>
    <row r="1558" spans="1:10">
      <c r="A1558" s="3">
        <v>38356</v>
      </c>
      <c r="B1558">
        <v>12.4</v>
      </c>
      <c r="C1558">
        <f t="shared" si="72"/>
        <v>0.5</v>
      </c>
      <c r="D1558">
        <v>1001.2</v>
      </c>
      <c r="E1558">
        <f t="shared" si="73"/>
        <v>-10.299999999999955</v>
      </c>
      <c r="F1558">
        <v>35</v>
      </c>
      <c r="G1558">
        <f t="shared" si="74"/>
        <v>-11</v>
      </c>
      <c r="H1558">
        <v>23.66</v>
      </c>
      <c r="I1558">
        <v>-0.95</v>
      </c>
      <c r="J1558">
        <v>0.32</v>
      </c>
    </row>
    <row r="1559" spans="1:10">
      <c r="A1559" s="3">
        <v>38357</v>
      </c>
      <c r="B1559">
        <v>6.1</v>
      </c>
      <c r="C1559">
        <f t="shared" si="72"/>
        <v>-6.3000000000000007</v>
      </c>
      <c r="D1559">
        <v>1020.1</v>
      </c>
      <c r="E1559">
        <f t="shared" si="73"/>
        <v>18.899999999999977</v>
      </c>
      <c r="F1559">
        <v>29</v>
      </c>
      <c r="G1559">
        <f t="shared" si="74"/>
        <v>-6</v>
      </c>
      <c r="H1559">
        <v>24.66</v>
      </c>
      <c r="I1559">
        <v>-0.86</v>
      </c>
      <c r="J1559">
        <v>0.51</v>
      </c>
    </row>
    <row r="1560" spans="1:10">
      <c r="A1560" s="3">
        <v>38358</v>
      </c>
      <c r="B1560">
        <v>4</v>
      </c>
      <c r="C1560">
        <f t="shared" si="72"/>
        <v>-2.0999999999999996</v>
      </c>
      <c r="D1560">
        <v>1015.8</v>
      </c>
      <c r="E1560">
        <f t="shared" si="73"/>
        <v>-4.3000000000000682</v>
      </c>
      <c r="F1560">
        <v>67</v>
      </c>
      <c r="G1560">
        <f t="shared" si="74"/>
        <v>38</v>
      </c>
      <c r="H1560">
        <v>25.66</v>
      </c>
      <c r="I1560">
        <v>-0.73</v>
      </c>
      <c r="J1560">
        <v>0.68</v>
      </c>
    </row>
    <row r="1561" spans="1:10">
      <c r="A1561" s="3">
        <v>38359</v>
      </c>
      <c r="B1561">
        <v>11.1</v>
      </c>
      <c r="C1561">
        <f t="shared" si="72"/>
        <v>7.1</v>
      </c>
      <c r="D1561">
        <v>1003.6</v>
      </c>
      <c r="E1561">
        <f t="shared" si="73"/>
        <v>-12.199999999999932</v>
      </c>
      <c r="F1561">
        <v>40</v>
      </c>
      <c r="G1561">
        <f t="shared" si="74"/>
        <v>-27</v>
      </c>
      <c r="H1561">
        <v>26.66</v>
      </c>
      <c r="I1561">
        <v>-0.56999999999999995</v>
      </c>
      <c r="J1561">
        <v>0.82</v>
      </c>
    </row>
    <row r="1562" spans="1:10">
      <c r="A1562" s="3">
        <v>38360</v>
      </c>
      <c r="B1562">
        <v>6</v>
      </c>
      <c r="C1562">
        <f t="shared" si="72"/>
        <v>-5.0999999999999996</v>
      </c>
      <c r="D1562">
        <v>1012.6</v>
      </c>
      <c r="E1562">
        <f t="shared" si="73"/>
        <v>9</v>
      </c>
      <c r="F1562">
        <v>27</v>
      </c>
      <c r="G1562">
        <f t="shared" si="74"/>
        <v>-13</v>
      </c>
      <c r="H1562">
        <v>27.66</v>
      </c>
      <c r="I1562">
        <v>-0.39</v>
      </c>
      <c r="J1562">
        <v>0.92</v>
      </c>
    </row>
    <row r="1563" spans="1:10">
      <c r="A1563" s="3">
        <v>38361</v>
      </c>
      <c r="B1563">
        <v>5.4</v>
      </c>
      <c r="C1563">
        <f t="shared" si="72"/>
        <v>-0.59999999999999964</v>
      </c>
      <c r="D1563">
        <v>1008.6</v>
      </c>
      <c r="E1563">
        <f t="shared" si="73"/>
        <v>-4</v>
      </c>
      <c r="F1563">
        <v>27</v>
      </c>
      <c r="G1563">
        <f t="shared" si="74"/>
        <v>0</v>
      </c>
      <c r="H1563">
        <v>28.66</v>
      </c>
      <c r="I1563">
        <v>-0.19</v>
      </c>
      <c r="J1563">
        <v>0.98</v>
      </c>
    </row>
    <row r="1564" spans="1:10">
      <c r="A1564" s="3">
        <v>38362</v>
      </c>
      <c r="B1564">
        <v>7.9</v>
      </c>
      <c r="C1564">
        <f t="shared" si="72"/>
        <v>2.5</v>
      </c>
      <c r="D1564">
        <v>1007</v>
      </c>
      <c r="E1564">
        <f t="shared" si="73"/>
        <v>-1.6000000000000227</v>
      </c>
      <c r="F1564">
        <v>37</v>
      </c>
      <c r="G1564">
        <f t="shared" si="74"/>
        <v>10</v>
      </c>
      <c r="H1564">
        <v>0.13</v>
      </c>
      <c r="I1564">
        <v>0.03</v>
      </c>
      <c r="J1564">
        <v>1</v>
      </c>
    </row>
    <row r="1565" spans="1:10">
      <c r="A1565" s="3">
        <v>38363</v>
      </c>
      <c r="B1565">
        <v>7.2</v>
      </c>
      <c r="C1565">
        <f t="shared" si="72"/>
        <v>-0.70000000000000018</v>
      </c>
      <c r="D1565">
        <v>1006.2</v>
      </c>
      <c r="E1565">
        <f t="shared" si="73"/>
        <v>-0.79999999999995453</v>
      </c>
      <c r="F1565">
        <v>31</v>
      </c>
      <c r="G1565">
        <f t="shared" si="74"/>
        <v>-6</v>
      </c>
      <c r="H1565">
        <v>1.1299999999999999</v>
      </c>
      <c r="I1565">
        <v>0.24</v>
      </c>
      <c r="J1565">
        <v>0.97</v>
      </c>
    </row>
    <row r="1566" spans="1:10">
      <c r="A1566" s="3">
        <v>38364</v>
      </c>
      <c r="B1566">
        <v>4.7</v>
      </c>
      <c r="C1566">
        <f t="shared" si="72"/>
        <v>-2.5</v>
      </c>
      <c r="D1566">
        <v>1006.6</v>
      </c>
      <c r="E1566">
        <f t="shared" si="73"/>
        <v>0.39999999999997726</v>
      </c>
      <c r="F1566">
        <v>23</v>
      </c>
      <c r="G1566">
        <f t="shared" si="74"/>
        <v>-8</v>
      </c>
      <c r="H1566">
        <v>2.13</v>
      </c>
      <c r="I1566">
        <v>0.44</v>
      </c>
      <c r="J1566">
        <v>0.9</v>
      </c>
    </row>
    <row r="1567" spans="1:10">
      <c r="A1567" s="3">
        <v>38365</v>
      </c>
      <c r="B1567">
        <v>8</v>
      </c>
      <c r="C1567">
        <f t="shared" si="72"/>
        <v>3.3</v>
      </c>
      <c r="D1567">
        <v>1010.9</v>
      </c>
      <c r="E1567">
        <f t="shared" si="73"/>
        <v>4.2999999999999545</v>
      </c>
      <c r="F1567">
        <v>29</v>
      </c>
      <c r="G1567">
        <f t="shared" si="74"/>
        <v>6</v>
      </c>
      <c r="H1567">
        <v>3.13</v>
      </c>
      <c r="I1567">
        <v>0.62</v>
      </c>
      <c r="J1567">
        <v>0.79</v>
      </c>
    </row>
    <row r="1568" spans="1:10">
      <c r="A1568" s="3">
        <v>38366</v>
      </c>
      <c r="B1568">
        <v>9.1999999999999993</v>
      </c>
      <c r="C1568">
        <f t="shared" si="72"/>
        <v>1.1999999999999993</v>
      </c>
      <c r="D1568">
        <v>1014.1</v>
      </c>
      <c r="E1568">
        <f t="shared" si="73"/>
        <v>3.2000000000000455</v>
      </c>
      <c r="F1568">
        <v>33</v>
      </c>
      <c r="G1568">
        <f t="shared" si="74"/>
        <v>4</v>
      </c>
      <c r="H1568">
        <v>4.13</v>
      </c>
      <c r="I1568">
        <v>0.77</v>
      </c>
      <c r="J1568">
        <v>0.64</v>
      </c>
    </row>
    <row r="1569" spans="1:10">
      <c r="A1569" s="3">
        <v>38367</v>
      </c>
      <c r="B1569">
        <v>4</v>
      </c>
      <c r="C1569">
        <f t="shared" si="72"/>
        <v>-5.1999999999999993</v>
      </c>
      <c r="D1569">
        <v>1007.3</v>
      </c>
      <c r="E1569">
        <f t="shared" si="73"/>
        <v>-6.8000000000000682</v>
      </c>
      <c r="F1569">
        <v>85</v>
      </c>
      <c r="G1569">
        <f t="shared" si="74"/>
        <v>52</v>
      </c>
      <c r="H1569">
        <v>5.13</v>
      </c>
      <c r="I1569">
        <v>0.89</v>
      </c>
      <c r="J1569">
        <v>0.46</v>
      </c>
    </row>
    <row r="1570" spans="1:10">
      <c r="A1570" s="3">
        <v>38368</v>
      </c>
      <c r="B1570">
        <v>7.4</v>
      </c>
      <c r="C1570">
        <f t="shared" si="72"/>
        <v>3.4000000000000004</v>
      </c>
      <c r="D1570">
        <v>993.2</v>
      </c>
      <c r="E1570">
        <f t="shared" si="73"/>
        <v>-14.099999999999909</v>
      </c>
      <c r="F1570">
        <v>72</v>
      </c>
      <c r="G1570">
        <f t="shared" si="74"/>
        <v>-13</v>
      </c>
      <c r="H1570">
        <v>6.13</v>
      </c>
      <c r="I1570">
        <v>0.96</v>
      </c>
      <c r="J1570">
        <v>0.26</v>
      </c>
    </row>
    <row r="1571" spans="1:10">
      <c r="A1571" s="3">
        <v>38369</v>
      </c>
      <c r="B1571">
        <v>9.1999999999999993</v>
      </c>
      <c r="C1571">
        <f t="shared" si="72"/>
        <v>1.7999999999999989</v>
      </c>
      <c r="D1571">
        <v>1005.1</v>
      </c>
      <c r="E1571">
        <f t="shared" si="73"/>
        <v>11.899999999999977</v>
      </c>
      <c r="F1571">
        <v>43</v>
      </c>
      <c r="G1571">
        <f t="shared" si="74"/>
        <v>-29</v>
      </c>
      <c r="H1571">
        <v>7.13</v>
      </c>
      <c r="I1571">
        <v>1</v>
      </c>
      <c r="J1571">
        <v>0.05</v>
      </c>
    </row>
    <row r="1572" spans="1:10">
      <c r="A1572" s="3">
        <v>38370</v>
      </c>
      <c r="B1572">
        <v>10.1</v>
      </c>
      <c r="C1572">
        <f t="shared" si="72"/>
        <v>0.90000000000000036</v>
      </c>
      <c r="D1572">
        <v>1013</v>
      </c>
      <c r="E1572">
        <f t="shared" si="73"/>
        <v>7.8999999999999773</v>
      </c>
      <c r="F1572">
        <v>32</v>
      </c>
      <c r="G1572">
        <f t="shared" si="74"/>
        <v>-11</v>
      </c>
      <c r="H1572">
        <v>8.1300000000000008</v>
      </c>
      <c r="I1572">
        <v>0.99</v>
      </c>
      <c r="J1572">
        <v>-0.16</v>
      </c>
    </row>
    <row r="1573" spans="1:10">
      <c r="A1573" s="3">
        <v>38371</v>
      </c>
      <c r="B1573">
        <v>9.1</v>
      </c>
      <c r="C1573">
        <f t="shared" si="72"/>
        <v>-1</v>
      </c>
      <c r="D1573">
        <v>1009</v>
      </c>
      <c r="E1573">
        <f t="shared" si="73"/>
        <v>-4</v>
      </c>
      <c r="F1573">
        <v>64</v>
      </c>
      <c r="G1573">
        <f t="shared" si="74"/>
        <v>32</v>
      </c>
      <c r="H1573">
        <v>9.1300000000000008</v>
      </c>
      <c r="I1573">
        <v>0.93</v>
      </c>
      <c r="J1573">
        <v>-0.36</v>
      </c>
    </row>
    <row r="1574" spans="1:10">
      <c r="A1574" s="3">
        <v>38372</v>
      </c>
      <c r="B1574">
        <v>8.4</v>
      </c>
      <c r="C1574">
        <f t="shared" si="72"/>
        <v>-0.69999999999999929</v>
      </c>
      <c r="D1574">
        <v>1006.2</v>
      </c>
      <c r="E1574">
        <f t="shared" si="73"/>
        <v>-2.7999999999999545</v>
      </c>
      <c r="F1574">
        <v>26</v>
      </c>
      <c r="G1574">
        <f t="shared" si="74"/>
        <v>-38</v>
      </c>
      <c r="H1574">
        <v>10.130000000000001</v>
      </c>
      <c r="I1574">
        <v>0.83</v>
      </c>
      <c r="J1574">
        <v>-0.55000000000000004</v>
      </c>
    </row>
    <row r="1575" spans="1:10">
      <c r="A1575" s="3">
        <v>38373</v>
      </c>
      <c r="B1575">
        <v>6.9</v>
      </c>
      <c r="C1575">
        <f t="shared" si="72"/>
        <v>-1.5</v>
      </c>
      <c r="D1575">
        <v>1014.1</v>
      </c>
      <c r="E1575">
        <f t="shared" si="73"/>
        <v>7.8999999999999773</v>
      </c>
      <c r="F1575">
        <v>21</v>
      </c>
      <c r="G1575">
        <f t="shared" si="74"/>
        <v>-5</v>
      </c>
      <c r="H1575">
        <v>11.13</v>
      </c>
      <c r="I1575">
        <v>0.7</v>
      </c>
      <c r="J1575">
        <v>-0.71</v>
      </c>
    </row>
    <row r="1576" spans="1:10">
      <c r="A1576" s="3">
        <v>38374</v>
      </c>
      <c r="B1576">
        <v>6.4</v>
      </c>
      <c r="C1576">
        <f t="shared" si="72"/>
        <v>-0.5</v>
      </c>
      <c r="D1576">
        <v>1018.9</v>
      </c>
      <c r="E1576">
        <f t="shared" si="73"/>
        <v>4.7999999999999545</v>
      </c>
      <c r="F1576">
        <v>31</v>
      </c>
      <c r="G1576">
        <f t="shared" si="74"/>
        <v>10</v>
      </c>
      <c r="H1576">
        <v>12.13</v>
      </c>
      <c r="I1576">
        <v>0.53</v>
      </c>
      <c r="J1576">
        <v>-0.85</v>
      </c>
    </row>
    <row r="1577" spans="1:10">
      <c r="A1577" s="3">
        <v>38375</v>
      </c>
      <c r="B1577">
        <v>2.7</v>
      </c>
      <c r="C1577">
        <f t="shared" si="72"/>
        <v>-3.7</v>
      </c>
      <c r="D1577">
        <v>1017.3</v>
      </c>
      <c r="E1577">
        <f t="shared" si="73"/>
        <v>-1.6000000000000227</v>
      </c>
      <c r="F1577">
        <v>72</v>
      </c>
      <c r="G1577">
        <f t="shared" si="74"/>
        <v>41</v>
      </c>
      <c r="H1577">
        <v>13.13</v>
      </c>
      <c r="I1577">
        <v>0.34</v>
      </c>
      <c r="J1577">
        <v>-0.94</v>
      </c>
    </row>
    <row r="1578" spans="1:10">
      <c r="A1578" s="3">
        <v>38376</v>
      </c>
      <c r="B1578">
        <v>9.1999999999999993</v>
      </c>
      <c r="C1578">
        <f t="shared" si="72"/>
        <v>6.4999999999999991</v>
      </c>
      <c r="D1578">
        <v>1005.5</v>
      </c>
      <c r="E1578">
        <f t="shared" si="73"/>
        <v>-11.799999999999955</v>
      </c>
      <c r="F1578">
        <v>65</v>
      </c>
      <c r="G1578">
        <f t="shared" si="74"/>
        <v>-7</v>
      </c>
      <c r="H1578">
        <v>14.13</v>
      </c>
      <c r="I1578">
        <v>0.14000000000000001</v>
      </c>
      <c r="J1578">
        <v>-0.99</v>
      </c>
    </row>
    <row r="1579" spans="1:10">
      <c r="A1579" s="3">
        <v>38377</v>
      </c>
      <c r="B1579">
        <v>9.1</v>
      </c>
      <c r="C1579">
        <f t="shared" si="72"/>
        <v>-9.9999999999999645E-2</v>
      </c>
      <c r="D1579">
        <v>1004.5</v>
      </c>
      <c r="E1579">
        <f t="shared" si="73"/>
        <v>-1</v>
      </c>
      <c r="F1579">
        <v>25</v>
      </c>
      <c r="G1579">
        <f t="shared" si="74"/>
        <v>-40</v>
      </c>
      <c r="H1579">
        <v>15.13</v>
      </c>
      <c r="I1579">
        <v>-0.08</v>
      </c>
      <c r="J1579">
        <v>-1</v>
      </c>
    </row>
    <row r="1580" spans="1:10">
      <c r="A1580" s="3">
        <v>38378</v>
      </c>
      <c r="B1580">
        <v>5.5</v>
      </c>
      <c r="C1580">
        <f t="shared" si="72"/>
        <v>-3.5999999999999996</v>
      </c>
      <c r="D1580">
        <v>1006.9</v>
      </c>
      <c r="E1580">
        <f t="shared" si="73"/>
        <v>2.3999999999999773</v>
      </c>
      <c r="F1580">
        <v>61</v>
      </c>
      <c r="G1580">
        <f t="shared" si="74"/>
        <v>36</v>
      </c>
      <c r="H1580">
        <v>16.13</v>
      </c>
      <c r="I1580">
        <v>-0.28999999999999998</v>
      </c>
      <c r="J1580">
        <v>-0.96</v>
      </c>
    </row>
    <row r="1581" spans="1:10">
      <c r="A1581" s="3">
        <v>38379</v>
      </c>
      <c r="B1581">
        <v>8.6</v>
      </c>
      <c r="C1581">
        <f t="shared" si="72"/>
        <v>3.0999999999999996</v>
      </c>
      <c r="D1581">
        <v>1007.4</v>
      </c>
      <c r="E1581">
        <f t="shared" si="73"/>
        <v>0.5</v>
      </c>
      <c r="F1581">
        <v>52</v>
      </c>
      <c r="G1581">
        <f t="shared" si="74"/>
        <v>-9</v>
      </c>
      <c r="H1581">
        <v>17.13</v>
      </c>
      <c r="I1581">
        <v>-0.48</v>
      </c>
      <c r="J1581">
        <v>-0.88</v>
      </c>
    </row>
    <row r="1582" spans="1:10">
      <c r="A1582" s="3">
        <v>38380</v>
      </c>
      <c r="B1582">
        <v>7.6</v>
      </c>
      <c r="C1582">
        <f t="shared" si="72"/>
        <v>-1</v>
      </c>
      <c r="D1582">
        <v>1010.1</v>
      </c>
      <c r="E1582">
        <f t="shared" si="73"/>
        <v>2.7000000000000455</v>
      </c>
      <c r="F1582">
        <v>55</v>
      </c>
      <c r="G1582">
        <f t="shared" si="74"/>
        <v>3</v>
      </c>
      <c r="H1582">
        <v>18.13</v>
      </c>
      <c r="I1582">
        <v>-0.66</v>
      </c>
      <c r="J1582">
        <v>-0.76</v>
      </c>
    </row>
    <row r="1583" spans="1:10">
      <c r="A1583" s="3">
        <v>38381</v>
      </c>
      <c r="B1583">
        <v>9.9</v>
      </c>
      <c r="C1583">
        <f t="shared" si="72"/>
        <v>2.3000000000000007</v>
      </c>
      <c r="D1583">
        <v>1001</v>
      </c>
      <c r="E1583">
        <f t="shared" si="73"/>
        <v>-9.1000000000000227</v>
      </c>
      <c r="F1583">
        <v>58</v>
      </c>
      <c r="G1583">
        <f t="shared" si="74"/>
        <v>3</v>
      </c>
      <c r="H1583">
        <v>19.13</v>
      </c>
      <c r="I1583">
        <v>-0.8</v>
      </c>
      <c r="J1583">
        <v>-0.6</v>
      </c>
    </row>
    <row r="1584" spans="1:10">
      <c r="A1584" s="3">
        <v>38382</v>
      </c>
      <c r="B1584">
        <v>6.5</v>
      </c>
      <c r="C1584">
        <f t="shared" si="72"/>
        <v>-3.4000000000000004</v>
      </c>
      <c r="D1584">
        <v>999.5</v>
      </c>
      <c r="E1584">
        <f t="shared" si="73"/>
        <v>-1.5</v>
      </c>
      <c r="F1584">
        <v>23</v>
      </c>
      <c r="G1584">
        <f t="shared" si="74"/>
        <v>-35</v>
      </c>
      <c r="H1584">
        <v>20.13</v>
      </c>
      <c r="I1584">
        <v>-0.91</v>
      </c>
      <c r="J1584">
        <v>-0.42</v>
      </c>
    </row>
    <row r="1585" spans="1:10">
      <c r="A1585" s="3">
        <v>38383</v>
      </c>
      <c r="B1585">
        <v>9</v>
      </c>
      <c r="C1585">
        <f t="shared" si="72"/>
        <v>2.5</v>
      </c>
      <c r="D1585">
        <v>991.4</v>
      </c>
      <c r="E1585">
        <f t="shared" si="73"/>
        <v>-8.1000000000000227</v>
      </c>
      <c r="F1585">
        <v>19</v>
      </c>
      <c r="G1585">
        <f t="shared" si="74"/>
        <v>-4</v>
      </c>
      <c r="H1585">
        <v>21.13</v>
      </c>
      <c r="I1585">
        <v>-0.98</v>
      </c>
      <c r="J1585">
        <v>-0.22</v>
      </c>
    </row>
    <row r="1586" spans="1:10">
      <c r="A1586" s="3">
        <v>38384</v>
      </c>
      <c r="B1586">
        <v>5.4</v>
      </c>
      <c r="C1586">
        <f t="shared" si="72"/>
        <v>-3.5999999999999996</v>
      </c>
      <c r="D1586">
        <v>986.6</v>
      </c>
      <c r="E1586">
        <f t="shared" si="73"/>
        <v>-4.7999999999999545</v>
      </c>
      <c r="F1586">
        <v>20</v>
      </c>
      <c r="G1586">
        <f t="shared" si="74"/>
        <v>1</v>
      </c>
      <c r="H1586">
        <v>22.13</v>
      </c>
      <c r="I1586">
        <v>-1</v>
      </c>
      <c r="J1586">
        <v>0</v>
      </c>
    </row>
    <row r="1587" spans="1:10">
      <c r="A1587" s="3">
        <v>38385</v>
      </c>
      <c r="B1587">
        <v>6.7</v>
      </c>
      <c r="C1587">
        <f t="shared" si="72"/>
        <v>1.2999999999999998</v>
      </c>
      <c r="D1587">
        <v>1002</v>
      </c>
      <c r="E1587">
        <f t="shared" si="73"/>
        <v>15.399999999999977</v>
      </c>
      <c r="F1587">
        <v>20</v>
      </c>
      <c r="G1587">
        <f t="shared" si="74"/>
        <v>0</v>
      </c>
      <c r="H1587">
        <v>23.13</v>
      </c>
      <c r="I1587">
        <v>-0.98</v>
      </c>
      <c r="J1587">
        <v>0.21</v>
      </c>
    </row>
    <row r="1588" spans="1:10">
      <c r="A1588" s="3">
        <v>38386</v>
      </c>
      <c r="B1588">
        <v>6.4</v>
      </c>
      <c r="C1588">
        <f t="shared" si="72"/>
        <v>-0.29999999999999982</v>
      </c>
      <c r="D1588">
        <v>1007.1</v>
      </c>
      <c r="E1588">
        <f t="shared" si="73"/>
        <v>5.1000000000000227</v>
      </c>
      <c r="F1588">
        <v>29</v>
      </c>
      <c r="G1588">
        <f t="shared" si="74"/>
        <v>9</v>
      </c>
      <c r="H1588">
        <v>24.13</v>
      </c>
      <c r="I1588">
        <v>-0.91</v>
      </c>
      <c r="J1588">
        <v>0.41</v>
      </c>
    </row>
    <row r="1589" spans="1:10">
      <c r="A1589" s="3">
        <v>38387</v>
      </c>
      <c r="B1589">
        <v>9</v>
      </c>
      <c r="C1589">
        <f t="shared" si="72"/>
        <v>2.5999999999999996</v>
      </c>
      <c r="D1589">
        <v>1006</v>
      </c>
      <c r="E1589">
        <f t="shared" si="73"/>
        <v>-1.1000000000000227</v>
      </c>
      <c r="F1589">
        <v>27</v>
      </c>
      <c r="G1589">
        <f t="shared" si="74"/>
        <v>-2</v>
      </c>
      <c r="H1589">
        <v>25.13</v>
      </c>
      <c r="I1589">
        <v>-0.81</v>
      </c>
      <c r="J1589">
        <v>0.59</v>
      </c>
    </row>
    <row r="1590" spans="1:10">
      <c r="A1590" s="3">
        <v>38388</v>
      </c>
      <c r="B1590">
        <v>7.9</v>
      </c>
      <c r="C1590">
        <f t="shared" si="72"/>
        <v>-1.0999999999999996</v>
      </c>
      <c r="D1590">
        <v>1006.4</v>
      </c>
      <c r="E1590">
        <f t="shared" si="73"/>
        <v>0.39999999999997726</v>
      </c>
      <c r="F1590">
        <v>27</v>
      </c>
      <c r="G1590">
        <f t="shared" si="74"/>
        <v>0</v>
      </c>
      <c r="H1590">
        <v>26.13</v>
      </c>
      <c r="I1590">
        <v>-0.66</v>
      </c>
      <c r="J1590">
        <v>0.75</v>
      </c>
    </row>
    <row r="1591" spans="1:10">
      <c r="A1591" s="3">
        <v>38389</v>
      </c>
      <c r="B1591">
        <v>7.6</v>
      </c>
      <c r="C1591">
        <f t="shared" si="72"/>
        <v>-0.30000000000000071</v>
      </c>
      <c r="D1591">
        <v>1017.2</v>
      </c>
      <c r="E1591">
        <f t="shared" si="73"/>
        <v>10.800000000000068</v>
      </c>
      <c r="F1591">
        <v>27</v>
      </c>
      <c r="G1591">
        <f t="shared" si="74"/>
        <v>0</v>
      </c>
      <c r="H1591">
        <v>27.13</v>
      </c>
      <c r="I1591">
        <v>-0.49</v>
      </c>
      <c r="J1591">
        <v>0.87</v>
      </c>
    </row>
    <row r="1592" spans="1:10">
      <c r="A1592" s="3">
        <v>38390</v>
      </c>
      <c r="B1592">
        <v>7.4</v>
      </c>
      <c r="C1592">
        <f t="shared" si="72"/>
        <v>-0.19999999999999929</v>
      </c>
      <c r="D1592">
        <v>1021</v>
      </c>
      <c r="E1592">
        <f t="shared" si="73"/>
        <v>3.7999999999999545</v>
      </c>
      <c r="F1592">
        <v>47</v>
      </c>
      <c r="G1592">
        <f t="shared" si="74"/>
        <v>20</v>
      </c>
      <c r="H1592">
        <v>28.13</v>
      </c>
      <c r="I1592">
        <v>-0.28999999999999998</v>
      </c>
      <c r="J1592">
        <v>0.96</v>
      </c>
    </row>
    <row r="1593" spans="1:10">
      <c r="A1593" s="3">
        <v>38391</v>
      </c>
      <c r="B1593">
        <v>4.7</v>
      </c>
      <c r="C1593">
        <f t="shared" si="72"/>
        <v>-2.7</v>
      </c>
      <c r="D1593">
        <v>1015.5</v>
      </c>
      <c r="E1593">
        <f t="shared" si="73"/>
        <v>-5.5</v>
      </c>
      <c r="F1593">
        <v>81</v>
      </c>
      <c r="G1593">
        <f t="shared" si="74"/>
        <v>34</v>
      </c>
      <c r="H1593">
        <v>29.13</v>
      </c>
      <c r="I1593">
        <v>-0.09</v>
      </c>
      <c r="J1593">
        <v>1</v>
      </c>
    </row>
    <row r="1594" spans="1:10">
      <c r="A1594" s="3">
        <v>38392</v>
      </c>
      <c r="B1594">
        <v>11.8</v>
      </c>
      <c r="C1594">
        <f t="shared" si="72"/>
        <v>7.1000000000000005</v>
      </c>
      <c r="D1594">
        <v>1015</v>
      </c>
      <c r="E1594">
        <f t="shared" si="73"/>
        <v>-0.5</v>
      </c>
      <c r="F1594">
        <v>64</v>
      </c>
      <c r="G1594">
        <f t="shared" si="74"/>
        <v>-17</v>
      </c>
      <c r="H1594">
        <v>0.59</v>
      </c>
      <c r="I1594">
        <v>0.13</v>
      </c>
      <c r="J1594">
        <v>0.99</v>
      </c>
    </row>
    <row r="1595" spans="1:10">
      <c r="A1595" s="3">
        <v>38393</v>
      </c>
      <c r="B1595">
        <v>10.7</v>
      </c>
      <c r="C1595">
        <f t="shared" si="72"/>
        <v>-1.1000000000000014</v>
      </c>
      <c r="D1595">
        <v>1007.6</v>
      </c>
      <c r="E1595">
        <f t="shared" si="73"/>
        <v>-7.3999999999999773</v>
      </c>
      <c r="F1595">
        <v>27</v>
      </c>
      <c r="G1595">
        <f t="shared" si="74"/>
        <v>-37</v>
      </c>
      <c r="H1595">
        <v>1.59</v>
      </c>
      <c r="I1595">
        <v>0.33</v>
      </c>
      <c r="J1595">
        <v>0.94</v>
      </c>
    </row>
    <row r="1596" spans="1:10">
      <c r="A1596" s="3">
        <v>38394</v>
      </c>
      <c r="B1596">
        <v>7.2</v>
      </c>
      <c r="C1596">
        <f t="shared" si="72"/>
        <v>-3.4999999999999991</v>
      </c>
      <c r="D1596">
        <v>1016.6</v>
      </c>
      <c r="E1596">
        <f t="shared" si="73"/>
        <v>9</v>
      </c>
      <c r="F1596">
        <v>22</v>
      </c>
      <c r="G1596">
        <f t="shared" si="74"/>
        <v>-5</v>
      </c>
      <c r="H1596">
        <v>2.59</v>
      </c>
      <c r="I1596">
        <v>0.52</v>
      </c>
      <c r="J1596">
        <v>0.85</v>
      </c>
    </row>
    <row r="1597" spans="1:10">
      <c r="A1597" s="3">
        <v>38395</v>
      </c>
      <c r="B1597">
        <v>6.7</v>
      </c>
      <c r="C1597">
        <f t="shared" si="72"/>
        <v>-0.5</v>
      </c>
      <c r="D1597">
        <v>1020</v>
      </c>
      <c r="E1597">
        <f t="shared" si="73"/>
        <v>3.3999999999999773</v>
      </c>
      <c r="F1597">
        <v>21</v>
      </c>
      <c r="G1597">
        <f t="shared" si="74"/>
        <v>-1</v>
      </c>
      <c r="H1597">
        <v>3.59</v>
      </c>
      <c r="I1597">
        <v>0.69</v>
      </c>
      <c r="J1597">
        <v>0.72</v>
      </c>
    </row>
    <row r="1598" spans="1:10">
      <c r="A1598" s="3">
        <v>38396</v>
      </c>
      <c r="B1598">
        <v>6.3</v>
      </c>
      <c r="C1598">
        <f t="shared" si="72"/>
        <v>-0.40000000000000036</v>
      </c>
      <c r="D1598">
        <v>1014.5</v>
      </c>
      <c r="E1598">
        <f t="shared" si="73"/>
        <v>-5.5</v>
      </c>
      <c r="F1598">
        <v>50</v>
      </c>
      <c r="G1598">
        <f t="shared" si="74"/>
        <v>29</v>
      </c>
      <c r="H1598">
        <v>4.59</v>
      </c>
      <c r="I1598">
        <v>0.83</v>
      </c>
      <c r="J1598">
        <v>0.56000000000000005</v>
      </c>
    </row>
    <row r="1599" spans="1:10">
      <c r="A1599" s="3">
        <v>38397</v>
      </c>
      <c r="B1599">
        <v>8.8000000000000007</v>
      </c>
      <c r="C1599">
        <f t="shared" si="72"/>
        <v>2.5000000000000009</v>
      </c>
      <c r="D1599">
        <v>1022.1</v>
      </c>
      <c r="E1599">
        <f t="shared" si="73"/>
        <v>7.6000000000000227</v>
      </c>
      <c r="F1599">
        <v>28</v>
      </c>
      <c r="G1599">
        <f t="shared" si="74"/>
        <v>-22</v>
      </c>
      <c r="H1599">
        <v>5.59</v>
      </c>
      <c r="I1599">
        <v>0.93</v>
      </c>
      <c r="J1599">
        <v>0.37</v>
      </c>
    </row>
    <row r="1600" spans="1:10">
      <c r="A1600" s="3">
        <v>38398</v>
      </c>
      <c r="B1600">
        <v>11.1</v>
      </c>
      <c r="C1600">
        <f t="shared" si="72"/>
        <v>2.2999999999999989</v>
      </c>
      <c r="D1600">
        <v>1018</v>
      </c>
      <c r="E1600">
        <f t="shared" si="73"/>
        <v>-4.1000000000000227</v>
      </c>
      <c r="F1600">
        <v>26</v>
      </c>
      <c r="G1600">
        <f t="shared" si="74"/>
        <v>-2</v>
      </c>
      <c r="H1600">
        <v>6.59</v>
      </c>
      <c r="I1600">
        <v>0.99</v>
      </c>
      <c r="J1600">
        <v>0.17</v>
      </c>
    </row>
    <row r="1601" spans="1:10">
      <c r="A1601" s="3">
        <v>38399</v>
      </c>
      <c r="B1601">
        <v>3.7</v>
      </c>
      <c r="C1601">
        <f t="shared" si="72"/>
        <v>-7.3999999999999995</v>
      </c>
      <c r="D1601">
        <v>1008.2</v>
      </c>
      <c r="E1601">
        <f t="shared" si="73"/>
        <v>-9.7999999999999545</v>
      </c>
      <c r="F1601">
        <v>82</v>
      </c>
      <c r="G1601">
        <f t="shared" si="74"/>
        <v>56</v>
      </c>
      <c r="H1601">
        <v>7.59</v>
      </c>
      <c r="I1601">
        <v>1</v>
      </c>
      <c r="J1601">
        <v>-0.05</v>
      </c>
    </row>
    <row r="1602" spans="1:10">
      <c r="A1602" s="3">
        <v>38400</v>
      </c>
      <c r="B1602">
        <v>10.8</v>
      </c>
      <c r="C1602">
        <f t="shared" si="72"/>
        <v>7.1000000000000005</v>
      </c>
      <c r="D1602">
        <v>1014.1</v>
      </c>
      <c r="E1602">
        <f t="shared" si="73"/>
        <v>5.8999999999999773</v>
      </c>
      <c r="F1602">
        <v>29</v>
      </c>
      <c r="G1602">
        <f t="shared" si="74"/>
        <v>-53</v>
      </c>
      <c r="H1602">
        <v>8.59</v>
      </c>
      <c r="I1602">
        <v>0.97</v>
      </c>
      <c r="J1602">
        <v>-0.25</v>
      </c>
    </row>
    <row r="1603" spans="1:10">
      <c r="A1603" s="3">
        <v>38401</v>
      </c>
      <c r="B1603">
        <v>6.5</v>
      </c>
      <c r="C1603">
        <f t="shared" ref="C1603:C1666" si="75">B1603-B1602</f>
        <v>-4.3000000000000007</v>
      </c>
      <c r="D1603">
        <v>1021.7</v>
      </c>
      <c r="E1603">
        <f t="shared" ref="E1603:E1666" si="76">D1603-D1602</f>
        <v>7.6000000000000227</v>
      </c>
      <c r="F1603">
        <v>49</v>
      </c>
      <c r="G1603">
        <f t="shared" ref="G1603:G1666" si="77">F1603-F1602</f>
        <v>20</v>
      </c>
      <c r="H1603">
        <v>9.59</v>
      </c>
      <c r="I1603">
        <v>0.89</v>
      </c>
      <c r="J1603">
        <v>-0.45</v>
      </c>
    </row>
    <row r="1604" spans="1:10">
      <c r="A1604" s="3">
        <v>38402</v>
      </c>
      <c r="B1604">
        <v>4.2</v>
      </c>
      <c r="C1604">
        <f t="shared" si="75"/>
        <v>-2.2999999999999998</v>
      </c>
      <c r="D1604">
        <v>1006.4</v>
      </c>
      <c r="E1604">
        <f t="shared" si="76"/>
        <v>-15.300000000000068</v>
      </c>
      <c r="F1604">
        <v>87</v>
      </c>
      <c r="G1604">
        <f t="shared" si="77"/>
        <v>38</v>
      </c>
      <c r="H1604">
        <v>10.59</v>
      </c>
      <c r="I1604">
        <v>0.78</v>
      </c>
      <c r="J1604">
        <v>-0.63</v>
      </c>
    </row>
    <row r="1605" spans="1:10">
      <c r="A1605" s="3">
        <v>38403</v>
      </c>
      <c r="B1605">
        <v>8.6999999999999993</v>
      </c>
      <c r="C1605">
        <f t="shared" si="75"/>
        <v>4.4999999999999991</v>
      </c>
      <c r="D1605">
        <v>1004.4</v>
      </c>
      <c r="E1605">
        <f t="shared" si="76"/>
        <v>-2</v>
      </c>
      <c r="F1605">
        <v>48</v>
      </c>
      <c r="G1605">
        <f t="shared" si="77"/>
        <v>-39</v>
      </c>
      <c r="H1605">
        <v>11.59</v>
      </c>
      <c r="I1605">
        <v>0.62</v>
      </c>
      <c r="J1605">
        <v>-0.78</v>
      </c>
    </row>
    <row r="1606" spans="1:10">
      <c r="A1606" s="3">
        <v>38404</v>
      </c>
      <c r="B1606">
        <v>8.4</v>
      </c>
      <c r="C1606">
        <f t="shared" si="75"/>
        <v>-0.29999999999999893</v>
      </c>
      <c r="D1606">
        <v>1009.9</v>
      </c>
      <c r="E1606">
        <f t="shared" si="76"/>
        <v>5.5</v>
      </c>
      <c r="F1606">
        <v>32</v>
      </c>
      <c r="G1606">
        <f t="shared" si="77"/>
        <v>-16</v>
      </c>
      <c r="H1606">
        <v>12.59</v>
      </c>
      <c r="I1606">
        <v>0.45</v>
      </c>
      <c r="J1606">
        <v>-0.9</v>
      </c>
    </row>
    <row r="1607" spans="1:10">
      <c r="A1607" s="3">
        <v>38405</v>
      </c>
      <c r="B1607">
        <v>9</v>
      </c>
      <c r="C1607">
        <f t="shared" si="75"/>
        <v>0.59999999999999964</v>
      </c>
      <c r="D1607">
        <v>1013.7</v>
      </c>
      <c r="E1607">
        <f t="shared" si="76"/>
        <v>3.8000000000000682</v>
      </c>
      <c r="F1607">
        <v>36</v>
      </c>
      <c r="G1607">
        <f t="shared" si="77"/>
        <v>4</v>
      </c>
      <c r="H1607">
        <v>13.59</v>
      </c>
      <c r="I1607">
        <v>0.25</v>
      </c>
      <c r="J1607">
        <v>-0.97</v>
      </c>
    </row>
    <row r="1608" spans="1:10">
      <c r="A1608" s="3">
        <v>38406</v>
      </c>
      <c r="B1608">
        <v>15.3</v>
      </c>
      <c r="C1608">
        <f t="shared" si="75"/>
        <v>6.3000000000000007</v>
      </c>
      <c r="D1608">
        <v>1002.6</v>
      </c>
      <c r="E1608">
        <f t="shared" si="76"/>
        <v>-11.100000000000023</v>
      </c>
      <c r="F1608">
        <v>15</v>
      </c>
      <c r="G1608">
        <f t="shared" si="77"/>
        <v>-21</v>
      </c>
      <c r="H1608">
        <v>14.59</v>
      </c>
      <c r="I1608">
        <v>0.04</v>
      </c>
      <c r="J1608">
        <v>-1</v>
      </c>
    </row>
    <row r="1609" spans="1:10">
      <c r="A1609" s="3">
        <v>38407</v>
      </c>
      <c r="B1609">
        <v>6.3</v>
      </c>
      <c r="C1609">
        <f t="shared" si="75"/>
        <v>-9</v>
      </c>
      <c r="D1609">
        <v>1009.7</v>
      </c>
      <c r="E1609">
        <f t="shared" si="76"/>
        <v>7.1000000000000227</v>
      </c>
      <c r="F1609">
        <v>59</v>
      </c>
      <c r="G1609">
        <f t="shared" si="77"/>
        <v>44</v>
      </c>
      <c r="H1609">
        <v>15.59</v>
      </c>
      <c r="I1609">
        <v>-0.18</v>
      </c>
      <c r="J1609">
        <v>-0.98</v>
      </c>
    </row>
    <row r="1610" spans="1:10">
      <c r="A1610" s="3">
        <v>38408</v>
      </c>
      <c r="B1610">
        <v>4.3</v>
      </c>
      <c r="C1610">
        <f t="shared" si="75"/>
        <v>-2</v>
      </c>
      <c r="D1610">
        <v>1003.6</v>
      </c>
      <c r="E1610">
        <f t="shared" si="76"/>
        <v>-6.1000000000000227</v>
      </c>
      <c r="F1610">
        <v>76</v>
      </c>
      <c r="G1610">
        <f t="shared" si="77"/>
        <v>17</v>
      </c>
      <c r="H1610">
        <v>16.59</v>
      </c>
      <c r="I1610">
        <v>-0.38</v>
      </c>
      <c r="J1610">
        <v>-0.93</v>
      </c>
    </row>
    <row r="1611" spans="1:10">
      <c r="A1611" s="3">
        <v>38409</v>
      </c>
      <c r="B1611">
        <v>4.5999999999999996</v>
      </c>
      <c r="C1611">
        <f t="shared" si="75"/>
        <v>0.29999999999999982</v>
      </c>
      <c r="D1611">
        <v>1010.4</v>
      </c>
      <c r="E1611">
        <f t="shared" si="76"/>
        <v>6.7999999999999545</v>
      </c>
      <c r="F1611">
        <v>24</v>
      </c>
      <c r="G1611">
        <f t="shared" si="77"/>
        <v>-52</v>
      </c>
      <c r="H1611">
        <v>17.59</v>
      </c>
      <c r="I1611">
        <v>-0.56999999999999995</v>
      </c>
      <c r="J1611">
        <v>-0.82</v>
      </c>
    </row>
    <row r="1612" spans="1:10">
      <c r="A1612" s="3">
        <v>38410</v>
      </c>
      <c r="B1612">
        <v>6.9</v>
      </c>
      <c r="C1612">
        <f t="shared" si="75"/>
        <v>2.3000000000000007</v>
      </c>
      <c r="D1612">
        <v>1014.9</v>
      </c>
      <c r="E1612">
        <f t="shared" si="76"/>
        <v>4.5</v>
      </c>
      <c r="F1612">
        <v>35</v>
      </c>
      <c r="G1612">
        <f t="shared" si="77"/>
        <v>11</v>
      </c>
      <c r="H1612">
        <v>18.59</v>
      </c>
      <c r="I1612">
        <v>-0.73</v>
      </c>
      <c r="J1612">
        <v>-0.69</v>
      </c>
    </row>
    <row r="1613" spans="1:10">
      <c r="A1613" s="3">
        <v>38411</v>
      </c>
      <c r="B1613">
        <v>9</v>
      </c>
      <c r="C1613">
        <f t="shared" si="75"/>
        <v>2.0999999999999996</v>
      </c>
      <c r="D1613">
        <v>1009.5</v>
      </c>
      <c r="E1613">
        <f t="shared" si="76"/>
        <v>-5.3999999999999773</v>
      </c>
      <c r="F1613">
        <v>31</v>
      </c>
      <c r="G1613">
        <f t="shared" si="77"/>
        <v>-4</v>
      </c>
      <c r="H1613">
        <v>19.59</v>
      </c>
      <c r="I1613">
        <v>-0.86</v>
      </c>
      <c r="J1613">
        <v>-0.52</v>
      </c>
    </row>
    <row r="1614" spans="1:10">
      <c r="A1614" s="3">
        <v>38412</v>
      </c>
      <c r="B1614">
        <v>6.5</v>
      </c>
      <c r="C1614">
        <f t="shared" si="75"/>
        <v>-2.5</v>
      </c>
      <c r="D1614">
        <v>1015.7</v>
      </c>
      <c r="E1614">
        <f t="shared" si="76"/>
        <v>6.2000000000000455</v>
      </c>
      <c r="F1614">
        <v>22</v>
      </c>
      <c r="G1614">
        <f t="shared" si="77"/>
        <v>-9</v>
      </c>
      <c r="H1614">
        <v>20.59</v>
      </c>
      <c r="I1614">
        <v>-0.95</v>
      </c>
      <c r="J1614">
        <v>-0.32</v>
      </c>
    </row>
    <row r="1615" spans="1:10">
      <c r="A1615" s="3">
        <v>38413</v>
      </c>
      <c r="B1615">
        <v>8.1999999999999993</v>
      </c>
      <c r="C1615">
        <f t="shared" si="75"/>
        <v>1.6999999999999993</v>
      </c>
      <c r="D1615">
        <v>1015</v>
      </c>
      <c r="E1615">
        <f t="shared" si="76"/>
        <v>-0.70000000000004547</v>
      </c>
      <c r="F1615">
        <v>47</v>
      </c>
      <c r="G1615">
        <f t="shared" si="77"/>
        <v>25</v>
      </c>
      <c r="H1615">
        <v>21.59</v>
      </c>
      <c r="I1615">
        <v>-0.99</v>
      </c>
      <c r="J1615">
        <v>-0.12</v>
      </c>
    </row>
    <row r="1616" spans="1:10">
      <c r="A1616" s="3">
        <v>38414</v>
      </c>
      <c r="B1616">
        <v>8.1</v>
      </c>
      <c r="C1616">
        <f t="shared" si="75"/>
        <v>-9.9999999999999645E-2</v>
      </c>
      <c r="D1616">
        <v>1019.3</v>
      </c>
      <c r="E1616">
        <f t="shared" si="76"/>
        <v>4.2999999999999545</v>
      </c>
      <c r="F1616">
        <v>54</v>
      </c>
      <c r="G1616">
        <f t="shared" si="77"/>
        <v>7</v>
      </c>
      <c r="H1616">
        <v>22.59</v>
      </c>
      <c r="I1616">
        <v>-1</v>
      </c>
      <c r="J1616">
        <v>0.09</v>
      </c>
    </row>
    <row r="1617" spans="1:10">
      <c r="A1617" s="3">
        <v>38415</v>
      </c>
      <c r="B1617">
        <v>3.3</v>
      </c>
      <c r="C1617">
        <f t="shared" si="75"/>
        <v>-4.8</v>
      </c>
      <c r="D1617">
        <v>1010.8</v>
      </c>
      <c r="E1617">
        <f t="shared" si="76"/>
        <v>-8.5</v>
      </c>
      <c r="F1617">
        <v>69</v>
      </c>
      <c r="G1617">
        <f t="shared" si="77"/>
        <v>15</v>
      </c>
      <c r="H1617">
        <v>23.59</v>
      </c>
      <c r="I1617">
        <v>-0.95</v>
      </c>
      <c r="J1617">
        <v>0.3</v>
      </c>
    </row>
    <row r="1618" spans="1:10">
      <c r="A1618" s="3">
        <v>38416</v>
      </c>
      <c r="B1618">
        <v>6.9</v>
      </c>
      <c r="C1618">
        <f t="shared" si="75"/>
        <v>3.6000000000000005</v>
      </c>
      <c r="D1618">
        <v>1015</v>
      </c>
      <c r="E1618">
        <f t="shared" si="76"/>
        <v>4.2000000000000455</v>
      </c>
      <c r="F1618">
        <v>46</v>
      </c>
      <c r="G1618">
        <f t="shared" si="77"/>
        <v>-23</v>
      </c>
      <c r="H1618">
        <v>24.59</v>
      </c>
      <c r="I1618">
        <v>-0.87</v>
      </c>
      <c r="J1618">
        <v>0.5</v>
      </c>
    </row>
    <row r="1619" spans="1:10">
      <c r="A1619" s="3">
        <v>38417</v>
      </c>
      <c r="B1619">
        <v>4.7</v>
      </c>
      <c r="C1619">
        <f t="shared" si="75"/>
        <v>-2.2000000000000002</v>
      </c>
      <c r="D1619">
        <v>1014.8</v>
      </c>
      <c r="E1619">
        <f t="shared" si="76"/>
        <v>-0.20000000000004547</v>
      </c>
      <c r="F1619">
        <v>55</v>
      </c>
      <c r="G1619">
        <f t="shared" si="77"/>
        <v>9</v>
      </c>
      <c r="H1619">
        <v>25.59</v>
      </c>
      <c r="I1619">
        <v>-0.74</v>
      </c>
      <c r="J1619">
        <v>0.67</v>
      </c>
    </row>
    <row r="1620" spans="1:10">
      <c r="A1620" s="3">
        <v>38418</v>
      </c>
      <c r="B1620">
        <v>10.5</v>
      </c>
      <c r="C1620">
        <f t="shared" si="75"/>
        <v>5.8</v>
      </c>
      <c r="D1620">
        <v>1015.1</v>
      </c>
      <c r="E1620">
        <f t="shared" si="76"/>
        <v>0.30000000000006821</v>
      </c>
      <c r="F1620">
        <v>56</v>
      </c>
      <c r="G1620">
        <f t="shared" si="77"/>
        <v>1</v>
      </c>
      <c r="H1620">
        <v>26.59</v>
      </c>
      <c r="I1620">
        <v>-0.57999999999999996</v>
      </c>
      <c r="J1620">
        <v>0.81</v>
      </c>
    </row>
    <row r="1621" spans="1:10">
      <c r="A1621" s="3">
        <v>38419</v>
      </c>
      <c r="B1621">
        <v>14.1</v>
      </c>
      <c r="C1621">
        <f t="shared" si="75"/>
        <v>3.5999999999999996</v>
      </c>
      <c r="D1621">
        <v>1011.4</v>
      </c>
      <c r="E1621">
        <f t="shared" si="76"/>
        <v>-3.7000000000000455</v>
      </c>
      <c r="F1621">
        <v>50</v>
      </c>
      <c r="G1621">
        <f t="shared" si="77"/>
        <v>-6</v>
      </c>
      <c r="H1621">
        <v>27.59</v>
      </c>
      <c r="I1621">
        <v>-0.4</v>
      </c>
      <c r="J1621">
        <v>0.92</v>
      </c>
    </row>
    <row r="1622" spans="1:10">
      <c r="A1622" s="3">
        <v>38420</v>
      </c>
      <c r="B1622">
        <v>10.3</v>
      </c>
      <c r="C1622">
        <f t="shared" si="75"/>
        <v>-3.7999999999999989</v>
      </c>
      <c r="D1622">
        <v>1014</v>
      </c>
      <c r="E1622">
        <f t="shared" si="76"/>
        <v>2.6000000000000227</v>
      </c>
      <c r="F1622">
        <v>55</v>
      </c>
      <c r="G1622">
        <f t="shared" si="77"/>
        <v>5</v>
      </c>
      <c r="H1622">
        <v>28.59</v>
      </c>
      <c r="I1622">
        <v>-0.2</v>
      </c>
      <c r="J1622">
        <v>0.98</v>
      </c>
    </row>
    <row r="1623" spans="1:10">
      <c r="A1623" s="3">
        <v>38421</v>
      </c>
      <c r="B1623">
        <v>13.1</v>
      </c>
      <c r="C1623">
        <f t="shared" si="75"/>
        <v>2.7999999999999989</v>
      </c>
      <c r="D1623">
        <v>1011.9</v>
      </c>
      <c r="E1623">
        <f t="shared" si="76"/>
        <v>-2.1000000000000227</v>
      </c>
      <c r="F1623">
        <v>63</v>
      </c>
      <c r="G1623">
        <f t="shared" si="77"/>
        <v>8</v>
      </c>
      <c r="H1623">
        <v>0.06</v>
      </c>
      <c r="I1623">
        <v>0.01</v>
      </c>
      <c r="J1623">
        <v>1</v>
      </c>
    </row>
    <row r="1624" spans="1:10">
      <c r="A1624" s="3">
        <v>38422</v>
      </c>
      <c r="B1624">
        <v>9.6</v>
      </c>
      <c r="C1624">
        <f t="shared" si="75"/>
        <v>-3.5</v>
      </c>
      <c r="D1624">
        <v>994.7</v>
      </c>
      <c r="E1624">
        <f t="shared" si="76"/>
        <v>-17.199999999999932</v>
      </c>
      <c r="F1624">
        <v>86</v>
      </c>
      <c r="G1624">
        <f t="shared" si="77"/>
        <v>23</v>
      </c>
      <c r="H1624">
        <v>1.06</v>
      </c>
      <c r="I1624">
        <v>0.22</v>
      </c>
      <c r="J1624">
        <v>0.97</v>
      </c>
    </row>
    <row r="1625" spans="1:10">
      <c r="A1625" s="3">
        <v>38423</v>
      </c>
      <c r="B1625">
        <v>9.4</v>
      </c>
      <c r="C1625">
        <f t="shared" si="75"/>
        <v>-0.19999999999999929</v>
      </c>
      <c r="D1625">
        <v>995.7</v>
      </c>
      <c r="E1625">
        <f t="shared" si="76"/>
        <v>1</v>
      </c>
      <c r="F1625">
        <v>27</v>
      </c>
      <c r="G1625">
        <f t="shared" si="77"/>
        <v>-59</v>
      </c>
      <c r="H1625">
        <v>2.06</v>
      </c>
      <c r="I1625">
        <v>0.43</v>
      </c>
      <c r="J1625">
        <v>0.91</v>
      </c>
    </row>
    <row r="1626" spans="1:10">
      <c r="A1626" s="3">
        <v>38424</v>
      </c>
      <c r="B1626">
        <v>5.7</v>
      </c>
      <c r="C1626">
        <f t="shared" si="75"/>
        <v>-3.7</v>
      </c>
      <c r="D1626">
        <v>1003</v>
      </c>
      <c r="E1626">
        <f t="shared" si="76"/>
        <v>7.2999999999999545</v>
      </c>
      <c r="F1626">
        <v>39</v>
      </c>
      <c r="G1626">
        <f t="shared" si="77"/>
        <v>12</v>
      </c>
      <c r="H1626">
        <v>3.06</v>
      </c>
      <c r="I1626">
        <v>0.61</v>
      </c>
      <c r="J1626">
        <v>0.79</v>
      </c>
    </row>
    <row r="1627" spans="1:10">
      <c r="A1627" s="3">
        <v>38425</v>
      </c>
      <c r="B1627">
        <v>8.5</v>
      </c>
      <c r="C1627">
        <f t="shared" si="75"/>
        <v>2.8</v>
      </c>
      <c r="D1627">
        <v>1013.6</v>
      </c>
      <c r="E1627">
        <f t="shared" si="76"/>
        <v>10.600000000000023</v>
      </c>
      <c r="F1627">
        <v>19</v>
      </c>
      <c r="G1627">
        <f t="shared" si="77"/>
        <v>-20</v>
      </c>
      <c r="H1627">
        <v>4.0599999999999996</v>
      </c>
      <c r="I1627">
        <v>0.76</v>
      </c>
      <c r="J1627">
        <v>0.65</v>
      </c>
    </row>
    <row r="1628" spans="1:10">
      <c r="A1628" s="3">
        <v>38426</v>
      </c>
      <c r="B1628">
        <v>10.7</v>
      </c>
      <c r="C1628">
        <f t="shared" si="75"/>
        <v>2.1999999999999993</v>
      </c>
      <c r="D1628">
        <v>1019.4</v>
      </c>
      <c r="E1628">
        <f t="shared" si="76"/>
        <v>5.7999999999999545</v>
      </c>
      <c r="F1628">
        <v>33</v>
      </c>
      <c r="G1628">
        <f t="shared" si="77"/>
        <v>14</v>
      </c>
      <c r="H1628">
        <v>5.0599999999999996</v>
      </c>
      <c r="I1628">
        <v>0.88</v>
      </c>
      <c r="J1628">
        <v>0.47</v>
      </c>
    </row>
    <row r="1629" spans="1:10">
      <c r="A1629" s="3">
        <v>38427</v>
      </c>
      <c r="B1629">
        <v>15.5</v>
      </c>
      <c r="C1629">
        <f t="shared" si="75"/>
        <v>4.8000000000000007</v>
      </c>
      <c r="D1629">
        <v>1018.1</v>
      </c>
      <c r="E1629">
        <f t="shared" si="76"/>
        <v>-1.2999999999999545</v>
      </c>
      <c r="F1629">
        <v>22</v>
      </c>
      <c r="G1629">
        <f t="shared" si="77"/>
        <v>-11</v>
      </c>
      <c r="H1629">
        <v>6.06</v>
      </c>
      <c r="I1629">
        <v>0.96</v>
      </c>
      <c r="J1629">
        <v>0.28000000000000003</v>
      </c>
    </row>
    <row r="1630" spans="1:10">
      <c r="A1630" s="3">
        <v>38428</v>
      </c>
      <c r="B1630">
        <v>15.9</v>
      </c>
      <c r="C1630">
        <f t="shared" si="75"/>
        <v>0.40000000000000036</v>
      </c>
      <c r="D1630">
        <v>1001.2</v>
      </c>
      <c r="E1630">
        <f t="shared" si="76"/>
        <v>-16.899999999999977</v>
      </c>
      <c r="F1630">
        <v>73</v>
      </c>
      <c r="G1630">
        <f t="shared" si="77"/>
        <v>51</v>
      </c>
      <c r="H1630">
        <v>7.06</v>
      </c>
      <c r="I1630">
        <v>1</v>
      </c>
      <c r="J1630">
        <v>7.0000000000000007E-2</v>
      </c>
    </row>
    <row r="1631" spans="1:10">
      <c r="A1631" s="3">
        <v>38429</v>
      </c>
      <c r="B1631">
        <v>13.2</v>
      </c>
      <c r="C1631">
        <f t="shared" si="75"/>
        <v>-2.7000000000000011</v>
      </c>
      <c r="D1631">
        <v>1002.2</v>
      </c>
      <c r="E1631">
        <f t="shared" si="76"/>
        <v>1</v>
      </c>
      <c r="F1631">
        <v>21</v>
      </c>
      <c r="G1631">
        <f t="shared" si="77"/>
        <v>-52</v>
      </c>
      <c r="H1631">
        <v>8.06</v>
      </c>
      <c r="I1631">
        <v>0.99</v>
      </c>
      <c r="J1631">
        <v>-0.14000000000000001</v>
      </c>
    </row>
    <row r="1632" spans="1:10">
      <c r="A1632" s="3">
        <v>38430</v>
      </c>
      <c r="B1632">
        <v>11.5</v>
      </c>
      <c r="C1632">
        <f t="shared" si="75"/>
        <v>-1.6999999999999993</v>
      </c>
      <c r="D1632">
        <v>1017.6</v>
      </c>
      <c r="E1632">
        <f t="shared" si="76"/>
        <v>15.399999999999977</v>
      </c>
      <c r="F1632">
        <v>21</v>
      </c>
      <c r="G1632">
        <f t="shared" si="77"/>
        <v>0</v>
      </c>
      <c r="H1632">
        <v>9.06</v>
      </c>
      <c r="I1632">
        <v>0.94</v>
      </c>
      <c r="J1632">
        <v>-0.35</v>
      </c>
    </row>
    <row r="1633" spans="1:10">
      <c r="A1633" s="3">
        <v>38431</v>
      </c>
      <c r="B1633">
        <v>10.5</v>
      </c>
      <c r="C1633">
        <f t="shared" si="75"/>
        <v>-1</v>
      </c>
      <c r="D1633">
        <v>1008</v>
      </c>
      <c r="E1633">
        <f t="shared" si="76"/>
        <v>-9.6000000000000227</v>
      </c>
      <c r="F1633">
        <v>36</v>
      </c>
      <c r="G1633">
        <f t="shared" si="77"/>
        <v>15</v>
      </c>
      <c r="H1633">
        <v>10.06</v>
      </c>
      <c r="I1633">
        <v>0.84</v>
      </c>
      <c r="J1633">
        <v>-0.54</v>
      </c>
    </row>
    <row r="1634" spans="1:10">
      <c r="A1634" s="3">
        <v>38432</v>
      </c>
      <c r="B1634">
        <v>14</v>
      </c>
      <c r="C1634">
        <f t="shared" si="75"/>
        <v>3.5</v>
      </c>
      <c r="D1634">
        <v>1014.5</v>
      </c>
      <c r="E1634">
        <f t="shared" si="76"/>
        <v>6.5</v>
      </c>
      <c r="F1634">
        <v>22</v>
      </c>
      <c r="G1634">
        <f t="shared" si="77"/>
        <v>-14</v>
      </c>
      <c r="H1634">
        <v>11.06</v>
      </c>
      <c r="I1634">
        <v>0.71</v>
      </c>
      <c r="J1634">
        <v>-0.71</v>
      </c>
    </row>
    <row r="1635" spans="1:10">
      <c r="A1635" s="3">
        <v>38433</v>
      </c>
      <c r="B1635">
        <v>14.5</v>
      </c>
      <c r="C1635">
        <f t="shared" si="75"/>
        <v>0.5</v>
      </c>
      <c r="D1635">
        <v>1006.4</v>
      </c>
      <c r="E1635">
        <f t="shared" si="76"/>
        <v>-8.1000000000000227</v>
      </c>
      <c r="F1635">
        <v>77</v>
      </c>
      <c r="G1635">
        <f t="shared" si="77"/>
        <v>55</v>
      </c>
      <c r="H1635">
        <v>12.06</v>
      </c>
      <c r="I1635">
        <v>0.54</v>
      </c>
      <c r="J1635">
        <v>-0.84</v>
      </c>
    </row>
    <row r="1636" spans="1:10">
      <c r="A1636" s="3">
        <v>38434</v>
      </c>
      <c r="B1636">
        <v>8.1999999999999993</v>
      </c>
      <c r="C1636">
        <f t="shared" si="75"/>
        <v>-6.3000000000000007</v>
      </c>
      <c r="D1636">
        <v>996.7</v>
      </c>
      <c r="E1636">
        <f t="shared" si="76"/>
        <v>-9.6999999999999318</v>
      </c>
      <c r="F1636">
        <v>85</v>
      </c>
      <c r="G1636">
        <f t="shared" si="77"/>
        <v>8</v>
      </c>
      <c r="H1636">
        <v>13.06</v>
      </c>
      <c r="I1636">
        <v>0.35</v>
      </c>
      <c r="J1636">
        <v>-0.94</v>
      </c>
    </row>
    <row r="1637" spans="1:10">
      <c r="A1637" s="3">
        <v>38435</v>
      </c>
      <c r="B1637">
        <v>13.2</v>
      </c>
      <c r="C1637">
        <f t="shared" si="75"/>
        <v>5</v>
      </c>
      <c r="D1637">
        <v>994.9</v>
      </c>
      <c r="E1637">
        <f t="shared" si="76"/>
        <v>-1.8000000000000682</v>
      </c>
      <c r="F1637">
        <v>46</v>
      </c>
      <c r="G1637">
        <f t="shared" si="77"/>
        <v>-39</v>
      </c>
      <c r="H1637">
        <v>14.06</v>
      </c>
      <c r="I1637">
        <v>0.15</v>
      </c>
      <c r="J1637">
        <v>-0.99</v>
      </c>
    </row>
    <row r="1638" spans="1:10">
      <c r="A1638" s="3">
        <v>38436</v>
      </c>
      <c r="B1638">
        <v>7.5</v>
      </c>
      <c r="C1638">
        <f t="shared" si="75"/>
        <v>-5.6999999999999993</v>
      </c>
      <c r="D1638">
        <v>1005</v>
      </c>
      <c r="E1638">
        <f t="shared" si="76"/>
        <v>10.100000000000023</v>
      </c>
      <c r="F1638">
        <v>24</v>
      </c>
      <c r="G1638">
        <f t="shared" si="77"/>
        <v>-22</v>
      </c>
      <c r="H1638">
        <v>15.06</v>
      </c>
      <c r="I1638">
        <v>-0.06</v>
      </c>
      <c r="J1638">
        <v>-1</v>
      </c>
    </row>
    <row r="1639" spans="1:10">
      <c r="A1639" s="3">
        <v>38437</v>
      </c>
      <c r="B1639">
        <v>11.4</v>
      </c>
      <c r="C1639">
        <f t="shared" si="75"/>
        <v>3.9000000000000004</v>
      </c>
      <c r="D1639">
        <v>1012.8</v>
      </c>
      <c r="E1639">
        <f t="shared" si="76"/>
        <v>7.7999999999999545</v>
      </c>
      <c r="F1639">
        <v>25</v>
      </c>
      <c r="G1639">
        <f t="shared" si="77"/>
        <v>1</v>
      </c>
      <c r="H1639">
        <v>16.059999999999999</v>
      </c>
      <c r="I1639">
        <v>-0.27</v>
      </c>
      <c r="J1639">
        <v>-0.96</v>
      </c>
    </row>
    <row r="1640" spans="1:10">
      <c r="A1640" s="3">
        <v>38438</v>
      </c>
      <c r="B1640">
        <v>16.399999999999999</v>
      </c>
      <c r="C1640">
        <f t="shared" si="75"/>
        <v>4.9999999999999982</v>
      </c>
      <c r="D1640">
        <v>1011.8</v>
      </c>
      <c r="E1640">
        <f t="shared" si="76"/>
        <v>-1</v>
      </c>
      <c r="F1640">
        <v>38</v>
      </c>
      <c r="G1640">
        <f t="shared" si="77"/>
        <v>13</v>
      </c>
      <c r="H1640">
        <v>17.059999999999999</v>
      </c>
      <c r="I1640">
        <v>-0.47</v>
      </c>
      <c r="J1640">
        <v>-0.88</v>
      </c>
    </row>
    <row r="1641" spans="1:10">
      <c r="A1641" s="3">
        <v>38439</v>
      </c>
      <c r="B1641">
        <v>9.8000000000000007</v>
      </c>
      <c r="C1641">
        <f t="shared" si="75"/>
        <v>-6.5999999999999979</v>
      </c>
      <c r="D1641">
        <v>1000.9</v>
      </c>
      <c r="E1641">
        <f t="shared" si="76"/>
        <v>-10.899999999999977</v>
      </c>
      <c r="F1641">
        <v>87</v>
      </c>
      <c r="G1641">
        <f t="shared" si="77"/>
        <v>49</v>
      </c>
      <c r="H1641">
        <v>18.059999999999999</v>
      </c>
      <c r="I1641">
        <v>-0.65</v>
      </c>
      <c r="J1641">
        <v>-0.76</v>
      </c>
    </row>
    <row r="1642" spans="1:10">
      <c r="A1642" s="3">
        <v>38440</v>
      </c>
      <c r="B1642">
        <v>13.2</v>
      </c>
      <c r="C1642">
        <f t="shared" si="75"/>
        <v>3.3999999999999986</v>
      </c>
      <c r="D1642">
        <v>996.9</v>
      </c>
      <c r="E1642">
        <f t="shared" si="76"/>
        <v>-4</v>
      </c>
      <c r="F1642">
        <v>28</v>
      </c>
      <c r="G1642">
        <f t="shared" si="77"/>
        <v>-59</v>
      </c>
      <c r="H1642">
        <v>19.059999999999999</v>
      </c>
      <c r="I1642">
        <v>-0.79</v>
      </c>
      <c r="J1642">
        <v>-0.61</v>
      </c>
    </row>
    <row r="1643" spans="1:10">
      <c r="A1643" s="3">
        <v>38441</v>
      </c>
      <c r="B1643">
        <v>12.3</v>
      </c>
      <c r="C1643">
        <f t="shared" si="75"/>
        <v>-0.89999999999999858</v>
      </c>
      <c r="D1643">
        <v>1000.9</v>
      </c>
      <c r="E1643">
        <f t="shared" si="76"/>
        <v>4</v>
      </c>
      <c r="F1643">
        <v>24</v>
      </c>
      <c r="G1643">
        <f t="shared" si="77"/>
        <v>-4</v>
      </c>
      <c r="H1643">
        <v>20.059999999999999</v>
      </c>
      <c r="I1643">
        <v>-0.9</v>
      </c>
      <c r="J1643">
        <v>-0.43</v>
      </c>
    </row>
    <row r="1644" spans="1:10">
      <c r="A1644" s="3">
        <v>38442</v>
      </c>
      <c r="B1644">
        <v>15</v>
      </c>
      <c r="C1644">
        <f t="shared" si="75"/>
        <v>2.6999999999999993</v>
      </c>
      <c r="D1644">
        <v>1006.5</v>
      </c>
      <c r="E1644">
        <f t="shared" si="76"/>
        <v>5.6000000000000227</v>
      </c>
      <c r="F1644">
        <v>29</v>
      </c>
      <c r="G1644">
        <f t="shared" si="77"/>
        <v>5</v>
      </c>
      <c r="H1644">
        <v>21.06</v>
      </c>
      <c r="I1644">
        <v>-0.97</v>
      </c>
      <c r="J1644">
        <v>-0.23</v>
      </c>
    </row>
    <row r="1645" spans="1:10">
      <c r="A1645" s="3">
        <v>38443</v>
      </c>
      <c r="B1645">
        <v>13.3</v>
      </c>
      <c r="C1645">
        <f t="shared" si="75"/>
        <v>-1.6999999999999993</v>
      </c>
      <c r="D1645">
        <v>1015.2</v>
      </c>
      <c r="E1645">
        <f t="shared" si="76"/>
        <v>8.7000000000000455</v>
      </c>
      <c r="F1645">
        <v>42</v>
      </c>
      <c r="G1645">
        <f t="shared" si="77"/>
        <v>13</v>
      </c>
      <c r="H1645">
        <v>22.06</v>
      </c>
      <c r="I1645">
        <v>-1</v>
      </c>
      <c r="J1645">
        <v>-0.02</v>
      </c>
    </row>
    <row r="1646" spans="1:10">
      <c r="A1646" s="3">
        <v>38444</v>
      </c>
      <c r="B1646">
        <v>12.6</v>
      </c>
      <c r="C1646">
        <f t="shared" si="75"/>
        <v>-0.70000000000000107</v>
      </c>
      <c r="D1646">
        <v>1014.3</v>
      </c>
      <c r="E1646">
        <f t="shared" si="76"/>
        <v>-0.90000000000009095</v>
      </c>
      <c r="F1646">
        <v>52</v>
      </c>
      <c r="G1646">
        <f t="shared" si="77"/>
        <v>10</v>
      </c>
      <c r="H1646">
        <v>23.06</v>
      </c>
      <c r="I1646">
        <v>-0.98</v>
      </c>
      <c r="J1646">
        <v>0.19</v>
      </c>
    </row>
    <row r="1647" spans="1:10">
      <c r="A1647" s="3">
        <v>38445</v>
      </c>
      <c r="B1647">
        <v>18.2</v>
      </c>
      <c r="C1647">
        <f t="shared" si="75"/>
        <v>5.6</v>
      </c>
      <c r="D1647">
        <v>999.1</v>
      </c>
      <c r="E1647">
        <f t="shared" si="76"/>
        <v>-15.199999999999932</v>
      </c>
      <c r="F1647">
        <v>38</v>
      </c>
      <c r="G1647">
        <f t="shared" si="77"/>
        <v>-14</v>
      </c>
      <c r="H1647">
        <v>24.06</v>
      </c>
      <c r="I1647">
        <v>-0.92</v>
      </c>
      <c r="J1647">
        <v>0.4</v>
      </c>
    </row>
    <row r="1648" spans="1:10">
      <c r="A1648" s="3">
        <v>38446</v>
      </c>
      <c r="B1648">
        <v>11.4</v>
      </c>
      <c r="C1648">
        <f t="shared" si="75"/>
        <v>-6.7999999999999989</v>
      </c>
      <c r="D1648">
        <v>1009.5</v>
      </c>
      <c r="E1648">
        <f t="shared" si="76"/>
        <v>10.399999999999977</v>
      </c>
      <c r="F1648">
        <v>31</v>
      </c>
      <c r="G1648">
        <f t="shared" si="77"/>
        <v>-7</v>
      </c>
      <c r="H1648">
        <v>25.06</v>
      </c>
      <c r="I1648">
        <v>-0.81</v>
      </c>
      <c r="J1648">
        <v>0.57999999999999996</v>
      </c>
    </row>
    <row r="1649" spans="1:10">
      <c r="A1649" s="3">
        <v>38447</v>
      </c>
      <c r="B1649">
        <v>16.8</v>
      </c>
      <c r="C1649">
        <f t="shared" si="75"/>
        <v>5.4</v>
      </c>
      <c r="D1649">
        <v>1009.8</v>
      </c>
      <c r="E1649">
        <f t="shared" si="76"/>
        <v>0.29999999999995453</v>
      </c>
      <c r="F1649">
        <v>36</v>
      </c>
      <c r="G1649">
        <f t="shared" si="77"/>
        <v>5</v>
      </c>
      <c r="H1649">
        <v>26.06</v>
      </c>
      <c r="I1649">
        <v>-0.67</v>
      </c>
      <c r="J1649">
        <v>0.74</v>
      </c>
    </row>
    <row r="1650" spans="1:10">
      <c r="A1650" s="3">
        <v>38448</v>
      </c>
      <c r="B1650">
        <v>22.3</v>
      </c>
      <c r="C1650">
        <f t="shared" si="75"/>
        <v>5.5</v>
      </c>
      <c r="D1650">
        <v>1007.3</v>
      </c>
      <c r="E1650">
        <f t="shared" si="76"/>
        <v>-2.5</v>
      </c>
      <c r="F1650">
        <v>32</v>
      </c>
      <c r="G1650">
        <f t="shared" si="77"/>
        <v>-4</v>
      </c>
      <c r="H1650">
        <v>27.06</v>
      </c>
      <c r="I1650">
        <v>-0.5</v>
      </c>
      <c r="J1650">
        <v>0.87</v>
      </c>
    </row>
    <row r="1651" spans="1:10">
      <c r="A1651" s="3">
        <v>38449</v>
      </c>
      <c r="B1651">
        <v>20.6</v>
      </c>
      <c r="C1651">
        <f t="shared" si="75"/>
        <v>-1.6999999999999993</v>
      </c>
      <c r="D1651">
        <v>1002.1</v>
      </c>
      <c r="E1651">
        <f t="shared" si="76"/>
        <v>-5.1999999999999318</v>
      </c>
      <c r="F1651">
        <v>57</v>
      </c>
      <c r="G1651">
        <f t="shared" si="77"/>
        <v>25</v>
      </c>
      <c r="H1651">
        <v>28.06</v>
      </c>
      <c r="I1651">
        <v>-0.31</v>
      </c>
      <c r="J1651">
        <v>0.95</v>
      </c>
    </row>
    <row r="1652" spans="1:10">
      <c r="A1652" s="3">
        <v>38450</v>
      </c>
      <c r="B1652">
        <v>19</v>
      </c>
      <c r="C1652">
        <f t="shared" si="75"/>
        <v>-1.6000000000000014</v>
      </c>
      <c r="D1652">
        <v>1007.5</v>
      </c>
      <c r="E1652">
        <f t="shared" si="76"/>
        <v>5.3999999999999773</v>
      </c>
      <c r="F1652">
        <v>16</v>
      </c>
      <c r="G1652">
        <f t="shared" si="77"/>
        <v>-41</v>
      </c>
      <c r="H1652">
        <v>29.06</v>
      </c>
      <c r="I1652">
        <v>-0.1</v>
      </c>
      <c r="J1652">
        <v>1</v>
      </c>
    </row>
    <row r="1653" spans="1:10">
      <c r="A1653" s="3">
        <v>38451</v>
      </c>
      <c r="B1653">
        <v>16.8</v>
      </c>
      <c r="C1653">
        <f t="shared" si="75"/>
        <v>-2.1999999999999993</v>
      </c>
      <c r="D1653">
        <v>1013.6</v>
      </c>
      <c r="E1653">
        <f t="shared" si="76"/>
        <v>6.1000000000000227</v>
      </c>
      <c r="F1653">
        <v>62</v>
      </c>
      <c r="G1653">
        <f t="shared" si="77"/>
        <v>46</v>
      </c>
      <c r="H1653">
        <v>0.53</v>
      </c>
      <c r="I1653">
        <v>0.11</v>
      </c>
      <c r="J1653">
        <v>0.99</v>
      </c>
    </row>
    <row r="1654" spans="1:10">
      <c r="A1654" s="3">
        <v>38452</v>
      </c>
      <c r="B1654">
        <v>19.7</v>
      </c>
      <c r="C1654">
        <f t="shared" si="75"/>
        <v>2.8999999999999986</v>
      </c>
      <c r="D1654">
        <v>1005</v>
      </c>
      <c r="E1654">
        <f t="shared" si="76"/>
        <v>-8.6000000000000227</v>
      </c>
      <c r="F1654">
        <v>66</v>
      </c>
      <c r="G1654">
        <f t="shared" si="77"/>
        <v>4</v>
      </c>
      <c r="H1654">
        <v>1.53</v>
      </c>
      <c r="I1654">
        <v>0.32</v>
      </c>
      <c r="J1654">
        <v>0.95</v>
      </c>
    </row>
    <row r="1655" spans="1:10">
      <c r="A1655" s="3">
        <v>38453</v>
      </c>
      <c r="B1655">
        <v>8.4</v>
      </c>
      <c r="C1655">
        <f t="shared" si="75"/>
        <v>-11.299999999999999</v>
      </c>
      <c r="D1655">
        <v>1010</v>
      </c>
      <c r="E1655">
        <f t="shared" si="76"/>
        <v>5</v>
      </c>
      <c r="F1655">
        <v>81</v>
      </c>
      <c r="G1655">
        <f t="shared" si="77"/>
        <v>15</v>
      </c>
      <c r="H1655">
        <v>2.5299999999999998</v>
      </c>
      <c r="I1655">
        <v>0.51</v>
      </c>
      <c r="J1655">
        <v>0.86</v>
      </c>
    </row>
    <row r="1656" spans="1:10">
      <c r="A1656" s="3">
        <v>38454</v>
      </c>
      <c r="B1656">
        <v>7.3</v>
      </c>
      <c r="C1656">
        <f t="shared" si="75"/>
        <v>-1.1000000000000005</v>
      </c>
      <c r="D1656">
        <v>1008.4</v>
      </c>
      <c r="E1656">
        <f t="shared" si="76"/>
        <v>-1.6000000000000227</v>
      </c>
      <c r="F1656">
        <v>76</v>
      </c>
      <c r="G1656">
        <f t="shared" si="77"/>
        <v>-5</v>
      </c>
      <c r="H1656">
        <v>3.53</v>
      </c>
      <c r="I1656">
        <v>0.68</v>
      </c>
      <c r="J1656">
        <v>0.73</v>
      </c>
    </row>
    <row r="1657" spans="1:10">
      <c r="A1657" s="3">
        <v>38455</v>
      </c>
      <c r="B1657">
        <v>10.5</v>
      </c>
      <c r="C1657">
        <f t="shared" si="75"/>
        <v>3.2</v>
      </c>
      <c r="D1657">
        <v>1004.3</v>
      </c>
      <c r="E1657">
        <f t="shared" si="76"/>
        <v>-4.1000000000000227</v>
      </c>
      <c r="F1657">
        <v>85</v>
      </c>
      <c r="G1657">
        <f t="shared" si="77"/>
        <v>9</v>
      </c>
      <c r="H1657">
        <v>4.53</v>
      </c>
      <c r="I1657">
        <v>0.82</v>
      </c>
      <c r="J1657">
        <v>0.56999999999999995</v>
      </c>
    </row>
    <row r="1658" spans="1:10">
      <c r="A1658" s="3">
        <v>38456</v>
      </c>
      <c r="B1658">
        <v>15.6</v>
      </c>
      <c r="C1658">
        <f t="shared" si="75"/>
        <v>5.0999999999999996</v>
      </c>
      <c r="D1658">
        <v>1013.4</v>
      </c>
      <c r="E1658">
        <f t="shared" si="76"/>
        <v>9.1000000000000227</v>
      </c>
      <c r="F1658">
        <v>57</v>
      </c>
      <c r="G1658">
        <f t="shared" si="77"/>
        <v>-28</v>
      </c>
      <c r="H1658">
        <v>5.53</v>
      </c>
      <c r="I1658">
        <v>0.92</v>
      </c>
      <c r="J1658">
        <v>0.38</v>
      </c>
    </row>
    <row r="1659" spans="1:10">
      <c r="A1659" s="3">
        <v>38457</v>
      </c>
      <c r="B1659">
        <v>18.3</v>
      </c>
      <c r="C1659">
        <f t="shared" si="75"/>
        <v>2.7000000000000011</v>
      </c>
      <c r="D1659">
        <v>1010.5</v>
      </c>
      <c r="E1659">
        <f t="shared" si="76"/>
        <v>-2.8999999999999773</v>
      </c>
      <c r="F1659">
        <v>53</v>
      </c>
      <c r="G1659">
        <f t="shared" si="77"/>
        <v>-4</v>
      </c>
      <c r="H1659">
        <v>6.53</v>
      </c>
      <c r="I1659">
        <v>0.98</v>
      </c>
      <c r="J1659">
        <v>0.18</v>
      </c>
    </row>
    <row r="1660" spans="1:10">
      <c r="A1660" s="3">
        <v>38458</v>
      </c>
      <c r="B1660">
        <v>14.1</v>
      </c>
      <c r="C1660">
        <f t="shared" si="75"/>
        <v>-4.2000000000000011</v>
      </c>
      <c r="D1660">
        <v>1015.2</v>
      </c>
      <c r="E1660">
        <f t="shared" si="76"/>
        <v>4.7000000000000455</v>
      </c>
      <c r="F1660">
        <v>45</v>
      </c>
      <c r="G1660">
        <f t="shared" si="77"/>
        <v>-8</v>
      </c>
      <c r="H1660">
        <v>7.53</v>
      </c>
      <c r="I1660">
        <v>1</v>
      </c>
      <c r="J1660">
        <v>-0.03</v>
      </c>
    </row>
    <row r="1661" spans="1:10">
      <c r="A1661" s="3">
        <v>38459</v>
      </c>
      <c r="B1661">
        <v>20</v>
      </c>
      <c r="C1661">
        <f t="shared" si="75"/>
        <v>5.9</v>
      </c>
      <c r="D1661">
        <v>1013.4</v>
      </c>
      <c r="E1661">
        <f t="shared" si="76"/>
        <v>-1.8000000000000682</v>
      </c>
      <c r="F1661">
        <v>46</v>
      </c>
      <c r="G1661">
        <f t="shared" si="77"/>
        <v>1</v>
      </c>
      <c r="H1661">
        <v>8.5299999999999994</v>
      </c>
      <c r="I1661">
        <v>0.97</v>
      </c>
      <c r="J1661">
        <v>-0.24</v>
      </c>
    </row>
    <row r="1662" spans="1:10">
      <c r="A1662" s="3">
        <v>38460</v>
      </c>
      <c r="B1662">
        <v>14.7</v>
      </c>
      <c r="C1662">
        <f t="shared" si="75"/>
        <v>-5.3000000000000007</v>
      </c>
      <c r="D1662">
        <v>1023.1</v>
      </c>
      <c r="E1662">
        <f t="shared" si="76"/>
        <v>9.7000000000000455</v>
      </c>
      <c r="F1662">
        <v>44</v>
      </c>
      <c r="G1662">
        <f t="shared" si="77"/>
        <v>-2</v>
      </c>
      <c r="H1662">
        <v>9.5299999999999994</v>
      </c>
      <c r="I1662">
        <v>0.9</v>
      </c>
      <c r="J1662">
        <v>-0.44</v>
      </c>
    </row>
    <row r="1663" spans="1:10">
      <c r="A1663" s="3">
        <v>38461</v>
      </c>
      <c r="B1663">
        <v>17.3</v>
      </c>
      <c r="C1663">
        <f t="shared" si="75"/>
        <v>2.6000000000000014</v>
      </c>
      <c r="D1663">
        <v>1021.6</v>
      </c>
      <c r="E1663">
        <f t="shared" si="76"/>
        <v>-1.5</v>
      </c>
      <c r="F1663">
        <v>57</v>
      </c>
      <c r="G1663">
        <f t="shared" si="77"/>
        <v>13</v>
      </c>
      <c r="H1663">
        <v>10.53</v>
      </c>
      <c r="I1663">
        <v>0.78</v>
      </c>
      <c r="J1663">
        <v>-0.62</v>
      </c>
    </row>
    <row r="1664" spans="1:10">
      <c r="A1664" s="3">
        <v>38462</v>
      </c>
      <c r="B1664">
        <v>14.8</v>
      </c>
      <c r="C1664">
        <f t="shared" si="75"/>
        <v>-2.5</v>
      </c>
      <c r="D1664">
        <v>1012</v>
      </c>
      <c r="E1664">
        <f t="shared" si="76"/>
        <v>-9.6000000000000227</v>
      </c>
      <c r="F1664">
        <v>81</v>
      </c>
      <c r="G1664">
        <f t="shared" si="77"/>
        <v>24</v>
      </c>
      <c r="H1664">
        <v>11.53</v>
      </c>
      <c r="I1664">
        <v>0.63</v>
      </c>
      <c r="J1664">
        <v>-0.77</v>
      </c>
    </row>
    <row r="1665" spans="1:10">
      <c r="A1665" s="3">
        <v>38463</v>
      </c>
      <c r="B1665">
        <v>17.7</v>
      </c>
      <c r="C1665">
        <f t="shared" si="75"/>
        <v>2.8999999999999986</v>
      </c>
      <c r="D1665">
        <v>999.9</v>
      </c>
      <c r="E1665">
        <f t="shared" si="76"/>
        <v>-12.100000000000023</v>
      </c>
      <c r="F1665">
        <v>55</v>
      </c>
      <c r="G1665">
        <f t="shared" si="77"/>
        <v>-26</v>
      </c>
      <c r="H1665">
        <v>12.53</v>
      </c>
      <c r="I1665">
        <v>0.46</v>
      </c>
      <c r="J1665">
        <v>-0.89</v>
      </c>
    </row>
    <row r="1666" spans="1:10">
      <c r="A1666" s="3">
        <v>38464</v>
      </c>
      <c r="B1666">
        <v>17.7</v>
      </c>
      <c r="C1666">
        <f t="shared" si="75"/>
        <v>0</v>
      </c>
      <c r="D1666">
        <v>1002.5</v>
      </c>
      <c r="E1666">
        <f t="shared" si="76"/>
        <v>2.6000000000000227</v>
      </c>
      <c r="F1666">
        <v>23</v>
      </c>
      <c r="G1666">
        <f t="shared" si="77"/>
        <v>-32</v>
      </c>
      <c r="H1666">
        <v>13.53</v>
      </c>
      <c r="I1666">
        <v>0.26</v>
      </c>
      <c r="J1666">
        <v>-0.97</v>
      </c>
    </row>
    <row r="1667" spans="1:10">
      <c r="A1667" s="3">
        <v>38465</v>
      </c>
      <c r="B1667">
        <v>18.3</v>
      </c>
      <c r="C1667">
        <f t="shared" ref="C1667:C1730" si="78">B1667-B1666</f>
        <v>0.60000000000000142</v>
      </c>
      <c r="D1667">
        <v>1010.5</v>
      </c>
      <c r="E1667">
        <f t="shared" ref="E1667:E1730" si="79">D1667-D1666</f>
        <v>8</v>
      </c>
      <c r="F1667">
        <v>17</v>
      </c>
      <c r="G1667">
        <f t="shared" ref="G1667:G1730" si="80">F1667-F1666</f>
        <v>-6</v>
      </c>
      <c r="H1667">
        <v>14.53</v>
      </c>
      <c r="I1667">
        <v>0.05</v>
      </c>
      <c r="J1667">
        <v>-1</v>
      </c>
    </row>
    <row r="1668" spans="1:10">
      <c r="A1668" s="3">
        <v>38466</v>
      </c>
      <c r="B1668">
        <v>14.1</v>
      </c>
      <c r="C1668">
        <f t="shared" si="78"/>
        <v>-4.2000000000000011</v>
      </c>
      <c r="D1668">
        <v>1018.1</v>
      </c>
      <c r="E1668">
        <f t="shared" si="79"/>
        <v>7.6000000000000227</v>
      </c>
      <c r="F1668">
        <v>48</v>
      </c>
      <c r="G1668">
        <f t="shared" si="80"/>
        <v>31</v>
      </c>
      <c r="H1668">
        <v>15.53</v>
      </c>
      <c r="I1668">
        <v>-0.16</v>
      </c>
      <c r="J1668">
        <v>-0.99</v>
      </c>
    </row>
    <row r="1669" spans="1:10">
      <c r="A1669" s="3">
        <v>38467</v>
      </c>
      <c r="B1669">
        <v>18.8</v>
      </c>
      <c r="C1669">
        <f t="shared" si="78"/>
        <v>4.7000000000000011</v>
      </c>
      <c r="D1669">
        <v>1009</v>
      </c>
      <c r="E1669">
        <f t="shared" si="79"/>
        <v>-9.1000000000000227</v>
      </c>
      <c r="F1669">
        <v>59</v>
      </c>
      <c r="G1669">
        <f t="shared" si="80"/>
        <v>11</v>
      </c>
      <c r="H1669">
        <v>16.53</v>
      </c>
      <c r="I1669">
        <v>-0.37</v>
      </c>
      <c r="J1669">
        <v>-0.93</v>
      </c>
    </row>
    <row r="1670" spans="1:10">
      <c r="A1670" s="3">
        <v>38468</v>
      </c>
      <c r="B1670">
        <v>14</v>
      </c>
      <c r="C1670">
        <f t="shared" si="78"/>
        <v>-4.8000000000000007</v>
      </c>
      <c r="D1670">
        <v>1002.7</v>
      </c>
      <c r="E1670">
        <f t="shared" si="79"/>
        <v>-6.2999999999999545</v>
      </c>
      <c r="F1670">
        <v>70</v>
      </c>
      <c r="G1670">
        <f t="shared" si="80"/>
        <v>11</v>
      </c>
      <c r="H1670">
        <v>17.53</v>
      </c>
      <c r="I1670">
        <v>-0.56000000000000005</v>
      </c>
      <c r="J1670">
        <v>-0.83</v>
      </c>
    </row>
    <row r="1671" spans="1:10">
      <c r="A1671" s="3">
        <v>38469</v>
      </c>
      <c r="B1671">
        <v>19</v>
      </c>
      <c r="C1671">
        <f t="shared" si="78"/>
        <v>5</v>
      </c>
      <c r="D1671">
        <v>1005.8</v>
      </c>
      <c r="E1671">
        <f t="shared" si="79"/>
        <v>3.0999999999999091</v>
      </c>
      <c r="F1671">
        <v>57</v>
      </c>
      <c r="G1671">
        <f t="shared" si="80"/>
        <v>-13</v>
      </c>
      <c r="H1671">
        <v>18.53</v>
      </c>
      <c r="I1671">
        <v>-0.72</v>
      </c>
      <c r="J1671">
        <v>-0.7</v>
      </c>
    </row>
    <row r="1672" spans="1:10">
      <c r="A1672" s="3">
        <v>38470</v>
      </c>
      <c r="B1672">
        <v>23.1</v>
      </c>
      <c r="C1672">
        <f t="shared" si="78"/>
        <v>4.1000000000000014</v>
      </c>
      <c r="D1672">
        <v>997.8</v>
      </c>
      <c r="E1672">
        <f t="shared" si="79"/>
        <v>-8</v>
      </c>
      <c r="F1672">
        <v>49</v>
      </c>
      <c r="G1672">
        <f t="shared" si="80"/>
        <v>-8</v>
      </c>
      <c r="H1672">
        <v>19.53</v>
      </c>
      <c r="I1672">
        <v>-0.85</v>
      </c>
      <c r="J1672">
        <v>-0.53</v>
      </c>
    </row>
    <row r="1673" spans="1:10">
      <c r="A1673" s="3">
        <v>38471</v>
      </c>
      <c r="B1673">
        <v>23.4</v>
      </c>
      <c r="C1673">
        <f t="shared" si="78"/>
        <v>0.29999999999999716</v>
      </c>
      <c r="D1673">
        <v>997</v>
      </c>
      <c r="E1673">
        <f t="shared" si="79"/>
        <v>-0.79999999999995453</v>
      </c>
      <c r="F1673">
        <v>56</v>
      </c>
      <c r="G1673">
        <f t="shared" si="80"/>
        <v>7</v>
      </c>
      <c r="H1673">
        <v>20.53</v>
      </c>
      <c r="I1673">
        <v>-0.94</v>
      </c>
      <c r="J1673">
        <v>-0.34</v>
      </c>
    </row>
    <row r="1674" spans="1:10">
      <c r="A1674" s="3">
        <v>38472</v>
      </c>
      <c r="B1674">
        <v>20.6</v>
      </c>
      <c r="C1674">
        <f t="shared" si="78"/>
        <v>-2.7999999999999972</v>
      </c>
      <c r="D1674">
        <v>1007.7</v>
      </c>
      <c r="E1674">
        <f t="shared" si="79"/>
        <v>10.700000000000045</v>
      </c>
      <c r="F1674">
        <v>35</v>
      </c>
      <c r="G1674">
        <f t="shared" si="80"/>
        <v>-21</v>
      </c>
      <c r="H1674">
        <v>21.53</v>
      </c>
      <c r="I1674">
        <v>-0.99</v>
      </c>
      <c r="J1674">
        <v>-0.13</v>
      </c>
    </row>
    <row r="1675" spans="1:10">
      <c r="A1675" s="3">
        <v>38473</v>
      </c>
      <c r="B1675">
        <v>21.3</v>
      </c>
      <c r="C1675">
        <f t="shared" si="78"/>
        <v>0.69999999999999929</v>
      </c>
      <c r="D1675">
        <v>1003</v>
      </c>
      <c r="E1675">
        <f t="shared" si="79"/>
        <v>-4.7000000000000455</v>
      </c>
      <c r="F1675">
        <v>70</v>
      </c>
      <c r="G1675">
        <f t="shared" si="80"/>
        <v>35</v>
      </c>
      <c r="H1675">
        <v>22.53</v>
      </c>
      <c r="I1675">
        <v>-1</v>
      </c>
      <c r="J1675">
        <v>0.08</v>
      </c>
    </row>
    <row r="1676" spans="1:10">
      <c r="A1676" s="3">
        <v>38474</v>
      </c>
      <c r="B1676">
        <v>22.8</v>
      </c>
      <c r="C1676">
        <f t="shared" si="78"/>
        <v>1.5</v>
      </c>
      <c r="D1676">
        <v>1000.7</v>
      </c>
      <c r="E1676">
        <f t="shared" si="79"/>
        <v>-2.2999999999999545</v>
      </c>
      <c r="F1676">
        <v>41</v>
      </c>
      <c r="G1676">
        <f t="shared" si="80"/>
        <v>-29</v>
      </c>
      <c r="H1676">
        <v>23.53</v>
      </c>
      <c r="I1676">
        <v>-0.96</v>
      </c>
      <c r="J1676">
        <v>0.28999999999999998</v>
      </c>
    </row>
    <row r="1677" spans="1:10">
      <c r="A1677" s="3">
        <v>38475</v>
      </c>
      <c r="B1677">
        <v>19.399999999999999</v>
      </c>
      <c r="C1677">
        <f t="shared" si="78"/>
        <v>-3.4000000000000021</v>
      </c>
      <c r="D1677">
        <v>1008.3</v>
      </c>
      <c r="E1677">
        <f t="shared" si="79"/>
        <v>7.5999999999999091</v>
      </c>
      <c r="F1677">
        <v>36</v>
      </c>
      <c r="G1677">
        <f t="shared" si="80"/>
        <v>-5</v>
      </c>
      <c r="H1677">
        <v>24.53</v>
      </c>
      <c r="I1677">
        <v>-0.87</v>
      </c>
      <c r="J1677">
        <v>0.49</v>
      </c>
    </row>
    <row r="1678" spans="1:10">
      <c r="A1678" s="3">
        <v>38476</v>
      </c>
      <c r="B1678">
        <v>21</v>
      </c>
      <c r="C1678">
        <f t="shared" si="78"/>
        <v>1.6000000000000014</v>
      </c>
      <c r="D1678">
        <v>1003.6</v>
      </c>
      <c r="E1678">
        <f t="shared" si="79"/>
        <v>-4.6999999999999318</v>
      </c>
      <c r="F1678">
        <v>51</v>
      </c>
      <c r="G1678">
        <f t="shared" si="80"/>
        <v>15</v>
      </c>
      <c r="H1678">
        <v>25.53</v>
      </c>
      <c r="I1678">
        <v>-0.75</v>
      </c>
      <c r="J1678">
        <v>0.66</v>
      </c>
    </row>
    <row r="1679" spans="1:10">
      <c r="A1679" s="3">
        <v>38477</v>
      </c>
      <c r="B1679">
        <v>21</v>
      </c>
      <c r="C1679">
        <f t="shared" si="78"/>
        <v>0</v>
      </c>
      <c r="D1679">
        <v>1004.8</v>
      </c>
      <c r="E1679">
        <f t="shared" si="79"/>
        <v>1.1999999999999318</v>
      </c>
      <c r="F1679">
        <v>36</v>
      </c>
      <c r="G1679">
        <f t="shared" si="80"/>
        <v>-15</v>
      </c>
      <c r="H1679">
        <v>26.53</v>
      </c>
      <c r="I1679">
        <v>-0.6</v>
      </c>
      <c r="J1679">
        <v>0.8</v>
      </c>
    </row>
    <row r="1680" spans="1:10">
      <c r="A1680" s="3">
        <v>38478</v>
      </c>
      <c r="B1680">
        <v>11.2</v>
      </c>
      <c r="C1680">
        <f t="shared" si="78"/>
        <v>-9.8000000000000007</v>
      </c>
      <c r="D1680">
        <v>1006.9</v>
      </c>
      <c r="E1680">
        <f t="shared" si="79"/>
        <v>2.1000000000000227</v>
      </c>
      <c r="F1680">
        <v>77</v>
      </c>
      <c r="G1680">
        <f t="shared" si="80"/>
        <v>41</v>
      </c>
      <c r="H1680">
        <v>27.53</v>
      </c>
      <c r="I1680">
        <v>-0.41</v>
      </c>
      <c r="J1680">
        <v>0.91</v>
      </c>
    </row>
    <row r="1681" spans="1:10">
      <c r="A1681" s="3">
        <v>38479</v>
      </c>
      <c r="B1681">
        <v>19</v>
      </c>
      <c r="C1681">
        <f t="shared" si="78"/>
        <v>7.8000000000000007</v>
      </c>
      <c r="D1681">
        <v>998</v>
      </c>
      <c r="E1681">
        <f t="shared" si="79"/>
        <v>-8.8999999999999773</v>
      </c>
      <c r="F1681">
        <v>65</v>
      </c>
      <c r="G1681">
        <f t="shared" si="80"/>
        <v>-12</v>
      </c>
      <c r="H1681">
        <v>28.53</v>
      </c>
      <c r="I1681">
        <v>-0.21</v>
      </c>
      <c r="J1681">
        <v>0.98</v>
      </c>
    </row>
    <row r="1682" spans="1:10">
      <c r="A1682" s="3">
        <v>38480</v>
      </c>
      <c r="B1682">
        <v>15.9</v>
      </c>
      <c r="C1682">
        <f t="shared" si="78"/>
        <v>-3.0999999999999996</v>
      </c>
      <c r="D1682">
        <v>1001</v>
      </c>
      <c r="E1682">
        <f t="shared" si="79"/>
        <v>3</v>
      </c>
      <c r="F1682">
        <v>63</v>
      </c>
      <c r="G1682">
        <f t="shared" si="80"/>
        <v>-2</v>
      </c>
      <c r="H1682">
        <v>0</v>
      </c>
      <c r="I1682">
        <v>0</v>
      </c>
      <c r="J1682">
        <v>1</v>
      </c>
    </row>
    <row r="1683" spans="1:10">
      <c r="A1683" s="3">
        <v>38481</v>
      </c>
      <c r="B1683">
        <v>21.5</v>
      </c>
      <c r="C1683">
        <f t="shared" si="78"/>
        <v>5.6</v>
      </c>
      <c r="D1683">
        <v>992.1</v>
      </c>
      <c r="E1683">
        <f t="shared" si="79"/>
        <v>-8.8999999999999773</v>
      </c>
      <c r="F1683">
        <v>56</v>
      </c>
      <c r="G1683">
        <f t="shared" si="80"/>
        <v>-7</v>
      </c>
      <c r="H1683">
        <v>1</v>
      </c>
      <c r="I1683">
        <v>0.21</v>
      </c>
      <c r="J1683">
        <v>0.98</v>
      </c>
    </row>
    <row r="1684" spans="1:10">
      <c r="A1684" s="3">
        <v>38482</v>
      </c>
      <c r="B1684">
        <v>19.7</v>
      </c>
      <c r="C1684">
        <f t="shared" si="78"/>
        <v>-1.8000000000000007</v>
      </c>
      <c r="D1684">
        <v>1004.4</v>
      </c>
      <c r="E1684">
        <f t="shared" si="79"/>
        <v>12.299999999999955</v>
      </c>
      <c r="F1684">
        <v>38</v>
      </c>
      <c r="G1684">
        <f t="shared" si="80"/>
        <v>-18</v>
      </c>
      <c r="H1684">
        <v>2</v>
      </c>
      <c r="I1684">
        <v>0.41</v>
      </c>
      <c r="J1684">
        <v>0.91</v>
      </c>
    </row>
    <row r="1685" spans="1:10">
      <c r="A1685" s="3">
        <v>38483</v>
      </c>
      <c r="B1685">
        <v>14.7</v>
      </c>
      <c r="C1685">
        <f t="shared" si="78"/>
        <v>-5</v>
      </c>
      <c r="D1685">
        <v>1010.1</v>
      </c>
      <c r="E1685">
        <f t="shared" si="79"/>
        <v>5.7000000000000455</v>
      </c>
      <c r="F1685">
        <v>53</v>
      </c>
      <c r="G1685">
        <f t="shared" si="80"/>
        <v>15</v>
      </c>
      <c r="H1685">
        <v>3</v>
      </c>
      <c r="I1685">
        <v>0.6</v>
      </c>
      <c r="J1685">
        <v>0.8</v>
      </c>
    </row>
    <row r="1686" spans="1:10">
      <c r="A1686" s="3">
        <v>38484</v>
      </c>
      <c r="B1686">
        <v>15.1</v>
      </c>
      <c r="C1686">
        <f t="shared" si="78"/>
        <v>0.40000000000000036</v>
      </c>
      <c r="D1686">
        <v>1003.4</v>
      </c>
      <c r="E1686">
        <f t="shared" si="79"/>
        <v>-6.7000000000000455</v>
      </c>
      <c r="F1686">
        <v>65</v>
      </c>
      <c r="G1686">
        <f t="shared" si="80"/>
        <v>12</v>
      </c>
      <c r="H1686">
        <v>4</v>
      </c>
      <c r="I1686">
        <v>0.75</v>
      </c>
      <c r="J1686">
        <v>0.66</v>
      </c>
    </row>
    <row r="1687" spans="1:10">
      <c r="A1687" s="3">
        <v>38485</v>
      </c>
      <c r="B1687">
        <v>12.3</v>
      </c>
      <c r="C1687">
        <f t="shared" si="78"/>
        <v>-2.7999999999999989</v>
      </c>
      <c r="D1687">
        <v>1009.9</v>
      </c>
      <c r="E1687">
        <f t="shared" si="79"/>
        <v>6.5</v>
      </c>
      <c r="F1687">
        <v>62</v>
      </c>
      <c r="G1687">
        <f t="shared" si="80"/>
        <v>-3</v>
      </c>
      <c r="H1687">
        <v>5</v>
      </c>
      <c r="I1687">
        <v>0.87</v>
      </c>
      <c r="J1687">
        <v>0.49</v>
      </c>
    </row>
    <row r="1688" spans="1:10">
      <c r="A1688" s="3">
        <v>38486</v>
      </c>
      <c r="B1688">
        <v>15</v>
      </c>
      <c r="C1688">
        <f t="shared" si="78"/>
        <v>2.6999999999999993</v>
      </c>
      <c r="D1688">
        <v>1012.4</v>
      </c>
      <c r="E1688">
        <f t="shared" si="79"/>
        <v>2.5</v>
      </c>
      <c r="F1688">
        <v>55</v>
      </c>
      <c r="G1688">
        <f t="shared" si="80"/>
        <v>-7</v>
      </c>
      <c r="H1688">
        <v>6</v>
      </c>
      <c r="I1688">
        <v>0.96</v>
      </c>
      <c r="J1688">
        <v>0.28999999999999998</v>
      </c>
    </row>
    <row r="1689" spans="1:10">
      <c r="A1689" s="3">
        <v>38487</v>
      </c>
      <c r="B1689">
        <v>16.899999999999999</v>
      </c>
      <c r="C1689">
        <f t="shared" si="78"/>
        <v>1.8999999999999986</v>
      </c>
      <c r="D1689">
        <v>1006</v>
      </c>
      <c r="E1689">
        <f t="shared" si="79"/>
        <v>-6.3999999999999773</v>
      </c>
      <c r="F1689">
        <v>80</v>
      </c>
      <c r="G1689">
        <f t="shared" si="80"/>
        <v>25</v>
      </c>
      <c r="H1689">
        <v>7</v>
      </c>
      <c r="I1689">
        <v>1</v>
      </c>
      <c r="J1689">
        <v>0.08</v>
      </c>
    </row>
    <row r="1690" spans="1:10">
      <c r="A1690" s="3">
        <v>38488</v>
      </c>
      <c r="B1690">
        <v>18.899999999999999</v>
      </c>
      <c r="C1690">
        <f t="shared" si="78"/>
        <v>2</v>
      </c>
      <c r="D1690">
        <v>1011.9</v>
      </c>
      <c r="E1690">
        <f t="shared" si="79"/>
        <v>5.8999999999999773</v>
      </c>
      <c r="F1690">
        <v>35</v>
      </c>
      <c r="G1690">
        <f t="shared" si="80"/>
        <v>-45</v>
      </c>
      <c r="H1690">
        <v>8</v>
      </c>
      <c r="I1690">
        <v>0.99</v>
      </c>
      <c r="J1690">
        <v>-0.13</v>
      </c>
    </row>
    <row r="1691" spans="1:10">
      <c r="A1691" s="3">
        <v>38489</v>
      </c>
      <c r="B1691">
        <v>18.5</v>
      </c>
      <c r="C1691">
        <f t="shared" si="78"/>
        <v>-0.39999999999999858</v>
      </c>
      <c r="D1691">
        <v>1015.1</v>
      </c>
      <c r="E1691">
        <f t="shared" si="79"/>
        <v>3.2000000000000455</v>
      </c>
      <c r="F1691">
        <v>55</v>
      </c>
      <c r="G1691">
        <f t="shared" si="80"/>
        <v>20</v>
      </c>
      <c r="H1691">
        <v>9</v>
      </c>
      <c r="I1691">
        <v>0.94</v>
      </c>
      <c r="J1691">
        <v>-0.34</v>
      </c>
    </row>
    <row r="1692" spans="1:10">
      <c r="A1692" s="3">
        <v>38490</v>
      </c>
      <c r="B1692">
        <v>20.100000000000001</v>
      </c>
      <c r="C1692">
        <f t="shared" si="78"/>
        <v>1.6000000000000014</v>
      </c>
      <c r="D1692">
        <v>1003.5</v>
      </c>
      <c r="E1692">
        <f t="shared" si="79"/>
        <v>-11.600000000000023</v>
      </c>
      <c r="F1692">
        <v>61</v>
      </c>
      <c r="G1692">
        <f t="shared" si="80"/>
        <v>6</v>
      </c>
      <c r="H1692">
        <v>10</v>
      </c>
      <c r="I1692">
        <v>0.85</v>
      </c>
      <c r="J1692">
        <v>-0.53</v>
      </c>
    </row>
    <row r="1693" spans="1:10">
      <c r="A1693" s="3">
        <v>38491</v>
      </c>
      <c r="B1693">
        <v>23.4</v>
      </c>
      <c r="C1693">
        <f t="shared" si="78"/>
        <v>3.2999999999999972</v>
      </c>
      <c r="D1693">
        <v>1001.9</v>
      </c>
      <c r="E1693">
        <f t="shared" si="79"/>
        <v>-1.6000000000000227</v>
      </c>
      <c r="F1693">
        <v>65</v>
      </c>
      <c r="G1693">
        <f t="shared" si="80"/>
        <v>4</v>
      </c>
      <c r="H1693">
        <v>11</v>
      </c>
      <c r="I1693">
        <v>0.72</v>
      </c>
      <c r="J1693">
        <v>-0.7</v>
      </c>
    </row>
    <row r="1694" spans="1:10">
      <c r="A1694" s="3">
        <v>38492</v>
      </c>
      <c r="B1694">
        <v>20.7</v>
      </c>
      <c r="C1694">
        <f t="shared" si="78"/>
        <v>-2.6999999999999993</v>
      </c>
      <c r="D1694">
        <v>1008.1</v>
      </c>
      <c r="E1694">
        <f t="shared" si="79"/>
        <v>6.2000000000000455</v>
      </c>
      <c r="F1694">
        <v>36</v>
      </c>
      <c r="G1694">
        <f t="shared" si="80"/>
        <v>-29</v>
      </c>
      <c r="H1694">
        <v>12</v>
      </c>
      <c r="I1694">
        <v>0.55000000000000004</v>
      </c>
      <c r="J1694">
        <v>-0.83</v>
      </c>
    </row>
    <row r="1695" spans="1:10">
      <c r="A1695" s="3">
        <v>38493</v>
      </c>
      <c r="B1695">
        <v>22.1</v>
      </c>
      <c r="C1695">
        <f t="shared" si="78"/>
        <v>1.4000000000000021</v>
      </c>
      <c r="D1695">
        <v>1006.1</v>
      </c>
      <c r="E1695">
        <f t="shared" si="79"/>
        <v>-2</v>
      </c>
      <c r="F1695">
        <v>43</v>
      </c>
      <c r="G1695">
        <f t="shared" si="80"/>
        <v>7</v>
      </c>
      <c r="H1695">
        <v>13</v>
      </c>
      <c r="I1695">
        <v>0.37</v>
      </c>
      <c r="J1695">
        <v>-0.93</v>
      </c>
    </row>
    <row r="1696" spans="1:10">
      <c r="A1696" s="3">
        <v>38494</v>
      </c>
      <c r="B1696">
        <v>19</v>
      </c>
      <c r="C1696">
        <f t="shared" si="78"/>
        <v>-3.1000000000000014</v>
      </c>
      <c r="D1696">
        <v>1000.8</v>
      </c>
      <c r="E1696">
        <f t="shared" si="79"/>
        <v>-5.3000000000000682</v>
      </c>
      <c r="F1696">
        <v>71</v>
      </c>
      <c r="G1696">
        <f t="shared" si="80"/>
        <v>28</v>
      </c>
      <c r="H1696">
        <v>14</v>
      </c>
      <c r="I1696">
        <v>0.16</v>
      </c>
      <c r="J1696">
        <v>-0.99</v>
      </c>
    </row>
    <row r="1697" spans="1:10">
      <c r="A1697" s="3">
        <v>38495</v>
      </c>
      <c r="B1697">
        <v>21.2</v>
      </c>
      <c r="C1697">
        <f t="shared" si="78"/>
        <v>2.1999999999999993</v>
      </c>
      <c r="D1697">
        <v>996.7</v>
      </c>
      <c r="E1697">
        <f t="shared" si="79"/>
        <v>-4.0999999999999091</v>
      </c>
      <c r="F1697">
        <v>60</v>
      </c>
      <c r="G1697">
        <f t="shared" si="80"/>
        <v>-11</v>
      </c>
      <c r="H1697">
        <v>15</v>
      </c>
      <c r="I1697">
        <v>-0.05</v>
      </c>
      <c r="J1697">
        <v>-1</v>
      </c>
    </row>
    <row r="1698" spans="1:10">
      <c r="A1698" s="3">
        <v>38496</v>
      </c>
      <c r="B1698">
        <v>17.399999999999999</v>
      </c>
      <c r="C1698">
        <f t="shared" si="78"/>
        <v>-3.8000000000000007</v>
      </c>
      <c r="D1698">
        <v>1003</v>
      </c>
      <c r="E1698">
        <f t="shared" si="79"/>
        <v>6.2999999999999545</v>
      </c>
      <c r="F1698">
        <v>77</v>
      </c>
      <c r="G1698">
        <f t="shared" si="80"/>
        <v>17</v>
      </c>
      <c r="H1698">
        <v>16</v>
      </c>
      <c r="I1698">
        <v>-0.26</v>
      </c>
      <c r="J1698">
        <v>-0.97</v>
      </c>
    </row>
    <row r="1699" spans="1:10">
      <c r="A1699" s="3">
        <v>38497</v>
      </c>
      <c r="B1699">
        <v>18.600000000000001</v>
      </c>
      <c r="C1699">
        <f t="shared" si="78"/>
        <v>1.2000000000000028</v>
      </c>
      <c r="D1699">
        <v>1010.5</v>
      </c>
      <c r="E1699">
        <f t="shared" si="79"/>
        <v>7.5</v>
      </c>
      <c r="F1699">
        <v>47</v>
      </c>
      <c r="G1699">
        <f t="shared" si="80"/>
        <v>-30</v>
      </c>
      <c r="H1699">
        <v>17</v>
      </c>
      <c r="I1699">
        <v>-0.46</v>
      </c>
      <c r="J1699">
        <v>-0.89</v>
      </c>
    </row>
    <row r="1700" spans="1:10">
      <c r="A1700" s="3">
        <v>38498</v>
      </c>
      <c r="B1700">
        <v>20.9</v>
      </c>
      <c r="C1700">
        <f t="shared" si="78"/>
        <v>2.2999999999999972</v>
      </c>
      <c r="D1700">
        <v>1011.3</v>
      </c>
      <c r="E1700">
        <f t="shared" si="79"/>
        <v>0.79999999999995453</v>
      </c>
      <c r="F1700">
        <v>47</v>
      </c>
      <c r="G1700">
        <f t="shared" si="80"/>
        <v>0</v>
      </c>
      <c r="H1700">
        <v>18</v>
      </c>
      <c r="I1700">
        <v>-0.64</v>
      </c>
      <c r="J1700">
        <v>-0.77</v>
      </c>
    </row>
    <row r="1701" spans="1:10">
      <c r="A1701" s="3">
        <v>38499</v>
      </c>
      <c r="B1701">
        <v>21.8</v>
      </c>
      <c r="C1701">
        <f t="shared" si="78"/>
        <v>0.90000000000000213</v>
      </c>
      <c r="D1701">
        <v>1009.9</v>
      </c>
      <c r="E1701">
        <f t="shared" si="79"/>
        <v>-1.3999999999999773</v>
      </c>
      <c r="F1701">
        <v>50</v>
      </c>
      <c r="G1701">
        <f t="shared" si="80"/>
        <v>3</v>
      </c>
      <c r="H1701">
        <v>19</v>
      </c>
      <c r="I1701">
        <v>-0.78</v>
      </c>
      <c r="J1701">
        <v>-0.62</v>
      </c>
    </row>
    <row r="1702" spans="1:10">
      <c r="A1702" s="3">
        <v>38500</v>
      </c>
      <c r="B1702">
        <v>22.9</v>
      </c>
      <c r="C1702">
        <f t="shared" si="78"/>
        <v>1.0999999999999979</v>
      </c>
      <c r="D1702">
        <v>1013.1</v>
      </c>
      <c r="E1702">
        <f t="shared" si="79"/>
        <v>3.2000000000000455</v>
      </c>
      <c r="F1702">
        <v>53</v>
      </c>
      <c r="G1702">
        <f t="shared" si="80"/>
        <v>3</v>
      </c>
      <c r="H1702">
        <v>20</v>
      </c>
      <c r="I1702">
        <v>-0.9</v>
      </c>
      <c r="J1702">
        <v>-0.44</v>
      </c>
    </row>
    <row r="1703" spans="1:10">
      <c r="A1703" s="3">
        <v>38501</v>
      </c>
      <c r="B1703">
        <v>18.600000000000001</v>
      </c>
      <c r="C1703">
        <f t="shared" si="78"/>
        <v>-4.2999999999999972</v>
      </c>
      <c r="D1703">
        <v>1015.8</v>
      </c>
      <c r="E1703">
        <f t="shared" si="79"/>
        <v>2.6999999999999318</v>
      </c>
      <c r="F1703">
        <v>66</v>
      </c>
      <c r="G1703">
        <f t="shared" si="80"/>
        <v>13</v>
      </c>
      <c r="H1703">
        <v>21</v>
      </c>
      <c r="I1703">
        <v>-0.97</v>
      </c>
      <c r="J1703">
        <v>-0.24</v>
      </c>
    </row>
    <row r="1704" spans="1:10">
      <c r="A1704" s="3">
        <v>38502</v>
      </c>
      <c r="B1704">
        <v>17.5</v>
      </c>
      <c r="C1704">
        <f t="shared" si="78"/>
        <v>-1.1000000000000014</v>
      </c>
      <c r="D1704">
        <v>1007.2</v>
      </c>
      <c r="E1704">
        <f t="shared" si="79"/>
        <v>-8.5999999999999091</v>
      </c>
      <c r="F1704">
        <v>86</v>
      </c>
      <c r="G1704">
        <f t="shared" si="80"/>
        <v>20</v>
      </c>
      <c r="H1704">
        <v>22</v>
      </c>
      <c r="I1704">
        <v>-1</v>
      </c>
      <c r="J1704">
        <v>-0.03</v>
      </c>
    </row>
    <row r="1705" spans="1:10">
      <c r="A1705" s="3">
        <v>38503</v>
      </c>
      <c r="B1705">
        <v>23.3</v>
      </c>
      <c r="C1705">
        <f t="shared" si="78"/>
        <v>5.8000000000000007</v>
      </c>
      <c r="D1705">
        <v>1000.5</v>
      </c>
      <c r="E1705">
        <f t="shared" si="79"/>
        <v>-6.7000000000000455</v>
      </c>
      <c r="F1705">
        <v>47</v>
      </c>
      <c r="G1705">
        <f t="shared" si="80"/>
        <v>-39</v>
      </c>
      <c r="H1705">
        <v>23</v>
      </c>
      <c r="I1705">
        <v>-0.98</v>
      </c>
      <c r="J1705">
        <v>0.18</v>
      </c>
    </row>
    <row r="1706" spans="1:10">
      <c r="A1706" s="3">
        <v>38504</v>
      </c>
      <c r="B1706">
        <v>24</v>
      </c>
      <c r="C1706">
        <f t="shared" si="78"/>
        <v>0.69999999999999929</v>
      </c>
      <c r="D1706">
        <v>1004.3</v>
      </c>
      <c r="E1706">
        <f t="shared" si="79"/>
        <v>3.7999999999999545</v>
      </c>
      <c r="F1706">
        <v>51</v>
      </c>
      <c r="G1706">
        <f t="shared" si="80"/>
        <v>4</v>
      </c>
      <c r="H1706">
        <v>24</v>
      </c>
      <c r="I1706">
        <v>-0.92</v>
      </c>
      <c r="J1706">
        <v>0.38</v>
      </c>
    </row>
    <row r="1707" spans="1:10">
      <c r="A1707" s="3">
        <v>38505</v>
      </c>
      <c r="B1707">
        <v>18.3</v>
      </c>
      <c r="C1707">
        <f t="shared" si="78"/>
        <v>-5.6999999999999993</v>
      </c>
      <c r="D1707">
        <v>1004.8</v>
      </c>
      <c r="E1707">
        <f t="shared" si="79"/>
        <v>0.5</v>
      </c>
      <c r="F1707">
        <v>78</v>
      </c>
      <c r="G1707">
        <f t="shared" si="80"/>
        <v>27</v>
      </c>
      <c r="H1707">
        <v>25</v>
      </c>
      <c r="I1707">
        <v>-0.82</v>
      </c>
      <c r="J1707">
        <v>0.56999999999999995</v>
      </c>
    </row>
    <row r="1708" spans="1:10">
      <c r="A1708" s="3">
        <v>38506</v>
      </c>
      <c r="B1708">
        <v>21.7</v>
      </c>
      <c r="C1708">
        <f t="shared" si="78"/>
        <v>3.3999999999999986</v>
      </c>
      <c r="D1708">
        <v>999.7</v>
      </c>
      <c r="E1708">
        <f t="shared" si="79"/>
        <v>-5.0999999999999091</v>
      </c>
      <c r="F1708">
        <v>74</v>
      </c>
      <c r="G1708">
        <f t="shared" si="80"/>
        <v>-4</v>
      </c>
      <c r="H1708">
        <v>26</v>
      </c>
      <c r="I1708">
        <v>-0.68</v>
      </c>
      <c r="J1708">
        <v>0.73</v>
      </c>
    </row>
    <row r="1709" spans="1:10">
      <c r="A1709" s="3">
        <v>38507</v>
      </c>
      <c r="B1709">
        <v>17.600000000000001</v>
      </c>
      <c r="C1709">
        <f t="shared" si="78"/>
        <v>-4.0999999999999979</v>
      </c>
      <c r="D1709">
        <v>1001.2</v>
      </c>
      <c r="E1709">
        <f t="shared" si="79"/>
        <v>1.5</v>
      </c>
      <c r="F1709">
        <v>87</v>
      </c>
      <c r="G1709">
        <f t="shared" si="80"/>
        <v>13</v>
      </c>
      <c r="H1709">
        <v>27</v>
      </c>
      <c r="I1709">
        <v>-0.51</v>
      </c>
      <c r="J1709">
        <v>0.86</v>
      </c>
    </row>
    <row r="1710" spans="1:10">
      <c r="A1710" s="3">
        <v>38508</v>
      </c>
      <c r="B1710">
        <v>23.5</v>
      </c>
      <c r="C1710">
        <f t="shared" si="78"/>
        <v>5.8999999999999986</v>
      </c>
      <c r="D1710">
        <v>1004.7</v>
      </c>
      <c r="E1710">
        <f t="shared" si="79"/>
        <v>3.5</v>
      </c>
      <c r="F1710">
        <v>48</v>
      </c>
      <c r="G1710">
        <f t="shared" si="80"/>
        <v>-39</v>
      </c>
      <c r="H1710">
        <v>28</v>
      </c>
      <c r="I1710">
        <v>-0.32</v>
      </c>
      <c r="J1710">
        <v>0.95</v>
      </c>
    </row>
    <row r="1711" spans="1:10">
      <c r="A1711" s="3">
        <v>38509</v>
      </c>
      <c r="B1711">
        <v>24.2</v>
      </c>
      <c r="C1711">
        <f t="shared" si="78"/>
        <v>0.69999999999999929</v>
      </c>
      <c r="D1711">
        <v>1011.1</v>
      </c>
      <c r="E1711">
        <f t="shared" si="79"/>
        <v>6.3999999999999773</v>
      </c>
      <c r="F1711">
        <v>52</v>
      </c>
      <c r="G1711">
        <f t="shared" si="80"/>
        <v>4</v>
      </c>
      <c r="H1711">
        <v>29</v>
      </c>
      <c r="I1711">
        <v>-0.11</v>
      </c>
      <c r="J1711">
        <v>0.99</v>
      </c>
    </row>
    <row r="1712" spans="1:10">
      <c r="A1712" s="3">
        <v>38510</v>
      </c>
      <c r="B1712">
        <v>22</v>
      </c>
      <c r="C1712">
        <f t="shared" si="78"/>
        <v>-2.1999999999999993</v>
      </c>
      <c r="D1712">
        <v>1014.2</v>
      </c>
      <c r="E1712">
        <f t="shared" si="79"/>
        <v>3.1000000000000227</v>
      </c>
      <c r="F1712">
        <v>60</v>
      </c>
      <c r="G1712">
        <f t="shared" si="80"/>
        <v>8</v>
      </c>
      <c r="H1712">
        <v>0.47</v>
      </c>
      <c r="I1712">
        <v>0.1</v>
      </c>
      <c r="J1712">
        <v>0.99</v>
      </c>
    </row>
    <row r="1713" spans="1:10">
      <c r="A1713" s="3">
        <v>38511</v>
      </c>
      <c r="B1713">
        <v>22.1</v>
      </c>
      <c r="C1713">
        <f t="shared" si="78"/>
        <v>0.10000000000000142</v>
      </c>
      <c r="D1713">
        <v>1013</v>
      </c>
      <c r="E1713">
        <f t="shared" si="79"/>
        <v>-1.2000000000000455</v>
      </c>
      <c r="F1713">
        <v>57</v>
      </c>
      <c r="G1713">
        <f t="shared" si="80"/>
        <v>-3</v>
      </c>
      <c r="H1713">
        <v>1.47</v>
      </c>
      <c r="I1713">
        <v>0.31</v>
      </c>
      <c r="J1713">
        <v>0.95</v>
      </c>
    </row>
    <row r="1714" spans="1:10">
      <c r="A1714" s="3">
        <v>38512</v>
      </c>
      <c r="B1714">
        <v>24.8</v>
      </c>
      <c r="C1714">
        <f t="shared" si="78"/>
        <v>2.6999999999999993</v>
      </c>
      <c r="D1714">
        <v>1006.8</v>
      </c>
      <c r="E1714">
        <f t="shared" si="79"/>
        <v>-6.2000000000000455</v>
      </c>
      <c r="F1714">
        <v>60</v>
      </c>
      <c r="G1714">
        <f t="shared" si="80"/>
        <v>3</v>
      </c>
      <c r="H1714">
        <v>2.4700000000000002</v>
      </c>
      <c r="I1714">
        <v>0.5</v>
      </c>
      <c r="J1714">
        <v>0.86</v>
      </c>
    </row>
    <row r="1715" spans="1:10">
      <c r="A1715" s="3">
        <v>38513</v>
      </c>
      <c r="B1715">
        <v>20.9</v>
      </c>
      <c r="C1715">
        <f t="shared" si="78"/>
        <v>-3.9000000000000021</v>
      </c>
      <c r="D1715">
        <v>998.7</v>
      </c>
      <c r="E1715">
        <f t="shared" si="79"/>
        <v>-8.0999999999999091</v>
      </c>
      <c r="F1715">
        <v>88</v>
      </c>
      <c r="G1715">
        <f t="shared" si="80"/>
        <v>28</v>
      </c>
      <c r="H1715">
        <v>3.47</v>
      </c>
      <c r="I1715">
        <v>0.67</v>
      </c>
      <c r="J1715">
        <v>0.74</v>
      </c>
    </row>
    <row r="1716" spans="1:10">
      <c r="A1716" s="3">
        <v>38514</v>
      </c>
      <c r="B1716">
        <v>23.2</v>
      </c>
      <c r="C1716">
        <f t="shared" si="78"/>
        <v>2.3000000000000007</v>
      </c>
      <c r="D1716">
        <v>992.8</v>
      </c>
      <c r="E1716">
        <f t="shared" si="79"/>
        <v>-5.9000000000000909</v>
      </c>
      <c r="F1716">
        <v>72</v>
      </c>
      <c r="G1716">
        <f t="shared" si="80"/>
        <v>-16</v>
      </c>
      <c r="H1716">
        <v>4.47</v>
      </c>
      <c r="I1716">
        <v>0.81</v>
      </c>
      <c r="J1716">
        <v>0.57999999999999996</v>
      </c>
    </row>
    <row r="1717" spans="1:10">
      <c r="A1717" s="3">
        <v>38515</v>
      </c>
      <c r="B1717">
        <v>25.7</v>
      </c>
      <c r="C1717">
        <f t="shared" si="78"/>
        <v>2.5</v>
      </c>
      <c r="D1717">
        <v>997</v>
      </c>
      <c r="E1717">
        <f t="shared" si="79"/>
        <v>4.2000000000000455</v>
      </c>
      <c r="F1717">
        <v>69</v>
      </c>
      <c r="G1717">
        <f t="shared" si="80"/>
        <v>-3</v>
      </c>
      <c r="H1717">
        <v>5.47</v>
      </c>
      <c r="I1717">
        <v>0.92</v>
      </c>
      <c r="J1717">
        <v>0.4</v>
      </c>
    </row>
    <row r="1718" spans="1:10">
      <c r="A1718" s="3">
        <v>38516</v>
      </c>
      <c r="B1718">
        <v>24.3</v>
      </c>
      <c r="C1718">
        <f t="shared" si="78"/>
        <v>-1.3999999999999986</v>
      </c>
      <c r="D1718">
        <v>1002.9</v>
      </c>
      <c r="E1718">
        <f t="shared" si="79"/>
        <v>5.8999999999999773</v>
      </c>
      <c r="F1718">
        <v>59</v>
      </c>
      <c r="G1718">
        <f t="shared" si="80"/>
        <v>-10</v>
      </c>
      <c r="H1718">
        <v>6.47</v>
      </c>
      <c r="I1718">
        <v>0.98</v>
      </c>
      <c r="J1718">
        <v>0.19</v>
      </c>
    </row>
    <row r="1719" spans="1:10">
      <c r="A1719" s="3">
        <v>38517</v>
      </c>
      <c r="B1719">
        <v>24</v>
      </c>
      <c r="C1719">
        <f t="shared" si="78"/>
        <v>-0.30000000000000071</v>
      </c>
      <c r="D1719">
        <v>1007.6</v>
      </c>
      <c r="E1719">
        <f t="shared" si="79"/>
        <v>4.7000000000000455</v>
      </c>
      <c r="F1719">
        <v>65</v>
      </c>
      <c r="G1719">
        <f t="shared" si="80"/>
        <v>6</v>
      </c>
      <c r="H1719">
        <v>7.47</v>
      </c>
      <c r="I1719">
        <v>1</v>
      </c>
      <c r="J1719">
        <v>-0.02</v>
      </c>
    </row>
    <row r="1720" spans="1:10">
      <c r="A1720" s="3">
        <v>38518</v>
      </c>
      <c r="B1720">
        <v>19.399999999999999</v>
      </c>
      <c r="C1720">
        <f t="shared" si="78"/>
        <v>-4.6000000000000014</v>
      </c>
      <c r="D1720">
        <v>1004.7</v>
      </c>
      <c r="E1720">
        <f t="shared" si="79"/>
        <v>-2.8999999999999773</v>
      </c>
      <c r="F1720">
        <v>83</v>
      </c>
      <c r="G1720">
        <f t="shared" si="80"/>
        <v>18</v>
      </c>
      <c r="H1720">
        <v>8.4700000000000006</v>
      </c>
      <c r="I1720">
        <v>0.97</v>
      </c>
      <c r="J1720">
        <v>-0.23</v>
      </c>
    </row>
    <row r="1721" spans="1:10">
      <c r="A1721" s="3">
        <v>38519</v>
      </c>
      <c r="B1721">
        <v>18.7</v>
      </c>
      <c r="C1721">
        <f t="shared" si="78"/>
        <v>-0.69999999999999929</v>
      </c>
      <c r="D1721">
        <v>1005.4</v>
      </c>
      <c r="E1721">
        <f t="shared" si="79"/>
        <v>0.69999999999993179</v>
      </c>
      <c r="F1721">
        <v>83</v>
      </c>
      <c r="G1721">
        <f t="shared" si="80"/>
        <v>0</v>
      </c>
      <c r="H1721">
        <v>9.4700000000000006</v>
      </c>
      <c r="I1721">
        <v>0.9</v>
      </c>
      <c r="J1721">
        <v>-0.43</v>
      </c>
    </row>
    <row r="1722" spans="1:10">
      <c r="A1722" s="3">
        <v>38520</v>
      </c>
      <c r="B1722">
        <v>22.3</v>
      </c>
      <c r="C1722">
        <f t="shared" si="78"/>
        <v>3.6000000000000014</v>
      </c>
      <c r="D1722">
        <v>1004.7</v>
      </c>
      <c r="E1722">
        <f t="shared" si="79"/>
        <v>-0.69999999999993179</v>
      </c>
      <c r="F1722">
        <v>74</v>
      </c>
      <c r="G1722">
        <f t="shared" si="80"/>
        <v>-9</v>
      </c>
      <c r="H1722">
        <v>10.47</v>
      </c>
      <c r="I1722">
        <v>0.79</v>
      </c>
      <c r="J1722">
        <v>-0.61</v>
      </c>
    </row>
    <row r="1723" spans="1:10">
      <c r="A1723" s="3">
        <v>38521</v>
      </c>
      <c r="B1723">
        <v>25.4</v>
      </c>
      <c r="C1723">
        <f t="shared" si="78"/>
        <v>3.0999999999999979</v>
      </c>
      <c r="D1723">
        <v>1001.5</v>
      </c>
      <c r="E1723">
        <f t="shared" si="79"/>
        <v>-3.2000000000000455</v>
      </c>
      <c r="F1723">
        <v>61</v>
      </c>
      <c r="G1723">
        <f t="shared" si="80"/>
        <v>-13</v>
      </c>
      <c r="H1723">
        <v>11.47</v>
      </c>
      <c r="I1723">
        <v>0.64</v>
      </c>
      <c r="J1723">
        <v>-0.76</v>
      </c>
    </row>
    <row r="1724" spans="1:10">
      <c r="A1724" s="3">
        <v>38522</v>
      </c>
      <c r="B1724">
        <v>24.3</v>
      </c>
      <c r="C1724">
        <f t="shared" si="78"/>
        <v>-1.0999999999999979</v>
      </c>
      <c r="D1724">
        <v>1000</v>
      </c>
      <c r="E1724">
        <f t="shared" si="79"/>
        <v>-1.5</v>
      </c>
      <c r="F1724">
        <v>71</v>
      </c>
      <c r="G1724">
        <f t="shared" si="80"/>
        <v>10</v>
      </c>
      <c r="H1724">
        <v>12.47</v>
      </c>
      <c r="I1724">
        <v>0.47</v>
      </c>
      <c r="J1724">
        <v>-0.88</v>
      </c>
    </row>
    <row r="1725" spans="1:10">
      <c r="A1725" s="3">
        <v>38523</v>
      </c>
      <c r="B1725">
        <v>27.3</v>
      </c>
      <c r="C1725">
        <f t="shared" si="78"/>
        <v>3</v>
      </c>
      <c r="D1725">
        <v>1000.1</v>
      </c>
      <c r="E1725">
        <f t="shared" si="79"/>
        <v>0.10000000000002274</v>
      </c>
      <c r="F1725">
        <v>50</v>
      </c>
      <c r="G1725">
        <f t="shared" si="80"/>
        <v>-21</v>
      </c>
      <c r="H1725">
        <v>13.47</v>
      </c>
      <c r="I1725">
        <v>0.27</v>
      </c>
      <c r="J1725">
        <v>-0.96</v>
      </c>
    </row>
    <row r="1726" spans="1:10">
      <c r="A1726" s="3">
        <v>38524</v>
      </c>
      <c r="B1726">
        <v>26.2</v>
      </c>
      <c r="C1726">
        <f t="shared" si="78"/>
        <v>-1.1000000000000014</v>
      </c>
      <c r="D1726">
        <v>1002.6</v>
      </c>
      <c r="E1726">
        <f t="shared" si="79"/>
        <v>2.5</v>
      </c>
      <c r="F1726">
        <v>61</v>
      </c>
      <c r="G1726">
        <f t="shared" si="80"/>
        <v>11</v>
      </c>
      <c r="H1726">
        <v>14.47</v>
      </c>
      <c r="I1726">
        <v>0.06</v>
      </c>
      <c r="J1726">
        <v>-1</v>
      </c>
    </row>
    <row r="1727" spans="1:10">
      <c r="A1727" s="3">
        <v>38525</v>
      </c>
      <c r="B1727">
        <v>24.2</v>
      </c>
      <c r="C1727">
        <f t="shared" si="78"/>
        <v>-2</v>
      </c>
      <c r="D1727">
        <v>999.9</v>
      </c>
      <c r="E1727">
        <f t="shared" si="79"/>
        <v>-2.7000000000000455</v>
      </c>
      <c r="F1727">
        <v>72</v>
      </c>
      <c r="G1727">
        <f t="shared" si="80"/>
        <v>11</v>
      </c>
      <c r="H1727">
        <v>15.47</v>
      </c>
      <c r="I1727">
        <v>-0.15</v>
      </c>
      <c r="J1727">
        <v>-0.99</v>
      </c>
    </row>
    <row r="1728" spans="1:10">
      <c r="A1728" s="3">
        <v>38526</v>
      </c>
      <c r="B1728">
        <v>25.1</v>
      </c>
      <c r="C1728">
        <f t="shared" si="78"/>
        <v>0.90000000000000213</v>
      </c>
      <c r="D1728">
        <v>1000.1</v>
      </c>
      <c r="E1728">
        <f t="shared" si="79"/>
        <v>0.20000000000004547</v>
      </c>
      <c r="F1728">
        <v>66</v>
      </c>
      <c r="G1728">
        <f t="shared" si="80"/>
        <v>-6</v>
      </c>
      <c r="H1728">
        <v>16.47</v>
      </c>
      <c r="I1728">
        <v>-0.36</v>
      </c>
      <c r="J1728">
        <v>-0.93</v>
      </c>
    </row>
    <row r="1729" spans="1:10">
      <c r="A1729" s="3">
        <v>38527</v>
      </c>
      <c r="B1729">
        <v>27.3</v>
      </c>
      <c r="C1729">
        <f t="shared" si="78"/>
        <v>2.1999999999999993</v>
      </c>
      <c r="D1729">
        <v>1000.9</v>
      </c>
      <c r="E1729">
        <f t="shared" si="79"/>
        <v>0.79999999999995453</v>
      </c>
      <c r="F1729">
        <v>61</v>
      </c>
      <c r="G1729">
        <f t="shared" si="80"/>
        <v>-5</v>
      </c>
      <c r="H1729">
        <v>17.47</v>
      </c>
      <c r="I1729">
        <v>-0.54</v>
      </c>
      <c r="J1729">
        <v>-0.84</v>
      </c>
    </row>
    <row r="1730" spans="1:10">
      <c r="A1730" s="3">
        <v>38528</v>
      </c>
      <c r="B1730">
        <v>27.8</v>
      </c>
      <c r="C1730">
        <f t="shared" si="78"/>
        <v>0.5</v>
      </c>
      <c r="D1730">
        <v>1001.6</v>
      </c>
      <c r="E1730">
        <f t="shared" si="79"/>
        <v>0.70000000000004547</v>
      </c>
      <c r="F1730">
        <v>63</v>
      </c>
      <c r="G1730">
        <f t="shared" si="80"/>
        <v>2</v>
      </c>
      <c r="H1730">
        <v>18.47</v>
      </c>
      <c r="I1730">
        <v>-0.71</v>
      </c>
      <c r="J1730">
        <v>-0.7</v>
      </c>
    </row>
    <row r="1731" spans="1:10">
      <c r="A1731" s="3">
        <v>38529</v>
      </c>
      <c r="B1731">
        <v>26.5</v>
      </c>
      <c r="C1731">
        <f t="shared" ref="C1731:C1794" si="81">B1731-B1730</f>
        <v>-1.3000000000000007</v>
      </c>
      <c r="D1731">
        <v>1002.5</v>
      </c>
      <c r="E1731">
        <f t="shared" ref="E1731:E1794" si="82">D1731-D1730</f>
        <v>0.89999999999997726</v>
      </c>
      <c r="F1731">
        <v>69</v>
      </c>
      <c r="G1731">
        <f t="shared" ref="G1731:G1794" si="83">F1731-F1730</f>
        <v>6</v>
      </c>
      <c r="H1731">
        <v>19.47</v>
      </c>
      <c r="I1731">
        <v>-0.84</v>
      </c>
      <c r="J1731">
        <v>-0.54</v>
      </c>
    </row>
    <row r="1732" spans="1:10">
      <c r="A1732" s="3">
        <v>38530</v>
      </c>
      <c r="B1732">
        <v>30.5</v>
      </c>
      <c r="C1732">
        <f t="shared" si="81"/>
        <v>4</v>
      </c>
      <c r="D1732">
        <v>997</v>
      </c>
      <c r="E1732">
        <f t="shared" si="82"/>
        <v>-5.5</v>
      </c>
      <c r="F1732">
        <v>57</v>
      </c>
      <c r="G1732">
        <f t="shared" si="83"/>
        <v>-12</v>
      </c>
      <c r="H1732">
        <v>20.47</v>
      </c>
      <c r="I1732">
        <v>-0.94</v>
      </c>
      <c r="J1732">
        <v>-0.35</v>
      </c>
    </row>
    <row r="1733" spans="1:10">
      <c r="A1733" s="3">
        <v>38531</v>
      </c>
      <c r="B1733">
        <v>31.4</v>
      </c>
      <c r="C1733">
        <f t="shared" si="81"/>
        <v>0.89999999999999858</v>
      </c>
      <c r="D1733">
        <v>998.4</v>
      </c>
      <c r="E1733">
        <f t="shared" si="82"/>
        <v>1.3999999999999773</v>
      </c>
      <c r="F1733">
        <v>60</v>
      </c>
      <c r="G1733">
        <f t="shared" si="83"/>
        <v>3</v>
      </c>
      <c r="H1733">
        <v>21.47</v>
      </c>
      <c r="I1733">
        <v>-0.99</v>
      </c>
      <c r="J1733">
        <v>-0.14000000000000001</v>
      </c>
    </row>
    <row r="1734" spans="1:10">
      <c r="A1734" s="3">
        <v>38532</v>
      </c>
      <c r="B1734">
        <v>24.9</v>
      </c>
      <c r="C1734">
        <f t="shared" si="81"/>
        <v>-6.5</v>
      </c>
      <c r="D1734">
        <v>1005.5</v>
      </c>
      <c r="E1734">
        <f t="shared" si="82"/>
        <v>7.1000000000000227</v>
      </c>
      <c r="F1734">
        <v>72</v>
      </c>
      <c r="G1734">
        <f t="shared" si="83"/>
        <v>12</v>
      </c>
      <c r="H1734">
        <v>22.47</v>
      </c>
      <c r="I1734">
        <v>-1</v>
      </c>
      <c r="J1734">
        <v>7.0000000000000007E-2</v>
      </c>
    </row>
    <row r="1735" spans="1:10">
      <c r="A1735" s="3">
        <v>38533</v>
      </c>
      <c r="B1735">
        <v>27</v>
      </c>
      <c r="C1735">
        <f t="shared" si="81"/>
        <v>2.1000000000000014</v>
      </c>
      <c r="D1735">
        <v>1004.1</v>
      </c>
      <c r="E1735">
        <f t="shared" si="82"/>
        <v>-1.3999999999999773</v>
      </c>
      <c r="F1735">
        <v>71</v>
      </c>
      <c r="G1735">
        <f t="shared" si="83"/>
        <v>-1</v>
      </c>
      <c r="H1735">
        <v>23.47</v>
      </c>
      <c r="I1735">
        <v>-0.96</v>
      </c>
      <c r="J1735">
        <v>0.28000000000000003</v>
      </c>
    </row>
    <row r="1736" spans="1:10">
      <c r="A1736" s="3">
        <v>38534</v>
      </c>
      <c r="B1736">
        <v>25</v>
      </c>
      <c r="C1736">
        <f t="shared" si="81"/>
        <v>-2</v>
      </c>
      <c r="D1736">
        <v>998.7</v>
      </c>
      <c r="E1736">
        <f t="shared" si="82"/>
        <v>-5.3999999999999773</v>
      </c>
      <c r="F1736">
        <v>77</v>
      </c>
      <c r="G1736">
        <f t="shared" si="83"/>
        <v>6</v>
      </c>
      <c r="H1736">
        <v>24.47</v>
      </c>
      <c r="I1736">
        <v>-0.88</v>
      </c>
      <c r="J1736">
        <v>0.47</v>
      </c>
    </row>
    <row r="1737" spans="1:10">
      <c r="A1737" s="3">
        <v>38535</v>
      </c>
      <c r="B1737">
        <v>27.2</v>
      </c>
      <c r="C1737">
        <f t="shared" si="81"/>
        <v>2.1999999999999993</v>
      </c>
      <c r="D1737">
        <v>998.9</v>
      </c>
      <c r="E1737">
        <f t="shared" si="82"/>
        <v>0.19999999999993179</v>
      </c>
      <c r="F1737">
        <v>68</v>
      </c>
      <c r="G1737">
        <f t="shared" si="83"/>
        <v>-9</v>
      </c>
      <c r="H1737">
        <v>25.47</v>
      </c>
      <c r="I1737">
        <v>-0.76</v>
      </c>
      <c r="J1737">
        <v>0.65</v>
      </c>
    </row>
    <row r="1738" spans="1:10">
      <c r="A1738" s="3">
        <v>38536</v>
      </c>
      <c r="B1738">
        <v>20.9</v>
      </c>
      <c r="C1738">
        <f t="shared" si="81"/>
        <v>-6.3000000000000007</v>
      </c>
      <c r="D1738">
        <v>1002.3</v>
      </c>
      <c r="E1738">
        <f t="shared" si="82"/>
        <v>3.3999999999999773</v>
      </c>
      <c r="F1738">
        <v>77</v>
      </c>
      <c r="G1738">
        <f t="shared" si="83"/>
        <v>9</v>
      </c>
      <c r="H1738">
        <v>26.47</v>
      </c>
      <c r="I1738">
        <v>-0.61</v>
      </c>
      <c r="J1738">
        <v>0.8</v>
      </c>
    </row>
    <row r="1739" spans="1:10">
      <c r="A1739" s="3">
        <v>38537</v>
      </c>
      <c r="B1739">
        <v>21.1</v>
      </c>
      <c r="C1739">
        <f t="shared" si="81"/>
        <v>0.20000000000000284</v>
      </c>
      <c r="D1739">
        <v>994</v>
      </c>
      <c r="E1739">
        <f t="shared" si="82"/>
        <v>-8.2999999999999545</v>
      </c>
      <c r="F1739">
        <v>86</v>
      </c>
      <c r="G1739">
        <f t="shared" si="83"/>
        <v>9</v>
      </c>
      <c r="H1739">
        <v>27.47</v>
      </c>
      <c r="I1739">
        <v>-0.42</v>
      </c>
      <c r="J1739">
        <v>0.91</v>
      </c>
    </row>
    <row r="1740" spans="1:10">
      <c r="A1740" s="3">
        <v>38538</v>
      </c>
      <c r="B1740">
        <v>25.7</v>
      </c>
      <c r="C1740">
        <f t="shared" si="81"/>
        <v>4.5999999999999979</v>
      </c>
      <c r="D1740">
        <v>995.1</v>
      </c>
      <c r="E1740">
        <f t="shared" si="82"/>
        <v>1.1000000000000227</v>
      </c>
      <c r="F1740">
        <v>70</v>
      </c>
      <c r="G1740">
        <f t="shared" si="83"/>
        <v>-16</v>
      </c>
      <c r="H1740">
        <v>28.47</v>
      </c>
      <c r="I1740">
        <v>-0.22</v>
      </c>
      <c r="J1740">
        <v>0.97</v>
      </c>
    </row>
    <row r="1741" spans="1:10">
      <c r="A1741" s="3">
        <v>38539</v>
      </c>
      <c r="B1741">
        <v>23.2</v>
      </c>
      <c r="C1741">
        <f t="shared" si="81"/>
        <v>-2.5</v>
      </c>
      <c r="D1741">
        <v>998.3</v>
      </c>
      <c r="E1741">
        <f t="shared" si="82"/>
        <v>3.1999999999999318</v>
      </c>
      <c r="F1741">
        <v>70</v>
      </c>
      <c r="G1741">
        <f t="shared" si="83"/>
        <v>0</v>
      </c>
      <c r="H1741">
        <v>29.47</v>
      </c>
      <c r="I1741">
        <v>-0.01</v>
      </c>
      <c r="J1741">
        <v>1</v>
      </c>
    </row>
    <row r="1742" spans="1:10">
      <c r="A1742" s="3">
        <v>38540</v>
      </c>
      <c r="B1742">
        <v>25.5</v>
      </c>
      <c r="C1742">
        <f t="shared" si="81"/>
        <v>2.3000000000000007</v>
      </c>
      <c r="D1742">
        <v>1001.5</v>
      </c>
      <c r="E1742">
        <f t="shared" si="82"/>
        <v>3.2000000000000455</v>
      </c>
      <c r="F1742">
        <v>75</v>
      </c>
      <c r="G1742">
        <f t="shared" si="83"/>
        <v>5</v>
      </c>
      <c r="H1742">
        <v>0.94</v>
      </c>
      <c r="I1742">
        <v>0.2</v>
      </c>
      <c r="J1742">
        <v>0.98</v>
      </c>
    </row>
    <row r="1743" spans="1:10">
      <c r="A1743" s="3">
        <v>38541</v>
      </c>
      <c r="B1743">
        <v>24.3</v>
      </c>
      <c r="C1743">
        <f t="shared" si="81"/>
        <v>-1.1999999999999993</v>
      </c>
      <c r="D1743">
        <v>1007</v>
      </c>
      <c r="E1743">
        <f t="shared" si="82"/>
        <v>5.5</v>
      </c>
      <c r="F1743">
        <v>58</v>
      </c>
      <c r="G1743">
        <f t="shared" si="83"/>
        <v>-17</v>
      </c>
      <c r="H1743">
        <v>1.94</v>
      </c>
      <c r="I1743">
        <v>0.4</v>
      </c>
      <c r="J1743">
        <v>0.92</v>
      </c>
    </row>
    <row r="1744" spans="1:10">
      <c r="A1744" s="3">
        <v>38542</v>
      </c>
      <c r="B1744">
        <v>22.2</v>
      </c>
      <c r="C1744">
        <f t="shared" si="81"/>
        <v>-2.1000000000000014</v>
      </c>
      <c r="D1744">
        <v>1006.6</v>
      </c>
      <c r="E1744">
        <f t="shared" si="82"/>
        <v>-0.39999999999997726</v>
      </c>
      <c r="F1744">
        <v>85</v>
      </c>
      <c r="G1744">
        <f t="shared" si="83"/>
        <v>27</v>
      </c>
      <c r="H1744">
        <v>2.94</v>
      </c>
      <c r="I1744">
        <v>0.59</v>
      </c>
      <c r="J1744">
        <v>0.81</v>
      </c>
    </row>
    <row r="1745" spans="1:10">
      <c r="A1745" s="3">
        <v>38543</v>
      </c>
      <c r="B1745">
        <v>30.5</v>
      </c>
      <c r="C1745">
        <f t="shared" si="81"/>
        <v>8.3000000000000007</v>
      </c>
      <c r="D1745">
        <v>997.6</v>
      </c>
      <c r="E1745">
        <f t="shared" si="82"/>
        <v>-9</v>
      </c>
      <c r="F1745">
        <v>59</v>
      </c>
      <c r="G1745">
        <f t="shared" si="83"/>
        <v>-26</v>
      </c>
      <c r="H1745">
        <v>3.94</v>
      </c>
      <c r="I1745">
        <v>0.74</v>
      </c>
      <c r="J1745">
        <v>0.67</v>
      </c>
    </row>
    <row r="1746" spans="1:10">
      <c r="A1746" s="3">
        <v>38544</v>
      </c>
      <c r="B1746">
        <v>29.9</v>
      </c>
      <c r="C1746">
        <f t="shared" si="81"/>
        <v>-0.60000000000000142</v>
      </c>
      <c r="D1746">
        <v>999.7</v>
      </c>
      <c r="E1746">
        <f t="shared" si="82"/>
        <v>2.1000000000000227</v>
      </c>
      <c r="F1746">
        <v>62</v>
      </c>
      <c r="G1746">
        <f t="shared" si="83"/>
        <v>3</v>
      </c>
      <c r="H1746">
        <v>4.9400000000000004</v>
      </c>
      <c r="I1746">
        <v>0.87</v>
      </c>
      <c r="J1746">
        <v>0.5</v>
      </c>
    </row>
    <row r="1747" spans="1:10">
      <c r="A1747" s="3">
        <v>38545</v>
      </c>
      <c r="B1747">
        <v>21</v>
      </c>
      <c r="C1747">
        <f t="shared" si="81"/>
        <v>-8.8999999999999986</v>
      </c>
      <c r="D1747">
        <v>1002</v>
      </c>
      <c r="E1747">
        <f t="shared" si="82"/>
        <v>2.2999999999999545</v>
      </c>
      <c r="F1747">
        <v>75</v>
      </c>
      <c r="G1747">
        <f t="shared" si="83"/>
        <v>13</v>
      </c>
      <c r="H1747">
        <v>5.94</v>
      </c>
      <c r="I1747">
        <v>0.95</v>
      </c>
      <c r="J1747">
        <v>0.3</v>
      </c>
    </row>
    <row r="1748" spans="1:10">
      <c r="A1748" s="3">
        <v>38546</v>
      </c>
      <c r="B1748">
        <v>24.7</v>
      </c>
      <c r="C1748">
        <f t="shared" si="81"/>
        <v>3.6999999999999993</v>
      </c>
      <c r="D1748">
        <v>1010.1</v>
      </c>
      <c r="E1748">
        <f t="shared" si="82"/>
        <v>8.1000000000000227</v>
      </c>
      <c r="F1748">
        <v>61</v>
      </c>
      <c r="G1748">
        <f t="shared" si="83"/>
        <v>-14</v>
      </c>
      <c r="H1748">
        <v>6.94</v>
      </c>
      <c r="I1748">
        <v>1</v>
      </c>
      <c r="J1748">
        <v>0.09</v>
      </c>
    </row>
    <row r="1749" spans="1:10">
      <c r="A1749" s="3">
        <v>38547</v>
      </c>
      <c r="B1749">
        <v>25.2</v>
      </c>
      <c r="C1749">
        <f t="shared" si="81"/>
        <v>0.5</v>
      </c>
      <c r="D1749">
        <v>1011.7</v>
      </c>
      <c r="E1749">
        <f t="shared" si="82"/>
        <v>1.6000000000000227</v>
      </c>
      <c r="F1749">
        <v>73</v>
      </c>
      <c r="G1749">
        <f t="shared" si="83"/>
        <v>12</v>
      </c>
      <c r="H1749">
        <v>7.94</v>
      </c>
      <c r="I1749">
        <v>0.99</v>
      </c>
      <c r="J1749">
        <v>-0.12</v>
      </c>
    </row>
    <row r="1750" spans="1:10">
      <c r="A1750" s="3">
        <v>38548</v>
      </c>
      <c r="B1750">
        <v>29.4</v>
      </c>
      <c r="C1750">
        <f t="shared" si="81"/>
        <v>4.1999999999999993</v>
      </c>
      <c r="D1750">
        <v>1012.1</v>
      </c>
      <c r="E1750">
        <f t="shared" si="82"/>
        <v>0.39999999999997726</v>
      </c>
      <c r="F1750">
        <v>63</v>
      </c>
      <c r="G1750">
        <f t="shared" si="83"/>
        <v>-10</v>
      </c>
      <c r="H1750">
        <v>8.94</v>
      </c>
      <c r="I1750">
        <v>0.95</v>
      </c>
      <c r="J1750">
        <v>-0.33</v>
      </c>
    </row>
    <row r="1751" spans="1:10">
      <c r="A1751" s="3">
        <v>38549</v>
      </c>
      <c r="B1751">
        <v>29.4</v>
      </c>
      <c r="C1751">
        <f t="shared" si="81"/>
        <v>0</v>
      </c>
      <c r="D1751">
        <v>1010.5</v>
      </c>
      <c r="E1751">
        <f t="shared" si="82"/>
        <v>-1.6000000000000227</v>
      </c>
      <c r="F1751">
        <v>65</v>
      </c>
      <c r="G1751">
        <f t="shared" si="83"/>
        <v>2</v>
      </c>
      <c r="H1751">
        <v>9.94</v>
      </c>
      <c r="I1751">
        <v>0.86</v>
      </c>
      <c r="J1751">
        <v>-0.52</v>
      </c>
    </row>
    <row r="1752" spans="1:10">
      <c r="A1752" s="3">
        <v>38550</v>
      </c>
      <c r="B1752">
        <v>29.2</v>
      </c>
      <c r="C1752">
        <f t="shared" si="81"/>
        <v>-0.19999999999999929</v>
      </c>
      <c r="D1752">
        <v>1008.5</v>
      </c>
      <c r="E1752">
        <f t="shared" si="82"/>
        <v>-2</v>
      </c>
      <c r="F1752">
        <v>65</v>
      </c>
      <c r="G1752">
        <f t="shared" si="83"/>
        <v>0</v>
      </c>
      <c r="H1752">
        <v>10.94</v>
      </c>
      <c r="I1752">
        <v>0.73</v>
      </c>
      <c r="J1752">
        <v>-0.69</v>
      </c>
    </row>
    <row r="1753" spans="1:10">
      <c r="A1753" s="3">
        <v>38551</v>
      </c>
      <c r="B1753">
        <v>30.1</v>
      </c>
      <c r="C1753">
        <f t="shared" si="81"/>
        <v>0.90000000000000213</v>
      </c>
      <c r="D1753">
        <v>1003.3</v>
      </c>
      <c r="E1753">
        <f t="shared" si="82"/>
        <v>-5.2000000000000455</v>
      </c>
      <c r="F1753">
        <v>65</v>
      </c>
      <c r="G1753">
        <f t="shared" si="83"/>
        <v>0</v>
      </c>
      <c r="H1753">
        <v>11.94</v>
      </c>
      <c r="I1753">
        <v>0.56999999999999995</v>
      </c>
      <c r="J1753">
        <v>-0.82</v>
      </c>
    </row>
    <row r="1754" spans="1:10">
      <c r="A1754" s="3">
        <v>38552</v>
      </c>
      <c r="B1754">
        <v>31.8</v>
      </c>
      <c r="C1754">
        <f t="shared" si="81"/>
        <v>1.6999999999999993</v>
      </c>
      <c r="D1754">
        <v>1000.8</v>
      </c>
      <c r="E1754">
        <f t="shared" si="82"/>
        <v>-2.5</v>
      </c>
      <c r="F1754">
        <v>26</v>
      </c>
      <c r="G1754">
        <f t="shared" si="83"/>
        <v>-39</v>
      </c>
      <c r="H1754">
        <v>12.94</v>
      </c>
      <c r="I1754">
        <v>0.38</v>
      </c>
      <c r="J1754">
        <v>-0.93</v>
      </c>
    </row>
    <row r="1755" spans="1:10">
      <c r="A1755" s="3">
        <v>38553</v>
      </c>
      <c r="B1755">
        <v>27.7</v>
      </c>
      <c r="C1755">
        <f t="shared" si="81"/>
        <v>-4.1000000000000014</v>
      </c>
      <c r="D1755">
        <v>1002.9</v>
      </c>
      <c r="E1755">
        <f t="shared" si="82"/>
        <v>2.1000000000000227</v>
      </c>
      <c r="F1755">
        <v>52</v>
      </c>
      <c r="G1755">
        <f t="shared" si="83"/>
        <v>26</v>
      </c>
      <c r="H1755">
        <v>13.94</v>
      </c>
      <c r="I1755">
        <v>0.17</v>
      </c>
      <c r="J1755">
        <v>-0.98</v>
      </c>
    </row>
    <row r="1756" spans="1:10">
      <c r="A1756" s="3">
        <v>38554</v>
      </c>
      <c r="B1756">
        <v>27.6</v>
      </c>
      <c r="C1756">
        <f t="shared" si="81"/>
        <v>-9.9999999999997868E-2</v>
      </c>
      <c r="D1756">
        <v>1001.7</v>
      </c>
      <c r="E1756">
        <f t="shared" si="82"/>
        <v>-1.1999999999999318</v>
      </c>
      <c r="F1756">
        <v>67</v>
      </c>
      <c r="G1756">
        <f t="shared" si="83"/>
        <v>15</v>
      </c>
      <c r="H1756">
        <v>14.94</v>
      </c>
      <c r="I1756">
        <v>-0.04</v>
      </c>
      <c r="J1756">
        <v>-1</v>
      </c>
    </row>
    <row r="1757" spans="1:10">
      <c r="A1757" s="3">
        <v>38555</v>
      </c>
      <c r="B1757">
        <v>23.4</v>
      </c>
      <c r="C1757">
        <f t="shared" si="81"/>
        <v>-4.2000000000000028</v>
      </c>
      <c r="D1757">
        <v>1004.2</v>
      </c>
      <c r="E1757">
        <f t="shared" si="82"/>
        <v>2.5</v>
      </c>
      <c r="F1757">
        <v>70</v>
      </c>
      <c r="G1757">
        <f t="shared" si="83"/>
        <v>3</v>
      </c>
      <c r="H1757">
        <v>15.94</v>
      </c>
      <c r="I1757">
        <v>-0.25</v>
      </c>
      <c r="J1757">
        <v>-0.97</v>
      </c>
    </row>
    <row r="1758" spans="1:10">
      <c r="A1758" s="3">
        <v>38556</v>
      </c>
      <c r="B1758">
        <v>25.1</v>
      </c>
      <c r="C1758">
        <f t="shared" si="81"/>
        <v>1.7000000000000028</v>
      </c>
      <c r="D1758">
        <v>1005.1</v>
      </c>
      <c r="E1758">
        <f t="shared" si="82"/>
        <v>0.89999999999997726</v>
      </c>
      <c r="F1758">
        <v>65</v>
      </c>
      <c r="G1758">
        <f t="shared" si="83"/>
        <v>-5</v>
      </c>
      <c r="H1758">
        <v>16.940000000000001</v>
      </c>
      <c r="I1758">
        <v>-0.45</v>
      </c>
      <c r="J1758">
        <v>-0.89</v>
      </c>
    </row>
    <row r="1759" spans="1:10">
      <c r="A1759" s="3">
        <v>38557</v>
      </c>
      <c r="B1759">
        <v>25.9</v>
      </c>
      <c r="C1759">
        <f t="shared" si="81"/>
        <v>0.79999999999999716</v>
      </c>
      <c r="D1759">
        <v>1005</v>
      </c>
      <c r="E1759">
        <f t="shared" si="82"/>
        <v>-0.10000000000002274</v>
      </c>
      <c r="F1759">
        <v>75</v>
      </c>
      <c r="G1759">
        <f t="shared" si="83"/>
        <v>10</v>
      </c>
      <c r="H1759">
        <v>17.940000000000001</v>
      </c>
      <c r="I1759">
        <v>-0.63</v>
      </c>
      <c r="J1759">
        <v>-0.78</v>
      </c>
    </row>
    <row r="1760" spans="1:10">
      <c r="A1760" s="3">
        <v>38558</v>
      </c>
      <c r="B1760">
        <v>29.2</v>
      </c>
      <c r="C1760">
        <f t="shared" si="81"/>
        <v>3.3000000000000007</v>
      </c>
      <c r="D1760">
        <v>1002.8</v>
      </c>
      <c r="E1760">
        <f t="shared" si="82"/>
        <v>-2.2000000000000455</v>
      </c>
      <c r="F1760">
        <v>63</v>
      </c>
      <c r="G1760">
        <f t="shared" si="83"/>
        <v>-12</v>
      </c>
      <c r="H1760">
        <v>18.940000000000001</v>
      </c>
      <c r="I1760">
        <v>-0.78</v>
      </c>
      <c r="J1760">
        <v>-0.63</v>
      </c>
    </row>
    <row r="1761" spans="1:10">
      <c r="A1761" s="3">
        <v>38559</v>
      </c>
      <c r="B1761">
        <v>26.2</v>
      </c>
      <c r="C1761">
        <f t="shared" si="81"/>
        <v>-3</v>
      </c>
      <c r="D1761">
        <v>982</v>
      </c>
      <c r="E1761">
        <f t="shared" si="82"/>
        <v>-20.799999999999955</v>
      </c>
      <c r="F1761">
        <v>85</v>
      </c>
      <c r="G1761">
        <f t="shared" si="83"/>
        <v>22</v>
      </c>
      <c r="H1761">
        <v>19.940000000000001</v>
      </c>
      <c r="I1761">
        <v>-0.89</v>
      </c>
      <c r="J1761">
        <v>-0.45</v>
      </c>
    </row>
    <row r="1762" spans="1:10">
      <c r="A1762" s="3">
        <v>38560</v>
      </c>
      <c r="B1762">
        <v>32.200000000000003</v>
      </c>
      <c r="C1762">
        <f t="shared" si="81"/>
        <v>6.0000000000000036</v>
      </c>
      <c r="D1762">
        <v>996.3</v>
      </c>
      <c r="E1762">
        <f t="shared" si="82"/>
        <v>14.299999999999955</v>
      </c>
      <c r="F1762">
        <v>33</v>
      </c>
      <c r="G1762">
        <f t="shared" si="83"/>
        <v>-52</v>
      </c>
      <c r="H1762">
        <v>20.94</v>
      </c>
      <c r="I1762">
        <v>-0.97</v>
      </c>
      <c r="J1762">
        <v>-0.25</v>
      </c>
    </row>
    <row r="1763" spans="1:10">
      <c r="A1763" s="3">
        <v>38561</v>
      </c>
      <c r="B1763">
        <v>29</v>
      </c>
      <c r="C1763">
        <f t="shared" si="81"/>
        <v>-3.2000000000000028</v>
      </c>
      <c r="D1763">
        <v>1002.2</v>
      </c>
      <c r="E1763">
        <f t="shared" si="82"/>
        <v>5.9000000000000909</v>
      </c>
      <c r="F1763">
        <v>50</v>
      </c>
      <c r="G1763">
        <f t="shared" si="83"/>
        <v>17</v>
      </c>
      <c r="H1763">
        <v>21.94</v>
      </c>
      <c r="I1763">
        <v>-1</v>
      </c>
      <c r="J1763">
        <v>-0.04</v>
      </c>
    </row>
    <row r="1764" spans="1:10">
      <c r="A1764" s="3">
        <v>38562</v>
      </c>
      <c r="B1764">
        <v>29.5</v>
      </c>
      <c r="C1764">
        <f t="shared" si="81"/>
        <v>0.5</v>
      </c>
      <c r="D1764">
        <v>1001.1</v>
      </c>
      <c r="E1764">
        <f t="shared" si="82"/>
        <v>-1.1000000000000227</v>
      </c>
      <c r="F1764">
        <v>69</v>
      </c>
      <c r="G1764">
        <f t="shared" si="83"/>
        <v>19</v>
      </c>
      <c r="H1764">
        <v>22.94</v>
      </c>
      <c r="I1764">
        <v>-0.99</v>
      </c>
      <c r="J1764">
        <v>0.17</v>
      </c>
    </row>
    <row r="1765" spans="1:10">
      <c r="A1765" s="3">
        <v>38563</v>
      </c>
      <c r="B1765">
        <v>30.1</v>
      </c>
      <c r="C1765">
        <f t="shared" si="81"/>
        <v>0.60000000000000142</v>
      </c>
      <c r="D1765">
        <v>1002.9</v>
      </c>
      <c r="E1765">
        <f t="shared" si="82"/>
        <v>1.7999999999999545</v>
      </c>
      <c r="F1765">
        <v>59</v>
      </c>
      <c r="G1765">
        <f t="shared" si="83"/>
        <v>-10</v>
      </c>
      <c r="H1765">
        <v>23.94</v>
      </c>
      <c r="I1765">
        <v>-0.93</v>
      </c>
      <c r="J1765">
        <v>0.37</v>
      </c>
    </row>
    <row r="1766" spans="1:10">
      <c r="A1766" s="3">
        <v>38564</v>
      </c>
      <c r="B1766">
        <v>29.4</v>
      </c>
      <c r="C1766">
        <f t="shared" si="81"/>
        <v>-0.70000000000000284</v>
      </c>
      <c r="D1766">
        <v>1003.8</v>
      </c>
      <c r="E1766">
        <f t="shared" si="82"/>
        <v>0.89999999999997726</v>
      </c>
      <c r="F1766">
        <v>63</v>
      </c>
      <c r="G1766">
        <f t="shared" si="83"/>
        <v>4</v>
      </c>
      <c r="H1766">
        <v>24.94</v>
      </c>
      <c r="I1766">
        <v>-0.83</v>
      </c>
      <c r="J1766">
        <v>0.56000000000000005</v>
      </c>
    </row>
    <row r="1767" spans="1:10">
      <c r="A1767" s="3">
        <v>38565</v>
      </c>
      <c r="B1767">
        <v>29.3</v>
      </c>
      <c r="C1767">
        <f t="shared" si="81"/>
        <v>-9.9999999999997868E-2</v>
      </c>
      <c r="D1767">
        <v>1004.4</v>
      </c>
      <c r="E1767">
        <f t="shared" si="82"/>
        <v>0.60000000000002274</v>
      </c>
      <c r="F1767">
        <v>69</v>
      </c>
      <c r="G1767">
        <f t="shared" si="83"/>
        <v>6</v>
      </c>
      <c r="H1767">
        <v>25.94</v>
      </c>
      <c r="I1767">
        <v>-0.69</v>
      </c>
      <c r="J1767">
        <v>0.72</v>
      </c>
    </row>
    <row r="1768" spans="1:10">
      <c r="A1768" s="3">
        <v>38566</v>
      </c>
      <c r="B1768">
        <v>28.1</v>
      </c>
      <c r="C1768">
        <f t="shared" si="81"/>
        <v>-1.1999999999999993</v>
      </c>
      <c r="D1768">
        <v>1004.9</v>
      </c>
      <c r="E1768">
        <f t="shared" si="82"/>
        <v>0.5</v>
      </c>
      <c r="F1768">
        <v>73</v>
      </c>
      <c r="G1768">
        <f t="shared" si="83"/>
        <v>4</v>
      </c>
      <c r="H1768">
        <v>26.94</v>
      </c>
      <c r="I1768">
        <v>-0.52</v>
      </c>
      <c r="J1768">
        <v>0.85</v>
      </c>
    </row>
    <row r="1769" spans="1:10">
      <c r="A1769" s="3">
        <v>38567</v>
      </c>
      <c r="B1769">
        <v>29.2</v>
      </c>
      <c r="C1769">
        <f t="shared" si="81"/>
        <v>1.0999999999999979</v>
      </c>
      <c r="D1769">
        <v>1005.3</v>
      </c>
      <c r="E1769">
        <f t="shared" si="82"/>
        <v>0.39999999999997726</v>
      </c>
      <c r="F1769">
        <v>70</v>
      </c>
      <c r="G1769">
        <f t="shared" si="83"/>
        <v>-3</v>
      </c>
      <c r="H1769">
        <v>27.94</v>
      </c>
      <c r="I1769">
        <v>-0.33</v>
      </c>
      <c r="J1769">
        <v>0.94</v>
      </c>
    </row>
    <row r="1770" spans="1:10">
      <c r="A1770" s="3">
        <v>38568</v>
      </c>
      <c r="B1770">
        <v>31.4</v>
      </c>
      <c r="C1770">
        <f t="shared" si="81"/>
        <v>2.1999999999999993</v>
      </c>
      <c r="D1770">
        <v>1006.9</v>
      </c>
      <c r="E1770">
        <f t="shared" si="82"/>
        <v>1.6000000000000227</v>
      </c>
      <c r="F1770">
        <v>63</v>
      </c>
      <c r="G1770">
        <f t="shared" si="83"/>
        <v>-7</v>
      </c>
      <c r="H1770">
        <v>28.94</v>
      </c>
      <c r="I1770">
        <v>-0.13</v>
      </c>
      <c r="J1770">
        <v>0.99</v>
      </c>
    </row>
    <row r="1771" spans="1:10">
      <c r="A1771" s="3">
        <v>38569</v>
      </c>
      <c r="B1771">
        <v>31.9</v>
      </c>
      <c r="C1771">
        <f t="shared" si="81"/>
        <v>0.5</v>
      </c>
      <c r="D1771">
        <v>1006.6</v>
      </c>
      <c r="E1771">
        <f t="shared" si="82"/>
        <v>-0.29999999999995453</v>
      </c>
      <c r="F1771">
        <v>55</v>
      </c>
      <c r="G1771">
        <f t="shared" si="83"/>
        <v>-8</v>
      </c>
      <c r="H1771">
        <v>0.41</v>
      </c>
      <c r="I1771">
        <v>0.09</v>
      </c>
      <c r="J1771">
        <v>1</v>
      </c>
    </row>
    <row r="1772" spans="1:10">
      <c r="A1772" s="3">
        <v>38570</v>
      </c>
      <c r="B1772">
        <v>30.3</v>
      </c>
      <c r="C1772">
        <f t="shared" si="81"/>
        <v>-1.5999999999999979</v>
      </c>
      <c r="D1772">
        <v>1006</v>
      </c>
      <c r="E1772">
        <f t="shared" si="82"/>
        <v>-0.60000000000002274</v>
      </c>
      <c r="F1772">
        <v>55</v>
      </c>
      <c r="G1772">
        <f t="shared" si="83"/>
        <v>0</v>
      </c>
      <c r="H1772">
        <v>1.41</v>
      </c>
      <c r="I1772">
        <v>0.3</v>
      </c>
      <c r="J1772">
        <v>0.96</v>
      </c>
    </row>
    <row r="1773" spans="1:10">
      <c r="A1773" s="3">
        <v>38571</v>
      </c>
      <c r="B1773">
        <v>30.6</v>
      </c>
      <c r="C1773">
        <f t="shared" si="81"/>
        <v>0.30000000000000071</v>
      </c>
      <c r="D1773">
        <v>1005.1</v>
      </c>
      <c r="E1773">
        <f t="shared" si="82"/>
        <v>-0.89999999999997726</v>
      </c>
      <c r="F1773">
        <v>58</v>
      </c>
      <c r="G1773">
        <f t="shared" si="83"/>
        <v>3</v>
      </c>
      <c r="H1773">
        <v>2.41</v>
      </c>
      <c r="I1773">
        <v>0.49</v>
      </c>
      <c r="J1773">
        <v>0.87</v>
      </c>
    </row>
    <row r="1774" spans="1:10">
      <c r="A1774" s="3">
        <v>38572</v>
      </c>
      <c r="B1774">
        <v>29.3</v>
      </c>
      <c r="C1774">
        <f t="shared" si="81"/>
        <v>-1.3000000000000007</v>
      </c>
      <c r="D1774">
        <v>1006.6</v>
      </c>
      <c r="E1774">
        <f t="shared" si="82"/>
        <v>1.5</v>
      </c>
      <c r="F1774">
        <v>58</v>
      </c>
      <c r="G1774">
        <f t="shared" si="83"/>
        <v>0</v>
      </c>
      <c r="H1774">
        <v>3.41</v>
      </c>
      <c r="I1774">
        <v>0.66</v>
      </c>
      <c r="J1774">
        <v>0.75</v>
      </c>
    </row>
    <row r="1775" spans="1:10">
      <c r="A1775" s="3">
        <v>38573</v>
      </c>
      <c r="B1775">
        <v>28.8</v>
      </c>
      <c r="C1775">
        <f t="shared" si="81"/>
        <v>-0.5</v>
      </c>
      <c r="D1775">
        <v>1006.1</v>
      </c>
      <c r="E1775">
        <f t="shared" si="82"/>
        <v>-0.5</v>
      </c>
      <c r="F1775">
        <v>66</v>
      </c>
      <c r="G1775">
        <f t="shared" si="83"/>
        <v>8</v>
      </c>
      <c r="H1775">
        <v>4.41</v>
      </c>
      <c r="I1775">
        <v>0.81</v>
      </c>
      <c r="J1775">
        <v>0.59</v>
      </c>
    </row>
    <row r="1776" spans="1:10">
      <c r="A1776" s="3">
        <v>38574</v>
      </c>
      <c r="B1776">
        <v>29.7</v>
      </c>
      <c r="C1776">
        <f t="shared" si="81"/>
        <v>0.89999999999999858</v>
      </c>
      <c r="D1776">
        <v>1002.1</v>
      </c>
      <c r="E1776">
        <f t="shared" si="82"/>
        <v>-4</v>
      </c>
      <c r="F1776">
        <v>65</v>
      </c>
      <c r="G1776">
        <f t="shared" si="83"/>
        <v>-1</v>
      </c>
      <c r="H1776">
        <v>5.41</v>
      </c>
      <c r="I1776">
        <v>0.91</v>
      </c>
      <c r="J1776">
        <v>0.41</v>
      </c>
    </row>
    <row r="1777" spans="1:10">
      <c r="A1777" s="3">
        <v>38575</v>
      </c>
      <c r="B1777">
        <v>30</v>
      </c>
      <c r="C1777">
        <f t="shared" si="81"/>
        <v>0.30000000000000071</v>
      </c>
      <c r="D1777">
        <v>1006</v>
      </c>
      <c r="E1777">
        <f t="shared" si="82"/>
        <v>3.8999999999999773</v>
      </c>
      <c r="F1777">
        <v>61</v>
      </c>
      <c r="G1777">
        <f t="shared" si="83"/>
        <v>-4</v>
      </c>
      <c r="H1777">
        <v>6.41</v>
      </c>
      <c r="I1777">
        <v>0.98</v>
      </c>
      <c r="J1777">
        <v>0.21</v>
      </c>
    </row>
    <row r="1778" spans="1:10">
      <c r="A1778" s="3">
        <v>38576</v>
      </c>
      <c r="B1778">
        <v>28.1</v>
      </c>
      <c r="C1778">
        <f t="shared" si="81"/>
        <v>-1.8999999999999986</v>
      </c>
      <c r="D1778">
        <v>1004.4</v>
      </c>
      <c r="E1778">
        <f t="shared" si="82"/>
        <v>-1.6000000000000227</v>
      </c>
      <c r="F1778">
        <v>74</v>
      </c>
      <c r="G1778">
        <f t="shared" si="83"/>
        <v>13</v>
      </c>
      <c r="H1778">
        <v>7.41</v>
      </c>
      <c r="I1778">
        <v>1</v>
      </c>
      <c r="J1778">
        <v>-0.01</v>
      </c>
    </row>
    <row r="1779" spans="1:10">
      <c r="A1779" s="3">
        <v>38577</v>
      </c>
      <c r="B1779">
        <v>26.8</v>
      </c>
      <c r="C1779">
        <f t="shared" si="81"/>
        <v>-1.3000000000000007</v>
      </c>
      <c r="D1779">
        <v>1004.3</v>
      </c>
      <c r="E1779">
        <f t="shared" si="82"/>
        <v>-0.10000000000002274</v>
      </c>
      <c r="F1779">
        <v>79</v>
      </c>
      <c r="G1779">
        <f t="shared" si="83"/>
        <v>5</v>
      </c>
      <c r="H1779">
        <v>8.41</v>
      </c>
      <c r="I1779">
        <v>0.98</v>
      </c>
      <c r="J1779">
        <v>-0.22</v>
      </c>
    </row>
    <row r="1780" spans="1:10">
      <c r="A1780" s="3">
        <v>38578</v>
      </c>
      <c r="B1780">
        <v>29.8</v>
      </c>
      <c r="C1780">
        <f t="shared" si="81"/>
        <v>3</v>
      </c>
      <c r="D1780">
        <v>999.6</v>
      </c>
      <c r="E1780">
        <f t="shared" si="82"/>
        <v>-4.6999999999999318</v>
      </c>
      <c r="F1780">
        <v>62</v>
      </c>
      <c r="G1780">
        <f t="shared" si="83"/>
        <v>-17</v>
      </c>
      <c r="H1780">
        <v>9.41</v>
      </c>
      <c r="I1780">
        <v>0.91</v>
      </c>
      <c r="J1780">
        <v>-0.42</v>
      </c>
    </row>
    <row r="1781" spans="1:10">
      <c r="A1781" s="3">
        <v>38579</v>
      </c>
      <c r="B1781">
        <v>31</v>
      </c>
      <c r="C1781">
        <f t="shared" si="81"/>
        <v>1.1999999999999993</v>
      </c>
      <c r="D1781">
        <v>993.2</v>
      </c>
      <c r="E1781">
        <f t="shared" si="82"/>
        <v>-6.3999999999999773</v>
      </c>
      <c r="F1781">
        <v>61</v>
      </c>
      <c r="G1781">
        <f t="shared" si="83"/>
        <v>-1</v>
      </c>
      <c r="H1781">
        <v>10.41</v>
      </c>
      <c r="I1781">
        <v>0.8</v>
      </c>
      <c r="J1781">
        <v>-0.6</v>
      </c>
    </row>
    <row r="1782" spans="1:10">
      <c r="A1782" s="3">
        <v>38580</v>
      </c>
      <c r="B1782">
        <v>27</v>
      </c>
      <c r="C1782">
        <f t="shared" si="81"/>
        <v>-4</v>
      </c>
      <c r="D1782">
        <v>1001.9</v>
      </c>
      <c r="E1782">
        <f t="shared" si="82"/>
        <v>8.6999999999999318</v>
      </c>
      <c r="F1782">
        <v>66</v>
      </c>
      <c r="G1782">
        <f t="shared" si="83"/>
        <v>5</v>
      </c>
      <c r="H1782">
        <v>11.41</v>
      </c>
      <c r="I1782">
        <v>0.65</v>
      </c>
      <c r="J1782">
        <v>-0.76</v>
      </c>
    </row>
    <row r="1783" spans="1:10">
      <c r="A1783" s="3">
        <v>38581</v>
      </c>
      <c r="B1783">
        <v>28.7</v>
      </c>
      <c r="C1783">
        <f t="shared" si="81"/>
        <v>1.6999999999999993</v>
      </c>
      <c r="D1783">
        <v>1005.8</v>
      </c>
      <c r="E1783">
        <f t="shared" si="82"/>
        <v>3.8999999999999773</v>
      </c>
      <c r="F1783">
        <v>62</v>
      </c>
      <c r="G1783">
        <f t="shared" si="83"/>
        <v>-4</v>
      </c>
      <c r="H1783">
        <v>12.41</v>
      </c>
      <c r="I1783">
        <v>0.48</v>
      </c>
      <c r="J1783">
        <v>-0.88</v>
      </c>
    </row>
    <row r="1784" spans="1:10">
      <c r="A1784" s="3">
        <v>38582</v>
      </c>
      <c r="B1784">
        <v>29.7</v>
      </c>
      <c r="C1784">
        <f t="shared" si="81"/>
        <v>1</v>
      </c>
      <c r="D1784">
        <v>1006.2</v>
      </c>
      <c r="E1784">
        <f t="shared" si="82"/>
        <v>0.40000000000009095</v>
      </c>
      <c r="F1784">
        <v>65</v>
      </c>
      <c r="G1784">
        <f t="shared" si="83"/>
        <v>3</v>
      </c>
      <c r="H1784">
        <v>13.41</v>
      </c>
      <c r="I1784">
        <v>0.28000000000000003</v>
      </c>
      <c r="J1784">
        <v>-0.96</v>
      </c>
    </row>
    <row r="1785" spans="1:10">
      <c r="A1785" s="3">
        <v>38583</v>
      </c>
      <c r="B1785">
        <v>30.4</v>
      </c>
      <c r="C1785">
        <f t="shared" si="81"/>
        <v>0.69999999999999929</v>
      </c>
      <c r="D1785">
        <v>1004.1</v>
      </c>
      <c r="E1785">
        <f t="shared" si="82"/>
        <v>-2.1000000000000227</v>
      </c>
      <c r="F1785">
        <v>59</v>
      </c>
      <c r="G1785">
        <f t="shared" si="83"/>
        <v>-6</v>
      </c>
      <c r="H1785">
        <v>14.41</v>
      </c>
      <c r="I1785">
        <v>0.08</v>
      </c>
      <c r="J1785">
        <v>-1</v>
      </c>
    </row>
    <row r="1786" spans="1:10">
      <c r="A1786" s="3">
        <v>38584</v>
      </c>
      <c r="B1786">
        <v>30.6</v>
      </c>
      <c r="C1786">
        <f t="shared" si="81"/>
        <v>0.20000000000000284</v>
      </c>
      <c r="D1786">
        <v>1003.7</v>
      </c>
      <c r="E1786">
        <f t="shared" si="82"/>
        <v>-0.39999999999997726</v>
      </c>
      <c r="F1786">
        <v>56</v>
      </c>
      <c r="G1786">
        <f t="shared" si="83"/>
        <v>-3</v>
      </c>
      <c r="H1786">
        <v>15.41</v>
      </c>
      <c r="I1786">
        <v>-0.14000000000000001</v>
      </c>
      <c r="J1786">
        <v>-0.99</v>
      </c>
    </row>
    <row r="1787" spans="1:10">
      <c r="A1787" s="3">
        <v>38585</v>
      </c>
      <c r="B1787">
        <v>29.6</v>
      </c>
      <c r="C1787">
        <f t="shared" si="81"/>
        <v>-1</v>
      </c>
      <c r="D1787">
        <v>1005.9</v>
      </c>
      <c r="E1787">
        <f t="shared" si="82"/>
        <v>2.1999999999999318</v>
      </c>
      <c r="F1787">
        <v>63</v>
      </c>
      <c r="G1787">
        <f t="shared" si="83"/>
        <v>7</v>
      </c>
      <c r="H1787">
        <v>16.41</v>
      </c>
      <c r="I1787">
        <v>-0.34</v>
      </c>
      <c r="J1787">
        <v>-0.94</v>
      </c>
    </row>
    <row r="1788" spans="1:10">
      <c r="A1788" s="3">
        <v>38586</v>
      </c>
      <c r="B1788">
        <v>29.8</v>
      </c>
      <c r="C1788">
        <f t="shared" si="81"/>
        <v>0.19999999999999929</v>
      </c>
      <c r="D1788">
        <v>1004.1</v>
      </c>
      <c r="E1788">
        <f t="shared" si="82"/>
        <v>-1.7999999999999545</v>
      </c>
      <c r="F1788">
        <v>58</v>
      </c>
      <c r="G1788">
        <f t="shared" si="83"/>
        <v>-5</v>
      </c>
      <c r="H1788">
        <v>17.41</v>
      </c>
      <c r="I1788">
        <v>-0.53</v>
      </c>
      <c r="J1788">
        <v>-0.85</v>
      </c>
    </row>
    <row r="1789" spans="1:10">
      <c r="A1789" s="3">
        <v>38587</v>
      </c>
      <c r="B1789">
        <v>26.4</v>
      </c>
      <c r="C1789">
        <f t="shared" si="81"/>
        <v>-3.4000000000000021</v>
      </c>
      <c r="D1789">
        <v>1005.4</v>
      </c>
      <c r="E1789">
        <f t="shared" si="82"/>
        <v>1.2999999999999545</v>
      </c>
      <c r="F1789">
        <v>76</v>
      </c>
      <c r="G1789">
        <f t="shared" si="83"/>
        <v>18</v>
      </c>
      <c r="H1789">
        <v>18.41</v>
      </c>
      <c r="I1789">
        <v>-0.7</v>
      </c>
      <c r="J1789">
        <v>-0.71</v>
      </c>
    </row>
    <row r="1790" spans="1:10">
      <c r="A1790" s="3">
        <v>38588</v>
      </c>
      <c r="B1790">
        <v>25.3</v>
      </c>
      <c r="C1790">
        <f t="shared" si="81"/>
        <v>-1.0999999999999979</v>
      </c>
      <c r="D1790">
        <v>1010.4</v>
      </c>
      <c r="E1790">
        <f t="shared" si="82"/>
        <v>5</v>
      </c>
      <c r="F1790">
        <v>65</v>
      </c>
      <c r="G1790">
        <f t="shared" si="83"/>
        <v>-11</v>
      </c>
      <c r="H1790">
        <v>19.41</v>
      </c>
      <c r="I1790">
        <v>-0.84</v>
      </c>
      <c r="J1790">
        <v>-0.55000000000000004</v>
      </c>
    </row>
    <row r="1791" spans="1:10">
      <c r="A1791" s="3">
        <v>38589</v>
      </c>
      <c r="B1791">
        <v>26.3</v>
      </c>
      <c r="C1791">
        <f t="shared" si="81"/>
        <v>1</v>
      </c>
      <c r="D1791">
        <v>1005.1</v>
      </c>
      <c r="E1791">
        <f t="shared" si="82"/>
        <v>-5.2999999999999545</v>
      </c>
      <c r="F1791">
        <v>83</v>
      </c>
      <c r="G1791">
        <f t="shared" si="83"/>
        <v>18</v>
      </c>
      <c r="H1791">
        <v>20.41</v>
      </c>
      <c r="I1791">
        <v>-0.93</v>
      </c>
      <c r="J1791">
        <v>-0.36</v>
      </c>
    </row>
    <row r="1792" spans="1:10">
      <c r="A1792" s="3">
        <v>38590</v>
      </c>
      <c r="B1792">
        <v>33.1</v>
      </c>
      <c r="C1792">
        <f t="shared" si="81"/>
        <v>6.8000000000000007</v>
      </c>
      <c r="D1792">
        <v>1001.1</v>
      </c>
      <c r="E1792">
        <f t="shared" si="82"/>
        <v>-4</v>
      </c>
      <c r="F1792">
        <v>46</v>
      </c>
      <c r="G1792">
        <f t="shared" si="83"/>
        <v>-37</v>
      </c>
      <c r="H1792">
        <v>21.41</v>
      </c>
      <c r="I1792">
        <v>-0.99</v>
      </c>
      <c r="J1792">
        <v>-0.16</v>
      </c>
    </row>
    <row r="1793" spans="1:10">
      <c r="A1793" s="3">
        <v>38591</v>
      </c>
      <c r="B1793">
        <v>28.3</v>
      </c>
      <c r="C1793">
        <f t="shared" si="81"/>
        <v>-4.8000000000000007</v>
      </c>
      <c r="D1793">
        <v>1003.8</v>
      </c>
      <c r="E1793">
        <f t="shared" si="82"/>
        <v>2.6999999999999318</v>
      </c>
      <c r="F1793">
        <v>68</v>
      </c>
      <c r="G1793">
        <f t="shared" si="83"/>
        <v>22</v>
      </c>
      <c r="H1793">
        <v>22.41</v>
      </c>
      <c r="I1793">
        <v>-1</v>
      </c>
      <c r="J1793">
        <v>0.06</v>
      </c>
    </row>
    <row r="1794" spans="1:10">
      <c r="A1794" s="3">
        <v>38592</v>
      </c>
      <c r="B1794">
        <v>25.8</v>
      </c>
      <c r="C1794">
        <f t="shared" si="81"/>
        <v>-2.5</v>
      </c>
      <c r="D1794">
        <v>1005.4</v>
      </c>
      <c r="E1794">
        <f t="shared" si="82"/>
        <v>1.6000000000000227</v>
      </c>
      <c r="F1794">
        <v>64</v>
      </c>
      <c r="G1794">
        <f t="shared" si="83"/>
        <v>-4</v>
      </c>
      <c r="H1794">
        <v>23.41</v>
      </c>
      <c r="I1794">
        <v>-0.96</v>
      </c>
      <c r="J1794">
        <v>0.27</v>
      </c>
    </row>
    <row r="1795" spans="1:10">
      <c r="A1795" s="3">
        <v>38593</v>
      </c>
      <c r="B1795">
        <v>28.1</v>
      </c>
      <c r="C1795">
        <f t="shared" ref="C1795:C1858" si="84">B1795-B1794</f>
        <v>2.3000000000000007</v>
      </c>
      <c r="D1795">
        <v>1006.6</v>
      </c>
      <c r="E1795">
        <f t="shared" ref="E1795:E1858" si="85">D1795-D1794</f>
        <v>1.2000000000000455</v>
      </c>
      <c r="F1795">
        <v>59</v>
      </c>
      <c r="G1795">
        <f t="shared" ref="G1795:G1858" si="86">F1795-F1794</f>
        <v>-5</v>
      </c>
      <c r="H1795">
        <v>24.41</v>
      </c>
      <c r="I1795">
        <v>-0.89</v>
      </c>
      <c r="J1795">
        <v>0.46</v>
      </c>
    </row>
    <row r="1796" spans="1:10">
      <c r="A1796" s="3">
        <v>38594</v>
      </c>
      <c r="B1796">
        <v>27.3</v>
      </c>
      <c r="C1796">
        <f t="shared" si="84"/>
        <v>-0.80000000000000071</v>
      </c>
      <c r="D1796">
        <v>1006.9</v>
      </c>
      <c r="E1796">
        <f t="shared" si="85"/>
        <v>0.29999999999995453</v>
      </c>
      <c r="F1796">
        <v>64</v>
      </c>
      <c r="G1796">
        <f t="shared" si="86"/>
        <v>5</v>
      </c>
      <c r="H1796">
        <v>25.41</v>
      </c>
      <c r="I1796">
        <v>-0.77</v>
      </c>
      <c r="J1796">
        <v>0.64</v>
      </c>
    </row>
    <row r="1797" spans="1:10">
      <c r="A1797" s="3">
        <v>38595</v>
      </c>
      <c r="B1797">
        <v>27.7</v>
      </c>
      <c r="C1797">
        <f t="shared" si="84"/>
        <v>0.39999999999999858</v>
      </c>
      <c r="D1797">
        <v>1010</v>
      </c>
      <c r="E1797">
        <f t="shared" si="85"/>
        <v>3.1000000000000227</v>
      </c>
      <c r="F1797">
        <v>60</v>
      </c>
      <c r="G1797">
        <f t="shared" si="86"/>
        <v>-4</v>
      </c>
      <c r="H1797">
        <v>26.41</v>
      </c>
      <c r="I1797">
        <v>-0.62</v>
      </c>
      <c r="J1797">
        <v>0.79</v>
      </c>
    </row>
    <row r="1798" spans="1:10">
      <c r="A1798" s="3">
        <v>38596</v>
      </c>
      <c r="B1798">
        <v>29.1</v>
      </c>
      <c r="C1798">
        <f t="shared" si="84"/>
        <v>1.4000000000000021</v>
      </c>
      <c r="D1798">
        <v>1011.6</v>
      </c>
      <c r="E1798">
        <f t="shared" si="85"/>
        <v>1.6000000000000227</v>
      </c>
      <c r="F1798">
        <v>59</v>
      </c>
      <c r="G1798">
        <f t="shared" si="86"/>
        <v>-1</v>
      </c>
      <c r="H1798">
        <v>27.41</v>
      </c>
      <c r="I1798">
        <v>-0.44</v>
      </c>
      <c r="J1798">
        <v>0.9</v>
      </c>
    </row>
    <row r="1799" spans="1:10">
      <c r="A1799" s="3">
        <v>38597</v>
      </c>
      <c r="B1799">
        <v>29.4</v>
      </c>
      <c r="C1799">
        <f t="shared" si="84"/>
        <v>0.29999999999999716</v>
      </c>
      <c r="D1799">
        <v>1009.4</v>
      </c>
      <c r="E1799">
        <f t="shared" si="85"/>
        <v>-2.2000000000000455</v>
      </c>
      <c r="F1799">
        <v>56</v>
      </c>
      <c r="G1799">
        <f t="shared" si="86"/>
        <v>-3</v>
      </c>
      <c r="H1799">
        <v>28.41</v>
      </c>
      <c r="I1799">
        <v>-0.24</v>
      </c>
      <c r="J1799">
        <v>0.97</v>
      </c>
    </row>
    <row r="1800" spans="1:10">
      <c r="A1800" s="3">
        <v>38598</v>
      </c>
      <c r="B1800">
        <v>28.8</v>
      </c>
      <c r="C1800">
        <f t="shared" si="84"/>
        <v>-0.59999999999999787</v>
      </c>
      <c r="D1800">
        <v>1008.3</v>
      </c>
      <c r="E1800">
        <f t="shared" si="85"/>
        <v>-1.1000000000000227</v>
      </c>
      <c r="F1800">
        <v>63</v>
      </c>
      <c r="G1800">
        <f t="shared" si="86"/>
        <v>7</v>
      </c>
      <c r="H1800">
        <v>29.41</v>
      </c>
      <c r="I1800">
        <v>-0.03</v>
      </c>
      <c r="J1800">
        <v>1</v>
      </c>
    </row>
    <row r="1801" spans="1:10">
      <c r="A1801" s="3">
        <v>38599</v>
      </c>
      <c r="B1801">
        <v>28.1</v>
      </c>
      <c r="C1801">
        <f t="shared" si="84"/>
        <v>-0.69999999999999929</v>
      </c>
      <c r="D1801">
        <v>1009</v>
      </c>
      <c r="E1801">
        <f t="shared" si="85"/>
        <v>0.70000000000004547</v>
      </c>
      <c r="F1801">
        <v>72</v>
      </c>
      <c r="G1801">
        <f t="shared" si="86"/>
        <v>9</v>
      </c>
      <c r="H1801">
        <v>0.88</v>
      </c>
      <c r="I1801">
        <v>0.19</v>
      </c>
      <c r="J1801">
        <v>0.98</v>
      </c>
    </row>
    <row r="1802" spans="1:10">
      <c r="A1802" s="3">
        <v>38600</v>
      </c>
      <c r="B1802">
        <v>23.2</v>
      </c>
      <c r="C1802">
        <f t="shared" si="84"/>
        <v>-4.9000000000000021</v>
      </c>
      <c r="D1802">
        <v>1011.6</v>
      </c>
      <c r="E1802">
        <f t="shared" si="85"/>
        <v>2.6000000000000227</v>
      </c>
      <c r="F1802">
        <v>82</v>
      </c>
      <c r="G1802">
        <f t="shared" si="86"/>
        <v>10</v>
      </c>
      <c r="H1802">
        <v>1.88</v>
      </c>
      <c r="I1802">
        <v>0.39</v>
      </c>
      <c r="J1802">
        <v>0.92</v>
      </c>
    </row>
    <row r="1803" spans="1:10">
      <c r="A1803" s="3">
        <v>38601</v>
      </c>
      <c r="B1803">
        <v>27.4</v>
      </c>
      <c r="C1803">
        <f t="shared" si="84"/>
        <v>4.1999999999999993</v>
      </c>
      <c r="D1803">
        <v>1008.7</v>
      </c>
      <c r="E1803">
        <f t="shared" si="85"/>
        <v>-2.8999999999999773</v>
      </c>
      <c r="F1803">
        <v>77</v>
      </c>
      <c r="G1803">
        <f t="shared" si="86"/>
        <v>-5</v>
      </c>
      <c r="H1803">
        <v>2.88</v>
      </c>
      <c r="I1803">
        <v>0.57999999999999996</v>
      </c>
      <c r="J1803">
        <v>0.82</v>
      </c>
    </row>
    <row r="1804" spans="1:10">
      <c r="A1804" s="3">
        <v>38602</v>
      </c>
      <c r="B1804">
        <v>26.7</v>
      </c>
      <c r="C1804">
        <f t="shared" si="84"/>
        <v>-0.69999999999999929</v>
      </c>
      <c r="D1804">
        <v>999.5</v>
      </c>
      <c r="E1804">
        <f t="shared" si="85"/>
        <v>-9.2000000000000455</v>
      </c>
      <c r="F1804">
        <v>77</v>
      </c>
      <c r="G1804">
        <f t="shared" si="86"/>
        <v>0</v>
      </c>
      <c r="H1804">
        <v>3.88</v>
      </c>
      <c r="I1804">
        <v>0.73</v>
      </c>
      <c r="J1804">
        <v>0.68</v>
      </c>
    </row>
    <row r="1805" spans="1:10">
      <c r="A1805" s="3">
        <v>38603</v>
      </c>
      <c r="B1805">
        <v>29.1</v>
      </c>
      <c r="C1805">
        <f t="shared" si="84"/>
        <v>2.4000000000000021</v>
      </c>
      <c r="D1805">
        <v>1006.8</v>
      </c>
      <c r="E1805">
        <f t="shared" si="85"/>
        <v>7.2999999999999545</v>
      </c>
      <c r="F1805">
        <v>60</v>
      </c>
      <c r="G1805">
        <f t="shared" si="86"/>
        <v>-17</v>
      </c>
      <c r="H1805">
        <v>4.88</v>
      </c>
      <c r="I1805">
        <v>0.86</v>
      </c>
      <c r="J1805">
        <v>0.51</v>
      </c>
    </row>
    <row r="1806" spans="1:10">
      <c r="A1806" s="3">
        <v>38604</v>
      </c>
      <c r="B1806">
        <v>26</v>
      </c>
      <c r="C1806">
        <f t="shared" si="84"/>
        <v>-3.1000000000000014</v>
      </c>
      <c r="D1806">
        <v>1013.8</v>
      </c>
      <c r="E1806">
        <f t="shared" si="85"/>
        <v>7</v>
      </c>
      <c r="F1806">
        <v>64</v>
      </c>
      <c r="G1806">
        <f t="shared" si="86"/>
        <v>4</v>
      </c>
      <c r="H1806">
        <v>5.88</v>
      </c>
      <c r="I1806">
        <v>0.95</v>
      </c>
      <c r="J1806">
        <v>0.31</v>
      </c>
    </row>
    <row r="1807" spans="1:10">
      <c r="A1807" s="3">
        <v>38605</v>
      </c>
      <c r="B1807">
        <v>29.2</v>
      </c>
      <c r="C1807">
        <f t="shared" si="84"/>
        <v>3.1999999999999993</v>
      </c>
      <c r="D1807">
        <v>1012</v>
      </c>
      <c r="E1807">
        <f t="shared" si="85"/>
        <v>-1.7999999999999545</v>
      </c>
      <c r="F1807">
        <v>60</v>
      </c>
      <c r="G1807">
        <f t="shared" si="86"/>
        <v>-4</v>
      </c>
      <c r="H1807">
        <v>6.88</v>
      </c>
      <c r="I1807">
        <v>0.99</v>
      </c>
      <c r="J1807">
        <v>0.11</v>
      </c>
    </row>
    <row r="1808" spans="1:10">
      <c r="A1808" s="3">
        <v>38606</v>
      </c>
      <c r="B1808">
        <v>23.4</v>
      </c>
      <c r="C1808">
        <f t="shared" si="84"/>
        <v>-5.8000000000000007</v>
      </c>
      <c r="D1808">
        <v>1014.8</v>
      </c>
      <c r="E1808">
        <f t="shared" si="85"/>
        <v>2.7999999999999545</v>
      </c>
      <c r="F1808">
        <v>82</v>
      </c>
      <c r="G1808">
        <f t="shared" si="86"/>
        <v>22</v>
      </c>
      <c r="H1808">
        <v>7.88</v>
      </c>
      <c r="I1808">
        <v>0.99</v>
      </c>
      <c r="J1808">
        <v>-0.11</v>
      </c>
    </row>
    <row r="1809" spans="1:10">
      <c r="A1809" s="3">
        <v>38607</v>
      </c>
      <c r="B1809">
        <v>28.6</v>
      </c>
      <c r="C1809">
        <f t="shared" si="84"/>
        <v>5.2000000000000028</v>
      </c>
      <c r="D1809">
        <v>1012.5</v>
      </c>
      <c r="E1809">
        <f t="shared" si="85"/>
        <v>-2.2999999999999545</v>
      </c>
      <c r="F1809">
        <v>60</v>
      </c>
      <c r="G1809">
        <f t="shared" si="86"/>
        <v>-22</v>
      </c>
      <c r="H1809">
        <v>8.8800000000000008</v>
      </c>
      <c r="I1809">
        <v>0.95</v>
      </c>
      <c r="J1809">
        <v>-0.31</v>
      </c>
    </row>
    <row r="1810" spans="1:10">
      <c r="A1810" s="3">
        <v>38608</v>
      </c>
      <c r="B1810">
        <v>30.3</v>
      </c>
      <c r="C1810">
        <f t="shared" si="84"/>
        <v>1.6999999999999993</v>
      </c>
      <c r="D1810">
        <v>1009.1</v>
      </c>
      <c r="E1810">
        <f t="shared" si="85"/>
        <v>-3.3999999999999773</v>
      </c>
      <c r="F1810">
        <v>56</v>
      </c>
      <c r="G1810">
        <f t="shared" si="86"/>
        <v>-4</v>
      </c>
      <c r="H1810">
        <v>9.8800000000000008</v>
      </c>
      <c r="I1810">
        <v>0.86</v>
      </c>
      <c r="J1810">
        <v>-0.51</v>
      </c>
    </row>
    <row r="1811" spans="1:10">
      <c r="A1811" s="3">
        <v>38609</v>
      </c>
      <c r="B1811">
        <v>29.1</v>
      </c>
      <c r="C1811">
        <f t="shared" si="84"/>
        <v>-1.1999999999999993</v>
      </c>
      <c r="D1811">
        <v>1000.3</v>
      </c>
      <c r="E1811">
        <f t="shared" si="85"/>
        <v>-8.8000000000000682</v>
      </c>
      <c r="F1811">
        <v>62</v>
      </c>
      <c r="G1811">
        <f t="shared" si="86"/>
        <v>6</v>
      </c>
      <c r="H1811">
        <v>10.88</v>
      </c>
      <c r="I1811">
        <v>0.74</v>
      </c>
      <c r="J1811">
        <v>-0.68</v>
      </c>
    </row>
    <row r="1812" spans="1:10">
      <c r="A1812" s="3">
        <v>38610</v>
      </c>
      <c r="B1812">
        <v>23.1</v>
      </c>
      <c r="C1812">
        <f t="shared" si="84"/>
        <v>-6</v>
      </c>
      <c r="D1812">
        <v>1012.2</v>
      </c>
      <c r="E1812">
        <f t="shared" si="85"/>
        <v>11.900000000000091</v>
      </c>
      <c r="F1812">
        <v>60</v>
      </c>
      <c r="G1812">
        <f t="shared" si="86"/>
        <v>-2</v>
      </c>
      <c r="H1812">
        <v>11.88</v>
      </c>
      <c r="I1812">
        <v>0.57999999999999996</v>
      </c>
      <c r="J1812">
        <v>-0.82</v>
      </c>
    </row>
    <row r="1813" spans="1:10">
      <c r="A1813" s="3">
        <v>38611</v>
      </c>
      <c r="B1813">
        <v>23.4</v>
      </c>
      <c r="C1813">
        <f t="shared" si="84"/>
        <v>0.29999999999999716</v>
      </c>
      <c r="D1813">
        <v>1018.3</v>
      </c>
      <c r="E1813">
        <f t="shared" si="85"/>
        <v>6.0999999999999091</v>
      </c>
      <c r="F1813">
        <v>46</v>
      </c>
      <c r="G1813">
        <f t="shared" si="86"/>
        <v>-14</v>
      </c>
      <c r="H1813">
        <v>12.88</v>
      </c>
      <c r="I1813">
        <v>0.39</v>
      </c>
      <c r="J1813">
        <v>-0.92</v>
      </c>
    </row>
    <row r="1814" spans="1:10">
      <c r="A1814" s="3">
        <v>38612</v>
      </c>
      <c r="B1814">
        <v>25.9</v>
      </c>
      <c r="C1814">
        <f t="shared" si="84"/>
        <v>2.5</v>
      </c>
      <c r="D1814">
        <v>1018.7</v>
      </c>
      <c r="E1814">
        <f t="shared" si="85"/>
        <v>0.40000000000009095</v>
      </c>
      <c r="F1814">
        <v>53</v>
      </c>
      <c r="G1814">
        <f t="shared" si="86"/>
        <v>7</v>
      </c>
      <c r="H1814">
        <v>13.88</v>
      </c>
      <c r="I1814">
        <v>0.19</v>
      </c>
      <c r="J1814">
        <v>-0.98</v>
      </c>
    </row>
    <row r="1815" spans="1:10">
      <c r="A1815" s="3">
        <v>38613</v>
      </c>
      <c r="B1815">
        <v>27</v>
      </c>
      <c r="C1815">
        <f t="shared" si="84"/>
        <v>1.1000000000000014</v>
      </c>
      <c r="D1815">
        <v>1014.8</v>
      </c>
      <c r="E1815">
        <f t="shared" si="85"/>
        <v>-3.9000000000000909</v>
      </c>
      <c r="F1815">
        <v>67</v>
      </c>
      <c r="G1815">
        <f t="shared" si="86"/>
        <v>14</v>
      </c>
      <c r="H1815">
        <v>14.88</v>
      </c>
      <c r="I1815">
        <v>-0.02</v>
      </c>
      <c r="J1815">
        <v>-1</v>
      </c>
    </row>
    <row r="1816" spans="1:10">
      <c r="A1816" s="3">
        <v>38614</v>
      </c>
      <c r="B1816">
        <v>26.4</v>
      </c>
      <c r="C1816">
        <f t="shared" si="84"/>
        <v>-0.60000000000000142</v>
      </c>
      <c r="D1816">
        <v>1009.8</v>
      </c>
      <c r="E1816">
        <f t="shared" si="85"/>
        <v>-5</v>
      </c>
      <c r="F1816">
        <v>71</v>
      </c>
      <c r="G1816">
        <f t="shared" si="86"/>
        <v>4</v>
      </c>
      <c r="H1816">
        <v>15.88</v>
      </c>
      <c r="I1816">
        <v>-0.24</v>
      </c>
      <c r="J1816">
        <v>-0.97</v>
      </c>
    </row>
    <row r="1817" spans="1:10">
      <c r="A1817" s="3">
        <v>38615</v>
      </c>
      <c r="B1817">
        <v>23.2</v>
      </c>
      <c r="C1817">
        <f t="shared" si="84"/>
        <v>-3.1999999999999993</v>
      </c>
      <c r="D1817">
        <v>1007.5</v>
      </c>
      <c r="E1817">
        <f t="shared" si="85"/>
        <v>-2.2999999999999545</v>
      </c>
      <c r="F1817">
        <v>75</v>
      </c>
      <c r="G1817">
        <f t="shared" si="86"/>
        <v>4</v>
      </c>
      <c r="H1817">
        <v>16.88</v>
      </c>
      <c r="I1817">
        <v>-0.43</v>
      </c>
      <c r="J1817">
        <v>-0.9</v>
      </c>
    </row>
    <row r="1818" spans="1:10">
      <c r="A1818" s="3">
        <v>38616</v>
      </c>
      <c r="B1818">
        <v>24.4</v>
      </c>
      <c r="C1818">
        <f t="shared" si="84"/>
        <v>1.1999999999999993</v>
      </c>
      <c r="D1818">
        <v>1011.6</v>
      </c>
      <c r="E1818">
        <f t="shared" si="85"/>
        <v>4.1000000000000227</v>
      </c>
      <c r="F1818">
        <v>63</v>
      </c>
      <c r="G1818">
        <f t="shared" si="86"/>
        <v>-12</v>
      </c>
      <c r="H1818">
        <v>17.88</v>
      </c>
      <c r="I1818">
        <v>-0.62</v>
      </c>
      <c r="J1818">
        <v>-0.79</v>
      </c>
    </row>
    <row r="1819" spans="1:10">
      <c r="A1819" s="3">
        <v>38617</v>
      </c>
      <c r="B1819">
        <v>22.7</v>
      </c>
      <c r="C1819">
        <f t="shared" si="84"/>
        <v>-1.6999999999999993</v>
      </c>
      <c r="D1819">
        <v>1012.4</v>
      </c>
      <c r="E1819">
        <f t="shared" si="85"/>
        <v>0.79999999999995453</v>
      </c>
      <c r="F1819">
        <v>75</v>
      </c>
      <c r="G1819">
        <f t="shared" si="86"/>
        <v>12</v>
      </c>
      <c r="H1819">
        <v>18.88</v>
      </c>
      <c r="I1819">
        <v>-0.77</v>
      </c>
      <c r="J1819">
        <v>-0.64</v>
      </c>
    </row>
    <row r="1820" spans="1:10">
      <c r="A1820" s="3">
        <v>38618</v>
      </c>
      <c r="B1820">
        <v>28</v>
      </c>
      <c r="C1820">
        <f t="shared" si="84"/>
        <v>5.3000000000000007</v>
      </c>
      <c r="D1820">
        <v>1008.7</v>
      </c>
      <c r="E1820">
        <f t="shared" si="85"/>
        <v>-3.6999999999999318</v>
      </c>
      <c r="F1820">
        <v>62</v>
      </c>
      <c r="G1820">
        <f t="shared" si="86"/>
        <v>-13</v>
      </c>
      <c r="H1820">
        <v>19.88</v>
      </c>
      <c r="I1820">
        <v>-0.89</v>
      </c>
      <c r="J1820">
        <v>-0.46</v>
      </c>
    </row>
    <row r="1821" spans="1:10">
      <c r="A1821" s="3">
        <v>38619</v>
      </c>
      <c r="B1821">
        <v>21.9</v>
      </c>
      <c r="C1821">
        <f t="shared" si="84"/>
        <v>-6.1000000000000014</v>
      </c>
      <c r="D1821">
        <v>1007.3</v>
      </c>
      <c r="E1821">
        <f t="shared" si="85"/>
        <v>-1.4000000000000909</v>
      </c>
      <c r="F1821">
        <v>84</v>
      </c>
      <c r="G1821">
        <f t="shared" si="86"/>
        <v>22</v>
      </c>
      <c r="H1821">
        <v>20.88</v>
      </c>
      <c r="I1821">
        <v>-0.96</v>
      </c>
      <c r="J1821">
        <v>-0.27</v>
      </c>
    </row>
    <row r="1822" spans="1:10">
      <c r="A1822" s="3">
        <v>38620</v>
      </c>
      <c r="B1822">
        <v>21.8</v>
      </c>
      <c r="C1822">
        <f t="shared" si="84"/>
        <v>-9.9999999999997868E-2</v>
      </c>
      <c r="D1822">
        <v>1004.2</v>
      </c>
      <c r="E1822">
        <f t="shared" si="85"/>
        <v>-3.0999999999999091</v>
      </c>
      <c r="F1822">
        <v>56</v>
      </c>
      <c r="G1822">
        <f t="shared" si="86"/>
        <v>-28</v>
      </c>
      <c r="H1822">
        <v>21.88</v>
      </c>
      <c r="I1822">
        <v>-1</v>
      </c>
      <c r="J1822">
        <v>-0.06</v>
      </c>
    </row>
    <row r="1823" spans="1:10">
      <c r="A1823" s="3">
        <v>38621</v>
      </c>
      <c r="B1823">
        <v>21.6</v>
      </c>
      <c r="C1823">
        <f t="shared" si="84"/>
        <v>-0.19999999999999929</v>
      </c>
      <c r="D1823">
        <v>1012.3</v>
      </c>
      <c r="E1823">
        <f t="shared" si="85"/>
        <v>8.0999999999999091</v>
      </c>
      <c r="F1823">
        <v>62</v>
      </c>
      <c r="G1823">
        <f t="shared" si="86"/>
        <v>6</v>
      </c>
      <c r="H1823">
        <v>22.88</v>
      </c>
      <c r="I1823">
        <v>-0.99</v>
      </c>
      <c r="J1823">
        <v>0.16</v>
      </c>
    </row>
    <row r="1824" spans="1:10">
      <c r="A1824" s="3">
        <v>38622</v>
      </c>
      <c r="B1824">
        <v>20.399999999999999</v>
      </c>
      <c r="C1824">
        <f t="shared" si="84"/>
        <v>-1.2000000000000028</v>
      </c>
      <c r="D1824">
        <v>1016.2</v>
      </c>
      <c r="E1824">
        <f t="shared" si="85"/>
        <v>3.9000000000000909</v>
      </c>
      <c r="F1824">
        <v>60</v>
      </c>
      <c r="G1824">
        <f t="shared" si="86"/>
        <v>-2</v>
      </c>
      <c r="H1824">
        <v>23.88</v>
      </c>
      <c r="I1824">
        <v>-0.93</v>
      </c>
      <c r="J1824">
        <v>0.36</v>
      </c>
    </row>
    <row r="1825" spans="1:10">
      <c r="A1825" s="3">
        <v>38623</v>
      </c>
      <c r="B1825">
        <v>20.6</v>
      </c>
      <c r="C1825">
        <f t="shared" si="84"/>
        <v>0.20000000000000284</v>
      </c>
      <c r="D1825">
        <v>1015.5</v>
      </c>
      <c r="E1825">
        <f t="shared" si="85"/>
        <v>-0.70000000000004547</v>
      </c>
      <c r="F1825">
        <v>52</v>
      </c>
      <c r="G1825">
        <f t="shared" si="86"/>
        <v>-8</v>
      </c>
      <c r="H1825">
        <v>24.88</v>
      </c>
      <c r="I1825">
        <v>-0.84</v>
      </c>
      <c r="J1825">
        <v>0.55000000000000004</v>
      </c>
    </row>
    <row r="1826" spans="1:10">
      <c r="A1826" s="3">
        <v>38624</v>
      </c>
      <c r="B1826">
        <v>20.9</v>
      </c>
      <c r="C1826">
        <f t="shared" si="84"/>
        <v>0.29999999999999716</v>
      </c>
      <c r="D1826">
        <v>1017.8</v>
      </c>
      <c r="E1826">
        <f t="shared" si="85"/>
        <v>2.2999999999999545</v>
      </c>
      <c r="F1826">
        <v>54</v>
      </c>
      <c r="G1826">
        <f t="shared" si="86"/>
        <v>2</v>
      </c>
      <c r="H1826">
        <v>25.88</v>
      </c>
      <c r="I1826">
        <v>-0.7</v>
      </c>
      <c r="J1826">
        <v>0.71</v>
      </c>
    </row>
    <row r="1827" spans="1:10">
      <c r="A1827" s="3">
        <v>38625</v>
      </c>
      <c r="B1827">
        <v>22.1</v>
      </c>
      <c r="C1827">
        <f t="shared" si="84"/>
        <v>1.2000000000000028</v>
      </c>
      <c r="D1827">
        <v>1019.4</v>
      </c>
      <c r="E1827">
        <f t="shared" si="85"/>
        <v>1.6000000000000227</v>
      </c>
      <c r="F1827">
        <v>51</v>
      </c>
      <c r="G1827">
        <f t="shared" si="86"/>
        <v>-3</v>
      </c>
      <c r="H1827">
        <v>26.88</v>
      </c>
      <c r="I1827">
        <v>-0.53</v>
      </c>
      <c r="J1827">
        <v>0.85</v>
      </c>
    </row>
    <row r="1828" spans="1:10">
      <c r="A1828" s="3">
        <v>38626</v>
      </c>
      <c r="B1828">
        <v>24.2</v>
      </c>
      <c r="C1828">
        <f t="shared" si="84"/>
        <v>2.0999999999999979</v>
      </c>
      <c r="D1828">
        <v>1011.2</v>
      </c>
      <c r="E1828">
        <f t="shared" si="85"/>
        <v>-8.1999999999999318</v>
      </c>
      <c r="F1828">
        <v>54</v>
      </c>
      <c r="G1828">
        <f t="shared" si="86"/>
        <v>3</v>
      </c>
      <c r="H1828">
        <v>27.88</v>
      </c>
      <c r="I1828">
        <v>-0.34</v>
      </c>
      <c r="J1828">
        <v>0.94</v>
      </c>
    </row>
    <row r="1829" spans="1:10">
      <c r="A1829" s="3">
        <v>38627</v>
      </c>
      <c r="B1829">
        <v>26.7</v>
      </c>
      <c r="C1829">
        <f t="shared" si="84"/>
        <v>2.5</v>
      </c>
      <c r="D1829">
        <v>1002.6</v>
      </c>
      <c r="E1829">
        <f t="shared" si="85"/>
        <v>-8.6000000000000227</v>
      </c>
      <c r="F1829">
        <v>67</v>
      </c>
      <c r="G1829">
        <f t="shared" si="86"/>
        <v>13</v>
      </c>
      <c r="H1829">
        <v>28.88</v>
      </c>
      <c r="I1829">
        <v>-0.14000000000000001</v>
      </c>
      <c r="J1829">
        <v>0.99</v>
      </c>
    </row>
    <row r="1830" spans="1:10">
      <c r="A1830" s="3">
        <v>38628</v>
      </c>
      <c r="B1830">
        <v>22</v>
      </c>
      <c r="C1830">
        <f t="shared" si="84"/>
        <v>-4.6999999999999993</v>
      </c>
      <c r="D1830">
        <v>1014.6</v>
      </c>
      <c r="E1830">
        <f t="shared" si="85"/>
        <v>12</v>
      </c>
      <c r="F1830">
        <v>59</v>
      </c>
      <c r="G1830">
        <f t="shared" si="86"/>
        <v>-8</v>
      </c>
      <c r="H1830">
        <v>0.35</v>
      </c>
      <c r="I1830">
        <v>7.0000000000000007E-2</v>
      </c>
      <c r="J1830">
        <v>1</v>
      </c>
    </row>
    <row r="1831" spans="1:10">
      <c r="A1831" s="3">
        <v>38629</v>
      </c>
      <c r="B1831">
        <v>19.7</v>
      </c>
      <c r="C1831">
        <f t="shared" si="84"/>
        <v>-2.3000000000000007</v>
      </c>
      <c r="D1831">
        <v>1010.5</v>
      </c>
      <c r="E1831">
        <f t="shared" si="85"/>
        <v>-4.1000000000000227</v>
      </c>
      <c r="F1831">
        <v>80</v>
      </c>
      <c r="G1831">
        <f t="shared" si="86"/>
        <v>21</v>
      </c>
      <c r="H1831">
        <v>1.35</v>
      </c>
      <c r="I1831">
        <v>0.28000000000000003</v>
      </c>
      <c r="J1831">
        <v>0.96</v>
      </c>
    </row>
    <row r="1832" spans="1:10">
      <c r="A1832" s="3">
        <v>38630</v>
      </c>
      <c r="B1832">
        <v>18.7</v>
      </c>
      <c r="C1832">
        <f t="shared" si="84"/>
        <v>-1</v>
      </c>
      <c r="D1832">
        <v>1013.6</v>
      </c>
      <c r="E1832">
        <f t="shared" si="85"/>
        <v>3.1000000000000227</v>
      </c>
      <c r="F1832">
        <v>82</v>
      </c>
      <c r="G1832">
        <f t="shared" si="86"/>
        <v>2</v>
      </c>
      <c r="H1832">
        <v>2.35</v>
      </c>
      <c r="I1832">
        <v>0.48</v>
      </c>
      <c r="J1832">
        <v>0.88</v>
      </c>
    </row>
    <row r="1833" spans="1:10">
      <c r="A1833" s="3">
        <v>38631</v>
      </c>
      <c r="B1833">
        <v>20.9</v>
      </c>
      <c r="C1833">
        <f t="shared" si="84"/>
        <v>2.1999999999999993</v>
      </c>
      <c r="D1833">
        <v>1015.9</v>
      </c>
      <c r="E1833">
        <f t="shared" si="85"/>
        <v>2.2999999999999545</v>
      </c>
      <c r="F1833">
        <v>73</v>
      </c>
      <c r="G1833">
        <f t="shared" si="86"/>
        <v>-9</v>
      </c>
      <c r="H1833">
        <v>3.35</v>
      </c>
      <c r="I1833">
        <v>0.65</v>
      </c>
      <c r="J1833">
        <v>0.76</v>
      </c>
    </row>
    <row r="1834" spans="1:10">
      <c r="A1834" s="3">
        <v>38632</v>
      </c>
      <c r="B1834">
        <v>23.6</v>
      </c>
      <c r="C1834">
        <f t="shared" si="84"/>
        <v>2.7000000000000028</v>
      </c>
      <c r="D1834">
        <v>1013.4</v>
      </c>
      <c r="E1834">
        <f t="shared" si="85"/>
        <v>-2.5</v>
      </c>
      <c r="F1834">
        <v>72</v>
      </c>
      <c r="G1834">
        <f t="shared" si="86"/>
        <v>-1</v>
      </c>
      <c r="H1834">
        <v>4.3499999999999996</v>
      </c>
      <c r="I1834">
        <v>0.8</v>
      </c>
      <c r="J1834">
        <v>0.6</v>
      </c>
    </row>
    <row r="1835" spans="1:10">
      <c r="A1835" s="3">
        <v>38633</v>
      </c>
      <c r="B1835">
        <v>25.7</v>
      </c>
      <c r="C1835">
        <f t="shared" si="84"/>
        <v>2.0999999999999979</v>
      </c>
      <c r="D1835">
        <v>1006.3</v>
      </c>
      <c r="E1835">
        <f t="shared" si="85"/>
        <v>-7.1000000000000227</v>
      </c>
      <c r="F1835">
        <v>69</v>
      </c>
      <c r="G1835">
        <f t="shared" si="86"/>
        <v>-3</v>
      </c>
      <c r="H1835">
        <v>5.35</v>
      </c>
      <c r="I1835">
        <v>0.91</v>
      </c>
      <c r="J1835">
        <v>0.42</v>
      </c>
    </row>
    <row r="1836" spans="1:10">
      <c r="A1836" s="3">
        <v>38634</v>
      </c>
      <c r="B1836">
        <v>19.7</v>
      </c>
      <c r="C1836">
        <f t="shared" si="84"/>
        <v>-6</v>
      </c>
      <c r="D1836">
        <v>1018</v>
      </c>
      <c r="E1836">
        <f t="shared" si="85"/>
        <v>11.700000000000045</v>
      </c>
      <c r="F1836">
        <v>74</v>
      </c>
      <c r="G1836">
        <f t="shared" si="86"/>
        <v>5</v>
      </c>
      <c r="H1836">
        <v>6.35</v>
      </c>
      <c r="I1836">
        <v>0.98</v>
      </c>
      <c r="J1836">
        <v>0.22</v>
      </c>
    </row>
    <row r="1837" spans="1:10">
      <c r="A1837" s="3">
        <v>38635</v>
      </c>
      <c r="B1837">
        <v>17.8</v>
      </c>
      <c r="C1837">
        <f t="shared" si="84"/>
        <v>-1.8999999999999986</v>
      </c>
      <c r="D1837">
        <v>1018.6</v>
      </c>
      <c r="E1837">
        <f t="shared" si="85"/>
        <v>0.60000000000002274</v>
      </c>
      <c r="F1837">
        <v>84</v>
      </c>
      <c r="G1837">
        <f t="shared" si="86"/>
        <v>10</v>
      </c>
      <c r="H1837">
        <v>7.35</v>
      </c>
      <c r="I1837">
        <v>1</v>
      </c>
      <c r="J1837">
        <v>0.01</v>
      </c>
    </row>
    <row r="1838" spans="1:10">
      <c r="A1838" s="3">
        <v>38636</v>
      </c>
      <c r="B1838">
        <v>20.100000000000001</v>
      </c>
      <c r="C1838">
        <f t="shared" si="84"/>
        <v>2.3000000000000007</v>
      </c>
      <c r="D1838">
        <v>1017.3</v>
      </c>
      <c r="E1838">
        <f t="shared" si="85"/>
        <v>-1.3000000000000682</v>
      </c>
      <c r="F1838">
        <v>64</v>
      </c>
      <c r="G1838">
        <f t="shared" si="86"/>
        <v>-20</v>
      </c>
      <c r="H1838">
        <v>8.35</v>
      </c>
      <c r="I1838">
        <v>0.98</v>
      </c>
      <c r="J1838">
        <v>-0.2</v>
      </c>
    </row>
    <row r="1839" spans="1:10">
      <c r="A1839" s="3">
        <v>38637</v>
      </c>
      <c r="B1839">
        <v>19.2</v>
      </c>
      <c r="C1839">
        <f t="shared" si="84"/>
        <v>-0.90000000000000213</v>
      </c>
      <c r="D1839">
        <v>1017.3</v>
      </c>
      <c r="E1839">
        <f t="shared" si="85"/>
        <v>0</v>
      </c>
      <c r="F1839">
        <v>59</v>
      </c>
      <c r="G1839">
        <f t="shared" si="86"/>
        <v>-5</v>
      </c>
      <c r="H1839">
        <v>9.35</v>
      </c>
      <c r="I1839">
        <v>0.91</v>
      </c>
      <c r="J1839">
        <v>-0.41</v>
      </c>
    </row>
    <row r="1840" spans="1:10">
      <c r="A1840" s="3">
        <v>38638</v>
      </c>
      <c r="B1840">
        <v>21.5</v>
      </c>
      <c r="C1840">
        <f t="shared" si="84"/>
        <v>2.3000000000000007</v>
      </c>
      <c r="D1840">
        <v>1017</v>
      </c>
      <c r="E1840">
        <f t="shared" si="85"/>
        <v>-0.29999999999995453</v>
      </c>
      <c r="F1840">
        <v>58</v>
      </c>
      <c r="G1840">
        <f t="shared" si="86"/>
        <v>-1</v>
      </c>
      <c r="H1840">
        <v>10.35</v>
      </c>
      <c r="I1840">
        <v>0.81</v>
      </c>
      <c r="J1840">
        <v>-0.59</v>
      </c>
    </row>
    <row r="1841" spans="1:10">
      <c r="A1841" s="3">
        <v>38639</v>
      </c>
      <c r="B1841">
        <v>23.1</v>
      </c>
      <c r="C1841">
        <f t="shared" si="84"/>
        <v>1.6000000000000014</v>
      </c>
      <c r="D1841">
        <v>1011.1</v>
      </c>
      <c r="E1841">
        <f t="shared" si="85"/>
        <v>-5.8999999999999773</v>
      </c>
      <c r="F1841">
        <v>70</v>
      </c>
      <c r="G1841">
        <f t="shared" si="86"/>
        <v>12</v>
      </c>
      <c r="H1841">
        <v>11.35</v>
      </c>
      <c r="I1841">
        <v>0.66</v>
      </c>
      <c r="J1841">
        <v>-0.75</v>
      </c>
    </row>
    <row r="1842" spans="1:10">
      <c r="A1842" s="3">
        <v>38640</v>
      </c>
      <c r="B1842">
        <v>23.8</v>
      </c>
      <c r="C1842">
        <f t="shared" si="84"/>
        <v>0.69999999999999929</v>
      </c>
      <c r="D1842">
        <v>1004.6</v>
      </c>
      <c r="E1842">
        <f t="shared" si="85"/>
        <v>-6.5</v>
      </c>
      <c r="F1842">
        <v>69</v>
      </c>
      <c r="G1842">
        <f t="shared" si="86"/>
        <v>-1</v>
      </c>
      <c r="H1842">
        <v>12.35</v>
      </c>
      <c r="I1842">
        <v>0.49</v>
      </c>
      <c r="J1842">
        <v>-0.87</v>
      </c>
    </row>
    <row r="1843" spans="1:10">
      <c r="A1843" s="3">
        <v>38641</v>
      </c>
      <c r="B1843">
        <v>19.100000000000001</v>
      </c>
      <c r="C1843">
        <f t="shared" si="84"/>
        <v>-4.6999999999999993</v>
      </c>
      <c r="D1843">
        <v>1011.5</v>
      </c>
      <c r="E1843">
        <f t="shared" si="85"/>
        <v>6.8999999999999773</v>
      </c>
      <c r="F1843">
        <v>75</v>
      </c>
      <c r="G1843">
        <f t="shared" si="86"/>
        <v>6</v>
      </c>
      <c r="H1843">
        <v>13.35</v>
      </c>
      <c r="I1843">
        <v>0.3</v>
      </c>
      <c r="J1843">
        <v>-0.95</v>
      </c>
    </row>
    <row r="1844" spans="1:10">
      <c r="A1844" s="3">
        <v>38642</v>
      </c>
      <c r="B1844">
        <v>17.600000000000001</v>
      </c>
      <c r="C1844">
        <f t="shared" si="84"/>
        <v>-1.5</v>
      </c>
      <c r="D1844">
        <v>1013.6</v>
      </c>
      <c r="E1844">
        <f t="shared" si="85"/>
        <v>2.1000000000000227</v>
      </c>
      <c r="F1844">
        <v>88</v>
      </c>
      <c r="G1844">
        <f t="shared" si="86"/>
        <v>13</v>
      </c>
      <c r="H1844">
        <v>14.35</v>
      </c>
      <c r="I1844">
        <v>0.09</v>
      </c>
      <c r="J1844">
        <v>-1</v>
      </c>
    </row>
    <row r="1845" spans="1:10">
      <c r="A1845" s="3">
        <v>38643</v>
      </c>
      <c r="B1845">
        <v>16.5</v>
      </c>
      <c r="C1845">
        <f t="shared" si="84"/>
        <v>-1.1000000000000014</v>
      </c>
      <c r="D1845">
        <v>1015.8</v>
      </c>
      <c r="E1845">
        <f t="shared" si="85"/>
        <v>2.1999999999999318</v>
      </c>
      <c r="F1845">
        <v>78</v>
      </c>
      <c r="G1845">
        <f t="shared" si="86"/>
        <v>-10</v>
      </c>
      <c r="H1845">
        <v>15.35</v>
      </c>
      <c r="I1845">
        <v>-0.12</v>
      </c>
      <c r="J1845">
        <v>-0.99</v>
      </c>
    </row>
    <row r="1846" spans="1:10">
      <c r="A1846" s="3">
        <v>38644</v>
      </c>
      <c r="B1846">
        <v>18.3</v>
      </c>
      <c r="C1846">
        <f t="shared" si="84"/>
        <v>1.8000000000000007</v>
      </c>
      <c r="D1846">
        <v>1017.3</v>
      </c>
      <c r="E1846">
        <f t="shared" si="85"/>
        <v>1.5</v>
      </c>
      <c r="F1846">
        <v>63</v>
      </c>
      <c r="G1846">
        <f t="shared" si="86"/>
        <v>-15</v>
      </c>
      <c r="H1846">
        <v>16.350000000000001</v>
      </c>
      <c r="I1846">
        <v>-0.33</v>
      </c>
      <c r="J1846">
        <v>-0.94</v>
      </c>
    </row>
    <row r="1847" spans="1:10">
      <c r="A1847" s="3">
        <v>38645</v>
      </c>
      <c r="B1847">
        <v>20</v>
      </c>
      <c r="C1847">
        <f t="shared" si="84"/>
        <v>1.6999999999999993</v>
      </c>
      <c r="D1847">
        <v>1016.5</v>
      </c>
      <c r="E1847">
        <f t="shared" si="85"/>
        <v>-0.79999999999995453</v>
      </c>
      <c r="F1847">
        <v>59</v>
      </c>
      <c r="G1847">
        <f t="shared" si="86"/>
        <v>-4</v>
      </c>
      <c r="H1847">
        <v>17.350000000000001</v>
      </c>
      <c r="I1847">
        <v>-0.52</v>
      </c>
      <c r="J1847">
        <v>-0.85</v>
      </c>
    </row>
    <row r="1848" spans="1:10">
      <c r="A1848" s="3">
        <v>38646</v>
      </c>
      <c r="B1848">
        <v>19.5</v>
      </c>
      <c r="C1848">
        <f t="shared" si="84"/>
        <v>-0.5</v>
      </c>
      <c r="D1848">
        <v>1009.3</v>
      </c>
      <c r="E1848">
        <f t="shared" si="85"/>
        <v>-7.2000000000000455</v>
      </c>
      <c r="F1848">
        <v>68</v>
      </c>
      <c r="G1848">
        <f t="shared" si="86"/>
        <v>9</v>
      </c>
      <c r="H1848">
        <v>18.350000000000001</v>
      </c>
      <c r="I1848">
        <v>-0.69</v>
      </c>
      <c r="J1848">
        <v>-0.72</v>
      </c>
    </row>
    <row r="1849" spans="1:10">
      <c r="A1849" s="3">
        <v>38647</v>
      </c>
      <c r="B1849">
        <v>17.600000000000001</v>
      </c>
      <c r="C1849">
        <f t="shared" si="84"/>
        <v>-1.8999999999999986</v>
      </c>
      <c r="D1849">
        <v>998.1</v>
      </c>
      <c r="E1849">
        <f t="shared" si="85"/>
        <v>-11.199999999999932</v>
      </c>
      <c r="F1849">
        <v>82</v>
      </c>
      <c r="G1849">
        <f t="shared" si="86"/>
        <v>14</v>
      </c>
      <c r="H1849">
        <v>19.350000000000001</v>
      </c>
      <c r="I1849">
        <v>-0.83</v>
      </c>
      <c r="J1849">
        <v>-0.56000000000000005</v>
      </c>
    </row>
    <row r="1850" spans="1:10">
      <c r="A1850" s="3">
        <v>38648</v>
      </c>
      <c r="B1850">
        <v>19.7</v>
      </c>
      <c r="C1850">
        <f t="shared" si="84"/>
        <v>2.0999999999999979</v>
      </c>
      <c r="D1850">
        <v>1002.4</v>
      </c>
      <c r="E1850">
        <f t="shared" si="85"/>
        <v>4.2999999999999545</v>
      </c>
      <c r="F1850">
        <v>51</v>
      </c>
      <c r="G1850">
        <f t="shared" si="86"/>
        <v>-31</v>
      </c>
      <c r="H1850">
        <v>20.350000000000001</v>
      </c>
      <c r="I1850">
        <v>-0.93</v>
      </c>
      <c r="J1850">
        <v>-0.37</v>
      </c>
    </row>
    <row r="1851" spans="1:10">
      <c r="A1851" s="3">
        <v>38649</v>
      </c>
      <c r="B1851">
        <v>20.399999999999999</v>
      </c>
      <c r="C1851">
        <f t="shared" si="84"/>
        <v>0.69999999999999929</v>
      </c>
      <c r="D1851">
        <v>1008.8</v>
      </c>
      <c r="E1851">
        <f t="shared" si="85"/>
        <v>6.3999999999999773</v>
      </c>
      <c r="F1851">
        <v>52</v>
      </c>
      <c r="G1851">
        <f t="shared" si="86"/>
        <v>1</v>
      </c>
      <c r="H1851">
        <v>21.35</v>
      </c>
      <c r="I1851">
        <v>-0.99</v>
      </c>
      <c r="J1851">
        <v>-0.17</v>
      </c>
    </row>
    <row r="1852" spans="1:10">
      <c r="A1852" s="3">
        <v>38650</v>
      </c>
      <c r="B1852">
        <v>21.7</v>
      </c>
      <c r="C1852">
        <f t="shared" si="84"/>
        <v>1.3000000000000007</v>
      </c>
      <c r="D1852">
        <v>1015.7</v>
      </c>
      <c r="E1852">
        <f t="shared" si="85"/>
        <v>6.9000000000000909</v>
      </c>
      <c r="F1852">
        <v>35</v>
      </c>
      <c r="G1852">
        <f t="shared" si="86"/>
        <v>-17</v>
      </c>
      <c r="H1852">
        <v>22.35</v>
      </c>
      <c r="I1852">
        <v>-1</v>
      </c>
      <c r="J1852">
        <v>0.04</v>
      </c>
    </row>
    <row r="1853" spans="1:10">
      <c r="A1853" s="3">
        <v>38651</v>
      </c>
      <c r="B1853">
        <v>15.4</v>
      </c>
      <c r="C1853">
        <f t="shared" si="84"/>
        <v>-6.2999999999999989</v>
      </c>
      <c r="D1853">
        <v>1021.6</v>
      </c>
      <c r="E1853">
        <f t="shared" si="85"/>
        <v>5.8999999999999773</v>
      </c>
      <c r="F1853">
        <v>81</v>
      </c>
      <c r="G1853">
        <f t="shared" si="86"/>
        <v>46</v>
      </c>
      <c r="H1853">
        <v>23.35</v>
      </c>
      <c r="I1853">
        <v>-0.97</v>
      </c>
      <c r="J1853">
        <v>0.25</v>
      </c>
    </row>
    <row r="1854" spans="1:10">
      <c r="A1854" s="3">
        <v>38652</v>
      </c>
      <c r="B1854">
        <v>16.7</v>
      </c>
      <c r="C1854">
        <f t="shared" si="84"/>
        <v>1.2999999999999989</v>
      </c>
      <c r="D1854">
        <v>1019.2</v>
      </c>
      <c r="E1854">
        <f t="shared" si="85"/>
        <v>-2.3999999999999773</v>
      </c>
      <c r="F1854">
        <v>68</v>
      </c>
      <c r="G1854">
        <f t="shared" si="86"/>
        <v>-13</v>
      </c>
      <c r="H1854">
        <v>24.35</v>
      </c>
      <c r="I1854">
        <v>-0.89</v>
      </c>
      <c r="J1854">
        <v>0.45</v>
      </c>
    </row>
    <row r="1855" spans="1:10">
      <c r="A1855" s="3">
        <v>38653</v>
      </c>
      <c r="B1855">
        <v>20</v>
      </c>
      <c r="C1855">
        <f t="shared" si="84"/>
        <v>3.3000000000000007</v>
      </c>
      <c r="D1855">
        <v>1012.8</v>
      </c>
      <c r="E1855">
        <f t="shared" si="85"/>
        <v>-6.4000000000000909</v>
      </c>
      <c r="F1855">
        <v>66</v>
      </c>
      <c r="G1855">
        <f t="shared" si="86"/>
        <v>-2</v>
      </c>
      <c r="H1855">
        <v>25.35</v>
      </c>
      <c r="I1855">
        <v>-0.78</v>
      </c>
      <c r="J1855">
        <v>0.63</v>
      </c>
    </row>
    <row r="1856" spans="1:10">
      <c r="A1856" s="3">
        <v>38654</v>
      </c>
      <c r="B1856">
        <v>18.100000000000001</v>
      </c>
      <c r="C1856">
        <f t="shared" si="84"/>
        <v>-1.8999999999999986</v>
      </c>
      <c r="D1856">
        <v>1004</v>
      </c>
      <c r="E1856">
        <f t="shared" si="85"/>
        <v>-8.7999999999999545</v>
      </c>
      <c r="F1856">
        <v>72</v>
      </c>
      <c r="G1856">
        <f t="shared" si="86"/>
        <v>6</v>
      </c>
      <c r="H1856">
        <v>26.35</v>
      </c>
      <c r="I1856">
        <v>-0.63</v>
      </c>
      <c r="J1856">
        <v>0.78</v>
      </c>
    </row>
    <row r="1857" spans="1:10">
      <c r="A1857" s="3">
        <v>38655</v>
      </c>
      <c r="B1857">
        <v>17.399999999999999</v>
      </c>
      <c r="C1857">
        <f t="shared" si="84"/>
        <v>-0.70000000000000284</v>
      </c>
      <c r="D1857">
        <v>1009.8</v>
      </c>
      <c r="E1857">
        <f t="shared" si="85"/>
        <v>5.7999999999999545</v>
      </c>
      <c r="F1857">
        <v>62</v>
      </c>
      <c r="G1857">
        <f t="shared" si="86"/>
        <v>-10</v>
      </c>
      <c r="H1857">
        <v>27.35</v>
      </c>
      <c r="I1857">
        <v>-0.45</v>
      </c>
      <c r="J1857">
        <v>0.89</v>
      </c>
    </row>
    <row r="1858" spans="1:10">
      <c r="A1858" s="3">
        <v>38656</v>
      </c>
      <c r="B1858">
        <v>15.5</v>
      </c>
      <c r="C1858">
        <f t="shared" si="84"/>
        <v>-1.8999999999999986</v>
      </c>
      <c r="D1858">
        <v>1014.3</v>
      </c>
      <c r="E1858">
        <f t="shared" si="85"/>
        <v>4.5</v>
      </c>
      <c r="F1858">
        <v>55</v>
      </c>
      <c r="G1858">
        <f t="shared" si="86"/>
        <v>-7</v>
      </c>
      <c r="H1858">
        <v>28.35</v>
      </c>
      <c r="I1858">
        <v>-0.25</v>
      </c>
      <c r="J1858">
        <v>0.97</v>
      </c>
    </row>
    <row r="1859" spans="1:10">
      <c r="A1859" s="3">
        <v>38657</v>
      </c>
      <c r="B1859">
        <v>15.9</v>
      </c>
      <c r="C1859">
        <f t="shared" ref="C1859:C1922" si="87">B1859-B1858</f>
        <v>0.40000000000000036</v>
      </c>
      <c r="D1859">
        <v>1021</v>
      </c>
      <c r="E1859">
        <f t="shared" ref="E1859:E1922" si="88">D1859-D1858</f>
        <v>6.7000000000000455</v>
      </c>
      <c r="F1859">
        <v>46</v>
      </c>
      <c r="G1859">
        <f t="shared" ref="G1859:G1922" si="89">F1859-F1858</f>
        <v>-9</v>
      </c>
      <c r="H1859">
        <v>29.35</v>
      </c>
      <c r="I1859">
        <v>-0.04</v>
      </c>
      <c r="J1859">
        <v>1</v>
      </c>
    </row>
    <row r="1860" spans="1:10">
      <c r="A1860" s="3">
        <v>38658</v>
      </c>
      <c r="B1860">
        <v>16.899999999999999</v>
      </c>
      <c r="C1860">
        <f t="shared" si="87"/>
        <v>0.99999999999999822</v>
      </c>
      <c r="D1860">
        <v>1020</v>
      </c>
      <c r="E1860">
        <f t="shared" si="88"/>
        <v>-1</v>
      </c>
      <c r="F1860">
        <v>46</v>
      </c>
      <c r="G1860">
        <f t="shared" si="89"/>
        <v>0</v>
      </c>
      <c r="H1860">
        <v>0.82</v>
      </c>
      <c r="I1860">
        <v>0.17</v>
      </c>
      <c r="J1860">
        <v>0.98</v>
      </c>
    </row>
    <row r="1861" spans="1:10">
      <c r="A1861" s="3">
        <v>38659</v>
      </c>
      <c r="B1861">
        <v>17.899999999999999</v>
      </c>
      <c r="C1861">
        <f t="shared" si="87"/>
        <v>1</v>
      </c>
      <c r="D1861">
        <v>1016.3</v>
      </c>
      <c r="E1861">
        <f t="shared" si="88"/>
        <v>-3.7000000000000455</v>
      </c>
      <c r="F1861">
        <v>51</v>
      </c>
      <c r="G1861">
        <f t="shared" si="89"/>
        <v>5</v>
      </c>
      <c r="H1861">
        <v>1.82</v>
      </c>
      <c r="I1861">
        <v>0.38</v>
      </c>
      <c r="J1861">
        <v>0.93</v>
      </c>
    </row>
    <row r="1862" spans="1:10">
      <c r="A1862" s="3">
        <v>38660</v>
      </c>
      <c r="B1862">
        <v>19.7</v>
      </c>
      <c r="C1862">
        <f t="shared" si="87"/>
        <v>1.8000000000000007</v>
      </c>
      <c r="D1862">
        <v>1013.4</v>
      </c>
      <c r="E1862">
        <f t="shared" si="88"/>
        <v>-2.8999999999999773</v>
      </c>
      <c r="F1862">
        <v>47</v>
      </c>
      <c r="G1862">
        <f t="shared" si="89"/>
        <v>-4</v>
      </c>
      <c r="H1862">
        <v>2.82</v>
      </c>
      <c r="I1862">
        <v>0.56000000000000005</v>
      </c>
      <c r="J1862">
        <v>0.83</v>
      </c>
    </row>
    <row r="1863" spans="1:10">
      <c r="A1863" s="3">
        <v>38661</v>
      </c>
      <c r="B1863">
        <v>19.600000000000001</v>
      </c>
      <c r="C1863">
        <f t="shared" si="87"/>
        <v>-9.9999999999997868E-2</v>
      </c>
      <c r="D1863">
        <v>1013.4</v>
      </c>
      <c r="E1863">
        <f t="shared" si="88"/>
        <v>0</v>
      </c>
      <c r="F1863">
        <v>57</v>
      </c>
      <c r="G1863">
        <f t="shared" si="89"/>
        <v>10</v>
      </c>
      <c r="H1863">
        <v>3.82</v>
      </c>
      <c r="I1863">
        <v>0.73</v>
      </c>
      <c r="J1863">
        <v>0.69</v>
      </c>
    </row>
    <row r="1864" spans="1:10">
      <c r="A1864" s="3">
        <v>38662</v>
      </c>
      <c r="B1864">
        <v>14</v>
      </c>
      <c r="C1864">
        <f t="shared" si="87"/>
        <v>-5.6000000000000014</v>
      </c>
      <c r="D1864">
        <v>1006.6</v>
      </c>
      <c r="E1864">
        <f t="shared" si="88"/>
        <v>-6.7999999999999545</v>
      </c>
      <c r="F1864">
        <v>89</v>
      </c>
      <c r="G1864">
        <f t="shared" si="89"/>
        <v>32</v>
      </c>
      <c r="H1864">
        <v>4.82</v>
      </c>
      <c r="I1864">
        <v>0.85</v>
      </c>
      <c r="J1864">
        <v>0.52</v>
      </c>
    </row>
    <row r="1865" spans="1:10">
      <c r="A1865" s="3">
        <v>38663</v>
      </c>
      <c r="B1865">
        <v>20.9</v>
      </c>
      <c r="C1865">
        <f t="shared" si="87"/>
        <v>6.8999999999999986</v>
      </c>
      <c r="D1865">
        <v>1001.2</v>
      </c>
      <c r="E1865">
        <f t="shared" si="88"/>
        <v>-5.3999999999999773</v>
      </c>
      <c r="F1865">
        <v>33</v>
      </c>
      <c r="G1865">
        <f t="shared" si="89"/>
        <v>-56</v>
      </c>
      <c r="H1865">
        <v>5.82</v>
      </c>
      <c r="I1865">
        <v>0.95</v>
      </c>
      <c r="J1865">
        <v>0.33</v>
      </c>
    </row>
    <row r="1866" spans="1:10">
      <c r="A1866" s="3">
        <v>38664</v>
      </c>
      <c r="B1866">
        <v>20</v>
      </c>
      <c r="C1866">
        <f t="shared" si="87"/>
        <v>-0.89999999999999858</v>
      </c>
      <c r="D1866">
        <v>1004.6</v>
      </c>
      <c r="E1866">
        <f t="shared" si="88"/>
        <v>3.3999999999999773</v>
      </c>
      <c r="F1866">
        <v>31</v>
      </c>
      <c r="G1866">
        <f t="shared" si="89"/>
        <v>-2</v>
      </c>
      <c r="H1866">
        <v>6.82</v>
      </c>
      <c r="I1866">
        <v>0.99</v>
      </c>
      <c r="J1866">
        <v>0.12</v>
      </c>
    </row>
    <row r="1867" spans="1:10">
      <c r="A1867" s="3">
        <v>38665</v>
      </c>
      <c r="B1867">
        <v>16.899999999999999</v>
      </c>
      <c r="C1867">
        <f t="shared" si="87"/>
        <v>-3.1000000000000014</v>
      </c>
      <c r="D1867">
        <v>1009.1</v>
      </c>
      <c r="E1867">
        <f t="shared" si="88"/>
        <v>4.5</v>
      </c>
      <c r="F1867">
        <v>48</v>
      </c>
      <c r="G1867">
        <f t="shared" si="89"/>
        <v>17</v>
      </c>
      <c r="H1867">
        <v>7.82</v>
      </c>
      <c r="I1867">
        <v>1</v>
      </c>
      <c r="J1867">
        <v>-0.09</v>
      </c>
    </row>
    <row r="1868" spans="1:10">
      <c r="A1868" s="3">
        <v>38666</v>
      </c>
      <c r="B1868">
        <v>16.399999999999999</v>
      </c>
      <c r="C1868">
        <f t="shared" si="87"/>
        <v>-0.5</v>
      </c>
      <c r="D1868">
        <v>1014.1</v>
      </c>
      <c r="E1868">
        <f t="shared" si="88"/>
        <v>5</v>
      </c>
      <c r="F1868">
        <v>57</v>
      </c>
      <c r="G1868">
        <f t="shared" si="89"/>
        <v>9</v>
      </c>
      <c r="H1868">
        <v>8.82</v>
      </c>
      <c r="I1868">
        <v>0.95</v>
      </c>
      <c r="J1868">
        <v>-0.3</v>
      </c>
    </row>
    <row r="1869" spans="1:10">
      <c r="A1869" s="3">
        <v>38667</v>
      </c>
      <c r="B1869">
        <v>14.9</v>
      </c>
      <c r="C1869">
        <f t="shared" si="87"/>
        <v>-1.4999999999999982</v>
      </c>
      <c r="D1869">
        <v>1009.3</v>
      </c>
      <c r="E1869">
        <f t="shared" si="88"/>
        <v>-4.8000000000000682</v>
      </c>
      <c r="F1869">
        <v>58</v>
      </c>
      <c r="G1869">
        <f t="shared" si="89"/>
        <v>1</v>
      </c>
      <c r="H1869">
        <v>9.82</v>
      </c>
      <c r="I1869">
        <v>0.87</v>
      </c>
      <c r="J1869">
        <v>-0.5</v>
      </c>
    </row>
    <row r="1870" spans="1:10">
      <c r="A1870" s="3">
        <v>38668</v>
      </c>
      <c r="B1870">
        <v>14.9</v>
      </c>
      <c r="C1870">
        <f t="shared" si="87"/>
        <v>0</v>
      </c>
      <c r="D1870">
        <v>1013.5</v>
      </c>
      <c r="E1870">
        <f t="shared" si="88"/>
        <v>4.2000000000000455</v>
      </c>
      <c r="F1870">
        <v>35</v>
      </c>
      <c r="G1870">
        <f t="shared" si="89"/>
        <v>-23</v>
      </c>
      <c r="H1870">
        <v>10.82</v>
      </c>
      <c r="I1870">
        <v>0.74</v>
      </c>
      <c r="J1870">
        <v>-0.67</v>
      </c>
    </row>
    <row r="1871" spans="1:10">
      <c r="A1871" s="3">
        <v>38669</v>
      </c>
      <c r="B1871">
        <v>15.5</v>
      </c>
      <c r="C1871">
        <f t="shared" si="87"/>
        <v>0.59999999999999964</v>
      </c>
      <c r="D1871">
        <v>1014</v>
      </c>
      <c r="E1871">
        <f t="shared" si="88"/>
        <v>0.5</v>
      </c>
      <c r="F1871">
        <v>59</v>
      </c>
      <c r="G1871">
        <f t="shared" si="89"/>
        <v>24</v>
      </c>
      <c r="H1871">
        <v>11.82</v>
      </c>
      <c r="I1871">
        <v>0.59</v>
      </c>
      <c r="J1871">
        <v>-0.81</v>
      </c>
    </row>
    <row r="1872" spans="1:10">
      <c r="A1872" s="3">
        <v>38670</v>
      </c>
      <c r="B1872">
        <v>13.7</v>
      </c>
      <c r="C1872">
        <f t="shared" si="87"/>
        <v>-1.8000000000000007</v>
      </c>
      <c r="D1872">
        <v>1009.4</v>
      </c>
      <c r="E1872">
        <f t="shared" si="88"/>
        <v>-4.6000000000000227</v>
      </c>
      <c r="F1872">
        <v>68</v>
      </c>
      <c r="G1872">
        <f t="shared" si="89"/>
        <v>9</v>
      </c>
      <c r="H1872">
        <v>12.82</v>
      </c>
      <c r="I1872">
        <v>0.4</v>
      </c>
      <c r="J1872">
        <v>-0.92</v>
      </c>
    </row>
    <row r="1873" spans="1:10">
      <c r="A1873" s="3">
        <v>38671</v>
      </c>
      <c r="B1873">
        <v>11.8</v>
      </c>
      <c r="C1873">
        <f t="shared" si="87"/>
        <v>-1.8999999999999986</v>
      </c>
      <c r="D1873">
        <v>1009.6</v>
      </c>
      <c r="E1873">
        <f t="shared" si="88"/>
        <v>0.20000000000004547</v>
      </c>
      <c r="F1873">
        <v>54</v>
      </c>
      <c r="G1873">
        <f t="shared" si="89"/>
        <v>-14</v>
      </c>
      <c r="H1873">
        <v>13.82</v>
      </c>
      <c r="I1873">
        <v>0.2</v>
      </c>
      <c r="J1873">
        <v>-0.98</v>
      </c>
    </row>
    <row r="1874" spans="1:10">
      <c r="A1874" s="3">
        <v>38672</v>
      </c>
      <c r="B1874">
        <v>12.7</v>
      </c>
      <c r="C1874">
        <f t="shared" si="87"/>
        <v>0.89999999999999858</v>
      </c>
      <c r="D1874">
        <v>1012.3</v>
      </c>
      <c r="E1874">
        <f t="shared" si="88"/>
        <v>2.6999999999999318</v>
      </c>
      <c r="F1874">
        <v>44</v>
      </c>
      <c r="G1874">
        <f t="shared" si="89"/>
        <v>-10</v>
      </c>
      <c r="H1874">
        <v>14.82</v>
      </c>
      <c r="I1874">
        <v>-0.01</v>
      </c>
      <c r="J1874">
        <v>-1</v>
      </c>
    </row>
    <row r="1875" spans="1:10">
      <c r="A1875" s="3">
        <v>38673</v>
      </c>
      <c r="B1875">
        <v>12.2</v>
      </c>
      <c r="C1875">
        <f t="shared" si="87"/>
        <v>-0.5</v>
      </c>
      <c r="D1875">
        <v>1016.1</v>
      </c>
      <c r="E1875">
        <f t="shared" si="88"/>
        <v>3.8000000000000682</v>
      </c>
      <c r="F1875">
        <v>33</v>
      </c>
      <c r="G1875">
        <f t="shared" si="89"/>
        <v>-11</v>
      </c>
      <c r="H1875">
        <v>15.82</v>
      </c>
      <c r="I1875">
        <v>-0.22</v>
      </c>
      <c r="J1875">
        <v>-0.97</v>
      </c>
    </row>
    <row r="1876" spans="1:10">
      <c r="A1876" s="3">
        <v>38674</v>
      </c>
      <c r="B1876">
        <v>13</v>
      </c>
      <c r="C1876">
        <f t="shared" si="87"/>
        <v>0.80000000000000071</v>
      </c>
      <c r="D1876">
        <v>1015.7</v>
      </c>
      <c r="E1876">
        <f t="shared" si="88"/>
        <v>-0.39999999999997726</v>
      </c>
      <c r="F1876">
        <v>38</v>
      </c>
      <c r="G1876">
        <f t="shared" si="89"/>
        <v>5</v>
      </c>
      <c r="H1876">
        <v>16.82</v>
      </c>
      <c r="I1876">
        <v>-0.42</v>
      </c>
      <c r="J1876">
        <v>-0.91</v>
      </c>
    </row>
    <row r="1877" spans="1:10">
      <c r="A1877" s="3">
        <v>38675</v>
      </c>
      <c r="B1877">
        <v>11.8</v>
      </c>
      <c r="C1877">
        <f t="shared" si="87"/>
        <v>-1.1999999999999993</v>
      </c>
      <c r="D1877">
        <v>1018.4</v>
      </c>
      <c r="E1877">
        <f t="shared" si="88"/>
        <v>2.6999999999999318</v>
      </c>
      <c r="F1877">
        <v>30</v>
      </c>
      <c r="G1877">
        <f t="shared" si="89"/>
        <v>-8</v>
      </c>
      <c r="H1877">
        <v>17.82</v>
      </c>
      <c r="I1877">
        <v>-0.6</v>
      </c>
      <c r="J1877">
        <v>-0.8</v>
      </c>
    </row>
    <row r="1878" spans="1:10">
      <c r="A1878" s="3">
        <v>38676</v>
      </c>
      <c r="B1878">
        <v>11.7</v>
      </c>
      <c r="C1878">
        <f t="shared" si="87"/>
        <v>-0.10000000000000142</v>
      </c>
      <c r="D1878">
        <v>1019.6</v>
      </c>
      <c r="E1878">
        <f t="shared" si="88"/>
        <v>1.2000000000000455</v>
      </c>
      <c r="F1878">
        <v>30</v>
      </c>
      <c r="G1878">
        <f t="shared" si="89"/>
        <v>0</v>
      </c>
      <c r="H1878">
        <v>18.82</v>
      </c>
      <c r="I1878">
        <v>-0.76</v>
      </c>
      <c r="J1878">
        <v>-0.65</v>
      </c>
    </row>
    <row r="1879" spans="1:10">
      <c r="A1879" s="3">
        <v>38677</v>
      </c>
      <c r="B1879">
        <v>11.9</v>
      </c>
      <c r="C1879">
        <f t="shared" si="87"/>
        <v>0.20000000000000107</v>
      </c>
      <c r="D1879">
        <v>1016.6</v>
      </c>
      <c r="E1879">
        <f t="shared" si="88"/>
        <v>-3</v>
      </c>
      <c r="F1879">
        <v>50</v>
      </c>
      <c r="G1879">
        <f t="shared" si="89"/>
        <v>20</v>
      </c>
      <c r="H1879">
        <v>19.82</v>
      </c>
      <c r="I1879">
        <v>-0.88</v>
      </c>
      <c r="J1879">
        <v>-0.48</v>
      </c>
    </row>
    <row r="1880" spans="1:10">
      <c r="A1880" s="3">
        <v>38678</v>
      </c>
      <c r="B1880">
        <v>13.5</v>
      </c>
      <c r="C1880">
        <f t="shared" si="87"/>
        <v>1.5999999999999996</v>
      </c>
      <c r="D1880">
        <v>1016.9</v>
      </c>
      <c r="E1880">
        <f t="shared" si="88"/>
        <v>0.29999999999995453</v>
      </c>
      <c r="F1880">
        <v>43</v>
      </c>
      <c r="G1880">
        <f t="shared" si="89"/>
        <v>-7</v>
      </c>
      <c r="H1880">
        <v>20.82</v>
      </c>
      <c r="I1880">
        <v>-0.96</v>
      </c>
      <c r="J1880">
        <v>-0.28000000000000003</v>
      </c>
    </row>
    <row r="1881" spans="1:10">
      <c r="A1881" s="3">
        <v>38679</v>
      </c>
      <c r="B1881">
        <v>13.7</v>
      </c>
      <c r="C1881">
        <f t="shared" si="87"/>
        <v>0.19999999999999929</v>
      </c>
      <c r="D1881">
        <v>1015.3</v>
      </c>
      <c r="E1881">
        <f t="shared" si="88"/>
        <v>-1.6000000000000227</v>
      </c>
      <c r="F1881">
        <v>60</v>
      </c>
      <c r="G1881">
        <f t="shared" si="89"/>
        <v>17</v>
      </c>
      <c r="H1881">
        <v>21.82</v>
      </c>
      <c r="I1881">
        <v>-1</v>
      </c>
      <c r="J1881">
        <v>-7.0000000000000007E-2</v>
      </c>
    </row>
    <row r="1882" spans="1:10">
      <c r="A1882" s="3">
        <v>38680</v>
      </c>
      <c r="B1882">
        <v>14.1</v>
      </c>
      <c r="C1882">
        <f t="shared" si="87"/>
        <v>0.40000000000000036</v>
      </c>
      <c r="D1882">
        <v>1008.6</v>
      </c>
      <c r="E1882">
        <f t="shared" si="88"/>
        <v>-6.6999999999999318</v>
      </c>
      <c r="F1882">
        <v>50</v>
      </c>
      <c r="G1882">
        <f t="shared" si="89"/>
        <v>-10</v>
      </c>
      <c r="H1882">
        <v>22.82</v>
      </c>
      <c r="I1882">
        <v>-0.99</v>
      </c>
      <c r="J1882">
        <v>0.14000000000000001</v>
      </c>
    </row>
    <row r="1883" spans="1:10">
      <c r="A1883" s="3">
        <v>38681</v>
      </c>
      <c r="B1883">
        <v>13.3</v>
      </c>
      <c r="C1883">
        <f t="shared" si="87"/>
        <v>-0.79999999999999893</v>
      </c>
      <c r="D1883">
        <v>1009.5</v>
      </c>
      <c r="E1883">
        <f t="shared" si="88"/>
        <v>0.89999999999997726</v>
      </c>
      <c r="F1883">
        <v>60</v>
      </c>
      <c r="G1883">
        <f t="shared" si="89"/>
        <v>10</v>
      </c>
      <c r="H1883">
        <v>23.82</v>
      </c>
      <c r="I1883">
        <v>-0.94</v>
      </c>
      <c r="J1883">
        <v>0.35</v>
      </c>
    </row>
    <row r="1884" spans="1:10">
      <c r="A1884" s="3">
        <v>38682</v>
      </c>
      <c r="B1884">
        <v>15</v>
      </c>
      <c r="C1884">
        <f t="shared" si="87"/>
        <v>1.6999999999999993</v>
      </c>
      <c r="D1884">
        <v>1011.8</v>
      </c>
      <c r="E1884">
        <f t="shared" si="88"/>
        <v>2.2999999999999545</v>
      </c>
      <c r="F1884">
        <v>42</v>
      </c>
      <c r="G1884">
        <f t="shared" si="89"/>
        <v>-18</v>
      </c>
      <c r="H1884">
        <v>24.82</v>
      </c>
      <c r="I1884">
        <v>-0.84</v>
      </c>
      <c r="J1884">
        <v>0.54</v>
      </c>
    </row>
    <row r="1885" spans="1:10">
      <c r="A1885" s="3">
        <v>38683</v>
      </c>
      <c r="B1885">
        <v>12.7</v>
      </c>
      <c r="C1885">
        <f t="shared" si="87"/>
        <v>-2.3000000000000007</v>
      </c>
      <c r="D1885">
        <v>1008</v>
      </c>
      <c r="E1885">
        <f t="shared" si="88"/>
        <v>-3.7999999999999545</v>
      </c>
      <c r="F1885">
        <v>55</v>
      </c>
      <c r="G1885">
        <f t="shared" si="89"/>
        <v>13</v>
      </c>
      <c r="H1885">
        <v>25.82</v>
      </c>
      <c r="I1885">
        <v>-0.71</v>
      </c>
      <c r="J1885">
        <v>0.7</v>
      </c>
    </row>
    <row r="1886" spans="1:10">
      <c r="A1886" s="3">
        <v>38684</v>
      </c>
      <c r="B1886">
        <v>16</v>
      </c>
      <c r="C1886">
        <f t="shared" si="87"/>
        <v>3.3000000000000007</v>
      </c>
      <c r="D1886">
        <v>1010</v>
      </c>
      <c r="E1886">
        <f t="shared" si="88"/>
        <v>2</v>
      </c>
      <c r="F1886">
        <v>47</v>
      </c>
      <c r="G1886">
        <f t="shared" si="89"/>
        <v>-8</v>
      </c>
      <c r="H1886">
        <v>26.82</v>
      </c>
      <c r="I1886">
        <v>-0.55000000000000004</v>
      </c>
      <c r="J1886">
        <v>0.84</v>
      </c>
    </row>
    <row r="1887" spans="1:10">
      <c r="A1887" s="3">
        <v>38685</v>
      </c>
      <c r="B1887">
        <v>14.8</v>
      </c>
      <c r="C1887">
        <f t="shared" si="87"/>
        <v>-1.1999999999999993</v>
      </c>
      <c r="D1887">
        <v>997.4</v>
      </c>
      <c r="E1887">
        <f t="shared" si="88"/>
        <v>-12.600000000000023</v>
      </c>
      <c r="F1887">
        <v>28</v>
      </c>
      <c r="G1887">
        <f t="shared" si="89"/>
        <v>-19</v>
      </c>
      <c r="H1887">
        <v>27.82</v>
      </c>
      <c r="I1887">
        <v>-0.36</v>
      </c>
      <c r="J1887">
        <v>0.93</v>
      </c>
    </row>
    <row r="1888" spans="1:10">
      <c r="A1888" s="3">
        <v>38686</v>
      </c>
      <c r="B1888">
        <v>11.9</v>
      </c>
      <c r="C1888">
        <f t="shared" si="87"/>
        <v>-2.9000000000000004</v>
      </c>
      <c r="D1888">
        <v>1009.2</v>
      </c>
      <c r="E1888">
        <f t="shared" si="88"/>
        <v>11.800000000000068</v>
      </c>
      <c r="F1888">
        <v>30</v>
      </c>
      <c r="G1888">
        <f t="shared" si="89"/>
        <v>2</v>
      </c>
      <c r="H1888">
        <v>28.82</v>
      </c>
      <c r="I1888">
        <v>-0.15</v>
      </c>
      <c r="J1888">
        <v>0.99</v>
      </c>
    </row>
    <row r="1889" spans="1:10">
      <c r="A1889" s="3">
        <v>38687</v>
      </c>
      <c r="B1889">
        <v>10.8</v>
      </c>
      <c r="C1889">
        <f t="shared" si="87"/>
        <v>-1.0999999999999996</v>
      </c>
      <c r="D1889">
        <v>1014.1</v>
      </c>
      <c r="E1889">
        <f t="shared" si="88"/>
        <v>4.8999999999999773</v>
      </c>
      <c r="F1889">
        <v>43</v>
      </c>
      <c r="G1889">
        <f t="shared" si="89"/>
        <v>13</v>
      </c>
      <c r="H1889">
        <v>0.28999999999999998</v>
      </c>
      <c r="I1889">
        <v>0.06</v>
      </c>
      <c r="J1889">
        <v>1</v>
      </c>
    </row>
    <row r="1890" spans="1:10">
      <c r="A1890" s="3">
        <v>38688</v>
      </c>
      <c r="B1890">
        <v>12.6</v>
      </c>
      <c r="C1890">
        <f t="shared" si="87"/>
        <v>1.7999999999999989</v>
      </c>
      <c r="D1890">
        <v>1007.1</v>
      </c>
      <c r="E1890">
        <f t="shared" si="88"/>
        <v>-7</v>
      </c>
      <c r="F1890">
        <v>44</v>
      </c>
      <c r="G1890">
        <f t="shared" si="89"/>
        <v>1</v>
      </c>
      <c r="H1890">
        <v>1.29</v>
      </c>
      <c r="I1890">
        <v>0.27</v>
      </c>
      <c r="J1890">
        <v>0.96</v>
      </c>
    </row>
    <row r="1891" spans="1:10">
      <c r="A1891" s="3">
        <v>38689</v>
      </c>
      <c r="B1891">
        <v>10.1</v>
      </c>
      <c r="C1891">
        <f t="shared" si="87"/>
        <v>-2.5</v>
      </c>
      <c r="D1891">
        <v>1005</v>
      </c>
      <c r="E1891">
        <f t="shared" si="88"/>
        <v>-2.1000000000000227</v>
      </c>
      <c r="F1891">
        <v>39</v>
      </c>
      <c r="G1891">
        <f t="shared" si="89"/>
        <v>-5</v>
      </c>
      <c r="H1891">
        <v>2.29</v>
      </c>
      <c r="I1891">
        <v>0.47</v>
      </c>
      <c r="J1891">
        <v>0.88</v>
      </c>
    </row>
    <row r="1892" spans="1:10">
      <c r="A1892" s="3">
        <v>38690</v>
      </c>
      <c r="B1892">
        <v>7</v>
      </c>
      <c r="C1892">
        <f t="shared" si="87"/>
        <v>-3.0999999999999996</v>
      </c>
      <c r="D1892">
        <v>998.2</v>
      </c>
      <c r="E1892">
        <f t="shared" si="88"/>
        <v>-6.7999999999999545</v>
      </c>
      <c r="F1892">
        <v>83</v>
      </c>
      <c r="G1892">
        <f t="shared" si="89"/>
        <v>44</v>
      </c>
      <c r="H1892">
        <v>3.29</v>
      </c>
      <c r="I1892">
        <v>0.64</v>
      </c>
      <c r="J1892">
        <v>0.77</v>
      </c>
    </row>
    <row r="1893" spans="1:10">
      <c r="A1893" s="3">
        <v>38691</v>
      </c>
      <c r="B1893">
        <v>10.7</v>
      </c>
      <c r="C1893">
        <f t="shared" si="87"/>
        <v>3.6999999999999993</v>
      </c>
      <c r="D1893">
        <v>995.1</v>
      </c>
      <c r="E1893">
        <f t="shared" si="88"/>
        <v>-3.1000000000000227</v>
      </c>
      <c r="F1893">
        <v>24</v>
      </c>
      <c r="G1893">
        <f t="shared" si="89"/>
        <v>-59</v>
      </c>
      <c r="H1893">
        <v>4.29</v>
      </c>
      <c r="I1893">
        <v>0.79</v>
      </c>
      <c r="J1893">
        <v>0.61</v>
      </c>
    </row>
    <row r="1894" spans="1:10">
      <c r="A1894" s="3">
        <v>38692</v>
      </c>
      <c r="B1894">
        <v>8.6999999999999993</v>
      </c>
      <c r="C1894">
        <f t="shared" si="87"/>
        <v>-2</v>
      </c>
      <c r="D1894">
        <v>1008.7</v>
      </c>
      <c r="E1894">
        <f t="shared" si="88"/>
        <v>13.600000000000023</v>
      </c>
      <c r="F1894">
        <v>56</v>
      </c>
      <c r="G1894">
        <f t="shared" si="89"/>
        <v>32</v>
      </c>
      <c r="H1894">
        <v>5.29</v>
      </c>
      <c r="I1894">
        <v>0.9</v>
      </c>
      <c r="J1894">
        <v>0.43</v>
      </c>
    </row>
    <row r="1895" spans="1:10">
      <c r="A1895" s="3">
        <v>38693</v>
      </c>
      <c r="B1895">
        <v>9.6</v>
      </c>
      <c r="C1895">
        <f t="shared" si="87"/>
        <v>0.90000000000000036</v>
      </c>
      <c r="D1895">
        <v>1013.9</v>
      </c>
      <c r="E1895">
        <f t="shared" si="88"/>
        <v>5.1999999999999318</v>
      </c>
      <c r="F1895">
        <v>38</v>
      </c>
      <c r="G1895">
        <f t="shared" si="89"/>
        <v>-18</v>
      </c>
      <c r="H1895">
        <v>6.29</v>
      </c>
      <c r="I1895">
        <v>0.97</v>
      </c>
      <c r="J1895">
        <v>0.23</v>
      </c>
    </row>
    <row r="1896" spans="1:10">
      <c r="A1896" s="3">
        <v>38694</v>
      </c>
      <c r="B1896">
        <v>9.1</v>
      </c>
      <c r="C1896">
        <f t="shared" si="87"/>
        <v>-0.5</v>
      </c>
      <c r="D1896">
        <v>1012.3</v>
      </c>
      <c r="E1896">
        <f t="shared" si="88"/>
        <v>-1.6000000000000227</v>
      </c>
      <c r="F1896">
        <v>48</v>
      </c>
      <c r="G1896">
        <f t="shared" si="89"/>
        <v>10</v>
      </c>
      <c r="H1896">
        <v>7.29</v>
      </c>
      <c r="I1896">
        <v>1</v>
      </c>
      <c r="J1896">
        <v>0.02</v>
      </c>
    </row>
    <row r="1897" spans="1:10">
      <c r="A1897" s="3">
        <v>38695</v>
      </c>
      <c r="B1897">
        <v>12.1</v>
      </c>
      <c r="C1897">
        <f t="shared" si="87"/>
        <v>3</v>
      </c>
      <c r="D1897">
        <v>1010.4</v>
      </c>
      <c r="E1897">
        <f t="shared" si="88"/>
        <v>-1.8999999999999773</v>
      </c>
      <c r="F1897">
        <v>42</v>
      </c>
      <c r="G1897">
        <f t="shared" si="89"/>
        <v>-6</v>
      </c>
      <c r="H1897">
        <v>8.2899999999999991</v>
      </c>
      <c r="I1897">
        <v>0.98</v>
      </c>
      <c r="J1897">
        <v>-0.19</v>
      </c>
    </row>
    <row r="1898" spans="1:10">
      <c r="A1898" s="3">
        <v>38696</v>
      </c>
      <c r="B1898">
        <v>12.1</v>
      </c>
      <c r="C1898">
        <f t="shared" si="87"/>
        <v>0</v>
      </c>
      <c r="D1898">
        <v>1007.7</v>
      </c>
      <c r="E1898">
        <f t="shared" si="88"/>
        <v>-2.6999999999999318</v>
      </c>
      <c r="F1898">
        <v>29</v>
      </c>
      <c r="G1898">
        <f t="shared" si="89"/>
        <v>-13</v>
      </c>
      <c r="H1898">
        <v>9.2899999999999991</v>
      </c>
      <c r="I1898">
        <v>0.92</v>
      </c>
      <c r="J1898">
        <v>-0.39</v>
      </c>
    </row>
    <row r="1899" spans="1:10">
      <c r="A1899" s="3">
        <v>38697</v>
      </c>
      <c r="B1899">
        <v>7</v>
      </c>
      <c r="C1899">
        <f t="shared" si="87"/>
        <v>-5.0999999999999996</v>
      </c>
      <c r="D1899">
        <v>1008.8</v>
      </c>
      <c r="E1899">
        <f t="shared" si="88"/>
        <v>1.0999999999999091</v>
      </c>
      <c r="F1899">
        <v>29</v>
      </c>
      <c r="G1899">
        <f t="shared" si="89"/>
        <v>0</v>
      </c>
      <c r="H1899">
        <v>10.29</v>
      </c>
      <c r="I1899">
        <v>0.81</v>
      </c>
      <c r="J1899">
        <v>-0.57999999999999996</v>
      </c>
    </row>
    <row r="1900" spans="1:10">
      <c r="A1900" s="3">
        <v>38698</v>
      </c>
      <c r="B1900">
        <v>7.2</v>
      </c>
      <c r="C1900">
        <f t="shared" si="87"/>
        <v>0.20000000000000018</v>
      </c>
      <c r="D1900">
        <v>997.8</v>
      </c>
      <c r="E1900">
        <f t="shared" si="88"/>
        <v>-11</v>
      </c>
      <c r="F1900">
        <v>41</v>
      </c>
      <c r="G1900">
        <f t="shared" si="89"/>
        <v>12</v>
      </c>
      <c r="H1900">
        <v>11.29</v>
      </c>
      <c r="I1900">
        <v>0.67</v>
      </c>
      <c r="J1900">
        <v>-0.74</v>
      </c>
    </row>
    <row r="1901" spans="1:10">
      <c r="A1901" s="3">
        <v>38699</v>
      </c>
      <c r="B1901">
        <v>7.1</v>
      </c>
      <c r="C1901">
        <f t="shared" si="87"/>
        <v>-0.10000000000000053</v>
      </c>
      <c r="D1901">
        <v>1001.8</v>
      </c>
      <c r="E1901">
        <f t="shared" si="88"/>
        <v>4</v>
      </c>
      <c r="F1901">
        <v>30</v>
      </c>
      <c r="G1901">
        <f t="shared" si="89"/>
        <v>-11</v>
      </c>
      <c r="H1901">
        <v>12.29</v>
      </c>
      <c r="I1901">
        <v>0.5</v>
      </c>
      <c r="J1901">
        <v>-0.86</v>
      </c>
    </row>
    <row r="1902" spans="1:10">
      <c r="A1902" s="3">
        <v>38700</v>
      </c>
      <c r="B1902">
        <v>8.1</v>
      </c>
      <c r="C1902">
        <f t="shared" si="87"/>
        <v>1</v>
      </c>
      <c r="D1902">
        <v>1005.9</v>
      </c>
      <c r="E1902">
        <f t="shared" si="88"/>
        <v>4.1000000000000227</v>
      </c>
      <c r="F1902">
        <v>38</v>
      </c>
      <c r="G1902">
        <f t="shared" si="89"/>
        <v>8</v>
      </c>
      <c r="H1902">
        <v>13.29</v>
      </c>
      <c r="I1902">
        <v>0.31</v>
      </c>
      <c r="J1902">
        <v>-0.95</v>
      </c>
    </row>
    <row r="1903" spans="1:10">
      <c r="A1903" s="3">
        <v>38701</v>
      </c>
      <c r="B1903">
        <v>8</v>
      </c>
      <c r="C1903">
        <f t="shared" si="87"/>
        <v>-9.9999999999999645E-2</v>
      </c>
      <c r="D1903">
        <v>1011.1</v>
      </c>
      <c r="E1903">
        <f t="shared" si="88"/>
        <v>5.2000000000000455</v>
      </c>
      <c r="F1903">
        <v>42</v>
      </c>
      <c r="G1903">
        <f t="shared" si="89"/>
        <v>4</v>
      </c>
      <c r="H1903">
        <v>14.29</v>
      </c>
      <c r="I1903">
        <v>0.1</v>
      </c>
      <c r="J1903">
        <v>-0.99</v>
      </c>
    </row>
    <row r="1904" spans="1:10">
      <c r="A1904" s="3">
        <v>38702</v>
      </c>
      <c r="B1904">
        <v>8</v>
      </c>
      <c r="C1904">
        <f t="shared" si="87"/>
        <v>0</v>
      </c>
      <c r="D1904">
        <v>1009.5</v>
      </c>
      <c r="E1904">
        <f t="shared" si="88"/>
        <v>-1.6000000000000227</v>
      </c>
      <c r="F1904">
        <v>32</v>
      </c>
      <c r="G1904">
        <f t="shared" si="89"/>
        <v>-10</v>
      </c>
      <c r="H1904">
        <v>15.29</v>
      </c>
      <c r="I1904">
        <v>-0.11</v>
      </c>
      <c r="J1904">
        <v>-0.99</v>
      </c>
    </row>
    <row r="1905" spans="1:10">
      <c r="A1905" s="3">
        <v>38703</v>
      </c>
      <c r="B1905">
        <v>8.9</v>
      </c>
      <c r="C1905">
        <f t="shared" si="87"/>
        <v>0.90000000000000036</v>
      </c>
      <c r="D1905">
        <v>1001.3</v>
      </c>
      <c r="E1905">
        <f t="shared" si="88"/>
        <v>-8.2000000000000455</v>
      </c>
      <c r="F1905">
        <v>27</v>
      </c>
      <c r="G1905">
        <f t="shared" si="89"/>
        <v>-5</v>
      </c>
      <c r="H1905">
        <v>16.29</v>
      </c>
      <c r="I1905">
        <v>-0.32</v>
      </c>
      <c r="J1905">
        <v>-0.95</v>
      </c>
    </row>
    <row r="1906" spans="1:10">
      <c r="A1906" s="3">
        <v>38704</v>
      </c>
      <c r="B1906">
        <v>2.2999999999999998</v>
      </c>
      <c r="C1906">
        <f t="shared" si="87"/>
        <v>-6.6000000000000005</v>
      </c>
      <c r="D1906">
        <v>1007.1</v>
      </c>
      <c r="E1906">
        <f t="shared" si="88"/>
        <v>5.8000000000000682</v>
      </c>
      <c r="F1906">
        <v>24</v>
      </c>
      <c r="G1906">
        <f t="shared" si="89"/>
        <v>-3</v>
      </c>
      <c r="H1906">
        <v>17.29</v>
      </c>
      <c r="I1906">
        <v>-0.51</v>
      </c>
      <c r="J1906">
        <v>-0.86</v>
      </c>
    </row>
    <row r="1907" spans="1:10">
      <c r="A1907" s="3">
        <v>38705</v>
      </c>
      <c r="B1907">
        <v>5.4</v>
      </c>
      <c r="C1907">
        <f t="shared" si="87"/>
        <v>3.1000000000000005</v>
      </c>
      <c r="D1907">
        <v>1010.8</v>
      </c>
      <c r="E1907">
        <f t="shared" si="88"/>
        <v>3.6999999999999318</v>
      </c>
      <c r="F1907">
        <v>24</v>
      </c>
      <c r="G1907">
        <f t="shared" si="89"/>
        <v>0</v>
      </c>
      <c r="H1907">
        <v>18.29</v>
      </c>
      <c r="I1907">
        <v>-0.68</v>
      </c>
      <c r="J1907">
        <v>-0.73</v>
      </c>
    </row>
    <row r="1908" spans="1:10">
      <c r="A1908" s="3">
        <v>38706</v>
      </c>
      <c r="B1908">
        <v>8.8000000000000007</v>
      </c>
      <c r="C1908">
        <f t="shared" si="87"/>
        <v>3.4000000000000004</v>
      </c>
      <c r="D1908">
        <v>1014.8</v>
      </c>
      <c r="E1908">
        <f t="shared" si="88"/>
        <v>4</v>
      </c>
      <c r="F1908">
        <v>31</v>
      </c>
      <c r="G1908">
        <f t="shared" si="89"/>
        <v>7</v>
      </c>
      <c r="H1908">
        <v>19.29</v>
      </c>
      <c r="I1908">
        <v>-0.82</v>
      </c>
      <c r="J1908">
        <v>-0.56999999999999995</v>
      </c>
    </row>
    <row r="1909" spans="1:10">
      <c r="A1909" s="3">
        <v>38707</v>
      </c>
      <c r="B1909">
        <v>7.9</v>
      </c>
      <c r="C1909">
        <f t="shared" si="87"/>
        <v>-0.90000000000000036</v>
      </c>
      <c r="D1909">
        <v>996.8</v>
      </c>
      <c r="E1909">
        <f t="shared" si="88"/>
        <v>-18</v>
      </c>
      <c r="F1909">
        <v>41</v>
      </c>
      <c r="G1909">
        <f t="shared" si="89"/>
        <v>10</v>
      </c>
      <c r="H1909">
        <v>20.29</v>
      </c>
      <c r="I1909">
        <v>-0.92</v>
      </c>
      <c r="J1909">
        <v>-0.39</v>
      </c>
    </row>
    <row r="1910" spans="1:10">
      <c r="A1910" s="3">
        <v>38708</v>
      </c>
      <c r="B1910">
        <v>5.5</v>
      </c>
      <c r="C1910">
        <f t="shared" si="87"/>
        <v>-2.4000000000000004</v>
      </c>
      <c r="D1910">
        <v>993.1</v>
      </c>
      <c r="E1910">
        <f t="shared" si="88"/>
        <v>-3.6999999999999318</v>
      </c>
      <c r="F1910">
        <v>23</v>
      </c>
      <c r="G1910">
        <f t="shared" si="89"/>
        <v>-18</v>
      </c>
      <c r="H1910">
        <v>21.29</v>
      </c>
      <c r="I1910">
        <v>-0.98</v>
      </c>
      <c r="J1910">
        <v>-0.18</v>
      </c>
    </row>
    <row r="1911" spans="1:10">
      <c r="A1911" s="3">
        <v>38709</v>
      </c>
      <c r="B1911">
        <v>7.7</v>
      </c>
      <c r="C1911">
        <f t="shared" si="87"/>
        <v>2.2000000000000002</v>
      </c>
      <c r="D1911">
        <v>999.5</v>
      </c>
      <c r="E1911">
        <f t="shared" si="88"/>
        <v>6.3999999999999773</v>
      </c>
      <c r="F1911">
        <v>35</v>
      </c>
      <c r="G1911">
        <f t="shared" si="89"/>
        <v>12</v>
      </c>
      <c r="H1911">
        <v>22.29</v>
      </c>
      <c r="I1911">
        <v>-1</v>
      </c>
      <c r="J1911">
        <v>0.03</v>
      </c>
    </row>
    <row r="1912" spans="1:10">
      <c r="A1912" s="3">
        <v>38710</v>
      </c>
      <c r="B1912">
        <v>6</v>
      </c>
      <c r="C1912">
        <f t="shared" si="87"/>
        <v>-1.7000000000000002</v>
      </c>
      <c r="D1912">
        <v>1010.2</v>
      </c>
      <c r="E1912">
        <f t="shared" si="88"/>
        <v>10.700000000000045</v>
      </c>
      <c r="F1912">
        <v>21</v>
      </c>
      <c r="G1912">
        <f t="shared" si="89"/>
        <v>-14</v>
      </c>
      <c r="H1912">
        <v>23.29</v>
      </c>
      <c r="I1912">
        <v>-0.97</v>
      </c>
      <c r="J1912">
        <v>0.24</v>
      </c>
    </row>
    <row r="1913" spans="1:10">
      <c r="A1913" s="3">
        <v>38711</v>
      </c>
      <c r="B1913">
        <v>8.1999999999999993</v>
      </c>
      <c r="C1913">
        <f t="shared" si="87"/>
        <v>2.1999999999999993</v>
      </c>
      <c r="D1913">
        <v>1002.8</v>
      </c>
      <c r="E1913">
        <f t="shared" si="88"/>
        <v>-7.4000000000000909</v>
      </c>
      <c r="F1913">
        <v>45</v>
      </c>
      <c r="G1913">
        <f t="shared" si="89"/>
        <v>24</v>
      </c>
      <c r="H1913">
        <v>24.29</v>
      </c>
      <c r="I1913">
        <v>-0.9</v>
      </c>
      <c r="J1913">
        <v>0.44</v>
      </c>
    </row>
    <row r="1914" spans="1:10">
      <c r="A1914" s="3">
        <v>38712</v>
      </c>
      <c r="B1914">
        <v>5</v>
      </c>
      <c r="C1914">
        <f t="shared" si="87"/>
        <v>-3.1999999999999993</v>
      </c>
      <c r="D1914">
        <v>1007.2</v>
      </c>
      <c r="E1914">
        <f t="shared" si="88"/>
        <v>4.4000000000000909</v>
      </c>
      <c r="F1914">
        <v>27</v>
      </c>
      <c r="G1914">
        <f t="shared" si="89"/>
        <v>-18</v>
      </c>
      <c r="H1914">
        <v>25.29</v>
      </c>
      <c r="I1914">
        <v>-0.78</v>
      </c>
      <c r="J1914">
        <v>0.62</v>
      </c>
    </row>
    <row r="1915" spans="1:10">
      <c r="A1915" s="3">
        <v>38713</v>
      </c>
      <c r="B1915">
        <v>6.4</v>
      </c>
      <c r="C1915">
        <f t="shared" si="87"/>
        <v>1.4000000000000004</v>
      </c>
      <c r="D1915">
        <v>1011.2</v>
      </c>
      <c r="E1915">
        <f t="shared" si="88"/>
        <v>4</v>
      </c>
      <c r="F1915">
        <v>21</v>
      </c>
      <c r="G1915">
        <f t="shared" si="89"/>
        <v>-6</v>
      </c>
      <c r="H1915">
        <v>26.29</v>
      </c>
      <c r="I1915">
        <v>-0.64</v>
      </c>
      <c r="J1915">
        <v>0.77</v>
      </c>
    </row>
    <row r="1916" spans="1:10">
      <c r="A1916" s="3">
        <v>38714</v>
      </c>
      <c r="B1916">
        <v>5</v>
      </c>
      <c r="C1916">
        <f t="shared" si="87"/>
        <v>-1.4000000000000004</v>
      </c>
      <c r="D1916">
        <v>1018.7</v>
      </c>
      <c r="E1916">
        <f t="shared" si="88"/>
        <v>7.5</v>
      </c>
      <c r="F1916">
        <v>28</v>
      </c>
      <c r="G1916">
        <f t="shared" si="89"/>
        <v>7</v>
      </c>
      <c r="H1916">
        <v>27.29</v>
      </c>
      <c r="I1916">
        <v>-0.46</v>
      </c>
      <c r="J1916">
        <v>0.89</v>
      </c>
    </row>
    <row r="1917" spans="1:10">
      <c r="A1917" s="3">
        <v>38715</v>
      </c>
      <c r="B1917">
        <v>6</v>
      </c>
      <c r="C1917">
        <f t="shared" si="87"/>
        <v>1</v>
      </c>
      <c r="D1917">
        <v>1021</v>
      </c>
      <c r="E1917">
        <f t="shared" si="88"/>
        <v>2.2999999999999545</v>
      </c>
      <c r="F1917">
        <v>27</v>
      </c>
      <c r="G1917">
        <f t="shared" si="89"/>
        <v>-1</v>
      </c>
      <c r="H1917">
        <v>28.29</v>
      </c>
      <c r="I1917">
        <v>-0.26</v>
      </c>
      <c r="J1917">
        <v>0.97</v>
      </c>
    </row>
    <row r="1918" spans="1:10">
      <c r="A1918" s="3">
        <v>38716</v>
      </c>
      <c r="B1918">
        <v>7.5</v>
      </c>
      <c r="C1918">
        <f t="shared" si="87"/>
        <v>1.5</v>
      </c>
      <c r="D1918">
        <v>1012.8</v>
      </c>
      <c r="E1918">
        <f t="shared" si="88"/>
        <v>-8.2000000000000455</v>
      </c>
      <c r="F1918">
        <v>52</v>
      </c>
      <c r="G1918">
        <f t="shared" si="89"/>
        <v>25</v>
      </c>
      <c r="H1918">
        <v>29.29</v>
      </c>
      <c r="I1918">
        <v>-0.05</v>
      </c>
      <c r="J1918">
        <v>1</v>
      </c>
    </row>
    <row r="1919" spans="1:10">
      <c r="A1919" s="3">
        <v>38717</v>
      </c>
      <c r="B1919">
        <v>6.3</v>
      </c>
      <c r="C1919">
        <f t="shared" si="87"/>
        <v>-1.2000000000000002</v>
      </c>
      <c r="D1919">
        <v>1022.4</v>
      </c>
      <c r="E1919">
        <f t="shared" si="88"/>
        <v>9.6000000000000227</v>
      </c>
      <c r="F1919">
        <v>24</v>
      </c>
      <c r="G1919">
        <f t="shared" si="89"/>
        <v>-28</v>
      </c>
      <c r="H1919">
        <v>0.76</v>
      </c>
      <c r="I1919">
        <v>0.16</v>
      </c>
      <c r="J1919">
        <v>0.99</v>
      </c>
    </row>
    <row r="1920" spans="1:10">
      <c r="A1920" s="3">
        <v>38718</v>
      </c>
      <c r="B1920">
        <v>5.3</v>
      </c>
      <c r="C1920">
        <f t="shared" si="87"/>
        <v>-1</v>
      </c>
      <c r="D1920">
        <v>1017.9</v>
      </c>
      <c r="E1920">
        <f t="shared" si="88"/>
        <v>-4.5</v>
      </c>
      <c r="F1920">
        <v>41</v>
      </c>
      <c r="G1920">
        <f t="shared" si="89"/>
        <v>17</v>
      </c>
      <c r="H1920">
        <v>1.76</v>
      </c>
      <c r="I1920">
        <v>0.37</v>
      </c>
      <c r="J1920">
        <v>0.93</v>
      </c>
    </row>
    <row r="1921" spans="1:10">
      <c r="A1921" s="3">
        <v>38719</v>
      </c>
      <c r="B1921">
        <v>4.5999999999999996</v>
      </c>
      <c r="C1921">
        <f t="shared" si="87"/>
        <v>-0.70000000000000018</v>
      </c>
      <c r="D1921">
        <v>1002.7</v>
      </c>
      <c r="E1921">
        <f t="shared" si="88"/>
        <v>-15.199999999999932</v>
      </c>
      <c r="F1921">
        <v>84</v>
      </c>
      <c r="G1921">
        <f t="shared" si="89"/>
        <v>43</v>
      </c>
      <c r="H1921">
        <v>2.76</v>
      </c>
      <c r="I1921">
        <v>0.55000000000000004</v>
      </c>
      <c r="J1921">
        <v>0.83</v>
      </c>
    </row>
    <row r="1922" spans="1:10">
      <c r="A1922" s="3">
        <v>38720</v>
      </c>
      <c r="B1922">
        <v>4.4000000000000004</v>
      </c>
      <c r="C1922">
        <f t="shared" si="87"/>
        <v>-0.19999999999999929</v>
      </c>
      <c r="D1922">
        <v>1002.5</v>
      </c>
      <c r="E1922">
        <f t="shared" si="88"/>
        <v>-0.20000000000004547</v>
      </c>
      <c r="F1922">
        <v>39</v>
      </c>
      <c r="G1922">
        <f t="shared" si="89"/>
        <v>-45</v>
      </c>
      <c r="H1922">
        <v>3.76</v>
      </c>
      <c r="I1922">
        <v>0.72</v>
      </c>
      <c r="J1922">
        <v>0.7</v>
      </c>
    </row>
    <row r="1923" spans="1:10">
      <c r="A1923" s="3">
        <v>38721</v>
      </c>
      <c r="B1923">
        <v>5.6</v>
      </c>
      <c r="C1923">
        <f t="shared" ref="C1923:C1986" si="90">B1923-B1922</f>
        <v>1.1999999999999993</v>
      </c>
      <c r="D1923">
        <v>1007.8</v>
      </c>
      <c r="E1923">
        <f t="shared" ref="E1923:E1986" si="91">D1923-D1922</f>
        <v>5.2999999999999545</v>
      </c>
      <c r="F1923">
        <v>30</v>
      </c>
      <c r="G1923">
        <f t="shared" ref="G1923:G1986" si="92">F1923-F1922</f>
        <v>-9</v>
      </c>
      <c r="H1923">
        <v>4.76</v>
      </c>
      <c r="I1923">
        <v>0.85</v>
      </c>
      <c r="J1923">
        <v>0.53</v>
      </c>
    </row>
    <row r="1924" spans="1:10">
      <c r="A1924" s="3">
        <v>38722</v>
      </c>
      <c r="B1924">
        <v>4</v>
      </c>
      <c r="C1924">
        <f t="shared" si="90"/>
        <v>-1.5999999999999996</v>
      </c>
      <c r="D1924">
        <v>1010.5</v>
      </c>
      <c r="E1924">
        <f t="shared" si="91"/>
        <v>2.7000000000000455</v>
      </c>
      <c r="F1924">
        <v>26</v>
      </c>
      <c r="G1924">
        <f t="shared" si="92"/>
        <v>-4</v>
      </c>
      <c r="H1924">
        <v>5.76</v>
      </c>
      <c r="I1924">
        <v>0.94</v>
      </c>
      <c r="J1924">
        <v>0.34</v>
      </c>
    </row>
    <row r="1925" spans="1:10">
      <c r="A1925" s="3">
        <v>38723</v>
      </c>
      <c r="B1925">
        <v>3.6</v>
      </c>
      <c r="C1925">
        <f t="shared" si="90"/>
        <v>-0.39999999999999991</v>
      </c>
      <c r="D1925">
        <v>1008.9</v>
      </c>
      <c r="E1925">
        <f t="shared" si="91"/>
        <v>-1.6000000000000227</v>
      </c>
      <c r="F1925">
        <v>30</v>
      </c>
      <c r="G1925">
        <f t="shared" si="92"/>
        <v>4</v>
      </c>
      <c r="H1925">
        <v>6.76</v>
      </c>
      <c r="I1925">
        <v>0.99</v>
      </c>
      <c r="J1925">
        <v>0.13</v>
      </c>
    </row>
    <row r="1926" spans="1:10">
      <c r="A1926" s="3">
        <v>38724</v>
      </c>
      <c r="B1926">
        <v>4.4000000000000004</v>
      </c>
      <c r="C1926">
        <f t="shared" si="90"/>
        <v>0.80000000000000027</v>
      </c>
      <c r="D1926">
        <v>1009.2</v>
      </c>
      <c r="E1926">
        <f t="shared" si="91"/>
        <v>0.30000000000006821</v>
      </c>
      <c r="F1926">
        <v>26</v>
      </c>
      <c r="G1926">
        <f t="shared" si="92"/>
        <v>-4</v>
      </c>
      <c r="H1926">
        <v>7.76</v>
      </c>
      <c r="I1926">
        <v>1</v>
      </c>
      <c r="J1926">
        <v>-0.08</v>
      </c>
    </row>
    <row r="1927" spans="1:10">
      <c r="A1927" s="3">
        <v>38725</v>
      </c>
      <c r="B1927">
        <v>5.6</v>
      </c>
      <c r="C1927">
        <f t="shared" si="90"/>
        <v>1.1999999999999993</v>
      </c>
      <c r="D1927">
        <v>1015.3</v>
      </c>
      <c r="E1927">
        <f t="shared" si="91"/>
        <v>6.0999999999999091</v>
      </c>
      <c r="F1927">
        <v>23</v>
      </c>
      <c r="G1927">
        <f t="shared" si="92"/>
        <v>-3</v>
      </c>
      <c r="H1927">
        <v>8.76</v>
      </c>
      <c r="I1927">
        <v>0.96</v>
      </c>
      <c r="J1927">
        <v>-0.28999999999999998</v>
      </c>
    </row>
    <row r="1928" spans="1:10">
      <c r="A1928" s="3">
        <v>38726</v>
      </c>
      <c r="B1928">
        <v>5.5</v>
      </c>
      <c r="C1928">
        <f t="shared" si="90"/>
        <v>-9.9999999999999645E-2</v>
      </c>
      <c r="D1928">
        <v>1018.6</v>
      </c>
      <c r="E1928">
        <f t="shared" si="91"/>
        <v>3.3000000000000682</v>
      </c>
      <c r="F1928">
        <v>55</v>
      </c>
      <c r="G1928">
        <f t="shared" si="92"/>
        <v>32</v>
      </c>
      <c r="H1928">
        <v>9.76</v>
      </c>
      <c r="I1928">
        <v>0.87</v>
      </c>
      <c r="J1928">
        <v>-0.48</v>
      </c>
    </row>
    <row r="1929" spans="1:10">
      <c r="A1929" s="3">
        <v>38727</v>
      </c>
      <c r="B1929">
        <v>6</v>
      </c>
      <c r="C1929">
        <f t="shared" si="90"/>
        <v>0.5</v>
      </c>
      <c r="D1929">
        <v>1013.7</v>
      </c>
      <c r="E1929">
        <f t="shared" si="91"/>
        <v>-4.8999999999999773</v>
      </c>
      <c r="F1929">
        <v>59</v>
      </c>
      <c r="G1929">
        <f t="shared" si="92"/>
        <v>4</v>
      </c>
      <c r="H1929">
        <v>10.76</v>
      </c>
      <c r="I1929">
        <v>0.75</v>
      </c>
      <c r="J1929">
        <v>-0.66</v>
      </c>
    </row>
    <row r="1930" spans="1:10">
      <c r="A1930" s="3">
        <v>38728</v>
      </c>
      <c r="B1930">
        <v>8.8000000000000007</v>
      </c>
      <c r="C1930">
        <f t="shared" si="90"/>
        <v>2.8000000000000007</v>
      </c>
      <c r="D1930">
        <v>1019.4</v>
      </c>
      <c r="E1930">
        <f t="shared" si="91"/>
        <v>5.6999999999999318</v>
      </c>
      <c r="F1930">
        <v>25</v>
      </c>
      <c r="G1930">
        <f t="shared" si="92"/>
        <v>-34</v>
      </c>
      <c r="H1930">
        <v>11.76</v>
      </c>
      <c r="I1930">
        <v>0.6</v>
      </c>
      <c r="J1930">
        <v>-0.8</v>
      </c>
    </row>
    <row r="1931" spans="1:10">
      <c r="A1931" s="3">
        <v>38729</v>
      </c>
      <c r="B1931">
        <v>7.6</v>
      </c>
      <c r="C1931">
        <f t="shared" si="90"/>
        <v>-1.2000000000000011</v>
      </c>
      <c r="D1931">
        <v>1024.7</v>
      </c>
      <c r="E1931">
        <f t="shared" si="91"/>
        <v>5.3000000000000682</v>
      </c>
      <c r="F1931">
        <v>28</v>
      </c>
      <c r="G1931">
        <f t="shared" si="92"/>
        <v>3</v>
      </c>
      <c r="H1931">
        <v>12.76</v>
      </c>
      <c r="I1931">
        <v>0.41</v>
      </c>
      <c r="J1931">
        <v>-0.91</v>
      </c>
    </row>
    <row r="1932" spans="1:10">
      <c r="A1932" s="3">
        <v>38730</v>
      </c>
      <c r="B1932">
        <v>4.8</v>
      </c>
      <c r="C1932">
        <f t="shared" si="90"/>
        <v>-2.8</v>
      </c>
      <c r="D1932">
        <v>1022.2</v>
      </c>
      <c r="E1932">
        <f t="shared" si="91"/>
        <v>-2.5</v>
      </c>
      <c r="F1932">
        <v>61</v>
      </c>
      <c r="G1932">
        <f t="shared" si="92"/>
        <v>33</v>
      </c>
      <c r="H1932">
        <v>13.76</v>
      </c>
      <c r="I1932">
        <v>0.21</v>
      </c>
      <c r="J1932">
        <v>-0.98</v>
      </c>
    </row>
    <row r="1933" spans="1:10">
      <c r="A1933" s="3">
        <v>38731</v>
      </c>
      <c r="B1933">
        <v>5.8</v>
      </c>
      <c r="C1933">
        <f t="shared" si="90"/>
        <v>1</v>
      </c>
      <c r="D1933">
        <v>996</v>
      </c>
      <c r="E1933">
        <f t="shared" si="91"/>
        <v>-26.200000000000045</v>
      </c>
      <c r="F1933">
        <v>89</v>
      </c>
      <c r="G1933">
        <f t="shared" si="92"/>
        <v>28</v>
      </c>
      <c r="H1933">
        <v>14.76</v>
      </c>
      <c r="I1933">
        <v>0</v>
      </c>
      <c r="J1933">
        <v>-1</v>
      </c>
    </row>
    <row r="1934" spans="1:10">
      <c r="A1934" s="3">
        <v>38732</v>
      </c>
      <c r="B1934">
        <v>10.8</v>
      </c>
      <c r="C1934">
        <f t="shared" si="90"/>
        <v>5.0000000000000009</v>
      </c>
      <c r="D1934">
        <v>1012.5</v>
      </c>
      <c r="E1934">
        <f t="shared" si="91"/>
        <v>16.5</v>
      </c>
      <c r="F1934">
        <v>51</v>
      </c>
      <c r="G1934">
        <f t="shared" si="92"/>
        <v>-38</v>
      </c>
      <c r="H1934">
        <v>15.76</v>
      </c>
      <c r="I1934">
        <v>-0.21</v>
      </c>
      <c r="J1934">
        <v>-0.98</v>
      </c>
    </row>
    <row r="1935" spans="1:10">
      <c r="A1935" s="3">
        <v>38733</v>
      </c>
      <c r="B1935">
        <v>10</v>
      </c>
      <c r="C1935">
        <f t="shared" si="90"/>
        <v>-0.80000000000000071</v>
      </c>
      <c r="D1935">
        <v>1013</v>
      </c>
      <c r="E1935">
        <f t="shared" si="91"/>
        <v>0.5</v>
      </c>
      <c r="F1935">
        <v>64</v>
      </c>
      <c r="G1935">
        <f t="shared" si="92"/>
        <v>13</v>
      </c>
      <c r="H1935">
        <v>16.760000000000002</v>
      </c>
      <c r="I1935">
        <v>-0.41</v>
      </c>
      <c r="J1935">
        <v>-0.91</v>
      </c>
    </row>
    <row r="1936" spans="1:10">
      <c r="A1936" s="3">
        <v>38734</v>
      </c>
      <c r="B1936">
        <v>6.9</v>
      </c>
      <c r="C1936">
        <f t="shared" si="90"/>
        <v>-3.0999999999999996</v>
      </c>
      <c r="D1936">
        <v>1015.9</v>
      </c>
      <c r="E1936">
        <f t="shared" si="91"/>
        <v>2.8999999999999773</v>
      </c>
      <c r="F1936">
        <v>27</v>
      </c>
      <c r="G1936">
        <f t="shared" si="92"/>
        <v>-37</v>
      </c>
      <c r="H1936">
        <v>17.760000000000002</v>
      </c>
      <c r="I1936">
        <v>-0.59</v>
      </c>
      <c r="J1936">
        <v>-0.8</v>
      </c>
    </row>
    <row r="1937" spans="1:10">
      <c r="A1937" s="3">
        <v>38735</v>
      </c>
      <c r="B1937">
        <v>6.6</v>
      </c>
      <c r="C1937">
        <f t="shared" si="90"/>
        <v>-0.30000000000000071</v>
      </c>
      <c r="D1937">
        <v>1015.3</v>
      </c>
      <c r="E1937">
        <f t="shared" si="91"/>
        <v>-0.60000000000002274</v>
      </c>
      <c r="F1937">
        <v>27</v>
      </c>
      <c r="G1937">
        <f t="shared" si="92"/>
        <v>0</v>
      </c>
      <c r="H1937">
        <v>18.760000000000002</v>
      </c>
      <c r="I1937">
        <v>-0.75</v>
      </c>
      <c r="J1937">
        <v>-0.66</v>
      </c>
    </row>
    <row r="1938" spans="1:10">
      <c r="A1938" s="3">
        <v>38736</v>
      </c>
      <c r="B1938">
        <v>3.4</v>
      </c>
      <c r="C1938">
        <f t="shared" si="90"/>
        <v>-3.1999999999999997</v>
      </c>
      <c r="D1938">
        <v>1015.3</v>
      </c>
      <c r="E1938">
        <f t="shared" si="91"/>
        <v>0</v>
      </c>
      <c r="F1938">
        <v>26</v>
      </c>
      <c r="G1938">
        <f t="shared" si="92"/>
        <v>-1</v>
      </c>
      <c r="H1938">
        <v>19.760000000000002</v>
      </c>
      <c r="I1938">
        <v>-0.87</v>
      </c>
      <c r="J1938">
        <v>-0.49</v>
      </c>
    </row>
    <row r="1939" spans="1:10">
      <c r="A1939" s="3">
        <v>38737</v>
      </c>
      <c r="B1939">
        <v>5.4</v>
      </c>
      <c r="C1939">
        <f t="shared" si="90"/>
        <v>2.0000000000000004</v>
      </c>
      <c r="D1939">
        <v>1016</v>
      </c>
      <c r="E1939">
        <f t="shared" si="91"/>
        <v>0.70000000000004547</v>
      </c>
      <c r="F1939">
        <v>35</v>
      </c>
      <c r="G1939">
        <f t="shared" si="92"/>
        <v>9</v>
      </c>
      <c r="H1939">
        <v>20.76</v>
      </c>
      <c r="I1939">
        <v>-0.96</v>
      </c>
      <c r="J1939">
        <v>-0.28999999999999998</v>
      </c>
    </row>
    <row r="1940" spans="1:10">
      <c r="A1940" s="3">
        <v>38738</v>
      </c>
      <c r="B1940">
        <v>0.7</v>
      </c>
      <c r="C1940">
        <f t="shared" si="90"/>
        <v>-4.7</v>
      </c>
      <c r="D1940">
        <v>1004.7</v>
      </c>
      <c r="E1940">
        <f t="shared" si="91"/>
        <v>-11.299999999999955</v>
      </c>
      <c r="F1940">
        <v>87</v>
      </c>
      <c r="G1940">
        <f t="shared" si="92"/>
        <v>52</v>
      </c>
      <c r="H1940">
        <v>21.76</v>
      </c>
      <c r="I1940">
        <v>-1</v>
      </c>
      <c r="J1940">
        <v>-0.08</v>
      </c>
    </row>
    <row r="1941" spans="1:10">
      <c r="A1941" s="3">
        <v>38739</v>
      </c>
      <c r="B1941">
        <v>3.8</v>
      </c>
      <c r="C1941">
        <f t="shared" si="90"/>
        <v>3.0999999999999996</v>
      </c>
      <c r="D1941">
        <v>997.9</v>
      </c>
      <c r="E1941">
        <f t="shared" si="91"/>
        <v>-6.8000000000000682</v>
      </c>
      <c r="F1941">
        <v>46</v>
      </c>
      <c r="G1941">
        <f t="shared" si="92"/>
        <v>-41</v>
      </c>
      <c r="H1941">
        <v>22.76</v>
      </c>
      <c r="I1941">
        <v>-0.99</v>
      </c>
      <c r="J1941">
        <v>0.13</v>
      </c>
    </row>
    <row r="1942" spans="1:10">
      <c r="A1942" s="3">
        <v>38740</v>
      </c>
      <c r="B1942">
        <v>4.2</v>
      </c>
      <c r="C1942">
        <f t="shared" si="90"/>
        <v>0.40000000000000036</v>
      </c>
      <c r="D1942">
        <v>1011.8</v>
      </c>
      <c r="E1942">
        <f t="shared" si="91"/>
        <v>13.899999999999977</v>
      </c>
      <c r="F1942">
        <v>24</v>
      </c>
      <c r="G1942">
        <f t="shared" si="92"/>
        <v>-22</v>
      </c>
      <c r="H1942">
        <v>23.76</v>
      </c>
      <c r="I1942">
        <v>-0.94</v>
      </c>
      <c r="J1942">
        <v>0.34</v>
      </c>
    </row>
    <row r="1943" spans="1:10">
      <c r="A1943" s="3">
        <v>38741</v>
      </c>
      <c r="B1943">
        <v>5.5</v>
      </c>
      <c r="C1943">
        <f t="shared" si="90"/>
        <v>1.2999999999999998</v>
      </c>
      <c r="D1943">
        <v>1016.6</v>
      </c>
      <c r="E1943">
        <f t="shared" si="91"/>
        <v>4.8000000000000682</v>
      </c>
      <c r="F1943">
        <v>30</v>
      </c>
      <c r="G1943">
        <f t="shared" si="92"/>
        <v>6</v>
      </c>
      <c r="H1943">
        <v>24.76</v>
      </c>
      <c r="I1943">
        <v>-0.85</v>
      </c>
      <c r="J1943">
        <v>0.53</v>
      </c>
    </row>
    <row r="1944" spans="1:10">
      <c r="A1944" s="3">
        <v>38742</v>
      </c>
      <c r="B1944">
        <v>7.8</v>
      </c>
      <c r="C1944">
        <f t="shared" si="90"/>
        <v>2.2999999999999998</v>
      </c>
      <c r="D1944">
        <v>1014.2</v>
      </c>
      <c r="E1944">
        <f t="shared" si="91"/>
        <v>-2.3999999999999773</v>
      </c>
      <c r="F1944">
        <v>29</v>
      </c>
      <c r="G1944">
        <f t="shared" si="92"/>
        <v>-1</v>
      </c>
      <c r="H1944">
        <v>25.76</v>
      </c>
      <c r="I1944">
        <v>-0.72</v>
      </c>
      <c r="J1944">
        <v>0.69</v>
      </c>
    </row>
    <row r="1945" spans="1:10">
      <c r="A1945" s="3">
        <v>38743</v>
      </c>
      <c r="B1945">
        <v>6.8</v>
      </c>
      <c r="C1945">
        <f t="shared" si="90"/>
        <v>-1</v>
      </c>
      <c r="D1945">
        <v>1010.2</v>
      </c>
      <c r="E1945">
        <f t="shared" si="91"/>
        <v>-4</v>
      </c>
      <c r="F1945">
        <v>27</v>
      </c>
      <c r="G1945">
        <f t="shared" si="92"/>
        <v>-2</v>
      </c>
      <c r="H1945">
        <v>26.76</v>
      </c>
      <c r="I1945">
        <v>-0.56000000000000005</v>
      </c>
      <c r="J1945">
        <v>0.83</v>
      </c>
    </row>
    <row r="1946" spans="1:10">
      <c r="A1946" s="3">
        <v>38744</v>
      </c>
      <c r="B1946">
        <v>8.6</v>
      </c>
      <c r="C1946">
        <f t="shared" si="90"/>
        <v>1.7999999999999998</v>
      </c>
      <c r="D1946">
        <v>1004.5</v>
      </c>
      <c r="E1946">
        <f t="shared" si="91"/>
        <v>-5.7000000000000455</v>
      </c>
      <c r="F1946">
        <v>45</v>
      </c>
      <c r="G1946">
        <f t="shared" si="92"/>
        <v>18</v>
      </c>
      <c r="H1946">
        <v>27.76</v>
      </c>
      <c r="I1946">
        <v>-0.37</v>
      </c>
      <c r="J1946">
        <v>0.93</v>
      </c>
    </row>
    <row r="1947" spans="1:10">
      <c r="A1947" s="3">
        <v>38745</v>
      </c>
      <c r="B1947">
        <v>5.8</v>
      </c>
      <c r="C1947">
        <f t="shared" si="90"/>
        <v>-2.8</v>
      </c>
      <c r="D1947">
        <v>1015.9</v>
      </c>
      <c r="E1947">
        <f t="shared" si="91"/>
        <v>11.399999999999977</v>
      </c>
      <c r="F1947">
        <v>25</v>
      </c>
      <c r="G1947">
        <f t="shared" si="92"/>
        <v>-20</v>
      </c>
      <c r="H1947">
        <v>28.76</v>
      </c>
      <c r="I1947">
        <v>-0.16</v>
      </c>
      <c r="J1947">
        <v>0.99</v>
      </c>
    </row>
    <row r="1948" spans="1:10">
      <c r="A1948" s="3">
        <v>38746</v>
      </c>
      <c r="B1948">
        <v>8.9</v>
      </c>
      <c r="C1948">
        <f t="shared" si="90"/>
        <v>3.1000000000000005</v>
      </c>
      <c r="D1948">
        <v>1023.7</v>
      </c>
      <c r="E1948">
        <f t="shared" si="91"/>
        <v>7.8000000000000682</v>
      </c>
      <c r="F1948">
        <v>52</v>
      </c>
      <c r="G1948">
        <f t="shared" si="92"/>
        <v>27</v>
      </c>
      <c r="H1948">
        <v>0.23</v>
      </c>
      <c r="I1948">
        <v>0.05</v>
      </c>
      <c r="J1948">
        <v>1</v>
      </c>
    </row>
    <row r="1949" spans="1:10">
      <c r="A1949" s="3">
        <v>38747</v>
      </c>
      <c r="B1949">
        <v>13.7</v>
      </c>
      <c r="C1949">
        <f t="shared" si="90"/>
        <v>4.7999999999999989</v>
      </c>
      <c r="D1949">
        <v>1017.1</v>
      </c>
      <c r="E1949">
        <f t="shared" si="91"/>
        <v>-6.6000000000000227</v>
      </c>
      <c r="F1949">
        <v>39</v>
      </c>
      <c r="G1949">
        <f t="shared" si="92"/>
        <v>-13</v>
      </c>
      <c r="H1949">
        <v>1.23</v>
      </c>
      <c r="I1949">
        <v>0.26</v>
      </c>
      <c r="J1949">
        <v>0.97</v>
      </c>
    </row>
    <row r="1950" spans="1:10">
      <c r="A1950" s="3">
        <v>38748</v>
      </c>
      <c r="B1950">
        <v>5.8</v>
      </c>
      <c r="C1950">
        <f t="shared" si="90"/>
        <v>-7.8999999999999995</v>
      </c>
      <c r="D1950">
        <v>1021.4</v>
      </c>
      <c r="E1950">
        <f t="shared" si="91"/>
        <v>4.2999999999999545</v>
      </c>
      <c r="F1950">
        <v>82</v>
      </c>
      <c r="G1950">
        <f t="shared" si="92"/>
        <v>43</v>
      </c>
      <c r="H1950">
        <v>2.23</v>
      </c>
      <c r="I1950">
        <v>0.46</v>
      </c>
      <c r="J1950">
        <v>0.89</v>
      </c>
    </row>
    <row r="1951" spans="1:10">
      <c r="A1951" s="3">
        <v>38749</v>
      </c>
      <c r="B1951">
        <v>5.8</v>
      </c>
      <c r="C1951">
        <f t="shared" si="90"/>
        <v>0</v>
      </c>
      <c r="D1951">
        <v>1000.1</v>
      </c>
      <c r="E1951">
        <f t="shared" si="91"/>
        <v>-21.299999999999955</v>
      </c>
      <c r="F1951">
        <v>87</v>
      </c>
      <c r="G1951">
        <f t="shared" si="92"/>
        <v>5</v>
      </c>
      <c r="H1951">
        <v>3.23</v>
      </c>
      <c r="I1951">
        <v>0.63</v>
      </c>
      <c r="J1951">
        <v>0.77</v>
      </c>
    </row>
    <row r="1952" spans="1:10">
      <c r="A1952" s="3">
        <v>38750</v>
      </c>
      <c r="B1952">
        <v>9.1999999999999993</v>
      </c>
      <c r="C1952">
        <f t="shared" si="90"/>
        <v>3.3999999999999995</v>
      </c>
      <c r="D1952">
        <v>1015.5</v>
      </c>
      <c r="E1952">
        <f t="shared" si="91"/>
        <v>15.399999999999977</v>
      </c>
      <c r="F1952">
        <v>35</v>
      </c>
      <c r="G1952">
        <f t="shared" si="92"/>
        <v>-52</v>
      </c>
      <c r="H1952">
        <v>4.2300000000000004</v>
      </c>
      <c r="I1952">
        <v>0.78</v>
      </c>
      <c r="J1952">
        <v>0.62</v>
      </c>
    </row>
    <row r="1953" spans="1:10">
      <c r="A1953" s="3">
        <v>38751</v>
      </c>
      <c r="B1953">
        <v>4.8</v>
      </c>
      <c r="C1953">
        <f t="shared" si="90"/>
        <v>-4.3999999999999995</v>
      </c>
      <c r="D1953">
        <v>1009.3</v>
      </c>
      <c r="E1953">
        <f t="shared" si="91"/>
        <v>-6.2000000000000455</v>
      </c>
      <c r="F1953">
        <v>27</v>
      </c>
      <c r="G1953">
        <f t="shared" si="92"/>
        <v>-8</v>
      </c>
      <c r="H1953">
        <v>5.23</v>
      </c>
      <c r="I1953">
        <v>0.9</v>
      </c>
      <c r="J1953">
        <v>0.44</v>
      </c>
    </row>
    <row r="1954" spans="1:10">
      <c r="A1954" s="3">
        <v>38752</v>
      </c>
      <c r="B1954">
        <v>2.6</v>
      </c>
      <c r="C1954">
        <f t="shared" si="90"/>
        <v>-2.1999999999999997</v>
      </c>
      <c r="D1954">
        <v>1017.3</v>
      </c>
      <c r="E1954">
        <f t="shared" si="91"/>
        <v>8</v>
      </c>
      <c r="F1954">
        <v>24</v>
      </c>
      <c r="G1954">
        <f t="shared" si="92"/>
        <v>-3</v>
      </c>
      <c r="H1954">
        <v>6.23</v>
      </c>
      <c r="I1954">
        <v>0.97</v>
      </c>
      <c r="J1954">
        <v>0.24</v>
      </c>
    </row>
    <row r="1955" spans="1:10">
      <c r="A1955" s="3">
        <v>38753</v>
      </c>
      <c r="B1955">
        <v>3.2</v>
      </c>
      <c r="C1955">
        <f t="shared" si="90"/>
        <v>0.60000000000000009</v>
      </c>
      <c r="D1955">
        <v>1022.1</v>
      </c>
      <c r="E1955">
        <f t="shared" si="91"/>
        <v>4.8000000000000682</v>
      </c>
      <c r="F1955">
        <v>24</v>
      </c>
      <c r="G1955">
        <f t="shared" si="92"/>
        <v>0</v>
      </c>
      <c r="H1955">
        <v>7.23</v>
      </c>
      <c r="I1955">
        <v>1</v>
      </c>
      <c r="J1955">
        <v>0.03</v>
      </c>
    </row>
    <row r="1956" spans="1:10">
      <c r="A1956" s="3">
        <v>38754</v>
      </c>
      <c r="B1956">
        <v>3</v>
      </c>
      <c r="C1956">
        <f t="shared" si="90"/>
        <v>-0.20000000000000018</v>
      </c>
      <c r="D1956">
        <v>1020.6</v>
      </c>
      <c r="E1956">
        <f t="shared" si="91"/>
        <v>-1.5</v>
      </c>
      <c r="F1956">
        <v>68</v>
      </c>
      <c r="G1956">
        <f t="shared" si="92"/>
        <v>44</v>
      </c>
      <c r="H1956">
        <v>8.23</v>
      </c>
      <c r="I1956">
        <v>0.98</v>
      </c>
      <c r="J1956">
        <v>-0.18</v>
      </c>
    </row>
    <row r="1957" spans="1:10">
      <c r="A1957" s="3">
        <v>38755</v>
      </c>
      <c r="B1957">
        <v>5.8</v>
      </c>
      <c r="C1957">
        <f t="shared" si="90"/>
        <v>2.8</v>
      </c>
      <c r="D1957">
        <v>997</v>
      </c>
      <c r="E1957">
        <f t="shared" si="91"/>
        <v>-23.600000000000023</v>
      </c>
      <c r="F1957">
        <v>77</v>
      </c>
      <c r="G1957">
        <f t="shared" si="92"/>
        <v>9</v>
      </c>
      <c r="H1957">
        <v>9.23</v>
      </c>
      <c r="I1957">
        <v>0.92</v>
      </c>
      <c r="J1957">
        <v>-0.38</v>
      </c>
    </row>
    <row r="1958" spans="1:10">
      <c r="A1958" s="3">
        <v>38756</v>
      </c>
      <c r="B1958">
        <v>8.5</v>
      </c>
      <c r="C1958">
        <f t="shared" si="90"/>
        <v>2.7</v>
      </c>
      <c r="D1958">
        <v>1005.1</v>
      </c>
      <c r="E1958">
        <f t="shared" si="91"/>
        <v>8.1000000000000227</v>
      </c>
      <c r="F1958">
        <v>42</v>
      </c>
      <c r="G1958">
        <f t="shared" si="92"/>
        <v>-35</v>
      </c>
      <c r="H1958">
        <v>10.23</v>
      </c>
      <c r="I1958">
        <v>0.82</v>
      </c>
      <c r="J1958">
        <v>-0.56999999999999995</v>
      </c>
    </row>
    <row r="1959" spans="1:10">
      <c r="A1959" s="3">
        <v>38757</v>
      </c>
      <c r="B1959">
        <v>5</v>
      </c>
      <c r="C1959">
        <f t="shared" si="90"/>
        <v>-3.5</v>
      </c>
      <c r="D1959">
        <v>1017.6</v>
      </c>
      <c r="E1959">
        <f t="shared" si="91"/>
        <v>12.5</v>
      </c>
      <c r="F1959">
        <v>24</v>
      </c>
      <c r="G1959">
        <f t="shared" si="92"/>
        <v>-18</v>
      </c>
      <c r="H1959">
        <v>11.23</v>
      </c>
      <c r="I1959">
        <v>0.68</v>
      </c>
      <c r="J1959">
        <v>-0.73</v>
      </c>
    </row>
    <row r="1960" spans="1:10">
      <c r="A1960" s="3">
        <v>38758</v>
      </c>
      <c r="B1960">
        <v>8.8000000000000007</v>
      </c>
      <c r="C1960">
        <f t="shared" si="90"/>
        <v>3.8000000000000007</v>
      </c>
      <c r="D1960">
        <v>1005.7</v>
      </c>
      <c r="E1960">
        <f t="shared" si="91"/>
        <v>-11.899999999999977</v>
      </c>
      <c r="F1960">
        <v>30</v>
      </c>
      <c r="G1960">
        <f t="shared" si="92"/>
        <v>6</v>
      </c>
      <c r="H1960">
        <v>12.23</v>
      </c>
      <c r="I1960">
        <v>0.51</v>
      </c>
      <c r="J1960">
        <v>-0.86</v>
      </c>
    </row>
    <row r="1961" spans="1:10">
      <c r="A1961" s="3">
        <v>38759</v>
      </c>
      <c r="B1961">
        <v>10.5</v>
      </c>
      <c r="C1961">
        <f t="shared" si="90"/>
        <v>1.6999999999999993</v>
      </c>
      <c r="D1961">
        <v>1003.6</v>
      </c>
      <c r="E1961">
        <f t="shared" si="91"/>
        <v>-2.1000000000000227</v>
      </c>
      <c r="F1961">
        <v>40</v>
      </c>
      <c r="G1961">
        <f t="shared" si="92"/>
        <v>10</v>
      </c>
      <c r="H1961">
        <v>13.23</v>
      </c>
      <c r="I1961">
        <v>0.32</v>
      </c>
      <c r="J1961">
        <v>-0.95</v>
      </c>
    </row>
    <row r="1962" spans="1:10">
      <c r="A1962" s="3">
        <v>38760</v>
      </c>
      <c r="B1962">
        <v>3.7</v>
      </c>
      <c r="C1962">
        <f t="shared" si="90"/>
        <v>-6.8</v>
      </c>
      <c r="D1962">
        <v>1012.8</v>
      </c>
      <c r="E1962">
        <f t="shared" si="91"/>
        <v>9.1999999999999318</v>
      </c>
      <c r="F1962">
        <v>18</v>
      </c>
      <c r="G1962">
        <f t="shared" si="92"/>
        <v>-22</v>
      </c>
      <c r="H1962">
        <v>14.23</v>
      </c>
      <c r="I1962">
        <v>0.11</v>
      </c>
      <c r="J1962">
        <v>-0.99</v>
      </c>
    </row>
    <row r="1963" spans="1:10">
      <c r="A1963" s="3">
        <v>38761</v>
      </c>
      <c r="B1963">
        <v>9.3000000000000007</v>
      </c>
      <c r="C1963">
        <f t="shared" si="90"/>
        <v>5.6000000000000005</v>
      </c>
      <c r="D1963">
        <v>1010.9</v>
      </c>
      <c r="E1963">
        <f t="shared" si="91"/>
        <v>-1.8999999999999773</v>
      </c>
      <c r="F1963">
        <v>44</v>
      </c>
      <c r="G1963">
        <f t="shared" si="92"/>
        <v>26</v>
      </c>
      <c r="H1963">
        <v>15.23</v>
      </c>
      <c r="I1963">
        <v>-0.1</v>
      </c>
      <c r="J1963">
        <v>-1</v>
      </c>
    </row>
    <row r="1964" spans="1:10">
      <c r="A1964" s="3">
        <v>38762</v>
      </c>
      <c r="B1964">
        <v>16.5</v>
      </c>
      <c r="C1964">
        <f t="shared" si="90"/>
        <v>7.1999999999999993</v>
      </c>
      <c r="D1964">
        <v>1005.8</v>
      </c>
      <c r="E1964">
        <f t="shared" si="91"/>
        <v>-5.1000000000000227</v>
      </c>
      <c r="F1964">
        <v>39</v>
      </c>
      <c r="G1964">
        <f t="shared" si="92"/>
        <v>-5</v>
      </c>
      <c r="H1964">
        <v>16.23</v>
      </c>
      <c r="I1964">
        <v>-0.31</v>
      </c>
      <c r="J1964">
        <v>-0.95</v>
      </c>
    </row>
    <row r="1965" spans="1:10">
      <c r="A1965" s="3">
        <v>38763</v>
      </c>
      <c r="B1965">
        <v>16.5</v>
      </c>
      <c r="C1965">
        <f t="shared" si="90"/>
        <v>0</v>
      </c>
      <c r="D1965">
        <v>1008.6</v>
      </c>
      <c r="E1965">
        <f t="shared" si="91"/>
        <v>2.8000000000000682</v>
      </c>
      <c r="F1965">
        <v>61</v>
      </c>
      <c r="G1965">
        <f t="shared" si="92"/>
        <v>22</v>
      </c>
      <c r="H1965">
        <v>17.23</v>
      </c>
      <c r="I1965">
        <v>-0.5</v>
      </c>
      <c r="J1965">
        <v>-0.87</v>
      </c>
    </row>
    <row r="1966" spans="1:10">
      <c r="A1966" s="3">
        <v>38764</v>
      </c>
      <c r="B1966">
        <v>6.7</v>
      </c>
      <c r="C1966">
        <f t="shared" si="90"/>
        <v>-9.8000000000000007</v>
      </c>
      <c r="D1966">
        <v>1007.3</v>
      </c>
      <c r="E1966">
        <f t="shared" si="91"/>
        <v>-1.3000000000000682</v>
      </c>
      <c r="F1966">
        <v>81</v>
      </c>
      <c r="G1966">
        <f t="shared" si="92"/>
        <v>20</v>
      </c>
      <c r="H1966">
        <v>18.23</v>
      </c>
      <c r="I1966">
        <v>-0.67</v>
      </c>
      <c r="J1966">
        <v>-0.74</v>
      </c>
    </row>
    <row r="1967" spans="1:10">
      <c r="A1967" s="3">
        <v>38765</v>
      </c>
      <c r="B1967">
        <v>7.1</v>
      </c>
      <c r="C1967">
        <f t="shared" si="90"/>
        <v>0.39999999999999947</v>
      </c>
      <c r="D1967">
        <v>1012.9</v>
      </c>
      <c r="E1967">
        <f t="shared" si="91"/>
        <v>5.6000000000000227</v>
      </c>
      <c r="F1967">
        <v>26</v>
      </c>
      <c r="G1967">
        <f t="shared" si="92"/>
        <v>-55</v>
      </c>
      <c r="H1967">
        <v>19.23</v>
      </c>
      <c r="I1967">
        <v>-0.81</v>
      </c>
      <c r="J1967">
        <v>-0.57999999999999996</v>
      </c>
    </row>
    <row r="1968" spans="1:10">
      <c r="A1968" s="3">
        <v>38766</v>
      </c>
      <c r="B1968">
        <v>6.6</v>
      </c>
      <c r="C1968">
        <f t="shared" si="90"/>
        <v>-0.5</v>
      </c>
      <c r="D1968">
        <v>1020.1</v>
      </c>
      <c r="E1968">
        <f t="shared" si="91"/>
        <v>7.2000000000000455</v>
      </c>
      <c r="F1968">
        <v>52</v>
      </c>
      <c r="G1968">
        <f t="shared" si="92"/>
        <v>26</v>
      </c>
      <c r="H1968">
        <v>20.23</v>
      </c>
      <c r="I1968">
        <v>-0.92</v>
      </c>
      <c r="J1968">
        <v>-0.4</v>
      </c>
    </row>
    <row r="1969" spans="1:10">
      <c r="A1969" s="3">
        <v>38767</v>
      </c>
      <c r="B1969">
        <v>8.8000000000000007</v>
      </c>
      <c r="C1969">
        <f t="shared" si="90"/>
        <v>2.2000000000000011</v>
      </c>
      <c r="D1969">
        <v>1021</v>
      </c>
      <c r="E1969">
        <f t="shared" si="91"/>
        <v>0.89999999999997726</v>
      </c>
      <c r="F1969">
        <v>56</v>
      </c>
      <c r="G1969">
        <f t="shared" si="92"/>
        <v>4</v>
      </c>
      <c r="H1969">
        <v>21.23</v>
      </c>
      <c r="I1969">
        <v>-0.98</v>
      </c>
      <c r="J1969">
        <v>-0.19</v>
      </c>
    </row>
    <row r="1970" spans="1:10">
      <c r="A1970" s="3">
        <v>38768</v>
      </c>
      <c r="B1970">
        <v>4.9000000000000004</v>
      </c>
      <c r="C1970">
        <f t="shared" si="90"/>
        <v>-3.9000000000000004</v>
      </c>
      <c r="D1970">
        <v>1020</v>
      </c>
      <c r="E1970">
        <f t="shared" si="91"/>
        <v>-1</v>
      </c>
      <c r="F1970">
        <v>82</v>
      </c>
      <c r="G1970">
        <f t="shared" si="92"/>
        <v>26</v>
      </c>
      <c r="H1970">
        <v>22.23</v>
      </c>
      <c r="I1970">
        <v>-1</v>
      </c>
      <c r="J1970">
        <v>0.02</v>
      </c>
    </row>
    <row r="1971" spans="1:10">
      <c r="A1971" s="3">
        <v>38769</v>
      </c>
      <c r="B1971">
        <v>10.1</v>
      </c>
      <c r="C1971">
        <f t="shared" si="90"/>
        <v>5.1999999999999993</v>
      </c>
      <c r="D1971">
        <v>1018.8</v>
      </c>
      <c r="E1971">
        <f t="shared" si="91"/>
        <v>-1.2000000000000455</v>
      </c>
      <c r="F1971">
        <v>66</v>
      </c>
      <c r="G1971">
        <f t="shared" si="92"/>
        <v>-16</v>
      </c>
      <c r="H1971">
        <v>23.23</v>
      </c>
      <c r="I1971">
        <v>-0.97</v>
      </c>
      <c r="J1971">
        <v>0.23</v>
      </c>
    </row>
    <row r="1972" spans="1:10">
      <c r="A1972" s="3">
        <v>38770</v>
      </c>
      <c r="B1972">
        <v>13.1</v>
      </c>
      <c r="C1972">
        <f t="shared" si="90"/>
        <v>3</v>
      </c>
      <c r="D1972">
        <v>1012.8</v>
      </c>
      <c r="E1972">
        <f t="shared" si="91"/>
        <v>-6</v>
      </c>
      <c r="F1972">
        <v>58</v>
      </c>
      <c r="G1972">
        <f t="shared" si="92"/>
        <v>-8</v>
      </c>
      <c r="H1972">
        <v>24.23</v>
      </c>
      <c r="I1972">
        <v>-0.9</v>
      </c>
      <c r="J1972">
        <v>0.43</v>
      </c>
    </row>
    <row r="1973" spans="1:10">
      <c r="A1973" s="3">
        <v>38771</v>
      </c>
      <c r="B1973">
        <v>11.5</v>
      </c>
      <c r="C1973">
        <f t="shared" si="90"/>
        <v>-1.5999999999999996</v>
      </c>
      <c r="D1973">
        <v>1017.9</v>
      </c>
      <c r="E1973">
        <f t="shared" si="91"/>
        <v>5.1000000000000227</v>
      </c>
      <c r="F1973">
        <v>56</v>
      </c>
      <c r="G1973">
        <f t="shared" si="92"/>
        <v>-2</v>
      </c>
      <c r="H1973">
        <v>25.23</v>
      </c>
      <c r="I1973">
        <v>-0.79</v>
      </c>
      <c r="J1973">
        <v>0.61</v>
      </c>
    </row>
    <row r="1974" spans="1:10">
      <c r="A1974" s="3">
        <v>38772</v>
      </c>
      <c r="B1974">
        <v>5.4</v>
      </c>
      <c r="C1974">
        <f t="shared" si="90"/>
        <v>-6.1</v>
      </c>
      <c r="D1974">
        <v>1026.0999999999999</v>
      </c>
      <c r="E1974">
        <f t="shared" si="91"/>
        <v>8.1999999999999318</v>
      </c>
      <c r="F1974">
        <v>74</v>
      </c>
      <c r="G1974">
        <f t="shared" si="92"/>
        <v>18</v>
      </c>
      <c r="H1974">
        <v>26.23</v>
      </c>
      <c r="I1974">
        <v>-0.65</v>
      </c>
      <c r="J1974">
        <v>0.76</v>
      </c>
    </row>
    <row r="1975" spans="1:10">
      <c r="A1975" s="3">
        <v>38773</v>
      </c>
      <c r="B1975">
        <v>9.1</v>
      </c>
      <c r="C1975">
        <f t="shared" si="90"/>
        <v>3.6999999999999993</v>
      </c>
      <c r="D1975">
        <v>1028.4000000000001</v>
      </c>
      <c r="E1975">
        <f t="shared" si="91"/>
        <v>2.3000000000001819</v>
      </c>
      <c r="F1975">
        <v>50</v>
      </c>
      <c r="G1975">
        <f t="shared" si="92"/>
        <v>-24</v>
      </c>
      <c r="H1975">
        <v>27.23</v>
      </c>
      <c r="I1975">
        <v>-0.47</v>
      </c>
      <c r="J1975">
        <v>0.88</v>
      </c>
    </row>
    <row r="1976" spans="1:10">
      <c r="A1976" s="3">
        <v>38774</v>
      </c>
      <c r="B1976">
        <v>10.1</v>
      </c>
      <c r="C1976">
        <f t="shared" si="90"/>
        <v>1</v>
      </c>
      <c r="D1976">
        <v>1005.1</v>
      </c>
      <c r="E1976">
        <f t="shared" si="91"/>
        <v>-23.300000000000068</v>
      </c>
      <c r="F1976">
        <v>86</v>
      </c>
      <c r="G1976">
        <f t="shared" si="92"/>
        <v>36</v>
      </c>
      <c r="H1976">
        <v>28.23</v>
      </c>
      <c r="I1976">
        <v>-0.27</v>
      </c>
      <c r="J1976">
        <v>0.96</v>
      </c>
    </row>
    <row r="1977" spans="1:10">
      <c r="A1977" s="3">
        <v>38775</v>
      </c>
      <c r="B1977">
        <v>8.9</v>
      </c>
      <c r="C1977">
        <f t="shared" si="90"/>
        <v>-1.1999999999999993</v>
      </c>
      <c r="D1977">
        <v>1020.5</v>
      </c>
      <c r="E1977">
        <f t="shared" si="91"/>
        <v>15.399999999999977</v>
      </c>
      <c r="F1977">
        <v>29</v>
      </c>
      <c r="G1977">
        <f t="shared" si="92"/>
        <v>-57</v>
      </c>
      <c r="H1977">
        <v>29.23</v>
      </c>
      <c r="I1977">
        <v>-0.06</v>
      </c>
      <c r="J1977">
        <v>1</v>
      </c>
    </row>
    <row r="1978" spans="1:10">
      <c r="A1978" s="3">
        <v>38776</v>
      </c>
      <c r="B1978">
        <v>5.3</v>
      </c>
      <c r="C1978">
        <f t="shared" si="90"/>
        <v>-3.6000000000000005</v>
      </c>
      <c r="D1978">
        <v>1022.6</v>
      </c>
      <c r="E1978">
        <f t="shared" si="91"/>
        <v>2.1000000000000227</v>
      </c>
      <c r="F1978">
        <v>55</v>
      </c>
      <c r="G1978">
        <f t="shared" si="92"/>
        <v>26</v>
      </c>
      <c r="H1978">
        <v>0.7</v>
      </c>
      <c r="I1978">
        <v>0.15</v>
      </c>
      <c r="J1978">
        <v>0.99</v>
      </c>
    </row>
    <row r="1979" spans="1:10">
      <c r="A1979" s="3">
        <v>38777</v>
      </c>
      <c r="B1979">
        <v>7.9</v>
      </c>
      <c r="C1979">
        <f t="shared" si="90"/>
        <v>2.6000000000000005</v>
      </c>
      <c r="D1979">
        <v>997.4</v>
      </c>
      <c r="E1979">
        <f t="shared" si="91"/>
        <v>-25.200000000000045</v>
      </c>
      <c r="F1979">
        <v>85</v>
      </c>
      <c r="G1979">
        <f t="shared" si="92"/>
        <v>30</v>
      </c>
      <c r="H1979">
        <v>1.7</v>
      </c>
      <c r="I1979">
        <v>0.35</v>
      </c>
      <c r="J1979">
        <v>0.94</v>
      </c>
    </row>
    <row r="1980" spans="1:10">
      <c r="A1980" s="3">
        <v>38778</v>
      </c>
      <c r="B1980">
        <v>7.8</v>
      </c>
      <c r="C1980">
        <f t="shared" si="90"/>
        <v>-0.10000000000000053</v>
      </c>
      <c r="D1980">
        <v>1001.5</v>
      </c>
      <c r="E1980">
        <f t="shared" si="91"/>
        <v>4.1000000000000227</v>
      </c>
      <c r="F1980">
        <v>61</v>
      </c>
      <c r="G1980">
        <f t="shared" si="92"/>
        <v>-24</v>
      </c>
      <c r="H1980">
        <v>2.7</v>
      </c>
      <c r="I1980">
        <v>0.54</v>
      </c>
      <c r="J1980">
        <v>0.84</v>
      </c>
    </row>
    <row r="1981" spans="1:10">
      <c r="A1981" s="3">
        <v>38779</v>
      </c>
      <c r="B1981">
        <v>5.0999999999999996</v>
      </c>
      <c r="C1981">
        <f t="shared" si="90"/>
        <v>-2.7</v>
      </c>
      <c r="D1981">
        <v>1011.2</v>
      </c>
      <c r="E1981">
        <f t="shared" si="91"/>
        <v>9.7000000000000455</v>
      </c>
      <c r="F1981">
        <v>70</v>
      </c>
      <c r="G1981">
        <f t="shared" si="92"/>
        <v>9</v>
      </c>
      <c r="H1981">
        <v>3.7</v>
      </c>
      <c r="I1981">
        <v>0.71</v>
      </c>
      <c r="J1981">
        <v>0.71</v>
      </c>
    </row>
    <row r="1982" spans="1:10">
      <c r="A1982" s="3">
        <v>38780</v>
      </c>
      <c r="B1982">
        <v>8.8000000000000007</v>
      </c>
      <c r="C1982">
        <f t="shared" si="90"/>
        <v>3.7000000000000011</v>
      </c>
      <c r="D1982">
        <v>1019</v>
      </c>
      <c r="E1982">
        <f t="shared" si="91"/>
        <v>7.7999999999999545</v>
      </c>
      <c r="F1982">
        <v>28</v>
      </c>
      <c r="G1982">
        <f t="shared" si="92"/>
        <v>-42</v>
      </c>
      <c r="H1982">
        <v>4.7</v>
      </c>
      <c r="I1982">
        <v>0.84</v>
      </c>
      <c r="J1982">
        <v>0.54</v>
      </c>
    </row>
    <row r="1983" spans="1:10">
      <c r="A1983" s="3">
        <v>38781</v>
      </c>
      <c r="B1983">
        <v>12.5</v>
      </c>
      <c r="C1983">
        <f t="shared" si="90"/>
        <v>3.6999999999999993</v>
      </c>
      <c r="D1983">
        <v>1018.2</v>
      </c>
      <c r="E1983">
        <f t="shared" si="91"/>
        <v>-0.79999999999995453</v>
      </c>
      <c r="F1983">
        <v>34</v>
      </c>
      <c r="G1983">
        <f t="shared" si="92"/>
        <v>6</v>
      </c>
      <c r="H1983">
        <v>5.7</v>
      </c>
      <c r="I1983">
        <v>0.94</v>
      </c>
      <c r="J1983">
        <v>0.35</v>
      </c>
    </row>
    <row r="1984" spans="1:10">
      <c r="A1984" s="3">
        <v>38782</v>
      </c>
      <c r="B1984">
        <v>14.5</v>
      </c>
      <c r="C1984">
        <f t="shared" si="90"/>
        <v>2</v>
      </c>
      <c r="D1984">
        <v>1010.1</v>
      </c>
      <c r="E1984">
        <f t="shared" si="91"/>
        <v>-8.1000000000000227</v>
      </c>
      <c r="F1984">
        <v>55</v>
      </c>
      <c r="G1984">
        <f t="shared" si="92"/>
        <v>21</v>
      </c>
      <c r="H1984">
        <v>6.7</v>
      </c>
      <c r="I1984">
        <v>0.99</v>
      </c>
      <c r="J1984">
        <v>0.15</v>
      </c>
    </row>
    <row r="1985" spans="1:10">
      <c r="A1985" s="3">
        <v>38783</v>
      </c>
      <c r="B1985">
        <v>10.5</v>
      </c>
      <c r="C1985">
        <f t="shared" si="90"/>
        <v>-4</v>
      </c>
      <c r="D1985">
        <v>1014.2</v>
      </c>
      <c r="E1985">
        <f t="shared" si="91"/>
        <v>4.1000000000000227</v>
      </c>
      <c r="F1985">
        <v>54</v>
      </c>
      <c r="G1985">
        <f t="shared" si="92"/>
        <v>-1</v>
      </c>
      <c r="H1985">
        <v>7.7</v>
      </c>
      <c r="I1985">
        <v>1</v>
      </c>
      <c r="J1985">
        <v>-7.0000000000000007E-2</v>
      </c>
    </row>
    <row r="1986" spans="1:10">
      <c r="A1986" s="3">
        <v>38784</v>
      </c>
      <c r="B1986">
        <v>16.399999999999999</v>
      </c>
      <c r="C1986">
        <f t="shared" si="90"/>
        <v>5.8999999999999986</v>
      </c>
      <c r="D1986">
        <v>1012.8</v>
      </c>
      <c r="E1986">
        <f t="shared" si="91"/>
        <v>-1.4000000000000909</v>
      </c>
      <c r="F1986">
        <v>25</v>
      </c>
      <c r="G1986">
        <f t="shared" si="92"/>
        <v>-29</v>
      </c>
      <c r="H1986">
        <v>8.6999999999999993</v>
      </c>
      <c r="I1986">
        <v>0.96</v>
      </c>
      <c r="J1986">
        <v>-0.28000000000000003</v>
      </c>
    </row>
    <row r="1987" spans="1:10">
      <c r="A1987" s="3">
        <v>38785</v>
      </c>
      <c r="B1987">
        <v>8.9</v>
      </c>
      <c r="C1987">
        <f t="shared" ref="C1987:C2050" si="93">B1987-B1986</f>
        <v>-7.4999999999999982</v>
      </c>
      <c r="D1987">
        <v>1022.6</v>
      </c>
      <c r="E1987">
        <f t="shared" ref="E1987:E2050" si="94">D1987-D1986</f>
        <v>9.8000000000000682</v>
      </c>
      <c r="F1987">
        <v>52</v>
      </c>
      <c r="G1987">
        <f t="shared" ref="G1987:G2050" si="95">F1987-F1986</f>
        <v>27</v>
      </c>
      <c r="H1987">
        <v>9.6999999999999993</v>
      </c>
      <c r="I1987">
        <v>0.88</v>
      </c>
      <c r="J1987">
        <v>-0.47</v>
      </c>
    </row>
    <row r="1988" spans="1:10">
      <c r="A1988" s="3">
        <v>38786</v>
      </c>
      <c r="B1988">
        <v>9.1999999999999993</v>
      </c>
      <c r="C1988">
        <f t="shared" si="93"/>
        <v>0.29999999999999893</v>
      </c>
      <c r="D1988">
        <v>1013.5</v>
      </c>
      <c r="E1988">
        <f t="shared" si="94"/>
        <v>-9.1000000000000227</v>
      </c>
      <c r="F1988">
        <v>68</v>
      </c>
      <c r="G1988">
        <f t="shared" si="95"/>
        <v>16</v>
      </c>
      <c r="H1988">
        <v>10.7</v>
      </c>
      <c r="I1988">
        <v>0.76</v>
      </c>
      <c r="J1988">
        <v>-0.65</v>
      </c>
    </row>
    <row r="1989" spans="1:10">
      <c r="A1989" s="3">
        <v>38787</v>
      </c>
      <c r="B1989">
        <v>13.9</v>
      </c>
      <c r="C1989">
        <f t="shared" si="93"/>
        <v>4.7000000000000011</v>
      </c>
      <c r="D1989">
        <v>1006.6</v>
      </c>
      <c r="E1989">
        <f t="shared" si="94"/>
        <v>-6.8999999999999773</v>
      </c>
      <c r="F1989">
        <v>68</v>
      </c>
      <c r="G1989">
        <f t="shared" si="95"/>
        <v>0</v>
      </c>
      <c r="H1989">
        <v>11.7</v>
      </c>
      <c r="I1989">
        <v>0.61</v>
      </c>
      <c r="J1989">
        <v>-0.79</v>
      </c>
    </row>
    <row r="1990" spans="1:10">
      <c r="A1990" s="3">
        <v>38788</v>
      </c>
      <c r="B1990">
        <v>16.2</v>
      </c>
      <c r="C1990">
        <f t="shared" si="93"/>
        <v>2.2999999999999989</v>
      </c>
      <c r="D1990">
        <v>993.5</v>
      </c>
      <c r="E1990">
        <f t="shared" si="94"/>
        <v>-13.100000000000023</v>
      </c>
      <c r="F1990">
        <v>43</v>
      </c>
      <c r="G1990">
        <f t="shared" si="95"/>
        <v>-25</v>
      </c>
      <c r="H1990">
        <v>12.7</v>
      </c>
      <c r="I1990">
        <v>0.43</v>
      </c>
      <c r="J1990">
        <v>-0.9</v>
      </c>
    </row>
    <row r="1991" spans="1:10">
      <c r="A1991" s="3">
        <v>38789</v>
      </c>
      <c r="B1991">
        <v>6.8</v>
      </c>
      <c r="C1991">
        <f t="shared" si="93"/>
        <v>-9.3999999999999986</v>
      </c>
      <c r="D1991">
        <v>1003.2</v>
      </c>
      <c r="E1991">
        <f t="shared" si="94"/>
        <v>9.7000000000000455</v>
      </c>
      <c r="F1991">
        <v>31</v>
      </c>
      <c r="G1991">
        <f t="shared" si="95"/>
        <v>-12</v>
      </c>
      <c r="H1991">
        <v>13.7</v>
      </c>
      <c r="I1991">
        <v>0.23</v>
      </c>
      <c r="J1991">
        <v>-0.97</v>
      </c>
    </row>
    <row r="1992" spans="1:10">
      <c r="A1992" s="3">
        <v>38790</v>
      </c>
      <c r="B1992">
        <v>6.6</v>
      </c>
      <c r="C1992">
        <f t="shared" si="93"/>
        <v>-0.20000000000000018</v>
      </c>
      <c r="D1992">
        <v>1004.6</v>
      </c>
      <c r="E1992">
        <f t="shared" si="94"/>
        <v>1.3999999999999773</v>
      </c>
      <c r="F1992">
        <v>35</v>
      </c>
      <c r="G1992">
        <f t="shared" si="95"/>
        <v>4</v>
      </c>
      <c r="H1992">
        <v>14.7</v>
      </c>
      <c r="I1992">
        <v>0.01</v>
      </c>
      <c r="J1992">
        <v>-1</v>
      </c>
    </row>
    <row r="1993" spans="1:10">
      <c r="A1993" s="3">
        <v>38791</v>
      </c>
      <c r="B1993">
        <v>11.8</v>
      </c>
      <c r="C1993">
        <f t="shared" si="93"/>
        <v>5.2000000000000011</v>
      </c>
      <c r="D1993">
        <v>1009.7</v>
      </c>
      <c r="E1993">
        <f t="shared" si="94"/>
        <v>5.1000000000000227</v>
      </c>
      <c r="F1993">
        <v>40</v>
      </c>
      <c r="G1993">
        <f t="shared" si="95"/>
        <v>5</v>
      </c>
      <c r="H1993">
        <v>15.7</v>
      </c>
      <c r="I1993">
        <v>-0.2</v>
      </c>
      <c r="J1993">
        <v>-0.98</v>
      </c>
    </row>
    <row r="1994" spans="1:10">
      <c r="A1994" s="3">
        <v>38792</v>
      </c>
      <c r="B1994">
        <v>14.2</v>
      </c>
      <c r="C1994">
        <f t="shared" si="93"/>
        <v>2.3999999999999986</v>
      </c>
      <c r="D1994">
        <v>999.5</v>
      </c>
      <c r="E1994">
        <f t="shared" si="94"/>
        <v>-10.200000000000045</v>
      </c>
      <c r="F1994">
        <v>80</v>
      </c>
      <c r="G1994">
        <f t="shared" si="95"/>
        <v>40</v>
      </c>
      <c r="H1994">
        <v>16.7</v>
      </c>
      <c r="I1994">
        <v>-0.4</v>
      </c>
      <c r="J1994">
        <v>-0.92</v>
      </c>
    </row>
    <row r="1995" spans="1:10">
      <c r="A1995" s="3">
        <v>38793</v>
      </c>
      <c r="B1995">
        <v>13.6</v>
      </c>
      <c r="C1995">
        <f t="shared" si="93"/>
        <v>-0.59999999999999964</v>
      </c>
      <c r="D1995">
        <v>1004</v>
      </c>
      <c r="E1995">
        <f t="shared" si="94"/>
        <v>4.5</v>
      </c>
      <c r="F1995">
        <v>36</v>
      </c>
      <c r="G1995">
        <f t="shared" si="95"/>
        <v>-44</v>
      </c>
      <c r="H1995">
        <v>17.7</v>
      </c>
      <c r="I1995">
        <v>-0.57999999999999996</v>
      </c>
      <c r="J1995">
        <v>-0.81</v>
      </c>
    </row>
    <row r="1996" spans="1:10">
      <c r="A1996" s="3">
        <v>38794</v>
      </c>
      <c r="B1996">
        <v>12.6</v>
      </c>
      <c r="C1996">
        <f t="shared" si="93"/>
        <v>-1</v>
      </c>
      <c r="D1996">
        <v>1002.8</v>
      </c>
      <c r="E1996">
        <f t="shared" si="94"/>
        <v>-1.2000000000000455</v>
      </c>
      <c r="F1996">
        <v>80</v>
      </c>
      <c r="G1996">
        <f t="shared" si="95"/>
        <v>44</v>
      </c>
      <c r="H1996">
        <v>18.7</v>
      </c>
      <c r="I1996">
        <v>-0.74</v>
      </c>
      <c r="J1996">
        <v>-0.67</v>
      </c>
    </row>
    <row r="1997" spans="1:10">
      <c r="A1997" s="3">
        <v>38795</v>
      </c>
      <c r="B1997">
        <v>7.4</v>
      </c>
      <c r="C1997">
        <f t="shared" si="93"/>
        <v>-5.1999999999999993</v>
      </c>
      <c r="D1997">
        <v>995</v>
      </c>
      <c r="E1997">
        <f t="shared" si="94"/>
        <v>-7.7999999999999545</v>
      </c>
      <c r="F1997">
        <v>25</v>
      </c>
      <c r="G1997">
        <f t="shared" si="95"/>
        <v>-55</v>
      </c>
      <c r="H1997">
        <v>19.7</v>
      </c>
      <c r="I1997">
        <v>-0.87</v>
      </c>
      <c r="J1997">
        <v>-0.5</v>
      </c>
    </row>
    <row r="1998" spans="1:10">
      <c r="A1998" s="3">
        <v>38796</v>
      </c>
      <c r="B1998">
        <v>10.4</v>
      </c>
      <c r="C1998">
        <f t="shared" si="93"/>
        <v>3</v>
      </c>
      <c r="D1998">
        <v>1006.1</v>
      </c>
      <c r="E1998">
        <f t="shared" si="94"/>
        <v>11.100000000000023</v>
      </c>
      <c r="F1998">
        <v>20</v>
      </c>
      <c r="G1998">
        <f t="shared" si="95"/>
        <v>-5</v>
      </c>
      <c r="H1998">
        <v>20.7</v>
      </c>
      <c r="I1998">
        <v>-0.95</v>
      </c>
      <c r="J1998">
        <v>-0.3</v>
      </c>
    </row>
    <row r="1999" spans="1:10">
      <c r="A1999" s="3">
        <v>38797</v>
      </c>
      <c r="B1999">
        <v>15.3</v>
      </c>
      <c r="C1999">
        <f t="shared" si="93"/>
        <v>4.9000000000000004</v>
      </c>
      <c r="D1999">
        <v>1007</v>
      </c>
      <c r="E1999">
        <f t="shared" si="94"/>
        <v>0.89999999999997726</v>
      </c>
      <c r="F1999">
        <v>32</v>
      </c>
      <c r="G1999">
        <f t="shared" si="95"/>
        <v>12</v>
      </c>
      <c r="H1999">
        <v>21.7</v>
      </c>
      <c r="I1999">
        <v>-1</v>
      </c>
      <c r="J1999">
        <v>-0.1</v>
      </c>
    </row>
    <row r="2000" spans="1:10">
      <c r="A2000" s="3">
        <v>38798</v>
      </c>
      <c r="B2000">
        <v>12.8</v>
      </c>
      <c r="C2000">
        <f t="shared" si="93"/>
        <v>-2.5</v>
      </c>
      <c r="D2000">
        <v>1010.8</v>
      </c>
      <c r="E2000">
        <f t="shared" si="94"/>
        <v>3.7999999999999545</v>
      </c>
      <c r="F2000">
        <v>54</v>
      </c>
      <c r="G2000">
        <f t="shared" si="95"/>
        <v>22</v>
      </c>
      <c r="H2000">
        <v>22.7</v>
      </c>
      <c r="I2000">
        <v>-0.99</v>
      </c>
      <c r="J2000">
        <v>0.12</v>
      </c>
    </row>
    <row r="2001" spans="1:10">
      <c r="A2001" s="3">
        <v>38799</v>
      </c>
      <c r="B2001">
        <v>12.5</v>
      </c>
      <c r="C2001">
        <f t="shared" si="93"/>
        <v>-0.30000000000000071</v>
      </c>
      <c r="D2001">
        <v>997</v>
      </c>
      <c r="E2001">
        <f t="shared" si="94"/>
        <v>-13.799999999999955</v>
      </c>
      <c r="F2001">
        <v>67</v>
      </c>
      <c r="G2001">
        <f t="shared" si="95"/>
        <v>13</v>
      </c>
      <c r="H2001">
        <v>23.7</v>
      </c>
      <c r="I2001">
        <v>-0.95</v>
      </c>
      <c r="J2001">
        <v>0.32</v>
      </c>
    </row>
    <row r="2002" spans="1:10">
      <c r="A2002" s="3">
        <v>38800</v>
      </c>
      <c r="B2002">
        <v>12.8</v>
      </c>
      <c r="C2002">
        <f t="shared" si="93"/>
        <v>0.30000000000000071</v>
      </c>
      <c r="D2002">
        <v>1008.6</v>
      </c>
      <c r="E2002">
        <f t="shared" si="94"/>
        <v>11.600000000000023</v>
      </c>
      <c r="F2002">
        <v>22</v>
      </c>
      <c r="G2002">
        <f t="shared" si="95"/>
        <v>-45</v>
      </c>
      <c r="H2002">
        <v>24.7</v>
      </c>
      <c r="I2002">
        <v>-0.86</v>
      </c>
      <c r="J2002">
        <v>0.52</v>
      </c>
    </row>
    <row r="2003" spans="1:10">
      <c r="A2003" s="3">
        <v>38801</v>
      </c>
      <c r="B2003">
        <v>12.9</v>
      </c>
      <c r="C2003">
        <f t="shared" si="93"/>
        <v>9.9999999999999645E-2</v>
      </c>
      <c r="D2003">
        <v>1015.5</v>
      </c>
      <c r="E2003">
        <f t="shared" si="94"/>
        <v>6.8999999999999773</v>
      </c>
      <c r="F2003">
        <v>54</v>
      </c>
      <c r="G2003">
        <f t="shared" si="95"/>
        <v>32</v>
      </c>
      <c r="H2003">
        <v>25.7</v>
      </c>
      <c r="I2003">
        <v>-0.73</v>
      </c>
      <c r="J2003">
        <v>0.69</v>
      </c>
    </row>
    <row r="2004" spans="1:10">
      <c r="A2004" s="3">
        <v>38802</v>
      </c>
      <c r="B2004">
        <v>16.2</v>
      </c>
      <c r="C2004">
        <f t="shared" si="93"/>
        <v>3.2999999999999989</v>
      </c>
      <c r="D2004">
        <v>1006.5</v>
      </c>
      <c r="E2004">
        <f t="shared" si="94"/>
        <v>-9</v>
      </c>
      <c r="F2004">
        <v>40</v>
      </c>
      <c r="G2004">
        <f t="shared" si="95"/>
        <v>-14</v>
      </c>
      <c r="H2004">
        <v>26.7</v>
      </c>
      <c r="I2004">
        <v>-0.56999999999999995</v>
      </c>
      <c r="J2004">
        <v>0.82</v>
      </c>
    </row>
    <row r="2005" spans="1:10">
      <c r="A2005" s="3">
        <v>38803</v>
      </c>
      <c r="B2005">
        <v>12.5</v>
      </c>
      <c r="C2005">
        <f t="shared" si="93"/>
        <v>-3.6999999999999993</v>
      </c>
      <c r="D2005">
        <v>1007.4</v>
      </c>
      <c r="E2005">
        <f t="shared" si="94"/>
        <v>0.89999999999997726</v>
      </c>
      <c r="F2005">
        <v>58</v>
      </c>
      <c r="G2005">
        <f t="shared" si="95"/>
        <v>18</v>
      </c>
      <c r="H2005">
        <v>27.7</v>
      </c>
      <c r="I2005">
        <v>-0.38</v>
      </c>
      <c r="J2005">
        <v>0.92</v>
      </c>
    </row>
    <row r="2006" spans="1:10">
      <c r="A2006" s="3">
        <v>38804</v>
      </c>
      <c r="B2006">
        <v>15.7</v>
      </c>
      <c r="C2006">
        <f t="shared" si="93"/>
        <v>3.1999999999999993</v>
      </c>
      <c r="D2006">
        <v>992</v>
      </c>
      <c r="E2006">
        <f t="shared" si="94"/>
        <v>-15.399999999999977</v>
      </c>
      <c r="F2006">
        <v>46</v>
      </c>
      <c r="G2006">
        <f t="shared" si="95"/>
        <v>-12</v>
      </c>
      <c r="H2006">
        <v>28.7</v>
      </c>
      <c r="I2006">
        <v>-0.18</v>
      </c>
      <c r="J2006">
        <v>0.98</v>
      </c>
    </row>
    <row r="2007" spans="1:10">
      <c r="A2007" s="3">
        <v>38805</v>
      </c>
      <c r="B2007">
        <v>9.3000000000000007</v>
      </c>
      <c r="C2007">
        <f t="shared" si="93"/>
        <v>-6.3999999999999986</v>
      </c>
      <c r="D2007">
        <v>997.7</v>
      </c>
      <c r="E2007">
        <f t="shared" si="94"/>
        <v>5.7000000000000455</v>
      </c>
      <c r="F2007">
        <v>19</v>
      </c>
      <c r="G2007">
        <f t="shared" si="95"/>
        <v>-27</v>
      </c>
      <c r="H2007">
        <v>0.17</v>
      </c>
      <c r="I2007">
        <v>0.04</v>
      </c>
      <c r="J2007">
        <v>1</v>
      </c>
    </row>
    <row r="2008" spans="1:10">
      <c r="A2008" s="3">
        <v>38806</v>
      </c>
      <c r="B2008">
        <v>8.4</v>
      </c>
      <c r="C2008">
        <f t="shared" si="93"/>
        <v>-0.90000000000000036</v>
      </c>
      <c r="D2008">
        <v>996.2</v>
      </c>
      <c r="E2008">
        <f t="shared" si="94"/>
        <v>-1.5</v>
      </c>
      <c r="F2008">
        <v>30</v>
      </c>
      <c r="G2008">
        <f t="shared" si="95"/>
        <v>11</v>
      </c>
      <c r="H2008">
        <v>1.17</v>
      </c>
      <c r="I2008">
        <v>0.25</v>
      </c>
      <c r="J2008">
        <v>0.97</v>
      </c>
    </row>
    <row r="2009" spans="1:10">
      <c r="A2009" s="3">
        <v>38807</v>
      </c>
      <c r="B2009">
        <v>9.8000000000000007</v>
      </c>
      <c r="C2009">
        <f t="shared" si="93"/>
        <v>1.4000000000000004</v>
      </c>
      <c r="D2009">
        <v>1005.5</v>
      </c>
      <c r="E2009">
        <f t="shared" si="94"/>
        <v>9.2999999999999545</v>
      </c>
      <c r="F2009">
        <v>24</v>
      </c>
      <c r="G2009">
        <f t="shared" si="95"/>
        <v>-6</v>
      </c>
      <c r="H2009">
        <v>2.17</v>
      </c>
      <c r="I2009">
        <v>0.44</v>
      </c>
      <c r="J2009">
        <v>0.9</v>
      </c>
    </row>
    <row r="2010" spans="1:10">
      <c r="A2010" s="3">
        <v>38808</v>
      </c>
      <c r="B2010">
        <v>12.9</v>
      </c>
      <c r="C2010">
        <f t="shared" si="93"/>
        <v>3.0999999999999996</v>
      </c>
      <c r="D2010">
        <v>1008.6</v>
      </c>
      <c r="E2010">
        <f t="shared" si="94"/>
        <v>3.1000000000000227</v>
      </c>
      <c r="F2010">
        <v>55</v>
      </c>
      <c r="G2010">
        <f t="shared" si="95"/>
        <v>31</v>
      </c>
      <c r="H2010">
        <v>3.17</v>
      </c>
      <c r="I2010">
        <v>0.62</v>
      </c>
      <c r="J2010">
        <v>0.78</v>
      </c>
    </row>
    <row r="2011" spans="1:10">
      <c r="A2011" s="3">
        <v>38809</v>
      </c>
      <c r="B2011">
        <v>15.4</v>
      </c>
      <c r="C2011">
        <f t="shared" si="93"/>
        <v>2.5</v>
      </c>
      <c r="D2011">
        <v>986.5</v>
      </c>
      <c r="E2011">
        <f t="shared" si="94"/>
        <v>-22.100000000000023</v>
      </c>
      <c r="F2011">
        <v>87</v>
      </c>
      <c r="G2011">
        <f t="shared" si="95"/>
        <v>32</v>
      </c>
      <c r="H2011">
        <v>4.17</v>
      </c>
      <c r="I2011">
        <v>0.77</v>
      </c>
      <c r="J2011">
        <v>0.63</v>
      </c>
    </row>
    <row r="2012" spans="1:10">
      <c r="A2012" s="3">
        <v>38810</v>
      </c>
      <c r="B2012">
        <v>13.6</v>
      </c>
      <c r="C2012">
        <f t="shared" si="93"/>
        <v>-1.8000000000000007</v>
      </c>
      <c r="D2012">
        <v>1000.4</v>
      </c>
      <c r="E2012">
        <f t="shared" si="94"/>
        <v>13.899999999999977</v>
      </c>
      <c r="F2012">
        <v>24</v>
      </c>
      <c r="G2012">
        <f t="shared" si="95"/>
        <v>-63</v>
      </c>
      <c r="H2012">
        <v>5.17</v>
      </c>
      <c r="I2012">
        <v>0.89</v>
      </c>
      <c r="J2012">
        <v>0.45</v>
      </c>
    </row>
    <row r="2013" spans="1:10">
      <c r="A2013" s="3">
        <v>38811</v>
      </c>
      <c r="B2013">
        <v>15.6</v>
      </c>
      <c r="C2013">
        <f t="shared" si="93"/>
        <v>2</v>
      </c>
      <c r="D2013">
        <v>1004.9</v>
      </c>
      <c r="E2013">
        <f t="shared" si="94"/>
        <v>4.5</v>
      </c>
      <c r="F2013">
        <v>55</v>
      </c>
      <c r="G2013">
        <f t="shared" si="95"/>
        <v>31</v>
      </c>
      <c r="H2013">
        <v>6.17</v>
      </c>
      <c r="I2013">
        <v>0.97</v>
      </c>
      <c r="J2013">
        <v>0.26</v>
      </c>
    </row>
    <row r="2014" spans="1:10">
      <c r="A2014" s="3">
        <v>38812</v>
      </c>
      <c r="B2014">
        <v>9.6</v>
      </c>
      <c r="C2014">
        <f t="shared" si="93"/>
        <v>-6</v>
      </c>
      <c r="D2014">
        <v>996.5</v>
      </c>
      <c r="E2014">
        <f t="shared" si="94"/>
        <v>-8.3999999999999773</v>
      </c>
      <c r="F2014">
        <v>80</v>
      </c>
      <c r="G2014">
        <f t="shared" si="95"/>
        <v>25</v>
      </c>
      <c r="H2014">
        <v>7.17</v>
      </c>
      <c r="I2014">
        <v>1</v>
      </c>
      <c r="J2014">
        <v>0.05</v>
      </c>
    </row>
    <row r="2015" spans="1:10">
      <c r="A2015" s="3">
        <v>38813</v>
      </c>
      <c r="B2015">
        <v>12.9</v>
      </c>
      <c r="C2015">
        <f t="shared" si="93"/>
        <v>3.3000000000000007</v>
      </c>
      <c r="D2015">
        <v>1010</v>
      </c>
      <c r="E2015">
        <f t="shared" si="94"/>
        <v>13.5</v>
      </c>
      <c r="F2015">
        <v>23</v>
      </c>
      <c r="G2015">
        <f t="shared" si="95"/>
        <v>-57</v>
      </c>
      <c r="H2015">
        <v>8.17</v>
      </c>
      <c r="I2015">
        <v>0.99</v>
      </c>
      <c r="J2015">
        <v>-0.17</v>
      </c>
    </row>
    <row r="2016" spans="1:10">
      <c r="A2016" s="3">
        <v>38814</v>
      </c>
      <c r="B2016">
        <v>10.1</v>
      </c>
      <c r="C2016">
        <f t="shared" si="93"/>
        <v>-2.8000000000000007</v>
      </c>
      <c r="D2016">
        <v>1008.4</v>
      </c>
      <c r="E2016">
        <f t="shared" si="94"/>
        <v>-1.6000000000000227</v>
      </c>
      <c r="F2016">
        <v>68</v>
      </c>
      <c r="G2016">
        <f t="shared" si="95"/>
        <v>45</v>
      </c>
      <c r="H2016">
        <v>9.17</v>
      </c>
      <c r="I2016">
        <v>0.93</v>
      </c>
      <c r="J2016">
        <v>-0.37</v>
      </c>
    </row>
    <row r="2017" spans="1:10">
      <c r="A2017" s="3">
        <v>38815</v>
      </c>
      <c r="B2017">
        <v>15.6</v>
      </c>
      <c r="C2017">
        <f t="shared" si="93"/>
        <v>5.5</v>
      </c>
      <c r="D2017">
        <v>999.8</v>
      </c>
      <c r="E2017">
        <f t="shared" si="94"/>
        <v>-8.6000000000000227</v>
      </c>
      <c r="F2017">
        <v>22</v>
      </c>
      <c r="G2017">
        <f t="shared" si="95"/>
        <v>-46</v>
      </c>
      <c r="H2017">
        <v>10.17</v>
      </c>
      <c r="I2017">
        <v>0.83</v>
      </c>
      <c r="J2017">
        <v>-0.56000000000000005</v>
      </c>
    </row>
    <row r="2018" spans="1:10">
      <c r="A2018" s="3">
        <v>38816</v>
      </c>
      <c r="B2018">
        <v>12.2</v>
      </c>
      <c r="C2018">
        <f t="shared" si="93"/>
        <v>-3.4000000000000004</v>
      </c>
      <c r="D2018">
        <v>1016.8</v>
      </c>
      <c r="E2018">
        <f t="shared" si="94"/>
        <v>17</v>
      </c>
      <c r="F2018">
        <v>56</v>
      </c>
      <c r="G2018">
        <f t="shared" si="95"/>
        <v>34</v>
      </c>
      <c r="H2018">
        <v>11.17</v>
      </c>
      <c r="I2018">
        <v>0.69</v>
      </c>
      <c r="J2018">
        <v>-0.72</v>
      </c>
    </row>
    <row r="2019" spans="1:10">
      <c r="A2019" s="3">
        <v>38817</v>
      </c>
      <c r="B2019">
        <v>10.7</v>
      </c>
      <c r="C2019">
        <f t="shared" si="93"/>
        <v>-1.5</v>
      </c>
      <c r="D2019">
        <v>1020.1</v>
      </c>
      <c r="E2019">
        <f t="shared" si="94"/>
        <v>3.3000000000000682</v>
      </c>
      <c r="F2019">
        <v>73</v>
      </c>
      <c r="G2019">
        <f t="shared" si="95"/>
        <v>17</v>
      </c>
      <c r="H2019">
        <v>12.17</v>
      </c>
      <c r="I2019">
        <v>0.53</v>
      </c>
      <c r="J2019">
        <v>-0.85</v>
      </c>
    </row>
    <row r="2020" spans="1:10">
      <c r="A2020" s="3">
        <v>38818</v>
      </c>
      <c r="B2020">
        <v>12.2</v>
      </c>
      <c r="C2020">
        <f t="shared" si="93"/>
        <v>1.5</v>
      </c>
      <c r="D2020">
        <v>1012.5</v>
      </c>
      <c r="E2020">
        <f t="shared" si="94"/>
        <v>-7.6000000000000227</v>
      </c>
      <c r="F2020">
        <v>87</v>
      </c>
      <c r="G2020">
        <f t="shared" si="95"/>
        <v>14</v>
      </c>
      <c r="H2020">
        <v>13.17</v>
      </c>
      <c r="I2020">
        <v>0.33</v>
      </c>
      <c r="J2020">
        <v>-0.94</v>
      </c>
    </row>
    <row r="2021" spans="1:10">
      <c r="A2021" s="3">
        <v>38819</v>
      </c>
      <c r="B2021">
        <v>17.600000000000001</v>
      </c>
      <c r="C2021">
        <f t="shared" si="93"/>
        <v>5.4000000000000021</v>
      </c>
      <c r="D2021">
        <v>1002.6</v>
      </c>
      <c r="E2021">
        <f t="shared" si="94"/>
        <v>-9.8999999999999773</v>
      </c>
      <c r="F2021">
        <v>76</v>
      </c>
      <c r="G2021">
        <f t="shared" si="95"/>
        <v>-11</v>
      </c>
      <c r="H2021">
        <v>14.17</v>
      </c>
      <c r="I2021">
        <v>0.13</v>
      </c>
      <c r="J2021">
        <v>-0.99</v>
      </c>
    </row>
    <row r="2022" spans="1:10">
      <c r="A2022" s="3">
        <v>38820</v>
      </c>
      <c r="B2022">
        <v>19.600000000000001</v>
      </c>
      <c r="C2022">
        <f t="shared" si="93"/>
        <v>2</v>
      </c>
      <c r="D2022">
        <v>1002.6</v>
      </c>
      <c r="E2022">
        <f t="shared" si="94"/>
        <v>0</v>
      </c>
      <c r="F2022">
        <v>66</v>
      </c>
      <c r="G2022">
        <f t="shared" si="95"/>
        <v>-10</v>
      </c>
      <c r="H2022">
        <v>15.17</v>
      </c>
      <c r="I2022">
        <v>-0.09</v>
      </c>
      <c r="J2022">
        <v>-1</v>
      </c>
    </row>
    <row r="2023" spans="1:10">
      <c r="A2023" s="3">
        <v>38821</v>
      </c>
      <c r="B2023">
        <v>12.2</v>
      </c>
      <c r="C2023">
        <f t="shared" si="93"/>
        <v>-7.4000000000000021</v>
      </c>
      <c r="D2023">
        <v>1015.3</v>
      </c>
      <c r="E2023">
        <f t="shared" si="94"/>
        <v>12.699999999999932</v>
      </c>
      <c r="F2023">
        <v>64</v>
      </c>
      <c r="G2023">
        <f t="shared" si="95"/>
        <v>-2</v>
      </c>
      <c r="H2023">
        <v>16.170000000000002</v>
      </c>
      <c r="I2023">
        <v>-0.28999999999999998</v>
      </c>
      <c r="J2023">
        <v>-0.96</v>
      </c>
    </row>
    <row r="2024" spans="1:10">
      <c r="A2024" s="3">
        <v>38822</v>
      </c>
      <c r="B2024">
        <v>10.7</v>
      </c>
      <c r="C2024">
        <f t="shared" si="93"/>
        <v>-1.5</v>
      </c>
      <c r="D2024">
        <v>1014.6</v>
      </c>
      <c r="E2024">
        <f t="shared" si="94"/>
        <v>-0.69999999999993179</v>
      </c>
      <c r="F2024">
        <v>44</v>
      </c>
      <c r="G2024">
        <f t="shared" si="95"/>
        <v>-20</v>
      </c>
      <c r="H2024">
        <v>17.170000000000002</v>
      </c>
      <c r="I2024">
        <v>-0.49</v>
      </c>
      <c r="J2024">
        <v>-0.87</v>
      </c>
    </row>
    <row r="2025" spans="1:10">
      <c r="A2025" s="3">
        <v>38823</v>
      </c>
      <c r="B2025">
        <v>11.1</v>
      </c>
      <c r="C2025">
        <f t="shared" si="93"/>
        <v>0.40000000000000036</v>
      </c>
      <c r="D2025">
        <v>1000.5</v>
      </c>
      <c r="E2025">
        <f t="shared" si="94"/>
        <v>-14.100000000000023</v>
      </c>
      <c r="F2025">
        <v>77</v>
      </c>
      <c r="G2025">
        <f t="shared" si="95"/>
        <v>33</v>
      </c>
      <c r="H2025">
        <v>18.170000000000002</v>
      </c>
      <c r="I2025">
        <v>-0.66</v>
      </c>
      <c r="J2025">
        <v>-0.75</v>
      </c>
    </row>
    <row r="2026" spans="1:10">
      <c r="A2026" s="3">
        <v>38824</v>
      </c>
      <c r="B2026">
        <v>15.1</v>
      </c>
      <c r="C2026">
        <f t="shared" si="93"/>
        <v>4</v>
      </c>
      <c r="D2026">
        <v>1011.5</v>
      </c>
      <c r="E2026">
        <f t="shared" si="94"/>
        <v>11</v>
      </c>
      <c r="F2026">
        <v>43</v>
      </c>
      <c r="G2026">
        <f t="shared" si="95"/>
        <v>-34</v>
      </c>
      <c r="H2026">
        <v>19.170000000000002</v>
      </c>
      <c r="I2026">
        <v>-0.81</v>
      </c>
      <c r="J2026">
        <v>-0.59</v>
      </c>
    </row>
    <row r="2027" spans="1:10">
      <c r="A2027" s="3">
        <v>38825</v>
      </c>
      <c r="B2027">
        <v>19.3</v>
      </c>
      <c r="C2027">
        <f t="shared" si="93"/>
        <v>4.2000000000000011</v>
      </c>
      <c r="D2027">
        <v>1014.7</v>
      </c>
      <c r="E2027">
        <f t="shared" si="94"/>
        <v>3.2000000000000455</v>
      </c>
      <c r="F2027">
        <v>46</v>
      </c>
      <c r="G2027">
        <f t="shared" si="95"/>
        <v>3</v>
      </c>
      <c r="H2027">
        <v>20.170000000000002</v>
      </c>
      <c r="I2027">
        <v>-0.91</v>
      </c>
      <c r="J2027">
        <v>-0.41</v>
      </c>
    </row>
    <row r="2028" spans="1:10">
      <c r="A2028" s="3">
        <v>38826</v>
      </c>
      <c r="B2028">
        <v>18.8</v>
      </c>
      <c r="C2028">
        <f t="shared" si="93"/>
        <v>-0.5</v>
      </c>
      <c r="D2028">
        <v>1011.1</v>
      </c>
      <c r="E2028">
        <f t="shared" si="94"/>
        <v>-3.6000000000000227</v>
      </c>
      <c r="F2028">
        <v>57</v>
      </c>
      <c r="G2028">
        <f t="shared" si="95"/>
        <v>11</v>
      </c>
      <c r="H2028">
        <v>21.17</v>
      </c>
      <c r="I2028">
        <v>-0.98</v>
      </c>
      <c r="J2028">
        <v>-0.21</v>
      </c>
    </row>
    <row r="2029" spans="1:10">
      <c r="A2029" s="3">
        <v>38827</v>
      </c>
      <c r="B2029">
        <v>18.399999999999999</v>
      </c>
      <c r="C2029">
        <f t="shared" si="93"/>
        <v>-0.40000000000000213</v>
      </c>
      <c r="D2029">
        <v>989.3</v>
      </c>
      <c r="E2029">
        <f t="shared" si="94"/>
        <v>-21.800000000000068</v>
      </c>
      <c r="F2029">
        <v>35</v>
      </c>
      <c r="G2029">
        <f t="shared" si="95"/>
        <v>-22</v>
      </c>
      <c r="H2029">
        <v>22.17</v>
      </c>
      <c r="I2029">
        <v>-1</v>
      </c>
      <c r="J2029">
        <v>0</v>
      </c>
    </row>
    <row r="2030" spans="1:10">
      <c r="A2030" s="3">
        <v>38828</v>
      </c>
      <c r="B2030">
        <v>15.3</v>
      </c>
      <c r="C2030">
        <f t="shared" si="93"/>
        <v>-3.0999999999999979</v>
      </c>
      <c r="D2030">
        <v>994.6</v>
      </c>
      <c r="E2030">
        <f t="shared" si="94"/>
        <v>5.3000000000000682</v>
      </c>
      <c r="F2030">
        <v>22</v>
      </c>
      <c r="G2030">
        <f t="shared" si="95"/>
        <v>-13</v>
      </c>
      <c r="H2030">
        <v>23.17</v>
      </c>
      <c r="I2030">
        <v>-0.98</v>
      </c>
      <c r="J2030">
        <v>0.21</v>
      </c>
    </row>
    <row r="2031" spans="1:10">
      <c r="A2031" s="3">
        <v>38829</v>
      </c>
      <c r="B2031">
        <v>15.3</v>
      </c>
      <c r="C2031">
        <f t="shared" si="93"/>
        <v>0</v>
      </c>
      <c r="D2031">
        <v>1003.4</v>
      </c>
      <c r="E2031">
        <f t="shared" si="94"/>
        <v>8.7999999999999545</v>
      </c>
      <c r="F2031">
        <v>45</v>
      </c>
      <c r="G2031">
        <f t="shared" si="95"/>
        <v>23</v>
      </c>
      <c r="H2031">
        <v>24.17</v>
      </c>
      <c r="I2031">
        <v>-0.91</v>
      </c>
      <c r="J2031">
        <v>0.42</v>
      </c>
    </row>
    <row r="2032" spans="1:10">
      <c r="A2032" s="3">
        <v>38830</v>
      </c>
      <c r="B2032">
        <v>14.7</v>
      </c>
      <c r="C2032">
        <f t="shared" si="93"/>
        <v>-0.60000000000000142</v>
      </c>
      <c r="D2032">
        <v>1002.4</v>
      </c>
      <c r="E2032">
        <f t="shared" si="94"/>
        <v>-1</v>
      </c>
      <c r="F2032">
        <v>82</v>
      </c>
      <c r="G2032">
        <f t="shared" si="95"/>
        <v>37</v>
      </c>
      <c r="H2032">
        <v>25.17</v>
      </c>
      <c r="I2032">
        <v>-0.8</v>
      </c>
      <c r="J2032">
        <v>0.6</v>
      </c>
    </row>
    <row r="2033" spans="1:10">
      <c r="A2033" s="3">
        <v>38831</v>
      </c>
      <c r="B2033">
        <v>18.399999999999999</v>
      </c>
      <c r="C2033">
        <f t="shared" si="93"/>
        <v>3.6999999999999993</v>
      </c>
      <c r="D2033">
        <v>997.3</v>
      </c>
      <c r="E2033">
        <f t="shared" si="94"/>
        <v>-5.1000000000000227</v>
      </c>
      <c r="F2033">
        <v>67</v>
      </c>
      <c r="G2033">
        <f t="shared" si="95"/>
        <v>-15</v>
      </c>
      <c r="H2033">
        <v>26.17</v>
      </c>
      <c r="I2033">
        <v>-0.66</v>
      </c>
      <c r="J2033">
        <v>0.75</v>
      </c>
    </row>
    <row r="2034" spans="1:10">
      <c r="A2034" s="3">
        <v>38832</v>
      </c>
      <c r="B2034">
        <v>13.9</v>
      </c>
      <c r="C2034">
        <f t="shared" si="93"/>
        <v>-4.4999999999999982</v>
      </c>
      <c r="D2034">
        <v>1004.2</v>
      </c>
      <c r="E2034">
        <f t="shared" si="94"/>
        <v>6.9000000000000909</v>
      </c>
      <c r="F2034">
        <v>38</v>
      </c>
      <c r="G2034">
        <f t="shared" si="95"/>
        <v>-29</v>
      </c>
      <c r="H2034">
        <v>27.17</v>
      </c>
      <c r="I2034">
        <v>-0.48</v>
      </c>
      <c r="J2034">
        <v>0.88</v>
      </c>
    </row>
    <row r="2035" spans="1:10">
      <c r="A2035" s="3">
        <v>38833</v>
      </c>
      <c r="B2035">
        <v>16.100000000000001</v>
      </c>
      <c r="C2035">
        <f t="shared" si="93"/>
        <v>2.2000000000000011</v>
      </c>
      <c r="D2035">
        <v>1008.9</v>
      </c>
      <c r="E2035">
        <f t="shared" si="94"/>
        <v>4.6999999999999318</v>
      </c>
      <c r="F2035">
        <v>51</v>
      </c>
      <c r="G2035">
        <f t="shared" si="95"/>
        <v>13</v>
      </c>
      <c r="H2035">
        <v>28.17</v>
      </c>
      <c r="I2035">
        <v>-0.28999999999999998</v>
      </c>
      <c r="J2035">
        <v>0.96</v>
      </c>
    </row>
    <row r="2036" spans="1:10">
      <c r="A2036" s="3">
        <v>38834</v>
      </c>
      <c r="B2036">
        <v>13.2</v>
      </c>
      <c r="C2036">
        <f t="shared" si="93"/>
        <v>-2.9000000000000021</v>
      </c>
      <c r="D2036">
        <v>1002.5</v>
      </c>
      <c r="E2036">
        <f t="shared" si="94"/>
        <v>-6.3999999999999773</v>
      </c>
      <c r="F2036">
        <v>70</v>
      </c>
      <c r="G2036">
        <f t="shared" si="95"/>
        <v>19</v>
      </c>
      <c r="H2036">
        <v>29.17</v>
      </c>
      <c r="I2036">
        <v>-0.08</v>
      </c>
      <c r="J2036">
        <v>1</v>
      </c>
    </row>
    <row r="2037" spans="1:10">
      <c r="A2037" s="3">
        <v>38835</v>
      </c>
      <c r="B2037">
        <v>18</v>
      </c>
      <c r="C2037">
        <f t="shared" si="93"/>
        <v>4.8000000000000007</v>
      </c>
      <c r="D2037">
        <v>1007</v>
      </c>
      <c r="E2037">
        <f t="shared" si="94"/>
        <v>4.5</v>
      </c>
      <c r="F2037">
        <v>40</v>
      </c>
      <c r="G2037">
        <f t="shared" si="95"/>
        <v>-30</v>
      </c>
      <c r="H2037">
        <v>0.64</v>
      </c>
      <c r="I2037">
        <v>0.13</v>
      </c>
      <c r="J2037">
        <v>0.99</v>
      </c>
    </row>
    <row r="2038" spans="1:10">
      <c r="A2038" s="3">
        <v>38836</v>
      </c>
      <c r="B2038">
        <v>16.2</v>
      </c>
      <c r="C2038">
        <f t="shared" si="93"/>
        <v>-1.8000000000000007</v>
      </c>
      <c r="D2038">
        <v>1005.5</v>
      </c>
      <c r="E2038">
        <f t="shared" si="94"/>
        <v>-1.5</v>
      </c>
      <c r="F2038">
        <v>76</v>
      </c>
      <c r="G2038">
        <f t="shared" si="95"/>
        <v>36</v>
      </c>
      <c r="H2038">
        <v>1.64</v>
      </c>
      <c r="I2038">
        <v>0.34</v>
      </c>
      <c r="J2038">
        <v>0.94</v>
      </c>
    </row>
    <row r="2039" spans="1:10">
      <c r="A2039" s="3">
        <v>38837</v>
      </c>
      <c r="B2039">
        <v>20.5</v>
      </c>
      <c r="C2039">
        <f t="shared" si="93"/>
        <v>4.3000000000000007</v>
      </c>
      <c r="D2039">
        <v>1000.1</v>
      </c>
      <c r="E2039">
        <f t="shared" si="94"/>
        <v>-5.3999999999999773</v>
      </c>
      <c r="F2039">
        <v>59</v>
      </c>
      <c r="G2039">
        <f t="shared" si="95"/>
        <v>-17</v>
      </c>
      <c r="H2039">
        <v>2.64</v>
      </c>
      <c r="I2039">
        <v>0.53</v>
      </c>
      <c r="J2039">
        <v>0.85</v>
      </c>
    </row>
    <row r="2040" spans="1:10">
      <c r="A2040" s="3">
        <v>38838</v>
      </c>
      <c r="B2040">
        <v>25.1</v>
      </c>
      <c r="C2040">
        <f t="shared" si="93"/>
        <v>4.6000000000000014</v>
      </c>
      <c r="D2040">
        <v>997</v>
      </c>
      <c r="E2040">
        <f t="shared" si="94"/>
        <v>-3.1000000000000227</v>
      </c>
      <c r="F2040">
        <v>49</v>
      </c>
      <c r="G2040">
        <f t="shared" si="95"/>
        <v>-10</v>
      </c>
      <c r="H2040">
        <v>3.64</v>
      </c>
      <c r="I2040">
        <v>0.7</v>
      </c>
      <c r="J2040">
        <v>0.72</v>
      </c>
    </row>
    <row r="2041" spans="1:10">
      <c r="A2041" s="3">
        <v>38839</v>
      </c>
      <c r="B2041">
        <v>12.4</v>
      </c>
      <c r="C2041">
        <f t="shared" si="93"/>
        <v>-12.700000000000001</v>
      </c>
      <c r="D2041">
        <v>1003.1</v>
      </c>
      <c r="E2041">
        <f t="shared" si="94"/>
        <v>6.1000000000000227</v>
      </c>
      <c r="F2041">
        <v>82</v>
      </c>
      <c r="G2041">
        <f t="shared" si="95"/>
        <v>33</v>
      </c>
      <c r="H2041">
        <v>4.6399999999999997</v>
      </c>
      <c r="I2041">
        <v>0.83</v>
      </c>
      <c r="J2041">
        <v>0.55000000000000004</v>
      </c>
    </row>
    <row r="2042" spans="1:10">
      <c r="A2042" s="3">
        <v>38840</v>
      </c>
      <c r="B2042">
        <v>14.9</v>
      </c>
      <c r="C2042">
        <f t="shared" si="93"/>
        <v>2.5</v>
      </c>
      <c r="D2042">
        <v>1014.6</v>
      </c>
      <c r="E2042">
        <f t="shared" si="94"/>
        <v>11.5</v>
      </c>
      <c r="F2042">
        <v>49</v>
      </c>
      <c r="G2042">
        <f t="shared" si="95"/>
        <v>-33</v>
      </c>
      <c r="H2042">
        <v>5.64</v>
      </c>
      <c r="I2042">
        <v>0.93</v>
      </c>
      <c r="J2042">
        <v>0.36</v>
      </c>
    </row>
    <row r="2043" spans="1:10">
      <c r="A2043" s="3">
        <v>38841</v>
      </c>
      <c r="B2043">
        <v>18.5</v>
      </c>
      <c r="C2043">
        <f t="shared" si="93"/>
        <v>3.5999999999999996</v>
      </c>
      <c r="D2043">
        <v>1016.6</v>
      </c>
      <c r="E2043">
        <f t="shared" si="94"/>
        <v>2</v>
      </c>
      <c r="F2043">
        <v>54</v>
      </c>
      <c r="G2043">
        <f t="shared" si="95"/>
        <v>5</v>
      </c>
      <c r="H2043">
        <v>6.64</v>
      </c>
      <c r="I2043">
        <v>0.99</v>
      </c>
      <c r="J2043">
        <v>0.16</v>
      </c>
    </row>
    <row r="2044" spans="1:10">
      <c r="A2044" s="3">
        <v>38842</v>
      </c>
      <c r="B2044">
        <v>21.3</v>
      </c>
      <c r="C2044">
        <f t="shared" si="93"/>
        <v>2.8000000000000007</v>
      </c>
      <c r="D2044">
        <v>1012.7</v>
      </c>
      <c r="E2044">
        <f t="shared" si="94"/>
        <v>-3.8999999999999773</v>
      </c>
      <c r="F2044">
        <v>52</v>
      </c>
      <c r="G2044">
        <f t="shared" si="95"/>
        <v>-2</v>
      </c>
      <c r="H2044">
        <v>7.64</v>
      </c>
      <c r="I2044">
        <v>1</v>
      </c>
      <c r="J2044">
        <v>-0.05</v>
      </c>
    </row>
    <row r="2045" spans="1:10">
      <c r="A2045" s="3">
        <v>38843</v>
      </c>
      <c r="B2045">
        <v>20.399999999999999</v>
      </c>
      <c r="C2045">
        <f t="shared" si="93"/>
        <v>-0.90000000000000213</v>
      </c>
      <c r="D2045">
        <v>1009.9</v>
      </c>
      <c r="E2045">
        <f t="shared" si="94"/>
        <v>-2.8000000000000682</v>
      </c>
      <c r="F2045">
        <v>49</v>
      </c>
      <c r="G2045">
        <f t="shared" si="95"/>
        <v>-3</v>
      </c>
      <c r="H2045">
        <v>8.64</v>
      </c>
      <c r="I2045">
        <v>0.96</v>
      </c>
      <c r="J2045">
        <v>-0.26</v>
      </c>
    </row>
    <row r="2046" spans="1:10">
      <c r="A2046" s="3">
        <v>38844</v>
      </c>
      <c r="B2046">
        <v>18.5</v>
      </c>
      <c r="C2046">
        <f t="shared" si="93"/>
        <v>-1.8999999999999986</v>
      </c>
      <c r="D2046">
        <v>1009</v>
      </c>
      <c r="E2046">
        <f t="shared" si="94"/>
        <v>-0.89999999999997726</v>
      </c>
      <c r="F2046">
        <v>81</v>
      </c>
      <c r="G2046">
        <f t="shared" si="95"/>
        <v>32</v>
      </c>
      <c r="H2046">
        <v>9.64</v>
      </c>
      <c r="I2046">
        <v>0.89</v>
      </c>
      <c r="J2046">
        <v>-0.46</v>
      </c>
    </row>
    <row r="2047" spans="1:10">
      <c r="A2047" s="3">
        <v>38845</v>
      </c>
      <c r="B2047">
        <v>13.3</v>
      </c>
      <c r="C2047">
        <f t="shared" si="93"/>
        <v>-5.1999999999999993</v>
      </c>
      <c r="D2047">
        <v>1015.7</v>
      </c>
      <c r="E2047">
        <f t="shared" si="94"/>
        <v>6.7000000000000455</v>
      </c>
      <c r="F2047">
        <v>83</v>
      </c>
      <c r="G2047">
        <f t="shared" si="95"/>
        <v>2</v>
      </c>
      <c r="H2047">
        <v>10.64</v>
      </c>
      <c r="I2047">
        <v>0.77</v>
      </c>
      <c r="J2047">
        <v>-0.64</v>
      </c>
    </row>
    <row r="2048" spans="1:10">
      <c r="A2048" s="3">
        <v>38846</v>
      </c>
      <c r="B2048">
        <v>18.7</v>
      </c>
      <c r="C2048">
        <f t="shared" si="93"/>
        <v>5.3999999999999986</v>
      </c>
      <c r="D2048">
        <v>1017.3</v>
      </c>
      <c r="E2048">
        <f t="shared" si="94"/>
        <v>1.5999999999999091</v>
      </c>
      <c r="F2048">
        <v>66</v>
      </c>
      <c r="G2048">
        <f t="shared" si="95"/>
        <v>-17</v>
      </c>
      <c r="H2048">
        <v>11.64</v>
      </c>
      <c r="I2048">
        <v>0.62</v>
      </c>
      <c r="J2048">
        <v>-0.79</v>
      </c>
    </row>
    <row r="2049" spans="1:10">
      <c r="A2049" s="3">
        <v>38847</v>
      </c>
      <c r="B2049">
        <v>21.8</v>
      </c>
      <c r="C2049">
        <f t="shared" si="93"/>
        <v>3.1000000000000014</v>
      </c>
      <c r="D2049">
        <v>1011.6</v>
      </c>
      <c r="E2049">
        <f t="shared" si="94"/>
        <v>-5.6999999999999318</v>
      </c>
      <c r="F2049">
        <v>72</v>
      </c>
      <c r="G2049">
        <f t="shared" si="95"/>
        <v>6</v>
      </c>
      <c r="H2049">
        <v>12.64</v>
      </c>
      <c r="I2049">
        <v>0.44</v>
      </c>
      <c r="J2049">
        <v>-0.9</v>
      </c>
    </row>
    <row r="2050" spans="1:10">
      <c r="A2050" s="3">
        <v>38848</v>
      </c>
      <c r="B2050">
        <v>23.6</v>
      </c>
      <c r="C2050">
        <f t="shared" si="93"/>
        <v>1.8000000000000007</v>
      </c>
      <c r="D2050">
        <v>1008.8</v>
      </c>
      <c r="E2050">
        <f t="shared" si="94"/>
        <v>-2.8000000000000682</v>
      </c>
      <c r="F2050">
        <v>66</v>
      </c>
      <c r="G2050">
        <f t="shared" si="95"/>
        <v>-6</v>
      </c>
      <c r="H2050">
        <v>13.64</v>
      </c>
      <c r="I2050">
        <v>0.24</v>
      </c>
      <c r="J2050">
        <v>-0.97</v>
      </c>
    </row>
    <row r="2051" spans="1:10">
      <c r="A2051" s="3">
        <v>38849</v>
      </c>
      <c r="B2051">
        <v>17.5</v>
      </c>
      <c r="C2051">
        <f t="shared" ref="C2051:C2114" si="96">B2051-B2050</f>
        <v>-6.1000000000000014</v>
      </c>
      <c r="D2051">
        <v>1017.9</v>
      </c>
      <c r="E2051">
        <f t="shared" ref="E2051:E2114" si="97">D2051-D2050</f>
        <v>9.1000000000000227</v>
      </c>
      <c r="F2051">
        <v>30</v>
      </c>
      <c r="G2051">
        <f t="shared" ref="G2051:G2114" si="98">F2051-F2050</f>
        <v>-36</v>
      </c>
      <c r="H2051">
        <v>14.64</v>
      </c>
      <c r="I2051">
        <v>0.03</v>
      </c>
      <c r="J2051">
        <v>-1</v>
      </c>
    </row>
    <row r="2052" spans="1:10">
      <c r="A2052" s="3">
        <v>38850</v>
      </c>
      <c r="B2052">
        <v>11.3</v>
      </c>
      <c r="C2052">
        <f t="shared" si="96"/>
        <v>-6.1999999999999993</v>
      </c>
      <c r="D2052">
        <v>1007.5</v>
      </c>
      <c r="E2052">
        <f t="shared" si="97"/>
        <v>-10.399999999999977</v>
      </c>
      <c r="F2052">
        <v>86</v>
      </c>
      <c r="G2052">
        <f t="shared" si="98"/>
        <v>56</v>
      </c>
      <c r="H2052">
        <v>15.64</v>
      </c>
      <c r="I2052">
        <v>-0.18</v>
      </c>
      <c r="J2052">
        <v>-0.98</v>
      </c>
    </row>
    <row r="2053" spans="1:10">
      <c r="A2053" s="3">
        <v>38851</v>
      </c>
      <c r="B2053">
        <v>18.399999999999999</v>
      </c>
      <c r="C2053">
        <f t="shared" si="96"/>
        <v>7.0999999999999979</v>
      </c>
      <c r="D2053">
        <v>1006.5</v>
      </c>
      <c r="E2053">
        <f t="shared" si="97"/>
        <v>-1</v>
      </c>
      <c r="F2053">
        <v>66</v>
      </c>
      <c r="G2053">
        <f t="shared" si="98"/>
        <v>-20</v>
      </c>
      <c r="H2053">
        <v>16.64</v>
      </c>
      <c r="I2053">
        <v>-0.39</v>
      </c>
      <c r="J2053">
        <v>-0.92</v>
      </c>
    </row>
    <row r="2054" spans="1:10">
      <c r="A2054" s="3">
        <v>38852</v>
      </c>
      <c r="B2054">
        <v>20.3</v>
      </c>
      <c r="C2054">
        <f t="shared" si="96"/>
        <v>1.9000000000000021</v>
      </c>
      <c r="D2054">
        <v>1017.3</v>
      </c>
      <c r="E2054">
        <f t="shared" si="97"/>
        <v>10.799999999999955</v>
      </c>
      <c r="F2054">
        <v>49</v>
      </c>
      <c r="G2054">
        <f t="shared" si="98"/>
        <v>-17</v>
      </c>
      <c r="H2054">
        <v>17.64</v>
      </c>
      <c r="I2054">
        <v>-0.56999999999999995</v>
      </c>
      <c r="J2054">
        <v>-0.82</v>
      </c>
    </row>
    <row r="2055" spans="1:10">
      <c r="A2055" s="3">
        <v>38853</v>
      </c>
      <c r="B2055">
        <v>19.7</v>
      </c>
      <c r="C2055">
        <f t="shared" si="96"/>
        <v>-0.60000000000000142</v>
      </c>
      <c r="D2055">
        <v>1017.7</v>
      </c>
      <c r="E2055">
        <f t="shared" si="97"/>
        <v>0.40000000000009095</v>
      </c>
      <c r="F2055">
        <v>61</v>
      </c>
      <c r="G2055">
        <f t="shared" si="98"/>
        <v>12</v>
      </c>
      <c r="H2055">
        <v>18.64</v>
      </c>
      <c r="I2055">
        <v>-0.73</v>
      </c>
      <c r="J2055">
        <v>-0.68</v>
      </c>
    </row>
    <row r="2056" spans="1:10">
      <c r="A2056" s="3">
        <v>38854</v>
      </c>
      <c r="B2056">
        <v>19.7</v>
      </c>
      <c r="C2056">
        <f t="shared" si="96"/>
        <v>0</v>
      </c>
      <c r="D2056">
        <v>1016.3</v>
      </c>
      <c r="E2056">
        <f t="shared" si="97"/>
        <v>-1.4000000000000909</v>
      </c>
      <c r="F2056">
        <v>70</v>
      </c>
      <c r="G2056">
        <f t="shared" si="98"/>
        <v>9</v>
      </c>
      <c r="H2056">
        <v>19.64</v>
      </c>
      <c r="I2056">
        <v>-0.86</v>
      </c>
      <c r="J2056">
        <v>-0.51</v>
      </c>
    </row>
    <row r="2057" spans="1:10">
      <c r="A2057" s="3">
        <v>38855</v>
      </c>
      <c r="B2057">
        <v>19.5</v>
      </c>
      <c r="C2057">
        <f t="shared" si="96"/>
        <v>-0.19999999999999929</v>
      </c>
      <c r="D2057">
        <v>1012.6</v>
      </c>
      <c r="E2057">
        <f t="shared" si="97"/>
        <v>-3.6999999999999318</v>
      </c>
      <c r="F2057">
        <v>67</v>
      </c>
      <c r="G2057">
        <f t="shared" si="98"/>
        <v>-3</v>
      </c>
      <c r="H2057">
        <v>20.64</v>
      </c>
      <c r="I2057">
        <v>-0.95</v>
      </c>
      <c r="J2057">
        <v>-0.32</v>
      </c>
    </row>
    <row r="2058" spans="1:10">
      <c r="A2058" s="3">
        <v>38856</v>
      </c>
      <c r="B2058">
        <v>21.4</v>
      </c>
      <c r="C2058">
        <f t="shared" si="96"/>
        <v>1.8999999999999986</v>
      </c>
      <c r="D2058">
        <v>1001.7</v>
      </c>
      <c r="E2058">
        <f t="shared" si="97"/>
        <v>-10.899999999999977</v>
      </c>
      <c r="F2058">
        <v>77</v>
      </c>
      <c r="G2058">
        <f t="shared" si="98"/>
        <v>10</v>
      </c>
      <c r="H2058">
        <v>21.64</v>
      </c>
      <c r="I2058">
        <v>-0.99</v>
      </c>
      <c r="J2058">
        <v>-0.11</v>
      </c>
    </row>
    <row r="2059" spans="1:10">
      <c r="A2059" s="3">
        <v>38857</v>
      </c>
      <c r="B2059">
        <v>21.2</v>
      </c>
      <c r="C2059">
        <f t="shared" si="96"/>
        <v>-0.19999999999999929</v>
      </c>
      <c r="D2059">
        <v>993.9</v>
      </c>
      <c r="E2059">
        <f t="shared" si="97"/>
        <v>-7.8000000000000682</v>
      </c>
      <c r="F2059">
        <v>84</v>
      </c>
      <c r="G2059">
        <f t="shared" si="98"/>
        <v>7</v>
      </c>
      <c r="H2059">
        <v>22.64</v>
      </c>
      <c r="I2059">
        <v>-0.99</v>
      </c>
      <c r="J2059">
        <v>0.1</v>
      </c>
    </row>
    <row r="2060" spans="1:10">
      <c r="A2060" s="3">
        <v>38858</v>
      </c>
      <c r="B2060">
        <v>21.8</v>
      </c>
      <c r="C2060">
        <f t="shared" si="96"/>
        <v>0.60000000000000142</v>
      </c>
      <c r="D2060">
        <v>1011.9</v>
      </c>
      <c r="E2060">
        <f t="shared" si="97"/>
        <v>18</v>
      </c>
      <c r="F2060">
        <v>47</v>
      </c>
      <c r="G2060">
        <f t="shared" si="98"/>
        <v>-37</v>
      </c>
      <c r="H2060">
        <v>23.64</v>
      </c>
      <c r="I2060">
        <v>-0.95</v>
      </c>
      <c r="J2060">
        <v>0.31</v>
      </c>
    </row>
    <row r="2061" spans="1:10">
      <c r="A2061" s="3">
        <v>38859</v>
      </c>
      <c r="B2061">
        <v>21.1</v>
      </c>
      <c r="C2061">
        <f t="shared" si="96"/>
        <v>-0.69999999999999929</v>
      </c>
      <c r="D2061">
        <v>1011.1</v>
      </c>
      <c r="E2061">
        <f t="shared" si="97"/>
        <v>-0.79999999999995453</v>
      </c>
      <c r="F2061">
        <v>58</v>
      </c>
      <c r="G2061">
        <f t="shared" si="98"/>
        <v>11</v>
      </c>
      <c r="H2061">
        <v>24.64</v>
      </c>
      <c r="I2061">
        <v>-0.86</v>
      </c>
      <c r="J2061">
        <v>0.5</v>
      </c>
    </row>
    <row r="2062" spans="1:10">
      <c r="A2062" s="3">
        <v>38860</v>
      </c>
      <c r="B2062">
        <v>20.8</v>
      </c>
      <c r="C2062">
        <f t="shared" si="96"/>
        <v>-0.30000000000000071</v>
      </c>
      <c r="D2062">
        <v>1001.4</v>
      </c>
      <c r="E2062">
        <f t="shared" si="97"/>
        <v>-9.7000000000000455</v>
      </c>
      <c r="F2062">
        <v>73</v>
      </c>
      <c r="G2062">
        <f t="shared" si="98"/>
        <v>15</v>
      </c>
      <c r="H2062">
        <v>25.64</v>
      </c>
      <c r="I2062">
        <v>-0.74</v>
      </c>
      <c r="J2062">
        <v>0.68</v>
      </c>
    </row>
    <row r="2063" spans="1:10">
      <c r="A2063" s="3">
        <v>38861</v>
      </c>
      <c r="B2063">
        <v>18.399999999999999</v>
      </c>
      <c r="C2063">
        <f t="shared" si="96"/>
        <v>-2.4000000000000021</v>
      </c>
      <c r="D2063">
        <v>1003.4</v>
      </c>
      <c r="E2063">
        <f t="shared" si="97"/>
        <v>2</v>
      </c>
      <c r="F2063">
        <v>80</v>
      </c>
      <c r="G2063">
        <f t="shared" si="98"/>
        <v>7</v>
      </c>
      <c r="H2063">
        <v>26.64</v>
      </c>
      <c r="I2063">
        <v>-0.57999999999999996</v>
      </c>
      <c r="J2063">
        <v>0.82</v>
      </c>
    </row>
    <row r="2064" spans="1:10">
      <c r="A2064" s="3">
        <v>38862</v>
      </c>
      <c r="B2064">
        <v>19.5</v>
      </c>
      <c r="C2064">
        <f t="shared" si="96"/>
        <v>1.1000000000000014</v>
      </c>
      <c r="D2064">
        <v>1016.2</v>
      </c>
      <c r="E2064">
        <f t="shared" si="97"/>
        <v>12.800000000000068</v>
      </c>
      <c r="F2064">
        <v>55</v>
      </c>
      <c r="G2064">
        <f t="shared" si="98"/>
        <v>-25</v>
      </c>
      <c r="H2064">
        <v>27.64</v>
      </c>
      <c r="I2064">
        <v>-0.39</v>
      </c>
      <c r="J2064">
        <v>0.92</v>
      </c>
    </row>
    <row r="2065" spans="1:10">
      <c r="A2065" s="3">
        <v>38863</v>
      </c>
      <c r="B2065">
        <v>19.5</v>
      </c>
      <c r="C2065">
        <f t="shared" si="96"/>
        <v>0</v>
      </c>
      <c r="D2065">
        <v>1016.8</v>
      </c>
      <c r="E2065">
        <f t="shared" si="97"/>
        <v>0.59999999999990905</v>
      </c>
      <c r="F2065">
        <v>57</v>
      </c>
      <c r="G2065">
        <f t="shared" si="98"/>
        <v>2</v>
      </c>
      <c r="H2065">
        <v>28.64</v>
      </c>
      <c r="I2065">
        <v>-0.19</v>
      </c>
      <c r="J2065">
        <v>0.98</v>
      </c>
    </row>
    <row r="2066" spans="1:10">
      <c r="A2066" s="3">
        <v>38864</v>
      </c>
      <c r="B2066">
        <v>17.5</v>
      </c>
      <c r="C2066">
        <f t="shared" si="96"/>
        <v>-2</v>
      </c>
      <c r="D2066">
        <v>1009.5</v>
      </c>
      <c r="E2066">
        <f t="shared" si="97"/>
        <v>-7.2999999999999545</v>
      </c>
      <c r="F2066">
        <v>83</v>
      </c>
      <c r="G2066">
        <f t="shared" si="98"/>
        <v>26</v>
      </c>
      <c r="H2066">
        <v>0.11</v>
      </c>
      <c r="I2066">
        <v>0.02</v>
      </c>
      <c r="J2066">
        <v>1</v>
      </c>
    </row>
    <row r="2067" spans="1:10">
      <c r="A2067" s="3">
        <v>38865</v>
      </c>
      <c r="B2067">
        <v>22.6</v>
      </c>
      <c r="C2067">
        <f t="shared" si="96"/>
        <v>5.1000000000000014</v>
      </c>
      <c r="D2067">
        <v>992.9</v>
      </c>
      <c r="E2067">
        <f t="shared" si="97"/>
        <v>-16.600000000000023</v>
      </c>
      <c r="F2067">
        <v>68</v>
      </c>
      <c r="G2067">
        <f t="shared" si="98"/>
        <v>-15</v>
      </c>
      <c r="H2067">
        <v>1.1100000000000001</v>
      </c>
      <c r="I2067">
        <v>0.23</v>
      </c>
      <c r="J2067">
        <v>0.97</v>
      </c>
    </row>
    <row r="2068" spans="1:10">
      <c r="A2068" s="3">
        <v>38866</v>
      </c>
      <c r="B2068">
        <v>23.5</v>
      </c>
      <c r="C2068">
        <f t="shared" si="96"/>
        <v>0.89999999999999858</v>
      </c>
      <c r="D2068">
        <v>998.6</v>
      </c>
      <c r="E2068">
        <f t="shared" si="97"/>
        <v>5.7000000000000455</v>
      </c>
      <c r="F2068">
        <v>52</v>
      </c>
      <c r="G2068">
        <f t="shared" si="98"/>
        <v>-16</v>
      </c>
      <c r="H2068">
        <v>2.11</v>
      </c>
      <c r="I2068">
        <v>0.43</v>
      </c>
      <c r="J2068">
        <v>0.9</v>
      </c>
    </row>
    <row r="2069" spans="1:10">
      <c r="A2069" s="3">
        <v>38867</v>
      </c>
      <c r="B2069">
        <v>23.5</v>
      </c>
      <c r="C2069">
        <f t="shared" si="96"/>
        <v>0</v>
      </c>
      <c r="D2069">
        <v>1003.4</v>
      </c>
      <c r="E2069">
        <f t="shared" si="97"/>
        <v>4.7999999999999545</v>
      </c>
      <c r="F2069">
        <v>61</v>
      </c>
      <c r="G2069">
        <f t="shared" si="98"/>
        <v>9</v>
      </c>
      <c r="H2069">
        <v>3.11</v>
      </c>
      <c r="I2069">
        <v>0.61</v>
      </c>
      <c r="J2069">
        <v>0.79</v>
      </c>
    </row>
    <row r="2070" spans="1:10">
      <c r="A2070" s="3">
        <v>38868</v>
      </c>
      <c r="B2070">
        <v>24</v>
      </c>
      <c r="C2070">
        <f t="shared" si="96"/>
        <v>0.5</v>
      </c>
      <c r="D2070">
        <v>1006.6</v>
      </c>
      <c r="E2070">
        <f t="shared" si="97"/>
        <v>3.2000000000000455</v>
      </c>
      <c r="F2070">
        <v>50</v>
      </c>
      <c r="G2070">
        <f t="shared" si="98"/>
        <v>-11</v>
      </c>
      <c r="H2070">
        <v>4.1100000000000003</v>
      </c>
      <c r="I2070">
        <v>0.77</v>
      </c>
      <c r="J2070">
        <v>0.64</v>
      </c>
    </row>
    <row r="2071" spans="1:10">
      <c r="A2071" s="3">
        <v>38869</v>
      </c>
      <c r="B2071">
        <v>23.3</v>
      </c>
      <c r="C2071">
        <f t="shared" si="96"/>
        <v>-0.69999999999999929</v>
      </c>
      <c r="D2071">
        <v>1008.8</v>
      </c>
      <c r="E2071">
        <f t="shared" si="97"/>
        <v>2.1999999999999318</v>
      </c>
      <c r="F2071">
        <v>53</v>
      </c>
      <c r="G2071">
        <f t="shared" si="98"/>
        <v>3</v>
      </c>
      <c r="H2071">
        <v>5.1100000000000003</v>
      </c>
      <c r="I2071">
        <v>0.88</v>
      </c>
      <c r="J2071">
        <v>0.47</v>
      </c>
    </row>
    <row r="2072" spans="1:10">
      <c r="A2072" s="3">
        <v>38870</v>
      </c>
      <c r="B2072">
        <v>23.4</v>
      </c>
      <c r="C2072">
        <f t="shared" si="96"/>
        <v>9.9999999999997868E-2</v>
      </c>
      <c r="D2072">
        <v>1005.4</v>
      </c>
      <c r="E2072">
        <f t="shared" si="97"/>
        <v>-3.3999999999999773</v>
      </c>
      <c r="F2072">
        <v>67</v>
      </c>
      <c r="G2072">
        <f t="shared" si="98"/>
        <v>14</v>
      </c>
      <c r="H2072">
        <v>6.11</v>
      </c>
      <c r="I2072">
        <v>0.96</v>
      </c>
      <c r="J2072">
        <v>0.27</v>
      </c>
    </row>
    <row r="2073" spans="1:10">
      <c r="A2073" s="3">
        <v>38871</v>
      </c>
      <c r="B2073">
        <v>19.7</v>
      </c>
      <c r="C2073">
        <f t="shared" si="96"/>
        <v>-3.6999999999999993</v>
      </c>
      <c r="D2073">
        <v>1009.3</v>
      </c>
      <c r="E2073">
        <f t="shared" si="97"/>
        <v>3.8999999999999773</v>
      </c>
      <c r="F2073">
        <v>62</v>
      </c>
      <c r="G2073">
        <f t="shared" si="98"/>
        <v>-5</v>
      </c>
      <c r="H2073">
        <v>7.11</v>
      </c>
      <c r="I2073">
        <v>1</v>
      </c>
      <c r="J2073">
        <v>0.06</v>
      </c>
    </row>
    <row r="2074" spans="1:10">
      <c r="A2074" s="3">
        <v>38872</v>
      </c>
      <c r="B2074">
        <v>19.7</v>
      </c>
      <c r="C2074">
        <f t="shared" si="96"/>
        <v>0</v>
      </c>
      <c r="D2074">
        <v>1008</v>
      </c>
      <c r="E2074">
        <f t="shared" si="97"/>
        <v>-1.2999999999999545</v>
      </c>
      <c r="F2074">
        <v>50</v>
      </c>
      <c r="G2074">
        <f t="shared" si="98"/>
        <v>-12</v>
      </c>
      <c r="H2074">
        <v>8.11</v>
      </c>
      <c r="I2074">
        <v>0.99</v>
      </c>
      <c r="J2074">
        <v>-0.15</v>
      </c>
    </row>
    <row r="2075" spans="1:10">
      <c r="A2075" s="3">
        <v>38873</v>
      </c>
      <c r="B2075">
        <v>20.9</v>
      </c>
      <c r="C2075">
        <f t="shared" si="96"/>
        <v>1.1999999999999993</v>
      </c>
      <c r="D2075">
        <v>1002.7</v>
      </c>
      <c r="E2075">
        <f t="shared" si="97"/>
        <v>-5.2999999999999545</v>
      </c>
      <c r="F2075">
        <v>62</v>
      </c>
      <c r="G2075">
        <f t="shared" si="98"/>
        <v>12</v>
      </c>
      <c r="H2075">
        <v>9.11</v>
      </c>
      <c r="I2075">
        <v>0.93</v>
      </c>
      <c r="J2075">
        <v>-0.36</v>
      </c>
    </row>
    <row r="2076" spans="1:10">
      <c r="A2076" s="3">
        <v>38874</v>
      </c>
      <c r="B2076">
        <v>21.9</v>
      </c>
      <c r="C2076">
        <f t="shared" si="96"/>
        <v>1</v>
      </c>
      <c r="D2076">
        <v>1002</v>
      </c>
      <c r="E2076">
        <f t="shared" si="97"/>
        <v>-0.70000000000004547</v>
      </c>
      <c r="F2076">
        <v>64</v>
      </c>
      <c r="G2076">
        <f t="shared" si="98"/>
        <v>2</v>
      </c>
      <c r="H2076">
        <v>10.11</v>
      </c>
      <c r="I2076">
        <v>0.84</v>
      </c>
      <c r="J2076">
        <v>-0.55000000000000004</v>
      </c>
    </row>
    <row r="2077" spans="1:10">
      <c r="A2077" s="3">
        <v>38875</v>
      </c>
      <c r="B2077">
        <v>21.7</v>
      </c>
      <c r="C2077">
        <f t="shared" si="96"/>
        <v>-0.19999999999999929</v>
      </c>
      <c r="D2077">
        <v>1004.9</v>
      </c>
      <c r="E2077">
        <f t="shared" si="97"/>
        <v>2.8999999999999773</v>
      </c>
      <c r="F2077">
        <v>52</v>
      </c>
      <c r="G2077">
        <f t="shared" si="98"/>
        <v>-12</v>
      </c>
      <c r="H2077">
        <v>11.11</v>
      </c>
      <c r="I2077">
        <v>0.7</v>
      </c>
      <c r="J2077">
        <v>-0.71</v>
      </c>
    </row>
    <row r="2078" spans="1:10">
      <c r="A2078" s="3">
        <v>38876</v>
      </c>
      <c r="B2078">
        <v>21</v>
      </c>
      <c r="C2078">
        <f t="shared" si="96"/>
        <v>-0.69999999999999929</v>
      </c>
      <c r="D2078">
        <v>1004.9</v>
      </c>
      <c r="E2078">
        <f t="shared" si="97"/>
        <v>0</v>
      </c>
      <c r="F2078">
        <v>61</v>
      </c>
      <c r="G2078">
        <f t="shared" si="98"/>
        <v>9</v>
      </c>
      <c r="H2078">
        <v>12.11</v>
      </c>
      <c r="I2078">
        <v>0.54</v>
      </c>
      <c r="J2078">
        <v>-0.84</v>
      </c>
    </row>
    <row r="2079" spans="1:10">
      <c r="A2079" s="3">
        <v>38877</v>
      </c>
      <c r="B2079">
        <v>20.100000000000001</v>
      </c>
      <c r="C2079">
        <f t="shared" si="96"/>
        <v>-0.89999999999999858</v>
      </c>
      <c r="D2079">
        <v>989.6</v>
      </c>
      <c r="E2079">
        <f t="shared" si="97"/>
        <v>-15.299999999999955</v>
      </c>
      <c r="F2079">
        <v>76</v>
      </c>
      <c r="G2079">
        <f t="shared" si="98"/>
        <v>15</v>
      </c>
      <c r="H2079">
        <v>13.11</v>
      </c>
      <c r="I2079">
        <v>0.35</v>
      </c>
      <c r="J2079">
        <v>-0.94</v>
      </c>
    </row>
    <row r="2080" spans="1:10">
      <c r="A2080" s="3">
        <v>38878</v>
      </c>
      <c r="B2080">
        <v>25</v>
      </c>
      <c r="C2080">
        <f t="shared" si="96"/>
        <v>4.8999999999999986</v>
      </c>
      <c r="D2080">
        <v>1001.5</v>
      </c>
      <c r="E2080">
        <f t="shared" si="97"/>
        <v>11.899999999999977</v>
      </c>
      <c r="F2080">
        <v>52</v>
      </c>
      <c r="G2080">
        <f t="shared" si="98"/>
        <v>-24</v>
      </c>
      <c r="H2080">
        <v>14.11</v>
      </c>
      <c r="I2080">
        <v>0.14000000000000001</v>
      </c>
      <c r="J2080">
        <v>-0.99</v>
      </c>
    </row>
    <row r="2081" spans="1:10">
      <c r="A2081" s="3">
        <v>38879</v>
      </c>
      <c r="B2081">
        <v>18.5</v>
      </c>
      <c r="C2081">
        <f t="shared" si="96"/>
        <v>-6.5</v>
      </c>
      <c r="D2081">
        <v>1004.9</v>
      </c>
      <c r="E2081">
        <f t="shared" si="97"/>
        <v>3.3999999999999773</v>
      </c>
      <c r="F2081">
        <v>85</v>
      </c>
      <c r="G2081">
        <f t="shared" si="98"/>
        <v>33</v>
      </c>
      <c r="H2081">
        <v>15.11</v>
      </c>
      <c r="I2081">
        <v>-7.0000000000000007E-2</v>
      </c>
      <c r="J2081">
        <v>-1</v>
      </c>
    </row>
    <row r="2082" spans="1:10">
      <c r="A2082" s="3">
        <v>38880</v>
      </c>
      <c r="B2082">
        <v>22.6</v>
      </c>
      <c r="C2082">
        <f t="shared" si="96"/>
        <v>4.1000000000000014</v>
      </c>
      <c r="D2082">
        <v>1010.2</v>
      </c>
      <c r="E2082">
        <f t="shared" si="97"/>
        <v>5.3000000000000682</v>
      </c>
      <c r="F2082">
        <v>63</v>
      </c>
      <c r="G2082">
        <f t="shared" si="98"/>
        <v>-22</v>
      </c>
      <c r="H2082">
        <v>16.11</v>
      </c>
      <c r="I2082">
        <v>-0.28000000000000003</v>
      </c>
      <c r="J2082">
        <v>-0.96</v>
      </c>
    </row>
    <row r="2083" spans="1:10">
      <c r="A2083" s="3">
        <v>38881</v>
      </c>
      <c r="B2083">
        <v>23.4</v>
      </c>
      <c r="C2083">
        <f t="shared" si="96"/>
        <v>0.79999999999999716</v>
      </c>
      <c r="D2083">
        <v>1010</v>
      </c>
      <c r="E2083">
        <f t="shared" si="97"/>
        <v>-0.20000000000004547</v>
      </c>
      <c r="F2083">
        <v>69</v>
      </c>
      <c r="G2083">
        <f t="shared" si="98"/>
        <v>6</v>
      </c>
      <c r="H2083">
        <v>17.11</v>
      </c>
      <c r="I2083">
        <v>-0.48</v>
      </c>
      <c r="J2083">
        <v>-0.88</v>
      </c>
    </row>
    <row r="2084" spans="1:10">
      <c r="A2084" s="3">
        <v>38882</v>
      </c>
      <c r="B2084">
        <v>24.4</v>
      </c>
      <c r="C2084">
        <f t="shared" si="96"/>
        <v>1</v>
      </c>
      <c r="D2084">
        <v>1009.3</v>
      </c>
      <c r="E2084">
        <f t="shared" si="97"/>
        <v>-0.70000000000004547</v>
      </c>
      <c r="F2084">
        <v>59</v>
      </c>
      <c r="G2084">
        <f t="shared" si="98"/>
        <v>-10</v>
      </c>
      <c r="H2084">
        <v>18.11</v>
      </c>
      <c r="I2084">
        <v>-0.65</v>
      </c>
      <c r="J2084">
        <v>-0.76</v>
      </c>
    </row>
    <row r="2085" spans="1:10">
      <c r="A2085" s="3">
        <v>38883</v>
      </c>
      <c r="B2085">
        <v>21.5</v>
      </c>
      <c r="C2085">
        <f t="shared" si="96"/>
        <v>-2.8999999999999986</v>
      </c>
      <c r="D2085">
        <v>1007.4</v>
      </c>
      <c r="E2085">
        <f t="shared" si="97"/>
        <v>-1.8999999999999773</v>
      </c>
      <c r="F2085">
        <v>85</v>
      </c>
      <c r="G2085">
        <f t="shared" si="98"/>
        <v>26</v>
      </c>
      <c r="H2085">
        <v>19.11</v>
      </c>
      <c r="I2085">
        <v>-0.8</v>
      </c>
      <c r="J2085">
        <v>-0.6</v>
      </c>
    </row>
    <row r="2086" spans="1:10">
      <c r="A2086" s="3">
        <v>38884</v>
      </c>
      <c r="B2086">
        <v>23.8</v>
      </c>
      <c r="C2086">
        <f t="shared" si="96"/>
        <v>2.3000000000000007</v>
      </c>
      <c r="D2086">
        <v>1003.6</v>
      </c>
      <c r="E2086">
        <f t="shared" si="97"/>
        <v>-3.7999999999999545</v>
      </c>
      <c r="F2086">
        <v>75</v>
      </c>
      <c r="G2086">
        <f t="shared" si="98"/>
        <v>-10</v>
      </c>
      <c r="H2086">
        <v>20.11</v>
      </c>
      <c r="I2086">
        <v>-0.91</v>
      </c>
      <c r="J2086">
        <v>-0.42</v>
      </c>
    </row>
    <row r="2087" spans="1:10">
      <c r="A2087" s="3">
        <v>38885</v>
      </c>
      <c r="B2087">
        <v>26.4</v>
      </c>
      <c r="C2087">
        <f t="shared" si="96"/>
        <v>2.5999999999999979</v>
      </c>
      <c r="D2087">
        <v>1003.4</v>
      </c>
      <c r="E2087">
        <f t="shared" si="97"/>
        <v>-0.20000000000004547</v>
      </c>
      <c r="F2087">
        <v>58</v>
      </c>
      <c r="G2087">
        <f t="shared" si="98"/>
        <v>-17</v>
      </c>
      <c r="H2087">
        <v>21.11</v>
      </c>
      <c r="I2087">
        <v>-0.98</v>
      </c>
      <c r="J2087">
        <v>-0.22</v>
      </c>
    </row>
    <row r="2088" spans="1:10">
      <c r="A2088" s="3">
        <v>38886</v>
      </c>
      <c r="B2088">
        <v>19.399999999999999</v>
      </c>
      <c r="C2088">
        <f t="shared" si="96"/>
        <v>-7</v>
      </c>
      <c r="D2088">
        <v>1001.8</v>
      </c>
      <c r="E2088">
        <f t="shared" si="97"/>
        <v>-1.6000000000000227</v>
      </c>
      <c r="F2088">
        <v>87</v>
      </c>
      <c r="G2088">
        <f t="shared" si="98"/>
        <v>29</v>
      </c>
      <c r="H2088">
        <v>22.11</v>
      </c>
      <c r="I2088">
        <v>-1</v>
      </c>
      <c r="J2088">
        <v>-0.01</v>
      </c>
    </row>
    <row r="2089" spans="1:10">
      <c r="A2089" s="3">
        <v>38887</v>
      </c>
      <c r="B2089">
        <v>27.3</v>
      </c>
      <c r="C2089">
        <f t="shared" si="96"/>
        <v>7.9000000000000021</v>
      </c>
      <c r="D2089">
        <v>1005.6</v>
      </c>
      <c r="E2089">
        <f t="shared" si="97"/>
        <v>3.8000000000000682</v>
      </c>
      <c r="F2089">
        <v>62</v>
      </c>
      <c r="G2089">
        <f t="shared" si="98"/>
        <v>-25</v>
      </c>
      <c r="H2089">
        <v>23.11</v>
      </c>
      <c r="I2089">
        <v>-0.98</v>
      </c>
      <c r="J2089">
        <v>0.2</v>
      </c>
    </row>
    <row r="2090" spans="1:10">
      <c r="A2090" s="3">
        <v>38888</v>
      </c>
      <c r="B2090">
        <v>26.8</v>
      </c>
      <c r="C2090">
        <f t="shared" si="96"/>
        <v>-0.5</v>
      </c>
      <c r="D2090">
        <v>1007.5</v>
      </c>
      <c r="E2090">
        <f t="shared" si="97"/>
        <v>1.8999999999999773</v>
      </c>
      <c r="F2090">
        <v>64</v>
      </c>
      <c r="G2090">
        <f t="shared" si="98"/>
        <v>2</v>
      </c>
      <c r="H2090">
        <v>24.11</v>
      </c>
      <c r="I2090">
        <v>-0.91</v>
      </c>
      <c r="J2090">
        <v>0.4</v>
      </c>
    </row>
    <row r="2091" spans="1:10">
      <c r="A2091" s="3">
        <v>38889</v>
      </c>
      <c r="B2091">
        <v>24.3</v>
      </c>
      <c r="C2091">
        <f t="shared" si="96"/>
        <v>-2.5</v>
      </c>
      <c r="D2091">
        <v>1005.1</v>
      </c>
      <c r="E2091">
        <f t="shared" si="97"/>
        <v>-2.3999999999999773</v>
      </c>
      <c r="F2091">
        <v>71</v>
      </c>
      <c r="G2091">
        <f t="shared" si="98"/>
        <v>7</v>
      </c>
      <c r="H2091">
        <v>25.11</v>
      </c>
      <c r="I2091">
        <v>-0.81</v>
      </c>
      <c r="J2091">
        <v>0.59</v>
      </c>
    </row>
    <row r="2092" spans="1:10">
      <c r="A2092" s="3">
        <v>38890</v>
      </c>
      <c r="B2092">
        <v>24.7</v>
      </c>
      <c r="C2092">
        <f t="shared" si="96"/>
        <v>0.39999999999999858</v>
      </c>
      <c r="D2092">
        <v>1002.9</v>
      </c>
      <c r="E2092">
        <f t="shared" si="97"/>
        <v>-2.2000000000000455</v>
      </c>
      <c r="F2092">
        <v>70</v>
      </c>
      <c r="G2092">
        <f t="shared" si="98"/>
        <v>-1</v>
      </c>
      <c r="H2092">
        <v>26.11</v>
      </c>
      <c r="I2092">
        <v>-0.67</v>
      </c>
      <c r="J2092">
        <v>0.75</v>
      </c>
    </row>
    <row r="2093" spans="1:10">
      <c r="A2093" s="3">
        <v>38891</v>
      </c>
      <c r="B2093">
        <v>23.7</v>
      </c>
      <c r="C2093">
        <f t="shared" si="96"/>
        <v>-1</v>
      </c>
      <c r="D2093">
        <v>1001.2</v>
      </c>
      <c r="E2093">
        <f t="shared" si="97"/>
        <v>-1.6999999999999318</v>
      </c>
      <c r="F2093">
        <v>72</v>
      </c>
      <c r="G2093">
        <f t="shared" si="98"/>
        <v>2</v>
      </c>
      <c r="H2093">
        <v>27.11</v>
      </c>
      <c r="I2093">
        <v>-0.49</v>
      </c>
      <c r="J2093">
        <v>0.87</v>
      </c>
    </row>
    <row r="2094" spans="1:10">
      <c r="A2094" s="3">
        <v>38892</v>
      </c>
      <c r="B2094">
        <v>25.9</v>
      </c>
      <c r="C2094">
        <f t="shared" si="96"/>
        <v>2.1999999999999993</v>
      </c>
      <c r="D2094">
        <v>1006</v>
      </c>
      <c r="E2094">
        <f t="shared" si="97"/>
        <v>4.7999999999999545</v>
      </c>
      <c r="F2094">
        <v>60</v>
      </c>
      <c r="G2094">
        <f t="shared" si="98"/>
        <v>-12</v>
      </c>
      <c r="H2094">
        <v>28.11</v>
      </c>
      <c r="I2094">
        <v>-0.3</v>
      </c>
      <c r="J2094">
        <v>0.95</v>
      </c>
    </row>
    <row r="2095" spans="1:10">
      <c r="A2095" s="3">
        <v>38893</v>
      </c>
      <c r="B2095">
        <v>24.3</v>
      </c>
      <c r="C2095">
        <f t="shared" si="96"/>
        <v>-1.5999999999999979</v>
      </c>
      <c r="D2095">
        <v>1007</v>
      </c>
      <c r="E2095">
        <f t="shared" si="97"/>
        <v>1</v>
      </c>
      <c r="F2095">
        <v>73</v>
      </c>
      <c r="G2095">
        <f t="shared" si="98"/>
        <v>13</v>
      </c>
      <c r="H2095">
        <v>29.11</v>
      </c>
      <c r="I2095">
        <v>-0.09</v>
      </c>
      <c r="J2095">
        <v>1</v>
      </c>
    </row>
    <row r="2096" spans="1:10">
      <c r="A2096" s="3">
        <v>38894</v>
      </c>
      <c r="B2096">
        <v>23.7</v>
      </c>
      <c r="C2096">
        <f t="shared" si="96"/>
        <v>-0.60000000000000142</v>
      </c>
      <c r="D2096">
        <v>1003.1</v>
      </c>
      <c r="E2096">
        <f t="shared" si="97"/>
        <v>-3.8999999999999773</v>
      </c>
      <c r="F2096">
        <v>76</v>
      </c>
      <c r="G2096">
        <f t="shared" si="98"/>
        <v>3</v>
      </c>
      <c r="H2096">
        <v>0.56999999999999995</v>
      </c>
      <c r="I2096">
        <v>0.12</v>
      </c>
      <c r="J2096">
        <v>0.99</v>
      </c>
    </row>
    <row r="2097" spans="1:10">
      <c r="A2097" s="3">
        <v>38895</v>
      </c>
      <c r="B2097">
        <v>27</v>
      </c>
      <c r="C2097">
        <f t="shared" si="96"/>
        <v>3.3000000000000007</v>
      </c>
      <c r="D2097">
        <v>999</v>
      </c>
      <c r="E2097">
        <f t="shared" si="97"/>
        <v>-4.1000000000000227</v>
      </c>
      <c r="F2097">
        <v>66</v>
      </c>
      <c r="G2097">
        <f t="shared" si="98"/>
        <v>-10</v>
      </c>
      <c r="H2097">
        <v>1.57</v>
      </c>
      <c r="I2097">
        <v>0.33</v>
      </c>
      <c r="J2097">
        <v>0.94</v>
      </c>
    </row>
    <row r="2098" spans="1:10">
      <c r="A2098" s="3">
        <v>38896</v>
      </c>
      <c r="B2098">
        <v>27.9</v>
      </c>
      <c r="C2098">
        <f t="shared" si="96"/>
        <v>0.89999999999999858</v>
      </c>
      <c r="D2098">
        <v>1001.1</v>
      </c>
      <c r="E2098">
        <f t="shared" si="97"/>
        <v>2.1000000000000227</v>
      </c>
      <c r="F2098">
        <v>65</v>
      </c>
      <c r="G2098">
        <f t="shared" si="98"/>
        <v>-1</v>
      </c>
      <c r="H2098">
        <v>2.57</v>
      </c>
      <c r="I2098">
        <v>0.52</v>
      </c>
      <c r="J2098">
        <v>0.85</v>
      </c>
    </row>
    <row r="2099" spans="1:10">
      <c r="A2099" s="3">
        <v>38897</v>
      </c>
      <c r="B2099">
        <v>28.6</v>
      </c>
      <c r="C2099">
        <f t="shared" si="96"/>
        <v>0.70000000000000284</v>
      </c>
      <c r="D2099">
        <v>1006</v>
      </c>
      <c r="E2099">
        <f t="shared" si="97"/>
        <v>4.8999999999999773</v>
      </c>
      <c r="F2099">
        <v>59</v>
      </c>
      <c r="G2099">
        <f t="shared" si="98"/>
        <v>-6</v>
      </c>
      <c r="H2099">
        <v>3.57</v>
      </c>
      <c r="I2099">
        <v>0.69</v>
      </c>
      <c r="J2099">
        <v>0.72</v>
      </c>
    </row>
    <row r="2100" spans="1:10">
      <c r="A2100" s="3">
        <v>38898</v>
      </c>
      <c r="B2100">
        <v>27.3</v>
      </c>
      <c r="C2100">
        <f t="shared" si="96"/>
        <v>-1.3000000000000007</v>
      </c>
      <c r="D2100">
        <v>1003.7</v>
      </c>
      <c r="E2100">
        <f t="shared" si="97"/>
        <v>-2.2999999999999545</v>
      </c>
      <c r="F2100">
        <v>68</v>
      </c>
      <c r="G2100">
        <f t="shared" si="98"/>
        <v>9</v>
      </c>
      <c r="H2100">
        <v>4.57</v>
      </c>
      <c r="I2100">
        <v>0.83</v>
      </c>
      <c r="J2100">
        <v>0.56000000000000005</v>
      </c>
    </row>
    <row r="2101" spans="1:10">
      <c r="A2101" s="3">
        <v>38899</v>
      </c>
      <c r="B2101">
        <v>26.9</v>
      </c>
      <c r="C2101">
        <f t="shared" si="96"/>
        <v>-0.40000000000000213</v>
      </c>
      <c r="D2101">
        <v>1001.6</v>
      </c>
      <c r="E2101">
        <f t="shared" si="97"/>
        <v>-2.1000000000000227</v>
      </c>
      <c r="F2101">
        <v>74</v>
      </c>
      <c r="G2101">
        <f t="shared" si="98"/>
        <v>6</v>
      </c>
      <c r="H2101">
        <v>5.57</v>
      </c>
      <c r="I2101">
        <v>0.93</v>
      </c>
      <c r="J2101">
        <v>0.38</v>
      </c>
    </row>
    <row r="2102" spans="1:10">
      <c r="A2102" s="3">
        <v>38900</v>
      </c>
      <c r="B2102">
        <v>28</v>
      </c>
      <c r="C2102">
        <f t="shared" si="96"/>
        <v>1.1000000000000014</v>
      </c>
      <c r="D2102">
        <v>996.1</v>
      </c>
      <c r="E2102">
        <f t="shared" si="97"/>
        <v>-5.5</v>
      </c>
      <c r="F2102">
        <v>66</v>
      </c>
      <c r="G2102">
        <f t="shared" si="98"/>
        <v>-8</v>
      </c>
      <c r="H2102">
        <v>6.57</v>
      </c>
      <c r="I2102">
        <v>0.99</v>
      </c>
      <c r="J2102">
        <v>0.17</v>
      </c>
    </row>
    <row r="2103" spans="1:10">
      <c r="A2103" s="3">
        <v>38901</v>
      </c>
      <c r="B2103">
        <v>27.2</v>
      </c>
      <c r="C2103">
        <f t="shared" si="96"/>
        <v>-0.80000000000000071</v>
      </c>
      <c r="D2103">
        <v>997.7</v>
      </c>
      <c r="E2103">
        <f t="shared" si="97"/>
        <v>1.6000000000000227</v>
      </c>
      <c r="F2103">
        <v>64</v>
      </c>
      <c r="G2103">
        <f t="shared" si="98"/>
        <v>-2</v>
      </c>
      <c r="H2103">
        <v>7.57</v>
      </c>
      <c r="I2103">
        <v>1</v>
      </c>
      <c r="J2103">
        <v>-0.04</v>
      </c>
    </row>
    <row r="2104" spans="1:10">
      <c r="A2104" s="3">
        <v>38902</v>
      </c>
      <c r="B2104">
        <v>25.2</v>
      </c>
      <c r="C2104">
        <f t="shared" si="96"/>
        <v>-2</v>
      </c>
      <c r="D2104">
        <v>1000.9</v>
      </c>
      <c r="E2104">
        <f t="shared" si="97"/>
        <v>3.1999999999999318</v>
      </c>
      <c r="F2104">
        <v>54</v>
      </c>
      <c r="G2104">
        <f t="shared" si="98"/>
        <v>-10</v>
      </c>
      <c r="H2104">
        <v>8.57</v>
      </c>
      <c r="I2104">
        <v>0.97</v>
      </c>
      <c r="J2104">
        <v>-0.25</v>
      </c>
    </row>
    <row r="2105" spans="1:10">
      <c r="A2105" s="3">
        <v>38903</v>
      </c>
      <c r="B2105">
        <v>23.9</v>
      </c>
      <c r="C2105">
        <f t="shared" si="96"/>
        <v>-1.3000000000000007</v>
      </c>
      <c r="D2105">
        <v>993</v>
      </c>
      <c r="E2105">
        <f t="shared" si="97"/>
        <v>-7.8999999999999773</v>
      </c>
      <c r="F2105">
        <v>88</v>
      </c>
      <c r="G2105">
        <f t="shared" si="98"/>
        <v>34</v>
      </c>
      <c r="H2105">
        <v>9.57</v>
      </c>
      <c r="I2105">
        <v>0.89</v>
      </c>
      <c r="J2105">
        <v>-0.45</v>
      </c>
    </row>
    <row r="2106" spans="1:10">
      <c r="A2106" s="3">
        <v>38904</v>
      </c>
      <c r="B2106">
        <v>27.2</v>
      </c>
      <c r="C2106">
        <f t="shared" si="96"/>
        <v>3.3000000000000007</v>
      </c>
      <c r="D2106">
        <v>995.1</v>
      </c>
      <c r="E2106">
        <f t="shared" si="97"/>
        <v>2.1000000000000227</v>
      </c>
      <c r="F2106">
        <v>70</v>
      </c>
      <c r="G2106">
        <f t="shared" si="98"/>
        <v>-18</v>
      </c>
      <c r="H2106">
        <v>10.57</v>
      </c>
      <c r="I2106">
        <v>0.78</v>
      </c>
      <c r="J2106">
        <v>-0.63</v>
      </c>
    </row>
    <row r="2107" spans="1:10">
      <c r="A2107" s="3">
        <v>38905</v>
      </c>
      <c r="B2107">
        <v>27.2</v>
      </c>
      <c r="C2107">
        <f t="shared" si="96"/>
        <v>0</v>
      </c>
      <c r="D2107">
        <v>1000.7</v>
      </c>
      <c r="E2107">
        <f t="shared" si="97"/>
        <v>5.6000000000000227</v>
      </c>
      <c r="F2107">
        <v>66</v>
      </c>
      <c r="G2107">
        <f t="shared" si="98"/>
        <v>-4</v>
      </c>
      <c r="H2107">
        <v>11.57</v>
      </c>
      <c r="I2107">
        <v>0.63</v>
      </c>
      <c r="J2107">
        <v>-0.78</v>
      </c>
    </row>
    <row r="2108" spans="1:10">
      <c r="A2108" s="3">
        <v>38906</v>
      </c>
      <c r="B2108">
        <v>26.8</v>
      </c>
      <c r="C2108">
        <f t="shared" si="96"/>
        <v>-0.39999999999999858</v>
      </c>
      <c r="D2108">
        <v>1007.4</v>
      </c>
      <c r="E2108">
        <f t="shared" si="97"/>
        <v>6.6999999999999318</v>
      </c>
      <c r="F2108">
        <v>73</v>
      </c>
      <c r="G2108">
        <f t="shared" si="98"/>
        <v>7</v>
      </c>
      <c r="H2108">
        <v>12.57</v>
      </c>
      <c r="I2108">
        <v>0.45</v>
      </c>
      <c r="J2108">
        <v>-0.89</v>
      </c>
    </row>
    <row r="2109" spans="1:10">
      <c r="A2109" s="3">
        <v>38907</v>
      </c>
      <c r="B2109">
        <v>26.1</v>
      </c>
      <c r="C2109">
        <f t="shared" si="96"/>
        <v>-0.69999999999999929</v>
      </c>
      <c r="D2109">
        <v>1010.9</v>
      </c>
      <c r="E2109">
        <f t="shared" si="97"/>
        <v>3.5</v>
      </c>
      <c r="F2109">
        <v>74</v>
      </c>
      <c r="G2109">
        <f t="shared" si="98"/>
        <v>1</v>
      </c>
      <c r="H2109">
        <v>13.57</v>
      </c>
      <c r="I2109">
        <v>0.25</v>
      </c>
      <c r="J2109">
        <v>-0.97</v>
      </c>
    </row>
    <row r="2110" spans="1:10">
      <c r="A2110" s="3">
        <v>38908</v>
      </c>
      <c r="B2110">
        <v>27.5</v>
      </c>
      <c r="C2110">
        <f t="shared" si="96"/>
        <v>1.3999999999999986</v>
      </c>
      <c r="D2110">
        <v>1009.7</v>
      </c>
      <c r="E2110">
        <f t="shared" si="97"/>
        <v>-1.1999999999999318</v>
      </c>
      <c r="F2110">
        <v>70</v>
      </c>
      <c r="G2110">
        <f t="shared" si="98"/>
        <v>-4</v>
      </c>
      <c r="H2110">
        <v>14.57</v>
      </c>
      <c r="I2110">
        <v>0.04</v>
      </c>
      <c r="J2110">
        <v>-1</v>
      </c>
    </row>
    <row r="2111" spans="1:10">
      <c r="A2111" s="3">
        <v>38909</v>
      </c>
      <c r="B2111">
        <v>28.4</v>
      </c>
      <c r="C2111">
        <f t="shared" si="96"/>
        <v>0.89999999999999858</v>
      </c>
      <c r="D2111">
        <v>1007.1</v>
      </c>
      <c r="E2111">
        <f t="shared" si="97"/>
        <v>-2.6000000000000227</v>
      </c>
      <c r="F2111">
        <v>69</v>
      </c>
      <c r="G2111">
        <f t="shared" si="98"/>
        <v>-1</v>
      </c>
      <c r="H2111">
        <v>15.57</v>
      </c>
      <c r="I2111">
        <v>-0.17</v>
      </c>
      <c r="J2111">
        <v>-0.99</v>
      </c>
    </row>
    <row r="2112" spans="1:10">
      <c r="A2112" s="3">
        <v>38910</v>
      </c>
      <c r="B2112">
        <v>28.8</v>
      </c>
      <c r="C2112">
        <f t="shared" si="96"/>
        <v>0.40000000000000213</v>
      </c>
      <c r="D2112">
        <v>1004.6</v>
      </c>
      <c r="E2112">
        <f t="shared" si="97"/>
        <v>-2.5</v>
      </c>
      <c r="F2112">
        <v>69</v>
      </c>
      <c r="G2112">
        <f t="shared" si="98"/>
        <v>0</v>
      </c>
      <c r="H2112">
        <v>16.57</v>
      </c>
      <c r="I2112">
        <v>-0.38</v>
      </c>
      <c r="J2112">
        <v>-0.93</v>
      </c>
    </row>
    <row r="2113" spans="1:10">
      <c r="A2113" s="3">
        <v>38911</v>
      </c>
      <c r="B2113">
        <v>30.2</v>
      </c>
      <c r="C2113">
        <f t="shared" si="96"/>
        <v>1.3999999999999986</v>
      </c>
      <c r="D2113">
        <v>1003.5</v>
      </c>
      <c r="E2113">
        <f t="shared" si="97"/>
        <v>-1.1000000000000227</v>
      </c>
      <c r="F2113">
        <v>65</v>
      </c>
      <c r="G2113">
        <f t="shared" si="98"/>
        <v>-4</v>
      </c>
      <c r="H2113">
        <v>17.57</v>
      </c>
      <c r="I2113">
        <v>-0.56000000000000005</v>
      </c>
      <c r="J2113">
        <v>-0.83</v>
      </c>
    </row>
    <row r="2114" spans="1:10">
      <c r="A2114" s="3">
        <v>38912</v>
      </c>
      <c r="B2114">
        <v>30.5</v>
      </c>
      <c r="C2114">
        <f t="shared" si="96"/>
        <v>0.30000000000000071</v>
      </c>
      <c r="D2114">
        <v>1006.3</v>
      </c>
      <c r="E2114">
        <f t="shared" si="97"/>
        <v>2.7999999999999545</v>
      </c>
      <c r="F2114">
        <v>62</v>
      </c>
      <c r="G2114">
        <f t="shared" si="98"/>
        <v>-3</v>
      </c>
      <c r="H2114">
        <v>18.57</v>
      </c>
      <c r="I2114">
        <v>-0.72</v>
      </c>
      <c r="J2114">
        <v>-0.69</v>
      </c>
    </row>
    <row r="2115" spans="1:10">
      <c r="A2115" s="3">
        <v>38913</v>
      </c>
      <c r="B2115">
        <v>30.5</v>
      </c>
      <c r="C2115">
        <f t="shared" ref="C2115:C2178" si="99">B2115-B2114</f>
        <v>0</v>
      </c>
      <c r="D2115">
        <v>1002.5</v>
      </c>
      <c r="E2115">
        <f t="shared" ref="E2115:E2178" si="100">D2115-D2114</f>
        <v>-3.7999999999999545</v>
      </c>
      <c r="F2115">
        <v>65</v>
      </c>
      <c r="G2115">
        <f t="shared" ref="G2115:G2178" si="101">F2115-F2114</f>
        <v>3</v>
      </c>
      <c r="H2115">
        <v>19.57</v>
      </c>
      <c r="I2115">
        <v>-0.85</v>
      </c>
      <c r="J2115">
        <v>-0.52</v>
      </c>
    </row>
    <row r="2116" spans="1:10">
      <c r="A2116" s="3">
        <v>38914</v>
      </c>
      <c r="B2116">
        <v>29.3</v>
      </c>
      <c r="C2116">
        <f t="shared" si="99"/>
        <v>-1.1999999999999993</v>
      </c>
      <c r="D2116">
        <v>1001.4</v>
      </c>
      <c r="E2116">
        <f t="shared" si="100"/>
        <v>-1.1000000000000227</v>
      </c>
      <c r="F2116">
        <v>65</v>
      </c>
      <c r="G2116">
        <f t="shared" si="101"/>
        <v>0</v>
      </c>
      <c r="H2116">
        <v>20.57</v>
      </c>
      <c r="I2116">
        <v>-0.94</v>
      </c>
      <c r="J2116">
        <v>-0.33</v>
      </c>
    </row>
    <row r="2117" spans="1:10">
      <c r="A2117" s="3">
        <v>38915</v>
      </c>
      <c r="B2117">
        <v>23.7</v>
      </c>
      <c r="C2117">
        <f t="shared" si="99"/>
        <v>-5.6000000000000014</v>
      </c>
      <c r="D2117">
        <v>1001.2</v>
      </c>
      <c r="E2117">
        <f t="shared" si="100"/>
        <v>-0.19999999999993179</v>
      </c>
      <c r="F2117">
        <v>84</v>
      </c>
      <c r="G2117">
        <f t="shared" si="101"/>
        <v>19</v>
      </c>
      <c r="H2117">
        <v>21.57</v>
      </c>
      <c r="I2117">
        <v>-0.99</v>
      </c>
      <c r="J2117">
        <v>-0.12</v>
      </c>
    </row>
    <row r="2118" spans="1:10">
      <c r="A2118" s="3">
        <v>38916</v>
      </c>
      <c r="B2118">
        <v>21.1</v>
      </c>
      <c r="C2118">
        <f t="shared" si="99"/>
        <v>-2.5999999999999979</v>
      </c>
      <c r="D2118">
        <v>1000.8</v>
      </c>
      <c r="E2118">
        <f t="shared" si="100"/>
        <v>-0.40000000000009095</v>
      </c>
      <c r="F2118">
        <v>86</v>
      </c>
      <c r="G2118">
        <f t="shared" si="101"/>
        <v>2</v>
      </c>
      <c r="H2118">
        <v>22.57</v>
      </c>
      <c r="I2118">
        <v>-1</v>
      </c>
      <c r="J2118">
        <v>0.09</v>
      </c>
    </row>
    <row r="2119" spans="1:10">
      <c r="A2119" s="3">
        <v>38917</v>
      </c>
      <c r="B2119">
        <v>21.8</v>
      </c>
      <c r="C2119">
        <f t="shared" si="99"/>
        <v>0.69999999999999929</v>
      </c>
      <c r="D2119">
        <v>1001</v>
      </c>
      <c r="E2119">
        <f t="shared" si="100"/>
        <v>0.20000000000004547</v>
      </c>
      <c r="F2119">
        <v>82</v>
      </c>
      <c r="G2119">
        <f t="shared" si="101"/>
        <v>-4</v>
      </c>
      <c r="H2119">
        <v>23.57</v>
      </c>
      <c r="I2119">
        <v>-0.95</v>
      </c>
      <c r="J2119">
        <v>0.3</v>
      </c>
    </row>
    <row r="2120" spans="1:10">
      <c r="A2120" s="3">
        <v>38918</v>
      </c>
      <c r="B2120">
        <v>24</v>
      </c>
      <c r="C2120">
        <f t="shared" si="99"/>
        <v>2.1999999999999993</v>
      </c>
      <c r="D2120">
        <v>1002</v>
      </c>
      <c r="E2120">
        <f t="shared" si="100"/>
        <v>1</v>
      </c>
      <c r="F2120">
        <v>64</v>
      </c>
      <c r="G2120">
        <f t="shared" si="101"/>
        <v>-18</v>
      </c>
      <c r="H2120">
        <v>24.57</v>
      </c>
      <c r="I2120">
        <v>-0.87</v>
      </c>
      <c r="J2120">
        <v>0.49</v>
      </c>
    </row>
    <row r="2121" spans="1:10">
      <c r="A2121" s="3">
        <v>38919</v>
      </c>
      <c r="B2121">
        <v>21.7</v>
      </c>
      <c r="C2121">
        <f t="shared" si="99"/>
        <v>-2.3000000000000007</v>
      </c>
      <c r="D2121">
        <v>997.6</v>
      </c>
      <c r="E2121">
        <f t="shared" si="100"/>
        <v>-4.3999999999999773</v>
      </c>
      <c r="F2121">
        <v>82</v>
      </c>
      <c r="G2121">
        <f t="shared" si="101"/>
        <v>18</v>
      </c>
      <c r="H2121">
        <v>25.57</v>
      </c>
      <c r="I2121">
        <v>-0.75</v>
      </c>
      <c r="J2121">
        <v>0.67</v>
      </c>
    </row>
    <row r="2122" spans="1:10">
      <c r="A2122" s="3">
        <v>38920</v>
      </c>
      <c r="B2122">
        <v>25.2</v>
      </c>
      <c r="C2122">
        <f t="shared" si="99"/>
        <v>3.5</v>
      </c>
      <c r="D2122">
        <v>999.7</v>
      </c>
      <c r="E2122">
        <f t="shared" si="100"/>
        <v>2.1000000000000227</v>
      </c>
      <c r="F2122">
        <v>72</v>
      </c>
      <c r="G2122">
        <f t="shared" si="101"/>
        <v>-10</v>
      </c>
      <c r="H2122">
        <v>26.57</v>
      </c>
      <c r="I2122">
        <v>-0.59</v>
      </c>
      <c r="J2122">
        <v>0.81</v>
      </c>
    </row>
    <row r="2123" spans="1:10">
      <c r="A2123" s="3">
        <v>38921</v>
      </c>
      <c r="B2123">
        <v>25.2</v>
      </c>
      <c r="C2123">
        <f t="shared" si="99"/>
        <v>0</v>
      </c>
      <c r="D2123">
        <v>1001.4</v>
      </c>
      <c r="E2123">
        <f t="shared" si="100"/>
        <v>1.6999999999999318</v>
      </c>
      <c r="F2123">
        <v>77</v>
      </c>
      <c r="G2123">
        <f t="shared" si="101"/>
        <v>5</v>
      </c>
      <c r="H2123">
        <v>27.57</v>
      </c>
      <c r="I2123">
        <v>-0.4</v>
      </c>
      <c r="J2123">
        <v>0.91</v>
      </c>
    </row>
    <row r="2124" spans="1:10">
      <c r="A2124" s="3">
        <v>38922</v>
      </c>
      <c r="B2124">
        <v>24.4</v>
      </c>
      <c r="C2124">
        <f t="shared" si="99"/>
        <v>-0.80000000000000071</v>
      </c>
      <c r="D2124">
        <v>1002.8</v>
      </c>
      <c r="E2124">
        <f t="shared" si="100"/>
        <v>1.3999999999999773</v>
      </c>
      <c r="F2124">
        <v>83</v>
      </c>
      <c r="G2124">
        <f t="shared" si="101"/>
        <v>6</v>
      </c>
      <c r="H2124">
        <v>28.57</v>
      </c>
      <c r="I2124">
        <v>-0.2</v>
      </c>
      <c r="J2124">
        <v>0.98</v>
      </c>
    </row>
    <row r="2125" spans="1:10">
      <c r="A2125" s="3">
        <v>38923</v>
      </c>
      <c r="B2125">
        <v>27</v>
      </c>
      <c r="C2125">
        <f t="shared" si="99"/>
        <v>2.6000000000000014</v>
      </c>
      <c r="D2125">
        <v>1009.1</v>
      </c>
      <c r="E2125">
        <f t="shared" si="100"/>
        <v>6.3000000000000682</v>
      </c>
      <c r="F2125">
        <v>69</v>
      </c>
      <c r="G2125">
        <f t="shared" si="101"/>
        <v>-14</v>
      </c>
      <c r="H2125">
        <v>0.04</v>
      </c>
      <c r="I2125">
        <v>0.01</v>
      </c>
      <c r="J2125">
        <v>1</v>
      </c>
    </row>
    <row r="2126" spans="1:10">
      <c r="A2126" s="3">
        <v>38924</v>
      </c>
      <c r="B2126">
        <v>29.7</v>
      </c>
      <c r="C2126">
        <f t="shared" si="99"/>
        <v>2.6999999999999993</v>
      </c>
      <c r="D2126">
        <v>1009.7</v>
      </c>
      <c r="E2126">
        <f t="shared" si="100"/>
        <v>0.60000000000002274</v>
      </c>
      <c r="F2126">
        <v>61</v>
      </c>
      <c r="G2126">
        <f t="shared" si="101"/>
        <v>-8</v>
      </c>
      <c r="H2126">
        <v>1.04</v>
      </c>
      <c r="I2126">
        <v>0.22</v>
      </c>
      <c r="J2126">
        <v>0.98</v>
      </c>
    </row>
    <row r="2127" spans="1:10">
      <c r="A2127" s="3">
        <v>38925</v>
      </c>
      <c r="B2127">
        <v>28.1</v>
      </c>
      <c r="C2127">
        <f t="shared" si="99"/>
        <v>-1.5999999999999979</v>
      </c>
      <c r="D2127">
        <v>1006.8</v>
      </c>
      <c r="E2127">
        <f t="shared" si="100"/>
        <v>-2.9000000000000909</v>
      </c>
      <c r="F2127">
        <v>69</v>
      </c>
      <c r="G2127">
        <f t="shared" si="101"/>
        <v>8</v>
      </c>
      <c r="H2127">
        <v>2.04</v>
      </c>
      <c r="I2127">
        <v>0.42</v>
      </c>
      <c r="J2127">
        <v>0.91</v>
      </c>
    </row>
    <row r="2128" spans="1:10">
      <c r="A2128" s="3">
        <v>38926</v>
      </c>
      <c r="B2128">
        <v>28.4</v>
      </c>
      <c r="C2128">
        <f t="shared" si="99"/>
        <v>0.29999999999999716</v>
      </c>
      <c r="D2128">
        <v>1003.3</v>
      </c>
      <c r="E2128">
        <f t="shared" si="100"/>
        <v>-3.5</v>
      </c>
      <c r="F2128">
        <v>66</v>
      </c>
      <c r="G2128">
        <f t="shared" si="101"/>
        <v>-3</v>
      </c>
      <c r="H2128">
        <v>3.04</v>
      </c>
      <c r="I2128">
        <v>0.6</v>
      </c>
      <c r="J2128">
        <v>0.8</v>
      </c>
    </row>
    <row r="2129" spans="1:10">
      <c r="A2129" s="3">
        <v>38927</v>
      </c>
      <c r="B2129">
        <v>29.3</v>
      </c>
      <c r="C2129">
        <f t="shared" si="99"/>
        <v>0.90000000000000213</v>
      </c>
      <c r="D2129">
        <v>1005.5</v>
      </c>
      <c r="E2129">
        <f t="shared" si="100"/>
        <v>2.2000000000000455</v>
      </c>
      <c r="F2129">
        <v>66</v>
      </c>
      <c r="G2129">
        <f t="shared" si="101"/>
        <v>0</v>
      </c>
      <c r="H2129">
        <v>4.04</v>
      </c>
      <c r="I2129">
        <v>0.76</v>
      </c>
      <c r="J2129">
        <v>0.65</v>
      </c>
    </row>
    <row r="2130" spans="1:10">
      <c r="A2130" s="3">
        <v>38928</v>
      </c>
      <c r="B2130">
        <v>24.9</v>
      </c>
      <c r="C2130">
        <f t="shared" si="99"/>
        <v>-4.4000000000000021</v>
      </c>
      <c r="D2130">
        <v>1009.5</v>
      </c>
      <c r="E2130">
        <f t="shared" si="100"/>
        <v>4</v>
      </c>
      <c r="F2130">
        <v>56</v>
      </c>
      <c r="G2130">
        <f t="shared" si="101"/>
        <v>-10</v>
      </c>
      <c r="H2130">
        <v>5.04</v>
      </c>
      <c r="I2130">
        <v>0.88</v>
      </c>
      <c r="J2130">
        <v>0.48</v>
      </c>
    </row>
    <row r="2131" spans="1:10">
      <c r="A2131" s="3">
        <v>38929</v>
      </c>
      <c r="B2131">
        <v>24.6</v>
      </c>
      <c r="C2131">
        <f t="shared" si="99"/>
        <v>-0.29999999999999716</v>
      </c>
      <c r="D2131">
        <v>1009.5</v>
      </c>
      <c r="E2131">
        <f t="shared" si="100"/>
        <v>0</v>
      </c>
      <c r="F2131">
        <v>58</v>
      </c>
      <c r="G2131">
        <f t="shared" si="101"/>
        <v>2</v>
      </c>
      <c r="H2131">
        <v>6.04</v>
      </c>
      <c r="I2131">
        <v>0.96</v>
      </c>
      <c r="J2131">
        <v>0.28000000000000003</v>
      </c>
    </row>
    <row r="2132" spans="1:10">
      <c r="A2132" s="3">
        <v>38930</v>
      </c>
      <c r="B2132">
        <v>24.4</v>
      </c>
      <c r="C2132">
        <f t="shared" si="99"/>
        <v>-0.20000000000000284</v>
      </c>
      <c r="D2132">
        <v>1011.7</v>
      </c>
      <c r="E2132">
        <f t="shared" si="100"/>
        <v>2.2000000000000455</v>
      </c>
      <c r="F2132">
        <v>67</v>
      </c>
      <c r="G2132">
        <f t="shared" si="101"/>
        <v>9</v>
      </c>
      <c r="H2132">
        <v>7.04</v>
      </c>
      <c r="I2132">
        <v>1</v>
      </c>
      <c r="J2132">
        <v>7.0000000000000007E-2</v>
      </c>
    </row>
    <row r="2133" spans="1:10">
      <c r="A2133" s="3">
        <v>38931</v>
      </c>
      <c r="B2133">
        <v>27.7</v>
      </c>
      <c r="C2133">
        <f t="shared" si="99"/>
        <v>3.3000000000000007</v>
      </c>
      <c r="D2133">
        <v>1012.1</v>
      </c>
      <c r="E2133">
        <f t="shared" si="100"/>
        <v>0.39999999999997726</v>
      </c>
      <c r="F2133">
        <v>61</v>
      </c>
      <c r="G2133">
        <f t="shared" si="101"/>
        <v>-6</v>
      </c>
      <c r="H2133">
        <v>8.0399999999999991</v>
      </c>
      <c r="I2133">
        <v>0.99</v>
      </c>
      <c r="J2133">
        <v>-0.14000000000000001</v>
      </c>
    </row>
    <row r="2134" spans="1:10">
      <c r="A2134" s="3">
        <v>38932</v>
      </c>
      <c r="B2134">
        <v>29.4</v>
      </c>
      <c r="C2134">
        <f t="shared" si="99"/>
        <v>1.6999999999999993</v>
      </c>
      <c r="D2134">
        <v>1011.1</v>
      </c>
      <c r="E2134">
        <f t="shared" si="100"/>
        <v>-1</v>
      </c>
      <c r="F2134">
        <v>55</v>
      </c>
      <c r="G2134">
        <f t="shared" si="101"/>
        <v>-6</v>
      </c>
      <c r="H2134">
        <v>9.0399999999999991</v>
      </c>
      <c r="I2134">
        <v>0.94</v>
      </c>
      <c r="J2134">
        <v>-0.35</v>
      </c>
    </row>
    <row r="2135" spans="1:10">
      <c r="A2135" s="3">
        <v>38933</v>
      </c>
      <c r="B2135">
        <v>30.2</v>
      </c>
      <c r="C2135">
        <f t="shared" si="99"/>
        <v>0.80000000000000071</v>
      </c>
      <c r="D2135">
        <v>1007.6</v>
      </c>
      <c r="E2135">
        <f t="shared" si="100"/>
        <v>-3.5</v>
      </c>
      <c r="F2135">
        <v>52</v>
      </c>
      <c r="G2135">
        <f t="shared" si="101"/>
        <v>-3</v>
      </c>
      <c r="H2135">
        <v>10.039999999999999</v>
      </c>
      <c r="I2135">
        <v>0.84</v>
      </c>
      <c r="J2135">
        <v>-0.54</v>
      </c>
    </row>
    <row r="2136" spans="1:10">
      <c r="A2136" s="3">
        <v>38934</v>
      </c>
      <c r="B2136">
        <v>30.7</v>
      </c>
      <c r="C2136">
        <f t="shared" si="99"/>
        <v>0.5</v>
      </c>
      <c r="D2136">
        <v>1007.4</v>
      </c>
      <c r="E2136">
        <f t="shared" si="100"/>
        <v>-0.20000000000004547</v>
      </c>
      <c r="F2136">
        <v>53</v>
      </c>
      <c r="G2136">
        <f t="shared" si="101"/>
        <v>1</v>
      </c>
      <c r="H2136">
        <v>11.04</v>
      </c>
      <c r="I2136">
        <v>0.71</v>
      </c>
      <c r="J2136">
        <v>-0.7</v>
      </c>
    </row>
    <row r="2137" spans="1:10">
      <c r="A2137" s="3">
        <v>38935</v>
      </c>
      <c r="B2137">
        <v>29.8</v>
      </c>
      <c r="C2137">
        <f t="shared" si="99"/>
        <v>-0.89999999999999858</v>
      </c>
      <c r="D2137">
        <v>1006.5</v>
      </c>
      <c r="E2137">
        <f t="shared" si="100"/>
        <v>-0.89999999999997726</v>
      </c>
      <c r="F2137">
        <v>53</v>
      </c>
      <c r="G2137">
        <f t="shared" si="101"/>
        <v>0</v>
      </c>
      <c r="H2137">
        <v>12.04</v>
      </c>
      <c r="I2137">
        <v>0.55000000000000004</v>
      </c>
      <c r="J2137">
        <v>-0.84</v>
      </c>
    </row>
    <row r="2138" spans="1:10">
      <c r="A2138" s="3">
        <v>38936</v>
      </c>
      <c r="B2138">
        <v>31.1</v>
      </c>
      <c r="C2138">
        <f t="shared" si="99"/>
        <v>1.3000000000000007</v>
      </c>
      <c r="D2138">
        <v>1005.3</v>
      </c>
      <c r="E2138">
        <f t="shared" si="100"/>
        <v>-1.2000000000000455</v>
      </c>
      <c r="F2138">
        <v>61</v>
      </c>
      <c r="G2138">
        <f t="shared" si="101"/>
        <v>8</v>
      </c>
      <c r="H2138">
        <v>13.04</v>
      </c>
      <c r="I2138">
        <v>0.36</v>
      </c>
      <c r="J2138">
        <v>-0.93</v>
      </c>
    </row>
    <row r="2139" spans="1:10">
      <c r="A2139" s="3">
        <v>38937</v>
      </c>
      <c r="B2139">
        <v>26</v>
      </c>
      <c r="C2139">
        <f t="shared" si="99"/>
        <v>-5.1000000000000014</v>
      </c>
      <c r="D2139">
        <v>1006.5</v>
      </c>
      <c r="E2139">
        <f t="shared" si="100"/>
        <v>1.2000000000000455</v>
      </c>
      <c r="F2139">
        <v>72</v>
      </c>
      <c r="G2139">
        <f t="shared" si="101"/>
        <v>11</v>
      </c>
      <c r="H2139">
        <v>14.04</v>
      </c>
      <c r="I2139">
        <v>0.15</v>
      </c>
      <c r="J2139">
        <v>-0.99</v>
      </c>
    </row>
    <row r="2140" spans="1:10">
      <c r="A2140" s="3">
        <v>38938</v>
      </c>
      <c r="B2140">
        <v>26.9</v>
      </c>
      <c r="C2140">
        <f t="shared" si="99"/>
        <v>0.89999999999999858</v>
      </c>
      <c r="D2140">
        <v>1002.9</v>
      </c>
      <c r="E2140">
        <f t="shared" si="100"/>
        <v>-3.6000000000000227</v>
      </c>
      <c r="F2140">
        <v>74</v>
      </c>
      <c r="G2140">
        <f t="shared" si="101"/>
        <v>2</v>
      </c>
      <c r="H2140">
        <v>15.04</v>
      </c>
      <c r="I2140">
        <v>-0.06</v>
      </c>
      <c r="J2140">
        <v>-1</v>
      </c>
    </row>
    <row r="2141" spans="1:10">
      <c r="A2141" s="3">
        <v>38939</v>
      </c>
      <c r="B2141">
        <v>30.2</v>
      </c>
      <c r="C2141">
        <f t="shared" si="99"/>
        <v>3.3000000000000007</v>
      </c>
      <c r="D2141">
        <v>1003</v>
      </c>
      <c r="E2141">
        <f t="shared" si="100"/>
        <v>0.10000000000002274</v>
      </c>
      <c r="F2141">
        <v>56</v>
      </c>
      <c r="G2141">
        <f t="shared" si="101"/>
        <v>-18</v>
      </c>
      <c r="H2141">
        <v>16.04</v>
      </c>
      <c r="I2141">
        <v>-0.27</v>
      </c>
      <c r="J2141">
        <v>-0.96</v>
      </c>
    </row>
    <row r="2142" spans="1:10">
      <c r="A2142" s="3">
        <v>38940</v>
      </c>
      <c r="B2142">
        <v>28.8</v>
      </c>
      <c r="C2142">
        <f t="shared" si="99"/>
        <v>-1.3999999999999986</v>
      </c>
      <c r="D2142">
        <v>1004.1</v>
      </c>
      <c r="E2142">
        <f t="shared" si="100"/>
        <v>1.1000000000000227</v>
      </c>
      <c r="F2142">
        <v>72</v>
      </c>
      <c r="G2142">
        <f t="shared" si="101"/>
        <v>16</v>
      </c>
      <c r="H2142">
        <v>17.04</v>
      </c>
      <c r="I2142">
        <v>-0.47</v>
      </c>
      <c r="J2142">
        <v>-0.88</v>
      </c>
    </row>
    <row r="2143" spans="1:10">
      <c r="A2143" s="3">
        <v>38941</v>
      </c>
      <c r="B2143">
        <v>23.4</v>
      </c>
      <c r="C2143">
        <f t="shared" si="99"/>
        <v>-5.4000000000000021</v>
      </c>
      <c r="D2143">
        <v>1003</v>
      </c>
      <c r="E2143">
        <f t="shared" si="100"/>
        <v>-1.1000000000000227</v>
      </c>
      <c r="F2143">
        <v>82</v>
      </c>
      <c r="G2143">
        <f t="shared" si="101"/>
        <v>10</v>
      </c>
      <c r="H2143">
        <v>18.04</v>
      </c>
      <c r="I2143">
        <v>-0.64</v>
      </c>
      <c r="J2143">
        <v>-0.77</v>
      </c>
    </row>
    <row r="2144" spans="1:10">
      <c r="A2144" s="3">
        <v>38942</v>
      </c>
      <c r="B2144">
        <v>28.6</v>
      </c>
      <c r="C2144">
        <f t="shared" si="99"/>
        <v>5.2000000000000028</v>
      </c>
      <c r="D2144">
        <v>1002.2</v>
      </c>
      <c r="E2144">
        <f t="shared" si="100"/>
        <v>-0.79999999999995453</v>
      </c>
      <c r="F2144">
        <v>69</v>
      </c>
      <c r="G2144">
        <f t="shared" si="101"/>
        <v>-13</v>
      </c>
      <c r="H2144">
        <v>19.04</v>
      </c>
      <c r="I2144">
        <v>-0.79</v>
      </c>
      <c r="J2144">
        <v>-0.61</v>
      </c>
    </row>
    <row r="2145" spans="1:10">
      <c r="A2145" s="3">
        <v>38943</v>
      </c>
      <c r="B2145">
        <v>29.6</v>
      </c>
      <c r="C2145">
        <f t="shared" si="99"/>
        <v>1</v>
      </c>
      <c r="D2145">
        <v>1001.7</v>
      </c>
      <c r="E2145">
        <f t="shared" si="100"/>
        <v>-0.5</v>
      </c>
      <c r="F2145">
        <v>57</v>
      </c>
      <c r="G2145">
        <f t="shared" si="101"/>
        <v>-12</v>
      </c>
      <c r="H2145">
        <v>20.04</v>
      </c>
      <c r="I2145">
        <v>-0.9</v>
      </c>
      <c r="J2145">
        <v>-0.43</v>
      </c>
    </row>
    <row r="2146" spans="1:10">
      <c r="A2146" s="3">
        <v>38944</v>
      </c>
      <c r="B2146">
        <v>25.7</v>
      </c>
      <c r="C2146">
        <f t="shared" si="99"/>
        <v>-3.9000000000000021</v>
      </c>
      <c r="D2146">
        <v>1000.5</v>
      </c>
      <c r="E2146">
        <f t="shared" si="100"/>
        <v>-1.2000000000000455</v>
      </c>
      <c r="F2146">
        <v>85</v>
      </c>
      <c r="G2146">
        <f t="shared" si="101"/>
        <v>28</v>
      </c>
      <c r="H2146">
        <v>21.04</v>
      </c>
      <c r="I2146">
        <v>-0.97</v>
      </c>
      <c r="J2146">
        <v>-0.23</v>
      </c>
    </row>
    <row r="2147" spans="1:10">
      <c r="A2147" s="3">
        <v>38945</v>
      </c>
      <c r="B2147">
        <v>29.5</v>
      </c>
      <c r="C2147">
        <f t="shared" si="99"/>
        <v>3.8000000000000007</v>
      </c>
      <c r="D2147">
        <v>999.3</v>
      </c>
      <c r="E2147">
        <f t="shared" si="100"/>
        <v>-1.2000000000000455</v>
      </c>
      <c r="F2147">
        <v>75</v>
      </c>
      <c r="G2147">
        <f t="shared" si="101"/>
        <v>-10</v>
      </c>
      <c r="H2147">
        <v>22.04</v>
      </c>
      <c r="I2147">
        <v>-1</v>
      </c>
      <c r="J2147">
        <v>-0.02</v>
      </c>
    </row>
    <row r="2148" spans="1:10">
      <c r="A2148" s="3">
        <v>38946</v>
      </c>
      <c r="B2148">
        <v>28.7</v>
      </c>
      <c r="C2148">
        <f t="shared" si="99"/>
        <v>-0.80000000000000071</v>
      </c>
      <c r="D2148">
        <v>998.9</v>
      </c>
      <c r="E2148">
        <f t="shared" si="100"/>
        <v>-0.39999999999997726</v>
      </c>
      <c r="F2148">
        <v>79</v>
      </c>
      <c r="G2148">
        <f t="shared" si="101"/>
        <v>4</v>
      </c>
      <c r="H2148">
        <v>23.04</v>
      </c>
      <c r="I2148">
        <v>-0.98</v>
      </c>
      <c r="J2148">
        <v>0.19</v>
      </c>
    </row>
    <row r="2149" spans="1:10">
      <c r="A2149" s="3">
        <v>38947</v>
      </c>
      <c r="B2149">
        <v>29.6</v>
      </c>
      <c r="C2149">
        <f t="shared" si="99"/>
        <v>0.90000000000000213</v>
      </c>
      <c r="D2149">
        <v>1000.7</v>
      </c>
      <c r="E2149">
        <f t="shared" si="100"/>
        <v>1.8000000000000682</v>
      </c>
      <c r="F2149">
        <v>72</v>
      </c>
      <c r="G2149">
        <f t="shared" si="101"/>
        <v>-7</v>
      </c>
      <c r="H2149">
        <v>24.04</v>
      </c>
      <c r="I2149">
        <v>-0.92</v>
      </c>
      <c r="J2149">
        <v>0.39</v>
      </c>
    </row>
    <row r="2150" spans="1:10">
      <c r="A2150" s="3">
        <v>38948</v>
      </c>
      <c r="B2150">
        <v>30.3</v>
      </c>
      <c r="C2150">
        <f t="shared" si="99"/>
        <v>0.69999999999999929</v>
      </c>
      <c r="D2150">
        <v>1003.3</v>
      </c>
      <c r="E2150">
        <f t="shared" si="100"/>
        <v>2.5999999999999091</v>
      </c>
      <c r="F2150">
        <v>68</v>
      </c>
      <c r="G2150">
        <f t="shared" si="101"/>
        <v>-4</v>
      </c>
      <c r="H2150">
        <v>25.04</v>
      </c>
      <c r="I2150">
        <v>-0.82</v>
      </c>
      <c r="J2150">
        <v>0.57999999999999996</v>
      </c>
    </row>
    <row r="2151" spans="1:10">
      <c r="A2151" s="3">
        <v>38949</v>
      </c>
      <c r="B2151">
        <v>29.5</v>
      </c>
      <c r="C2151">
        <f t="shared" si="99"/>
        <v>-0.80000000000000071</v>
      </c>
      <c r="D2151">
        <v>1006.1</v>
      </c>
      <c r="E2151">
        <f t="shared" si="100"/>
        <v>2.8000000000000682</v>
      </c>
      <c r="F2151">
        <v>68</v>
      </c>
      <c r="G2151">
        <f t="shared" si="101"/>
        <v>0</v>
      </c>
      <c r="H2151">
        <v>26.04</v>
      </c>
      <c r="I2151">
        <v>-0.68</v>
      </c>
      <c r="J2151">
        <v>0.74</v>
      </c>
    </row>
    <row r="2152" spans="1:10">
      <c r="A2152" s="3">
        <v>38950</v>
      </c>
      <c r="B2152">
        <v>29.8</v>
      </c>
      <c r="C2152">
        <f t="shared" si="99"/>
        <v>0.30000000000000071</v>
      </c>
      <c r="D2152">
        <v>1005</v>
      </c>
      <c r="E2152">
        <f t="shared" si="100"/>
        <v>-1.1000000000000227</v>
      </c>
      <c r="F2152">
        <v>60</v>
      </c>
      <c r="G2152">
        <f t="shared" si="101"/>
        <v>-8</v>
      </c>
      <c r="H2152">
        <v>27.04</v>
      </c>
      <c r="I2152">
        <v>-0.5</v>
      </c>
      <c r="J2152">
        <v>0.86</v>
      </c>
    </row>
    <row r="2153" spans="1:10">
      <c r="A2153" s="3">
        <v>38951</v>
      </c>
      <c r="B2153">
        <v>29.8</v>
      </c>
      <c r="C2153">
        <f t="shared" si="99"/>
        <v>0</v>
      </c>
      <c r="D2153">
        <v>1003.9</v>
      </c>
      <c r="E2153">
        <f t="shared" si="100"/>
        <v>-1.1000000000000227</v>
      </c>
      <c r="F2153">
        <v>60</v>
      </c>
      <c r="G2153">
        <f t="shared" si="101"/>
        <v>0</v>
      </c>
      <c r="H2153">
        <v>28.04</v>
      </c>
      <c r="I2153">
        <v>-0.31</v>
      </c>
      <c r="J2153">
        <v>0.95</v>
      </c>
    </row>
    <row r="2154" spans="1:10">
      <c r="A2154" s="3">
        <v>38952</v>
      </c>
      <c r="B2154">
        <v>29.2</v>
      </c>
      <c r="C2154">
        <f t="shared" si="99"/>
        <v>-0.60000000000000142</v>
      </c>
      <c r="D2154">
        <v>1004.2</v>
      </c>
      <c r="E2154">
        <f t="shared" si="100"/>
        <v>0.30000000000006821</v>
      </c>
      <c r="F2154">
        <v>64</v>
      </c>
      <c r="G2154">
        <f t="shared" si="101"/>
        <v>4</v>
      </c>
      <c r="H2154">
        <v>29.04</v>
      </c>
      <c r="I2154">
        <v>-0.1</v>
      </c>
      <c r="J2154">
        <v>0.99</v>
      </c>
    </row>
    <row r="2155" spans="1:10">
      <c r="A2155" s="3">
        <v>38953</v>
      </c>
      <c r="B2155">
        <v>29.7</v>
      </c>
      <c r="C2155">
        <f t="shared" si="99"/>
        <v>0.5</v>
      </c>
      <c r="D2155">
        <v>1005.7</v>
      </c>
      <c r="E2155">
        <f t="shared" si="100"/>
        <v>1.5</v>
      </c>
      <c r="F2155">
        <v>66</v>
      </c>
      <c r="G2155">
        <f t="shared" si="101"/>
        <v>2</v>
      </c>
      <c r="H2155">
        <v>0.51</v>
      </c>
      <c r="I2155">
        <v>0.11</v>
      </c>
      <c r="J2155">
        <v>0.99</v>
      </c>
    </row>
    <row r="2156" spans="1:10">
      <c r="A2156" s="3">
        <v>38954</v>
      </c>
      <c r="B2156">
        <v>28.5</v>
      </c>
      <c r="C2156">
        <f t="shared" si="99"/>
        <v>-1.1999999999999993</v>
      </c>
      <c r="D2156">
        <v>1009.4</v>
      </c>
      <c r="E2156">
        <f t="shared" si="100"/>
        <v>3.6999999999999318</v>
      </c>
      <c r="F2156">
        <v>49</v>
      </c>
      <c r="G2156">
        <f t="shared" si="101"/>
        <v>-17</v>
      </c>
      <c r="H2156">
        <v>1.51</v>
      </c>
      <c r="I2156">
        <v>0.32</v>
      </c>
      <c r="J2156">
        <v>0.95</v>
      </c>
    </row>
    <row r="2157" spans="1:10">
      <c r="A2157" s="3">
        <v>38955</v>
      </c>
      <c r="B2157">
        <v>26.7</v>
      </c>
      <c r="C2157">
        <f t="shared" si="99"/>
        <v>-1.8000000000000007</v>
      </c>
      <c r="D2157">
        <v>1010.7</v>
      </c>
      <c r="E2157">
        <f t="shared" si="100"/>
        <v>1.3000000000000682</v>
      </c>
      <c r="F2157">
        <v>63</v>
      </c>
      <c r="G2157">
        <f t="shared" si="101"/>
        <v>14</v>
      </c>
      <c r="H2157">
        <v>2.5099999999999998</v>
      </c>
      <c r="I2157">
        <v>0.51</v>
      </c>
      <c r="J2157">
        <v>0.86</v>
      </c>
    </row>
    <row r="2158" spans="1:10">
      <c r="A2158" s="3">
        <v>38956</v>
      </c>
      <c r="B2158">
        <v>25.8</v>
      </c>
      <c r="C2158">
        <f t="shared" si="99"/>
        <v>-0.89999999999999858</v>
      </c>
      <c r="D2158">
        <v>1009.8</v>
      </c>
      <c r="E2158">
        <f t="shared" si="100"/>
        <v>-0.90000000000009095</v>
      </c>
      <c r="F2158">
        <v>64</v>
      </c>
      <c r="G2158">
        <f t="shared" si="101"/>
        <v>1</v>
      </c>
      <c r="H2158">
        <v>3.51</v>
      </c>
      <c r="I2158">
        <v>0.68</v>
      </c>
      <c r="J2158">
        <v>0.73</v>
      </c>
    </row>
    <row r="2159" spans="1:10">
      <c r="A2159" s="3">
        <v>38957</v>
      </c>
      <c r="B2159">
        <v>26.8</v>
      </c>
      <c r="C2159">
        <f t="shared" si="99"/>
        <v>1</v>
      </c>
      <c r="D2159">
        <v>1006.2</v>
      </c>
      <c r="E2159">
        <f t="shared" si="100"/>
        <v>-3.5999999999999091</v>
      </c>
      <c r="F2159">
        <v>63</v>
      </c>
      <c r="G2159">
        <f t="shared" si="101"/>
        <v>-1</v>
      </c>
      <c r="H2159">
        <v>4.51</v>
      </c>
      <c r="I2159">
        <v>0.82</v>
      </c>
      <c r="J2159">
        <v>0.56999999999999995</v>
      </c>
    </row>
    <row r="2160" spans="1:10">
      <c r="A2160" s="3">
        <v>38958</v>
      </c>
      <c r="B2160">
        <v>28.7</v>
      </c>
      <c r="C2160">
        <f t="shared" si="99"/>
        <v>1.8999999999999986</v>
      </c>
      <c r="D2160">
        <v>1002.4</v>
      </c>
      <c r="E2160">
        <f t="shared" si="100"/>
        <v>-3.8000000000000682</v>
      </c>
      <c r="F2160">
        <v>70</v>
      </c>
      <c r="G2160">
        <f t="shared" si="101"/>
        <v>7</v>
      </c>
      <c r="H2160">
        <v>5.51</v>
      </c>
      <c r="I2160">
        <v>0.92</v>
      </c>
      <c r="J2160">
        <v>0.39</v>
      </c>
    </row>
    <row r="2161" spans="1:10">
      <c r="A2161" s="3">
        <v>38959</v>
      </c>
      <c r="B2161">
        <v>26.4</v>
      </c>
      <c r="C2161">
        <f t="shared" si="99"/>
        <v>-2.3000000000000007</v>
      </c>
      <c r="D2161">
        <v>1000.1</v>
      </c>
      <c r="E2161">
        <f t="shared" si="100"/>
        <v>-2.2999999999999545</v>
      </c>
      <c r="F2161">
        <v>62</v>
      </c>
      <c r="G2161">
        <f t="shared" si="101"/>
        <v>-8</v>
      </c>
      <c r="H2161">
        <v>6.51</v>
      </c>
      <c r="I2161">
        <v>0.98</v>
      </c>
      <c r="J2161">
        <v>0.18</v>
      </c>
    </row>
    <row r="2162" spans="1:10">
      <c r="A2162" s="3">
        <v>38960</v>
      </c>
      <c r="B2162">
        <v>28.1</v>
      </c>
      <c r="C2162">
        <f t="shared" si="99"/>
        <v>1.7000000000000028</v>
      </c>
      <c r="D2162">
        <v>998.8</v>
      </c>
      <c r="E2162">
        <f t="shared" si="100"/>
        <v>-1.3000000000000682</v>
      </c>
      <c r="F2162">
        <v>50</v>
      </c>
      <c r="G2162">
        <f t="shared" si="101"/>
        <v>-12</v>
      </c>
      <c r="H2162">
        <v>7.51</v>
      </c>
      <c r="I2162">
        <v>1</v>
      </c>
      <c r="J2162">
        <v>-0.03</v>
      </c>
    </row>
    <row r="2163" spans="1:10">
      <c r="A2163" s="3">
        <v>38961</v>
      </c>
      <c r="B2163">
        <v>22.4</v>
      </c>
      <c r="C2163">
        <f t="shared" si="99"/>
        <v>-5.7000000000000028</v>
      </c>
      <c r="D2163">
        <v>1000.7</v>
      </c>
      <c r="E2163">
        <f t="shared" si="100"/>
        <v>1.9000000000000909</v>
      </c>
      <c r="F2163">
        <v>82</v>
      </c>
      <c r="G2163">
        <f t="shared" si="101"/>
        <v>32</v>
      </c>
      <c r="H2163">
        <v>8.51</v>
      </c>
      <c r="I2163">
        <v>0.97</v>
      </c>
      <c r="J2163">
        <v>-0.24</v>
      </c>
    </row>
    <row r="2164" spans="1:10">
      <c r="A2164" s="3">
        <v>38962</v>
      </c>
      <c r="B2164">
        <v>26.8</v>
      </c>
      <c r="C2164">
        <f t="shared" si="99"/>
        <v>4.4000000000000021</v>
      </c>
      <c r="D2164">
        <v>1002.8</v>
      </c>
      <c r="E2164">
        <f t="shared" si="100"/>
        <v>2.0999999999999091</v>
      </c>
      <c r="F2164">
        <v>55</v>
      </c>
      <c r="G2164">
        <f t="shared" si="101"/>
        <v>-27</v>
      </c>
      <c r="H2164">
        <v>9.51</v>
      </c>
      <c r="I2164">
        <v>0.9</v>
      </c>
      <c r="J2164">
        <v>-0.44</v>
      </c>
    </row>
    <row r="2165" spans="1:10">
      <c r="A2165" s="3">
        <v>38963</v>
      </c>
      <c r="B2165">
        <v>27.7</v>
      </c>
      <c r="C2165">
        <f t="shared" si="99"/>
        <v>0.89999999999999858</v>
      </c>
      <c r="D2165">
        <v>1004.3</v>
      </c>
      <c r="E2165">
        <f t="shared" si="100"/>
        <v>1.5</v>
      </c>
      <c r="F2165">
        <v>53</v>
      </c>
      <c r="G2165">
        <f t="shared" si="101"/>
        <v>-2</v>
      </c>
      <c r="H2165">
        <v>10.51</v>
      </c>
      <c r="I2165">
        <v>0.79</v>
      </c>
      <c r="J2165">
        <v>-0.62</v>
      </c>
    </row>
    <row r="2166" spans="1:10">
      <c r="A2166" s="3">
        <v>38964</v>
      </c>
      <c r="B2166">
        <v>28</v>
      </c>
      <c r="C2166">
        <f t="shared" si="99"/>
        <v>0.30000000000000071</v>
      </c>
      <c r="D2166">
        <v>1001.9</v>
      </c>
      <c r="E2166">
        <f t="shared" si="100"/>
        <v>-2.3999999999999773</v>
      </c>
      <c r="F2166">
        <v>57</v>
      </c>
      <c r="G2166">
        <f t="shared" si="101"/>
        <v>4</v>
      </c>
      <c r="H2166">
        <v>11.51</v>
      </c>
      <c r="I2166">
        <v>0.64</v>
      </c>
      <c r="J2166">
        <v>-0.77</v>
      </c>
    </row>
    <row r="2167" spans="1:10">
      <c r="A2167" s="3">
        <v>38965</v>
      </c>
      <c r="B2167">
        <v>30.7</v>
      </c>
      <c r="C2167">
        <f t="shared" si="99"/>
        <v>2.6999999999999993</v>
      </c>
      <c r="D2167">
        <v>995.5</v>
      </c>
      <c r="E2167">
        <f t="shared" si="100"/>
        <v>-6.3999999999999773</v>
      </c>
      <c r="F2167">
        <v>46</v>
      </c>
      <c r="G2167">
        <f t="shared" si="101"/>
        <v>-11</v>
      </c>
      <c r="H2167">
        <v>12.51</v>
      </c>
      <c r="I2167">
        <v>0.46</v>
      </c>
      <c r="J2167">
        <v>-0.89</v>
      </c>
    </row>
    <row r="2168" spans="1:10">
      <c r="A2168" s="3">
        <v>38966</v>
      </c>
      <c r="B2168">
        <v>21.5</v>
      </c>
      <c r="C2168">
        <f t="shared" si="99"/>
        <v>-9.1999999999999993</v>
      </c>
      <c r="D2168">
        <v>1004.4</v>
      </c>
      <c r="E2168">
        <f t="shared" si="100"/>
        <v>8.8999999999999773</v>
      </c>
      <c r="F2168">
        <v>85</v>
      </c>
      <c r="G2168">
        <f t="shared" si="101"/>
        <v>39</v>
      </c>
      <c r="H2168">
        <v>13.51</v>
      </c>
      <c r="I2168">
        <v>0.26</v>
      </c>
      <c r="J2168">
        <v>-0.96</v>
      </c>
    </row>
    <row r="2169" spans="1:10">
      <c r="A2169" s="3">
        <v>38967</v>
      </c>
      <c r="B2169">
        <v>28.7</v>
      </c>
      <c r="C2169">
        <f t="shared" si="99"/>
        <v>7.1999999999999993</v>
      </c>
      <c r="D2169">
        <v>1007.2</v>
      </c>
      <c r="E2169">
        <f t="shared" si="100"/>
        <v>2.8000000000000682</v>
      </c>
      <c r="F2169">
        <v>69</v>
      </c>
      <c r="G2169">
        <f t="shared" si="101"/>
        <v>-16</v>
      </c>
      <c r="H2169">
        <v>14.51</v>
      </c>
      <c r="I2169">
        <v>0.05</v>
      </c>
      <c r="J2169">
        <v>-1</v>
      </c>
    </row>
    <row r="2170" spans="1:10">
      <c r="A2170" s="3">
        <v>38968</v>
      </c>
      <c r="B2170">
        <v>27.6</v>
      </c>
      <c r="C2170">
        <f t="shared" si="99"/>
        <v>-1.0999999999999979</v>
      </c>
      <c r="D2170">
        <v>1010.6</v>
      </c>
      <c r="E2170">
        <f t="shared" si="100"/>
        <v>3.3999999999999773</v>
      </c>
      <c r="F2170">
        <v>72</v>
      </c>
      <c r="G2170">
        <f t="shared" si="101"/>
        <v>3</v>
      </c>
      <c r="H2170">
        <v>15.51</v>
      </c>
      <c r="I2170">
        <v>-0.16</v>
      </c>
      <c r="J2170">
        <v>-0.99</v>
      </c>
    </row>
    <row r="2171" spans="1:10">
      <c r="A2171" s="3">
        <v>38969</v>
      </c>
      <c r="B2171">
        <v>28</v>
      </c>
      <c r="C2171">
        <f t="shared" si="99"/>
        <v>0.39999999999999858</v>
      </c>
      <c r="D2171">
        <v>1010</v>
      </c>
      <c r="E2171">
        <f t="shared" si="100"/>
        <v>-0.60000000000002274</v>
      </c>
      <c r="F2171">
        <v>74</v>
      </c>
      <c r="G2171">
        <f t="shared" si="101"/>
        <v>2</v>
      </c>
      <c r="H2171">
        <v>16.510000000000002</v>
      </c>
      <c r="I2171">
        <v>-0.36</v>
      </c>
      <c r="J2171">
        <v>-0.93</v>
      </c>
    </row>
    <row r="2172" spans="1:10">
      <c r="A2172" s="3">
        <v>38970</v>
      </c>
      <c r="B2172">
        <v>30.6</v>
      </c>
      <c r="C2172">
        <f t="shared" si="99"/>
        <v>2.6000000000000014</v>
      </c>
      <c r="D2172">
        <v>1005.4</v>
      </c>
      <c r="E2172">
        <f t="shared" si="100"/>
        <v>-4.6000000000000227</v>
      </c>
      <c r="F2172">
        <v>63</v>
      </c>
      <c r="G2172">
        <f t="shared" si="101"/>
        <v>-11</v>
      </c>
      <c r="H2172">
        <v>17.510000000000002</v>
      </c>
      <c r="I2172">
        <v>-0.55000000000000004</v>
      </c>
      <c r="J2172">
        <v>-0.83</v>
      </c>
    </row>
    <row r="2173" spans="1:10">
      <c r="A2173" s="3">
        <v>38971</v>
      </c>
      <c r="B2173">
        <v>25.8</v>
      </c>
      <c r="C2173">
        <f t="shared" si="99"/>
        <v>-4.8000000000000007</v>
      </c>
      <c r="D2173">
        <v>1011.7</v>
      </c>
      <c r="E2173">
        <f t="shared" si="100"/>
        <v>6.3000000000000682</v>
      </c>
      <c r="F2173">
        <v>64</v>
      </c>
      <c r="G2173">
        <f t="shared" si="101"/>
        <v>1</v>
      </c>
      <c r="H2173">
        <v>18.510000000000002</v>
      </c>
      <c r="I2173">
        <v>-0.72</v>
      </c>
      <c r="J2173">
        <v>-0.7</v>
      </c>
    </row>
    <row r="2174" spans="1:10">
      <c r="A2174" s="3">
        <v>38972</v>
      </c>
      <c r="B2174">
        <v>20.5</v>
      </c>
      <c r="C2174">
        <f t="shared" si="99"/>
        <v>-5.3000000000000007</v>
      </c>
      <c r="D2174">
        <v>1016.9</v>
      </c>
      <c r="E2174">
        <f t="shared" si="100"/>
        <v>5.1999999999999318</v>
      </c>
      <c r="F2174">
        <v>86</v>
      </c>
      <c r="G2174">
        <f t="shared" si="101"/>
        <v>22</v>
      </c>
      <c r="H2174">
        <v>19.510000000000002</v>
      </c>
      <c r="I2174">
        <v>-0.85</v>
      </c>
      <c r="J2174">
        <v>-0.53</v>
      </c>
    </row>
    <row r="2175" spans="1:10">
      <c r="A2175" s="3">
        <v>38973</v>
      </c>
      <c r="B2175">
        <v>19.100000000000001</v>
      </c>
      <c r="C2175">
        <f t="shared" si="99"/>
        <v>-1.3999999999999986</v>
      </c>
      <c r="D2175">
        <v>1014.1</v>
      </c>
      <c r="E2175">
        <f t="shared" si="100"/>
        <v>-2.7999999999999545</v>
      </c>
      <c r="F2175">
        <v>88</v>
      </c>
      <c r="G2175">
        <f t="shared" si="101"/>
        <v>2</v>
      </c>
      <c r="H2175">
        <v>20.51</v>
      </c>
      <c r="I2175">
        <v>-0.94</v>
      </c>
      <c r="J2175">
        <v>-0.34</v>
      </c>
    </row>
    <row r="2176" spans="1:10">
      <c r="A2176" s="3">
        <v>38974</v>
      </c>
      <c r="B2176">
        <v>21.1</v>
      </c>
      <c r="C2176">
        <f t="shared" si="99"/>
        <v>2</v>
      </c>
      <c r="D2176">
        <v>1012</v>
      </c>
      <c r="E2176">
        <f t="shared" si="100"/>
        <v>-2.1000000000000227</v>
      </c>
      <c r="F2176">
        <v>70</v>
      </c>
      <c r="G2176">
        <f t="shared" si="101"/>
        <v>-18</v>
      </c>
      <c r="H2176">
        <v>21.51</v>
      </c>
      <c r="I2176">
        <v>-0.99</v>
      </c>
      <c r="J2176">
        <v>-0.13</v>
      </c>
    </row>
    <row r="2177" spans="1:10">
      <c r="A2177" s="3">
        <v>38975</v>
      </c>
      <c r="B2177">
        <v>22.4</v>
      </c>
      <c r="C2177">
        <f t="shared" si="99"/>
        <v>1.2999999999999972</v>
      </c>
      <c r="D2177">
        <v>1014.4</v>
      </c>
      <c r="E2177">
        <f t="shared" si="100"/>
        <v>2.3999999999999773</v>
      </c>
      <c r="F2177">
        <v>59</v>
      </c>
      <c r="G2177">
        <f t="shared" si="101"/>
        <v>-11</v>
      </c>
      <c r="H2177">
        <v>22.51</v>
      </c>
      <c r="I2177">
        <v>-1</v>
      </c>
      <c r="J2177">
        <v>0.08</v>
      </c>
    </row>
    <row r="2178" spans="1:10">
      <c r="A2178" s="3">
        <v>38976</v>
      </c>
      <c r="B2178">
        <v>23.3</v>
      </c>
      <c r="C2178">
        <f t="shared" si="99"/>
        <v>0.90000000000000213</v>
      </c>
      <c r="D2178">
        <v>1011.5</v>
      </c>
      <c r="E2178">
        <f t="shared" si="100"/>
        <v>-2.8999999999999773</v>
      </c>
      <c r="F2178">
        <v>60</v>
      </c>
      <c r="G2178">
        <f t="shared" si="101"/>
        <v>1</v>
      </c>
      <c r="H2178">
        <v>23.51</v>
      </c>
      <c r="I2178">
        <v>-0.96</v>
      </c>
      <c r="J2178">
        <v>0.28999999999999998</v>
      </c>
    </row>
    <row r="2179" spans="1:10">
      <c r="A2179" s="3">
        <v>38977</v>
      </c>
      <c r="B2179">
        <v>20.8</v>
      </c>
      <c r="C2179">
        <f t="shared" ref="C2179:C2242" si="102">B2179-B2178</f>
        <v>-2.5</v>
      </c>
      <c r="D2179">
        <v>1009.3</v>
      </c>
      <c r="E2179">
        <f t="shared" ref="E2179:E2242" si="103">D2179-D2178</f>
        <v>-2.2000000000000455</v>
      </c>
      <c r="F2179">
        <v>87</v>
      </c>
      <c r="G2179">
        <f t="shared" ref="G2179:G2242" si="104">F2179-F2178</f>
        <v>27</v>
      </c>
      <c r="H2179">
        <v>24.51</v>
      </c>
      <c r="I2179">
        <v>-0.88</v>
      </c>
      <c r="J2179">
        <v>0.48</v>
      </c>
    </row>
    <row r="2180" spans="1:10">
      <c r="A2180" s="3">
        <v>38978</v>
      </c>
      <c r="B2180">
        <v>26.3</v>
      </c>
      <c r="C2180">
        <f t="shared" si="102"/>
        <v>5.5</v>
      </c>
      <c r="D2180">
        <v>1000.9</v>
      </c>
      <c r="E2180">
        <f t="shared" si="103"/>
        <v>-8.3999999999999773</v>
      </c>
      <c r="F2180">
        <v>78</v>
      </c>
      <c r="G2180">
        <f t="shared" si="104"/>
        <v>-9</v>
      </c>
      <c r="H2180">
        <v>25.51</v>
      </c>
      <c r="I2180">
        <v>-0.75</v>
      </c>
      <c r="J2180">
        <v>0.66</v>
      </c>
    </row>
    <row r="2181" spans="1:10">
      <c r="A2181" s="3">
        <v>38979</v>
      </c>
      <c r="B2181">
        <v>27.2</v>
      </c>
      <c r="C2181">
        <f t="shared" si="102"/>
        <v>0.89999999999999858</v>
      </c>
      <c r="D2181">
        <v>1003.6</v>
      </c>
      <c r="E2181">
        <f t="shared" si="103"/>
        <v>2.7000000000000455</v>
      </c>
      <c r="F2181">
        <v>54</v>
      </c>
      <c r="G2181">
        <f t="shared" si="104"/>
        <v>-24</v>
      </c>
      <c r="H2181">
        <v>26.51</v>
      </c>
      <c r="I2181">
        <v>-0.6</v>
      </c>
      <c r="J2181">
        <v>0.8</v>
      </c>
    </row>
    <row r="2182" spans="1:10">
      <c r="A2182" s="3">
        <v>38980</v>
      </c>
      <c r="B2182">
        <v>26.3</v>
      </c>
      <c r="C2182">
        <f t="shared" si="102"/>
        <v>-0.89999999999999858</v>
      </c>
      <c r="D2182">
        <v>1008.7</v>
      </c>
      <c r="E2182">
        <f t="shared" si="103"/>
        <v>5.1000000000000227</v>
      </c>
      <c r="F2182">
        <v>53</v>
      </c>
      <c r="G2182">
        <f t="shared" si="104"/>
        <v>-1</v>
      </c>
      <c r="H2182">
        <v>27.51</v>
      </c>
      <c r="I2182">
        <v>-0.42</v>
      </c>
      <c r="J2182">
        <v>0.91</v>
      </c>
    </row>
    <row r="2183" spans="1:10">
      <c r="A2183" s="3">
        <v>38981</v>
      </c>
      <c r="B2183">
        <v>25</v>
      </c>
      <c r="C2183">
        <f t="shared" si="102"/>
        <v>-1.3000000000000007</v>
      </c>
      <c r="D2183">
        <v>1010.4</v>
      </c>
      <c r="E2183">
        <f t="shared" si="103"/>
        <v>1.6999999999999318</v>
      </c>
      <c r="F2183">
        <v>57</v>
      </c>
      <c r="G2183">
        <f t="shared" si="104"/>
        <v>4</v>
      </c>
      <c r="H2183">
        <v>28.51</v>
      </c>
      <c r="I2183">
        <v>-0.21</v>
      </c>
      <c r="J2183">
        <v>0.98</v>
      </c>
    </row>
    <row r="2184" spans="1:10">
      <c r="A2184" s="3">
        <v>38982</v>
      </c>
      <c r="B2184">
        <v>23.1</v>
      </c>
      <c r="C2184">
        <f t="shared" si="102"/>
        <v>-1.8999999999999986</v>
      </c>
      <c r="D2184">
        <v>1013</v>
      </c>
      <c r="E2184">
        <f t="shared" si="103"/>
        <v>2.6000000000000227</v>
      </c>
      <c r="F2184">
        <v>63</v>
      </c>
      <c r="G2184">
        <f t="shared" si="104"/>
        <v>6</v>
      </c>
      <c r="H2184">
        <v>29.51</v>
      </c>
      <c r="I2184">
        <v>0</v>
      </c>
      <c r="J2184">
        <v>1</v>
      </c>
    </row>
    <row r="2185" spans="1:10">
      <c r="A2185" s="3">
        <v>38983</v>
      </c>
      <c r="B2185">
        <v>21.3</v>
      </c>
      <c r="C2185">
        <f t="shared" si="102"/>
        <v>-1.8000000000000007</v>
      </c>
      <c r="D2185">
        <v>1011.7</v>
      </c>
      <c r="E2185">
        <f t="shared" si="103"/>
        <v>-1.2999999999999545</v>
      </c>
      <c r="F2185">
        <v>50</v>
      </c>
      <c r="G2185">
        <f t="shared" si="104"/>
        <v>-13</v>
      </c>
      <c r="H2185">
        <v>0.98</v>
      </c>
      <c r="I2185">
        <v>0.21</v>
      </c>
      <c r="J2185">
        <v>0.98</v>
      </c>
    </row>
    <row r="2186" spans="1:10">
      <c r="A2186" s="3">
        <v>38984</v>
      </c>
      <c r="B2186">
        <v>22.4</v>
      </c>
      <c r="C2186">
        <f t="shared" si="102"/>
        <v>1.0999999999999979</v>
      </c>
      <c r="D2186">
        <v>1009.2</v>
      </c>
      <c r="E2186">
        <f t="shared" si="103"/>
        <v>-2.5</v>
      </c>
      <c r="F2186">
        <v>51</v>
      </c>
      <c r="G2186">
        <f t="shared" si="104"/>
        <v>1</v>
      </c>
      <c r="H2186">
        <v>1.98</v>
      </c>
      <c r="I2186">
        <v>0.41</v>
      </c>
      <c r="J2186">
        <v>0.91</v>
      </c>
    </row>
    <row r="2187" spans="1:10">
      <c r="A2187" s="3">
        <v>38985</v>
      </c>
      <c r="B2187">
        <v>21.1</v>
      </c>
      <c r="C2187">
        <f t="shared" si="102"/>
        <v>-1.2999999999999972</v>
      </c>
      <c r="D2187">
        <v>1013</v>
      </c>
      <c r="E2187">
        <f t="shared" si="103"/>
        <v>3.7999999999999545</v>
      </c>
      <c r="F2187">
        <v>53</v>
      </c>
      <c r="G2187">
        <f t="shared" si="104"/>
        <v>2</v>
      </c>
      <c r="H2187">
        <v>2.98</v>
      </c>
      <c r="I2187">
        <v>0.59</v>
      </c>
      <c r="J2187">
        <v>0.81</v>
      </c>
    </row>
    <row r="2188" spans="1:10">
      <c r="A2188" s="3">
        <v>38986</v>
      </c>
      <c r="B2188">
        <v>18.399999999999999</v>
      </c>
      <c r="C2188">
        <f t="shared" si="102"/>
        <v>-2.7000000000000028</v>
      </c>
      <c r="D2188">
        <v>1010.3</v>
      </c>
      <c r="E2188">
        <f t="shared" si="103"/>
        <v>-2.7000000000000455</v>
      </c>
      <c r="F2188">
        <v>88</v>
      </c>
      <c r="G2188">
        <f t="shared" si="104"/>
        <v>35</v>
      </c>
      <c r="H2188">
        <v>3.98</v>
      </c>
      <c r="I2188">
        <v>0.75</v>
      </c>
      <c r="J2188">
        <v>0.66</v>
      </c>
    </row>
    <row r="2189" spans="1:10">
      <c r="A2189" s="3">
        <v>38987</v>
      </c>
      <c r="B2189">
        <v>21.1</v>
      </c>
      <c r="C2189">
        <f t="shared" si="102"/>
        <v>2.7000000000000028</v>
      </c>
      <c r="D2189">
        <v>1001.8</v>
      </c>
      <c r="E2189">
        <f t="shared" si="103"/>
        <v>-8.5</v>
      </c>
      <c r="F2189">
        <v>82</v>
      </c>
      <c r="G2189">
        <f t="shared" si="104"/>
        <v>-6</v>
      </c>
      <c r="H2189">
        <v>4.9800000000000004</v>
      </c>
      <c r="I2189">
        <v>0.87</v>
      </c>
      <c r="J2189">
        <v>0.49</v>
      </c>
    </row>
    <row r="2190" spans="1:10">
      <c r="A2190" s="3">
        <v>38988</v>
      </c>
      <c r="B2190">
        <v>25.2</v>
      </c>
      <c r="C2190">
        <f t="shared" si="102"/>
        <v>4.0999999999999979</v>
      </c>
      <c r="D2190">
        <v>1008.9</v>
      </c>
      <c r="E2190">
        <f t="shared" si="103"/>
        <v>7.1000000000000227</v>
      </c>
      <c r="F2190">
        <v>55</v>
      </c>
      <c r="G2190">
        <f t="shared" si="104"/>
        <v>-27</v>
      </c>
      <c r="H2190">
        <v>5.98</v>
      </c>
      <c r="I2190">
        <v>0.96</v>
      </c>
      <c r="J2190">
        <v>0.28999999999999998</v>
      </c>
    </row>
    <row r="2191" spans="1:10">
      <c r="A2191" s="3">
        <v>38989</v>
      </c>
      <c r="B2191">
        <v>22.7</v>
      </c>
      <c r="C2191">
        <f t="shared" si="102"/>
        <v>-2.5</v>
      </c>
      <c r="D2191">
        <v>1013.2</v>
      </c>
      <c r="E2191">
        <f t="shared" si="103"/>
        <v>4.3000000000000682</v>
      </c>
      <c r="F2191">
        <v>63</v>
      </c>
      <c r="G2191">
        <f t="shared" si="104"/>
        <v>8</v>
      </c>
      <c r="H2191">
        <v>6.98</v>
      </c>
      <c r="I2191">
        <v>1</v>
      </c>
      <c r="J2191">
        <v>0.09</v>
      </c>
    </row>
    <row r="2192" spans="1:10">
      <c r="A2192" s="3">
        <v>38990</v>
      </c>
      <c r="B2192">
        <v>23.9</v>
      </c>
      <c r="C2192">
        <f t="shared" si="102"/>
        <v>1.1999999999999993</v>
      </c>
      <c r="D2192">
        <v>1013.2</v>
      </c>
      <c r="E2192">
        <f t="shared" si="103"/>
        <v>0</v>
      </c>
      <c r="F2192">
        <v>56</v>
      </c>
      <c r="G2192">
        <f t="shared" si="104"/>
        <v>-7</v>
      </c>
      <c r="H2192">
        <v>7.98</v>
      </c>
      <c r="I2192">
        <v>0.99</v>
      </c>
      <c r="J2192">
        <v>-0.13</v>
      </c>
    </row>
    <row r="2193" spans="1:10">
      <c r="A2193" s="3">
        <v>38991</v>
      </c>
      <c r="B2193">
        <v>19.2</v>
      </c>
      <c r="C2193">
        <f t="shared" si="102"/>
        <v>-4.6999999999999993</v>
      </c>
      <c r="D2193">
        <v>1015.2</v>
      </c>
      <c r="E2193">
        <f t="shared" si="103"/>
        <v>2</v>
      </c>
      <c r="F2193">
        <v>82</v>
      </c>
      <c r="G2193">
        <f t="shared" si="104"/>
        <v>26</v>
      </c>
      <c r="H2193">
        <v>8.98</v>
      </c>
      <c r="I2193">
        <v>0.94</v>
      </c>
      <c r="J2193">
        <v>-0.33</v>
      </c>
    </row>
    <row r="2194" spans="1:10">
      <c r="A2194" s="3">
        <v>38992</v>
      </c>
      <c r="B2194">
        <v>19.899999999999999</v>
      </c>
      <c r="C2194">
        <f t="shared" si="102"/>
        <v>0.69999999999999929</v>
      </c>
      <c r="D2194">
        <v>1007.7</v>
      </c>
      <c r="E2194">
        <f t="shared" si="103"/>
        <v>-7.5</v>
      </c>
      <c r="F2194">
        <v>80</v>
      </c>
      <c r="G2194">
        <f t="shared" si="104"/>
        <v>-2</v>
      </c>
      <c r="H2194">
        <v>9.98</v>
      </c>
      <c r="I2194">
        <v>0.85</v>
      </c>
      <c r="J2194">
        <v>-0.53</v>
      </c>
    </row>
    <row r="2195" spans="1:10">
      <c r="A2195" s="3">
        <v>38993</v>
      </c>
      <c r="B2195">
        <v>23.3</v>
      </c>
      <c r="C2195">
        <f t="shared" si="102"/>
        <v>3.4000000000000021</v>
      </c>
      <c r="D2195">
        <v>1008.4</v>
      </c>
      <c r="E2195">
        <f t="shared" si="103"/>
        <v>0.69999999999993179</v>
      </c>
      <c r="F2195">
        <v>69</v>
      </c>
      <c r="G2195">
        <f t="shared" si="104"/>
        <v>-11</v>
      </c>
      <c r="H2195">
        <v>10.98</v>
      </c>
      <c r="I2195">
        <v>0.72</v>
      </c>
      <c r="J2195">
        <v>-0.69</v>
      </c>
    </row>
    <row r="2196" spans="1:10">
      <c r="A2196" s="3">
        <v>38994</v>
      </c>
      <c r="B2196">
        <v>22.8</v>
      </c>
      <c r="C2196">
        <f t="shared" si="102"/>
        <v>-0.5</v>
      </c>
      <c r="D2196">
        <v>1009.9</v>
      </c>
      <c r="E2196">
        <f t="shared" si="103"/>
        <v>1.5</v>
      </c>
      <c r="F2196">
        <v>64</v>
      </c>
      <c r="G2196">
        <f t="shared" si="104"/>
        <v>-5</v>
      </c>
      <c r="H2196">
        <v>11.98</v>
      </c>
      <c r="I2196">
        <v>0.56000000000000005</v>
      </c>
      <c r="J2196">
        <v>-0.83</v>
      </c>
    </row>
    <row r="2197" spans="1:10">
      <c r="A2197" s="3">
        <v>38995</v>
      </c>
      <c r="B2197">
        <v>18.8</v>
      </c>
      <c r="C2197">
        <f t="shared" si="102"/>
        <v>-4</v>
      </c>
      <c r="D2197">
        <v>1005.5</v>
      </c>
      <c r="E2197">
        <f t="shared" si="103"/>
        <v>-4.3999999999999773</v>
      </c>
      <c r="F2197">
        <v>87</v>
      </c>
      <c r="G2197">
        <f t="shared" si="104"/>
        <v>23</v>
      </c>
      <c r="H2197">
        <v>12.98</v>
      </c>
      <c r="I2197">
        <v>0.37</v>
      </c>
      <c r="J2197">
        <v>-0.93</v>
      </c>
    </row>
    <row r="2198" spans="1:10">
      <c r="A2198" s="3">
        <v>38996</v>
      </c>
      <c r="B2198">
        <v>16.600000000000001</v>
      </c>
      <c r="C2198">
        <f t="shared" si="102"/>
        <v>-2.1999999999999993</v>
      </c>
      <c r="D2198">
        <v>987.5</v>
      </c>
      <c r="E2198">
        <f t="shared" si="103"/>
        <v>-18</v>
      </c>
      <c r="F2198">
        <v>86</v>
      </c>
      <c r="G2198">
        <f t="shared" si="104"/>
        <v>-1</v>
      </c>
      <c r="H2198">
        <v>13.98</v>
      </c>
      <c r="I2198">
        <v>0.17</v>
      </c>
      <c r="J2198">
        <v>-0.99</v>
      </c>
    </row>
    <row r="2199" spans="1:10">
      <c r="A2199" s="3">
        <v>38997</v>
      </c>
      <c r="B2199">
        <v>22.2</v>
      </c>
      <c r="C2199">
        <f t="shared" si="102"/>
        <v>5.5999999999999979</v>
      </c>
      <c r="D2199">
        <v>987.8</v>
      </c>
      <c r="E2199">
        <f t="shared" si="103"/>
        <v>0.29999999999995453</v>
      </c>
      <c r="F2199">
        <v>41</v>
      </c>
      <c r="G2199">
        <f t="shared" si="104"/>
        <v>-45</v>
      </c>
      <c r="H2199">
        <v>14.98</v>
      </c>
      <c r="I2199">
        <v>-0.05</v>
      </c>
      <c r="J2199">
        <v>-1</v>
      </c>
    </row>
    <row r="2200" spans="1:10">
      <c r="A2200" s="3">
        <v>38998</v>
      </c>
      <c r="B2200">
        <v>21.2</v>
      </c>
      <c r="C2200">
        <f t="shared" si="102"/>
        <v>-1</v>
      </c>
      <c r="D2200">
        <v>1002.2</v>
      </c>
      <c r="E2200">
        <f t="shared" si="103"/>
        <v>14.400000000000091</v>
      </c>
      <c r="F2200">
        <v>35</v>
      </c>
      <c r="G2200">
        <f t="shared" si="104"/>
        <v>-6</v>
      </c>
      <c r="H2200">
        <v>15.98</v>
      </c>
      <c r="I2200">
        <v>-0.26</v>
      </c>
      <c r="J2200">
        <v>-0.97</v>
      </c>
    </row>
    <row r="2201" spans="1:10">
      <c r="A2201" s="3">
        <v>38999</v>
      </c>
      <c r="B2201">
        <v>22.7</v>
      </c>
      <c r="C2201">
        <f t="shared" si="102"/>
        <v>1.5</v>
      </c>
      <c r="D2201">
        <v>1013.1</v>
      </c>
      <c r="E2201">
        <f t="shared" si="103"/>
        <v>10.899999999999977</v>
      </c>
      <c r="F2201">
        <v>36</v>
      </c>
      <c r="G2201">
        <f t="shared" si="104"/>
        <v>1</v>
      </c>
      <c r="H2201">
        <v>16.98</v>
      </c>
      <c r="I2201">
        <v>-0.45</v>
      </c>
      <c r="J2201">
        <v>-0.89</v>
      </c>
    </row>
    <row r="2202" spans="1:10">
      <c r="A2202" s="3">
        <v>39000</v>
      </c>
      <c r="B2202">
        <v>22.9</v>
      </c>
      <c r="C2202">
        <f t="shared" si="102"/>
        <v>0.19999999999999929</v>
      </c>
      <c r="D2202">
        <v>1016</v>
      </c>
      <c r="E2202">
        <f t="shared" si="103"/>
        <v>2.8999999999999773</v>
      </c>
      <c r="F2202">
        <v>58</v>
      </c>
      <c r="G2202">
        <f t="shared" si="104"/>
        <v>22</v>
      </c>
      <c r="H2202">
        <v>17.98</v>
      </c>
      <c r="I2202">
        <v>-0.63</v>
      </c>
      <c r="J2202">
        <v>-0.77</v>
      </c>
    </row>
    <row r="2203" spans="1:10">
      <c r="A2203" s="3">
        <v>39001</v>
      </c>
      <c r="B2203">
        <v>22.1</v>
      </c>
      <c r="C2203">
        <f t="shared" si="102"/>
        <v>-0.79999999999999716</v>
      </c>
      <c r="D2203">
        <v>1014.7</v>
      </c>
      <c r="E2203">
        <f t="shared" si="103"/>
        <v>-1.2999999999999545</v>
      </c>
      <c r="F2203">
        <v>59</v>
      </c>
      <c r="G2203">
        <f t="shared" si="104"/>
        <v>1</v>
      </c>
      <c r="H2203">
        <v>18.98</v>
      </c>
      <c r="I2203">
        <v>-0.78</v>
      </c>
      <c r="J2203">
        <v>-0.62</v>
      </c>
    </row>
    <row r="2204" spans="1:10">
      <c r="A2204" s="3">
        <v>39002</v>
      </c>
      <c r="B2204">
        <v>24.1</v>
      </c>
      <c r="C2204">
        <f t="shared" si="102"/>
        <v>2</v>
      </c>
      <c r="D2204">
        <v>1013.1</v>
      </c>
      <c r="E2204">
        <f t="shared" si="103"/>
        <v>-1.6000000000000227</v>
      </c>
      <c r="F2204">
        <v>58</v>
      </c>
      <c r="G2204">
        <f t="shared" si="104"/>
        <v>-1</v>
      </c>
      <c r="H2204">
        <v>19.98</v>
      </c>
      <c r="I2204">
        <v>-0.9</v>
      </c>
      <c r="J2204">
        <v>-0.44</v>
      </c>
    </row>
    <row r="2205" spans="1:10">
      <c r="A2205" s="3">
        <v>39003</v>
      </c>
      <c r="B2205">
        <v>19.5</v>
      </c>
      <c r="C2205">
        <f t="shared" si="102"/>
        <v>-4.6000000000000014</v>
      </c>
      <c r="D2205">
        <v>1015.5</v>
      </c>
      <c r="E2205">
        <f t="shared" si="103"/>
        <v>2.3999999999999773</v>
      </c>
      <c r="F2205">
        <v>52</v>
      </c>
      <c r="G2205">
        <f t="shared" si="104"/>
        <v>-6</v>
      </c>
      <c r="H2205">
        <v>20.98</v>
      </c>
      <c r="I2205">
        <v>-0.97</v>
      </c>
      <c r="J2205">
        <v>-0.25</v>
      </c>
    </row>
    <row r="2206" spans="1:10">
      <c r="A2206" s="3">
        <v>39004</v>
      </c>
      <c r="B2206">
        <v>18.899999999999999</v>
      </c>
      <c r="C2206">
        <f t="shared" si="102"/>
        <v>-0.60000000000000142</v>
      </c>
      <c r="D2206">
        <v>1016.7</v>
      </c>
      <c r="E2206">
        <f t="shared" si="103"/>
        <v>1.2000000000000455</v>
      </c>
      <c r="F2206">
        <v>49</v>
      </c>
      <c r="G2206">
        <f t="shared" si="104"/>
        <v>-3</v>
      </c>
      <c r="H2206">
        <v>21.98</v>
      </c>
      <c r="I2206">
        <v>-1</v>
      </c>
      <c r="J2206">
        <v>-0.04</v>
      </c>
    </row>
    <row r="2207" spans="1:10">
      <c r="A2207" s="3">
        <v>39005</v>
      </c>
      <c r="B2207">
        <v>19.399999999999999</v>
      </c>
      <c r="C2207">
        <f t="shared" si="102"/>
        <v>0.5</v>
      </c>
      <c r="D2207">
        <v>1008.5</v>
      </c>
      <c r="E2207">
        <f t="shared" si="103"/>
        <v>-8.2000000000000455</v>
      </c>
      <c r="F2207">
        <v>55</v>
      </c>
      <c r="G2207">
        <f t="shared" si="104"/>
        <v>6</v>
      </c>
      <c r="H2207">
        <v>22.98</v>
      </c>
      <c r="I2207">
        <v>-0.98</v>
      </c>
      <c r="J2207">
        <v>0.18</v>
      </c>
    </row>
    <row r="2208" spans="1:10">
      <c r="A2208" s="3">
        <v>39006</v>
      </c>
      <c r="B2208">
        <v>20.100000000000001</v>
      </c>
      <c r="C2208">
        <f t="shared" si="102"/>
        <v>0.70000000000000284</v>
      </c>
      <c r="D2208">
        <v>1015.1</v>
      </c>
      <c r="E2208">
        <f t="shared" si="103"/>
        <v>6.6000000000000227</v>
      </c>
      <c r="F2208">
        <v>47</v>
      </c>
      <c r="G2208">
        <f t="shared" si="104"/>
        <v>-8</v>
      </c>
      <c r="H2208">
        <v>23.98</v>
      </c>
      <c r="I2208">
        <v>-0.92</v>
      </c>
      <c r="J2208">
        <v>0.38</v>
      </c>
    </row>
    <row r="2209" spans="1:10">
      <c r="A2209" s="3">
        <v>39007</v>
      </c>
      <c r="B2209">
        <v>21.8</v>
      </c>
      <c r="C2209">
        <f t="shared" si="102"/>
        <v>1.6999999999999993</v>
      </c>
      <c r="D2209">
        <v>1015.4</v>
      </c>
      <c r="E2209">
        <f t="shared" si="103"/>
        <v>0.29999999999995453</v>
      </c>
      <c r="F2209">
        <v>59</v>
      </c>
      <c r="G2209">
        <f t="shared" si="104"/>
        <v>12</v>
      </c>
      <c r="H2209">
        <v>24.98</v>
      </c>
      <c r="I2209">
        <v>-0.82</v>
      </c>
      <c r="J2209">
        <v>0.56999999999999995</v>
      </c>
    </row>
    <row r="2210" spans="1:10">
      <c r="A2210" s="3">
        <v>39008</v>
      </c>
      <c r="B2210">
        <v>19.899999999999999</v>
      </c>
      <c r="C2210">
        <f t="shared" si="102"/>
        <v>-1.9000000000000021</v>
      </c>
      <c r="D2210">
        <v>1018.9</v>
      </c>
      <c r="E2210">
        <f t="shared" si="103"/>
        <v>3.5</v>
      </c>
      <c r="F2210">
        <v>65</v>
      </c>
      <c r="G2210">
        <f t="shared" si="104"/>
        <v>6</v>
      </c>
      <c r="H2210">
        <v>25.98</v>
      </c>
      <c r="I2210">
        <v>-0.69</v>
      </c>
      <c r="J2210">
        <v>0.73</v>
      </c>
    </row>
    <row r="2211" spans="1:10">
      <c r="A2211" s="3">
        <v>39009</v>
      </c>
      <c r="B2211">
        <v>22.2</v>
      </c>
      <c r="C2211">
        <f t="shared" si="102"/>
        <v>2.3000000000000007</v>
      </c>
      <c r="D2211">
        <v>1017.5</v>
      </c>
      <c r="E2211">
        <f t="shared" si="103"/>
        <v>-1.3999999999999773</v>
      </c>
      <c r="F2211">
        <v>59</v>
      </c>
      <c r="G2211">
        <f t="shared" si="104"/>
        <v>-6</v>
      </c>
      <c r="H2211">
        <v>26.98</v>
      </c>
      <c r="I2211">
        <v>-0.52</v>
      </c>
      <c r="J2211">
        <v>0.86</v>
      </c>
    </row>
    <row r="2212" spans="1:10">
      <c r="A2212" s="3">
        <v>39010</v>
      </c>
      <c r="B2212">
        <v>22.6</v>
      </c>
      <c r="C2212">
        <f t="shared" si="102"/>
        <v>0.40000000000000213</v>
      </c>
      <c r="D2212">
        <v>1014.2</v>
      </c>
      <c r="E2212">
        <f t="shared" si="103"/>
        <v>-3.2999999999999545</v>
      </c>
      <c r="F2212">
        <v>58</v>
      </c>
      <c r="G2212">
        <f t="shared" si="104"/>
        <v>-1</v>
      </c>
      <c r="H2212">
        <v>27.98</v>
      </c>
      <c r="I2212">
        <v>-0.32</v>
      </c>
      <c r="J2212">
        <v>0.95</v>
      </c>
    </row>
    <row r="2213" spans="1:10">
      <c r="A2213" s="3">
        <v>39011</v>
      </c>
      <c r="B2213">
        <v>19.3</v>
      </c>
      <c r="C2213">
        <f t="shared" si="102"/>
        <v>-3.3000000000000007</v>
      </c>
      <c r="D2213">
        <v>1019.8</v>
      </c>
      <c r="E2213">
        <f t="shared" si="103"/>
        <v>5.5999999999999091</v>
      </c>
      <c r="F2213">
        <v>58</v>
      </c>
      <c r="G2213">
        <f t="shared" si="104"/>
        <v>0</v>
      </c>
      <c r="H2213">
        <v>28.98</v>
      </c>
      <c r="I2213">
        <v>-0.12</v>
      </c>
      <c r="J2213">
        <v>0.99</v>
      </c>
    </row>
    <row r="2214" spans="1:10">
      <c r="A2214" s="3">
        <v>39012</v>
      </c>
      <c r="B2214">
        <v>18.3</v>
      </c>
      <c r="C2214">
        <f t="shared" si="102"/>
        <v>-1</v>
      </c>
      <c r="D2214">
        <v>1017</v>
      </c>
      <c r="E2214">
        <f t="shared" si="103"/>
        <v>-2.7999999999999545</v>
      </c>
      <c r="F2214">
        <v>85</v>
      </c>
      <c r="G2214">
        <f t="shared" si="104"/>
        <v>27</v>
      </c>
      <c r="H2214">
        <v>0.45</v>
      </c>
      <c r="I2214">
        <v>0.1</v>
      </c>
      <c r="J2214">
        <v>1</v>
      </c>
    </row>
    <row r="2215" spans="1:10">
      <c r="A2215" s="3">
        <v>39013</v>
      </c>
      <c r="B2215">
        <v>15.6</v>
      </c>
      <c r="C2215">
        <f t="shared" si="102"/>
        <v>-2.7000000000000011</v>
      </c>
      <c r="D2215">
        <v>1012.1</v>
      </c>
      <c r="E2215">
        <f t="shared" si="103"/>
        <v>-4.8999999999999773</v>
      </c>
      <c r="F2215">
        <v>85</v>
      </c>
      <c r="G2215">
        <f t="shared" si="104"/>
        <v>0</v>
      </c>
      <c r="H2215">
        <v>1.45</v>
      </c>
      <c r="I2215">
        <v>0.3</v>
      </c>
      <c r="J2215">
        <v>0.95</v>
      </c>
    </row>
    <row r="2216" spans="1:10">
      <c r="A2216" s="3">
        <v>39014</v>
      </c>
      <c r="B2216">
        <v>13.4</v>
      </c>
      <c r="C2216">
        <f t="shared" si="102"/>
        <v>-2.1999999999999993</v>
      </c>
      <c r="D2216">
        <v>1011.9</v>
      </c>
      <c r="E2216">
        <f t="shared" si="103"/>
        <v>-0.20000000000004547</v>
      </c>
      <c r="F2216">
        <v>80</v>
      </c>
      <c r="G2216">
        <f t="shared" si="104"/>
        <v>-5</v>
      </c>
      <c r="H2216">
        <v>2.4500000000000002</v>
      </c>
      <c r="I2216">
        <v>0.5</v>
      </c>
      <c r="J2216">
        <v>0.87</v>
      </c>
    </row>
    <row r="2217" spans="1:10">
      <c r="A2217" s="3">
        <v>39015</v>
      </c>
      <c r="B2217">
        <v>18.8</v>
      </c>
      <c r="C2217">
        <f t="shared" si="102"/>
        <v>5.4</v>
      </c>
      <c r="D2217">
        <v>1014.2</v>
      </c>
      <c r="E2217">
        <f t="shared" si="103"/>
        <v>2.3000000000000682</v>
      </c>
      <c r="F2217">
        <v>57</v>
      </c>
      <c r="G2217">
        <f t="shared" si="104"/>
        <v>-23</v>
      </c>
      <c r="H2217">
        <v>3.45</v>
      </c>
      <c r="I2217">
        <v>0.67</v>
      </c>
      <c r="J2217">
        <v>0.74</v>
      </c>
    </row>
    <row r="2218" spans="1:10">
      <c r="A2218" s="3">
        <v>39016</v>
      </c>
      <c r="B2218">
        <v>20.7</v>
      </c>
      <c r="C2218">
        <f t="shared" si="102"/>
        <v>1.8999999999999986</v>
      </c>
      <c r="D2218">
        <v>1016</v>
      </c>
      <c r="E2218">
        <f t="shared" si="103"/>
        <v>1.7999999999999545</v>
      </c>
      <c r="F2218">
        <v>60</v>
      </c>
      <c r="G2218">
        <f t="shared" si="104"/>
        <v>3</v>
      </c>
      <c r="H2218">
        <v>4.45</v>
      </c>
      <c r="I2218">
        <v>0.81</v>
      </c>
      <c r="J2218">
        <v>0.57999999999999996</v>
      </c>
    </row>
    <row r="2219" spans="1:10">
      <c r="A2219" s="3">
        <v>39017</v>
      </c>
      <c r="B2219">
        <v>18.600000000000001</v>
      </c>
      <c r="C2219">
        <f t="shared" si="102"/>
        <v>-2.0999999999999979</v>
      </c>
      <c r="D2219">
        <v>1016.5</v>
      </c>
      <c r="E2219">
        <f t="shared" si="103"/>
        <v>0.5</v>
      </c>
      <c r="F2219">
        <v>73</v>
      </c>
      <c r="G2219">
        <f t="shared" si="104"/>
        <v>13</v>
      </c>
      <c r="H2219">
        <v>5.45</v>
      </c>
      <c r="I2219">
        <v>0.92</v>
      </c>
      <c r="J2219">
        <v>0.4</v>
      </c>
    </row>
    <row r="2220" spans="1:10">
      <c r="A2220" s="3">
        <v>39018</v>
      </c>
      <c r="B2220">
        <v>20.2</v>
      </c>
      <c r="C2220">
        <f t="shared" si="102"/>
        <v>1.5999999999999979</v>
      </c>
      <c r="D2220">
        <v>1015.1</v>
      </c>
      <c r="E2220">
        <f t="shared" si="103"/>
        <v>-1.3999999999999773</v>
      </c>
      <c r="F2220">
        <v>68</v>
      </c>
      <c r="G2220">
        <f t="shared" si="104"/>
        <v>-5</v>
      </c>
      <c r="H2220">
        <v>6.45</v>
      </c>
      <c r="I2220">
        <v>0.98</v>
      </c>
      <c r="J2220">
        <v>0.2</v>
      </c>
    </row>
    <row r="2221" spans="1:10">
      <c r="A2221" s="3">
        <v>39019</v>
      </c>
      <c r="B2221">
        <v>20.399999999999999</v>
      </c>
      <c r="C2221">
        <f t="shared" si="102"/>
        <v>0.19999999999999929</v>
      </c>
      <c r="D2221">
        <v>1010.6</v>
      </c>
      <c r="E2221">
        <f t="shared" si="103"/>
        <v>-4.5</v>
      </c>
      <c r="F2221">
        <v>68</v>
      </c>
      <c r="G2221">
        <f t="shared" si="104"/>
        <v>0</v>
      </c>
      <c r="H2221">
        <v>7.45</v>
      </c>
      <c r="I2221">
        <v>1</v>
      </c>
      <c r="J2221">
        <v>-0.01</v>
      </c>
    </row>
    <row r="2222" spans="1:10">
      <c r="A2222" s="3">
        <v>39020</v>
      </c>
      <c r="B2222">
        <v>18.8</v>
      </c>
      <c r="C2222">
        <f t="shared" si="102"/>
        <v>-1.5999999999999979</v>
      </c>
      <c r="D2222">
        <v>1017.2</v>
      </c>
      <c r="E2222">
        <f t="shared" si="103"/>
        <v>6.6000000000000227</v>
      </c>
      <c r="F2222">
        <v>63</v>
      </c>
      <c r="G2222">
        <f t="shared" si="104"/>
        <v>-5</v>
      </c>
      <c r="H2222">
        <v>8.4499999999999993</v>
      </c>
      <c r="I2222">
        <v>0.97</v>
      </c>
      <c r="J2222">
        <v>-0.23</v>
      </c>
    </row>
    <row r="2223" spans="1:10">
      <c r="A2223" s="3">
        <v>39021</v>
      </c>
      <c r="B2223">
        <v>20.6</v>
      </c>
      <c r="C2223">
        <f t="shared" si="102"/>
        <v>1.8000000000000007</v>
      </c>
      <c r="D2223">
        <v>1010</v>
      </c>
      <c r="E2223">
        <f t="shared" si="103"/>
        <v>-7.2000000000000455</v>
      </c>
      <c r="F2223">
        <v>66</v>
      </c>
      <c r="G2223">
        <f t="shared" si="104"/>
        <v>3</v>
      </c>
      <c r="H2223">
        <v>9.4499999999999993</v>
      </c>
      <c r="I2223">
        <v>0.9</v>
      </c>
      <c r="J2223">
        <v>-0.43</v>
      </c>
    </row>
    <row r="2224" spans="1:10">
      <c r="A2224" s="3">
        <v>39022</v>
      </c>
      <c r="B2224">
        <v>20.100000000000001</v>
      </c>
      <c r="C2224">
        <f t="shared" si="102"/>
        <v>-0.5</v>
      </c>
      <c r="D2224">
        <v>1011.7</v>
      </c>
      <c r="E2224">
        <f t="shared" si="103"/>
        <v>1.7000000000000455</v>
      </c>
      <c r="F2224">
        <v>49</v>
      </c>
      <c r="G2224">
        <f t="shared" si="104"/>
        <v>-17</v>
      </c>
      <c r="H2224">
        <v>10.45</v>
      </c>
      <c r="I2224">
        <v>0.79</v>
      </c>
      <c r="J2224">
        <v>-0.61</v>
      </c>
    </row>
    <row r="2225" spans="1:10">
      <c r="A2225" s="3">
        <v>39023</v>
      </c>
      <c r="B2225">
        <v>17.2</v>
      </c>
      <c r="C2225">
        <f t="shared" si="102"/>
        <v>-2.9000000000000021</v>
      </c>
      <c r="D2225">
        <v>1010.5</v>
      </c>
      <c r="E2225">
        <f t="shared" si="103"/>
        <v>-1.2000000000000455</v>
      </c>
      <c r="F2225">
        <v>59</v>
      </c>
      <c r="G2225">
        <f t="shared" si="104"/>
        <v>10</v>
      </c>
      <c r="H2225">
        <v>11.45</v>
      </c>
      <c r="I2225">
        <v>0.65</v>
      </c>
      <c r="J2225">
        <v>-0.76</v>
      </c>
    </row>
    <row r="2226" spans="1:10">
      <c r="A2226" s="3">
        <v>39024</v>
      </c>
      <c r="B2226">
        <v>19.2</v>
      </c>
      <c r="C2226">
        <f t="shared" si="102"/>
        <v>2</v>
      </c>
      <c r="D2226">
        <v>1012.7</v>
      </c>
      <c r="E2226">
        <f t="shared" si="103"/>
        <v>2.2000000000000455</v>
      </c>
      <c r="F2226">
        <v>60</v>
      </c>
      <c r="G2226">
        <f t="shared" si="104"/>
        <v>1</v>
      </c>
      <c r="H2226">
        <v>12.45</v>
      </c>
      <c r="I2226">
        <v>0.47</v>
      </c>
      <c r="J2226">
        <v>-0.88</v>
      </c>
    </row>
    <row r="2227" spans="1:10">
      <c r="A2227" s="3">
        <v>39025</v>
      </c>
      <c r="B2227">
        <v>18.7</v>
      </c>
      <c r="C2227">
        <f t="shared" si="102"/>
        <v>-0.5</v>
      </c>
      <c r="D2227">
        <v>1014.3</v>
      </c>
      <c r="E2227">
        <f t="shared" si="103"/>
        <v>1.5999999999999091</v>
      </c>
      <c r="F2227">
        <v>67</v>
      </c>
      <c r="G2227">
        <f t="shared" si="104"/>
        <v>7</v>
      </c>
      <c r="H2227">
        <v>13.45</v>
      </c>
      <c r="I2227">
        <v>0.28000000000000003</v>
      </c>
      <c r="J2227">
        <v>-0.96</v>
      </c>
    </row>
    <row r="2228" spans="1:10">
      <c r="A2228" s="3">
        <v>39026</v>
      </c>
      <c r="B2228">
        <v>18</v>
      </c>
      <c r="C2228">
        <f t="shared" si="102"/>
        <v>-0.69999999999999929</v>
      </c>
      <c r="D2228">
        <v>1012.2</v>
      </c>
      <c r="E2228">
        <f t="shared" si="103"/>
        <v>-2.0999999999999091</v>
      </c>
      <c r="F2228">
        <v>66</v>
      </c>
      <c r="G2228">
        <f t="shared" si="104"/>
        <v>-1</v>
      </c>
      <c r="H2228">
        <v>14.45</v>
      </c>
      <c r="I2228">
        <v>7.0000000000000007E-2</v>
      </c>
      <c r="J2228">
        <v>-1</v>
      </c>
    </row>
    <row r="2229" spans="1:10">
      <c r="A2229" s="3">
        <v>39027</v>
      </c>
      <c r="B2229">
        <v>20.399999999999999</v>
      </c>
      <c r="C2229">
        <f t="shared" si="102"/>
        <v>2.3999999999999986</v>
      </c>
      <c r="D2229">
        <v>1007.9</v>
      </c>
      <c r="E2229">
        <f t="shared" si="103"/>
        <v>-4.3000000000000682</v>
      </c>
      <c r="F2229">
        <v>60</v>
      </c>
      <c r="G2229">
        <f t="shared" si="104"/>
        <v>-6</v>
      </c>
      <c r="H2229">
        <v>15.45</v>
      </c>
      <c r="I2229">
        <v>-0.15</v>
      </c>
      <c r="J2229">
        <v>-0.99</v>
      </c>
    </row>
    <row r="2230" spans="1:10">
      <c r="A2230" s="3">
        <v>39028</v>
      </c>
      <c r="B2230">
        <v>17.899999999999999</v>
      </c>
      <c r="C2230">
        <f t="shared" si="102"/>
        <v>-2.5</v>
      </c>
      <c r="D2230">
        <v>1004.1</v>
      </c>
      <c r="E2230">
        <f t="shared" si="103"/>
        <v>-3.7999999999999545</v>
      </c>
      <c r="F2230">
        <v>29</v>
      </c>
      <c r="G2230">
        <f t="shared" si="104"/>
        <v>-31</v>
      </c>
      <c r="H2230">
        <v>16.45</v>
      </c>
      <c r="I2230">
        <v>-0.35</v>
      </c>
      <c r="J2230">
        <v>-0.94</v>
      </c>
    </row>
    <row r="2231" spans="1:10">
      <c r="A2231" s="3">
        <v>39029</v>
      </c>
      <c r="B2231">
        <v>17.7</v>
      </c>
      <c r="C2231">
        <f t="shared" si="102"/>
        <v>-0.19999999999999929</v>
      </c>
      <c r="D2231">
        <v>1018.9</v>
      </c>
      <c r="E2231">
        <f t="shared" si="103"/>
        <v>14.799999999999955</v>
      </c>
      <c r="F2231">
        <v>53</v>
      </c>
      <c r="G2231">
        <f t="shared" si="104"/>
        <v>24</v>
      </c>
      <c r="H2231">
        <v>17.45</v>
      </c>
      <c r="I2231">
        <v>-0.54</v>
      </c>
      <c r="J2231">
        <v>-0.84</v>
      </c>
    </row>
    <row r="2232" spans="1:10">
      <c r="A2232" s="3">
        <v>39030</v>
      </c>
      <c r="B2232">
        <v>20</v>
      </c>
      <c r="C2232">
        <f t="shared" si="102"/>
        <v>2.3000000000000007</v>
      </c>
      <c r="D2232">
        <v>1017.7</v>
      </c>
      <c r="E2232">
        <f t="shared" si="103"/>
        <v>-1.1999999999999318</v>
      </c>
      <c r="F2232">
        <v>51</v>
      </c>
      <c r="G2232">
        <f t="shared" si="104"/>
        <v>-2</v>
      </c>
      <c r="H2232">
        <v>18.45</v>
      </c>
      <c r="I2232">
        <v>-0.71</v>
      </c>
      <c r="J2232">
        <v>-0.71</v>
      </c>
    </row>
    <row r="2233" spans="1:10">
      <c r="A2233" s="3">
        <v>39031</v>
      </c>
      <c r="B2233">
        <v>20.9</v>
      </c>
      <c r="C2233">
        <f t="shared" si="102"/>
        <v>0.89999999999999858</v>
      </c>
      <c r="D2233">
        <v>1014.1</v>
      </c>
      <c r="E2233">
        <f t="shared" si="103"/>
        <v>-3.6000000000000227</v>
      </c>
      <c r="F2233">
        <v>67</v>
      </c>
      <c r="G2233">
        <f t="shared" si="104"/>
        <v>16</v>
      </c>
      <c r="H2233">
        <v>19.45</v>
      </c>
      <c r="I2233">
        <v>-0.84</v>
      </c>
      <c r="J2233">
        <v>-0.54</v>
      </c>
    </row>
    <row r="2234" spans="1:10">
      <c r="A2234" s="3">
        <v>39032</v>
      </c>
      <c r="B2234">
        <v>14.7</v>
      </c>
      <c r="C2234">
        <f t="shared" si="102"/>
        <v>-6.1999999999999993</v>
      </c>
      <c r="D2234">
        <v>997.3</v>
      </c>
      <c r="E2234">
        <f t="shared" si="103"/>
        <v>-16.800000000000068</v>
      </c>
      <c r="F2234">
        <v>79</v>
      </c>
      <c r="G2234">
        <f t="shared" si="104"/>
        <v>12</v>
      </c>
      <c r="H2234">
        <v>20.45</v>
      </c>
      <c r="I2234">
        <v>-0.94</v>
      </c>
      <c r="J2234">
        <v>-0.35</v>
      </c>
    </row>
    <row r="2235" spans="1:10">
      <c r="A2235" s="3">
        <v>39033</v>
      </c>
      <c r="B2235">
        <v>12.1</v>
      </c>
      <c r="C2235">
        <f t="shared" si="102"/>
        <v>-2.5999999999999996</v>
      </c>
      <c r="D2235">
        <v>1006.3</v>
      </c>
      <c r="E2235">
        <f t="shared" si="103"/>
        <v>9</v>
      </c>
      <c r="F2235">
        <v>28</v>
      </c>
      <c r="G2235">
        <f t="shared" si="104"/>
        <v>-51</v>
      </c>
      <c r="H2235">
        <v>21.45</v>
      </c>
      <c r="I2235">
        <v>-0.99</v>
      </c>
      <c r="J2235">
        <v>-0.15</v>
      </c>
    </row>
    <row r="2236" spans="1:10">
      <c r="A2236" s="3">
        <v>39034</v>
      </c>
      <c r="B2236">
        <v>15.4</v>
      </c>
      <c r="C2236">
        <f t="shared" si="102"/>
        <v>3.3000000000000007</v>
      </c>
      <c r="D2236">
        <v>1010</v>
      </c>
      <c r="E2236">
        <f t="shared" si="103"/>
        <v>3.7000000000000455</v>
      </c>
      <c r="F2236">
        <v>53</v>
      </c>
      <c r="G2236">
        <f t="shared" si="104"/>
        <v>25</v>
      </c>
      <c r="H2236">
        <v>22.45</v>
      </c>
      <c r="I2236">
        <v>-1</v>
      </c>
      <c r="J2236">
        <v>0.06</v>
      </c>
    </row>
    <row r="2237" spans="1:10">
      <c r="A2237" s="3">
        <v>39035</v>
      </c>
      <c r="B2237">
        <v>20.3</v>
      </c>
      <c r="C2237">
        <f t="shared" si="102"/>
        <v>4.9000000000000004</v>
      </c>
      <c r="D2237">
        <v>1003.4</v>
      </c>
      <c r="E2237">
        <f t="shared" si="103"/>
        <v>-6.6000000000000227</v>
      </c>
      <c r="F2237">
        <v>45</v>
      </c>
      <c r="G2237">
        <f t="shared" si="104"/>
        <v>-8</v>
      </c>
      <c r="H2237">
        <v>23.45</v>
      </c>
      <c r="I2237">
        <v>-0.96</v>
      </c>
      <c r="J2237">
        <v>0.27</v>
      </c>
    </row>
    <row r="2238" spans="1:10">
      <c r="A2238" s="3">
        <v>39036</v>
      </c>
      <c r="B2238">
        <v>14.9</v>
      </c>
      <c r="C2238">
        <f t="shared" si="102"/>
        <v>-5.4</v>
      </c>
      <c r="D2238">
        <v>1008.2</v>
      </c>
      <c r="E2238">
        <f t="shared" si="103"/>
        <v>4.8000000000000682</v>
      </c>
      <c r="F2238">
        <v>59</v>
      </c>
      <c r="G2238">
        <f t="shared" si="104"/>
        <v>14</v>
      </c>
      <c r="H2238">
        <v>24.45</v>
      </c>
      <c r="I2238">
        <v>-0.88</v>
      </c>
      <c r="J2238">
        <v>0.47</v>
      </c>
    </row>
    <row r="2239" spans="1:10">
      <c r="A2239" s="3">
        <v>39037</v>
      </c>
      <c r="B2239">
        <v>15.4</v>
      </c>
      <c r="C2239">
        <f t="shared" si="102"/>
        <v>0.5</v>
      </c>
      <c r="D2239">
        <v>1011.6</v>
      </c>
      <c r="E2239">
        <f t="shared" si="103"/>
        <v>3.3999999999999773</v>
      </c>
      <c r="F2239">
        <v>43</v>
      </c>
      <c r="G2239">
        <f t="shared" si="104"/>
        <v>-16</v>
      </c>
      <c r="H2239">
        <v>25.45</v>
      </c>
      <c r="I2239">
        <v>-0.76</v>
      </c>
      <c r="J2239">
        <v>0.65</v>
      </c>
    </row>
    <row r="2240" spans="1:10">
      <c r="A2240" s="3">
        <v>39038</v>
      </c>
      <c r="B2240">
        <v>12.4</v>
      </c>
      <c r="C2240">
        <f t="shared" si="102"/>
        <v>-3</v>
      </c>
      <c r="D2240">
        <v>1018.4</v>
      </c>
      <c r="E2240">
        <f t="shared" si="103"/>
        <v>6.7999999999999545</v>
      </c>
      <c r="F2240">
        <v>49</v>
      </c>
      <c r="G2240">
        <f t="shared" si="104"/>
        <v>6</v>
      </c>
      <c r="H2240">
        <v>26.45</v>
      </c>
      <c r="I2240">
        <v>-0.61</v>
      </c>
      <c r="J2240">
        <v>0.79</v>
      </c>
    </row>
    <row r="2241" spans="1:10">
      <c r="A2241" s="3">
        <v>39039</v>
      </c>
      <c r="B2241">
        <v>13.3</v>
      </c>
      <c r="C2241">
        <f t="shared" si="102"/>
        <v>0.90000000000000036</v>
      </c>
      <c r="D2241">
        <v>1020.8</v>
      </c>
      <c r="E2241">
        <f t="shared" si="103"/>
        <v>2.3999999999999773</v>
      </c>
      <c r="F2241">
        <v>51</v>
      </c>
      <c r="G2241">
        <f t="shared" si="104"/>
        <v>2</v>
      </c>
      <c r="H2241">
        <v>27.45</v>
      </c>
      <c r="I2241">
        <v>-0.43</v>
      </c>
      <c r="J2241">
        <v>0.9</v>
      </c>
    </row>
    <row r="2242" spans="1:10">
      <c r="A2242" s="3">
        <v>39040</v>
      </c>
      <c r="B2242">
        <v>9.1999999999999993</v>
      </c>
      <c r="C2242">
        <f t="shared" si="102"/>
        <v>-4.1000000000000014</v>
      </c>
      <c r="D2242">
        <v>1018.1</v>
      </c>
      <c r="E2242">
        <f t="shared" si="103"/>
        <v>-2.6999999999999318</v>
      </c>
      <c r="F2242">
        <v>87</v>
      </c>
      <c r="G2242">
        <f t="shared" si="104"/>
        <v>36</v>
      </c>
      <c r="H2242">
        <v>28.45</v>
      </c>
      <c r="I2242">
        <v>-0.23</v>
      </c>
      <c r="J2242">
        <v>0.97</v>
      </c>
    </row>
    <row r="2243" spans="1:10">
      <c r="A2243" s="3">
        <v>39041</v>
      </c>
      <c r="B2243">
        <v>14.5</v>
      </c>
      <c r="C2243">
        <f t="shared" ref="C2243:C2306" si="105">B2243-B2242</f>
        <v>5.3000000000000007</v>
      </c>
      <c r="D2243">
        <v>1005.6</v>
      </c>
      <c r="E2243">
        <f t="shared" ref="E2243:E2306" si="106">D2243-D2242</f>
        <v>-12.5</v>
      </c>
      <c r="F2243">
        <v>79</v>
      </c>
      <c r="G2243">
        <f t="shared" ref="G2243:G2306" si="107">F2243-F2242</f>
        <v>-8</v>
      </c>
      <c r="H2243">
        <v>29.45</v>
      </c>
      <c r="I2243">
        <v>-0.02</v>
      </c>
      <c r="J2243">
        <v>1</v>
      </c>
    </row>
    <row r="2244" spans="1:10">
      <c r="A2244" s="3">
        <v>39042</v>
      </c>
      <c r="B2244">
        <v>16.2</v>
      </c>
      <c r="C2244">
        <f t="shared" si="105"/>
        <v>1.6999999999999993</v>
      </c>
      <c r="D2244">
        <v>1012.4</v>
      </c>
      <c r="E2244">
        <f t="shared" si="106"/>
        <v>6.7999999999999545</v>
      </c>
      <c r="F2244">
        <v>53</v>
      </c>
      <c r="G2244">
        <f t="shared" si="107"/>
        <v>-26</v>
      </c>
      <c r="H2244">
        <v>0.92</v>
      </c>
      <c r="I2244">
        <v>0.19</v>
      </c>
      <c r="J2244">
        <v>0.98</v>
      </c>
    </row>
    <row r="2245" spans="1:10">
      <c r="A2245" s="3">
        <v>39043</v>
      </c>
      <c r="B2245">
        <v>16.2</v>
      </c>
      <c r="C2245">
        <f t="shared" si="105"/>
        <v>0</v>
      </c>
      <c r="D2245">
        <v>1014.1</v>
      </c>
      <c r="E2245">
        <f t="shared" si="106"/>
        <v>1.7000000000000455</v>
      </c>
      <c r="F2245">
        <v>64</v>
      </c>
      <c r="G2245">
        <f t="shared" si="107"/>
        <v>11</v>
      </c>
      <c r="H2245">
        <v>1.92</v>
      </c>
      <c r="I2245">
        <v>0.4</v>
      </c>
      <c r="J2245">
        <v>0.92</v>
      </c>
    </row>
    <row r="2246" spans="1:10">
      <c r="A2246" s="3">
        <v>39044</v>
      </c>
      <c r="B2246">
        <v>12.5</v>
      </c>
      <c r="C2246">
        <f t="shared" si="105"/>
        <v>-3.6999999999999993</v>
      </c>
      <c r="D2246">
        <v>1016.1</v>
      </c>
      <c r="E2246">
        <f t="shared" si="106"/>
        <v>2</v>
      </c>
      <c r="F2246">
        <v>51</v>
      </c>
      <c r="G2246">
        <f t="shared" si="107"/>
        <v>-13</v>
      </c>
      <c r="H2246">
        <v>2.92</v>
      </c>
      <c r="I2246">
        <v>0.57999999999999996</v>
      </c>
      <c r="J2246">
        <v>0.81</v>
      </c>
    </row>
    <row r="2247" spans="1:10">
      <c r="A2247" s="3">
        <v>39045</v>
      </c>
      <c r="B2247">
        <v>12.4</v>
      </c>
      <c r="C2247">
        <f t="shared" si="105"/>
        <v>-9.9999999999999645E-2</v>
      </c>
      <c r="D2247">
        <v>1021.5</v>
      </c>
      <c r="E2247">
        <f t="shared" si="106"/>
        <v>5.3999999999999773</v>
      </c>
      <c r="F2247">
        <v>31</v>
      </c>
      <c r="G2247">
        <f t="shared" si="107"/>
        <v>-20</v>
      </c>
      <c r="H2247">
        <v>3.92</v>
      </c>
      <c r="I2247">
        <v>0.74</v>
      </c>
      <c r="J2247">
        <v>0.67</v>
      </c>
    </row>
    <row r="2248" spans="1:10">
      <c r="A2248" s="3">
        <v>39046</v>
      </c>
      <c r="B2248">
        <v>11.2</v>
      </c>
      <c r="C2248">
        <f t="shared" si="105"/>
        <v>-1.2000000000000011</v>
      </c>
      <c r="D2248">
        <v>1024.4000000000001</v>
      </c>
      <c r="E2248">
        <f t="shared" si="106"/>
        <v>2.9000000000000909</v>
      </c>
      <c r="F2248">
        <v>50</v>
      </c>
      <c r="G2248">
        <f t="shared" si="107"/>
        <v>19</v>
      </c>
      <c r="H2248">
        <v>4.92</v>
      </c>
      <c r="I2248">
        <v>0.87</v>
      </c>
      <c r="J2248">
        <v>0.5</v>
      </c>
    </row>
    <row r="2249" spans="1:10">
      <c r="A2249" s="3">
        <v>39047</v>
      </c>
      <c r="B2249">
        <v>12.6</v>
      </c>
      <c r="C2249">
        <f t="shared" si="105"/>
        <v>1.4000000000000004</v>
      </c>
      <c r="D2249">
        <v>1014.7</v>
      </c>
      <c r="E2249">
        <f t="shared" si="106"/>
        <v>-9.7000000000000455</v>
      </c>
      <c r="F2249">
        <v>55</v>
      </c>
      <c r="G2249">
        <f t="shared" si="107"/>
        <v>5</v>
      </c>
      <c r="H2249">
        <v>5.92</v>
      </c>
      <c r="I2249">
        <v>0.95</v>
      </c>
      <c r="J2249">
        <v>0.31</v>
      </c>
    </row>
    <row r="2250" spans="1:10">
      <c r="A2250" s="3">
        <v>39048</v>
      </c>
      <c r="B2250">
        <v>16.3</v>
      </c>
      <c r="C2250">
        <f t="shared" si="105"/>
        <v>3.7000000000000011</v>
      </c>
      <c r="D2250">
        <v>997.6</v>
      </c>
      <c r="E2250">
        <f t="shared" si="106"/>
        <v>-17.100000000000023</v>
      </c>
      <c r="F2250">
        <v>83</v>
      </c>
      <c r="G2250">
        <f t="shared" si="107"/>
        <v>28</v>
      </c>
      <c r="H2250">
        <v>6.92</v>
      </c>
      <c r="I2250">
        <v>1</v>
      </c>
      <c r="J2250">
        <v>0.1</v>
      </c>
    </row>
    <row r="2251" spans="1:10">
      <c r="A2251" s="3">
        <v>39049</v>
      </c>
      <c r="B2251">
        <v>12.7</v>
      </c>
      <c r="C2251">
        <f t="shared" si="105"/>
        <v>-3.6000000000000014</v>
      </c>
      <c r="D2251">
        <v>1009.5</v>
      </c>
      <c r="E2251">
        <f t="shared" si="106"/>
        <v>11.899999999999977</v>
      </c>
      <c r="F2251">
        <v>69</v>
      </c>
      <c r="G2251">
        <f t="shared" si="107"/>
        <v>-14</v>
      </c>
      <c r="H2251">
        <v>7.92</v>
      </c>
      <c r="I2251">
        <v>0.99</v>
      </c>
      <c r="J2251">
        <v>-0.11</v>
      </c>
    </row>
    <row r="2252" spans="1:10">
      <c r="A2252" s="3">
        <v>39050</v>
      </c>
      <c r="B2252">
        <v>15.3</v>
      </c>
      <c r="C2252">
        <f t="shared" si="105"/>
        <v>2.6000000000000014</v>
      </c>
      <c r="D2252">
        <v>1010.1</v>
      </c>
      <c r="E2252">
        <f t="shared" si="106"/>
        <v>0.60000000000002274</v>
      </c>
      <c r="F2252">
        <v>59</v>
      </c>
      <c r="G2252">
        <f t="shared" si="107"/>
        <v>-10</v>
      </c>
      <c r="H2252">
        <v>8.92</v>
      </c>
      <c r="I2252">
        <v>0.95</v>
      </c>
      <c r="J2252">
        <v>-0.32</v>
      </c>
    </row>
    <row r="2253" spans="1:10">
      <c r="A2253" s="3">
        <v>39051</v>
      </c>
      <c r="B2253">
        <v>11.6</v>
      </c>
      <c r="C2253">
        <f t="shared" si="105"/>
        <v>-3.7000000000000011</v>
      </c>
      <c r="D2253">
        <v>1010.1</v>
      </c>
      <c r="E2253">
        <f t="shared" si="106"/>
        <v>0</v>
      </c>
      <c r="F2253">
        <v>72</v>
      </c>
      <c r="G2253">
        <f t="shared" si="107"/>
        <v>13</v>
      </c>
      <c r="H2253">
        <v>9.92</v>
      </c>
      <c r="I2253">
        <v>0.86</v>
      </c>
      <c r="J2253">
        <v>-0.51</v>
      </c>
    </row>
    <row r="2254" spans="1:10">
      <c r="A2254" s="3">
        <v>39052</v>
      </c>
      <c r="B2254">
        <v>13</v>
      </c>
      <c r="C2254">
        <f t="shared" si="105"/>
        <v>1.4000000000000004</v>
      </c>
      <c r="D2254">
        <v>1009.8</v>
      </c>
      <c r="E2254">
        <f t="shared" si="106"/>
        <v>-0.30000000000006821</v>
      </c>
      <c r="F2254">
        <v>51</v>
      </c>
      <c r="G2254">
        <f t="shared" si="107"/>
        <v>-21</v>
      </c>
      <c r="H2254">
        <v>10.92</v>
      </c>
      <c r="I2254">
        <v>0.73</v>
      </c>
      <c r="J2254">
        <v>-0.68</v>
      </c>
    </row>
    <row r="2255" spans="1:10">
      <c r="A2255" s="3">
        <v>39053</v>
      </c>
      <c r="B2255">
        <v>13.7</v>
      </c>
      <c r="C2255">
        <f t="shared" si="105"/>
        <v>0.69999999999999929</v>
      </c>
      <c r="D2255">
        <v>1002</v>
      </c>
      <c r="E2255">
        <f t="shared" si="106"/>
        <v>-7.7999999999999545</v>
      </c>
      <c r="F2255">
        <v>33</v>
      </c>
      <c r="G2255">
        <f t="shared" si="107"/>
        <v>-18</v>
      </c>
      <c r="H2255">
        <v>11.92</v>
      </c>
      <c r="I2255">
        <v>0.56999999999999995</v>
      </c>
      <c r="J2255">
        <v>-0.82</v>
      </c>
    </row>
    <row r="2256" spans="1:10">
      <c r="A2256" s="3">
        <v>39054</v>
      </c>
      <c r="B2256">
        <v>10.3</v>
      </c>
      <c r="C2256">
        <f t="shared" si="105"/>
        <v>-3.3999999999999986</v>
      </c>
      <c r="D2256">
        <v>1012.9</v>
      </c>
      <c r="E2256">
        <f t="shared" si="106"/>
        <v>10.899999999999977</v>
      </c>
      <c r="F2256">
        <v>48</v>
      </c>
      <c r="G2256">
        <f t="shared" si="107"/>
        <v>15</v>
      </c>
      <c r="H2256">
        <v>12.92</v>
      </c>
      <c r="I2256">
        <v>0.38</v>
      </c>
      <c r="J2256">
        <v>-0.92</v>
      </c>
    </row>
    <row r="2257" spans="1:10">
      <c r="A2257" s="3">
        <v>39055</v>
      </c>
      <c r="B2257">
        <v>11.5</v>
      </c>
      <c r="C2257">
        <f t="shared" si="105"/>
        <v>1.1999999999999993</v>
      </c>
      <c r="D2257">
        <v>1018.1</v>
      </c>
      <c r="E2257">
        <f t="shared" si="106"/>
        <v>5.2000000000000455</v>
      </c>
      <c r="F2257">
        <v>36</v>
      </c>
      <c r="G2257">
        <f t="shared" si="107"/>
        <v>-12</v>
      </c>
      <c r="H2257">
        <v>13.92</v>
      </c>
      <c r="I2257">
        <v>0.18</v>
      </c>
      <c r="J2257">
        <v>-0.98</v>
      </c>
    </row>
    <row r="2258" spans="1:10">
      <c r="A2258" s="3">
        <v>39056</v>
      </c>
      <c r="B2258">
        <v>11.4</v>
      </c>
      <c r="C2258">
        <f t="shared" si="105"/>
        <v>-9.9999999999999645E-2</v>
      </c>
      <c r="D2258">
        <v>1020</v>
      </c>
      <c r="E2258">
        <f t="shared" si="106"/>
        <v>1.8999999999999773</v>
      </c>
      <c r="F2258">
        <v>51</v>
      </c>
      <c r="G2258">
        <f t="shared" si="107"/>
        <v>15</v>
      </c>
      <c r="H2258">
        <v>14.92</v>
      </c>
      <c r="I2258">
        <v>-0.03</v>
      </c>
      <c r="J2258">
        <v>-1</v>
      </c>
    </row>
    <row r="2259" spans="1:10">
      <c r="A2259" s="3">
        <v>39057</v>
      </c>
      <c r="B2259">
        <v>11</v>
      </c>
      <c r="C2259">
        <f t="shared" si="105"/>
        <v>-0.40000000000000036</v>
      </c>
      <c r="D2259">
        <v>1027.5999999999999</v>
      </c>
      <c r="E2259">
        <f t="shared" si="106"/>
        <v>7.5999999999999091</v>
      </c>
      <c r="F2259">
        <v>45</v>
      </c>
      <c r="G2259">
        <f t="shared" si="107"/>
        <v>-6</v>
      </c>
      <c r="H2259">
        <v>15.92</v>
      </c>
      <c r="I2259">
        <v>-0.24</v>
      </c>
      <c r="J2259">
        <v>-0.97</v>
      </c>
    </row>
    <row r="2260" spans="1:10">
      <c r="A2260" s="3">
        <v>39058</v>
      </c>
      <c r="B2260">
        <v>10</v>
      </c>
      <c r="C2260">
        <f t="shared" si="105"/>
        <v>-1</v>
      </c>
      <c r="D2260">
        <v>1015.7</v>
      </c>
      <c r="E2260">
        <f t="shared" si="106"/>
        <v>-11.899999999999864</v>
      </c>
      <c r="F2260">
        <v>60</v>
      </c>
      <c r="G2260">
        <f t="shared" si="107"/>
        <v>15</v>
      </c>
      <c r="H2260">
        <v>16.920000000000002</v>
      </c>
      <c r="I2260">
        <v>-0.44</v>
      </c>
      <c r="J2260">
        <v>-0.9</v>
      </c>
    </row>
    <row r="2261" spans="1:10">
      <c r="A2261" s="3">
        <v>39059</v>
      </c>
      <c r="B2261">
        <v>11.2</v>
      </c>
      <c r="C2261">
        <f t="shared" si="105"/>
        <v>1.1999999999999993</v>
      </c>
      <c r="D2261">
        <v>1017.4</v>
      </c>
      <c r="E2261">
        <f t="shared" si="106"/>
        <v>1.6999999999999318</v>
      </c>
      <c r="F2261">
        <v>67</v>
      </c>
      <c r="G2261">
        <f t="shared" si="107"/>
        <v>7</v>
      </c>
      <c r="H2261">
        <v>17.920000000000002</v>
      </c>
      <c r="I2261">
        <v>-0.62</v>
      </c>
      <c r="J2261">
        <v>-0.78</v>
      </c>
    </row>
    <row r="2262" spans="1:10">
      <c r="A2262" s="3">
        <v>39060</v>
      </c>
      <c r="B2262">
        <v>6.2</v>
      </c>
      <c r="C2262">
        <f t="shared" si="105"/>
        <v>-4.9999999999999991</v>
      </c>
      <c r="D2262">
        <v>1012.6</v>
      </c>
      <c r="E2262">
        <f t="shared" si="106"/>
        <v>-4.7999999999999545</v>
      </c>
      <c r="F2262">
        <v>85</v>
      </c>
      <c r="G2262">
        <f t="shared" si="107"/>
        <v>18</v>
      </c>
      <c r="H2262">
        <v>18.920000000000002</v>
      </c>
      <c r="I2262">
        <v>-0.77</v>
      </c>
      <c r="J2262">
        <v>-0.63</v>
      </c>
    </row>
    <row r="2263" spans="1:10">
      <c r="A2263" s="3">
        <v>39061</v>
      </c>
      <c r="B2263">
        <v>10.6</v>
      </c>
      <c r="C2263">
        <f t="shared" si="105"/>
        <v>4.3999999999999995</v>
      </c>
      <c r="D2263">
        <v>1014.5</v>
      </c>
      <c r="E2263">
        <f t="shared" si="106"/>
        <v>1.8999999999999773</v>
      </c>
      <c r="F2263">
        <v>33</v>
      </c>
      <c r="G2263">
        <f t="shared" si="107"/>
        <v>-52</v>
      </c>
      <c r="H2263">
        <v>19.920000000000002</v>
      </c>
      <c r="I2263">
        <v>-0.89</v>
      </c>
      <c r="J2263">
        <v>-0.46</v>
      </c>
    </row>
    <row r="2264" spans="1:10">
      <c r="A2264" s="3">
        <v>39062</v>
      </c>
      <c r="B2264">
        <v>10.7</v>
      </c>
      <c r="C2264">
        <f t="shared" si="105"/>
        <v>9.9999999999999645E-2</v>
      </c>
      <c r="D2264">
        <v>1022.7</v>
      </c>
      <c r="E2264">
        <f t="shared" si="106"/>
        <v>8.2000000000000455</v>
      </c>
      <c r="F2264">
        <v>34</v>
      </c>
      <c r="G2264">
        <f t="shared" si="107"/>
        <v>1</v>
      </c>
      <c r="H2264">
        <v>20.92</v>
      </c>
      <c r="I2264">
        <v>-0.97</v>
      </c>
      <c r="J2264">
        <v>-0.26</v>
      </c>
    </row>
    <row r="2265" spans="1:10">
      <c r="A2265" s="3">
        <v>39063</v>
      </c>
      <c r="B2265">
        <v>8</v>
      </c>
      <c r="C2265">
        <f t="shared" si="105"/>
        <v>-2.6999999999999993</v>
      </c>
      <c r="D2265">
        <v>1020.3</v>
      </c>
      <c r="E2265">
        <f t="shared" si="106"/>
        <v>-2.4000000000000909</v>
      </c>
      <c r="F2265">
        <v>74</v>
      </c>
      <c r="G2265">
        <f t="shared" si="107"/>
        <v>40</v>
      </c>
      <c r="H2265">
        <v>21.92</v>
      </c>
      <c r="I2265">
        <v>-1</v>
      </c>
      <c r="J2265">
        <v>-0.05</v>
      </c>
    </row>
    <row r="2266" spans="1:10">
      <c r="A2266" s="3">
        <v>39064</v>
      </c>
      <c r="B2266">
        <v>11.7</v>
      </c>
      <c r="C2266">
        <f t="shared" si="105"/>
        <v>3.6999999999999993</v>
      </c>
      <c r="D2266">
        <v>1013.2</v>
      </c>
      <c r="E2266">
        <f t="shared" si="106"/>
        <v>-7.0999999999999091</v>
      </c>
      <c r="F2266">
        <v>74</v>
      </c>
      <c r="G2266">
        <f t="shared" si="107"/>
        <v>0</v>
      </c>
      <c r="H2266">
        <v>22.92</v>
      </c>
      <c r="I2266">
        <v>-0.99</v>
      </c>
      <c r="J2266">
        <v>0.16</v>
      </c>
    </row>
    <row r="2267" spans="1:10">
      <c r="A2267" s="3">
        <v>39065</v>
      </c>
      <c r="B2267">
        <v>12.6</v>
      </c>
      <c r="C2267">
        <f t="shared" si="105"/>
        <v>0.90000000000000036</v>
      </c>
      <c r="D2267">
        <v>1013.2</v>
      </c>
      <c r="E2267">
        <f t="shared" si="106"/>
        <v>0</v>
      </c>
      <c r="F2267">
        <v>65</v>
      </c>
      <c r="G2267">
        <f t="shared" si="107"/>
        <v>-9</v>
      </c>
      <c r="H2267">
        <v>23.92</v>
      </c>
      <c r="I2267">
        <v>-0.93</v>
      </c>
      <c r="J2267">
        <v>0.37</v>
      </c>
    </row>
    <row r="2268" spans="1:10">
      <c r="A2268" s="3">
        <v>39066</v>
      </c>
      <c r="B2268">
        <v>13.1</v>
      </c>
      <c r="C2268">
        <f t="shared" si="105"/>
        <v>0.5</v>
      </c>
      <c r="D2268">
        <v>1013.9</v>
      </c>
      <c r="E2268">
        <f t="shared" si="106"/>
        <v>0.69999999999993179</v>
      </c>
      <c r="F2268">
        <v>67</v>
      </c>
      <c r="G2268">
        <f t="shared" si="107"/>
        <v>2</v>
      </c>
      <c r="H2268">
        <v>24.92</v>
      </c>
      <c r="I2268">
        <v>-0.83</v>
      </c>
      <c r="J2268">
        <v>0.56000000000000005</v>
      </c>
    </row>
    <row r="2269" spans="1:10">
      <c r="A2269" s="3">
        <v>39067</v>
      </c>
      <c r="B2269">
        <v>13.7</v>
      </c>
      <c r="C2269">
        <f t="shared" si="105"/>
        <v>0.59999999999999964</v>
      </c>
      <c r="D2269">
        <v>1011.2</v>
      </c>
      <c r="E2269">
        <f t="shared" si="106"/>
        <v>-2.6999999999999318</v>
      </c>
      <c r="F2269">
        <v>50</v>
      </c>
      <c r="G2269">
        <f t="shared" si="107"/>
        <v>-17</v>
      </c>
      <c r="H2269">
        <v>25.92</v>
      </c>
      <c r="I2269">
        <v>-0.69</v>
      </c>
      <c r="J2269">
        <v>0.72</v>
      </c>
    </row>
    <row r="2270" spans="1:10">
      <c r="A2270" s="3">
        <v>39068</v>
      </c>
      <c r="B2270">
        <v>12</v>
      </c>
      <c r="C2270">
        <f t="shared" si="105"/>
        <v>-1.6999999999999993</v>
      </c>
      <c r="D2270">
        <v>1001.1</v>
      </c>
      <c r="E2270">
        <f t="shared" si="106"/>
        <v>-10.100000000000023</v>
      </c>
      <c r="F2270">
        <v>67</v>
      </c>
      <c r="G2270">
        <f t="shared" si="107"/>
        <v>17</v>
      </c>
      <c r="H2270">
        <v>26.92</v>
      </c>
      <c r="I2270">
        <v>-0.53</v>
      </c>
      <c r="J2270">
        <v>0.85</v>
      </c>
    </row>
    <row r="2271" spans="1:10">
      <c r="A2271" s="3">
        <v>39069</v>
      </c>
      <c r="B2271">
        <v>8.5</v>
      </c>
      <c r="C2271">
        <f t="shared" si="105"/>
        <v>-3.5</v>
      </c>
      <c r="D2271">
        <v>1024.5</v>
      </c>
      <c r="E2271">
        <f t="shared" si="106"/>
        <v>23.399999999999977</v>
      </c>
      <c r="F2271">
        <v>28</v>
      </c>
      <c r="G2271">
        <f t="shared" si="107"/>
        <v>-39</v>
      </c>
      <c r="H2271">
        <v>27.92</v>
      </c>
      <c r="I2271">
        <v>-0.34</v>
      </c>
      <c r="J2271">
        <v>0.94</v>
      </c>
    </row>
    <row r="2272" spans="1:10">
      <c r="A2272" s="3">
        <v>39070</v>
      </c>
      <c r="B2272">
        <v>8.6999999999999993</v>
      </c>
      <c r="C2272">
        <f t="shared" si="105"/>
        <v>0.19999999999999929</v>
      </c>
      <c r="D2272">
        <v>1029.5</v>
      </c>
      <c r="E2272">
        <f t="shared" si="106"/>
        <v>5</v>
      </c>
      <c r="F2272">
        <v>48</v>
      </c>
      <c r="G2272">
        <f t="shared" si="107"/>
        <v>20</v>
      </c>
      <c r="H2272">
        <v>28.92</v>
      </c>
      <c r="I2272">
        <v>-0.13</v>
      </c>
      <c r="J2272">
        <v>0.99</v>
      </c>
    </row>
    <row r="2273" spans="1:10">
      <c r="A2273" s="3">
        <v>39071</v>
      </c>
      <c r="B2273">
        <v>11</v>
      </c>
      <c r="C2273">
        <f t="shared" si="105"/>
        <v>2.3000000000000007</v>
      </c>
      <c r="D2273">
        <v>1025.5999999999999</v>
      </c>
      <c r="E2273">
        <f t="shared" si="106"/>
        <v>-3.9000000000000909</v>
      </c>
      <c r="F2273">
        <v>49</v>
      </c>
      <c r="G2273">
        <f t="shared" si="107"/>
        <v>1</v>
      </c>
      <c r="H2273">
        <v>0.39</v>
      </c>
      <c r="I2273">
        <v>0.08</v>
      </c>
      <c r="J2273">
        <v>1</v>
      </c>
    </row>
    <row r="2274" spans="1:10">
      <c r="A2274" s="3">
        <v>39072</v>
      </c>
      <c r="B2274">
        <v>10.9</v>
      </c>
      <c r="C2274">
        <f t="shared" si="105"/>
        <v>-9.9999999999999645E-2</v>
      </c>
      <c r="D2274">
        <v>1018.1</v>
      </c>
      <c r="E2274">
        <f t="shared" si="106"/>
        <v>-7.4999999999998863</v>
      </c>
      <c r="F2274">
        <v>64</v>
      </c>
      <c r="G2274">
        <f t="shared" si="107"/>
        <v>15</v>
      </c>
      <c r="H2274">
        <v>1.39</v>
      </c>
      <c r="I2274">
        <v>0.28999999999999998</v>
      </c>
      <c r="J2274">
        <v>0.96</v>
      </c>
    </row>
    <row r="2275" spans="1:10">
      <c r="A2275" s="3">
        <v>39073</v>
      </c>
      <c r="B2275">
        <v>9.6999999999999993</v>
      </c>
      <c r="C2275">
        <f t="shared" si="105"/>
        <v>-1.2000000000000011</v>
      </c>
      <c r="D2275">
        <v>1011.9</v>
      </c>
      <c r="E2275">
        <f t="shared" si="106"/>
        <v>-6.2000000000000455</v>
      </c>
      <c r="F2275">
        <v>63</v>
      </c>
      <c r="G2275">
        <f t="shared" si="107"/>
        <v>-1</v>
      </c>
      <c r="H2275">
        <v>2.39</v>
      </c>
      <c r="I2275">
        <v>0.49</v>
      </c>
      <c r="J2275">
        <v>0.87</v>
      </c>
    </row>
    <row r="2276" spans="1:10">
      <c r="A2276" s="3">
        <v>39074</v>
      </c>
      <c r="B2276">
        <v>11.4</v>
      </c>
      <c r="C2276">
        <f t="shared" si="105"/>
        <v>1.7000000000000011</v>
      </c>
      <c r="D2276">
        <v>1010.5</v>
      </c>
      <c r="E2276">
        <f t="shared" si="106"/>
        <v>-1.3999999999999773</v>
      </c>
      <c r="F2276">
        <v>48</v>
      </c>
      <c r="G2276">
        <f t="shared" si="107"/>
        <v>-15</v>
      </c>
      <c r="H2276">
        <v>3.39</v>
      </c>
      <c r="I2276">
        <v>0.66</v>
      </c>
      <c r="J2276">
        <v>0.75</v>
      </c>
    </row>
    <row r="2277" spans="1:10">
      <c r="A2277" s="3">
        <v>39075</v>
      </c>
      <c r="B2277">
        <v>10.9</v>
      </c>
      <c r="C2277">
        <f t="shared" si="105"/>
        <v>-0.5</v>
      </c>
      <c r="D2277">
        <v>1021.2</v>
      </c>
      <c r="E2277">
        <f t="shared" si="106"/>
        <v>10.700000000000045</v>
      </c>
      <c r="F2277">
        <v>35</v>
      </c>
      <c r="G2277">
        <f t="shared" si="107"/>
        <v>-13</v>
      </c>
      <c r="H2277">
        <v>4.3899999999999997</v>
      </c>
      <c r="I2277">
        <v>0.8</v>
      </c>
      <c r="J2277">
        <v>0.59</v>
      </c>
    </row>
    <row r="2278" spans="1:10">
      <c r="A2278" s="3">
        <v>39076</v>
      </c>
      <c r="B2278">
        <v>9.9</v>
      </c>
      <c r="C2278">
        <f t="shared" si="105"/>
        <v>-1</v>
      </c>
      <c r="D2278">
        <v>1027.0999999999999</v>
      </c>
      <c r="E2278">
        <f t="shared" si="106"/>
        <v>5.8999999999998636</v>
      </c>
      <c r="F2278">
        <v>51</v>
      </c>
      <c r="G2278">
        <f t="shared" si="107"/>
        <v>16</v>
      </c>
      <c r="H2278">
        <v>5.39</v>
      </c>
      <c r="I2278">
        <v>0.91</v>
      </c>
      <c r="J2278">
        <v>0.41</v>
      </c>
    </row>
    <row r="2279" spans="1:10">
      <c r="A2279" s="3">
        <v>39077</v>
      </c>
      <c r="B2279">
        <v>9.9</v>
      </c>
      <c r="C2279">
        <f t="shared" si="105"/>
        <v>0</v>
      </c>
      <c r="D2279">
        <v>1009</v>
      </c>
      <c r="E2279">
        <f t="shared" si="106"/>
        <v>-18.099999999999909</v>
      </c>
      <c r="F2279">
        <v>89</v>
      </c>
      <c r="G2279">
        <f t="shared" si="107"/>
        <v>38</v>
      </c>
      <c r="H2279">
        <v>6.39</v>
      </c>
      <c r="I2279">
        <v>0.98</v>
      </c>
      <c r="J2279">
        <v>0.21</v>
      </c>
    </row>
    <row r="2280" spans="1:10">
      <c r="A2280" s="3">
        <v>39078</v>
      </c>
      <c r="B2280">
        <v>15.7</v>
      </c>
      <c r="C2280">
        <f t="shared" si="105"/>
        <v>5.7999999999999989</v>
      </c>
      <c r="D2280">
        <v>993.6</v>
      </c>
      <c r="E2280">
        <f t="shared" si="106"/>
        <v>-15.399999999999977</v>
      </c>
      <c r="F2280">
        <v>32</v>
      </c>
      <c r="G2280">
        <f t="shared" si="107"/>
        <v>-57</v>
      </c>
      <c r="H2280">
        <v>7.39</v>
      </c>
      <c r="I2280">
        <v>1</v>
      </c>
      <c r="J2280">
        <v>0</v>
      </c>
    </row>
    <row r="2281" spans="1:10">
      <c r="A2281" s="3">
        <v>39079</v>
      </c>
      <c r="B2281">
        <v>12</v>
      </c>
      <c r="C2281">
        <f t="shared" si="105"/>
        <v>-3.6999999999999993</v>
      </c>
      <c r="D2281">
        <v>994.7</v>
      </c>
      <c r="E2281">
        <f t="shared" si="106"/>
        <v>1.1000000000000227</v>
      </c>
      <c r="F2281">
        <v>41</v>
      </c>
      <c r="G2281">
        <f t="shared" si="107"/>
        <v>9</v>
      </c>
      <c r="H2281">
        <v>8.39</v>
      </c>
      <c r="I2281">
        <v>0.98</v>
      </c>
      <c r="J2281">
        <v>-0.21</v>
      </c>
    </row>
    <row r="2282" spans="1:10">
      <c r="A2282" s="3">
        <v>39080</v>
      </c>
      <c r="B2282">
        <v>7.2</v>
      </c>
      <c r="C2282">
        <f t="shared" si="105"/>
        <v>-4.8</v>
      </c>
      <c r="D2282">
        <v>1008.3</v>
      </c>
      <c r="E2282">
        <f t="shared" si="106"/>
        <v>13.599999999999909</v>
      </c>
      <c r="F2282">
        <v>20</v>
      </c>
      <c r="G2282">
        <f t="shared" si="107"/>
        <v>-21</v>
      </c>
      <c r="H2282">
        <v>9.39</v>
      </c>
      <c r="I2282">
        <v>0.91</v>
      </c>
      <c r="J2282">
        <v>-0.41</v>
      </c>
    </row>
    <row r="2283" spans="1:10">
      <c r="A2283" s="3">
        <v>39081</v>
      </c>
      <c r="B2283">
        <v>7.1</v>
      </c>
      <c r="C2283">
        <f t="shared" si="105"/>
        <v>-0.10000000000000053</v>
      </c>
      <c r="D2283">
        <v>1020.2</v>
      </c>
      <c r="E2283">
        <f t="shared" si="106"/>
        <v>11.900000000000091</v>
      </c>
      <c r="F2283">
        <v>30</v>
      </c>
      <c r="G2283">
        <f t="shared" si="107"/>
        <v>10</v>
      </c>
      <c r="H2283">
        <v>10.39</v>
      </c>
      <c r="I2283">
        <v>0.8</v>
      </c>
      <c r="J2283">
        <v>-0.6</v>
      </c>
    </row>
    <row r="2284" spans="1:10">
      <c r="A2284" s="3">
        <v>39082</v>
      </c>
      <c r="B2284">
        <v>7.8</v>
      </c>
      <c r="C2284">
        <f t="shared" si="105"/>
        <v>0.70000000000000018</v>
      </c>
      <c r="D2284">
        <v>1025.8</v>
      </c>
      <c r="E2284">
        <f t="shared" si="106"/>
        <v>5.5999999999999091</v>
      </c>
      <c r="F2284">
        <v>35</v>
      </c>
      <c r="G2284">
        <f t="shared" si="107"/>
        <v>5</v>
      </c>
      <c r="H2284">
        <v>11.39</v>
      </c>
      <c r="I2284">
        <v>0.66</v>
      </c>
      <c r="J2284">
        <v>-0.75</v>
      </c>
    </row>
    <row r="2285" spans="1:10">
      <c r="A2285" s="3">
        <v>39083</v>
      </c>
      <c r="B2285">
        <v>7.5</v>
      </c>
      <c r="C2285">
        <f t="shared" si="105"/>
        <v>-0.29999999999999982</v>
      </c>
      <c r="D2285">
        <v>1022.3</v>
      </c>
      <c r="E2285">
        <f t="shared" si="106"/>
        <v>-3.5</v>
      </c>
      <c r="F2285">
        <v>43</v>
      </c>
      <c r="G2285">
        <f t="shared" si="107"/>
        <v>8</v>
      </c>
      <c r="H2285">
        <v>12.39</v>
      </c>
      <c r="I2285">
        <v>0.48</v>
      </c>
      <c r="J2285">
        <v>-0.88</v>
      </c>
    </row>
    <row r="2286" spans="1:10">
      <c r="A2286" s="3">
        <v>39084</v>
      </c>
      <c r="B2286">
        <v>10.6</v>
      </c>
      <c r="C2286">
        <f t="shared" si="105"/>
        <v>3.0999999999999996</v>
      </c>
      <c r="D2286">
        <v>1015.7</v>
      </c>
      <c r="E2286">
        <f t="shared" si="106"/>
        <v>-6.5999999999999091</v>
      </c>
      <c r="F2286">
        <v>40</v>
      </c>
      <c r="G2286">
        <f t="shared" si="107"/>
        <v>-3</v>
      </c>
      <c r="H2286">
        <v>13.39</v>
      </c>
      <c r="I2286">
        <v>0.28999999999999998</v>
      </c>
      <c r="J2286">
        <v>-0.96</v>
      </c>
    </row>
    <row r="2287" spans="1:10">
      <c r="A2287" s="3">
        <v>39085</v>
      </c>
      <c r="B2287">
        <v>8.3000000000000007</v>
      </c>
      <c r="C2287">
        <f t="shared" si="105"/>
        <v>-2.2999999999999989</v>
      </c>
      <c r="D2287">
        <v>1018.5</v>
      </c>
      <c r="E2287">
        <f t="shared" si="106"/>
        <v>2.7999999999999545</v>
      </c>
      <c r="F2287">
        <v>56</v>
      </c>
      <c r="G2287">
        <f t="shared" si="107"/>
        <v>16</v>
      </c>
      <c r="H2287">
        <v>14.39</v>
      </c>
      <c r="I2287">
        <v>0.08</v>
      </c>
      <c r="J2287">
        <v>-1</v>
      </c>
    </row>
    <row r="2288" spans="1:10">
      <c r="A2288" s="3">
        <v>39086</v>
      </c>
      <c r="B2288">
        <v>8.8000000000000007</v>
      </c>
      <c r="C2288">
        <f t="shared" si="105"/>
        <v>0.5</v>
      </c>
      <c r="D2288">
        <v>1019.6</v>
      </c>
      <c r="E2288">
        <f t="shared" si="106"/>
        <v>1.1000000000000227</v>
      </c>
      <c r="F2288">
        <v>36</v>
      </c>
      <c r="G2288">
        <f t="shared" si="107"/>
        <v>-20</v>
      </c>
      <c r="H2288">
        <v>15.39</v>
      </c>
      <c r="I2288">
        <v>-0.13</v>
      </c>
      <c r="J2288">
        <v>-0.99</v>
      </c>
    </row>
    <row r="2289" spans="1:10">
      <c r="A2289" s="3">
        <v>39087</v>
      </c>
      <c r="B2289">
        <v>8.5</v>
      </c>
      <c r="C2289">
        <f t="shared" si="105"/>
        <v>-0.30000000000000071</v>
      </c>
      <c r="D2289">
        <v>1022.2</v>
      </c>
      <c r="E2289">
        <f t="shared" si="106"/>
        <v>2.6000000000000227</v>
      </c>
      <c r="F2289">
        <v>45</v>
      </c>
      <c r="G2289">
        <f t="shared" si="107"/>
        <v>9</v>
      </c>
      <c r="H2289">
        <v>16.39</v>
      </c>
      <c r="I2289">
        <v>-0.34</v>
      </c>
      <c r="J2289">
        <v>-0.94</v>
      </c>
    </row>
    <row r="2290" spans="1:10">
      <c r="A2290" s="3">
        <v>39088</v>
      </c>
      <c r="B2290">
        <v>7.1</v>
      </c>
      <c r="C2290">
        <f t="shared" si="105"/>
        <v>-1.4000000000000004</v>
      </c>
      <c r="D2290">
        <v>992.2</v>
      </c>
      <c r="E2290">
        <f t="shared" si="106"/>
        <v>-30</v>
      </c>
      <c r="F2290">
        <v>81</v>
      </c>
      <c r="G2290">
        <f t="shared" si="107"/>
        <v>36</v>
      </c>
      <c r="H2290">
        <v>17.39</v>
      </c>
      <c r="I2290">
        <v>-0.53</v>
      </c>
      <c r="J2290">
        <v>-0.85</v>
      </c>
    </row>
    <row r="2291" spans="1:10">
      <c r="A2291" s="3">
        <v>39089</v>
      </c>
      <c r="B2291">
        <v>9.8000000000000007</v>
      </c>
      <c r="C2291">
        <f t="shared" si="105"/>
        <v>2.7000000000000011</v>
      </c>
      <c r="D2291">
        <v>993.4</v>
      </c>
      <c r="E2291">
        <f t="shared" si="106"/>
        <v>1.1999999999999318</v>
      </c>
      <c r="F2291">
        <v>25</v>
      </c>
      <c r="G2291">
        <f t="shared" si="107"/>
        <v>-56</v>
      </c>
      <c r="H2291">
        <v>18.39</v>
      </c>
      <c r="I2291">
        <v>-0.7</v>
      </c>
      <c r="J2291">
        <v>-0.72</v>
      </c>
    </row>
    <row r="2292" spans="1:10">
      <c r="A2292" s="3">
        <v>39090</v>
      </c>
      <c r="B2292">
        <v>8.1999999999999993</v>
      </c>
      <c r="C2292">
        <f t="shared" si="105"/>
        <v>-1.6000000000000014</v>
      </c>
      <c r="D2292">
        <v>1009.1</v>
      </c>
      <c r="E2292">
        <f t="shared" si="106"/>
        <v>15.700000000000045</v>
      </c>
      <c r="F2292">
        <v>33</v>
      </c>
      <c r="G2292">
        <f t="shared" si="107"/>
        <v>8</v>
      </c>
      <c r="H2292">
        <v>19.39</v>
      </c>
      <c r="I2292">
        <v>-0.83</v>
      </c>
      <c r="J2292">
        <v>-0.55000000000000004</v>
      </c>
    </row>
    <row r="2293" spans="1:10">
      <c r="A2293" s="3">
        <v>39091</v>
      </c>
      <c r="B2293">
        <v>8.6</v>
      </c>
      <c r="C2293">
        <f t="shared" si="105"/>
        <v>0.40000000000000036</v>
      </c>
      <c r="D2293">
        <v>1018.2</v>
      </c>
      <c r="E2293">
        <f t="shared" si="106"/>
        <v>9.1000000000000227</v>
      </c>
      <c r="F2293">
        <v>28</v>
      </c>
      <c r="G2293">
        <f t="shared" si="107"/>
        <v>-5</v>
      </c>
      <c r="H2293">
        <v>20.39</v>
      </c>
      <c r="I2293">
        <v>-0.93</v>
      </c>
      <c r="J2293">
        <v>-0.37</v>
      </c>
    </row>
    <row r="2294" spans="1:10">
      <c r="A2294" s="3">
        <v>39092</v>
      </c>
      <c r="B2294">
        <v>10.3</v>
      </c>
      <c r="C2294">
        <f t="shared" si="105"/>
        <v>1.7000000000000011</v>
      </c>
      <c r="D2294">
        <v>1016.5</v>
      </c>
      <c r="E2294">
        <f t="shared" si="106"/>
        <v>-1.7000000000000455</v>
      </c>
      <c r="F2294">
        <v>29</v>
      </c>
      <c r="G2294">
        <f t="shared" si="107"/>
        <v>1</v>
      </c>
      <c r="H2294">
        <v>21.39</v>
      </c>
      <c r="I2294">
        <v>-0.99</v>
      </c>
      <c r="J2294">
        <v>-0.16</v>
      </c>
    </row>
    <row r="2295" spans="1:10">
      <c r="A2295" s="3">
        <v>39093</v>
      </c>
      <c r="B2295">
        <v>8.9</v>
      </c>
      <c r="C2295">
        <f t="shared" si="105"/>
        <v>-1.4000000000000004</v>
      </c>
      <c r="D2295">
        <v>1019.8</v>
      </c>
      <c r="E2295">
        <f t="shared" si="106"/>
        <v>3.2999999999999545</v>
      </c>
      <c r="F2295">
        <v>29</v>
      </c>
      <c r="G2295">
        <f t="shared" si="107"/>
        <v>0</v>
      </c>
      <c r="H2295">
        <v>22.39</v>
      </c>
      <c r="I2295">
        <v>-1</v>
      </c>
      <c r="J2295">
        <v>0.05</v>
      </c>
    </row>
    <row r="2296" spans="1:10">
      <c r="A2296" s="3">
        <v>39094</v>
      </c>
      <c r="B2296">
        <v>8.8000000000000007</v>
      </c>
      <c r="C2296">
        <f t="shared" si="105"/>
        <v>-9.9999999999999645E-2</v>
      </c>
      <c r="D2296">
        <v>1015</v>
      </c>
      <c r="E2296">
        <f t="shared" si="106"/>
        <v>-4.7999999999999545</v>
      </c>
      <c r="F2296">
        <v>58</v>
      </c>
      <c r="G2296">
        <f t="shared" si="107"/>
        <v>29</v>
      </c>
      <c r="H2296">
        <v>23.39</v>
      </c>
      <c r="I2296">
        <v>-0.97</v>
      </c>
      <c r="J2296">
        <v>0.26</v>
      </c>
    </row>
    <row r="2297" spans="1:10">
      <c r="A2297" s="3">
        <v>39095</v>
      </c>
      <c r="B2297">
        <v>8</v>
      </c>
      <c r="C2297">
        <f t="shared" si="105"/>
        <v>-0.80000000000000071</v>
      </c>
      <c r="D2297">
        <v>1012.9</v>
      </c>
      <c r="E2297">
        <f t="shared" si="106"/>
        <v>-2.1000000000000227</v>
      </c>
      <c r="F2297">
        <v>27</v>
      </c>
      <c r="G2297">
        <f t="shared" si="107"/>
        <v>-31</v>
      </c>
      <c r="H2297">
        <v>24.39</v>
      </c>
      <c r="I2297">
        <v>-0.89</v>
      </c>
      <c r="J2297">
        <v>0.46</v>
      </c>
    </row>
    <row r="2298" spans="1:10">
      <c r="A2298" s="3">
        <v>39096</v>
      </c>
      <c r="B2298">
        <v>8</v>
      </c>
      <c r="C2298">
        <f t="shared" si="105"/>
        <v>0</v>
      </c>
      <c r="D2298">
        <v>1017.8</v>
      </c>
      <c r="E2298">
        <f t="shared" si="106"/>
        <v>4.8999999999999773</v>
      </c>
      <c r="F2298">
        <v>24</v>
      </c>
      <c r="G2298">
        <f t="shared" si="107"/>
        <v>-3</v>
      </c>
      <c r="H2298">
        <v>25.39</v>
      </c>
      <c r="I2298">
        <v>-0.77</v>
      </c>
      <c r="J2298">
        <v>0.64</v>
      </c>
    </row>
    <row r="2299" spans="1:10">
      <c r="A2299" s="3">
        <v>39097</v>
      </c>
      <c r="B2299">
        <v>10</v>
      </c>
      <c r="C2299">
        <f t="shared" si="105"/>
        <v>2</v>
      </c>
      <c r="D2299">
        <v>1019.7</v>
      </c>
      <c r="E2299">
        <f t="shared" si="106"/>
        <v>1.9000000000000909</v>
      </c>
      <c r="F2299">
        <v>34</v>
      </c>
      <c r="G2299">
        <f t="shared" si="107"/>
        <v>10</v>
      </c>
      <c r="H2299">
        <v>26.39</v>
      </c>
      <c r="I2299">
        <v>-0.62</v>
      </c>
      <c r="J2299">
        <v>0.79</v>
      </c>
    </row>
    <row r="2300" spans="1:10">
      <c r="A2300" s="3">
        <v>39098</v>
      </c>
      <c r="B2300">
        <v>10.6</v>
      </c>
      <c r="C2300">
        <f t="shared" si="105"/>
        <v>0.59999999999999964</v>
      </c>
      <c r="D2300">
        <v>1016.8</v>
      </c>
      <c r="E2300">
        <f t="shared" si="106"/>
        <v>-2.9000000000000909</v>
      </c>
      <c r="F2300">
        <v>46</v>
      </c>
      <c r="G2300">
        <f t="shared" si="107"/>
        <v>12</v>
      </c>
      <c r="H2300">
        <v>27.39</v>
      </c>
      <c r="I2300">
        <v>-0.44</v>
      </c>
      <c r="J2300">
        <v>0.9</v>
      </c>
    </row>
    <row r="2301" spans="1:10">
      <c r="A2301" s="3">
        <v>39099</v>
      </c>
      <c r="B2301">
        <v>7.1</v>
      </c>
      <c r="C2301">
        <f t="shared" si="105"/>
        <v>-3.5</v>
      </c>
      <c r="D2301">
        <v>1013.8</v>
      </c>
      <c r="E2301">
        <f t="shared" si="106"/>
        <v>-3</v>
      </c>
      <c r="F2301">
        <v>71</v>
      </c>
      <c r="G2301">
        <f t="shared" si="107"/>
        <v>25</v>
      </c>
      <c r="H2301">
        <v>28.39</v>
      </c>
      <c r="I2301">
        <v>-0.24</v>
      </c>
      <c r="J2301">
        <v>0.97</v>
      </c>
    </row>
    <row r="2302" spans="1:10">
      <c r="A2302" s="3">
        <v>39100</v>
      </c>
      <c r="B2302">
        <v>10</v>
      </c>
      <c r="C2302">
        <f t="shared" si="105"/>
        <v>2.9000000000000004</v>
      </c>
      <c r="D2302">
        <v>1010.6</v>
      </c>
      <c r="E2302">
        <f t="shared" si="106"/>
        <v>-3.1999999999999318</v>
      </c>
      <c r="F2302">
        <v>62</v>
      </c>
      <c r="G2302">
        <f t="shared" si="107"/>
        <v>-9</v>
      </c>
      <c r="H2302">
        <v>29.39</v>
      </c>
      <c r="I2302">
        <v>-0.03</v>
      </c>
      <c r="J2302">
        <v>1</v>
      </c>
    </row>
    <row r="2303" spans="1:10">
      <c r="A2303" s="3">
        <v>39101</v>
      </c>
      <c r="B2303">
        <v>8.8000000000000007</v>
      </c>
      <c r="C2303">
        <f t="shared" si="105"/>
        <v>-1.1999999999999993</v>
      </c>
      <c r="D2303">
        <v>1021.3</v>
      </c>
      <c r="E2303">
        <f t="shared" si="106"/>
        <v>10.699999999999932</v>
      </c>
      <c r="F2303">
        <v>26</v>
      </c>
      <c r="G2303">
        <f t="shared" si="107"/>
        <v>-36</v>
      </c>
      <c r="H2303">
        <v>0.86</v>
      </c>
      <c r="I2303">
        <v>0.18</v>
      </c>
      <c r="J2303">
        <v>0.98</v>
      </c>
    </row>
    <row r="2304" spans="1:10">
      <c r="A2304" s="3">
        <v>39102</v>
      </c>
      <c r="B2304">
        <v>5.6</v>
      </c>
      <c r="C2304">
        <f t="shared" si="105"/>
        <v>-3.2000000000000011</v>
      </c>
      <c r="D2304">
        <v>1024.5</v>
      </c>
      <c r="E2304">
        <f t="shared" si="106"/>
        <v>3.2000000000000455</v>
      </c>
      <c r="F2304">
        <v>52</v>
      </c>
      <c r="G2304">
        <f t="shared" si="107"/>
        <v>26</v>
      </c>
      <c r="H2304">
        <v>1.86</v>
      </c>
      <c r="I2304">
        <v>0.39</v>
      </c>
      <c r="J2304">
        <v>0.92</v>
      </c>
    </row>
    <row r="2305" spans="1:10">
      <c r="A2305" s="3">
        <v>39103</v>
      </c>
      <c r="B2305">
        <v>8.3000000000000007</v>
      </c>
      <c r="C2305">
        <f t="shared" si="105"/>
        <v>2.7000000000000011</v>
      </c>
      <c r="D2305">
        <v>1021.1</v>
      </c>
      <c r="E2305">
        <f t="shared" si="106"/>
        <v>-3.3999999999999773</v>
      </c>
      <c r="F2305">
        <v>53</v>
      </c>
      <c r="G2305">
        <f t="shared" si="107"/>
        <v>1</v>
      </c>
      <c r="H2305">
        <v>2.86</v>
      </c>
      <c r="I2305">
        <v>0.56999999999999995</v>
      </c>
      <c r="J2305">
        <v>0.82</v>
      </c>
    </row>
    <row r="2306" spans="1:10">
      <c r="A2306" s="3">
        <v>39104</v>
      </c>
      <c r="B2306">
        <v>8.6999999999999993</v>
      </c>
      <c r="C2306">
        <f t="shared" si="105"/>
        <v>0.39999999999999858</v>
      </c>
      <c r="D2306">
        <v>1013.5</v>
      </c>
      <c r="E2306">
        <f t="shared" si="106"/>
        <v>-7.6000000000000227</v>
      </c>
      <c r="F2306">
        <v>52</v>
      </c>
      <c r="G2306">
        <f t="shared" si="107"/>
        <v>-1</v>
      </c>
      <c r="H2306">
        <v>3.86</v>
      </c>
      <c r="I2306">
        <v>0.73</v>
      </c>
      <c r="J2306">
        <v>0.68</v>
      </c>
    </row>
    <row r="2307" spans="1:10">
      <c r="A2307" s="3">
        <v>39105</v>
      </c>
      <c r="B2307">
        <v>9.6999999999999993</v>
      </c>
      <c r="C2307">
        <f t="shared" ref="C2307:C2370" si="108">B2307-B2306</f>
        <v>1</v>
      </c>
      <c r="D2307">
        <v>1016.8</v>
      </c>
      <c r="E2307">
        <f t="shared" ref="E2307:E2370" si="109">D2307-D2306</f>
        <v>3.2999999999999545</v>
      </c>
      <c r="F2307">
        <v>25</v>
      </c>
      <c r="G2307">
        <f t="shared" ref="G2307:G2370" si="110">F2307-F2306</f>
        <v>-27</v>
      </c>
      <c r="H2307">
        <v>4.8600000000000003</v>
      </c>
      <c r="I2307">
        <v>0.86</v>
      </c>
      <c r="J2307">
        <v>0.51</v>
      </c>
    </row>
    <row r="2308" spans="1:10">
      <c r="A2308" s="3">
        <v>39106</v>
      </c>
      <c r="B2308">
        <v>9.9</v>
      </c>
      <c r="C2308">
        <f t="shared" si="108"/>
        <v>0.20000000000000107</v>
      </c>
      <c r="D2308">
        <v>1011</v>
      </c>
      <c r="E2308">
        <f t="shared" si="109"/>
        <v>-5.7999999999999545</v>
      </c>
      <c r="F2308">
        <v>30</v>
      </c>
      <c r="G2308">
        <f t="shared" si="110"/>
        <v>5</v>
      </c>
      <c r="H2308">
        <v>5.86</v>
      </c>
      <c r="I2308">
        <v>0.95</v>
      </c>
      <c r="J2308">
        <v>0.32</v>
      </c>
    </row>
    <row r="2309" spans="1:10">
      <c r="A2309" s="3">
        <v>39107</v>
      </c>
      <c r="B2309">
        <v>8.9</v>
      </c>
      <c r="C2309">
        <f t="shared" si="108"/>
        <v>-1</v>
      </c>
      <c r="D2309">
        <v>1014.2</v>
      </c>
      <c r="E2309">
        <f t="shared" si="109"/>
        <v>3.2000000000000455</v>
      </c>
      <c r="F2309">
        <v>28</v>
      </c>
      <c r="G2309">
        <f t="shared" si="110"/>
        <v>-2</v>
      </c>
      <c r="H2309">
        <v>6.86</v>
      </c>
      <c r="I2309">
        <v>0.99</v>
      </c>
      <c r="J2309">
        <v>0.11</v>
      </c>
    </row>
    <row r="2310" spans="1:10">
      <c r="A2310" s="3">
        <v>39108</v>
      </c>
      <c r="B2310">
        <v>11.1</v>
      </c>
      <c r="C2310">
        <f t="shared" si="108"/>
        <v>2.1999999999999993</v>
      </c>
      <c r="D2310">
        <v>1011.1</v>
      </c>
      <c r="E2310">
        <f t="shared" si="109"/>
        <v>-3.1000000000000227</v>
      </c>
      <c r="F2310">
        <v>43</v>
      </c>
      <c r="G2310">
        <f t="shared" si="110"/>
        <v>15</v>
      </c>
      <c r="H2310">
        <v>7.86</v>
      </c>
      <c r="I2310">
        <v>0.99</v>
      </c>
      <c r="J2310">
        <v>-0.1</v>
      </c>
    </row>
    <row r="2311" spans="1:10">
      <c r="A2311" s="3">
        <v>39109</v>
      </c>
      <c r="B2311">
        <v>13</v>
      </c>
      <c r="C2311">
        <f t="shared" si="108"/>
        <v>1.9000000000000004</v>
      </c>
      <c r="D2311">
        <v>1010.7</v>
      </c>
      <c r="E2311">
        <f t="shared" si="109"/>
        <v>-0.39999999999997726</v>
      </c>
      <c r="F2311">
        <v>28</v>
      </c>
      <c r="G2311">
        <f t="shared" si="110"/>
        <v>-15</v>
      </c>
      <c r="H2311">
        <v>8.86</v>
      </c>
      <c r="I2311">
        <v>0.95</v>
      </c>
      <c r="J2311">
        <v>-0.31</v>
      </c>
    </row>
    <row r="2312" spans="1:10">
      <c r="A2312" s="3">
        <v>39110</v>
      </c>
      <c r="B2312">
        <v>10.199999999999999</v>
      </c>
      <c r="C2312">
        <f t="shared" si="108"/>
        <v>-2.8000000000000007</v>
      </c>
      <c r="D2312">
        <v>1014.3</v>
      </c>
      <c r="E2312">
        <f t="shared" si="109"/>
        <v>3.5999999999999091</v>
      </c>
      <c r="F2312">
        <v>34</v>
      </c>
      <c r="G2312">
        <f t="shared" si="110"/>
        <v>6</v>
      </c>
      <c r="H2312">
        <v>9.86</v>
      </c>
      <c r="I2312">
        <v>0.86</v>
      </c>
      <c r="J2312">
        <v>-0.5</v>
      </c>
    </row>
    <row r="2313" spans="1:10">
      <c r="A2313" s="3">
        <v>39111</v>
      </c>
      <c r="B2313">
        <v>9</v>
      </c>
      <c r="C2313">
        <f t="shared" si="108"/>
        <v>-1.1999999999999993</v>
      </c>
      <c r="D2313">
        <v>1014</v>
      </c>
      <c r="E2313">
        <f t="shared" si="109"/>
        <v>-0.29999999999995453</v>
      </c>
      <c r="F2313">
        <v>54</v>
      </c>
      <c r="G2313">
        <f t="shared" si="110"/>
        <v>20</v>
      </c>
      <c r="H2313">
        <v>10.86</v>
      </c>
      <c r="I2313">
        <v>0.74</v>
      </c>
      <c r="J2313">
        <v>-0.67</v>
      </c>
    </row>
    <row r="2314" spans="1:10">
      <c r="A2314" s="3">
        <v>39112</v>
      </c>
      <c r="B2314">
        <v>11.7</v>
      </c>
      <c r="C2314">
        <f t="shared" si="108"/>
        <v>2.6999999999999993</v>
      </c>
      <c r="D2314">
        <v>1017.7</v>
      </c>
      <c r="E2314">
        <f t="shared" si="109"/>
        <v>3.7000000000000455</v>
      </c>
      <c r="F2314">
        <v>32</v>
      </c>
      <c r="G2314">
        <f t="shared" si="110"/>
        <v>-22</v>
      </c>
      <c r="H2314">
        <v>11.86</v>
      </c>
      <c r="I2314">
        <v>0.57999999999999996</v>
      </c>
      <c r="J2314">
        <v>-0.81</v>
      </c>
    </row>
    <row r="2315" spans="1:10">
      <c r="A2315" s="3">
        <v>39113</v>
      </c>
      <c r="B2315">
        <v>12.6</v>
      </c>
      <c r="C2315">
        <f t="shared" si="108"/>
        <v>0.90000000000000036</v>
      </c>
      <c r="D2315">
        <v>1008.7</v>
      </c>
      <c r="E2315">
        <f t="shared" si="109"/>
        <v>-9</v>
      </c>
      <c r="F2315">
        <v>44</v>
      </c>
      <c r="G2315">
        <f t="shared" si="110"/>
        <v>12</v>
      </c>
      <c r="H2315">
        <v>12.86</v>
      </c>
      <c r="I2315">
        <v>0.39</v>
      </c>
      <c r="J2315">
        <v>-0.92</v>
      </c>
    </row>
    <row r="2316" spans="1:10">
      <c r="A2316" s="3">
        <v>39114</v>
      </c>
      <c r="B2316">
        <v>7.8</v>
      </c>
      <c r="C2316">
        <f t="shared" si="108"/>
        <v>-4.8</v>
      </c>
      <c r="D2316">
        <v>1002.4</v>
      </c>
      <c r="E2316">
        <f t="shared" si="109"/>
        <v>-6.3000000000000682</v>
      </c>
      <c r="F2316">
        <v>35</v>
      </c>
      <c r="G2316">
        <f t="shared" si="110"/>
        <v>-9</v>
      </c>
      <c r="H2316">
        <v>13.86</v>
      </c>
      <c r="I2316">
        <v>0.19</v>
      </c>
      <c r="J2316">
        <v>-0.98</v>
      </c>
    </row>
    <row r="2317" spans="1:10">
      <c r="A2317" s="3">
        <v>39115</v>
      </c>
      <c r="B2317">
        <v>8.5</v>
      </c>
      <c r="C2317">
        <f t="shared" si="108"/>
        <v>0.70000000000000018</v>
      </c>
      <c r="D2317">
        <v>1008.7</v>
      </c>
      <c r="E2317">
        <f t="shared" si="109"/>
        <v>6.3000000000000682</v>
      </c>
      <c r="F2317">
        <v>14</v>
      </c>
      <c r="G2317">
        <f t="shared" si="110"/>
        <v>-21</v>
      </c>
      <c r="H2317">
        <v>14.86</v>
      </c>
      <c r="I2317">
        <v>-0.02</v>
      </c>
      <c r="J2317">
        <v>-1</v>
      </c>
    </row>
    <row r="2318" spans="1:10">
      <c r="A2318" s="3">
        <v>39116</v>
      </c>
      <c r="B2318">
        <v>9.4</v>
      </c>
      <c r="C2318">
        <f t="shared" si="108"/>
        <v>0.90000000000000036</v>
      </c>
      <c r="D2318">
        <v>1007.8</v>
      </c>
      <c r="E2318">
        <f t="shared" si="109"/>
        <v>-0.90000000000009095</v>
      </c>
      <c r="F2318">
        <v>45</v>
      </c>
      <c r="G2318">
        <f t="shared" si="110"/>
        <v>31</v>
      </c>
      <c r="H2318">
        <v>15.86</v>
      </c>
      <c r="I2318">
        <v>-0.23</v>
      </c>
      <c r="J2318">
        <v>-0.97</v>
      </c>
    </row>
    <row r="2319" spans="1:10">
      <c r="A2319" s="3">
        <v>39117</v>
      </c>
      <c r="B2319">
        <v>7.2</v>
      </c>
      <c r="C2319">
        <f t="shared" si="108"/>
        <v>-2.2000000000000002</v>
      </c>
      <c r="D2319">
        <v>1015.2</v>
      </c>
      <c r="E2319">
        <f t="shared" si="109"/>
        <v>7.4000000000000909</v>
      </c>
      <c r="F2319">
        <v>23</v>
      </c>
      <c r="G2319">
        <f t="shared" si="110"/>
        <v>-22</v>
      </c>
      <c r="H2319">
        <v>16.86</v>
      </c>
      <c r="I2319">
        <v>-0.43</v>
      </c>
      <c r="J2319">
        <v>-0.9</v>
      </c>
    </row>
    <row r="2320" spans="1:10">
      <c r="A2320" s="3">
        <v>39118</v>
      </c>
      <c r="B2320">
        <v>13.7</v>
      </c>
      <c r="C2320">
        <f t="shared" si="108"/>
        <v>6.4999999999999991</v>
      </c>
      <c r="D2320">
        <v>1015.7</v>
      </c>
      <c r="E2320">
        <f t="shared" si="109"/>
        <v>0.5</v>
      </c>
      <c r="F2320">
        <v>56</v>
      </c>
      <c r="G2320">
        <f t="shared" si="110"/>
        <v>33</v>
      </c>
      <c r="H2320">
        <v>17.86</v>
      </c>
      <c r="I2320">
        <v>-0.61</v>
      </c>
      <c r="J2320">
        <v>-0.79</v>
      </c>
    </row>
    <row r="2321" spans="1:10">
      <c r="A2321" s="3">
        <v>39119</v>
      </c>
      <c r="B2321">
        <v>14.1</v>
      </c>
      <c r="C2321">
        <f t="shared" si="108"/>
        <v>0.40000000000000036</v>
      </c>
      <c r="D2321">
        <v>1011.4</v>
      </c>
      <c r="E2321">
        <f t="shared" si="109"/>
        <v>-4.3000000000000682</v>
      </c>
      <c r="F2321">
        <v>42</v>
      </c>
      <c r="G2321">
        <f t="shared" si="110"/>
        <v>-14</v>
      </c>
      <c r="H2321">
        <v>18.86</v>
      </c>
      <c r="I2321">
        <v>-0.77</v>
      </c>
      <c r="J2321">
        <v>-0.64</v>
      </c>
    </row>
    <row r="2322" spans="1:10">
      <c r="A2322" s="3">
        <v>39120</v>
      </c>
      <c r="B2322">
        <v>10.6</v>
      </c>
      <c r="C2322">
        <f t="shared" si="108"/>
        <v>-3.5</v>
      </c>
      <c r="D2322">
        <v>1019.4</v>
      </c>
      <c r="E2322">
        <f t="shared" si="109"/>
        <v>8</v>
      </c>
      <c r="F2322">
        <v>18</v>
      </c>
      <c r="G2322">
        <f t="shared" si="110"/>
        <v>-24</v>
      </c>
      <c r="H2322">
        <v>19.86</v>
      </c>
      <c r="I2322">
        <v>-0.88</v>
      </c>
      <c r="J2322">
        <v>-0.47</v>
      </c>
    </row>
    <row r="2323" spans="1:10">
      <c r="A2323" s="3">
        <v>39121</v>
      </c>
      <c r="B2323">
        <v>11.8</v>
      </c>
      <c r="C2323">
        <f t="shared" si="108"/>
        <v>1.2000000000000011</v>
      </c>
      <c r="D2323">
        <v>1014</v>
      </c>
      <c r="E2323">
        <f t="shared" si="109"/>
        <v>-5.3999999999999773</v>
      </c>
      <c r="F2323">
        <v>56</v>
      </c>
      <c r="G2323">
        <f t="shared" si="110"/>
        <v>38</v>
      </c>
      <c r="H2323">
        <v>20.86</v>
      </c>
      <c r="I2323">
        <v>-0.96</v>
      </c>
      <c r="J2323">
        <v>-0.27</v>
      </c>
    </row>
    <row r="2324" spans="1:10">
      <c r="A2324" s="3">
        <v>39122</v>
      </c>
      <c r="B2324">
        <v>12.5</v>
      </c>
      <c r="C2324">
        <f t="shared" si="108"/>
        <v>0.69999999999999929</v>
      </c>
      <c r="D2324">
        <v>1004.7</v>
      </c>
      <c r="E2324">
        <f t="shared" si="109"/>
        <v>-9.2999999999999545</v>
      </c>
      <c r="F2324">
        <v>52</v>
      </c>
      <c r="G2324">
        <f t="shared" si="110"/>
        <v>-4</v>
      </c>
      <c r="H2324">
        <v>21.86</v>
      </c>
      <c r="I2324">
        <v>-1</v>
      </c>
      <c r="J2324">
        <v>-0.06</v>
      </c>
    </row>
    <row r="2325" spans="1:10">
      <c r="A2325" s="3">
        <v>39123</v>
      </c>
      <c r="B2325">
        <v>11.9</v>
      </c>
      <c r="C2325">
        <f t="shared" si="108"/>
        <v>-0.59999999999999964</v>
      </c>
      <c r="D2325">
        <v>998.5</v>
      </c>
      <c r="E2325">
        <f t="shared" si="109"/>
        <v>-6.2000000000000455</v>
      </c>
      <c r="F2325">
        <v>71</v>
      </c>
      <c r="G2325">
        <f t="shared" si="110"/>
        <v>19</v>
      </c>
      <c r="H2325">
        <v>22.86</v>
      </c>
      <c r="I2325">
        <v>-0.99</v>
      </c>
      <c r="J2325">
        <v>0.15</v>
      </c>
    </row>
    <row r="2326" spans="1:10">
      <c r="A2326" s="3">
        <v>39124</v>
      </c>
      <c r="B2326">
        <v>9</v>
      </c>
      <c r="C2326">
        <f t="shared" si="108"/>
        <v>-2.9000000000000004</v>
      </c>
      <c r="D2326">
        <v>1007.2</v>
      </c>
      <c r="E2326">
        <f t="shared" si="109"/>
        <v>8.7000000000000455</v>
      </c>
      <c r="F2326">
        <v>23</v>
      </c>
      <c r="G2326">
        <f t="shared" si="110"/>
        <v>-48</v>
      </c>
      <c r="H2326">
        <v>23.86</v>
      </c>
      <c r="I2326">
        <v>-0.93</v>
      </c>
      <c r="J2326">
        <v>0.36</v>
      </c>
    </row>
    <row r="2327" spans="1:10">
      <c r="A2327" s="3">
        <v>39125</v>
      </c>
      <c r="B2327">
        <v>11.2</v>
      </c>
      <c r="C2327">
        <f t="shared" si="108"/>
        <v>2.1999999999999993</v>
      </c>
      <c r="D2327">
        <v>1013.5</v>
      </c>
      <c r="E2327">
        <f t="shared" si="109"/>
        <v>6.2999999999999545</v>
      </c>
      <c r="F2327">
        <v>43</v>
      </c>
      <c r="G2327">
        <f t="shared" si="110"/>
        <v>20</v>
      </c>
      <c r="H2327">
        <v>24.86</v>
      </c>
      <c r="I2327">
        <v>-0.84</v>
      </c>
      <c r="J2327">
        <v>0.55000000000000004</v>
      </c>
    </row>
    <row r="2328" spans="1:10">
      <c r="A2328" s="3">
        <v>39126</v>
      </c>
      <c r="B2328">
        <v>10.8</v>
      </c>
      <c r="C2328">
        <f t="shared" si="108"/>
        <v>-0.39999999999999858</v>
      </c>
      <c r="D2328">
        <v>1019.9</v>
      </c>
      <c r="E2328">
        <f t="shared" si="109"/>
        <v>6.3999999999999773</v>
      </c>
      <c r="F2328">
        <v>54</v>
      </c>
      <c r="G2328">
        <f t="shared" si="110"/>
        <v>11</v>
      </c>
      <c r="H2328">
        <v>25.86</v>
      </c>
      <c r="I2328">
        <v>-0.7</v>
      </c>
      <c r="J2328">
        <v>0.71</v>
      </c>
    </row>
    <row r="2329" spans="1:10">
      <c r="A2329" s="3">
        <v>39127</v>
      </c>
      <c r="B2329">
        <v>11.8</v>
      </c>
      <c r="C2329">
        <f t="shared" si="108"/>
        <v>1</v>
      </c>
      <c r="D2329">
        <v>993.9</v>
      </c>
      <c r="E2329">
        <f t="shared" si="109"/>
        <v>-26</v>
      </c>
      <c r="F2329">
        <v>81</v>
      </c>
      <c r="G2329">
        <f t="shared" si="110"/>
        <v>27</v>
      </c>
      <c r="H2329">
        <v>26.86</v>
      </c>
      <c r="I2329">
        <v>-0.54</v>
      </c>
      <c r="J2329">
        <v>0.84</v>
      </c>
    </row>
    <row r="2330" spans="1:10">
      <c r="A2330" s="3">
        <v>39128</v>
      </c>
      <c r="B2330">
        <v>9</v>
      </c>
      <c r="C2330">
        <f t="shared" si="108"/>
        <v>-2.8000000000000007</v>
      </c>
      <c r="D2330">
        <v>999.7</v>
      </c>
      <c r="E2330">
        <f t="shared" si="109"/>
        <v>5.8000000000000682</v>
      </c>
      <c r="F2330">
        <v>22</v>
      </c>
      <c r="G2330">
        <f t="shared" si="110"/>
        <v>-59</v>
      </c>
      <c r="H2330">
        <v>27.86</v>
      </c>
      <c r="I2330">
        <v>-0.35</v>
      </c>
      <c r="J2330">
        <v>0.94</v>
      </c>
    </row>
    <row r="2331" spans="1:10">
      <c r="A2331" s="3">
        <v>39129</v>
      </c>
      <c r="B2331">
        <v>9.1</v>
      </c>
      <c r="C2331">
        <f t="shared" si="108"/>
        <v>9.9999999999999645E-2</v>
      </c>
      <c r="D2331">
        <v>1014.7</v>
      </c>
      <c r="E2331">
        <f t="shared" si="109"/>
        <v>15</v>
      </c>
      <c r="F2331">
        <v>25</v>
      </c>
      <c r="G2331">
        <f t="shared" si="110"/>
        <v>3</v>
      </c>
      <c r="H2331">
        <v>28.86</v>
      </c>
      <c r="I2331">
        <v>-0.14000000000000001</v>
      </c>
      <c r="J2331">
        <v>0.99</v>
      </c>
    </row>
    <row r="2332" spans="1:10">
      <c r="A2332" s="3">
        <v>39130</v>
      </c>
      <c r="B2332">
        <v>8.8000000000000007</v>
      </c>
      <c r="C2332">
        <f t="shared" si="108"/>
        <v>-0.29999999999999893</v>
      </c>
      <c r="D2332">
        <v>1015.4</v>
      </c>
      <c r="E2332">
        <f t="shared" si="109"/>
        <v>0.69999999999993179</v>
      </c>
      <c r="F2332">
        <v>63</v>
      </c>
      <c r="G2332">
        <f t="shared" si="110"/>
        <v>38</v>
      </c>
      <c r="H2332">
        <v>0.33</v>
      </c>
      <c r="I2332">
        <v>7.0000000000000007E-2</v>
      </c>
      <c r="J2332">
        <v>1</v>
      </c>
    </row>
    <row r="2333" spans="1:10">
      <c r="A2333" s="3">
        <v>39131</v>
      </c>
      <c r="B2333">
        <v>8.8000000000000007</v>
      </c>
      <c r="C2333">
        <f t="shared" si="108"/>
        <v>0</v>
      </c>
      <c r="D2333">
        <v>1001.6</v>
      </c>
      <c r="E2333">
        <f t="shared" si="109"/>
        <v>-13.799999999999955</v>
      </c>
      <c r="F2333">
        <v>73</v>
      </c>
      <c r="G2333">
        <f t="shared" si="110"/>
        <v>10</v>
      </c>
      <c r="H2333">
        <v>1.33</v>
      </c>
      <c r="I2333">
        <v>0.28000000000000003</v>
      </c>
      <c r="J2333">
        <v>0.96</v>
      </c>
    </row>
    <row r="2334" spans="1:10">
      <c r="A2334" s="3">
        <v>39132</v>
      </c>
      <c r="B2334">
        <v>10.7</v>
      </c>
      <c r="C2334">
        <f t="shared" si="108"/>
        <v>1.8999999999999986</v>
      </c>
      <c r="D2334">
        <v>1010.7</v>
      </c>
      <c r="E2334">
        <f t="shared" si="109"/>
        <v>9.1000000000000227</v>
      </c>
      <c r="F2334">
        <v>49</v>
      </c>
      <c r="G2334">
        <f t="shared" si="110"/>
        <v>-24</v>
      </c>
      <c r="H2334">
        <v>2.33</v>
      </c>
      <c r="I2334">
        <v>0.48</v>
      </c>
      <c r="J2334">
        <v>0.88</v>
      </c>
    </row>
    <row r="2335" spans="1:10">
      <c r="A2335" s="3">
        <v>39133</v>
      </c>
      <c r="B2335">
        <v>7.1</v>
      </c>
      <c r="C2335">
        <f t="shared" si="108"/>
        <v>-3.5999999999999996</v>
      </c>
      <c r="D2335">
        <v>1016.2</v>
      </c>
      <c r="E2335">
        <f t="shared" si="109"/>
        <v>5.5</v>
      </c>
      <c r="F2335">
        <v>67</v>
      </c>
      <c r="G2335">
        <f t="shared" si="110"/>
        <v>18</v>
      </c>
      <c r="H2335">
        <v>3.33</v>
      </c>
      <c r="I2335">
        <v>0.65</v>
      </c>
      <c r="J2335">
        <v>0.76</v>
      </c>
    </row>
    <row r="2336" spans="1:10">
      <c r="A2336" s="3">
        <v>39134</v>
      </c>
      <c r="B2336">
        <v>13.4</v>
      </c>
      <c r="C2336">
        <f t="shared" si="108"/>
        <v>6.3000000000000007</v>
      </c>
      <c r="D2336">
        <v>1013.9</v>
      </c>
      <c r="E2336">
        <f t="shared" si="109"/>
        <v>-2.3000000000000682</v>
      </c>
      <c r="F2336">
        <v>35</v>
      </c>
      <c r="G2336">
        <f t="shared" si="110"/>
        <v>-32</v>
      </c>
      <c r="H2336">
        <v>4.33</v>
      </c>
      <c r="I2336">
        <v>0.8</v>
      </c>
      <c r="J2336">
        <v>0.6</v>
      </c>
    </row>
    <row r="2337" spans="1:10">
      <c r="A2337" s="3">
        <v>39135</v>
      </c>
      <c r="B2337">
        <v>14.2</v>
      </c>
      <c r="C2337">
        <f t="shared" si="108"/>
        <v>0.79999999999999893</v>
      </c>
      <c r="D2337">
        <v>1015.8</v>
      </c>
      <c r="E2337">
        <f t="shared" si="109"/>
        <v>1.8999999999999773</v>
      </c>
      <c r="F2337">
        <v>41</v>
      </c>
      <c r="G2337">
        <f t="shared" si="110"/>
        <v>6</v>
      </c>
      <c r="H2337">
        <v>5.33</v>
      </c>
      <c r="I2337">
        <v>0.91</v>
      </c>
      <c r="J2337">
        <v>0.42</v>
      </c>
    </row>
    <row r="2338" spans="1:10">
      <c r="A2338" s="3">
        <v>39136</v>
      </c>
      <c r="B2338">
        <v>12.1</v>
      </c>
      <c r="C2338">
        <f t="shared" si="108"/>
        <v>-2.0999999999999996</v>
      </c>
      <c r="D2338">
        <v>1003</v>
      </c>
      <c r="E2338">
        <f t="shared" si="109"/>
        <v>-12.799999999999955</v>
      </c>
      <c r="F2338">
        <v>76</v>
      </c>
      <c r="G2338">
        <f t="shared" si="110"/>
        <v>35</v>
      </c>
      <c r="H2338">
        <v>6.33</v>
      </c>
      <c r="I2338">
        <v>0.98</v>
      </c>
      <c r="J2338">
        <v>0.22</v>
      </c>
    </row>
    <row r="2339" spans="1:10">
      <c r="A2339" s="3">
        <v>39137</v>
      </c>
      <c r="B2339">
        <v>6.8</v>
      </c>
      <c r="C2339">
        <f t="shared" si="108"/>
        <v>-5.3</v>
      </c>
      <c r="D2339">
        <v>1015.7</v>
      </c>
      <c r="E2339">
        <f t="shared" si="109"/>
        <v>12.700000000000045</v>
      </c>
      <c r="F2339">
        <v>22</v>
      </c>
      <c r="G2339">
        <f t="shared" si="110"/>
        <v>-54</v>
      </c>
      <c r="H2339">
        <v>7.33</v>
      </c>
      <c r="I2339">
        <v>1</v>
      </c>
      <c r="J2339">
        <v>0.01</v>
      </c>
    </row>
    <row r="2340" spans="1:10">
      <c r="A2340" s="3">
        <v>39138</v>
      </c>
      <c r="B2340">
        <v>5.4</v>
      </c>
      <c r="C2340">
        <f t="shared" si="108"/>
        <v>-1.3999999999999995</v>
      </c>
      <c r="D2340">
        <v>1021.9</v>
      </c>
      <c r="E2340">
        <f t="shared" si="109"/>
        <v>6.1999999999999318</v>
      </c>
      <c r="F2340">
        <v>32</v>
      </c>
      <c r="G2340">
        <f t="shared" si="110"/>
        <v>10</v>
      </c>
      <c r="H2340">
        <v>8.33</v>
      </c>
      <c r="I2340">
        <v>0.98</v>
      </c>
      <c r="J2340">
        <v>-0.2</v>
      </c>
    </row>
    <row r="2341" spans="1:10">
      <c r="A2341" s="3">
        <v>39139</v>
      </c>
      <c r="B2341">
        <v>9</v>
      </c>
      <c r="C2341">
        <f t="shared" si="108"/>
        <v>3.5999999999999996</v>
      </c>
      <c r="D2341">
        <v>1022.2</v>
      </c>
      <c r="E2341">
        <f t="shared" si="109"/>
        <v>0.30000000000006821</v>
      </c>
      <c r="F2341">
        <v>30</v>
      </c>
      <c r="G2341">
        <f t="shared" si="110"/>
        <v>-2</v>
      </c>
      <c r="H2341">
        <v>9.33</v>
      </c>
      <c r="I2341">
        <v>0.92</v>
      </c>
      <c r="J2341">
        <v>-0.4</v>
      </c>
    </row>
    <row r="2342" spans="1:10">
      <c r="A2342" s="3">
        <v>39140</v>
      </c>
      <c r="B2342">
        <v>14.3</v>
      </c>
      <c r="C2342">
        <f t="shared" si="108"/>
        <v>5.3000000000000007</v>
      </c>
      <c r="D2342">
        <v>1014.2</v>
      </c>
      <c r="E2342">
        <f t="shared" si="109"/>
        <v>-8</v>
      </c>
      <c r="F2342">
        <v>45</v>
      </c>
      <c r="G2342">
        <f t="shared" si="110"/>
        <v>15</v>
      </c>
      <c r="H2342">
        <v>10.33</v>
      </c>
      <c r="I2342">
        <v>0.81</v>
      </c>
      <c r="J2342">
        <v>-0.59</v>
      </c>
    </row>
    <row r="2343" spans="1:10">
      <c r="A2343" s="3">
        <v>39141</v>
      </c>
      <c r="B2343">
        <v>9.9</v>
      </c>
      <c r="C2343">
        <f t="shared" si="108"/>
        <v>-4.4000000000000004</v>
      </c>
      <c r="D2343">
        <v>1014.8</v>
      </c>
      <c r="E2343">
        <f t="shared" si="109"/>
        <v>0.59999999999990905</v>
      </c>
      <c r="F2343">
        <v>23</v>
      </c>
      <c r="G2343">
        <f t="shared" si="110"/>
        <v>-22</v>
      </c>
      <c r="H2343">
        <v>11.33</v>
      </c>
      <c r="I2343">
        <v>0.67</v>
      </c>
      <c r="J2343">
        <v>-0.74</v>
      </c>
    </row>
    <row r="2344" spans="1:10">
      <c r="A2344" s="3">
        <v>39142</v>
      </c>
      <c r="B2344">
        <v>11.4</v>
      </c>
      <c r="C2344">
        <f t="shared" si="108"/>
        <v>1.5</v>
      </c>
      <c r="D2344">
        <v>1019.8</v>
      </c>
      <c r="E2344">
        <f t="shared" si="109"/>
        <v>5</v>
      </c>
      <c r="F2344">
        <v>29</v>
      </c>
      <c r="G2344">
        <f t="shared" si="110"/>
        <v>6</v>
      </c>
      <c r="H2344">
        <v>12.33</v>
      </c>
      <c r="I2344">
        <v>0.5</v>
      </c>
      <c r="J2344">
        <v>-0.87</v>
      </c>
    </row>
    <row r="2345" spans="1:10">
      <c r="A2345" s="3">
        <v>39143</v>
      </c>
      <c r="B2345">
        <v>11.8</v>
      </c>
      <c r="C2345">
        <f t="shared" si="108"/>
        <v>0.40000000000000036</v>
      </c>
      <c r="D2345">
        <v>1018.9</v>
      </c>
      <c r="E2345">
        <f t="shared" si="109"/>
        <v>-0.89999999999997726</v>
      </c>
      <c r="F2345">
        <v>47</v>
      </c>
      <c r="G2345">
        <f t="shared" si="110"/>
        <v>18</v>
      </c>
      <c r="H2345">
        <v>13.33</v>
      </c>
      <c r="I2345">
        <v>0.3</v>
      </c>
      <c r="J2345">
        <v>-0.95</v>
      </c>
    </row>
    <row r="2346" spans="1:10">
      <c r="A2346" s="3">
        <v>39144</v>
      </c>
      <c r="B2346">
        <v>14.1</v>
      </c>
      <c r="C2346">
        <f t="shared" si="108"/>
        <v>2.2999999999999989</v>
      </c>
      <c r="D2346">
        <v>1017.8</v>
      </c>
      <c r="E2346">
        <f t="shared" si="109"/>
        <v>-1.1000000000000227</v>
      </c>
      <c r="F2346">
        <v>62</v>
      </c>
      <c r="G2346">
        <f t="shared" si="110"/>
        <v>15</v>
      </c>
      <c r="H2346">
        <v>14.33</v>
      </c>
      <c r="I2346">
        <v>0.09</v>
      </c>
      <c r="J2346">
        <v>-1</v>
      </c>
    </row>
    <row r="2347" spans="1:10">
      <c r="A2347" s="3">
        <v>39145</v>
      </c>
      <c r="B2347">
        <v>17.3</v>
      </c>
      <c r="C2347">
        <f t="shared" si="108"/>
        <v>3.2000000000000011</v>
      </c>
      <c r="D2347">
        <v>1015</v>
      </c>
      <c r="E2347">
        <f t="shared" si="109"/>
        <v>-2.7999999999999545</v>
      </c>
      <c r="F2347">
        <v>48</v>
      </c>
      <c r="G2347">
        <f t="shared" si="110"/>
        <v>-14</v>
      </c>
      <c r="H2347">
        <v>15.33</v>
      </c>
      <c r="I2347">
        <v>-0.12</v>
      </c>
      <c r="J2347">
        <v>-0.99</v>
      </c>
    </row>
    <row r="2348" spans="1:10">
      <c r="A2348" s="3">
        <v>39146</v>
      </c>
      <c r="B2348">
        <v>17.899999999999999</v>
      </c>
      <c r="C2348">
        <f t="shared" si="108"/>
        <v>0.59999999999999787</v>
      </c>
      <c r="D2348">
        <v>997.8</v>
      </c>
      <c r="E2348">
        <f t="shared" si="109"/>
        <v>-17.200000000000045</v>
      </c>
      <c r="F2348">
        <v>75</v>
      </c>
      <c r="G2348">
        <f t="shared" si="110"/>
        <v>27</v>
      </c>
      <c r="H2348">
        <v>16.329999999999998</v>
      </c>
      <c r="I2348">
        <v>-0.33</v>
      </c>
      <c r="J2348">
        <v>-0.95</v>
      </c>
    </row>
    <row r="2349" spans="1:10">
      <c r="A2349" s="3">
        <v>39147</v>
      </c>
      <c r="B2349">
        <v>11.7</v>
      </c>
      <c r="C2349">
        <f t="shared" si="108"/>
        <v>-6.1999999999999993</v>
      </c>
      <c r="D2349">
        <v>997.7</v>
      </c>
      <c r="E2349">
        <f t="shared" si="109"/>
        <v>-9.9999999999909051E-2</v>
      </c>
      <c r="F2349">
        <v>65</v>
      </c>
      <c r="G2349">
        <f t="shared" si="110"/>
        <v>-10</v>
      </c>
      <c r="H2349">
        <v>17.329999999999998</v>
      </c>
      <c r="I2349">
        <v>-0.52</v>
      </c>
      <c r="J2349">
        <v>-0.85</v>
      </c>
    </row>
    <row r="2350" spans="1:10">
      <c r="A2350" s="3">
        <v>39148</v>
      </c>
      <c r="B2350">
        <v>10</v>
      </c>
      <c r="C2350">
        <f t="shared" si="108"/>
        <v>-1.6999999999999993</v>
      </c>
      <c r="D2350">
        <v>1003.1</v>
      </c>
      <c r="E2350">
        <f t="shared" si="109"/>
        <v>5.3999999999999773</v>
      </c>
      <c r="F2350">
        <v>39</v>
      </c>
      <c r="G2350">
        <f t="shared" si="110"/>
        <v>-26</v>
      </c>
      <c r="H2350">
        <v>18.329999999999998</v>
      </c>
      <c r="I2350">
        <v>-0.69</v>
      </c>
      <c r="J2350">
        <v>-0.73</v>
      </c>
    </row>
    <row r="2351" spans="1:10">
      <c r="A2351" s="3">
        <v>39149</v>
      </c>
      <c r="B2351">
        <v>10.1</v>
      </c>
      <c r="C2351">
        <f t="shared" si="108"/>
        <v>9.9999999999999645E-2</v>
      </c>
      <c r="D2351">
        <v>1010.6</v>
      </c>
      <c r="E2351">
        <f t="shared" si="109"/>
        <v>7.5</v>
      </c>
      <c r="F2351">
        <v>25</v>
      </c>
      <c r="G2351">
        <f t="shared" si="110"/>
        <v>-14</v>
      </c>
      <c r="H2351">
        <v>19.329999999999998</v>
      </c>
      <c r="I2351">
        <v>-0.83</v>
      </c>
      <c r="J2351">
        <v>-0.56000000000000005</v>
      </c>
    </row>
    <row r="2352" spans="1:10">
      <c r="A2352" s="3">
        <v>39150</v>
      </c>
      <c r="B2352">
        <v>9</v>
      </c>
      <c r="C2352">
        <f t="shared" si="108"/>
        <v>-1.0999999999999996</v>
      </c>
      <c r="D2352">
        <v>1016.7</v>
      </c>
      <c r="E2352">
        <f t="shared" si="109"/>
        <v>6.1000000000000227</v>
      </c>
      <c r="F2352">
        <v>53</v>
      </c>
      <c r="G2352">
        <f t="shared" si="110"/>
        <v>28</v>
      </c>
      <c r="H2352">
        <v>20.329999999999998</v>
      </c>
      <c r="I2352">
        <v>-0.93</v>
      </c>
      <c r="J2352">
        <v>-0.38</v>
      </c>
    </row>
    <row r="2353" spans="1:10">
      <c r="A2353" s="3">
        <v>39151</v>
      </c>
      <c r="B2353">
        <v>12.1</v>
      </c>
      <c r="C2353">
        <f t="shared" si="108"/>
        <v>3.0999999999999996</v>
      </c>
      <c r="D2353">
        <v>1013.6</v>
      </c>
      <c r="E2353">
        <f t="shared" si="109"/>
        <v>-3.1000000000000227</v>
      </c>
      <c r="F2353">
        <v>54</v>
      </c>
      <c r="G2353">
        <f t="shared" si="110"/>
        <v>1</v>
      </c>
      <c r="H2353">
        <v>21.33</v>
      </c>
      <c r="I2353">
        <v>-0.98</v>
      </c>
      <c r="J2353">
        <v>-0.17</v>
      </c>
    </row>
    <row r="2354" spans="1:10">
      <c r="A2354" s="3">
        <v>39152</v>
      </c>
      <c r="B2354">
        <v>9</v>
      </c>
      <c r="C2354">
        <f t="shared" si="108"/>
        <v>-3.0999999999999996</v>
      </c>
      <c r="D2354">
        <v>998.7</v>
      </c>
      <c r="E2354">
        <f t="shared" si="109"/>
        <v>-14.899999999999977</v>
      </c>
      <c r="F2354">
        <v>27</v>
      </c>
      <c r="G2354">
        <f t="shared" si="110"/>
        <v>-27</v>
      </c>
      <c r="H2354">
        <v>22.33</v>
      </c>
      <c r="I2354">
        <v>-1</v>
      </c>
      <c r="J2354">
        <v>0.04</v>
      </c>
    </row>
    <row r="2355" spans="1:10">
      <c r="A2355" s="3">
        <v>39153</v>
      </c>
      <c r="B2355">
        <v>9.4</v>
      </c>
      <c r="C2355">
        <f t="shared" si="108"/>
        <v>0.40000000000000036</v>
      </c>
      <c r="D2355">
        <v>1002.9</v>
      </c>
      <c r="E2355">
        <f t="shared" si="109"/>
        <v>4.1999999999999318</v>
      </c>
      <c r="F2355">
        <v>20</v>
      </c>
      <c r="G2355">
        <f t="shared" si="110"/>
        <v>-7</v>
      </c>
      <c r="H2355">
        <v>23.33</v>
      </c>
      <c r="I2355">
        <v>-0.97</v>
      </c>
      <c r="J2355">
        <v>0.25</v>
      </c>
    </row>
    <row r="2356" spans="1:10">
      <c r="A2356" s="3">
        <v>39154</v>
      </c>
      <c r="B2356">
        <v>9.8000000000000007</v>
      </c>
      <c r="C2356">
        <f t="shared" si="108"/>
        <v>0.40000000000000036</v>
      </c>
      <c r="D2356">
        <v>1004.9</v>
      </c>
      <c r="E2356">
        <f t="shared" si="109"/>
        <v>2</v>
      </c>
      <c r="F2356">
        <v>21</v>
      </c>
      <c r="G2356">
        <f t="shared" si="110"/>
        <v>1</v>
      </c>
      <c r="H2356">
        <v>24.33</v>
      </c>
      <c r="I2356">
        <v>-0.89</v>
      </c>
      <c r="J2356">
        <v>0.45</v>
      </c>
    </row>
    <row r="2357" spans="1:10">
      <c r="A2357" s="3">
        <v>39155</v>
      </c>
      <c r="B2357">
        <v>9.5</v>
      </c>
      <c r="C2357">
        <f t="shared" si="108"/>
        <v>-0.30000000000000071</v>
      </c>
      <c r="D2357">
        <v>1011.6</v>
      </c>
      <c r="E2357">
        <f t="shared" si="109"/>
        <v>6.7000000000000455</v>
      </c>
      <c r="F2357">
        <v>19</v>
      </c>
      <c r="G2357">
        <f t="shared" si="110"/>
        <v>-2</v>
      </c>
      <c r="H2357">
        <v>25.33</v>
      </c>
      <c r="I2357">
        <v>-0.78</v>
      </c>
      <c r="J2357">
        <v>0.63</v>
      </c>
    </row>
    <row r="2358" spans="1:10">
      <c r="A2358" s="3">
        <v>39156</v>
      </c>
      <c r="B2358">
        <v>11.4</v>
      </c>
      <c r="C2358">
        <f t="shared" si="108"/>
        <v>1.9000000000000004</v>
      </c>
      <c r="D2358">
        <v>1014</v>
      </c>
      <c r="E2358">
        <f t="shared" si="109"/>
        <v>2.3999999999999773</v>
      </c>
      <c r="F2358">
        <v>15</v>
      </c>
      <c r="G2358">
        <f t="shared" si="110"/>
        <v>-4</v>
      </c>
      <c r="H2358">
        <v>26.33</v>
      </c>
      <c r="I2358">
        <v>-0.63</v>
      </c>
      <c r="J2358">
        <v>0.78</v>
      </c>
    </row>
    <row r="2359" spans="1:10">
      <c r="A2359" s="3">
        <v>39157</v>
      </c>
      <c r="B2359">
        <v>9.5</v>
      </c>
      <c r="C2359">
        <f t="shared" si="108"/>
        <v>-1.9000000000000004</v>
      </c>
      <c r="D2359">
        <v>1012</v>
      </c>
      <c r="E2359">
        <f t="shared" si="109"/>
        <v>-2</v>
      </c>
      <c r="F2359">
        <v>36</v>
      </c>
      <c r="G2359">
        <f t="shared" si="110"/>
        <v>21</v>
      </c>
      <c r="H2359">
        <v>27.33</v>
      </c>
      <c r="I2359">
        <v>-0.45</v>
      </c>
      <c r="J2359">
        <v>0.89</v>
      </c>
    </row>
    <row r="2360" spans="1:10">
      <c r="A2360" s="3">
        <v>39158</v>
      </c>
      <c r="B2360">
        <v>8.5</v>
      </c>
      <c r="C2360">
        <f t="shared" si="108"/>
        <v>-1</v>
      </c>
      <c r="D2360">
        <v>1012.2</v>
      </c>
      <c r="E2360">
        <f t="shared" si="109"/>
        <v>0.20000000000004547</v>
      </c>
      <c r="F2360">
        <v>17</v>
      </c>
      <c r="G2360">
        <f t="shared" si="110"/>
        <v>-19</v>
      </c>
      <c r="H2360">
        <v>28.33</v>
      </c>
      <c r="I2360">
        <v>-0.25</v>
      </c>
      <c r="J2360">
        <v>0.97</v>
      </c>
    </row>
    <row r="2361" spans="1:10">
      <c r="A2361" s="3">
        <v>39159</v>
      </c>
      <c r="B2361">
        <v>8</v>
      </c>
      <c r="C2361">
        <f t="shared" si="108"/>
        <v>-0.5</v>
      </c>
      <c r="D2361">
        <v>1013.7</v>
      </c>
      <c r="E2361">
        <f t="shared" si="109"/>
        <v>1.5</v>
      </c>
      <c r="F2361">
        <v>22</v>
      </c>
      <c r="G2361">
        <f t="shared" si="110"/>
        <v>5</v>
      </c>
      <c r="H2361">
        <v>29.33</v>
      </c>
      <c r="I2361">
        <v>-0.04</v>
      </c>
      <c r="J2361">
        <v>1</v>
      </c>
    </row>
    <row r="2362" spans="1:10">
      <c r="A2362" s="3">
        <v>39160</v>
      </c>
      <c r="B2362">
        <v>9.6</v>
      </c>
      <c r="C2362">
        <f t="shared" si="108"/>
        <v>1.5999999999999996</v>
      </c>
      <c r="D2362">
        <v>1013</v>
      </c>
      <c r="E2362">
        <f t="shared" si="109"/>
        <v>-0.70000000000004547</v>
      </c>
      <c r="F2362">
        <v>20</v>
      </c>
      <c r="G2362">
        <f t="shared" si="110"/>
        <v>-2</v>
      </c>
      <c r="H2362">
        <v>0.8</v>
      </c>
      <c r="I2362">
        <v>0.17</v>
      </c>
      <c r="J2362">
        <v>0.99</v>
      </c>
    </row>
    <row r="2363" spans="1:10">
      <c r="A2363" s="3">
        <v>39161</v>
      </c>
      <c r="B2363">
        <v>10.9</v>
      </c>
      <c r="C2363">
        <f t="shared" si="108"/>
        <v>1.3000000000000007</v>
      </c>
      <c r="D2363">
        <v>1015.6</v>
      </c>
      <c r="E2363">
        <f t="shared" si="109"/>
        <v>2.6000000000000227</v>
      </c>
      <c r="F2363">
        <v>20</v>
      </c>
      <c r="G2363">
        <f t="shared" si="110"/>
        <v>0</v>
      </c>
      <c r="H2363">
        <v>1.8</v>
      </c>
      <c r="I2363">
        <v>0.37</v>
      </c>
      <c r="J2363">
        <v>0.93</v>
      </c>
    </row>
    <row r="2364" spans="1:10">
      <c r="A2364" s="3">
        <v>39162</v>
      </c>
      <c r="B2364">
        <v>11.6</v>
      </c>
      <c r="C2364">
        <f t="shared" si="108"/>
        <v>0.69999999999999929</v>
      </c>
      <c r="D2364">
        <v>1017.8</v>
      </c>
      <c r="E2364">
        <f t="shared" si="109"/>
        <v>2.1999999999999318</v>
      </c>
      <c r="F2364">
        <v>45</v>
      </c>
      <c r="G2364">
        <f t="shared" si="110"/>
        <v>25</v>
      </c>
      <c r="H2364">
        <v>2.8</v>
      </c>
      <c r="I2364">
        <v>0.56000000000000005</v>
      </c>
      <c r="J2364">
        <v>0.83</v>
      </c>
    </row>
    <row r="2365" spans="1:10">
      <c r="A2365" s="3">
        <v>39163</v>
      </c>
      <c r="B2365">
        <v>15.5</v>
      </c>
      <c r="C2365">
        <f t="shared" si="108"/>
        <v>3.9000000000000004</v>
      </c>
      <c r="D2365">
        <v>1011.9</v>
      </c>
      <c r="E2365">
        <f t="shared" si="109"/>
        <v>-5.8999999999999773</v>
      </c>
      <c r="F2365">
        <v>34</v>
      </c>
      <c r="G2365">
        <f t="shared" si="110"/>
        <v>-11</v>
      </c>
      <c r="H2365">
        <v>3.8</v>
      </c>
      <c r="I2365">
        <v>0.72</v>
      </c>
      <c r="J2365">
        <v>0.69</v>
      </c>
    </row>
    <row r="2366" spans="1:10">
      <c r="A2366" s="3">
        <v>39164</v>
      </c>
      <c r="B2366">
        <v>13.6</v>
      </c>
      <c r="C2366">
        <f t="shared" si="108"/>
        <v>-1.9000000000000004</v>
      </c>
      <c r="D2366">
        <v>1015.5</v>
      </c>
      <c r="E2366">
        <f t="shared" si="109"/>
        <v>3.6000000000000227</v>
      </c>
      <c r="F2366">
        <v>46</v>
      </c>
      <c r="G2366">
        <f t="shared" si="110"/>
        <v>12</v>
      </c>
      <c r="H2366">
        <v>4.8</v>
      </c>
      <c r="I2366">
        <v>0.85</v>
      </c>
      <c r="J2366">
        <v>0.52</v>
      </c>
    </row>
    <row r="2367" spans="1:10">
      <c r="A2367" s="3">
        <v>39165</v>
      </c>
      <c r="B2367">
        <v>15.3</v>
      </c>
      <c r="C2367">
        <f t="shared" si="108"/>
        <v>1.7000000000000011</v>
      </c>
      <c r="D2367">
        <v>1006.7</v>
      </c>
      <c r="E2367">
        <f t="shared" si="109"/>
        <v>-8.7999999999999545</v>
      </c>
      <c r="F2367">
        <v>59</v>
      </c>
      <c r="G2367">
        <f t="shared" si="110"/>
        <v>13</v>
      </c>
      <c r="H2367">
        <v>5.8</v>
      </c>
      <c r="I2367">
        <v>0.94</v>
      </c>
      <c r="J2367">
        <v>0.33</v>
      </c>
    </row>
    <row r="2368" spans="1:10">
      <c r="A2368" s="3">
        <v>39166</v>
      </c>
      <c r="B2368">
        <v>15.8</v>
      </c>
      <c r="C2368">
        <f t="shared" si="108"/>
        <v>0.5</v>
      </c>
      <c r="D2368">
        <v>994.9</v>
      </c>
      <c r="E2368">
        <f t="shared" si="109"/>
        <v>-11.800000000000068</v>
      </c>
      <c r="F2368">
        <v>77</v>
      </c>
      <c r="G2368">
        <f t="shared" si="110"/>
        <v>18</v>
      </c>
      <c r="H2368">
        <v>6.8</v>
      </c>
      <c r="I2368">
        <v>0.99</v>
      </c>
      <c r="J2368">
        <v>0.12</v>
      </c>
    </row>
    <row r="2369" spans="1:10">
      <c r="A2369" s="3">
        <v>39167</v>
      </c>
      <c r="B2369">
        <v>17</v>
      </c>
      <c r="C2369">
        <f t="shared" si="108"/>
        <v>1.1999999999999993</v>
      </c>
      <c r="D2369">
        <v>1007.4</v>
      </c>
      <c r="E2369">
        <f t="shared" si="109"/>
        <v>12.5</v>
      </c>
      <c r="F2369">
        <v>44</v>
      </c>
      <c r="G2369">
        <f t="shared" si="110"/>
        <v>-33</v>
      </c>
      <c r="H2369">
        <v>7.8</v>
      </c>
      <c r="I2369">
        <v>1</v>
      </c>
      <c r="J2369">
        <v>-0.09</v>
      </c>
    </row>
    <row r="2370" spans="1:10">
      <c r="A2370" s="3">
        <v>39168</v>
      </c>
      <c r="B2370">
        <v>16</v>
      </c>
      <c r="C2370">
        <f t="shared" si="108"/>
        <v>-1</v>
      </c>
      <c r="D2370">
        <v>1006.9</v>
      </c>
      <c r="E2370">
        <f t="shared" si="109"/>
        <v>-0.5</v>
      </c>
      <c r="F2370">
        <v>45</v>
      </c>
      <c r="G2370">
        <f t="shared" si="110"/>
        <v>1</v>
      </c>
      <c r="H2370">
        <v>8.8000000000000007</v>
      </c>
      <c r="I2370">
        <v>0.95</v>
      </c>
      <c r="J2370">
        <v>-0.3</v>
      </c>
    </row>
    <row r="2371" spans="1:10">
      <c r="A2371" s="3">
        <v>39169</v>
      </c>
      <c r="B2371">
        <v>17.2</v>
      </c>
      <c r="C2371">
        <f t="shared" ref="C2371:C2434" si="111">B2371-B2370</f>
        <v>1.1999999999999993</v>
      </c>
      <c r="D2371">
        <v>1006.7</v>
      </c>
      <c r="E2371">
        <f t="shared" ref="E2371:E2434" si="112">D2371-D2370</f>
        <v>-0.19999999999993179</v>
      </c>
      <c r="F2371">
        <v>45</v>
      </c>
      <c r="G2371">
        <f t="shared" ref="G2371:G2434" si="113">F2371-F2370</f>
        <v>0</v>
      </c>
      <c r="H2371">
        <v>9.8000000000000007</v>
      </c>
      <c r="I2371">
        <v>0.87</v>
      </c>
      <c r="J2371">
        <v>-0.49</v>
      </c>
    </row>
    <row r="2372" spans="1:10">
      <c r="A2372" s="3">
        <v>39170</v>
      </c>
      <c r="B2372">
        <v>21.4</v>
      </c>
      <c r="C2372">
        <f t="shared" si="111"/>
        <v>4.1999999999999993</v>
      </c>
      <c r="D2372">
        <v>1003.3</v>
      </c>
      <c r="E2372">
        <f t="shared" si="112"/>
        <v>-3.4000000000000909</v>
      </c>
      <c r="F2372">
        <v>36</v>
      </c>
      <c r="G2372">
        <f t="shared" si="113"/>
        <v>-9</v>
      </c>
      <c r="H2372">
        <v>10.8</v>
      </c>
      <c r="I2372">
        <v>0.75</v>
      </c>
      <c r="J2372">
        <v>-0.66</v>
      </c>
    </row>
    <row r="2373" spans="1:10">
      <c r="A2373" s="3">
        <v>39171</v>
      </c>
      <c r="B2373">
        <v>14.8</v>
      </c>
      <c r="C2373">
        <f t="shared" si="111"/>
        <v>-6.5999999999999979</v>
      </c>
      <c r="D2373">
        <v>1003.6</v>
      </c>
      <c r="E2373">
        <f t="shared" si="112"/>
        <v>0.30000000000006821</v>
      </c>
      <c r="F2373">
        <v>28</v>
      </c>
      <c r="G2373">
        <f t="shared" si="113"/>
        <v>-8</v>
      </c>
      <c r="H2373">
        <v>11.8</v>
      </c>
      <c r="I2373">
        <v>0.59</v>
      </c>
      <c r="J2373">
        <v>-0.81</v>
      </c>
    </row>
    <row r="2374" spans="1:10">
      <c r="A2374" s="3">
        <v>39172</v>
      </c>
      <c r="B2374">
        <v>15.7</v>
      </c>
      <c r="C2374">
        <f t="shared" si="111"/>
        <v>0.89999999999999858</v>
      </c>
      <c r="D2374">
        <v>1004.4</v>
      </c>
      <c r="E2374">
        <f t="shared" si="112"/>
        <v>0.79999999999995453</v>
      </c>
      <c r="F2374">
        <v>72</v>
      </c>
      <c r="G2374">
        <f t="shared" si="113"/>
        <v>44</v>
      </c>
      <c r="H2374">
        <v>12.8</v>
      </c>
      <c r="I2374">
        <v>0.41</v>
      </c>
      <c r="J2374">
        <v>-0.91</v>
      </c>
    </row>
    <row r="2375" spans="1:10">
      <c r="A2375" s="3">
        <v>39173</v>
      </c>
      <c r="B2375">
        <v>18.3</v>
      </c>
      <c r="C2375">
        <f t="shared" si="111"/>
        <v>2.6000000000000014</v>
      </c>
      <c r="D2375">
        <v>1000.7</v>
      </c>
      <c r="E2375">
        <f t="shared" si="112"/>
        <v>-3.6999999999999318</v>
      </c>
      <c r="F2375">
        <v>45</v>
      </c>
      <c r="G2375">
        <f t="shared" si="113"/>
        <v>-27</v>
      </c>
      <c r="H2375">
        <v>13.8</v>
      </c>
      <c r="I2375">
        <v>0.2</v>
      </c>
      <c r="J2375">
        <v>-0.98</v>
      </c>
    </row>
    <row r="2376" spans="1:10">
      <c r="A2376" s="3">
        <v>39174</v>
      </c>
      <c r="B2376">
        <v>14.3</v>
      </c>
      <c r="C2376">
        <f t="shared" si="111"/>
        <v>-4</v>
      </c>
      <c r="D2376">
        <v>1002.1</v>
      </c>
      <c r="E2376">
        <f t="shared" si="112"/>
        <v>1.3999999999999773</v>
      </c>
      <c r="F2376">
        <v>57</v>
      </c>
      <c r="G2376">
        <f t="shared" si="113"/>
        <v>12</v>
      </c>
      <c r="H2376">
        <v>14.8</v>
      </c>
      <c r="I2376">
        <v>-0.01</v>
      </c>
      <c r="J2376">
        <v>-1</v>
      </c>
    </row>
    <row r="2377" spans="1:10">
      <c r="A2377" s="3">
        <v>39175</v>
      </c>
      <c r="B2377">
        <v>8.1999999999999993</v>
      </c>
      <c r="C2377">
        <f t="shared" si="111"/>
        <v>-6.1000000000000014</v>
      </c>
      <c r="D2377">
        <v>1006.4</v>
      </c>
      <c r="E2377">
        <f t="shared" si="112"/>
        <v>4.2999999999999545</v>
      </c>
      <c r="F2377">
        <v>70</v>
      </c>
      <c r="G2377">
        <f t="shared" si="113"/>
        <v>13</v>
      </c>
      <c r="H2377">
        <v>15.8</v>
      </c>
      <c r="I2377">
        <v>-0.22</v>
      </c>
      <c r="J2377">
        <v>-0.98</v>
      </c>
    </row>
    <row r="2378" spans="1:10">
      <c r="A2378" s="3">
        <v>39176</v>
      </c>
      <c r="B2378">
        <v>5.5</v>
      </c>
      <c r="C2378">
        <f t="shared" si="111"/>
        <v>-2.6999999999999993</v>
      </c>
      <c r="D2378">
        <v>1009.7</v>
      </c>
      <c r="E2378">
        <f t="shared" si="112"/>
        <v>3.3000000000000682</v>
      </c>
      <c r="F2378">
        <v>76</v>
      </c>
      <c r="G2378">
        <f t="shared" si="113"/>
        <v>6</v>
      </c>
      <c r="H2378">
        <v>16.8</v>
      </c>
      <c r="I2378">
        <v>-0.42</v>
      </c>
      <c r="J2378">
        <v>-0.91</v>
      </c>
    </row>
    <row r="2379" spans="1:10">
      <c r="A2379" s="3">
        <v>39177</v>
      </c>
      <c r="B2379">
        <v>12.5</v>
      </c>
      <c r="C2379">
        <f t="shared" si="111"/>
        <v>7</v>
      </c>
      <c r="D2379">
        <v>1019.4</v>
      </c>
      <c r="E2379">
        <f t="shared" si="112"/>
        <v>9.6999999999999318</v>
      </c>
      <c r="F2379">
        <v>29</v>
      </c>
      <c r="G2379">
        <f t="shared" si="113"/>
        <v>-47</v>
      </c>
      <c r="H2379">
        <v>17.8</v>
      </c>
      <c r="I2379">
        <v>-0.6</v>
      </c>
      <c r="J2379">
        <v>-0.8</v>
      </c>
    </row>
    <row r="2380" spans="1:10">
      <c r="A2380" s="3">
        <v>39178</v>
      </c>
      <c r="B2380">
        <v>13.9</v>
      </c>
      <c r="C2380">
        <f t="shared" si="111"/>
        <v>1.4000000000000004</v>
      </c>
      <c r="D2380">
        <v>1017.6</v>
      </c>
      <c r="E2380">
        <f t="shared" si="112"/>
        <v>-1.7999999999999545</v>
      </c>
      <c r="F2380">
        <v>50</v>
      </c>
      <c r="G2380">
        <f t="shared" si="113"/>
        <v>21</v>
      </c>
      <c r="H2380">
        <v>18.8</v>
      </c>
      <c r="I2380">
        <v>-0.76</v>
      </c>
      <c r="J2380">
        <v>-0.65</v>
      </c>
    </row>
    <row r="2381" spans="1:10">
      <c r="A2381" s="3">
        <v>39179</v>
      </c>
      <c r="B2381">
        <v>15.6</v>
      </c>
      <c r="C2381">
        <f t="shared" si="111"/>
        <v>1.6999999999999993</v>
      </c>
      <c r="D2381">
        <v>1011.6</v>
      </c>
      <c r="E2381">
        <f t="shared" si="112"/>
        <v>-6</v>
      </c>
      <c r="F2381">
        <v>44</v>
      </c>
      <c r="G2381">
        <f t="shared" si="113"/>
        <v>-6</v>
      </c>
      <c r="H2381">
        <v>19.8</v>
      </c>
      <c r="I2381">
        <v>-0.88</v>
      </c>
      <c r="J2381">
        <v>-0.48</v>
      </c>
    </row>
    <row r="2382" spans="1:10">
      <c r="A2382" s="3">
        <v>39180</v>
      </c>
      <c r="B2382">
        <v>15.6</v>
      </c>
      <c r="C2382">
        <f t="shared" si="111"/>
        <v>0</v>
      </c>
      <c r="D2382">
        <v>1011.1</v>
      </c>
      <c r="E2382">
        <f t="shared" si="112"/>
        <v>-0.5</v>
      </c>
      <c r="F2382">
        <v>61</v>
      </c>
      <c r="G2382">
        <f t="shared" si="113"/>
        <v>17</v>
      </c>
      <c r="H2382">
        <v>20.8</v>
      </c>
      <c r="I2382">
        <v>-0.96</v>
      </c>
      <c r="J2382">
        <v>-0.28000000000000003</v>
      </c>
    </row>
    <row r="2383" spans="1:10">
      <c r="A2383" s="3">
        <v>39181</v>
      </c>
      <c r="B2383">
        <v>12.4</v>
      </c>
      <c r="C2383">
        <f t="shared" si="111"/>
        <v>-3.1999999999999993</v>
      </c>
      <c r="D2383">
        <v>1013.3</v>
      </c>
      <c r="E2383">
        <f t="shared" si="112"/>
        <v>2.1999999999999318</v>
      </c>
      <c r="F2383">
        <v>61</v>
      </c>
      <c r="G2383">
        <f t="shared" si="113"/>
        <v>0</v>
      </c>
      <c r="H2383">
        <v>21.8</v>
      </c>
      <c r="I2383">
        <v>-1</v>
      </c>
      <c r="J2383">
        <v>-7.0000000000000007E-2</v>
      </c>
    </row>
    <row r="2384" spans="1:10">
      <c r="A2384" s="3">
        <v>39182</v>
      </c>
      <c r="B2384">
        <v>16.3</v>
      </c>
      <c r="C2384">
        <f t="shared" si="111"/>
        <v>3.9000000000000004</v>
      </c>
      <c r="D2384">
        <v>1012.1</v>
      </c>
      <c r="E2384">
        <f t="shared" si="112"/>
        <v>-1.1999999999999318</v>
      </c>
      <c r="F2384">
        <v>47</v>
      </c>
      <c r="G2384">
        <f t="shared" si="113"/>
        <v>-14</v>
      </c>
      <c r="H2384">
        <v>22.8</v>
      </c>
      <c r="I2384">
        <v>-0.99</v>
      </c>
      <c r="J2384">
        <v>0.14000000000000001</v>
      </c>
    </row>
    <row r="2385" spans="1:10">
      <c r="A2385" s="3">
        <v>39183</v>
      </c>
      <c r="B2385">
        <v>10.5</v>
      </c>
      <c r="C2385">
        <f t="shared" si="111"/>
        <v>-5.8000000000000007</v>
      </c>
      <c r="D2385">
        <v>1015.2</v>
      </c>
      <c r="E2385">
        <f t="shared" si="112"/>
        <v>3.1000000000000227</v>
      </c>
      <c r="F2385">
        <v>73</v>
      </c>
      <c r="G2385">
        <f t="shared" si="113"/>
        <v>26</v>
      </c>
      <c r="H2385">
        <v>23.8</v>
      </c>
      <c r="I2385">
        <v>-0.94</v>
      </c>
      <c r="J2385">
        <v>0.34</v>
      </c>
    </row>
    <row r="2386" spans="1:10">
      <c r="A2386" s="3">
        <v>39184</v>
      </c>
      <c r="B2386">
        <v>15.8</v>
      </c>
      <c r="C2386">
        <f t="shared" si="111"/>
        <v>5.3000000000000007</v>
      </c>
      <c r="D2386">
        <v>1015</v>
      </c>
      <c r="E2386">
        <f t="shared" si="112"/>
        <v>-0.20000000000004547</v>
      </c>
      <c r="F2386">
        <v>45</v>
      </c>
      <c r="G2386">
        <f t="shared" si="113"/>
        <v>-28</v>
      </c>
      <c r="H2386">
        <v>24.8</v>
      </c>
      <c r="I2386">
        <v>-0.85</v>
      </c>
      <c r="J2386">
        <v>0.53</v>
      </c>
    </row>
    <row r="2387" spans="1:10">
      <c r="A2387" s="3">
        <v>39185</v>
      </c>
      <c r="B2387">
        <v>18.600000000000001</v>
      </c>
      <c r="C2387">
        <f t="shared" si="111"/>
        <v>2.8000000000000007</v>
      </c>
      <c r="D2387">
        <v>1007.5</v>
      </c>
      <c r="E2387">
        <f t="shared" si="112"/>
        <v>-7.5</v>
      </c>
      <c r="F2387">
        <v>56</v>
      </c>
      <c r="G2387">
        <f t="shared" si="113"/>
        <v>11</v>
      </c>
      <c r="H2387">
        <v>25.8</v>
      </c>
      <c r="I2387">
        <v>-0.71</v>
      </c>
      <c r="J2387">
        <v>0.7</v>
      </c>
    </row>
    <row r="2388" spans="1:10">
      <c r="A2388" s="3">
        <v>39186</v>
      </c>
      <c r="B2388">
        <v>22.7</v>
      </c>
      <c r="C2388">
        <f t="shared" si="111"/>
        <v>4.0999999999999979</v>
      </c>
      <c r="D2388">
        <v>998.2</v>
      </c>
      <c r="E2388">
        <f t="shared" si="112"/>
        <v>-9.2999999999999545</v>
      </c>
      <c r="F2388">
        <v>12</v>
      </c>
      <c r="G2388">
        <f t="shared" si="113"/>
        <v>-44</v>
      </c>
      <c r="H2388">
        <v>26.8</v>
      </c>
      <c r="I2388">
        <v>-0.55000000000000004</v>
      </c>
      <c r="J2388">
        <v>0.84</v>
      </c>
    </row>
    <row r="2389" spans="1:10">
      <c r="A2389" s="3">
        <v>39187</v>
      </c>
      <c r="B2389">
        <v>16.5</v>
      </c>
      <c r="C2389">
        <f t="shared" si="111"/>
        <v>-6.1999999999999993</v>
      </c>
      <c r="D2389">
        <v>1002.5</v>
      </c>
      <c r="E2389">
        <f t="shared" si="112"/>
        <v>4.2999999999999545</v>
      </c>
      <c r="F2389">
        <v>62</v>
      </c>
      <c r="G2389">
        <f t="shared" si="113"/>
        <v>50</v>
      </c>
      <c r="H2389">
        <v>27.8</v>
      </c>
      <c r="I2389">
        <v>-0.36</v>
      </c>
      <c r="J2389">
        <v>0.93</v>
      </c>
    </row>
    <row r="2390" spans="1:10">
      <c r="A2390" s="3">
        <v>39188</v>
      </c>
      <c r="B2390">
        <v>10.4</v>
      </c>
      <c r="C2390">
        <f t="shared" si="111"/>
        <v>-6.1</v>
      </c>
      <c r="D2390">
        <v>1000.1</v>
      </c>
      <c r="E2390">
        <f t="shared" si="112"/>
        <v>-2.3999999999999773</v>
      </c>
      <c r="F2390">
        <v>76</v>
      </c>
      <c r="G2390">
        <f t="shared" si="113"/>
        <v>14</v>
      </c>
      <c r="H2390">
        <v>28.8</v>
      </c>
      <c r="I2390">
        <v>-0.16</v>
      </c>
      <c r="J2390">
        <v>0.99</v>
      </c>
    </row>
    <row r="2391" spans="1:10">
      <c r="A2391" s="3">
        <v>39189</v>
      </c>
      <c r="B2391">
        <v>8.6</v>
      </c>
      <c r="C2391">
        <f t="shared" si="111"/>
        <v>-1.8000000000000007</v>
      </c>
      <c r="D2391">
        <v>1006.6</v>
      </c>
      <c r="E2391">
        <f t="shared" si="112"/>
        <v>6.5</v>
      </c>
      <c r="F2391">
        <v>73</v>
      </c>
      <c r="G2391">
        <f t="shared" si="113"/>
        <v>-3</v>
      </c>
      <c r="H2391">
        <v>0.27</v>
      </c>
      <c r="I2391">
        <v>0.06</v>
      </c>
      <c r="J2391">
        <v>1</v>
      </c>
    </row>
    <row r="2392" spans="1:10">
      <c r="A2392" s="3">
        <v>39190</v>
      </c>
      <c r="B2392">
        <v>8.5</v>
      </c>
      <c r="C2392">
        <f t="shared" si="111"/>
        <v>-9.9999999999999645E-2</v>
      </c>
      <c r="D2392">
        <v>1013.1</v>
      </c>
      <c r="E2392">
        <f t="shared" si="112"/>
        <v>6.5</v>
      </c>
      <c r="F2392">
        <v>77</v>
      </c>
      <c r="G2392">
        <f t="shared" si="113"/>
        <v>4</v>
      </c>
      <c r="H2392">
        <v>1.27</v>
      </c>
      <c r="I2392">
        <v>0.27</v>
      </c>
      <c r="J2392">
        <v>0.96</v>
      </c>
    </row>
    <row r="2393" spans="1:10">
      <c r="A2393" s="3">
        <v>39191</v>
      </c>
      <c r="B2393">
        <v>11</v>
      </c>
      <c r="C2393">
        <f t="shared" si="111"/>
        <v>2.5</v>
      </c>
      <c r="D2393">
        <v>1013.4</v>
      </c>
      <c r="E2393">
        <f t="shared" si="112"/>
        <v>0.29999999999995453</v>
      </c>
      <c r="F2393">
        <v>49</v>
      </c>
      <c r="G2393">
        <f t="shared" si="113"/>
        <v>-28</v>
      </c>
      <c r="H2393">
        <v>2.27</v>
      </c>
      <c r="I2393">
        <v>0.46</v>
      </c>
      <c r="J2393">
        <v>0.89</v>
      </c>
    </row>
    <row r="2394" spans="1:10">
      <c r="A2394" s="3">
        <v>39192</v>
      </c>
      <c r="B2394">
        <v>16.3</v>
      </c>
      <c r="C2394">
        <f t="shared" si="111"/>
        <v>5.3000000000000007</v>
      </c>
      <c r="D2394">
        <v>1016.2</v>
      </c>
      <c r="E2394">
        <f t="shared" si="112"/>
        <v>2.8000000000000682</v>
      </c>
      <c r="F2394">
        <v>60</v>
      </c>
      <c r="G2394">
        <f t="shared" si="113"/>
        <v>11</v>
      </c>
      <c r="H2394">
        <v>3.27</v>
      </c>
      <c r="I2394">
        <v>0.64</v>
      </c>
      <c r="J2394">
        <v>0.77</v>
      </c>
    </row>
    <row r="2395" spans="1:10">
      <c r="A2395" s="3">
        <v>39193</v>
      </c>
      <c r="B2395">
        <v>19.899999999999999</v>
      </c>
      <c r="C2395">
        <f t="shared" si="111"/>
        <v>3.5999999999999979</v>
      </c>
      <c r="D2395">
        <v>1011.7</v>
      </c>
      <c r="E2395">
        <f t="shared" si="112"/>
        <v>-4.5</v>
      </c>
      <c r="F2395">
        <v>59</v>
      </c>
      <c r="G2395">
        <f t="shared" si="113"/>
        <v>-1</v>
      </c>
      <c r="H2395">
        <v>4.2699999999999996</v>
      </c>
      <c r="I2395">
        <v>0.79</v>
      </c>
      <c r="J2395">
        <v>0.62</v>
      </c>
    </row>
    <row r="2396" spans="1:10">
      <c r="A2396" s="3">
        <v>39194</v>
      </c>
      <c r="B2396">
        <v>21</v>
      </c>
      <c r="C2396">
        <f t="shared" si="111"/>
        <v>1.1000000000000014</v>
      </c>
      <c r="D2396">
        <v>1001</v>
      </c>
      <c r="E2396">
        <f t="shared" si="112"/>
        <v>-10.700000000000045</v>
      </c>
      <c r="F2396">
        <v>62</v>
      </c>
      <c r="G2396">
        <f t="shared" si="113"/>
        <v>3</v>
      </c>
      <c r="H2396">
        <v>5.27</v>
      </c>
      <c r="I2396">
        <v>0.9</v>
      </c>
      <c r="J2396">
        <v>0.43</v>
      </c>
    </row>
    <row r="2397" spans="1:10">
      <c r="A2397" s="3">
        <v>39195</v>
      </c>
      <c r="B2397">
        <v>13.4</v>
      </c>
      <c r="C2397">
        <f t="shared" si="111"/>
        <v>-7.6</v>
      </c>
      <c r="D2397">
        <v>1005.9</v>
      </c>
      <c r="E2397">
        <f t="shared" si="112"/>
        <v>4.8999999999999773</v>
      </c>
      <c r="F2397">
        <v>68</v>
      </c>
      <c r="G2397">
        <f t="shared" si="113"/>
        <v>6</v>
      </c>
      <c r="H2397">
        <v>6.27</v>
      </c>
      <c r="I2397">
        <v>0.97</v>
      </c>
      <c r="J2397">
        <v>0.23</v>
      </c>
    </row>
    <row r="2398" spans="1:10">
      <c r="A2398" s="3">
        <v>39196</v>
      </c>
      <c r="B2398">
        <v>13.9</v>
      </c>
      <c r="C2398">
        <f t="shared" si="111"/>
        <v>0.5</v>
      </c>
      <c r="D2398">
        <v>1010.5</v>
      </c>
      <c r="E2398">
        <f t="shared" si="112"/>
        <v>4.6000000000000227</v>
      </c>
      <c r="F2398">
        <v>70</v>
      </c>
      <c r="G2398">
        <f t="shared" si="113"/>
        <v>2</v>
      </c>
      <c r="H2398">
        <v>7.27</v>
      </c>
      <c r="I2398">
        <v>1</v>
      </c>
      <c r="J2398">
        <v>0.02</v>
      </c>
    </row>
    <row r="2399" spans="1:10">
      <c r="A2399" s="3">
        <v>39197</v>
      </c>
      <c r="B2399">
        <v>14.7</v>
      </c>
      <c r="C2399">
        <f t="shared" si="111"/>
        <v>0.79999999999999893</v>
      </c>
      <c r="D2399">
        <v>1000.3</v>
      </c>
      <c r="E2399">
        <f t="shared" si="112"/>
        <v>-10.200000000000045</v>
      </c>
      <c r="F2399">
        <v>81</v>
      </c>
      <c r="G2399">
        <f t="shared" si="113"/>
        <v>11</v>
      </c>
      <c r="H2399">
        <v>8.27</v>
      </c>
      <c r="I2399">
        <v>0.98</v>
      </c>
      <c r="J2399">
        <v>-0.19</v>
      </c>
    </row>
    <row r="2400" spans="1:10">
      <c r="A2400" s="3">
        <v>39198</v>
      </c>
      <c r="B2400">
        <v>18.5</v>
      </c>
      <c r="C2400">
        <f t="shared" si="111"/>
        <v>3.8000000000000007</v>
      </c>
      <c r="D2400">
        <v>1007.3</v>
      </c>
      <c r="E2400">
        <f t="shared" si="112"/>
        <v>7</v>
      </c>
      <c r="F2400">
        <v>35</v>
      </c>
      <c r="G2400">
        <f t="shared" si="113"/>
        <v>-46</v>
      </c>
      <c r="H2400">
        <v>9.27</v>
      </c>
      <c r="I2400">
        <v>0.92</v>
      </c>
      <c r="J2400">
        <v>-0.39</v>
      </c>
    </row>
    <row r="2401" spans="1:10">
      <c r="A2401" s="3">
        <v>39199</v>
      </c>
      <c r="B2401">
        <v>15.7</v>
      </c>
      <c r="C2401">
        <f t="shared" si="111"/>
        <v>-2.8000000000000007</v>
      </c>
      <c r="D2401">
        <v>1016</v>
      </c>
      <c r="E2401">
        <f t="shared" si="112"/>
        <v>8.7000000000000455</v>
      </c>
      <c r="F2401">
        <v>45</v>
      </c>
      <c r="G2401">
        <f t="shared" si="113"/>
        <v>10</v>
      </c>
      <c r="H2401">
        <v>10.27</v>
      </c>
      <c r="I2401">
        <v>0.82</v>
      </c>
      <c r="J2401">
        <v>-0.57999999999999996</v>
      </c>
    </row>
    <row r="2402" spans="1:10">
      <c r="A2402" s="3">
        <v>39200</v>
      </c>
      <c r="B2402">
        <v>14.3</v>
      </c>
      <c r="C2402">
        <f t="shared" si="111"/>
        <v>-1.3999999999999986</v>
      </c>
      <c r="D2402">
        <v>1010.1</v>
      </c>
      <c r="E2402">
        <f t="shared" si="112"/>
        <v>-5.8999999999999773</v>
      </c>
      <c r="F2402">
        <v>58</v>
      </c>
      <c r="G2402">
        <f t="shared" si="113"/>
        <v>13</v>
      </c>
      <c r="H2402">
        <v>11.27</v>
      </c>
      <c r="I2402">
        <v>0.68</v>
      </c>
      <c r="J2402">
        <v>-0.74</v>
      </c>
    </row>
    <row r="2403" spans="1:10">
      <c r="A2403" s="3">
        <v>39201</v>
      </c>
      <c r="B2403">
        <v>18.5</v>
      </c>
      <c r="C2403">
        <f t="shared" si="111"/>
        <v>4.1999999999999993</v>
      </c>
      <c r="D2403">
        <v>1011.5</v>
      </c>
      <c r="E2403">
        <f t="shared" si="112"/>
        <v>1.3999999999999773</v>
      </c>
      <c r="F2403">
        <v>43</v>
      </c>
      <c r="G2403">
        <f t="shared" si="113"/>
        <v>-15</v>
      </c>
      <c r="H2403">
        <v>12.27</v>
      </c>
      <c r="I2403">
        <v>0.51</v>
      </c>
      <c r="J2403">
        <v>-0.86</v>
      </c>
    </row>
    <row r="2404" spans="1:10">
      <c r="A2404" s="3">
        <v>39202</v>
      </c>
      <c r="B2404">
        <v>21.8</v>
      </c>
      <c r="C2404">
        <f t="shared" si="111"/>
        <v>3.3000000000000007</v>
      </c>
      <c r="D2404">
        <v>1012</v>
      </c>
      <c r="E2404">
        <f t="shared" si="112"/>
        <v>0.5</v>
      </c>
      <c r="F2404">
        <v>24</v>
      </c>
      <c r="G2404">
        <f t="shared" si="113"/>
        <v>-19</v>
      </c>
      <c r="H2404">
        <v>13.27</v>
      </c>
      <c r="I2404">
        <v>0.31</v>
      </c>
      <c r="J2404">
        <v>-0.95</v>
      </c>
    </row>
    <row r="2405" spans="1:10">
      <c r="A2405" s="3">
        <v>39203</v>
      </c>
      <c r="B2405">
        <v>16.3</v>
      </c>
      <c r="C2405">
        <f t="shared" si="111"/>
        <v>-5.5</v>
      </c>
      <c r="D2405">
        <v>1009.6</v>
      </c>
      <c r="E2405">
        <f t="shared" si="112"/>
        <v>-2.3999999999999773</v>
      </c>
      <c r="F2405">
        <v>58</v>
      </c>
      <c r="G2405">
        <f t="shared" si="113"/>
        <v>34</v>
      </c>
      <c r="H2405">
        <v>14.27</v>
      </c>
      <c r="I2405">
        <v>0.11</v>
      </c>
      <c r="J2405">
        <v>-0.99</v>
      </c>
    </row>
    <row r="2406" spans="1:10">
      <c r="A2406" s="3">
        <v>39204</v>
      </c>
      <c r="B2406">
        <v>22.7</v>
      </c>
      <c r="C2406">
        <f t="shared" si="111"/>
        <v>6.3999999999999986</v>
      </c>
      <c r="D2406">
        <v>997.6</v>
      </c>
      <c r="E2406">
        <f t="shared" si="112"/>
        <v>-12</v>
      </c>
      <c r="F2406">
        <v>41</v>
      </c>
      <c r="G2406">
        <f t="shared" si="113"/>
        <v>-17</v>
      </c>
      <c r="H2406">
        <v>15.27</v>
      </c>
      <c r="I2406">
        <v>-0.11</v>
      </c>
      <c r="J2406">
        <v>-0.99</v>
      </c>
    </row>
    <row r="2407" spans="1:10">
      <c r="A2407" s="3">
        <v>39205</v>
      </c>
      <c r="B2407">
        <v>20.399999999999999</v>
      </c>
      <c r="C2407">
        <f t="shared" si="111"/>
        <v>-2.3000000000000007</v>
      </c>
      <c r="D2407">
        <v>1004.7</v>
      </c>
      <c r="E2407">
        <f t="shared" si="112"/>
        <v>7.1000000000000227</v>
      </c>
      <c r="F2407">
        <v>44</v>
      </c>
      <c r="G2407">
        <f t="shared" si="113"/>
        <v>3</v>
      </c>
      <c r="H2407">
        <v>16.27</v>
      </c>
      <c r="I2407">
        <v>-0.31</v>
      </c>
      <c r="J2407">
        <v>-0.95</v>
      </c>
    </row>
    <row r="2408" spans="1:10">
      <c r="A2408" s="3">
        <v>39206</v>
      </c>
      <c r="B2408">
        <v>24.1</v>
      </c>
      <c r="C2408">
        <f t="shared" si="111"/>
        <v>3.7000000000000028</v>
      </c>
      <c r="D2408">
        <v>1003.6</v>
      </c>
      <c r="E2408">
        <f t="shared" si="112"/>
        <v>-1.1000000000000227</v>
      </c>
      <c r="F2408">
        <v>34</v>
      </c>
      <c r="G2408">
        <f t="shared" si="113"/>
        <v>-10</v>
      </c>
      <c r="H2408">
        <v>17.27</v>
      </c>
      <c r="I2408">
        <v>-0.51</v>
      </c>
      <c r="J2408">
        <v>-0.86</v>
      </c>
    </row>
    <row r="2409" spans="1:10">
      <c r="A2409" s="3">
        <v>39207</v>
      </c>
      <c r="B2409">
        <v>23.2</v>
      </c>
      <c r="C2409">
        <f t="shared" si="111"/>
        <v>-0.90000000000000213</v>
      </c>
      <c r="D2409">
        <v>1003.3</v>
      </c>
      <c r="E2409">
        <f t="shared" si="112"/>
        <v>-0.30000000000006821</v>
      </c>
      <c r="F2409">
        <v>51</v>
      </c>
      <c r="G2409">
        <f t="shared" si="113"/>
        <v>17</v>
      </c>
      <c r="H2409">
        <v>18.27</v>
      </c>
      <c r="I2409">
        <v>-0.68</v>
      </c>
      <c r="J2409">
        <v>-0.73</v>
      </c>
    </row>
    <row r="2410" spans="1:10">
      <c r="A2410" s="3">
        <v>39208</v>
      </c>
      <c r="B2410">
        <v>16.8</v>
      </c>
      <c r="C2410">
        <f t="shared" si="111"/>
        <v>-6.3999999999999986</v>
      </c>
      <c r="D2410">
        <v>993.1</v>
      </c>
      <c r="E2410">
        <f t="shared" si="112"/>
        <v>-10.199999999999932</v>
      </c>
      <c r="F2410">
        <v>87</v>
      </c>
      <c r="G2410">
        <f t="shared" si="113"/>
        <v>36</v>
      </c>
      <c r="H2410">
        <v>19.27</v>
      </c>
      <c r="I2410">
        <v>-0.82</v>
      </c>
      <c r="J2410">
        <v>-0.57999999999999996</v>
      </c>
    </row>
    <row r="2411" spans="1:10">
      <c r="A2411" s="3">
        <v>39209</v>
      </c>
      <c r="B2411">
        <v>21.4</v>
      </c>
      <c r="C2411">
        <f t="shared" si="111"/>
        <v>4.5999999999999979</v>
      </c>
      <c r="D2411">
        <v>997.8</v>
      </c>
      <c r="E2411">
        <f t="shared" si="112"/>
        <v>4.6999999999999318</v>
      </c>
      <c r="F2411">
        <v>61</v>
      </c>
      <c r="G2411">
        <f t="shared" si="113"/>
        <v>-26</v>
      </c>
      <c r="H2411">
        <v>20.27</v>
      </c>
      <c r="I2411">
        <v>-0.92</v>
      </c>
      <c r="J2411">
        <v>-0.39</v>
      </c>
    </row>
    <row r="2412" spans="1:10">
      <c r="A2412" s="3">
        <v>39210</v>
      </c>
      <c r="B2412">
        <v>23</v>
      </c>
      <c r="C2412">
        <f t="shared" si="111"/>
        <v>1.6000000000000014</v>
      </c>
      <c r="D2412">
        <v>1003.6</v>
      </c>
      <c r="E2412">
        <f t="shared" si="112"/>
        <v>5.8000000000000682</v>
      </c>
      <c r="F2412">
        <v>49</v>
      </c>
      <c r="G2412">
        <f t="shared" si="113"/>
        <v>-12</v>
      </c>
      <c r="H2412">
        <v>21.27</v>
      </c>
      <c r="I2412">
        <v>-0.98</v>
      </c>
      <c r="J2412">
        <v>-0.19</v>
      </c>
    </row>
    <row r="2413" spans="1:10">
      <c r="A2413" s="3">
        <v>39211</v>
      </c>
      <c r="B2413">
        <v>24</v>
      </c>
      <c r="C2413">
        <f t="shared" si="111"/>
        <v>1</v>
      </c>
      <c r="D2413">
        <v>1005.5</v>
      </c>
      <c r="E2413">
        <f t="shared" si="112"/>
        <v>1.8999999999999773</v>
      </c>
      <c r="F2413">
        <v>62</v>
      </c>
      <c r="G2413">
        <f t="shared" si="113"/>
        <v>13</v>
      </c>
      <c r="H2413">
        <v>22.27</v>
      </c>
      <c r="I2413">
        <v>-1</v>
      </c>
      <c r="J2413">
        <v>0.03</v>
      </c>
    </row>
    <row r="2414" spans="1:10">
      <c r="A2414" s="3">
        <v>39212</v>
      </c>
      <c r="B2414">
        <v>20.5</v>
      </c>
      <c r="C2414">
        <f t="shared" si="111"/>
        <v>-3.5</v>
      </c>
      <c r="D2414">
        <v>990.8</v>
      </c>
      <c r="E2414">
        <f t="shared" si="112"/>
        <v>-14.700000000000045</v>
      </c>
      <c r="F2414">
        <v>41</v>
      </c>
      <c r="G2414">
        <f t="shared" si="113"/>
        <v>-21</v>
      </c>
      <c r="H2414">
        <v>23.27</v>
      </c>
      <c r="I2414">
        <v>-0.97</v>
      </c>
      <c r="J2414">
        <v>0.24</v>
      </c>
    </row>
    <row r="2415" spans="1:10">
      <c r="A2415" s="3">
        <v>39213</v>
      </c>
      <c r="B2415">
        <v>19.7</v>
      </c>
      <c r="C2415">
        <f t="shared" si="111"/>
        <v>-0.80000000000000071</v>
      </c>
      <c r="D2415">
        <v>1004.3</v>
      </c>
      <c r="E2415">
        <f t="shared" si="112"/>
        <v>13.5</v>
      </c>
      <c r="F2415">
        <v>21</v>
      </c>
      <c r="G2415">
        <f t="shared" si="113"/>
        <v>-20</v>
      </c>
      <c r="H2415">
        <v>24.27</v>
      </c>
      <c r="I2415">
        <v>-0.9</v>
      </c>
      <c r="J2415">
        <v>0.44</v>
      </c>
    </row>
    <row r="2416" spans="1:10">
      <c r="A2416" s="3">
        <v>39214</v>
      </c>
      <c r="B2416">
        <v>21.1</v>
      </c>
      <c r="C2416">
        <f t="shared" si="111"/>
        <v>1.4000000000000021</v>
      </c>
      <c r="D2416">
        <v>1003.5</v>
      </c>
      <c r="E2416">
        <f t="shared" si="112"/>
        <v>-0.79999999999995453</v>
      </c>
      <c r="F2416">
        <v>56</v>
      </c>
      <c r="G2416">
        <f t="shared" si="113"/>
        <v>35</v>
      </c>
      <c r="H2416">
        <v>25.27</v>
      </c>
      <c r="I2416">
        <v>-0.79</v>
      </c>
      <c r="J2416">
        <v>0.62</v>
      </c>
    </row>
    <row r="2417" spans="1:10">
      <c r="A2417" s="3">
        <v>39215</v>
      </c>
      <c r="B2417">
        <v>20.8</v>
      </c>
      <c r="C2417">
        <f t="shared" si="111"/>
        <v>-0.30000000000000071</v>
      </c>
      <c r="D2417">
        <v>1002.2</v>
      </c>
      <c r="E2417">
        <f t="shared" si="112"/>
        <v>-1.2999999999999545</v>
      </c>
      <c r="F2417">
        <v>62</v>
      </c>
      <c r="G2417">
        <f t="shared" si="113"/>
        <v>6</v>
      </c>
      <c r="H2417">
        <v>26.27</v>
      </c>
      <c r="I2417">
        <v>-0.64</v>
      </c>
      <c r="J2417">
        <v>0.77</v>
      </c>
    </row>
    <row r="2418" spans="1:10">
      <c r="A2418" s="3">
        <v>39216</v>
      </c>
      <c r="B2418">
        <v>20.2</v>
      </c>
      <c r="C2418">
        <f t="shared" si="111"/>
        <v>-0.60000000000000142</v>
      </c>
      <c r="D2418">
        <v>1007.7</v>
      </c>
      <c r="E2418">
        <f t="shared" si="112"/>
        <v>5.5</v>
      </c>
      <c r="F2418">
        <v>52</v>
      </c>
      <c r="G2418">
        <f t="shared" si="113"/>
        <v>-10</v>
      </c>
      <c r="H2418">
        <v>27.27</v>
      </c>
      <c r="I2418">
        <v>-0.46</v>
      </c>
      <c r="J2418">
        <v>0.89</v>
      </c>
    </row>
    <row r="2419" spans="1:10">
      <c r="A2419" s="3">
        <v>39217</v>
      </c>
      <c r="B2419">
        <v>17.8</v>
      </c>
      <c r="C2419">
        <f t="shared" si="111"/>
        <v>-2.3999999999999986</v>
      </c>
      <c r="D2419">
        <v>1005.1</v>
      </c>
      <c r="E2419">
        <f t="shared" si="112"/>
        <v>-2.6000000000000227</v>
      </c>
      <c r="F2419">
        <v>46</v>
      </c>
      <c r="G2419">
        <f t="shared" si="113"/>
        <v>-6</v>
      </c>
      <c r="H2419">
        <v>28.27</v>
      </c>
      <c r="I2419">
        <v>-0.27</v>
      </c>
      <c r="J2419">
        <v>0.96</v>
      </c>
    </row>
    <row r="2420" spans="1:10">
      <c r="A2420" s="3">
        <v>39218</v>
      </c>
      <c r="B2420">
        <v>19.899999999999999</v>
      </c>
      <c r="C2420">
        <f t="shared" si="111"/>
        <v>2.0999999999999979</v>
      </c>
      <c r="D2420">
        <v>1007.8</v>
      </c>
      <c r="E2420">
        <f t="shared" si="112"/>
        <v>2.6999999999999318</v>
      </c>
      <c r="F2420">
        <v>52</v>
      </c>
      <c r="G2420">
        <f t="shared" si="113"/>
        <v>6</v>
      </c>
      <c r="H2420">
        <v>29.27</v>
      </c>
      <c r="I2420">
        <v>-0.06</v>
      </c>
      <c r="J2420">
        <v>1</v>
      </c>
    </row>
    <row r="2421" spans="1:10">
      <c r="A2421" s="3">
        <v>39219</v>
      </c>
      <c r="B2421">
        <v>19.8</v>
      </c>
      <c r="C2421">
        <f t="shared" si="111"/>
        <v>-9.9999999999997868E-2</v>
      </c>
      <c r="D2421">
        <v>989.6</v>
      </c>
      <c r="E2421">
        <f t="shared" si="112"/>
        <v>-18.199999999999932</v>
      </c>
      <c r="F2421">
        <v>68</v>
      </c>
      <c r="G2421">
        <f t="shared" si="113"/>
        <v>16</v>
      </c>
      <c r="H2421">
        <v>0.74</v>
      </c>
      <c r="I2421">
        <v>0.16</v>
      </c>
      <c r="J2421">
        <v>0.99</v>
      </c>
    </row>
    <row r="2422" spans="1:10">
      <c r="A2422" s="3">
        <v>39220</v>
      </c>
      <c r="B2422">
        <v>23.3</v>
      </c>
      <c r="C2422">
        <f t="shared" si="111"/>
        <v>3.5</v>
      </c>
      <c r="D2422">
        <v>995.9</v>
      </c>
      <c r="E2422">
        <f t="shared" si="112"/>
        <v>6.2999999999999545</v>
      </c>
      <c r="F2422">
        <v>37</v>
      </c>
      <c r="G2422">
        <f t="shared" si="113"/>
        <v>-31</v>
      </c>
      <c r="H2422">
        <v>1.74</v>
      </c>
      <c r="I2422">
        <v>0.36</v>
      </c>
      <c r="J2422">
        <v>0.93</v>
      </c>
    </row>
    <row r="2423" spans="1:10">
      <c r="A2423" s="3">
        <v>39221</v>
      </c>
      <c r="B2423">
        <v>17.5</v>
      </c>
      <c r="C2423">
        <f t="shared" si="111"/>
        <v>-5.8000000000000007</v>
      </c>
      <c r="D2423">
        <v>992.7</v>
      </c>
      <c r="E2423">
        <f t="shared" si="112"/>
        <v>-3.1999999999999318</v>
      </c>
      <c r="F2423">
        <v>69</v>
      </c>
      <c r="G2423">
        <f t="shared" si="113"/>
        <v>32</v>
      </c>
      <c r="H2423">
        <v>2.74</v>
      </c>
      <c r="I2423">
        <v>0.55000000000000004</v>
      </c>
      <c r="J2423">
        <v>0.84</v>
      </c>
    </row>
    <row r="2424" spans="1:10">
      <c r="A2424" s="3">
        <v>39222</v>
      </c>
      <c r="B2424">
        <v>20.399999999999999</v>
      </c>
      <c r="C2424">
        <f t="shared" si="111"/>
        <v>2.8999999999999986</v>
      </c>
      <c r="D2424">
        <v>1003.9</v>
      </c>
      <c r="E2424">
        <f t="shared" si="112"/>
        <v>11.199999999999932</v>
      </c>
      <c r="F2424">
        <v>29</v>
      </c>
      <c r="G2424">
        <f t="shared" si="113"/>
        <v>-40</v>
      </c>
      <c r="H2424">
        <v>3.74</v>
      </c>
      <c r="I2424">
        <v>0.71</v>
      </c>
      <c r="J2424">
        <v>0.7</v>
      </c>
    </row>
    <row r="2425" spans="1:10">
      <c r="A2425" s="3">
        <v>39223</v>
      </c>
      <c r="B2425">
        <v>19.8</v>
      </c>
      <c r="C2425">
        <f t="shared" si="111"/>
        <v>-0.59999999999999787</v>
      </c>
      <c r="D2425">
        <v>1009.6</v>
      </c>
      <c r="E2425">
        <f t="shared" si="112"/>
        <v>5.7000000000000455</v>
      </c>
      <c r="F2425">
        <v>59</v>
      </c>
      <c r="G2425">
        <f t="shared" si="113"/>
        <v>30</v>
      </c>
      <c r="H2425">
        <v>4.74</v>
      </c>
      <c r="I2425">
        <v>0.85</v>
      </c>
      <c r="J2425">
        <v>0.53</v>
      </c>
    </row>
    <row r="2426" spans="1:10">
      <c r="A2426" s="3">
        <v>39224</v>
      </c>
      <c r="B2426">
        <v>22.3</v>
      </c>
      <c r="C2426">
        <f t="shared" si="111"/>
        <v>2.5</v>
      </c>
      <c r="D2426">
        <v>1008.1</v>
      </c>
      <c r="E2426">
        <f t="shared" si="112"/>
        <v>-1.5</v>
      </c>
      <c r="F2426">
        <v>52</v>
      </c>
      <c r="G2426">
        <f t="shared" si="113"/>
        <v>-7</v>
      </c>
      <c r="H2426">
        <v>5.74</v>
      </c>
      <c r="I2426">
        <v>0.94</v>
      </c>
      <c r="J2426">
        <v>0.34</v>
      </c>
    </row>
    <row r="2427" spans="1:10">
      <c r="A2427" s="3">
        <v>39225</v>
      </c>
      <c r="B2427">
        <v>23.4</v>
      </c>
      <c r="C2427">
        <f t="shared" si="111"/>
        <v>1.0999999999999979</v>
      </c>
      <c r="D2427">
        <v>1005.5</v>
      </c>
      <c r="E2427">
        <f t="shared" si="112"/>
        <v>-2.6000000000000227</v>
      </c>
      <c r="F2427">
        <v>44</v>
      </c>
      <c r="G2427">
        <f t="shared" si="113"/>
        <v>-8</v>
      </c>
      <c r="H2427">
        <v>6.74</v>
      </c>
      <c r="I2427">
        <v>0.99</v>
      </c>
      <c r="J2427">
        <v>0.14000000000000001</v>
      </c>
    </row>
    <row r="2428" spans="1:10">
      <c r="A2428" s="3">
        <v>39226</v>
      </c>
      <c r="B2428">
        <v>22.7</v>
      </c>
      <c r="C2428">
        <f t="shared" si="111"/>
        <v>-0.69999999999999929</v>
      </c>
      <c r="D2428">
        <v>1006</v>
      </c>
      <c r="E2428">
        <f t="shared" si="112"/>
        <v>0.5</v>
      </c>
      <c r="F2428">
        <v>63</v>
      </c>
      <c r="G2428">
        <f t="shared" si="113"/>
        <v>19</v>
      </c>
      <c r="H2428">
        <v>7.74</v>
      </c>
      <c r="I2428">
        <v>1</v>
      </c>
      <c r="J2428">
        <v>-0.08</v>
      </c>
    </row>
    <row r="2429" spans="1:10">
      <c r="A2429" s="3">
        <v>39227</v>
      </c>
      <c r="B2429">
        <v>18.2</v>
      </c>
      <c r="C2429">
        <f t="shared" si="111"/>
        <v>-4.5</v>
      </c>
      <c r="D2429">
        <v>993.5</v>
      </c>
      <c r="E2429">
        <f t="shared" si="112"/>
        <v>-12.5</v>
      </c>
      <c r="F2429">
        <v>88</v>
      </c>
      <c r="G2429">
        <f t="shared" si="113"/>
        <v>25</v>
      </c>
      <c r="H2429">
        <v>8.74</v>
      </c>
      <c r="I2429">
        <v>0.96</v>
      </c>
      <c r="J2429">
        <v>-0.28000000000000003</v>
      </c>
    </row>
    <row r="2430" spans="1:10">
      <c r="A2430" s="3">
        <v>39228</v>
      </c>
      <c r="B2430">
        <v>25.3</v>
      </c>
      <c r="C2430">
        <f t="shared" si="111"/>
        <v>7.1000000000000014</v>
      </c>
      <c r="D2430">
        <v>992.4</v>
      </c>
      <c r="E2430">
        <f t="shared" si="112"/>
        <v>-1.1000000000000227</v>
      </c>
      <c r="F2430">
        <v>48</v>
      </c>
      <c r="G2430">
        <f t="shared" si="113"/>
        <v>-40</v>
      </c>
      <c r="H2430">
        <v>9.74</v>
      </c>
      <c r="I2430">
        <v>0.88</v>
      </c>
      <c r="J2430">
        <v>-0.48</v>
      </c>
    </row>
    <row r="2431" spans="1:10">
      <c r="A2431" s="3">
        <v>39229</v>
      </c>
      <c r="B2431">
        <v>27.9</v>
      </c>
      <c r="C2431">
        <f t="shared" si="111"/>
        <v>2.5999999999999979</v>
      </c>
      <c r="D2431">
        <v>996.2</v>
      </c>
      <c r="E2431">
        <f t="shared" si="112"/>
        <v>3.8000000000000682</v>
      </c>
      <c r="F2431">
        <v>23</v>
      </c>
      <c r="G2431">
        <f t="shared" si="113"/>
        <v>-25</v>
      </c>
      <c r="H2431">
        <v>10.74</v>
      </c>
      <c r="I2431">
        <v>0.76</v>
      </c>
      <c r="J2431">
        <v>-0.65</v>
      </c>
    </row>
    <row r="2432" spans="1:10">
      <c r="A2432" s="3">
        <v>39230</v>
      </c>
      <c r="B2432">
        <v>16.7</v>
      </c>
      <c r="C2432">
        <f t="shared" si="111"/>
        <v>-11.2</v>
      </c>
      <c r="D2432">
        <v>1013.3</v>
      </c>
      <c r="E2432">
        <f t="shared" si="112"/>
        <v>17.099999999999909</v>
      </c>
      <c r="F2432">
        <v>54</v>
      </c>
      <c r="G2432">
        <f t="shared" si="113"/>
        <v>31</v>
      </c>
      <c r="H2432">
        <v>11.74</v>
      </c>
      <c r="I2432">
        <v>0.6</v>
      </c>
      <c r="J2432">
        <v>-0.8</v>
      </c>
    </row>
    <row r="2433" spans="1:10">
      <c r="A2433" s="3">
        <v>39231</v>
      </c>
      <c r="B2433">
        <v>19.8</v>
      </c>
      <c r="C2433">
        <f t="shared" si="111"/>
        <v>3.1000000000000014</v>
      </c>
      <c r="D2433">
        <v>1010.9</v>
      </c>
      <c r="E2433">
        <f t="shared" si="112"/>
        <v>-2.3999999999999773</v>
      </c>
      <c r="F2433">
        <v>54</v>
      </c>
      <c r="G2433">
        <f t="shared" si="113"/>
        <v>0</v>
      </c>
      <c r="H2433">
        <v>12.74</v>
      </c>
      <c r="I2433">
        <v>0.42</v>
      </c>
      <c r="J2433">
        <v>-0.91</v>
      </c>
    </row>
    <row r="2434" spans="1:10">
      <c r="A2434" s="3">
        <v>39232</v>
      </c>
      <c r="B2434">
        <v>18.100000000000001</v>
      </c>
      <c r="C2434">
        <f t="shared" si="111"/>
        <v>-1.6999999999999993</v>
      </c>
      <c r="D2434">
        <v>1001.3</v>
      </c>
      <c r="E2434">
        <f t="shared" si="112"/>
        <v>-9.6000000000000227</v>
      </c>
      <c r="F2434">
        <v>86</v>
      </c>
      <c r="G2434">
        <f t="shared" si="113"/>
        <v>32</v>
      </c>
      <c r="H2434">
        <v>13.74</v>
      </c>
      <c r="I2434">
        <v>0.22</v>
      </c>
      <c r="J2434">
        <v>-0.98</v>
      </c>
    </row>
    <row r="2435" spans="1:10">
      <c r="A2435" s="3">
        <v>39233</v>
      </c>
      <c r="B2435">
        <v>19.5</v>
      </c>
      <c r="C2435">
        <f t="shared" ref="C2435:C2498" si="114">B2435-B2434</f>
        <v>1.3999999999999986</v>
      </c>
      <c r="D2435">
        <v>1002.3</v>
      </c>
      <c r="E2435">
        <f t="shared" ref="E2435:E2498" si="115">D2435-D2434</f>
        <v>1</v>
      </c>
      <c r="F2435">
        <v>64</v>
      </c>
      <c r="G2435">
        <f t="shared" ref="G2435:G2498" si="116">F2435-F2434</f>
        <v>-22</v>
      </c>
      <c r="H2435">
        <v>14.74</v>
      </c>
      <c r="I2435">
        <v>0.01</v>
      </c>
      <c r="J2435">
        <v>-1</v>
      </c>
    </row>
    <row r="2436" spans="1:10">
      <c r="A2436" s="3">
        <v>39234</v>
      </c>
      <c r="B2436">
        <v>20.3</v>
      </c>
      <c r="C2436">
        <f t="shared" si="114"/>
        <v>0.80000000000000071</v>
      </c>
      <c r="D2436">
        <v>1008.1</v>
      </c>
      <c r="E2436">
        <f t="shared" si="115"/>
        <v>5.8000000000000682</v>
      </c>
      <c r="F2436">
        <v>49</v>
      </c>
      <c r="G2436">
        <f t="shared" si="116"/>
        <v>-15</v>
      </c>
      <c r="H2436">
        <v>15.74</v>
      </c>
      <c r="I2436">
        <v>-0.21</v>
      </c>
      <c r="J2436">
        <v>-0.98</v>
      </c>
    </row>
    <row r="2437" spans="1:10">
      <c r="A2437" s="3">
        <v>39235</v>
      </c>
      <c r="B2437">
        <v>21.9</v>
      </c>
      <c r="C2437">
        <f t="shared" si="114"/>
        <v>1.5999999999999979</v>
      </c>
      <c r="D2437">
        <v>1010.2</v>
      </c>
      <c r="E2437">
        <f t="shared" si="115"/>
        <v>2.1000000000000227</v>
      </c>
      <c r="F2437">
        <v>56</v>
      </c>
      <c r="G2437">
        <f t="shared" si="116"/>
        <v>7</v>
      </c>
      <c r="H2437">
        <v>16.739999999999998</v>
      </c>
      <c r="I2437">
        <v>-0.41</v>
      </c>
      <c r="J2437">
        <v>-0.91</v>
      </c>
    </row>
    <row r="2438" spans="1:10">
      <c r="A2438" s="3">
        <v>39236</v>
      </c>
      <c r="B2438">
        <v>21.9</v>
      </c>
      <c r="C2438">
        <f t="shared" si="114"/>
        <v>0</v>
      </c>
      <c r="D2438">
        <v>1010.7</v>
      </c>
      <c r="E2438">
        <f t="shared" si="115"/>
        <v>0.5</v>
      </c>
      <c r="F2438">
        <v>52</v>
      </c>
      <c r="G2438">
        <f t="shared" si="116"/>
        <v>-4</v>
      </c>
      <c r="H2438">
        <v>17.739999999999998</v>
      </c>
      <c r="I2438">
        <v>-0.59</v>
      </c>
      <c r="J2438">
        <v>-0.81</v>
      </c>
    </row>
    <row r="2439" spans="1:10">
      <c r="A2439" s="3">
        <v>39237</v>
      </c>
      <c r="B2439">
        <v>22.4</v>
      </c>
      <c r="C2439">
        <f t="shared" si="114"/>
        <v>0.5</v>
      </c>
      <c r="D2439">
        <v>1009.1</v>
      </c>
      <c r="E2439">
        <f t="shared" si="115"/>
        <v>-1.6000000000000227</v>
      </c>
      <c r="F2439">
        <v>54</v>
      </c>
      <c r="G2439">
        <f t="shared" si="116"/>
        <v>2</v>
      </c>
      <c r="H2439">
        <v>18.739999999999998</v>
      </c>
      <c r="I2439">
        <v>-0.75</v>
      </c>
      <c r="J2439">
        <v>-0.66</v>
      </c>
    </row>
    <row r="2440" spans="1:10">
      <c r="A2440" s="3">
        <v>39238</v>
      </c>
      <c r="B2440">
        <v>23.7</v>
      </c>
      <c r="C2440">
        <f t="shared" si="114"/>
        <v>1.3000000000000007</v>
      </c>
      <c r="D2440">
        <v>1005.6</v>
      </c>
      <c r="E2440">
        <f t="shared" si="115"/>
        <v>-3.5</v>
      </c>
      <c r="F2440">
        <v>40</v>
      </c>
      <c r="G2440">
        <f t="shared" si="116"/>
        <v>-14</v>
      </c>
      <c r="H2440">
        <v>19.739999999999998</v>
      </c>
      <c r="I2440">
        <v>-0.87</v>
      </c>
      <c r="J2440">
        <v>-0.49</v>
      </c>
    </row>
    <row r="2441" spans="1:10">
      <c r="A2441" s="3">
        <v>39239</v>
      </c>
      <c r="B2441">
        <v>22.7</v>
      </c>
      <c r="C2441">
        <f t="shared" si="114"/>
        <v>-1</v>
      </c>
      <c r="D2441">
        <v>1004.1</v>
      </c>
      <c r="E2441">
        <f t="shared" si="115"/>
        <v>-1.5</v>
      </c>
      <c r="F2441">
        <v>67</v>
      </c>
      <c r="G2441">
        <f t="shared" si="116"/>
        <v>27</v>
      </c>
      <c r="H2441">
        <v>20.74</v>
      </c>
      <c r="I2441">
        <v>-0.96</v>
      </c>
      <c r="J2441">
        <v>-0.3</v>
      </c>
    </row>
    <row r="2442" spans="1:10">
      <c r="A2442" s="3">
        <v>39240</v>
      </c>
      <c r="B2442">
        <v>23.3</v>
      </c>
      <c r="C2442">
        <f t="shared" si="114"/>
        <v>0.60000000000000142</v>
      </c>
      <c r="D2442">
        <v>1005.9</v>
      </c>
      <c r="E2442">
        <f t="shared" si="115"/>
        <v>1.7999999999999545</v>
      </c>
      <c r="F2442">
        <v>64</v>
      </c>
      <c r="G2442">
        <f t="shared" si="116"/>
        <v>-3</v>
      </c>
      <c r="H2442">
        <v>21.74</v>
      </c>
      <c r="I2442">
        <v>-1</v>
      </c>
      <c r="J2442">
        <v>-0.09</v>
      </c>
    </row>
    <row r="2443" spans="1:10">
      <c r="A2443" s="3">
        <v>39241</v>
      </c>
      <c r="B2443">
        <v>23.3</v>
      </c>
      <c r="C2443">
        <f t="shared" si="114"/>
        <v>0</v>
      </c>
      <c r="D2443">
        <v>1005.7</v>
      </c>
      <c r="E2443">
        <f t="shared" si="115"/>
        <v>-0.19999999999993179</v>
      </c>
      <c r="F2443">
        <v>53</v>
      </c>
      <c r="G2443">
        <f t="shared" si="116"/>
        <v>-11</v>
      </c>
      <c r="H2443">
        <v>22.74</v>
      </c>
      <c r="I2443">
        <v>-0.99</v>
      </c>
      <c r="J2443">
        <v>0.13</v>
      </c>
    </row>
    <row r="2444" spans="1:10">
      <c r="A2444" s="3">
        <v>39242</v>
      </c>
      <c r="B2444">
        <v>22.6</v>
      </c>
      <c r="C2444">
        <f t="shared" si="114"/>
        <v>-0.69999999999999929</v>
      </c>
      <c r="D2444">
        <v>1004.6</v>
      </c>
      <c r="E2444">
        <f t="shared" si="115"/>
        <v>-1.1000000000000227</v>
      </c>
      <c r="F2444">
        <v>58</v>
      </c>
      <c r="G2444">
        <f t="shared" si="116"/>
        <v>5</v>
      </c>
      <c r="H2444">
        <v>23.74</v>
      </c>
      <c r="I2444">
        <v>-0.94</v>
      </c>
      <c r="J2444">
        <v>0.33</v>
      </c>
    </row>
    <row r="2445" spans="1:10">
      <c r="A2445" s="3">
        <v>39243</v>
      </c>
      <c r="B2445">
        <v>20.5</v>
      </c>
      <c r="C2445">
        <f t="shared" si="114"/>
        <v>-2.1000000000000014</v>
      </c>
      <c r="D2445">
        <v>1004.8</v>
      </c>
      <c r="E2445">
        <f t="shared" si="115"/>
        <v>0.19999999999993179</v>
      </c>
      <c r="F2445">
        <v>72</v>
      </c>
      <c r="G2445">
        <f t="shared" si="116"/>
        <v>14</v>
      </c>
      <c r="H2445">
        <v>24.74</v>
      </c>
      <c r="I2445">
        <v>-0.85</v>
      </c>
      <c r="J2445">
        <v>0.52</v>
      </c>
    </row>
    <row r="2446" spans="1:10">
      <c r="A2446" s="3">
        <v>39244</v>
      </c>
      <c r="B2446">
        <v>24</v>
      </c>
      <c r="C2446">
        <f t="shared" si="114"/>
        <v>3.5</v>
      </c>
      <c r="D2446">
        <v>1008.1</v>
      </c>
      <c r="E2446">
        <f t="shared" si="115"/>
        <v>3.3000000000000682</v>
      </c>
      <c r="F2446">
        <v>61</v>
      </c>
      <c r="G2446">
        <f t="shared" si="116"/>
        <v>-11</v>
      </c>
      <c r="H2446">
        <v>25.74</v>
      </c>
      <c r="I2446">
        <v>-0.72</v>
      </c>
      <c r="J2446">
        <v>0.69</v>
      </c>
    </row>
    <row r="2447" spans="1:10">
      <c r="A2447" s="3">
        <v>39245</v>
      </c>
      <c r="B2447">
        <v>25.4</v>
      </c>
      <c r="C2447">
        <f t="shared" si="114"/>
        <v>1.3999999999999986</v>
      </c>
      <c r="D2447">
        <v>1009.5</v>
      </c>
      <c r="E2447">
        <f t="shared" si="115"/>
        <v>1.3999999999999773</v>
      </c>
      <c r="F2447">
        <v>53</v>
      </c>
      <c r="G2447">
        <f t="shared" si="116"/>
        <v>-8</v>
      </c>
      <c r="H2447">
        <v>26.74</v>
      </c>
      <c r="I2447">
        <v>-0.56000000000000005</v>
      </c>
      <c r="J2447">
        <v>0.83</v>
      </c>
    </row>
    <row r="2448" spans="1:10">
      <c r="A2448" s="3">
        <v>39246</v>
      </c>
      <c r="B2448">
        <v>24.8</v>
      </c>
      <c r="C2448">
        <f t="shared" si="114"/>
        <v>-0.59999999999999787</v>
      </c>
      <c r="D2448">
        <v>1007.7</v>
      </c>
      <c r="E2448">
        <f t="shared" si="115"/>
        <v>-1.7999999999999545</v>
      </c>
      <c r="F2448">
        <v>63</v>
      </c>
      <c r="G2448">
        <f t="shared" si="116"/>
        <v>10</v>
      </c>
      <c r="H2448">
        <v>27.74</v>
      </c>
      <c r="I2448">
        <v>-0.37</v>
      </c>
      <c r="J2448">
        <v>0.93</v>
      </c>
    </row>
    <row r="2449" spans="1:10">
      <c r="A2449" s="3">
        <v>39247</v>
      </c>
      <c r="B2449">
        <v>20.399999999999999</v>
      </c>
      <c r="C2449">
        <f t="shared" si="114"/>
        <v>-4.4000000000000021</v>
      </c>
      <c r="D2449">
        <v>1003.6</v>
      </c>
      <c r="E2449">
        <f t="shared" si="115"/>
        <v>-4.1000000000000227</v>
      </c>
      <c r="F2449">
        <v>67</v>
      </c>
      <c r="G2449">
        <f t="shared" si="116"/>
        <v>4</v>
      </c>
      <c r="H2449">
        <v>28.74</v>
      </c>
      <c r="I2449">
        <v>-0.17</v>
      </c>
      <c r="J2449">
        <v>0.99</v>
      </c>
    </row>
    <row r="2450" spans="1:10">
      <c r="A2450" s="3">
        <v>39248</v>
      </c>
      <c r="B2450">
        <v>27.7</v>
      </c>
      <c r="C2450">
        <f t="shared" si="114"/>
        <v>7.3000000000000007</v>
      </c>
      <c r="D2450">
        <v>997.2</v>
      </c>
      <c r="E2450">
        <f t="shared" si="115"/>
        <v>-6.3999999999999773</v>
      </c>
      <c r="F2450">
        <v>39</v>
      </c>
      <c r="G2450">
        <f t="shared" si="116"/>
        <v>-28</v>
      </c>
      <c r="H2450">
        <v>0.21</v>
      </c>
      <c r="I2450">
        <v>0.04</v>
      </c>
      <c r="J2450">
        <v>1</v>
      </c>
    </row>
    <row r="2451" spans="1:10">
      <c r="A2451" s="3">
        <v>39249</v>
      </c>
      <c r="B2451">
        <v>25.9</v>
      </c>
      <c r="C2451">
        <f t="shared" si="114"/>
        <v>-1.8000000000000007</v>
      </c>
      <c r="D2451">
        <v>1005.6</v>
      </c>
      <c r="E2451">
        <f t="shared" si="115"/>
        <v>8.3999999999999773</v>
      </c>
      <c r="F2451">
        <v>43</v>
      </c>
      <c r="G2451">
        <f t="shared" si="116"/>
        <v>4</v>
      </c>
      <c r="H2451">
        <v>1.21</v>
      </c>
      <c r="I2451">
        <v>0.25</v>
      </c>
      <c r="J2451">
        <v>0.97</v>
      </c>
    </row>
    <row r="2452" spans="1:10">
      <c r="A2452" s="3">
        <v>39250</v>
      </c>
      <c r="B2452">
        <v>23.8</v>
      </c>
      <c r="C2452">
        <f t="shared" si="114"/>
        <v>-2.0999999999999979</v>
      </c>
      <c r="D2452">
        <v>1010.3</v>
      </c>
      <c r="E2452">
        <f t="shared" si="115"/>
        <v>4.6999999999999318</v>
      </c>
      <c r="F2452">
        <v>55</v>
      </c>
      <c r="G2452">
        <f t="shared" si="116"/>
        <v>12</v>
      </c>
      <c r="H2452">
        <v>2.21</v>
      </c>
      <c r="I2452">
        <v>0.45</v>
      </c>
      <c r="J2452">
        <v>0.89</v>
      </c>
    </row>
    <row r="2453" spans="1:10">
      <c r="A2453" s="3">
        <v>39251</v>
      </c>
      <c r="B2453">
        <v>24.7</v>
      </c>
      <c r="C2453">
        <f t="shared" si="114"/>
        <v>0.89999999999999858</v>
      </c>
      <c r="D2453">
        <v>1009</v>
      </c>
      <c r="E2453">
        <f t="shared" si="115"/>
        <v>-1.2999999999999545</v>
      </c>
      <c r="F2453">
        <v>56</v>
      </c>
      <c r="G2453">
        <f t="shared" si="116"/>
        <v>1</v>
      </c>
      <c r="H2453">
        <v>3.21</v>
      </c>
      <c r="I2453">
        <v>0.63</v>
      </c>
      <c r="J2453">
        <v>0.78</v>
      </c>
    </row>
    <row r="2454" spans="1:10">
      <c r="A2454" s="3">
        <v>39252</v>
      </c>
      <c r="B2454">
        <v>28</v>
      </c>
      <c r="C2454">
        <f t="shared" si="114"/>
        <v>3.3000000000000007</v>
      </c>
      <c r="D2454">
        <v>1010.4</v>
      </c>
      <c r="E2454">
        <f t="shared" si="115"/>
        <v>1.3999999999999773</v>
      </c>
      <c r="F2454">
        <v>53</v>
      </c>
      <c r="G2454">
        <f t="shared" si="116"/>
        <v>-3</v>
      </c>
      <c r="H2454">
        <v>4.21</v>
      </c>
      <c r="I2454">
        <v>0.78</v>
      </c>
      <c r="J2454">
        <v>0.63</v>
      </c>
    </row>
    <row r="2455" spans="1:10">
      <c r="A2455" s="3">
        <v>39253</v>
      </c>
      <c r="B2455">
        <v>25.7</v>
      </c>
      <c r="C2455">
        <f t="shared" si="114"/>
        <v>-2.3000000000000007</v>
      </c>
      <c r="D2455">
        <v>1008.1</v>
      </c>
      <c r="E2455">
        <f t="shared" si="115"/>
        <v>-2.2999999999999545</v>
      </c>
      <c r="F2455">
        <v>66</v>
      </c>
      <c r="G2455">
        <f t="shared" si="116"/>
        <v>13</v>
      </c>
      <c r="H2455">
        <v>5.21</v>
      </c>
      <c r="I2455">
        <v>0.89</v>
      </c>
      <c r="J2455">
        <v>0.45</v>
      </c>
    </row>
    <row r="2456" spans="1:10">
      <c r="A2456" s="3">
        <v>39254</v>
      </c>
      <c r="B2456">
        <v>26.6</v>
      </c>
      <c r="C2456">
        <f t="shared" si="114"/>
        <v>0.90000000000000213</v>
      </c>
      <c r="D2456">
        <v>1002.9</v>
      </c>
      <c r="E2456">
        <f t="shared" si="115"/>
        <v>-5.2000000000000455</v>
      </c>
      <c r="F2456">
        <v>64</v>
      </c>
      <c r="G2456">
        <f t="shared" si="116"/>
        <v>-2</v>
      </c>
      <c r="H2456">
        <v>6.21</v>
      </c>
      <c r="I2456">
        <v>0.97</v>
      </c>
      <c r="J2456">
        <v>0.25</v>
      </c>
    </row>
    <row r="2457" spans="1:10">
      <c r="A2457" s="3">
        <v>39255</v>
      </c>
      <c r="B2457">
        <v>23.8</v>
      </c>
      <c r="C2457">
        <f t="shared" si="114"/>
        <v>-2.8000000000000007</v>
      </c>
      <c r="D2457">
        <v>995.9</v>
      </c>
      <c r="E2457">
        <f t="shared" si="115"/>
        <v>-7</v>
      </c>
      <c r="F2457">
        <v>82</v>
      </c>
      <c r="G2457">
        <f t="shared" si="116"/>
        <v>18</v>
      </c>
      <c r="H2457">
        <v>7.21</v>
      </c>
      <c r="I2457">
        <v>1</v>
      </c>
      <c r="J2457">
        <v>0.04</v>
      </c>
    </row>
    <row r="2458" spans="1:10">
      <c r="A2458" s="3">
        <v>39256</v>
      </c>
      <c r="B2458">
        <v>27.5</v>
      </c>
      <c r="C2458">
        <f t="shared" si="114"/>
        <v>3.6999999999999993</v>
      </c>
      <c r="D2458">
        <v>1002.6</v>
      </c>
      <c r="E2458">
        <f t="shared" si="115"/>
        <v>6.7000000000000455</v>
      </c>
      <c r="F2458">
        <v>52</v>
      </c>
      <c r="G2458">
        <f t="shared" si="116"/>
        <v>-30</v>
      </c>
      <c r="H2458">
        <v>8.2100000000000009</v>
      </c>
      <c r="I2458">
        <v>0.98</v>
      </c>
      <c r="J2458">
        <v>-0.17</v>
      </c>
    </row>
    <row r="2459" spans="1:10">
      <c r="A2459" s="3">
        <v>39257</v>
      </c>
      <c r="B2459">
        <v>20.399999999999999</v>
      </c>
      <c r="C2459">
        <f t="shared" si="114"/>
        <v>-7.1000000000000014</v>
      </c>
      <c r="D2459">
        <v>1003.4</v>
      </c>
      <c r="E2459">
        <f t="shared" si="115"/>
        <v>0.79999999999995453</v>
      </c>
      <c r="F2459">
        <v>80</v>
      </c>
      <c r="G2459">
        <f t="shared" si="116"/>
        <v>28</v>
      </c>
      <c r="H2459">
        <v>9.2100000000000009</v>
      </c>
      <c r="I2459">
        <v>0.93</v>
      </c>
      <c r="J2459">
        <v>-0.38</v>
      </c>
    </row>
    <row r="2460" spans="1:10">
      <c r="A2460" s="3">
        <v>39258</v>
      </c>
      <c r="B2460">
        <v>23</v>
      </c>
      <c r="C2460">
        <f t="shared" si="114"/>
        <v>2.6000000000000014</v>
      </c>
      <c r="D2460">
        <v>999.3</v>
      </c>
      <c r="E2460">
        <f t="shared" si="115"/>
        <v>-4.1000000000000227</v>
      </c>
      <c r="F2460">
        <v>73</v>
      </c>
      <c r="G2460">
        <f t="shared" si="116"/>
        <v>-7</v>
      </c>
      <c r="H2460">
        <v>10.210000000000001</v>
      </c>
      <c r="I2460">
        <v>0.82</v>
      </c>
      <c r="J2460">
        <v>-0.56999999999999995</v>
      </c>
    </row>
    <row r="2461" spans="1:10">
      <c r="A2461" s="3">
        <v>39259</v>
      </c>
      <c r="B2461">
        <v>24.1</v>
      </c>
      <c r="C2461">
        <f t="shared" si="114"/>
        <v>1.1000000000000014</v>
      </c>
      <c r="D2461">
        <v>1000.8</v>
      </c>
      <c r="E2461">
        <f t="shared" si="115"/>
        <v>1.5</v>
      </c>
      <c r="F2461">
        <v>80</v>
      </c>
      <c r="G2461">
        <f t="shared" si="116"/>
        <v>7</v>
      </c>
      <c r="H2461">
        <v>11.21</v>
      </c>
      <c r="I2461">
        <v>0.69</v>
      </c>
      <c r="J2461">
        <v>-0.73</v>
      </c>
    </row>
    <row r="2462" spans="1:10">
      <c r="A2462" s="3">
        <v>39260</v>
      </c>
      <c r="B2462">
        <v>28</v>
      </c>
      <c r="C2462">
        <f t="shared" si="114"/>
        <v>3.8999999999999986</v>
      </c>
      <c r="D2462">
        <v>1003.7</v>
      </c>
      <c r="E2462">
        <f t="shared" si="115"/>
        <v>2.9000000000000909</v>
      </c>
      <c r="F2462">
        <v>57</v>
      </c>
      <c r="G2462">
        <f t="shared" si="116"/>
        <v>-23</v>
      </c>
      <c r="H2462">
        <v>12.21</v>
      </c>
      <c r="I2462">
        <v>0.52</v>
      </c>
      <c r="J2462">
        <v>-0.86</v>
      </c>
    </row>
    <row r="2463" spans="1:10">
      <c r="A2463" s="3">
        <v>39261</v>
      </c>
      <c r="B2463">
        <v>27.8</v>
      </c>
      <c r="C2463">
        <f t="shared" si="114"/>
        <v>-0.19999999999999929</v>
      </c>
      <c r="D2463">
        <v>1004.5</v>
      </c>
      <c r="E2463">
        <f t="shared" si="115"/>
        <v>0.79999999999995453</v>
      </c>
      <c r="F2463">
        <v>65</v>
      </c>
      <c r="G2463">
        <f t="shared" si="116"/>
        <v>8</v>
      </c>
      <c r="H2463">
        <v>13.21</v>
      </c>
      <c r="I2463">
        <v>0.33</v>
      </c>
      <c r="J2463">
        <v>-0.95</v>
      </c>
    </row>
    <row r="2464" spans="1:10">
      <c r="A2464" s="3">
        <v>39262</v>
      </c>
      <c r="B2464">
        <v>26.3</v>
      </c>
      <c r="C2464">
        <f t="shared" si="114"/>
        <v>-1.5</v>
      </c>
      <c r="D2464">
        <v>996.3</v>
      </c>
      <c r="E2464">
        <f t="shared" si="115"/>
        <v>-8.2000000000000455</v>
      </c>
      <c r="F2464">
        <v>84</v>
      </c>
      <c r="G2464">
        <f t="shared" si="116"/>
        <v>19</v>
      </c>
      <c r="H2464">
        <v>14.21</v>
      </c>
      <c r="I2464">
        <v>0.12</v>
      </c>
      <c r="J2464">
        <v>-0.99</v>
      </c>
    </row>
    <row r="2465" spans="1:10">
      <c r="A2465" s="3">
        <v>39263</v>
      </c>
      <c r="B2465">
        <v>24.1</v>
      </c>
      <c r="C2465">
        <f t="shared" si="114"/>
        <v>-2.1999999999999993</v>
      </c>
      <c r="D2465">
        <v>1001.1</v>
      </c>
      <c r="E2465">
        <f t="shared" si="115"/>
        <v>4.8000000000000682</v>
      </c>
      <c r="F2465">
        <v>64</v>
      </c>
      <c r="G2465">
        <f t="shared" si="116"/>
        <v>-20</v>
      </c>
      <c r="H2465">
        <v>15.21</v>
      </c>
      <c r="I2465">
        <v>-0.09</v>
      </c>
      <c r="J2465">
        <v>-1</v>
      </c>
    </row>
    <row r="2466" spans="1:10">
      <c r="A2466" s="3">
        <v>39264</v>
      </c>
      <c r="B2466">
        <v>24.9</v>
      </c>
      <c r="C2466">
        <f t="shared" si="114"/>
        <v>0.79999999999999716</v>
      </c>
      <c r="D2466">
        <v>1002.7</v>
      </c>
      <c r="E2466">
        <f t="shared" si="115"/>
        <v>1.6000000000000227</v>
      </c>
      <c r="F2466">
        <v>67</v>
      </c>
      <c r="G2466">
        <f t="shared" si="116"/>
        <v>3</v>
      </c>
      <c r="H2466">
        <v>16.21</v>
      </c>
      <c r="I2466">
        <v>-0.3</v>
      </c>
      <c r="J2466">
        <v>-0.95</v>
      </c>
    </row>
    <row r="2467" spans="1:10">
      <c r="A2467" s="3">
        <v>39265</v>
      </c>
      <c r="B2467">
        <v>24.9</v>
      </c>
      <c r="C2467">
        <f t="shared" si="114"/>
        <v>0</v>
      </c>
      <c r="D2467">
        <v>997.7</v>
      </c>
      <c r="E2467">
        <f t="shared" si="115"/>
        <v>-5</v>
      </c>
      <c r="F2467">
        <v>81</v>
      </c>
      <c r="G2467">
        <f t="shared" si="116"/>
        <v>14</v>
      </c>
      <c r="H2467">
        <v>17.21</v>
      </c>
      <c r="I2467">
        <v>-0.5</v>
      </c>
      <c r="J2467">
        <v>-0.87</v>
      </c>
    </row>
    <row r="2468" spans="1:10">
      <c r="A2468" s="3">
        <v>39266</v>
      </c>
      <c r="B2468">
        <v>24.4</v>
      </c>
      <c r="C2468">
        <f t="shared" si="114"/>
        <v>-0.5</v>
      </c>
      <c r="D2468">
        <v>999.2</v>
      </c>
      <c r="E2468">
        <f t="shared" si="115"/>
        <v>1.5</v>
      </c>
      <c r="F2468">
        <v>75</v>
      </c>
      <c r="G2468">
        <f t="shared" si="116"/>
        <v>-6</v>
      </c>
      <c r="H2468">
        <v>18.21</v>
      </c>
      <c r="I2468">
        <v>-0.67</v>
      </c>
      <c r="J2468">
        <v>-0.74</v>
      </c>
    </row>
    <row r="2469" spans="1:10">
      <c r="A2469" s="3">
        <v>39267</v>
      </c>
      <c r="B2469">
        <v>21.8</v>
      </c>
      <c r="C2469">
        <f t="shared" si="114"/>
        <v>-2.5999999999999979</v>
      </c>
      <c r="D2469">
        <v>996.5</v>
      </c>
      <c r="E2469">
        <f t="shared" si="115"/>
        <v>-2.7000000000000455</v>
      </c>
      <c r="F2469">
        <v>86</v>
      </c>
      <c r="G2469">
        <f t="shared" si="116"/>
        <v>11</v>
      </c>
      <c r="H2469">
        <v>19.21</v>
      </c>
      <c r="I2469">
        <v>-0.81</v>
      </c>
      <c r="J2469">
        <v>-0.59</v>
      </c>
    </row>
    <row r="2470" spans="1:10">
      <c r="A2470" s="3">
        <v>39268</v>
      </c>
      <c r="B2470">
        <v>26.2</v>
      </c>
      <c r="C2470">
        <f t="shared" si="114"/>
        <v>4.3999999999999986</v>
      </c>
      <c r="D2470">
        <v>997.2</v>
      </c>
      <c r="E2470">
        <f t="shared" si="115"/>
        <v>0.70000000000004547</v>
      </c>
      <c r="F2470">
        <v>70</v>
      </c>
      <c r="G2470">
        <f t="shared" si="116"/>
        <v>-16</v>
      </c>
      <c r="H2470">
        <v>20.21</v>
      </c>
      <c r="I2470">
        <v>-0.92</v>
      </c>
      <c r="J2470">
        <v>-0.4</v>
      </c>
    </row>
    <row r="2471" spans="1:10">
      <c r="A2471" s="3">
        <v>39269</v>
      </c>
      <c r="B2471">
        <v>28.3</v>
      </c>
      <c r="C2471">
        <f t="shared" si="114"/>
        <v>2.1000000000000014</v>
      </c>
      <c r="D2471">
        <v>998.1</v>
      </c>
      <c r="E2471">
        <f t="shared" si="115"/>
        <v>0.89999999999997726</v>
      </c>
      <c r="F2471">
        <v>57</v>
      </c>
      <c r="G2471">
        <f t="shared" si="116"/>
        <v>-13</v>
      </c>
      <c r="H2471">
        <v>21.21</v>
      </c>
      <c r="I2471">
        <v>-0.98</v>
      </c>
      <c r="J2471">
        <v>-0.2</v>
      </c>
    </row>
    <row r="2472" spans="1:10">
      <c r="A2472" s="3">
        <v>39270</v>
      </c>
      <c r="B2472">
        <v>24.1</v>
      </c>
      <c r="C2472">
        <f t="shared" si="114"/>
        <v>-4.1999999999999993</v>
      </c>
      <c r="D2472">
        <v>998.9</v>
      </c>
      <c r="E2472">
        <f t="shared" si="115"/>
        <v>0.79999999999995453</v>
      </c>
      <c r="F2472">
        <v>69</v>
      </c>
      <c r="G2472">
        <f t="shared" si="116"/>
        <v>12</v>
      </c>
      <c r="H2472">
        <v>22.21</v>
      </c>
      <c r="I2472">
        <v>-1</v>
      </c>
      <c r="J2472">
        <v>0.01</v>
      </c>
    </row>
    <row r="2473" spans="1:10">
      <c r="A2473" s="3">
        <v>39271</v>
      </c>
      <c r="B2473">
        <v>25.1</v>
      </c>
      <c r="C2473">
        <f t="shared" si="114"/>
        <v>1</v>
      </c>
      <c r="D2473">
        <v>1002.1</v>
      </c>
      <c r="E2473">
        <f t="shared" si="115"/>
        <v>3.2000000000000455</v>
      </c>
      <c r="F2473">
        <v>51</v>
      </c>
      <c r="G2473">
        <f t="shared" si="116"/>
        <v>-18</v>
      </c>
      <c r="H2473">
        <v>23.21</v>
      </c>
      <c r="I2473">
        <v>-0.97</v>
      </c>
      <c r="J2473">
        <v>0.22</v>
      </c>
    </row>
    <row r="2474" spans="1:10">
      <c r="A2474" s="3">
        <v>39272</v>
      </c>
      <c r="B2474">
        <v>25.4</v>
      </c>
      <c r="C2474">
        <f t="shared" si="114"/>
        <v>0.29999999999999716</v>
      </c>
      <c r="D2474">
        <v>1002.5</v>
      </c>
      <c r="E2474">
        <f t="shared" si="115"/>
        <v>0.39999999999997726</v>
      </c>
      <c r="F2474">
        <v>53</v>
      </c>
      <c r="G2474">
        <f t="shared" si="116"/>
        <v>2</v>
      </c>
      <c r="H2474">
        <v>24.21</v>
      </c>
      <c r="I2474">
        <v>-0.91</v>
      </c>
      <c r="J2474">
        <v>0.42</v>
      </c>
    </row>
    <row r="2475" spans="1:10">
      <c r="A2475" s="3">
        <v>39273</v>
      </c>
      <c r="B2475">
        <v>23.8</v>
      </c>
      <c r="C2475">
        <f t="shared" si="114"/>
        <v>-1.5999999999999979</v>
      </c>
      <c r="D2475">
        <v>1003.6</v>
      </c>
      <c r="E2475">
        <f t="shared" si="115"/>
        <v>1.1000000000000227</v>
      </c>
      <c r="F2475">
        <v>74</v>
      </c>
      <c r="G2475">
        <f t="shared" si="116"/>
        <v>21</v>
      </c>
      <c r="H2475">
        <v>25.21</v>
      </c>
      <c r="I2475">
        <v>-0.8</v>
      </c>
      <c r="J2475">
        <v>0.61</v>
      </c>
    </row>
    <row r="2476" spans="1:10">
      <c r="A2476" s="3">
        <v>39274</v>
      </c>
      <c r="B2476">
        <v>25.5</v>
      </c>
      <c r="C2476">
        <f t="shared" si="114"/>
        <v>1.6999999999999993</v>
      </c>
      <c r="D2476">
        <v>1000.2</v>
      </c>
      <c r="E2476">
        <f t="shared" si="115"/>
        <v>-3.3999999999999773</v>
      </c>
      <c r="F2476">
        <v>75</v>
      </c>
      <c r="G2476">
        <f t="shared" si="116"/>
        <v>1</v>
      </c>
      <c r="H2476">
        <v>26.21</v>
      </c>
      <c r="I2476">
        <v>-0.65</v>
      </c>
      <c r="J2476">
        <v>0.76</v>
      </c>
    </row>
    <row r="2477" spans="1:10">
      <c r="A2477" s="3">
        <v>39275</v>
      </c>
      <c r="B2477">
        <v>25</v>
      </c>
      <c r="C2477">
        <f t="shared" si="114"/>
        <v>-0.5</v>
      </c>
      <c r="D2477">
        <v>1005</v>
      </c>
      <c r="E2477">
        <f t="shared" si="115"/>
        <v>4.7999999999999545</v>
      </c>
      <c r="F2477">
        <v>83</v>
      </c>
      <c r="G2477">
        <f t="shared" si="116"/>
        <v>8</v>
      </c>
      <c r="H2477">
        <v>27.21</v>
      </c>
      <c r="I2477">
        <v>-0.47</v>
      </c>
      <c r="J2477">
        <v>0.88</v>
      </c>
    </row>
    <row r="2478" spans="1:10">
      <c r="A2478" s="3">
        <v>39276</v>
      </c>
      <c r="B2478">
        <v>25.5</v>
      </c>
      <c r="C2478">
        <f t="shared" si="114"/>
        <v>0.5</v>
      </c>
      <c r="D2478">
        <v>1006.3</v>
      </c>
      <c r="E2478">
        <f t="shared" si="115"/>
        <v>1.2999999999999545</v>
      </c>
      <c r="F2478">
        <v>74</v>
      </c>
      <c r="G2478">
        <f t="shared" si="116"/>
        <v>-9</v>
      </c>
      <c r="H2478">
        <v>28.21</v>
      </c>
      <c r="I2478">
        <v>-0.28000000000000003</v>
      </c>
      <c r="J2478">
        <v>0.96</v>
      </c>
    </row>
    <row r="2479" spans="1:10">
      <c r="A2479" s="3">
        <v>39277</v>
      </c>
      <c r="B2479">
        <v>21.4</v>
      </c>
      <c r="C2479">
        <f t="shared" si="114"/>
        <v>-4.1000000000000014</v>
      </c>
      <c r="D2479">
        <v>1004.3</v>
      </c>
      <c r="E2479">
        <f t="shared" si="115"/>
        <v>-2</v>
      </c>
      <c r="F2479">
        <v>89</v>
      </c>
      <c r="G2479">
        <f t="shared" si="116"/>
        <v>15</v>
      </c>
      <c r="H2479">
        <v>29.21</v>
      </c>
      <c r="I2479">
        <v>-7.0000000000000007E-2</v>
      </c>
      <c r="J2479">
        <v>1</v>
      </c>
    </row>
    <row r="2480" spans="1:10">
      <c r="A2480" s="3">
        <v>39278</v>
      </c>
      <c r="B2480">
        <v>24.6</v>
      </c>
      <c r="C2480">
        <f t="shared" si="114"/>
        <v>3.2000000000000028</v>
      </c>
      <c r="D2480">
        <v>983.1</v>
      </c>
      <c r="E2480">
        <f t="shared" si="115"/>
        <v>-21.199999999999932</v>
      </c>
      <c r="F2480">
        <v>82</v>
      </c>
      <c r="G2480">
        <f t="shared" si="116"/>
        <v>-7</v>
      </c>
      <c r="H2480">
        <v>0.68</v>
      </c>
      <c r="I2480">
        <v>0.14000000000000001</v>
      </c>
      <c r="J2480">
        <v>0.99</v>
      </c>
    </row>
    <row r="2481" spans="1:10">
      <c r="A2481" s="3">
        <v>39279</v>
      </c>
      <c r="B2481">
        <v>24.1</v>
      </c>
      <c r="C2481">
        <f t="shared" si="114"/>
        <v>-0.5</v>
      </c>
      <c r="D2481">
        <v>1000.3</v>
      </c>
      <c r="E2481">
        <f t="shared" si="115"/>
        <v>17.199999999999932</v>
      </c>
      <c r="F2481">
        <v>63</v>
      </c>
      <c r="G2481">
        <f t="shared" si="116"/>
        <v>-19</v>
      </c>
      <c r="H2481">
        <v>1.68</v>
      </c>
      <c r="I2481">
        <v>0.35</v>
      </c>
      <c r="J2481">
        <v>0.94</v>
      </c>
    </row>
    <row r="2482" spans="1:10">
      <c r="A2482" s="3">
        <v>39280</v>
      </c>
      <c r="B2482">
        <v>19.8</v>
      </c>
      <c r="C2482">
        <f t="shared" si="114"/>
        <v>-4.3000000000000007</v>
      </c>
      <c r="D2482">
        <v>998.8</v>
      </c>
      <c r="E2482">
        <f t="shared" si="115"/>
        <v>-1.5</v>
      </c>
      <c r="F2482">
        <v>87</v>
      </c>
      <c r="G2482">
        <f t="shared" si="116"/>
        <v>24</v>
      </c>
      <c r="H2482">
        <v>2.68</v>
      </c>
      <c r="I2482">
        <v>0.54</v>
      </c>
      <c r="J2482">
        <v>0.84</v>
      </c>
    </row>
    <row r="2483" spans="1:10">
      <c r="A2483" s="3">
        <v>39281</v>
      </c>
      <c r="B2483">
        <v>22</v>
      </c>
      <c r="C2483">
        <f t="shared" si="114"/>
        <v>2.1999999999999993</v>
      </c>
      <c r="D2483">
        <v>1002.4</v>
      </c>
      <c r="E2483">
        <f t="shared" si="115"/>
        <v>3.6000000000000227</v>
      </c>
      <c r="F2483">
        <v>71</v>
      </c>
      <c r="G2483">
        <f t="shared" si="116"/>
        <v>-16</v>
      </c>
      <c r="H2483">
        <v>3.68</v>
      </c>
      <c r="I2483">
        <v>0.7</v>
      </c>
      <c r="J2483">
        <v>0.71</v>
      </c>
    </row>
    <row r="2484" spans="1:10">
      <c r="A2484" s="3">
        <v>39282</v>
      </c>
      <c r="B2484">
        <v>24.1</v>
      </c>
      <c r="C2484">
        <f t="shared" si="114"/>
        <v>2.1000000000000014</v>
      </c>
      <c r="D2484">
        <v>1003.2</v>
      </c>
      <c r="E2484">
        <f t="shared" si="115"/>
        <v>0.80000000000006821</v>
      </c>
      <c r="F2484">
        <v>66</v>
      </c>
      <c r="G2484">
        <f t="shared" si="116"/>
        <v>-5</v>
      </c>
      <c r="H2484">
        <v>4.68</v>
      </c>
      <c r="I2484">
        <v>0.84</v>
      </c>
      <c r="J2484">
        <v>0.54</v>
      </c>
    </row>
    <row r="2485" spans="1:10">
      <c r="A2485" s="3">
        <v>39283</v>
      </c>
      <c r="B2485">
        <v>25.7</v>
      </c>
      <c r="C2485">
        <f t="shared" si="114"/>
        <v>1.5999999999999979</v>
      </c>
      <c r="D2485">
        <v>1001</v>
      </c>
      <c r="E2485">
        <f t="shared" si="115"/>
        <v>-2.2000000000000455</v>
      </c>
      <c r="F2485">
        <v>61</v>
      </c>
      <c r="G2485">
        <f t="shared" si="116"/>
        <v>-5</v>
      </c>
      <c r="H2485">
        <v>5.68</v>
      </c>
      <c r="I2485">
        <v>0.93</v>
      </c>
      <c r="J2485">
        <v>0.36</v>
      </c>
    </row>
    <row r="2486" spans="1:10">
      <c r="A2486" s="3">
        <v>39284</v>
      </c>
      <c r="B2486">
        <v>26.1</v>
      </c>
      <c r="C2486">
        <f t="shared" si="114"/>
        <v>0.40000000000000213</v>
      </c>
      <c r="D2486">
        <v>1000.9</v>
      </c>
      <c r="E2486">
        <f t="shared" si="115"/>
        <v>-0.10000000000002274</v>
      </c>
      <c r="F2486">
        <v>74</v>
      </c>
      <c r="G2486">
        <f t="shared" si="116"/>
        <v>13</v>
      </c>
      <c r="H2486">
        <v>6.68</v>
      </c>
      <c r="I2486">
        <v>0.99</v>
      </c>
      <c r="J2486">
        <v>0.15</v>
      </c>
    </row>
    <row r="2487" spans="1:10">
      <c r="A2487" s="3">
        <v>39285</v>
      </c>
      <c r="B2487">
        <v>27.1</v>
      </c>
      <c r="C2487">
        <f t="shared" si="114"/>
        <v>1</v>
      </c>
      <c r="D2487">
        <v>999.8</v>
      </c>
      <c r="E2487">
        <f t="shared" si="115"/>
        <v>-1.1000000000000227</v>
      </c>
      <c r="F2487">
        <v>75</v>
      </c>
      <c r="G2487">
        <f t="shared" si="116"/>
        <v>1</v>
      </c>
      <c r="H2487">
        <v>7.68</v>
      </c>
      <c r="I2487">
        <v>1</v>
      </c>
      <c r="J2487">
        <v>-0.06</v>
      </c>
    </row>
    <row r="2488" spans="1:10">
      <c r="A2488" s="3">
        <v>39286</v>
      </c>
      <c r="B2488">
        <v>25.3</v>
      </c>
      <c r="C2488">
        <f t="shared" si="114"/>
        <v>-1.8000000000000007</v>
      </c>
      <c r="D2488">
        <v>1002.7</v>
      </c>
      <c r="E2488">
        <f t="shared" si="115"/>
        <v>2.9000000000000909</v>
      </c>
      <c r="F2488">
        <v>72</v>
      </c>
      <c r="G2488">
        <f t="shared" si="116"/>
        <v>-3</v>
      </c>
      <c r="H2488">
        <v>8.68</v>
      </c>
      <c r="I2488">
        <v>0.96</v>
      </c>
      <c r="J2488">
        <v>-0.27</v>
      </c>
    </row>
    <row r="2489" spans="1:10">
      <c r="A2489" s="3">
        <v>39287</v>
      </c>
      <c r="B2489">
        <v>27.9</v>
      </c>
      <c r="C2489">
        <f t="shared" si="114"/>
        <v>2.5999999999999979</v>
      </c>
      <c r="D2489">
        <v>1006.9</v>
      </c>
      <c r="E2489">
        <f t="shared" si="115"/>
        <v>4.1999999999999318</v>
      </c>
      <c r="F2489">
        <v>52</v>
      </c>
      <c r="G2489">
        <f t="shared" si="116"/>
        <v>-20</v>
      </c>
      <c r="H2489">
        <v>9.68</v>
      </c>
      <c r="I2489">
        <v>0.88</v>
      </c>
      <c r="J2489">
        <v>-0.47</v>
      </c>
    </row>
    <row r="2490" spans="1:10">
      <c r="A2490" s="3">
        <v>39288</v>
      </c>
      <c r="B2490">
        <v>28</v>
      </c>
      <c r="C2490">
        <f t="shared" si="114"/>
        <v>0.10000000000000142</v>
      </c>
      <c r="D2490">
        <v>1005.2</v>
      </c>
      <c r="E2490">
        <f t="shared" si="115"/>
        <v>-1.6999999999999318</v>
      </c>
      <c r="F2490">
        <v>58</v>
      </c>
      <c r="G2490">
        <f t="shared" si="116"/>
        <v>6</v>
      </c>
      <c r="H2490">
        <v>10.68</v>
      </c>
      <c r="I2490">
        <v>0.76</v>
      </c>
      <c r="J2490">
        <v>-0.64</v>
      </c>
    </row>
    <row r="2491" spans="1:10">
      <c r="A2491" s="3">
        <v>39289</v>
      </c>
      <c r="B2491">
        <v>28.1</v>
      </c>
      <c r="C2491">
        <f t="shared" si="114"/>
        <v>0.10000000000000142</v>
      </c>
      <c r="D2491">
        <v>1001.7</v>
      </c>
      <c r="E2491">
        <f t="shared" si="115"/>
        <v>-3.5</v>
      </c>
      <c r="F2491">
        <v>76</v>
      </c>
      <c r="G2491">
        <f t="shared" si="116"/>
        <v>18</v>
      </c>
      <c r="H2491">
        <v>11.68</v>
      </c>
      <c r="I2491">
        <v>0.61</v>
      </c>
      <c r="J2491">
        <v>-0.79</v>
      </c>
    </row>
    <row r="2492" spans="1:10">
      <c r="A2492" s="3">
        <v>39290</v>
      </c>
      <c r="B2492">
        <v>28.9</v>
      </c>
      <c r="C2492">
        <f t="shared" si="114"/>
        <v>0.79999999999999716</v>
      </c>
      <c r="D2492">
        <v>1003</v>
      </c>
      <c r="E2492">
        <f t="shared" si="115"/>
        <v>1.2999999999999545</v>
      </c>
      <c r="F2492">
        <v>60</v>
      </c>
      <c r="G2492">
        <f t="shared" si="116"/>
        <v>-16</v>
      </c>
      <c r="H2492">
        <v>12.68</v>
      </c>
      <c r="I2492">
        <v>0.43</v>
      </c>
      <c r="J2492">
        <v>-0.9</v>
      </c>
    </row>
    <row r="2493" spans="1:10">
      <c r="A2493" s="3">
        <v>39291</v>
      </c>
      <c r="B2493">
        <v>30</v>
      </c>
      <c r="C2493">
        <f t="shared" si="114"/>
        <v>1.1000000000000014</v>
      </c>
      <c r="D2493">
        <v>999.2</v>
      </c>
      <c r="E2493">
        <f t="shared" si="115"/>
        <v>-3.7999999999999545</v>
      </c>
      <c r="F2493">
        <v>64</v>
      </c>
      <c r="G2493">
        <f t="shared" si="116"/>
        <v>4</v>
      </c>
      <c r="H2493">
        <v>13.68</v>
      </c>
      <c r="I2493">
        <v>0.23</v>
      </c>
      <c r="J2493">
        <v>-0.97</v>
      </c>
    </row>
    <row r="2494" spans="1:10">
      <c r="A2494" s="3">
        <v>39292</v>
      </c>
      <c r="B2494">
        <v>26.4</v>
      </c>
      <c r="C2494">
        <f t="shared" si="114"/>
        <v>-3.6000000000000014</v>
      </c>
      <c r="D2494">
        <v>1001.9</v>
      </c>
      <c r="E2494">
        <f t="shared" si="115"/>
        <v>2.6999999999999318</v>
      </c>
      <c r="F2494">
        <v>75</v>
      </c>
      <c r="G2494">
        <f t="shared" si="116"/>
        <v>11</v>
      </c>
      <c r="H2494">
        <v>14.68</v>
      </c>
      <c r="I2494">
        <v>0.02</v>
      </c>
      <c r="J2494">
        <v>-1</v>
      </c>
    </row>
    <row r="2495" spans="1:10">
      <c r="A2495" s="3">
        <v>39293</v>
      </c>
      <c r="B2495">
        <v>23.6</v>
      </c>
      <c r="C2495">
        <f t="shared" si="114"/>
        <v>-2.7999999999999972</v>
      </c>
      <c r="D2495">
        <v>1004.7</v>
      </c>
      <c r="E2495">
        <f t="shared" si="115"/>
        <v>2.8000000000000682</v>
      </c>
      <c r="F2495">
        <v>70</v>
      </c>
      <c r="G2495">
        <f t="shared" si="116"/>
        <v>-5</v>
      </c>
      <c r="H2495">
        <v>15.68</v>
      </c>
      <c r="I2495">
        <v>-0.19</v>
      </c>
      <c r="J2495">
        <v>-0.98</v>
      </c>
    </row>
    <row r="2496" spans="1:10">
      <c r="A2496" s="3">
        <v>39294</v>
      </c>
      <c r="B2496">
        <v>25.7</v>
      </c>
      <c r="C2496">
        <f t="shared" si="114"/>
        <v>2.0999999999999979</v>
      </c>
      <c r="D2496">
        <v>1004.4</v>
      </c>
      <c r="E2496">
        <f t="shared" si="115"/>
        <v>-0.30000000000006821</v>
      </c>
      <c r="F2496">
        <v>68</v>
      </c>
      <c r="G2496">
        <f t="shared" si="116"/>
        <v>-2</v>
      </c>
      <c r="H2496">
        <v>16.68</v>
      </c>
      <c r="I2496">
        <v>-0.4</v>
      </c>
      <c r="J2496">
        <v>-0.92</v>
      </c>
    </row>
    <row r="2497" spans="1:10">
      <c r="A2497" s="3">
        <v>39295</v>
      </c>
      <c r="B2497">
        <v>29.6</v>
      </c>
      <c r="C2497">
        <f t="shared" si="114"/>
        <v>3.9000000000000021</v>
      </c>
      <c r="D2497">
        <v>1007.9</v>
      </c>
      <c r="E2497">
        <f t="shared" si="115"/>
        <v>3.5</v>
      </c>
      <c r="F2497">
        <v>63</v>
      </c>
      <c r="G2497">
        <f t="shared" si="116"/>
        <v>-5</v>
      </c>
      <c r="H2497">
        <v>17.68</v>
      </c>
      <c r="I2497">
        <v>-0.57999999999999996</v>
      </c>
      <c r="J2497">
        <v>-0.81</v>
      </c>
    </row>
    <row r="2498" spans="1:10">
      <c r="A2498" s="3">
        <v>39296</v>
      </c>
      <c r="B2498">
        <v>29.4</v>
      </c>
      <c r="C2498">
        <f t="shared" si="114"/>
        <v>-0.20000000000000284</v>
      </c>
      <c r="D2498">
        <v>1009.6</v>
      </c>
      <c r="E2498">
        <f t="shared" si="115"/>
        <v>1.7000000000000455</v>
      </c>
      <c r="F2498">
        <v>73</v>
      </c>
      <c r="G2498">
        <f t="shared" si="116"/>
        <v>10</v>
      </c>
      <c r="H2498">
        <v>18.68</v>
      </c>
      <c r="I2498">
        <v>-0.74</v>
      </c>
      <c r="J2498">
        <v>-0.67</v>
      </c>
    </row>
    <row r="2499" spans="1:10">
      <c r="A2499" s="3">
        <v>39297</v>
      </c>
      <c r="B2499">
        <v>29</v>
      </c>
      <c r="C2499">
        <f t="shared" ref="C2499:C2562" si="117">B2499-B2498</f>
        <v>-0.39999999999999858</v>
      </c>
      <c r="D2499">
        <v>1005.5</v>
      </c>
      <c r="E2499">
        <f t="shared" ref="E2499:E2562" si="118">D2499-D2498</f>
        <v>-4.1000000000000227</v>
      </c>
      <c r="F2499">
        <v>67</v>
      </c>
      <c r="G2499">
        <f t="shared" ref="G2499:G2562" si="119">F2499-F2498</f>
        <v>-6</v>
      </c>
      <c r="H2499">
        <v>19.68</v>
      </c>
      <c r="I2499">
        <v>-0.86</v>
      </c>
      <c r="J2499">
        <v>-0.5</v>
      </c>
    </row>
    <row r="2500" spans="1:10">
      <c r="A2500" s="3">
        <v>39298</v>
      </c>
      <c r="B2500">
        <v>30.9</v>
      </c>
      <c r="C2500">
        <f t="shared" si="117"/>
        <v>1.8999999999999986</v>
      </c>
      <c r="D2500">
        <v>1003.4</v>
      </c>
      <c r="E2500">
        <f t="shared" si="118"/>
        <v>-2.1000000000000227</v>
      </c>
      <c r="F2500">
        <v>63</v>
      </c>
      <c r="G2500">
        <f t="shared" si="119"/>
        <v>-4</v>
      </c>
      <c r="H2500">
        <v>20.68</v>
      </c>
      <c r="I2500">
        <v>-0.95</v>
      </c>
      <c r="J2500">
        <v>-0.31</v>
      </c>
    </row>
    <row r="2501" spans="1:10">
      <c r="A2501" s="3">
        <v>39299</v>
      </c>
      <c r="B2501">
        <v>31</v>
      </c>
      <c r="C2501">
        <f t="shared" si="117"/>
        <v>0.10000000000000142</v>
      </c>
      <c r="D2501">
        <v>1007.7</v>
      </c>
      <c r="E2501">
        <f t="shared" si="118"/>
        <v>4.3000000000000682</v>
      </c>
      <c r="F2501">
        <v>60</v>
      </c>
      <c r="G2501">
        <f t="shared" si="119"/>
        <v>-3</v>
      </c>
      <c r="H2501">
        <v>21.68</v>
      </c>
      <c r="I2501">
        <v>-0.99</v>
      </c>
      <c r="J2501">
        <v>-0.1</v>
      </c>
    </row>
    <row r="2502" spans="1:10">
      <c r="A2502" s="3">
        <v>39300</v>
      </c>
      <c r="B2502">
        <v>29.4</v>
      </c>
      <c r="C2502">
        <f t="shared" si="117"/>
        <v>-1.6000000000000014</v>
      </c>
      <c r="D2502">
        <v>1010</v>
      </c>
      <c r="E2502">
        <f t="shared" si="118"/>
        <v>2.2999999999999545</v>
      </c>
      <c r="F2502">
        <v>62</v>
      </c>
      <c r="G2502">
        <f t="shared" si="119"/>
        <v>2</v>
      </c>
      <c r="H2502">
        <v>22.68</v>
      </c>
      <c r="I2502">
        <v>-0.99</v>
      </c>
      <c r="J2502">
        <v>0.11</v>
      </c>
    </row>
    <row r="2503" spans="1:10">
      <c r="A2503" s="3">
        <v>39301</v>
      </c>
      <c r="B2503">
        <v>30.8</v>
      </c>
      <c r="C2503">
        <f t="shared" si="117"/>
        <v>1.4000000000000021</v>
      </c>
      <c r="D2503">
        <v>1010.5</v>
      </c>
      <c r="E2503">
        <f t="shared" si="118"/>
        <v>0.5</v>
      </c>
      <c r="F2503">
        <v>56</v>
      </c>
      <c r="G2503">
        <f t="shared" si="119"/>
        <v>-6</v>
      </c>
      <c r="H2503">
        <v>23.68</v>
      </c>
      <c r="I2503">
        <v>-0.95</v>
      </c>
      <c r="J2503">
        <v>0.32</v>
      </c>
    </row>
    <row r="2504" spans="1:10">
      <c r="A2504" s="3">
        <v>39302</v>
      </c>
      <c r="B2504">
        <v>30.8</v>
      </c>
      <c r="C2504">
        <f t="shared" si="117"/>
        <v>0</v>
      </c>
      <c r="D2504">
        <v>1010.3</v>
      </c>
      <c r="E2504">
        <f t="shared" si="118"/>
        <v>-0.20000000000004547</v>
      </c>
      <c r="F2504">
        <v>54</v>
      </c>
      <c r="G2504">
        <f t="shared" si="119"/>
        <v>-2</v>
      </c>
      <c r="H2504">
        <v>24.68</v>
      </c>
      <c r="I2504">
        <v>-0.86</v>
      </c>
      <c r="J2504">
        <v>0.51</v>
      </c>
    </row>
    <row r="2505" spans="1:10">
      <c r="A2505" s="3">
        <v>39303</v>
      </c>
      <c r="B2505">
        <v>31.8</v>
      </c>
      <c r="C2505">
        <f t="shared" si="117"/>
        <v>1</v>
      </c>
      <c r="D2505">
        <v>1008.3</v>
      </c>
      <c r="E2505">
        <f t="shared" si="118"/>
        <v>-2</v>
      </c>
      <c r="F2505">
        <v>56</v>
      </c>
      <c r="G2505">
        <f t="shared" si="119"/>
        <v>2</v>
      </c>
      <c r="H2505">
        <v>25.68</v>
      </c>
      <c r="I2505">
        <v>-0.73</v>
      </c>
      <c r="J2505">
        <v>0.68</v>
      </c>
    </row>
    <row r="2506" spans="1:10">
      <c r="A2506" s="3">
        <v>39304</v>
      </c>
      <c r="B2506">
        <v>31.9</v>
      </c>
      <c r="C2506">
        <f t="shared" si="117"/>
        <v>9.9999999999997868E-2</v>
      </c>
      <c r="D2506">
        <v>1008.5</v>
      </c>
      <c r="E2506">
        <f t="shared" si="118"/>
        <v>0.20000000000004547</v>
      </c>
      <c r="F2506">
        <v>60</v>
      </c>
      <c r="G2506">
        <f t="shared" si="119"/>
        <v>4</v>
      </c>
      <c r="H2506">
        <v>26.68</v>
      </c>
      <c r="I2506">
        <v>-0.56999999999999995</v>
      </c>
      <c r="J2506">
        <v>0.82</v>
      </c>
    </row>
    <row r="2507" spans="1:10">
      <c r="A2507" s="3">
        <v>39305</v>
      </c>
      <c r="B2507">
        <v>31.7</v>
      </c>
      <c r="C2507">
        <f t="shared" si="117"/>
        <v>-0.19999999999999929</v>
      </c>
      <c r="D2507">
        <v>1008.4</v>
      </c>
      <c r="E2507">
        <f t="shared" si="118"/>
        <v>-0.10000000000002274</v>
      </c>
      <c r="F2507">
        <v>58</v>
      </c>
      <c r="G2507">
        <f t="shared" si="119"/>
        <v>-2</v>
      </c>
      <c r="H2507">
        <v>27.68</v>
      </c>
      <c r="I2507">
        <v>-0.38</v>
      </c>
      <c r="J2507">
        <v>0.92</v>
      </c>
    </row>
    <row r="2508" spans="1:10">
      <c r="A2508" s="3">
        <v>39306</v>
      </c>
      <c r="B2508">
        <v>30.5</v>
      </c>
      <c r="C2508">
        <f t="shared" si="117"/>
        <v>-1.1999999999999993</v>
      </c>
      <c r="D2508">
        <v>1007.9</v>
      </c>
      <c r="E2508">
        <f t="shared" si="118"/>
        <v>-0.5</v>
      </c>
      <c r="F2508">
        <v>58</v>
      </c>
      <c r="G2508">
        <f t="shared" si="119"/>
        <v>0</v>
      </c>
      <c r="H2508">
        <v>28.68</v>
      </c>
      <c r="I2508">
        <v>-0.18</v>
      </c>
      <c r="J2508">
        <v>0.98</v>
      </c>
    </row>
    <row r="2509" spans="1:10">
      <c r="A2509" s="3">
        <v>39307</v>
      </c>
      <c r="B2509">
        <v>30.8</v>
      </c>
      <c r="C2509">
        <f t="shared" si="117"/>
        <v>0.30000000000000071</v>
      </c>
      <c r="D2509">
        <v>1006.2</v>
      </c>
      <c r="E2509">
        <f t="shared" si="118"/>
        <v>-1.6999999999999318</v>
      </c>
      <c r="F2509">
        <v>61</v>
      </c>
      <c r="G2509">
        <f t="shared" si="119"/>
        <v>3</v>
      </c>
      <c r="H2509">
        <v>0.15</v>
      </c>
      <c r="I2509">
        <v>0.03</v>
      </c>
      <c r="J2509">
        <v>1</v>
      </c>
    </row>
    <row r="2510" spans="1:10">
      <c r="A2510" s="3">
        <v>39308</v>
      </c>
      <c r="B2510">
        <v>30.4</v>
      </c>
      <c r="C2510">
        <f t="shared" si="117"/>
        <v>-0.40000000000000213</v>
      </c>
      <c r="D2510">
        <v>1006.3</v>
      </c>
      <c r="E2510">
        <f t="shared" si="118"/>
        <v>9.9999999999909051E-2</v>
      </c>
      <c r="F2510">
        <v>70</v>
      </c>
      <c r="G2510">
        <f t="shared" si="119"/>
        <v>9</v>
      </c>
      <c r="H2510">
        <v>1.1499999999999999</v>
      </c>
      <c r="I2510">
        <v>0.24</v>
      </c>
      <c r="J2510">
        <v>0.97</v>
      </c>
    </row>
    <row r="2511" spans="1:10">
      <c r="A2511" s="3">
        <v>39309</v>
      </c>
      <c r="B2511">
        <v>33.4</v>
      </c>
      <c r="C2511">
        <f t="shared" si="117"/>
        <v>3</v>
      </c>
      <c r="D2511">
        <v>1006.2</v>
      </c>
      <c r="E2511">
        <f t="shared" si="118"/>
        <v>-9.9999999999909051E-2</v>
      </c>
      <c r="F2511">
        <v>55</v>
      </c>
      <c r="G2511">
        <f t="shared" si="119"/>
        <v>-15</v>
      </c>
      <c r="H2511">
        <v>2.15</v>
      </c>
      <c r="I2511">
        <v>0.44</v>
      </c>
      <c r="J2511">
        <v>0.9</v>
      </c>
    </row>
    <row r="2512" spans="1:10">
      <c r="A2512" s="3">
        <v>39310</v>
      </c>
      <c r="B2512">
        <v>32.799999999999997</v>
      </c>
      <c r="C2512">
        <f t="shared" si="117"/>
        <v>-0.60000000000000142</v>
      </c>
      <c r="D2512">
        <v>1004.3</v>
      </c>
      <c r="E2512">
        <f t="shared" si="118"/>
        <v>-1.9000000000000909</v>
      </c>
      <c r="F2512">
        <v>55</v>
      </c>
      <c r="G2512">
        <f t="shared" si="119"/>
        <v>0</v>
      </c>
      <c r="H2512">
        <v>3.15</v>
      </c>
      <c r="I2512">
        <v>0.62</v>
      </c>
      <c r="J2512">
        <v>0.78</v>
      </c>
    </row>
    <row r="2513" spans="1:10">
      <c r="A2513" s="3">
        <v>39311</v>
      </c>
      <c r="B2513">
        <v>31.8</v>
      </c>
      <c r="C2513">
        <f t="shared" si="117"/>
        <v>-0.99999999999999645</v>
      </c>
      <c r="D2513">
        <v>1002.3</v>
      </c>
      <c r="E2513">
        <f t="shared" si="118"/>
        <v>-2</v>
      </c>
      <c r="F2513">
        <v>54</v>
      </c>
      <c r="G2513">
        <f t="shared" si="119"/>
        <v>-1</v>
      </c>
      <c r="H2513">
        <v>4.1500000000000004</v>
      </c>
      <c r="I2513">
        <v>0.77</v>
      </c>
      <c r="J2513">
        <v>0.64</v>
      </c>
    </row>
    <row r="2514" spans="1:10">
      <c r="A2514" s="3">
        <v>39312</v>
      </c>
      <c r="B2514">
        <v>27</v>
      </c>
      <c r="C2514">
        <f t="shared" si="117"/>
        <v>-4.8000000000000007</v>
      </c>
      <c r="D2514">
        <v>1006.3</v>
      </c>
      <c r="E2514">
        <f t="shared" si="118"/>
        <v>4</v>
      </c>
      <c r="F2514">
        <v>66</v>
      </c>
      <c r="G2514">
        <f t="shared" si="119"/>
        <v>12</v>
      </c>
      <c r="H2514">
        <v>5.15</v>
      </c>
      <c r="I2514">
        <v>0.89</v>
      </c>
      <c r="J2514">
        <v>0.46</v>
      </c>
    </row>
    <row r="2515" spans="1:10">
      <c r="A2515" s="3">
        <v>39313</v>
      </c>
      <c r="B2515">
        <v>29.4</v>
      </c>
      <c r="C2515">
        <f t="shared" si="117"/>
        <v>2.3999999999999986</v>
      </c>
      <c r="D2515">
        <v>1005.1</v>
      </c>
      <c r="E2515">
        <f t="shared" si="118"/>
        <v>-1.1999999999999318</v>
      </c>
      <c r="F2515">
        <v>67</v>
      </c>
      <c r="G2515">
        <f t="shared" si="119"/>
        <v>1</v>
      </c>
      <c r="H2515">
        <v>6.15</v>
      </c>
      <c r="I2515">
        <v>0.97</v>
      </c>
      <c r="J2515">
        <v>0.26</v>
      </c>
    </row>
    <row r="2516" spans="1:10">
      <c r="A2516" s="3">
        <v>39314</v>
      </c>
      <c r="B2516">
        <v>32.4</v>
      </c>
      <c r="C2516">
        <f t="shared" si="117"/>
        <v>3</v>
      </c>
      <c r="D2516">
        <v>1003</v>
      </c>
      <c r="E2516">
        <f t="shared" si="118"/>
        <v>-2.1000000000000227</v>
      </c>
      <c r="F2516">
        <v>55</v>
      </c>
      <c r="G2516">
        <f t="shared" si="119"/>
        <v>-12</v>
      </c>
      <c r="H2516">
        <v>7.15</v>
      </c>
      <c r="I2516">
        <v>1</v>
      </c>
      <c r="J2516">
        <v>0.05</v>
      </c>
    </row>
    <row r="2517" spans="1:10">
      <c r="A2517" s="3">
        <v>39315</v>
      </c>
      <c r="B2517">
        <v>31.9</v>
      </c>
      <c r="C2517">
        <f t="shared" si="117"/>
        <v>-0.5</v>
      </c>
      <c r="D2517">
        <v>999.5</v>
      </c>
      <c r="E2517">
        <f t="shared" si="118"/>
        <v>-3.5</v>
      </c>
      <c r="F2517">
        <v>54</v>
      </c>
      <c r="G2517">
        <f t="shared" si="119"/>
        <v>-1</v>
      </c>
      <c r="H2517">
        <v>8.15</v>
      </c>
      <c r="I2517">
        <v>0.99</v>
      </c>
      <c r="J2517">
        <v>-0.16</v>
      </c>
    </row>
    <row r="2518" spans="1:10">
      <c r="A2518" s="3">
        <v>39316</v>
      </c>
      <c r="B2518">
        <v>32.200000000000003</v>
      </c>
      <c r="C2518">
        <f t="shared" si="117"/>
        <v>0.30000000000000426</v>
      </c>
      <c r="D2518">
        <v>999.2</v>
      </c>
      <c r="E2518">
        <f t="shared" si="118"/>
        <v>-0.29999999999995453</v>
      </c>
      <c r="F2518">
        <v>54</v>
      </c>
      <c r="G2518">
        <f t="shared" si="119"/>
        <v>0</v>
      </c>
      <c r="H2518">
        <v>9.15</v>
      </c>
      <c r="I2518">
        <v>0.93</v>
      </c>
      <c r="J2518">
        <v>-0.37</v>
      </c>
    </row>
    <row r="2519" spans="1:10">
      <c r="A2519" s="3">
        <v>39317</v>
      </c>
      <c r="B2519">
        <v>28.4</v>
      </c>
      <c r="C2519">
        <f t="shared" si="117"/>
        <v>-3.8000000000000043</v>
      </c>
      <c r="D2519">
        <v>1009.1</v>
      </c>
      <c r="E2519">
        <f t="shared" si="118"/>
        <v>9.8999999999999773</v>
      </c>
      <c r="F2519">
        <v>51</v>
      </c>
      <c r="G2519">
        <f t="shared" si="119"/>
        <v>-3</v>
      </c>
      <c r="H2519">
        <v>10.15</v>
      </c>
      <c r="I2519">
        <v>0.83</v>
      </c>
      <c r="J2519">
        <v>-0.55000000000000004</v>
      </c>
    </row>
    <row r="2520" spans="1:10">
      <c r="A2520" s="3">
        <v>39318</v>
      </c>
      <c r="B2520">
        <v>28.4</v>
      </c>
      <c r="C2520">
        <f t="shared" si="117"/>
        <v>0</v>
      </c>
      <c r="D2520">
        <v>1012.1</v>
      </c>
      <c r="E2520">
        <f t="shared" si="118"/>
        <v>3</v>
      </c>
      <c r="F2520">
        <v>67</v>
      </c>
      <c r="G2520">
        <f t="shared" si="119"/>
        <v>16</v>
      </c>
      <c r="H2520">
        <v>11.15</v>
      </c>
      <c r="I2520">
        <v>0.7</v>
      </c>
      <c r="J2520">
        <v>-0.72</v>
      </c>
    </row>
    <row r="2521" spans="1:10">
      <c r="A2521" s="3">
        <v>39319</v>
      </c>
      <c r="B2521">
        <v>30.3</v>
      </c>
      <c r="C2521">
        <f t="shared" si="117"/>
        <v>1.9000000000000021</v>
      </c>
      <c r="D2521">
        <v>1010.1</v>
      </c>
      <c r="E2521">
        <f t="shared" si="118"/>
        <v>-2</v>
      </c>
      <c r="F2521">
        <v>53</v>
      </c>
      <c r="G2521">
        <f t="shared" si="119"/>
        <v>-14</v>
      </c>
      <c r="H2521">
        <v>12.15</v>
      </c>
      <c r="I2521">
        <v>0.53</v>
      </c>
      <c r="J2521">
        <v>-0.85</v>
      </c>
    </row>
    <row r="2522" spans="1:10">
      <c r="A2522" s="3">
        <v>39320</v>
      </c>
      <c r="B2522">
        <v>30</v>
      </c>
      <c r="C2522">
        <f t="shared" si="117"/>
        <v>-0.30000000000000071</v>
      </c>
      <c r="D2522">
        <v>1008.6</v>
      </c>
      <c r="E2522">
        <f t="shared" si="118"/>
        <v>-1.5</v>
      </c>
      <c r="F2522">
        <v>55</v>
      </c>
      <c r="G2522">
        <f t="shared" si="119"/>
        <v>2</v>
      </c>
      <c r="H2522">
        <v>13.15</v>
      </c>
      <c r="I2522">
        <v>0.34</v>
      </c>
      <c r="J2522">
        <v>-0.94</v>
      </c>
    </row>
    <row r="2523" spans="1:10">
      <c r="A2523" s="3">
        <v>39321</v>
      </c>
      <c r="B2523">
        <v>30</v>
      </c>
      <c r="C2523">
        <f t="shared" si="117"/>
        <v>0</v>
      </c>
      <c r="D2523">
        <v>1005.7</v>
      </c>
      <c r="E2523">
        <f t="shared" si="118"/>
        <v>-2.8999999999999773</v>
      </c>
      <c r="F2523">
        <v>56</v>
      </c>
      <c r="G2523">
        <f t="shared" si="119"/>
        <v>1</v>
      </c>
      <c r="H2523">
        <v>14.15</v>
      </c>
      <c r="I2523">
        <v>0.13</v>
      </c>
      <c r="J2523">
        <v>-0.99</v>
      </c>
    </row>
    <row r="2524" spans="1:10">
      <c r="A2524" s="3">
        <v>39322</v>
      </c>
      <c r="B2524">
        <v>31.6</v>
      </c>
      <c r="C2524">
        <f t="shared" si="117"/>
        <v>1.6000000000000014</v>
      </c>
      <c r="D2524">
        <v>1000.9</v>
      </c>
      <c r="E2524">
        <f t="shared" si="118"/>
        <v>-4.8000000000000682</v>
      </c>
      <c r="F2524">
        <v>59</v>
      </c>
      <c r="G2524">
        <f t="shared" si="119"/>
        <v>3</v>
      </c>
      <c r="H2524">
        <v>15.15</v>
      </c>
      <c r="I2524">
        <v>-0.08</v>
      </c>
      <c r="J2524">
        <v>-1</v>
      </c>
    </row>
    <row r="2525" spans="1:10">
      <c r="A2525" s="3">
        <v>39323</v>
      </c>
      <c r="B2525">
        <v>25.3</v>
      </c>
      <c r="C2525">
        <f t="shared" si="117"/>
        <v>-6.3000000000000007</v>
      </c>
      <c r="D2525">
        <v>1005.1</v>
      </c>
      <c r="E2525">
        <f t="shared" si="118"/>
        <v>4.2000000000000455</v>
      </c>
      <c r="F2525">
        <v>68</v>
      </c>
      <c r="G2525">
        <f t="shared" si="119"/>
        <v>9</v>
      </c>
      <c r="H2525">
        <v>16.149999999999999</v>
      </c>
      <c r="I2525">
        <v>-0.28999999999999998</v>
      </c>
      <c r="J2525">
        <v>-0.96</v>
      </c>
    </row>
    <row r="2526" spans="1:10">
      <c r="A2526" s="3">
        <v>39324</v>
      </c>
      <c r="B2526">
        <v>24.6</v>
      </c>
      <c r="C2526">
        <f t="shared" si="117"/>
        <v>-0.69999999999999929</v>
      </c>
      <c r="D2526">
        <v>1005.7</v>
      </c>
      <c r="E2526">
        <f t="shared" si="118"/>
        <v>0.60000000000002274</v>
      </c>
      <c r="F2526">
        <v>69</v>
      </c>
      <c r="G2526">
        <f t="shared" si="119"/>
        <v>1</v>
      </c>
      <c r="H2526">
        <v>17.149999999999999</v>
      </c>
      <c r="I2526">
        <v>-0.49</v>
      </c>
      <c r="J2526">
        <v>-0.87</v>
      </c>
    </row>
    <row r="2527" spans="1:10">
      <c r="A2527" s="3">
        <v>39325</v>
      </c>
      <c r="B2527">
        <v>24.3</v>
      </c>
      <c r="C2527">
        <f t="shared" si="117"/>
        <v>-0.30000000000000071</v>
      </c>
      <c r="D2527">
        <v>1000.9</v>
      </c>
      <c r="E2527">
        <f t="shared" si="118"/>
        <v>-4.8000000000000682</v>
      </c>
      <c r="F2527">
        <v>76</v>
      </c>
      <c r="G2527">
        <f t="shared" si="119"/>
        <v>7</v>
      </c>
      <c r="H2527">
        <v>18.149999999999999</v>
      </c>
      <c r="I2527">
        <v>-0.66</v>
      </c>
      <c r="J2527">
        <v>-0.75</v>
      </c>
    </row>
    <row r="2528" spans="1:10">
      <c r="A2528" s="3">
        <v>39326</v>
      </c>
      <c r="B2528">
        <v>22.9</v>
      </c>
      <c r="C2528">
        <f t="shared" si="117"/>
        <v>-1.4000000000000021</v>
      </c>
      <c r="D2528">
        <v>1007.5</v>
      </c>
      <c r="E2528">
        <f t="shared" si="118"/>
        <v>6.6000000000000227</v>
      </c>
      <c r="F2528">
        <v>67</v>
      </c>
      <c r="G2528">
        <f t="shared" si="119"/>
        <v>-9</v>
      </c>
      <c r="H2528">
        <v>19.149999999999999</v>
      </c>
      <c r="I2528">
        <v>-0.8</v>
      </c>
      <c r="J2528">
        <v>-0.6</v>
      </c>
    </row>
    <row r="2529" spans="1:10">
      <c r="A2529" s="3">
        <v>39327</v>
      </c>
      <c r="B2529">
        <v>24.2</v>
      </c>
      <c r="C2529">
        <f t="shared" si="117"/>
        <v>1.3000000000000007</v>
      </c>
      <c r="D2529">
        <v>1007</v>
      </c>
      <c r="E2529">
        <f t="shared" si="118"/>
        <v>-0.5</v>
      </c>
      <c r="F2529">
        <v>61</v>
      </c>
      <c r="G2529">
        <f t="shared" si="119"/>
        <v>-6</v>
      </c>
      <c r="H2529">
        <v>20.149999999999999</v>
      </c>
      <c r="I2529">
        <v>-0.91</v>
      </c>
      <c r="J2529">
        <v>-0.41</v>
      </c>
    </row>
    <row r="2530" spans="1:10">
      <c r="A2530" s="3">
        <v>39328</v>
      </c>
      <c r="B2530">
        <v>27.7</v>
      </c>
      <c r="C2530">
        <f t="shared" si="117"/>
        <v>3.5</v>
      </c>
      <c r="D2530">
        <v>1005.8</v>
      </c>
      <c r="E2530">
        <f t="shared" si="118"/>
        <v>-1.2000000000000455</v>
      </c>
      <c r="F2530">
        <v>56</v>
      </c>
      <c r="G2530">
        <f t="shared" si="119"/>
        <v>-5</v>
      </c>
      <c r="H2530">
        <v>21.15</v>
      </c>
      <c r="I2530">
        <v>-0.98</v>
      </c>
      <c r="J2530">
        <v>-0.21</v>
      </c>
    </row>
    <row r="2531" spans="1:10">
      <c r="A2531" s="3">
        <v>39329</v>
      </c>
      <c r="B2531">
        <v>28.1</v>
      </c>
      <c r="C2531">
        <f t="shared" si="117"/>
        <v>0.40000000000000213</v>
      </c>
      <c r="D2531">
        <v>1006.1</v>
      </c>
      <c r="E2531">
        <f t="shared" si="118"/>
        <v>0.30000000000006821</v>
      </c>
      <c r="F2531">
        <v>73</v>
      </c>
      <c r="G2531">
        <f t="shared" si="119"/>
        <v>17</v>
      </c>
      <c r="H2531">
        <v>22.15</v>
      </c>
      <c r="I2531">
        <v>-1</v>
      </c>
      <c r="J2531">
        <v>0</v>
      </c>
    </row>
    <row r="2532" spans="1:10">
      <c r="A2532" s="3">
        <v>39330</v>
      </c>
      <c r="B2532">
        <v>28.2</v>
      </c>
      <c r="C2532">
        <f t="shared" si="117"/>
        <v>9.9999999999997868E-2</v>
      </c>
      <c r="D2532">
        <v>1003.1</v>
      </c>
      <c r="E2532">
        <f t="shared" si="118"/>
        <v>-3</v>
      </c>
      <c r="F2532">
        <v>80</v>
      </c>
      <c r="G2532">
        <f t="shared" si="119"/>
        <v>7</v>
      </c>
      <c r="H2532">
        <v>23.15</v>
      </c>
      <c r="I2532">
        <v>-0.98</v>
      </c>
      <c r="J2532">
        <v>0.21</v>
      </c>
    </row>
    <row r="2533" spans="1:10">
      <c r="A2533" s="3">
        <v>39331</v>
      </c>
      <c r="B2533">
        <v>27.5</v>
      </c>
      <c r="C2533">
        <f t="shared" si="117"/>
        <v>-0.69999999999999929</v>
      </c>
      <c r="D2533">
        <v>993.3</v>
      </c>
      <c r="E2533">
        <f t="shared" si="118"/>
        <v>-9.8000000000000682</v>
      </c>
      <c r="F2533">
        <v>80</v>
      </c>
      <c r="G2533">
        <f t="shared" si="119"/>
        <v>0</v>
      </c>
      <c r="H2533">
        <v>24.15</v>
      </c>
      <c r="I2533">
        <v>-0.91</v>
      </c>
      <c r="J2533">
        <v>0.41</v>
      </c>
    </row>
    <row r="2534" spans="1:10">
      <c r="A2534" s="3">
        <v>39332</v>
      </c>
      <c r="B2534">
        <v>28.8</v>
      </c>
      <c r="C2534">
        <f t="shared" si="117"/>
        <v>1.3000000000000007</v>
      </c>
      <c r="D2534">
        <v>993.8</v>
      </c>
      <c r="E2534">
        <f t="shared" si="118"/>
        <v>0.5</v>
      </c>
      <c r="F2534">
        <v>67</v>
      </c>
      <c r="G2534">
        <f t="shared" si="119"/>
        <v>-13</v>
      </c>
      <c r="H2534">
        <v>25.15</v>
      </c>
      <c r="I2534">
        <v>-0.8</v>
      </c>
      <c r="J2534">
        <v>0.6</v>
      </c>
    </row>
    <row r="2535" spans="1:10">
      <c r="A2535" s="3">
        <v>39333</v>
      </c>
      <c r="B2535">
        <v>28.3</v>
      </c>
      <c r="C2535">
        <f t="shared" si="117"/>
        <v>-0.5</v>
      </c>
      <c r="D2535">
        <v>1001.2</v>
      </c>
      <c r="E2535">
        <f t="shared" si="118"/>
        <v>7.4000000000000909</v>
      </c>
      <c r="F2535">
        <v>69</v>
      </c>
      <c r="G2535">
        <f t="shared" si="119"/>
        <v>2</v>
      </c>
      <c r="H2535">
        <v>26.15</v>
      </c>
      <c r="I2535">
        <v>-0.66</v>
      </c>
      <c r="J2535">
        <v>0.75</v>
      </c>
    </row>
    <row r="2536" spans="1:10">
      <c r="A2536" s="3">
        <v>39334</v>
      </c>
      <c r="B2536">
        <v>27.7</v>
      </c>
      <c r="C2536">
        <f t="shared" si="117"/>
        <v>-0.60000000000000142</v>
      </c>
      <c r="D2536">
        <v>1003.5</v>
      </c>
      <c r="E2536">
        <f t="shared" si="118"/>
        <v>2.2999999999999545</v>
      </c>
      <c r="F2536">
        <v>74</v>
      </c>
      <c r="G2536">
        <f t="shared" si="119"/>
        <v>5</v>
      </c>
      <c r="H2536">
        <v>27.15</v>
      </c>
      <c r="I2536">
        <v>-0.49</v>
      </c>
      <c r="J2536">
        <v>0.87</v>
      </c>
    </row>
    <row r="2537" spans="1:10">
      <c r="A2537" s="3">
        <v>39335</v>
      </c>
      <c r="B2537">
        <v>26.2</v>
      </c>
      <c r="C2537">
        <f t="shared" si="117"/>
        <v>-1.5</v>
      </c>
      <c r="D2537">
        <v>1005.2</v>
      </c>
      <c r="E2537">
        <f t="shared" si="118"/>
        <v>1.7000000000000455</v>
      </c>
      <c r="F2537">
        <v>78</v>
      </c>
      <c r="G2537">
        <f t="shared" si="119"/>
        <v>4</v>
      </c>
      <c r="H2537">
        <v>28.15</v>
      </c>
      <c r="I2537">
        <v>-0.28999999999999998</v>
      </c>
      <c r="J2537">
        <v>0.96</v>
      </c>
    </row>
    <row r="2538" spans="1:10">
      <c r="A2538" s="3">
        <v>39336</v>
      </c>
      <c r="B2538">
        <v>24.1</v>
      </c>
      <c r="C2538">
        <f t="shared" si="117"/>
        <v>-2.0999999999999979</v>
      </c>
      <c r="D2538">
        <v>1008.4</v>
      </c>
      <c r="E2538">
        <f t="shared" si="118"/>
        <v>3.1999999999999318</v>
      </c>
      <c r="F2538">
        <v>83</v>
      </c>
      <c r="G2538">
        <f t="shared" si="119"/>
        <v>5</v>
      </c>
      <c r="H2538">
        <v>29.15</v>
      </c>
      <c r="I2538">
        <v>-0.08</v>
      </c>
      <c r="J2538">
        <v>1</v>
      </c>
    </row>
    <row r="2539" spans="1:10">
      <c r="A2539" s="3">
        <v>39337</v>
      </c>
      <c r="B2539">
        <v>21.9</v>
      </c>
      <c r="C2539">
        <f t="shared" si="117"/>
        <v>-2.2000000000000028</v>
      </c>
      <c r="D2539">
        <v>1009.2</v>
      </c>
      <c r="E2539">
        <f t="shared" si="118"/>
        <v>0.80000000000006821</v>
      </c>
      <c r="F2539">
        <v>70</v>
      </c>
      <c r="G2539">
        <f t="shared" si="119"/>
        <v>-13</v>
      </c>
      <c r="H2539">
        <v>0.62</v>
      </c>
      <c r="I2539">
        <v>0.13</v>
      </c>
      <c r="J2539">
        <v>0.99</v>
      </c>
    </row>
    <row r="2540" spans="1:10">
      <c r="A2540" s="3">
        <v>39338</v>
      </c>
      <c r="B2540">
        <v>26.1</v>
      </c>
      <c r="C2540">
        <f t="shared" si="117"/>
        <v>4.2000000000000028</v>
      </c>
      <c r="D2540">
        <v>1011.8</v>
      </c>
      <c r="E2540">
        <f t="shared" si="118"/>
        <v>2.5999999999999091</v>
      </c>
      <c r="F2540">
        <v>54</v>
      </c>
      <c r="G2540">
        <f t="shared" si="119"/>
        <v>-16</v>
      </c>
      <c r="H2540">
        <v>1.62</v>
      </c>
      <c r="I2540">
        <v>0.34</v>
      </c>
      <c r="J2540">
        <v>0.94</v>
      </c>
    </row>
    <row r="2541" spans="1:10">
      <c r="A2541" s="3">
        <v>39339</v>
      </c>
      <c r="B2541">
        <v>27.3</v>
      </c>
      <c r="C2541">
        <f t="shared" si="117"/>
        <v>1.1999999999999993</v>
      </c>
      <c r="D2541">
        <v>1011.3</v>
      </c>
      <c r="E2541">
        <f t="shared" si="118"/>
        <v>-0.5</v>
      </c>
      <c r="F2541">
        <v>70</v>
      </c>
      <c r="G2541">
        <f t="shared" si="119"/>
        <v>16</v>
      </c>
      <c r="H2541">
        <v>2.62</v>
      </c>
      <c r="I2541">
        <v>0.53</v>
      </c>
      <c r="J2541">
        <v>0.85</v>
      </c>
    </row>
    <row r="2542" spans="1:10">
      <c r="A2542" s="3">
        <v>39340</v>
      </c>
      <c r="B2542">
        <v>27.8</v>
      </c>
      <c r="C2542">
        <f t="shared" si="117"/>
        <v>0.5</v>
      </c>
      <c r="D2542">
        <v>1009.6</v>
      </c>
      <c r="E2542">
        <f t="shared" si="118"/>
        <v>-1.6999999999999318</v>
      </c>
      <c r="F2542">
        <v>72</v>
      </c>
      <c r="G2542">
        <f t="shared" si="119"/>
        <v>2</v>
      </c>
      <c r="H2542">
        <v>3.62</v>
      </c>
      <c r="I2542">
        <v>0.7</v>
      </c>
      <c r="J2542">
        <v>0.72</v>
      </c>
    </row>
    <row r="2543" spans="1:10">
      <c r="A2543" s="3">
        <v>39341</v>
      </c>
      <c r="B2543">
        <v>28.5</v>
      </c>
      <c r="C2543">
        <f t="shared" si="117"/>
        <v>0.69999999999999929</v>
      </c>
      <c r="D2543">
        <v>1009</v>
      </c>
      <c r="E2543">
        <f t="shared" si="118"/>
        <v>-0.60000000000002274</v>
      </c>
      <c r="F2543">
        <v>69</v>
      </c>
      <c r="G2543">
        <f t="shared" si="119"/>
        <v>-3</v>
      </c>
      <c r="H2543">
        <v>4.62</v>
      </c>
      <c r="I2543">
        <v>0.83</v>
      </c>
      <c r="J2543">
        <v>0.56000000000000005</v>
      </c>
    </row>
    <row r="2544" spans="1:10">
      <c r="A2544" s="3">
        <v>39342</v>
      </c>
      <c r="B2544">
        <v>29.6</v>
      </c>
      <c r="C2544">
        <f t="shared" si="117"/>
        <v>1.1000000000000014</v>
      </c>
      <c r="D2544">
        <v>1006.1</v>
      </c>
      <c r="E2544">
        <f t="shared" si="118"/>
        <v>-2.8999999999999773</v>
      </c>
      <c r="F2544">
        <v>66</v>
      </c>
      <c r="G2544">
        <f t="shared" si="119"/>
        <v>-3</v>
      </c>
      <c r="H2544">
        <v>5.62</v>
      </c>
      <c r="I2544">
        <v>0.93</v>
      </c>
      <c r="J2544">
        <v>0.37</v>
      </c>
    </row>
    <row r="2545" spans="1:10">
      <c r="A2545" s="3">
        <v>39343</v>
      </c>
      <c r="B2545">
        <v>24.6</v>
      </c>
      <c r="C2545">
        <f t="shared" si="117"/>
        <v>-5</v>
      </c>
      <c r="D2545">
        <v>1013</v>
      </c>
      <c r="E2545">
        <f t="shared" si="118"/>
        <v>6.8999999999999773</v>
      </c>
      <c r="F2545">
        <v>66</v>
      </c>
      <c r="G2545">
        <f t="shared" si="119"/>
        <v>0</v>
      </c>
      <c r="H2545">
        <v>6.62</v>
      </c>
      <c r="I2545">
        <v>0.99</v>
      </c>
      <c r="J2545">
        <v>0.16</v>
      </c>
    </row>
    <row r="2546" spans="1:10">
      <c r="A2546" s="3">
        <v>39344</v>
      </c>
      <c r="B2546">
        <v>26.8</v>
      </c>
      <c r="C2546">
        <f t="shared" si="117"/>
        <v>2.1999999999999993</v>
      </c>
      <c r="D2546">
        <v>1015.3</v>
      </c>
      <c r="E2546">
        <f t="shared" si="118"/>
        <v>2.2999999999999545</v>
      </c>
      <c r="F2546">
        <v>67</v>
      </c>
      <c r="G2546">
        <f t="shared" si="119"/>
        <v>1</v>
      </c>
      <c r="H2546">
        <v>7.62</v>
      </c>
      <c r="I2546">
        <v>1</v>
      </c>
      <c r="J2546">
        <v>-0.05</v>
      </c>
    </row>
    <row r="2547" spans="1:10">
      <c r="A2547" s="3">
        <v>39345</v>
      </c>
      <c r="B2547">
        <v>28.5</v>
      </c>
      <c r="C2547">
        <f t="shared" si="117"/>
        <v>1.6999999999999993</v>
      </c>
      <c r="D2547">
        <v>1014.8</v>
      </c>
      <c r="E2547">
        <f t="shared" si="118"/>
        <v>-0.5</v>
      </c>
      <c r="F2547">
        <v>55</v>
      </c>
      <c r="G2547">
        <f t="shared" si="119"/>
        <v>-12</v>
      </c>
      <c r="H2547">
        <v>8.6199999999999992</v>
      </c>
      <c r="I2547">
        <v>0.97</v>
      </c>
      <c r="J2547">
        <v>-0.26</v>
      </c>
    </row>
    <row r="2548" spans="1:10">
      <c r="A2548" s="3">
        <v>39346</v>
      </c>
      <c r="B2548">
        <v>28.1</v>
      </c>
      <c r="C2548">
        <f t="shared" si="117"/>
        <v>-0.39999999999999858</v>
      </c>
      <c r="D2548">
        <v>1013.4</v>
      </c>
      <c r="E2548">
        <f t="shared" si="118"/>
        <v>-1.3999999999999773</v>
      </c>
      <c r="F2548">
        <v>62</v>
      </c>
      <c r="G2548">
        <f t="shared" si="119"/>
        <v>7</v>
      </c>
      <c r="H2548">
        <v>9.6199999999999992</v>
      </c>
      <c r="I2548">
        <v>0.89</v>
      </c>
      <c r="J2548">
        <v>-0.46</v>
      </c>
    </row>
    <row r="2549" spans="1:10">
      <c r="A2549" s="3">
        <v>39347</v>
      </c>
      <c r="B2549">
        <v>28.5</v>
      </c>
      <c r="C2549">
        <f t="shared" si="117"/>
        <v>0.39999999999999858</v>
      </c>
      <c r="D2549">
        <v>1011.8</v>
      </c>
      <c r="E2549">
        <f t="shared" si="118"/>
        <v>-1.6000000000000227</v>
      </c>
      <c r="F2549">
        <v>69</v>
      </c>
      <c r="G2549">
        <f t="shared" si="119"/>
        <v>7</v>
      </c>
      <c r="H2549">
        <v>10.62</v>
      </c>
      <c r="I2549">
        <v>0.77</v>
      </c>
      <c r="J2549">
        <v>-0.63</v>
      </c>
    </row>
    <row r="2550" spans="1:10">
      <c r="A2550" s="3">
        <v>39348</v>
      </c>
      <c r="B2550">
        <v>22</v>
      </c>
      <c r="C2550">
        <f t="shared" si="117"/>
        <v>-6.5</v>
      </c>
      <c r="D2550">
        <v>1015.2</v>
      </c>
      <c r="E2550">
        <f t="shared" si="118"/>
        <v>3.4000000000000909</v>
      </c>
      <c r="F2550">
        <v>80</v>
      </c>
      <c r="G2550">
        <f t="shared" si="119"/>
        <v>11</v>
      </c>
      <c r="H2550">
        <v>11.62</v>
      </c>
      <c r="I2550">
        <v>0.62</v>
      </c>
      <c r="J2550">
        <v>-0.78</v>
      </c>
    </row>
    <row r="2551" spans="1:10">
      <c r="A2551" s="3">
        <v>39349</v>
      </c>
      <c r="B2551">
        <v>23.3</v>
      </c>
      <c r="C2551">
        <f t="shared" si="117"/>
        <v>1.3000000000000007</v>
      </c>
      <c r="D2551">
        <v>1011.8</v>
      </c>
      <c r="E2551">
        <f t="shared" si="118"/>
        <v>-3.4000000000000909</v>
      </c>
      <c r="F2551">
        <v>67</v>
      </c>
      <c r="G2551">
        <f t="shared" si="119"/>
        <v>-13</v>
      </c>
      <c r="H2551">
        <v>12.62</v>
      </c>
      <c r="I2551">
        <v>0.44</v>
      </c>
      <c r="J2551">
        <v>-0.9</v>
      </c>
    </row>
    <row r="2552" spans="1:10">
      <c r="A2552" s="3">
        <v>39350</v>
      </c>
      <c r="B2552">
        <v>28.5</v>
      </c>
      <c r="C2552">
        <f t="shared" si="117"/>
        <v>5.1999999999999993</v>
      </c>
      <c r="D2552">
        <v>1005</v>
      </c>
      <c r="E2552">
        <f t="shared" si="118"/>
        <v>-6.7999999999999545</v>
      </c>
      <c r="F2552">
        <v>42</v>
      </c>
      <c r="G2552">
        <f t="shared" si="119"/>
        <v>-25</v>
      </c>
      <c r="H2552">
        <v>13.62</v>
      </c>
      <c r="I2552">
        <v>0.24</v>
      </c>
      <c r="J2552">
        <v>-0.97</v>
      </c>
    </row>
    <row r="2553" spans="1:10">
      <c r="A2553" s="3">
        <v>39351</v>
      </c>
      <c r="B2553">
        <v>23.2</v>
      </c>
      <c r="C2553">
        <f t="shared" si="117"/>
        <v>-5.3000000000000007</v>
      </c>
      <c r="D2553">
        <v>1013.6</v>
      </c>
      <c r="E2553">
        <f t="shared" si="118"/>
        <v>8.6000000000000227</v>
      </c>
      <c r="F2553">
        <v>53</v>
      </c>
      <c r="G2553">
        <f t="shared" si="119"/>
        <v>11</v>
      </c>
      <c r="H2553">
        <v>14.62</v>
      </c>
      <c r="I2553">
        <v>0.03</v>
      </c>
      <c r="J2553">
        <v>-1</v>
      </c>
    </row>
    <row r="2554" spans="1:10">
      <c r="A2554" s="3">
        <v>39352</v>
      </c>
      <c r="B2554">
        <v>25.5</v>
      </c>
      <c r="C2554">
        <f t="shared" si="117"/>
        <v>2.3000000000000007</v>
      </c>
      <c r="D2554">
        <v>1010.8</v>
      </c>
      <c r="E2554">
        <f t="shared" si="118"/>
        <v>-2.8000000000000682</v>
      </c>
      <c r="F2554">
        <v>72</v>
      </c>
      <c r="G2554">
        <f t="shared" si="119"/>
        <v>19</v>
      </c>
      <c r="H2554">
        <v>15.62</v>
      </c>
      <c r="I2554">
        <v>-0.18</v>
      </c>
      <c r="J2554">
        <v>-0.98</v>
      </c>
    </row>
    <row r="2555" spans="1:10">
      <c r="A2555" s="3">
        <v>39353</v>
      </c>
      <c r="B2555">
        <v>28.9</v>
      </c>
      <c r="C2555">
        <f t="shared" si="117"/>
        <v>3.3999999999999986</v>
      </c>
      <c r="D2555">
        <v>1004.4</v>
      </c>
      <c r="E2555">
        <f t="shared" si="118"/>
        <v>-6.3999999999999773</v>
      </c>
      <c r="F2555">
        <v>63</v>
      </c>
      <c r="G2555">
        <f t="shared" si="119"/>
        <v>-9</v>
      </c>
      <c r="H2555">
        <v>16.62</v>
      </c>
      <c r="I2555">
        <v>-0.38</v>
      </c>
      <c r="J2555">
        <v>-0.92</v>
      </c>
    </row>
    <row r="2556" spans="1:10">
      <c r="A2556" s="3">
        <v>39354</v>
      </c>
      <c r="B2556">
        <v>18.7</v>
      </c>
      <c r="C2556">
        <f t="shared" si="117"/>
        <v>-10.199999999999999</v>
      </c>
      <c r="D2556">
        <v>1018.5</v>
      </c>
      <c r="E2556">
        <f t="shared" si="118"/>
        <v>14.100000000000023</v>
      </c>
      <c r="F2556">
        <v>70</v>
      </c>
      <c r="G2556">
        <f t="shared" si="119"/>
        <v>7</v>
      </c>
      <c r="H2556">
        <v>17.62</v>
      </c>
      <c r="I2556">
        <v>-0.56999999999999995</v>
      </c>
      <c r="J2556">
        <v>-0.82</v>
      </c>
    </row>
    <row r="2557" spans="1:10">
      <c r="A2557" s="3">
        <v>39355</v>
      </c>
      <c r="B2557">
        <v>16.8</v>
      </c>
      <c r="C2557">
        <f t="shared" si="117"/>
        <v>-1.8999999999999986</v>
      </c>
      <c r="D2557">
        <v>1012.9</v>
      </c>
      <c r="E2557">
        <f t="shared" si="118"/>
        <v>-5.6000000000000227</v>
      </c>
      <c r="F2557">
        <v>87</v>
      </c>
      <c r="G2557">
        <f t="shared" si="119"/>
        <v>17</v>
      </c>
      <c r="H2557">
        <v>18.62</v>
      </c>
      <c r="I2557">
        <v>-0.73</v>
      </c>
      <c r="J2557">
        <v>-0.68</v>
      </c>
    </row>
    <row r="2558" spans="1:10">
      <c r="A2558" s="3">
        <v>39356</v>
      </c>
      <c r="B2558">
        <v>19.5</v>
      </c>
      <c r="C2558">
        <f t="shared" si="117"/>
        <v>2.6999999999999993</v>
      </c>
      <c r="D2558">
        <v>1011.6</v>
      </c>
      <c r="E2558">
        <f t="shared" si="118"/>
        <v>-1.2999999999999545</v>
      </c>
      <c r="F2558">
        <v>75</v>
      </c>
      <c r="G2558">
        <f t="shared" si="119"/>
        <v>-12</v>
      </c>
      <c r="H2558">
        <v>19.62</v>
      </c>
      <c r="I2558">
        <v>-0.86</v>
      </c>
      <c r="J2558">
        <v>-0.51</v>
      </c>
    </row>
    <row r="2559" spans="1:10">
      <c r="A2559" s="3">
        <v>39357</v>
      </c>
      <c r="B2559">
        <v>22.2</v>
      </c>
      <c r="C2559">
        <f t="shared" si="117"/>
        <v>2.6999999999999993</v>
      </c>
      <c r="D2559">
        <v>1012.2</v>
      </c>
      <c r="E2559">
        <f t="shared" si="118"/>
        <v>0.60000000000002274</v>
      </c>
      <c r="F2559">
        <v>65</v>
      </c>
      <c r="G2559">
        <f t="shared" si="119"/>
        <v>-10</v>
      </c>
      <c r="H2559">
        <v>20.62</v>
      </c>
      <c r="I2559">
        <v>-0.95</v>
      </c>
      <c r="J2559">
        <v>-0.32</v>
      </c>
    </row>
    <row r="2560" spans="1:10">
      <c r="A2560" s="3">
        <v>39358</v>
      </c>
      <c r="B2560">
        <v>22</v>
      </c>
      <c r="C2560">
        <f t="shared" si="117"/>
        <v>-0.19999999999999929</v>
      </c>
      <c r="D2560">
        <v>1016</v>
      </c>
      <c r="E2560">
        <f t="shared" si="118"/>
        <v>3.7999999999999545</v>
      </c>
      <c r="F2560">
        <v>69</v>
      </c>
      <c r="G2560">
        <f t="shared" si="119"/>
        <v>4</v>
      </c>
      <c r="H2560">
        <v>21.62</v>
      </c>
      <c r="I2560">
        <v>-0.99</v>
      </c>
      <c r="J2560">
        <v>-0.11</v>
      </c>
    </row>
    <row r="2561" spans="1:10">
      <c r="A2561" s="3">
        <v>39359</v>
      </c>
      <c r="B2561">
        <v>24.2</v>
      </c>
      <c r="C2561">
        <f t="shared" si="117"/>
        <v>2.1999999999999993</v>
      </c>
      <c r="D2561">
        <v>1011.6</v>
      </c>
      <c r="E2561">
        <f t="shared" si="118"/>
        <v>-4.3999999999999773</v>
      </c>
      <c r="F2561">
        <v>54</v>
      </c>
      <c r="G2561">
        <f t="shared" si="119"/>
        <v>-15</v>
      </c>
      <c r="H2561">
        <v>22.62</v>
      </c>
      <c r="I2561">
        <v>-1</v>
      </c>
      <c r="J2561">
        <v>0.1</v>
      </c>
    </row>
    <row r="2562" spans="1:10">
      <c r="A2562" s="3">
        <v>39360</v>
      </c>
      <c r="B2562">
        <v>22.9</v>
      </c>
      <c r="C2562">
        <f t="shared" si="117"/>
        <v>-1.3000000000000007</v>
      </c>
      <c r="D2562">
        <v>1007.8</v>
      </c>
      <c r="E2562">
        <f t="shared" si="118"/>
        <v>-3.8000000000000682</v>
      </c>
      <c r="F2562">
        <v>64</v>
      </c>
      <c r="G2562">
        <f t="shared" si="119"/>
        <v>10</v>
      </c>
      <c r="H2562">
        <v>23.62</v>
      </c>
      <c r="I2562">
        <v>-0.95</v>
      </c>
      <c r="J2562">
        <v>0.31</v>
      </c>
    </row>
    <row r="2563" spans="1:10">
      <c r="A2563" s="3">
        <v>39361</v>
      </c>
      <c r="B2563">
        <v>21.8</v>
      </c>
      <c r="C2563">
        <f t="shared" ref="C2563:C2626" si="120">B2563-B2562</f>
        <v>-1.0999999999999979</v>
      </c>
      <c r="D2563">
        <v>1013.3</v>
      </c>
      <c r="E2563">
        <f t="shared" ref="E2563:E2626" si="121">D2563-D2562</f>
        <v>5.5</v>
      </c>
      <c r="F2563">
        <v>38</v>
      </c>
      <c r="G2563">
        <f t="shared" ref="G2563:G2626" si="122">F2563-F2562</f>
        <v>-26</v>
      </c>
      <c r="H2563">
        <v>24.62</v>
      </c>
      <c r="I2563">
        <v>-0.87</v>
      </c>
      <c r="J2563">
        <v>0.5</v>
      </c>
    </row>
    <row r="2564" spans="1:10">
      <c r="A2564" s="3">
        <v>39362</v>
      </c>
      <c r="B2564">
        <v>21.5</v>
      </c>
      <c r="C2564">
        <f t="shared" si="120"/>
        <v>-0.30000000000000071</v>
      </c>
      <c r="D2564">
        <v>1013.5</v>
      </c>
      <c r="E2564">
        <f t="shared" si="121"/>
        <v>0.20000000000004547</v>
      </c>
      <c r="F2564">
        <v>51</v>
      </c>
      <c r="G2564">
        <f t="shared" si="122"/>
        <v>13</v>
      </c>
      <c r="H2564">
        <v>25.62</v>
      </c>
      <c r="I2564">
        <v>-0.74</v>
      </c>
      <c r="J2564">
        <v>0.67</v>
      </c>
    </row>
    <row r="2565" spans="1:10">
      <c r="A2565" s="3">
        <v>39363</v>
      </c>
      <c r="B2565">
        <v>20.9</v>
      </c>
      <c r="C2565">
        <f t="shared" si="120"/>
        <v>-0.60000000000000142</v>
      </c>
      <c r="D2565">
        <v>1001.7</v>
      </c>
      <c r="E2565">
        <f t="shared" si="121"/>
        <v>-11.799999999999955</v>
      </c>
      <c r="F2565">
        <v>74</v>
      </c>
      <c r="G2565">
        <f t="shared" si="122"/>
        <v>23</v>
      </c>
      <c r="H2565">
        <v>26.62</v>
      </c>
      <c r="I2565">
        <v>-0.57999999999999996</v>
      </c>
      <c r="J2565">
        <v>0.81</v>
      </c>
    </row>
    <row r="2566" spans="1:10">
      <c r="A2566" s="3">
        <v>39364</v>
      </c>
      <c r="B2566">
        <v>18.8</v>
      </c>
      <c r="C2566">
        <f t="shared" si="120"/>
        <v>-2.0999999999999979</v>
      </c>
      <c r="D2566">
        <v>1007.8</v>
      </c>
      <c r="E2566">
        <f t="shared" si="121"/>
        <v>6.0999999999999091</v>
      </c>
      <c r="F2566">
        <v>76</v>
      </c>
      <c r="G2566">
        <f t="shared" si="122"/>
        <v>2</v>
      </c>
      <c r="H2566">
        <v>27.62</v>
      </c>
      <c r="I2566">
        <v>-0.4</v>
      </c>
      <c r="J2566">
        <v>0.92</v>
      </c>
    </row>
    <row r="2567" spans="1:10">
      <c r="A2567" s="3">
        <v>39365</v>
      </c>
      <c r="B2567">
        <v>20.8</v>
      </c>
      <c r="C2567">
        <f t="shared" si="120"/>
        <v>2</v>
      </c>
      <c r="D2567">
        <v>1011.5</v>
      </c>
      <c r="E2567">
        <f t="shared" si="121"/>
        <v>3.7000000000000455</v>
      </c>
      <c r="F2567">
        <v>48</v>
      </c>
      <c r="G2567">
        <f t="shared" si="122"/>
        <v>-28</v>
      </c>
      <c r="H2567">
        <v>28.62</v>
      </c>
      <c r="I2567">
        <v>-0.19</v>
      </c>
      <c r="J2567">
        <v>0.98</v>
      </c>
    </row>
    <row r="2568" spans="1:10">
      <c r="A2568" s="3">
        <v>39366</v>
      </c>
      <c r="B2568">
        <v>22.6</v>
      </c>
      <c r="C2568">
        <f t="shared" si="120"/>
        <v>1.8000000000000007</v>
      </c>
      <c r="D2568">
        <v>1008.7</v>
      </c>
      <c r="E2568">
        <f t="shared" si="121"/>
        <v>-2.7999999999999545</v>
      </c>
      <c r="F2568">
        <v>57</v>
      </c>
      <c r="G2568">
        <f t="shared" si="122"/>
        <v>9</v>
      </c>
      <c r="H2568">
        <v>0.09</v>
      </c>
      <c r="I2568">
        <v>0.02</v>
      </c>
      <c r="J2568">
        <v>1</v>
      </c>
    </row>
    <row r="2569" spans="1:10">
      <c r="A2569" s="3">
        <v>39367</v>
      </c>
      <c r="B2569">
        <v>22.1</v>
      </c>
      <c r="C2569">
        <f t="shared" si="120"/>
        <v>-0.5</v>
      </c>
      <c r="D2569">
        <v>1012.6</v>
      </c>
      <c r="E2569">
        <f t="shared" si="121"/>
        <v>3.8999999999999773</v>
      </c>
      <c r="F2569">
        <v>49</v>
      </c>
      <c r="G2569">
        <f t="shared" si="122"/>
        <v>-8</v>
      </c>
      <c r="H2569">
        <v>1.0900000000000001</v>
      </c>
      <c r="I2569">
        <v>0.23</v>
      </c>
      <c r="J2569">
        <v>0.97</v>
      </c>
    </row>
    <row r="2570" spans="1:10">
      <c r="A2570" s="3">
        <v>39368</v>
      </c>
      <c r="B2570">
        <v>19</v>
      </c>
      <c r="C2570">
        <f t="shared" si="120"/>
        <v>-3.1000000000000014</v>
      </c>
      <c r="D2570">
        <v>1017.1</v>
      </c>
      <c r="E2570">
        <f t="shared" si="121"/>
        <v>4.5</v>
      </c>
      <c r="F2570">
        <v>53</v>
      </c>
      <c r="G2570">
        <f t="shared" si="122"/>
        <v>4</v>
      </c>
      <c r="H2570">
        <v>2.09</v>
      </c>
      <c r="I2570">
        <v>0.43</v>
      </c>
      <c r="J2570">
        <v>0.9</v>
      </c>
    </row>
    <row r="2571" spans="1:10">
      <c r="A2571" s="3">
        <v>39369</v>
      </c>
      <c r="B2571">
        <v>18.8</v>
      </c>
      <c r="C2571">
        <f t="shared" si="120"/>
        <v>-0.19999999999999929</v>
      </c>
      <c r="D2571">
        <v>1014.4</v>
      </c>
      <c r="E2571">
        <f t="shared" si="121"/>
        <v>-2.7000000000000455</v>
      </c>
      <c r="F2571">
        <v>63</v>
      </c>
      <c r="G2571">
        <f t="shared" si="122"/>
        <v>10</v>
      </c>
      <c r="H2571">
        <v>3.09</v>
      </c>
      <c r="I2571">
        <v>0.61</v>
      </c>
      <c r="J2571">
        <v>0.79</v>
      </c>
    </row>
    <row r="2572" spans="1:10">
      <c r="A2572" s="3">
        <v>39370</v>
      </c>
      <c r="B2572">
        <v>18.8</v>
      </c>
      <c r="C2572">
        <f t="shared" si="120"/>
        <v>0</v>
      </c>
      <c r="D2572">
        <v>1015.9</v>
      </c>
      <c r="E2572">
        <f t="shared" si="121"/>
        <v>1.5</v>
      </c>
      <c r="F2572">
        <v>60</v>
      </c>
      <c r="G2572">
        <f t="shared" si="122"/>
        <v>-3</v>
      </c>
      <c r="H2572">
        <v>4.09</v>
      </c>
      <c r="I2572">
        <v>0.76</v>
      </c>
      <c r="J2572">
        <v>0.65</v>
      </c>
    </row>
    <row r="2573" spans="1:10">
      <c r="A2573" s="3">
        <v>39371</v>
      </c>
      <c r="B2573">
        <v>16</v>
      </c>
      <c r="C2573">
        <f t="shared" si="120"/>
        <v>-2.8000000000000007</v>
      </c>
      <c r="D2573">
        <v>1015.8</v>
      </c>
      <c r="E2573">
        <f t="shared" si="121"/>
        <v>-0.10000000000002274</v>
      </c>
      <c r="F2573">
        <v>78</v>
      </c>
      <c r="G2573">
        <f t="shared" si="122"/>
        <v>18</v>
      </c>
      <c r="H2573">
        <v>5.09</v>
      </c>
      <c r="I2573">
        <v>0.88</v>
      </c>
      <c r="J2573">
        <v>0.47</v>
      </c>
    </row>
    <row r="2574" spans="1:10">
      <c r="A2574" s="3">
        <v>39372</v>
      </c>
      <c r="B2574">
        <v>18.8</v>
      </c>
      <c r="C2574">
        <f t="shared" si="120"/>
        <v>2.8000000000000007</v>
      </c>
      <c r="D2574">
        <v>1014</v>
      </c>
      <c r="E2574">
        <f t="shared" si="121"/>
        <v>-1.7999999999999545</v>
      </c>
      <c r="F2574">
        <v>63</v>
      </c>
      <c r="G2574">
        <f t="shared" si="122"/>
        <v>-15</v>
      </c>
      <c r="H2574">
        <v>6.09</v>
      </c>
      <c r="I2574">
        <v>0.96</v>
      </c>
      <c r="J2574">
        <v>0.27</v>
      </c>
    </row>
    <row r="2575" spans="1:10">
      <c r="A2575" s="3">
        <v>39373</v>
      </c>
      <c r="B2575">
        <v>18.5</v>
      </c>
      <c r="C2575">
        <f t="shared" si="120"/>
        <v>-0.30000000000000071</v>
      </c>
      <c r="D2575">
        <v>1017.4</v>
      </c>
      <c r="E2575">
        <f t="shared" si="121"/>
        <v>3.3999999999999773</v>
      </c>
      <c r="F2575">
        <v>65</v>
      </c>
      <c r="G2575">
        <f t="shared" si="122"/>
        <v>2</v>
      </c>
      <c r="H2575">
        <v>7.09</v>
      </c>
      <c r="I2575">
        <v>1</v>
      </c>
      <c r="J2575">
        <v>0.06</v>
      </c>
    </row>
    <row r="2576" spans="1:10">
      <c r="A2576" s="3">
        <v>39374</v>
      </c>
      <c r="B2576">
        <v>18.399999999999999</v>
      </c>
      <c r="C2576">
        <f t="shared" si="120"/>
        <v>-0.10000000000000142</v>
      </c>
      <c r="D2576">
        <v>1011.8</v>
      </c>
      <c r="E2576">
        <f t="shared" si="121"/>
        <v>-5.6000000000000227</v>
      </c>
      <c r="F2576">
        <v>61</v>
      </c>
      <c r="G2576">
        <f t="shared" si="122"/>
        <v>-4</v>
      </c>
      <c r="H2576">
        <v>8.09</v>
      </c>
      <c r="I2576">
        <v>0.99</v>
      </c>
      <c r="J2576">
        <v>-0.15</v>
      </c>
    </row>
    <row r="2577" spans="1:10">
      <c r="A2577" s="3">
        <v>39375</v>
      </c>
      <c r="B2577">
        <v>19.899999999999999</v>
      </c>
      <c r="C2577">
        <f t="shared" si="120"/>
        <v>1.5</v>
      </c>
      <c r="D2577">
        <v>1001.1</v>
      </c>
      <c r="E2577">
        <f t="shared" si="121"/>
        <v>-10.699999999999932</v>
      </c>
      <c r="F2577">
        <v>66</v>
      </c>
      <c r="G2577">
        <f t="shared" si="122"/>
        <v>5</v>
      </c>
      <c r="H2577">
        <v>9.09</v>
      </c>
      <c r="I2577">
        <v>0.94</v>
      </c>
      <c r="J2577">
        <v>-0.35</v>
      </c>
    </row>
    <row r="2578" spans="1:10">
      <c r="A2578" s="3">
        <v>39376</v>
      </c>
      <c r="B2578">
        <v>18.399999999999999</v>
      </c>
      <c r="C2578">
        <f t="shared" si="120"/>
        <v>-1.5</v>
      </c>
      <c r="D2578">
        <v>1010.4</v>
      </c>
      <c r="E2578">
        <f t="shared" si="121"/>
        <v>9.2999999999999545</v>
      </c>
      <c r="F2578">
        <v>42</v>
      </c>
      <c r="G2578">
        <f t="shared" si="122"/>
        <v>-24</v>
      </c>
      <c r="H2578">
        <v>10.09</v>
      </c>
      <c r="I2578">
        <v>0.84</v>
      </c>
      <c r="J2578">
        <v>-0.54</v>
      </c>
    </row>
    <row r="2579" spans="1:10">
      <c r="A2579" s="3">
        <v>39377</v>
      </c>
      <c r="B2579">
        <v>19.7</v>
      </c>
      <c r="C2579">
        <f t="shared" si="120"/>
        <v>1.3000000000000007</v>
      </c>
      <c r="D2579">
        <v>1011.6</v>
      </c>
      <c r="E2579">
        <f t="shared" si="121"/>
        <v>1.2000000000000455</v>
      </c>
      <c r="F2579">
        <v>61</v>
      </c>
      <c r="G2579">
        <f t="shared" si="122"/>
        <v>19</v>
      </c>
      <c r="H2579">
        <v>11.09</v>
      </c>
      <c r="I2579">
        <v>0.71</v>
      </c>
      <c r="J2579">
        <v>-0.71</v>
      </c>
    </row>
    <row r="2580" spans="1:10">
      <c r="A2580" s="3">
        <v>39378</v>
      </c>
      <c r="B2580">
        <v>20.7</v>
      </c>
      <c r="C2580">
        <f t="shared" si="120"/>
        <v>1</v>
      </c>
      <c r="D2580">
        <v>1017.6</v>
      </c>
      <c r="E2580">
        <f t="shared" si="121"/>
        <v>6</v>
      </c>
      <c r="F2580">
        <v>32</v>
      </c>
      <c r="G2580">
        <f t="shared" si="122"/>
        <v>-29</v>
      </c>
      <c r="H2580">
        <v>12.09</v>
      </c>
      <c r="I2580">
        <v>0.54</v>
      </c>
      <c r="J2580">
        <v>-0.84</v>
      </c>
    </row>
    <row r="2581" spans="1:10">
      <c r="A2581" s="3">
        <v>39379</v>
      </c>
      <c r="B2581">
        <v>18</v>
      </c>
      <c r="C2581">
        <f t="shared" si="120"/>
        <v>-2.6999999999999993</v>
      </c>
      <c r="D2581">
        <v>1024.9000000000001</v>
      </c>
      <c r="E2581">
        <f t="shared" si="121"/>
        <v>7.3000000000000682</v>
      </c>
      <c r="F2581">
        <v>57</v>
      </c>
      <c r="G2581">
        <f t="shared" si="122"/>
        <v>25</v>
      </c>
      <c r="H2581">
        <v>13.09</v>
      </c>
      <c r="I2581">
        <v>0.35</v>
      </c>
      <c r="J2581">
        <v>-0.94</v>
      </c>
    </row>
    <row r="2582" spans="1:10">
      <c r="A2582" s="3">
        <v>39380</v>
      </c>
      <c r="B2582">
        <v>20.3</v>
      </c>
      <c r="C2582">
        <f t="shared" si="120"/>
        <v>2.3000000000000007</v>
      </c>
      <c r="D2582">
        <v>1022.3</v>
      </c>
      <c r="E2582">
        <f t="shared" si="121"/>
        <v>-2.6000000000001364</v>
      </c>
      <c r="F2582">
        <v>59</v>
      </c>
      <c r="G2582">
        <f t="shared" si="122"/>
        <v>2</v>
      </c>
      <c r="H2582">
        <v>14.09</v>
      </c>
      <c r="I2582">
        <v>0.14000000000000001</v>
      </c>
      <c r="J2582">
        <v>-0.99</v>
      </c>
    </row>
    <row r="2583" spans="1:10">
      <c r="A2583" s="3">
        <v>39381</v>
      </c>
      <c r="B2583">
        <v>17.7</v>
      </c>
      <c r="C2583">
        <f t="shared" si="120"/>
        <v>-2.6000000000000014</v>
      </c>
      <c r="D2583">
        <v>1011.4</v>
      </c>
      <c r="E2583">
        <f t="shared" si="121"/>
        <v>-10.899999999999977</v>
      </c>
      <c r="F2583">
        <v>88</v>
      </c>
      <c r="G2583">
        <f t="shared" si="122"/>
        <v>29</v>
      </c>
      <c r="H2583">
        <v>15.09</v>
      </c>
      <c r="I2583">
        <v>-7.0000000000000007E-2</v>
      </c>
      <c r="J2583">
        <v>-1</v>
      </c>
    </row>
    <row r="2584" spans="1:10">
      <c r="A2584" s="3">
        <v>39382</v>
      </c>
      <c r="B2584">
        <v>15.5</v>
      </c>
      <c r="C2584">
        <f t="shared" si="120"/>
        <v>-2.1999999999999993</v>
      </c>
      <c r="D2584">
        <v>995.7</v>
      </c>
      <c r="E2584">
        <f t="shared" si="121"/>
        <v>-15.699999999999932</v>
      </c>
      <c r="F2584">
        <v>85</v>
      </c>
      <c r="G2584">
        <f t="shared" si="122"/>
        <v>-3</v>
      </c>
      <c r="H2584">
        <v>16.09</v>
      </c>
      <c r="I2584">
        <v>-0.28000000000000003</v>
      </c>
      <c r="J2584">
        <v>-0.96</v>
      </c>
    </row>
    <row r="2585" spans="1:10">
      <c r="A2585" s="3">
        <v>39383</v>
      </c>
      <c r="B2585">
        <v>21</v>
      </c>
      <c r="C2585">
        <f t="shared" si="120"/>
        <v>5.5</v>
      </c>
      <c r="D2585">
        <v>1013.1</v>
      </c>
      <c r="E2585">
        <f t="shared" si="121"/>
        <v>17.399999999999977</v>
      </c>
      <c r="F2585">
        <v>70</v>
      </c>
      <c r="G2585">
        <f t="shared" si="122"/>
        <v>-15</v>
      </c>
      <c r="H2585">
        <v>17.09</v>
      </c>
      <c r="I2585">
        <v>-0.47</v>
      </c>
      <c r="J2585">
        <v>-0.88</v>
      </c>
    </row>
    <row r="2586" spans="1:10">
      <c r="A2586" s="3">
        <v>39384</v>
      </c>
      <c r="B2586">
        <v>22.8</v>
      </c>
      <c r="C2586">
        <f t="shared" si="120"/>
        <v>1.8000000000000007</v>
      </c>
      <c r="D2586">
        <v>1010.4</v>
      </c>
      <c r="E2586">
        <f t="shared" si="121"/>
        <v>-2.7000000000000455</v>
      </c>
      <c r="F2586">
        <v>53</v>
      </c>
      <c r="G2586">
        <f t="shared" si="122"/>
        <v>-17</v>
      </c>
      <c r="H2586">
        <v>18.09</v>
      </c>
      <c r="I2586">
        <v>-0.65</v>
      </c>
      <c r="J2586">
        <v>-0.76</v>
      </c>
    </row>
    <row r="2587" spans="1:10">
      <c r="A2587" s="3">
        <v>39385</v>
      </c>
      <c r="B2587">
        <v>18.600000000000001</v>
      </c>
      <c r="C2587">
        <f t="shared" si="120"/>
        <v>-4.1999999999999993</v>
      </c>
      <c r="D2587">
        <v>1017.5</v>
      </c>
      <c r="E2587">
        <f t="shared" si="121"/>
        <v>7.1000000000000227</v>
      </c>
      <c r="F2587">
        <v>57</v>
      </c>
      <c r="G2587">
        <f t="shared" si="122"/>
        <v>4</v>
      </c>
      <c r="H2587">
        <v>19.09</v>
      </c>
      <c r="I2587">
        <v>-0.8</v>
      </c>
      <c r="J2587">
        <v>-0.61</v>
      </c>
    </row>
    <row r="2588" spans="1:10">
      <c r="A2588" s="3">
        <v>39386</v>
      </c>
      <c r="B2588">
        <v>18.5</v>
      </c>
      <c r="C2588">
        <f t="shared" si="120"/>
        <v>-0.10000000000000142</v>
      </c>
      <c r="D2588">
        <v>1019.5</v>
      </c>
      <c r="E2588">
        <f t="shared" si="121"/>
        <v>2</v>
      </c>
      <c r="F2588">
        <v>61</v>
      </c>
      <c r="G2588">
        <f t="shared" si="122"/>
        <v>4</v>
      </c>
      <c r="H2588">
        <v>20.09</v>
      </c>
      <c r="I2588">
        <v>-0.91</v>
      </c>
      <c r="J2588">
        <v>-0.42</v>
      </c>
    </row>
    <row r="2589" spans="1:10">
      <c r="A2589" s="3">
        <v>39387</v>
      </c>
      <c r="B2589">
        <v>18.5</v>
      </c>
      <c r="C2589">
        <f t="shared" si="120"/>
        <v>0</v>
      </c>
      <c r="D2589">
        <v>1006.4</v>
      </c>
      <c r="E2589">
        <f t="shared" si="121"/>
        <v>-13.100000000000023</v>
      </c>
      <c r="F2589">
        <v>79</v>
      </c>
      <c r="G2589">
        <f t="shared" si="122"/>
        <v>18</v>
      </c>
      <c r="H2589">
        <v>21.09</v>
      </c>
      <c r="I2589">
        <v>-0.97</v>
      </c>
      <c r="J2589">
        <v>-0.22</v>
      </c>
    </row>
    <row r="2590" spans="1:10">
      <c r="A2590" s="3">
        <v>39388</v>
      </c>
      <c r="B2590">
        <v>15.2</v>
      </c>
      <c r="C2590">
        <f t="shared" si="120"/>
        <v>-3.3000000000000007</v>
      </c>
      <c r="D2590">
        <v>1013.9</v>
      </c>
      <c r="E2590">
        <f t="shared" si="121"/>
        <v>7.5</v>
      </c>
      <c r="F2590">
        <v>64</v>
      </c>
      <c r="G2590">
        <f t="shared" si="122"/>
        <v>-15</v>
      </c>
      <c r="H2590">
        <v>22.09</v>
      </c>
      <c r="I2590">
        <v>-1</v>
      </c>
      <c r="J2590">
        <v>-0.01</v>
      </c>
    </row>
    <row r="2591" spans="1:10">
      <c r="A2591" s="3">
        <v>39389</v>
      </c>
      <c r="B2591">
        <v>16.7</v>
      </c>
      <c r="C2591">
        <f t="shared" si="120"/>
        <v>1.5</v>
      </c>
      <c r="D2591">
        <v>1016.7</v>
      </c>
      <c r="E2591">
        <f t="shared" si="121"/>
        <v>2.8000000000000682</v>
      </c>
      <c r="F2591">
        <v>49</v>
      </c>
      <c r="G2591">
        <f t="shared" si="122"/>
        <v>-15</v>
      </c>
      <c r="H2591">
        <v>23.09</v>
      </c>
      <c r="I2591">
        <v>-0.98</v>
      </c>
      <c r="J2591">
        <v>0.2</v>
      </c>
    </row>
    <row r="2592" spans="1:10">
      <c r="A2592" s="3">
        <v>39390</v>
      </c>
      <c r="B2592">
        <v>17.600000000000001</v>
      </c>
      <c r="C2592">
        <f t="shared" si="120"/>
        <v>0.90000000000000213</v>
      </c>
      <c r="D2592">
        <v>1023.2</v>
      </c>
      <c r="E2592">
        <f t="shared" si="121"/>
        <v>6.5</v>
      </c>
      <c r="F2592">
        <v>56</v>
      </c>
      <c r="G2592">
        <f t="shared" si="122"/>
        <v>7</v>
      </c>
      <c r="H2592">
        <v>24.09</v>
      </c>
      <c r="I2592">
        <v>-0.92</v>
      </c>
      <c r="J2592">
        <v>0.4</v>
      </c>
    </row>
    <row r="2593" spans="1:10">
      <c r="A2593" s="3">
        <v>39391</v>
      </c>
      <c r="B2593">
        <v>17.399999999999999</v>
      </c>
      <c r="C2593">
        <f t="shared" si="120"/>
        <v>-0.20000000000000284</v>
      </c>
      <c r="D2593">
        <v>1020.3</v>
      </c>
      <c r="E2593">
        <f t="shared" si="121"/>
        <v>-2.9000000000000909</v>
      </c>
      <c r="F2593">
        <v>59</v>
      </c>
      <c r="G2593">
        <f t="shared" si="122"/>
        <v>3</v>
      </c>
      <c r="H2593">
        <v>25.09</v>
      </c>
      <c r="I2593">
        <v>-0.81</v>
      </c>
      <c r="J2593">
        <v>0.59</v>
      </c>
    </row>
    <row r="2594" spans="1:10">
      <c r="A2594" s="3">
        <v>39392</v>
      </c>
      <c r="B2594">
        <v>16.899999999999999</v>
      </c>
      <c r="C2594">
        <f t="shared" si="120"/>
        <v>-0.5</v>
      </c>
      <c r="D2594">
        <v>1012.6</v>
      </c>
      <c r="E2594">
        <f t="shared" si="121"/>
        <v>-7.6999999999999318</v>
      </c>
      <c r="F2594">
        <v>71</v>
      </c>
      <c r="G2594">
        <f t="shared" si="122"/>
        <v>12</v>
      </c>
      <c r="H2594">
        <v>26.09</v>
      </c>
      <c r="I2594">
        <v>-0.67</v>
      </c>
      <c r="J2594">
        <v>0.74</v>
      </c>
    </row>
    <row r="2595" spans="1:10">
      <c r="A2595" s="3">
        <v>39393</v>
      </c>
      <c r="B2595">
        <v>17.3</v>
      </c>
      <c r="C2595">
        <f t="shared" si="120"/>
        <v>0.40000000000000213</v>
      </c>
      <c r="D2595">
        <v>1014</v>
      </c>
      <c r="E2595">
        <f t="shared" si="121"/>
        <v>1.3999999999999773</v>
      </c>
      <c r="F2595">
        <v>46</v>
      </c>
      <c r="G2595">
        <f t="shared" si="122"/>
        <v>-25</v>
      </c>
      <c r="H2595">
        <v>27.09</v>
      </c>
      <c r="I2595">
        <v>-0.5</v>
      </c>
      <c r="J2595">
        <v>0.87</v>
      </c>
    </row>
    <row r="2596" spans="1:10">
      <c r="A2596" s="3">
        <v>39394</v>
      </c>
      <c r="B2596">
        <v>18.600000000000001</v>
      </c>
      <c r="C2596">
        <f t="shared" si="120"/>
        <v>1.3000000000000007</v>
      </c>
      <c r="D2596">
        <v>1015.1</v>
      </c>
      <c r="E2596">
        <f t="shared" si="121"/>
        <v>1.1000000000000227</v>
      </c>
      <c r="F2596">
        <v>63</v>
      </c>
      <c r="G2596">
        <f t="shared" si="122"/>
        <v>17</v>
      </c>
      <c r="H2596">
        <v>28.09</v>
      </c>
      <c r="I2596">
        <v>-0.3</v>
      </c>
      <c r="J2596">
        <v>0.95</v>
      </c>
    </row>
    <row r="2597" spans="1:10">
      <c r="A2597" s="3">
        <v>39395</v>
      </c>
      <c r="B2597">
        <v>17</v>
      </c>
      <c r="C2597">
        <f t="shared" si="120"/>
        <v>-1.6000000000000014</v>
      </c>
      <c r="D2597">
        <v>1016.6</v>
      </c>
      <c r="E2597">
        <f t="shared" si="121"/>
        <v>1.5</v>
      </c>
      <c r="F2597">
        <v>64</v>
      </c>
      <c r="G2597">
        <f t="shared" si="122"/>
        <v>1</v>
      </c>
      <c r="H2597">
        <v>29.09</v>
      </c>
      <c r="I2597">
        <v>-0.09</v>
      </c>
      <c r="J2597">
        <v>1</v>
      </c>
    </row>
    <row r="2598" spans="1:10">
      <c r="A2598" s="3">
        <v>39396</v>
      </c>
      <c r="B2598">
        <v>13.4</v>
      </c>
      <c r="C2598">
        <f t="shared" si="120"/>
        <v>-3.5999999999999996</v>
      </c>
      <c r="D2598">
        <v>1015.5</v>
      </c>
      <c r="E2598">
        <f t="shared" si="121"/>
        <v>-1.1000000000000227</v>
      </c>
      <c r="F2598">
        <v>86</v>
      </c>
      <c r="G2598">
        <f t="shared" si="122"/>
        <v>22</v>
      </c>
      <c r="H2598">
        <v>0.55000000000000004</v>
      </c>
      <c r="I2598">
        <v>0.12</v>
      </c>
      <c r="J2598">
        <v>0.99</v>
      </c>
    </row>
    <row r="2599" spans="1:10">
      <c r="A2599" s="3">
        <v>39397</v>
      </c>
      <c r="B2599">
        <v>15.1</v>
      </c>
      <c r="C2599">
        <f t="shared" si="120"/>
        <v>1.6999999999999993</v>
      </c>
      <c r="D2599">
        <v>1001</v>
      </c>
      <c r="E2599">
        <f t="shared" si="121"/>
        <v>-14.5</v>
      </c>
      <c r="F2599">
        <v>86</v>
      </c>
      <c r="G2599">
        <f t="shared" si="122"/>
        <v>0</v>
      </c>
      <c r="H2599">
        <v>1.55</v>
      </c>
      <c r="I2599">
        <v>0.32</v>
      </c>
      <c r="J2599">
        <v>0.95</v>
      </c>
    </row>
    <row r="2600" spans="1:10">
      <c r="A2600" s="3">
        <v>39398</v>
      </c>
      <c r="B2600">
        <v>16.7</v>
      </c>
      <c r="C2600">
        <f t="shared" si="120"/>
        <v>1.5999999999999996</v>
      </c>
      <c r="D2600">
        <v>996.2</v>
      </c>
      <c r="E2600">
        <f t="shared" si="121"/>
        <v>-4.7999999999999545</v>
      </c>
      <c r="F2600">
        <v>48</v>
      </c>
      <c r="G2600">
        <f t="shared" si="122"/>
        <v>-38</v>
      </c>
      <c r="H2600">
        <v>2.5499999999999998</v>
      </c>
      <c r="I2600">
        <v>0.52</v>
      </c>
      <c r="J2600">
        <v>0.86</v>
      </c>
    </row>
    <row r="2601" spans="1:10">
      <c r="A2601" s="3">
        <v>39399</v>
      </c>
      <c r="B2601">
        <v>17.2</v>
      </c>
      <c r="C2601">
        <f t="shared" si="120"/>
        <v>0.5</v>
      </c>
      <c r="D2601">
        <v>1011.8</v>
      </c>
      <c r="E2601">
        <f t="shared" si="121"/>
        <v>15.599999999999909</v>
      </c>
      <c r="F2601">
        <v>58</v>
      </c>
      <c r="G2601">
        <f t="shared" si="122"/>
        <v>10</v>
      </c>
      <c r="H2601">
        <v>3.55</v>
      </c>
      <c r="I2601">
        <v>0.69</v>
      </c>
      <c r="J2601">
        <v>0.73</v>
      </c>
    </row>
    <row r="2602" spans="1:10">
      <c r="A2602" s="3">
        <v>39400</v>
      </c>
      <c r="B2602">
        <v>18.399999999999999</v>
      </c>
      <c r="C2602">
        <f t="shared" si="120"/>
        <v>1.1999999999999993</v>
      </c>
      <c r="D2602">
        <v>1014.1</v>
      </c>
      <c r="E2602">
        <f t="shared" si="121"/>
        <v>2.3000000000000682</v>
      </c>
      <c r="F2602">
        <v>59</v>
      </c>
      <c r="G2602">
        <f t="shared" si="122"/>
        <v>1</v>
      </c>
      <c r="H2602">
        <v>4.55</v>
      </c>
      <c r="I2602">
        <v>0.82</v>
      </c>
      <c r="J2602">
        <v>0.56999999999999995</v>
      </c>
    </row>
    <row r="2603" spans="1:10">
      <c r="A2603" s="3">
        <v>39401</v>
      </c>
      <c r="B2603">
        <v>18.2</v>
      </c>
      <c r="C2603">
        <f t="shared" si="120"/>
        <v>-0.19999999999999929</v>
      </c>
      <c r="D2603">
        <v>1011</v>
      </c>
      <c r="E2603">
        <f t="shared" si="121"/>
        <v>-3.1000000000000227</v>
      </c>
      <c r="F2603">
        <v>41</v>
      </c>
      <c r="G2603">
        <f t="shared" si="122"/>
        <v>-18</v>
      </c>
      <c r="H2603">
        <v>5.55</v>
      </c>
      <c r="I2603">
        <v>0.93</v>
      </c>
      <c r="J2603">
        <v>0.38</v>
      </c>
    </row>
    <row r="2604" spans="1:10">
      <c r="A2604" s="3">
        <v>39402</v>
      </c>
      <c r="B2604">
        <v>12.8</v>
      </c>
      <c r="C2604">
        <f t="shared" si="120"/>
        <v>-5.3999999999999986</v>
      </c>
      <c r="D2604">
        <v>1014.7</v>
      </c>
      <c r="E2604">
        <f t="shared" si="121"/>
        <v>3.7000000000000455</v>
      </c>
      <c r="F2604">
        <v>49</v>
      </c>
      <c r="G2604">
        <f t="shared" si="122"/>
        <v>8</v>
      </c>
      <c r="H2604">
        <v>6.55</v>
      </c>
      <c r="I2604">
        <v>0.98</v>
      </c>
      <c r="J2604">
        <v>0.18</v>
      </c>
    </row>
    <row r="2605" spans="1:10">
      <c r="A2605" s="3">
        <v>39403</v>
      </c>
      <c r="B2605">
        <v>11.8</v>
      </c>
      <c r="C2605">
        <f t="shared" si="120"/>
        <v>-1</v>
      </c>
      <c r="D2605">
        <v>1008.2</v>
      </c>
      <c r="E2605">
        <f t="shared" si="121"/>
        <v>-6.5</v>
      </c>
      <c r="F2605">
        <v>55</v>
      </c>
      <c r="G2605">
        <f t="shared" si="122"/>
        <v>6</v>
      </c>
      <c r="H2605">
        <v>7.55</v>
      </c>
      <c r="I2605">
        <v>1</v>
      </c>
      <c r="J2605">
        <v>-0.04</v>
      </c>
    </row>
    <row r="2606" spans="1:10">
      <c r="A2606" s="3">
        <v>39404</v>
      </c>
      <c r="B2606">
        <v>12.9</v>
      </c>
      <c r="C2606">
        <f t="shared" si="120"/>
        <v>1.0999999999999996</v>
      </c>
      <c r="D2606">
        <v>1003.6</v>
      </c>
      <c r="E2606">
        <f t="shared" si="121"/>
        <v>-4.6000000000000227</v>
      </c>
      <c r="F2606">
        <v>33</v>
      </c>
      <c r="G2606">
        <f t="shared" si="122"/>
        <v>-22</v>
      </c>
      <c r="H2606">
        <v>8.5500000000000007</v>
      </c>
      <c r="I2606">
        <v>0.97</v>
      </c>
      <c r="J2606">
        <v>-0.25</v>
      </c>
    </row>
    <row r="2607" spans="1:10">
      <c r="A2607" s="3">
        <v>39405</v>
      </c>
      <c r="B2607">
        <v>10.8</v>
      </c>
      <c r="C2607">
        <f t="shared" si="120"/>
        <v>-2.0999999999999996</v>
      </c>
      <c r="D2607">
        <v>1020.6</v>
      </c>
      <c r="E2607">
        <f t="shared" si="121"/>
        <v>17</v>
      </c>
      <c r="F2607">
        <v>26</v>
      </c>
      <c r="G2607">
        <f t="shared" si="122"/>
        <v>-7</v>
      </c>
      <c r="H2607">
        <v>9.5500000000000007</v>
      </c>
      <c r="I2607">
        <v>0.9</v>
      </c>
      <c r="J2607">
        <v>-0.45</v>
      </c>
    </row>
    <row r="2608" spans="1:10">
      <c r="A2608" s="3">
        <v>39406</v>
      </c>
      <c r="B2608">
        <v>14.6</v>
      </c>
      <c r="C2608">
        <f t="shared" si="120"/>
        <v>3.7999999999999989</v>
      </c>
      <c r="D2608">
        <v>1008.5</v>
      </c>
      <c r="E2608">
        <f t="shared" si="121"/>
        <v>-12.100000000000023</v>
      </c>
      <c r="F2608">
        <v>44</v>
      </c>
      <c r="G2608">
        <f t="shared" si="122"/>
        <v>18</v>
      </c>
      <c r="H2608">
        <v>10.55</v>
      </c>
      <c r="I2608">
        <v>0.78</v>
      </c>
      <c r="J2608">
        <v>-0.62</v>
      </c>
    </row>
    <row r="2609" spans="1:10">
      <c r="A2609" s="3">
        <v>39407</v>
      </c>
      <c r="B2609">
        <v>13</v>
      </c>
      <c r="C2609">
        <f t="shared" si="120"/>
        <v>-1.5999999999999996</v>
      </c>
      <c r="D2609">
        <v>1011.3</v>
      </c>
      <c r="E2609">
        <f t="shared" si="121"/>
        <v>2.7999999999999545</v>
      </c>
      <c r="F2609">
        <v>46</v>
      </c>
      <c r="G2609">
        <f t="shared" si="122"/>
        <v>2</v>
      </c>
      <c r="H2609">
        <v>11.55</v>
      </c>
      <c r="I2609">
        <v>0.63</v>
      </c>
      <c r="J2609">
        <v>-0.78</v>
      </c>
    </row>
    <row r="2610" spans="1:10">
      <c r="A2610" s="3">
        <v>39408</v>
      </c>
      <c r="B2610">
        <v>8.8000000000000007</v>
      </c>
      <c r="C2610">
        <f t="shared" si="120"/>
        <v>-4.1999999999999993</v>
      </c>
      <c r="D2610">
        <v>1015.5</v>
      </c>
      <c r="E2610">
        <f t="shared" si="121"/>
        <v>4.2000000000000455</v>
      </c>
      <c r="F2610">
        <v>36</v>
      </c>
      <c r="G2610">
        <f t="shared" si="122"/>
        <v>-10</v>
      </c>
      <c r="H2610">
        <v>12.55</v>
      </c>
      <c r="I2610">
        <v>0.45</v>
      </c>
      <c r="J2610">
        <v>-0.89</v>
      </c>
    </row>
    <row r="2611" spans="1:10">
      <c r="A2611" s="3">
        <v>39409</v>
      </c>
      <c r="B2611">
        <v>10.5</v>
      </c>
      <c r="C2611">
        <f t="shared" si="120"/>
        <v>1.6999999999999993</v>
      </c>
      <c r="D2611">
        <v>1020.6</v>
      </c>
      <c r="E2611">
        <f t="shared" si="121"/>
        <v>5.1000000000000227</v>
      </c>
      <c r="F2611">
        <v>36</v>
      </c>
      <c r="G2611">
        <f t="shared" si="122"/>
        <v>0</v>
      </c>
      <c r="H2611">
        <v>13.55</v>
      </c>
      <c r="I2611">
        <v>0.25</v>
      </c>
      <c r="J2611">
        <v>-0.97</v>
      </c>
    </row>
    <row r="2612" spans="1:10">
      <c r="A2612" s="3">
        <v>39410</v>
      </c>
      <c r="B2612">
        <v>13.1</v>
      </c>
      <c r="C2612">
        <f t="shared" si="120"/>
        <v>2.5999999999999996</v>
      </c>
      <c r="D2612">
        <v>1019</v>
      </c>
      <c r="E2612">
        <f t="shared" si="121"/>
        <v>-1.6000000000000227</v>
      </c>
      <c r="F2612">
        <v>53</v>
      </c>
      <c r="G2612">
        <f t="shared" si="122"/>
        <v>17</v>
      </c>
      <c r="H2612">
        <v>14.55</v>
      </c>
      <c r="I2612">
        <v>0.04</v>
      </c>
      <c r="J2612">
        <v>-1</v>
      </c>
    </row>
    <row r="2613" spans="1:10">
      <c r="A2613" s="3">
        <v>39411</v>
      </c>
      <c r="B2613">
        <v>15.5</v>
      </c>
      <c r="C2613">
        <f t="shared" si="120"/>
        <v>2.4000000000000004</v>
      </c>
      <c r="D2613">
        <v>1020.9</v>
      </c>
      <c r="E2613">
        <f t="shared" si="121"/>
        <v>1.8999999999999773</v>
      </c>
      <c r="F2613">
        <v>55</v>
      </c>
      <c r="G2613">
        <f t="shared" si="122"/>
        <v>2</v>
      </c>
      <c r="H2613">
        <v>15.55</v>
      </c>
      <c r="I2613">
        <v>-0.17</v>
      </c>
      <c r="J2613">
        <v>-0.99</v>
      </c>
    </row>
    <row r="2614" spans="1:10">
      <c r="A2614" s="3">
        <v>39412</v>
      </c>
      <c r="B2614">
        <v>13.6</v>
      </c>
      <c r="C2614">
        <f t="shared" si="120"/>
        <v>-1.9000000000000004</v>
      </c>
      <c r="D2614">
        <v>1007.7</v>
      </c>
      <c r="E2614">
        <f t="shared" si="121"/>
        <v>-13.199999999999932</v>
      </c>
      <c r="F2614">
        <v>41</v>
      </c>
      <c r="G2614">
        <f t="shared" si="122"/>
        <v>-14</v>
      </c>
      <c r="H2614">
        <v>16.55</v>
      </c>
      <c r="I2614">
        <v>-0.37</v>
      </c>
      <c r="J2614">
        <v>-0.93</v>
      </c>
    </row>
    <row r="2615" spans="1:10">
      <c r="A2615" s="3">
        <v>39413</v>
      </c>
      <c r="B2615">
        <v>13.5</v>
      </c>
      <c r="C2615">
        <f t="shared" si="120"/>
        <v>-9.9999999999999645E-2</v>
      </c>
      <c r="D2615">
        <v>1006.7</v>
      </c>
      <c r="E2615">
        <f t="shared" si="121"/>
        <v>-1</v>
      </c>
      <c r="F2615">
        <v>43</v>
      </c>
      <c r="G2615">
        <f t="shared" si="122"/>
        <v>2</v>
      </c>
      <c r="H2615">
        <v>17.55</v>
      </c>
      <c r="I2615">
        <v>-0.56000000000000005</v>
      </c>
      <c r="J2615">
        <v>-0.83</v>
      </c>
    </row>
    <row r="2616" spans="1:10">
      <c r="A2616" s="3">
        <v>39414</v>
      </c>
      <c r="B2616">
        <v>11.9</v>
      </c>
      <c r="C2616">
        <f t="shared" si="120"/>
        <v>-1.5999999999999996</v>
      </c>
      <c r="D2616">
        <v>1015</v>
      </c>
      <c r="E2616">
        <f t="shared" si="121"/>
        <v>8.2999999999999545</v>
      </c>
      <c r="F2616">
        <v>38</v>
      </c>
      <c r="G2616">
        <f t="shared" si="122"/>
        <v>-5</v>
      </c>
      <c r="H2616">
        <v>18.55</v>
      </c>
      <c r="I2616">
        <v>-0.72</v>
      </c>
      <c r="J2616">
        <v>-0.69</v>
      </c>
    </row>
    <row r="2617" spans="1:10">
      <c r="A2617" s="3">
        <v>39415</v>
      </c>
      <c r="B2617">
        <v>9.3000000000000007</v>
      </c>
      <c r="C2617">
        <f t="shared" si="120"/>
        <v>-2.5999999999999996</v>
      </c>
      <c r="D2617">
        <v>1014.4</v>
      </c>
      <c r="E2617">
        <f t="shared" si="121"/>
        <v>-0.60000000000002274</v>
      </c>
      <c r="F2617">
        <v>41</v>
      </c>
      <c r="G2617">
        <f t="shared" si="122"/>
        <v>3</v>
      </c>
      <c r="H2617">
        <v>19.55</v>
      </c>
      <c r="I2617">
        <v>-0.85</v>
      </c>
      <c r="J2617">
        <v>-0.52</v>
      </c>
    </row>
    <row r="2618" spans="1:10">
      <c r="A2618" s="3">
        <v>39416</v>
      </c>
      <c r="B2618">
        <v>10.9</v>
      </c>
      <c r="C2618">
        <f t="shared" si="120"/>
        <v>1.5999999999999996</v>
      </c>
      <c r="D2618">
        <v>1015.1</v>
      </c>
      <c r="E2618">
        <f t="shared" si="121"/>
        <v>0.70000000000004547</v>
      </c>
      <c r="F2618">
        <v>69</v>
      </c>
      <c r="G2618">
        <f t="shared" si="122"/>
        <v>28</v>
      </c>
      <c r="H2618">
        <v>20.55</v>
      </c>
      <c r="I2618">
        <v>-0.94</v>
      </c>
      <c r="J2618">
        <v>-0.33</v>
      </c>
    </row>
    <row r="2619" spans="1:10">
      <c r="A2619" s="3">
        <v>39417</v>
      </c>
      <c r="B2619">
        <v>12.8</v>
      </c>
      <c r="C2619">
        <f t="shared" si="120"/>
        <v>1.9000000000000004</v>
      </c>
      <c r="D2619">
        <v>1009.9</v>
      </c>
      <c r="E2619">
        <f t="shared" si="121"/>
        <v>-5.2000000000000455</v>
      </c>
      <c r="F2619">
        <v>63</v>
      </c>
      <c r="G2619">
        <f t="shared" si="122"/>
        <v>-6</v>
      </c>
      <c r="H2619">
        <v>21.55</v>
      </c>
      <c r="I2619">
        <v>-0.99</v>
      </c>
      <c r="J2619">
        <v>-0.13</v>
      </c>
    </row>
    <row r="2620" spans="1:10">
      <c r="A2620" s="3">
        <v>39418</v>
      </c>
      <c r="B2620">
        <v>13.7</v>
      </c>
      <c r="C2620">
        <f t="shared" si="120"/>
        <v>0.89999999999999858</v>
      </c>
      <c r="D2620">
        <v>1011</v>
      </c>
      <c r="E2620">
        <f t="shared" si="121"/>
        <v>1.1000000000000227</v>
      </c>
      <c r="F2620">
        <v>53</v>
      </c>
      <c r="G2620">
        <f t="shared" si="122"/>
        <v>-10</v>
      </c>
      <c r="H2620">
        <v>22.55</v>
      </c>
      <c r="I2620">
        <v>-1</v>
      </c>
      <c r="J2620">
        <v>0.09</v>
      </c>
    </row>
    <row r="2621" spans="1:10">
      <c r="A2621" s="3">
        <v>39419</v>
      </c>
      <c r="B2621">
        <v>10.4</v>
      </c>
      <c r="C2621">
        <f t="shared" si="120"/>
        <v>-3.2999999999999989</v>
      </c>
      <c r="D2621">
        <v>1005.7</v>
      </c>
      <c r="E2621">
        <f t="shared" si="121"/>
        <v>-5.2999999999999545</v>
      </c>
      <c r="F2621">
        <v>70</v>
      </c>
      <c r="G2621">
        <f t="shared" si="122"/>
        <v>17</v>
      </c>
      <c r="H2621">
        <v>23.55</v>
      </c>
      <c r="I2621">
        <v>-0.96</v>
      </c>
      <c r="J2621">
        <v>0.28999999999999998</v>
      </c>
    </row>
    <row r="2622" spans="1:10">
      <c r="A2622" s="3">
        <v>39420</v>
      </c>
      <c r="B2622">
        <v>8.4</v>
      </c>
      <c r="C2622">
        <f t="shared" si="120"/>
        <v>-2</v>
      </c>
      <c r="D2622">
        <v>1014.7</v>
      </c>
      <c r="E2622">
        <f t="shared" si="121"/>
        <v>9</v>
      </c>
      <c r="F2622">
        <v>57</v>
      </c>
      <c r="G2622">
        <f t="shared" si="122"/>
        <v>-13</v>
      </c>
      <c r="H2622">
        <v>24.55</v>
      </c>
      <c r="I2622">
        <v>-0.87</v>
      </c>
      <c r="J2622">
        <v>0.49</v>
      </c>
    </row>
    <row r="2623" spans="1:10">
      <c r="A2623" s="3">
        <v>39421</v>
      </c>
      <c r="B2623">
        <v>11</v>
      </c>
      <c r="C2623">
        <f t="shared" si="120"/>
        <v>2.5999999999999996</v>
      </c>
      <c r="D2623">
        <v>1015</v>
      </c>
      <c r="E2623">
        <f t="shared" si="121"/>
        <v>0.29999999999995453</v>
      </c>
      <c r="F2623">
        <v>37</v>
      </c>
      <c r="G2623">
        <f t="shared" si="122"/>
        <v>-20</v>
      </c>
      <c r="H2623">
        <v>25.55</v>
      </c>
      <c r="I2623">
        <v>-0.75</v>
      </c>
      <c r="J2623">
        <v>0.66</v>
      </c>
    </row>
    <row r="2624" spans="1:10">
      <c r="A2624" s="3">
        <v>39422</v>
      </c>
      <c r="B2624">
        <v>12.2</v>
      </c>
      <c r="C2624">
        <f t="shared" si="120"/>
        <v>1.1999999999999993</v>
      </c>
      <c r="D2624">
        <v>1014.3</v>
      </c>
      <c r="E2624">
        <f t="shared" si="121"/>
        <v>-0.70000000000004547</v>
      </c>
      <c r="F2624">
        <v>47</v>
      </c>
      <c r="G2624">
        <f t="shared" si="122"/>
        <v>10</v>
      </c>
      <c r="H2624">
        <v>26.55</v>
      </c>
      <c r="I2624">
        <v>-0.59</v>
      </c>
      <c r="J2624">
        <v>0.81</v>
      </c>
    </row>
    <row r="2625" spans="1:10">
      <c r="A2625" s="3">
        <v>39423</v>
      </c>
      <c r="B2625">
        <v>15.1</v>
      </c>
      <c r="C2625">
        <f t="shared" si="120"/>
        <v>2.9000000000000004</v>
      </c>
      <c r="D2625">
        <v>1007.6</v>
      </c>
      <c r="E2625">
        <f t="shared" si="121"/>
        <v>-6.6999999999999318</v>
      </c>
      <c r="F2625">
        <v>31</v>
      </c>
      <c r="G2625">
        <f t="shared" si="122"/>
        <v>-16</v>
      </c>
      <c r="H2625">
        <v>27.55</v>
      </c>
      <c r="I2625">
        <v>-0.41</v>
      </c>
      <c r="J2625">
        <v>0.91</v>
      </c>
    </row>
    <row r="2626" spans="1:10">
      <c r="A2626" s="3">
        <v>39424</v>
      </c>
      <c r="B2626">
        <v>11.5</v>
      </c>
      <c r="C2626">
        <f t="shared" si="120"/>
        <v>-3.5999999999999996</v>
      </c>
      <c r="D2626">
        <v>1011.5</v>
      </c>
      <c r="E2626">
        <f t="shared" si="121"/>
        <v>3.8999999999999773</v>
      </c>
      <c r="F2626">
        <v>60</v>
      </c>
      <c r="G2626">
        <f t="shared" si="122"/>
        <v>29</v>
      </c>
      <c r="H2626">
        <v>28.55</v>
      </c>
      <c r="I2626">
        <v>-0.21</v>
      </c>
      <c r="J2626">
        <v>0.98</v>
      </c>
    </row>
    <row r="2627" spans="1:10">
      <c r="A2627" s="3">
        <v>39425</v>
      </c>
      <c r="B2627">
        <v>10.7</v>
      </c>
      <c r="C2627">
        <f t="shared" ref="C2627:C2690" si="123">B2627-B2626</f>
        <v>-0.80000000000000071</v>
      </c>
      <c r="D2627">
        <v>1014.2</v>
      </c>
      <c r="E2627">
        <f t="shared" ref="E2627:E2690" si="124">D2627-D2626</f>
        <v>2.7000000000000455</v>
      </c>
      <c r="F2627">
        <v>32</v>
      </c>
      <c r="G2627">
        <f t="shared" ref="G2627:G2690" si="125">F2627-F2626</f>
        <v>-28</v>
      </c>
      <c r="H2627">
        <v>0.02</v>
      </c>
      <c r="I2627">
        <v>0.01</v>
      </c>
      <c r="J2627">
        <v>1</v>
      </c>
    </row>
    <row r="2628" spans="1:10">
      <c r="A2628" s="3">
        <v>39426</v>
      </c>
      <c r="B2628">
        <v>11.2</v>
      </c>
      <c r="C2628">
        <f t="shared" si="123"/>
        <v>0.5</v>
      </c>
      <c r="D2628">
        <v>1018</v>
      </c>
      <c r="E2628">
        <f t="shared" si="124"/>
        <v>3.7999999999999545</v>
      </c>
      <c r="F2628">
        <v>36</v>
      </c>
      <c r="G2628">
        <f t="shared" si="125"/>
        <v>4</v>
      </c>
      <c r="H2628">
        <v>1.02</v>
      </c>
      <c r="I2628">
        <v>0.22</v>
      </c>
      <c r="J2628">
        <v>0.98</v>
      </c>
    </row>
    <row r="2629" spans="1:10">
      <c r="A2629" s="3">
        <v>39427</v>
      </c>
      <c r="B2629">
        <v>11.2</v>
      </c>
      <c r="C2629">
        <f t="shared" si="123"/>
        <v>0</v>
      </c>
      <c r="D2629">
        <v>1010.6</v>
      </c>
      <c r="E2629">
        <f t="shared" si="124"/>
        <v>-7.3999999999999773</v>
      </c>
      <c r="F2629">
        <v>68</v>
      </c>
      <c r="G2629">
        <f t="shared" si="125"/>
        <v>32</v>
      </c>
      <c r="H2629">
        <v>2.02</v>
      </c>
      <c r="I2629">
        <v>0.42</v>
      </c>
      <c r="J2629">
        <v>0.91</v>
      </c>
    </row>
    <row r="2630" spans="1:10">
      <c r="A2630" s="3">
        <v>39428</v>
      </c>
      <c r="B2630">
        <v>12.4</v>
      </c>
      <c r="C2630">
        <f t="shared" si="123"/>
        <v>1.2000000000000011</v>
      </c>
      <c r="D2630">
        <v>1008.5</v>
      </c>
      <c r="E2630">
        <f t="shared" si="124"/>
        <v>-2.1000000000000227</v>
      </c>
      <c r="F2630">
        <v>60</v>
      </c>
      <c r="G2630">
        <f t="shared" si="125"/>
        <v>-8</v>
      </c>
      <c r="H2630">
        <v>3.02</v>
      </c>
      <c r="I2630">
        <v>0.6</v>
      </c>
      <c r="J2630">
        <v>0.8</v>
      </c>
    </row>
    <row r="2631" spans="1:10">
      <c r="A2631" s="3">
        <v>39429</v>
      </c>
      <c r="B2631">
        <v>10</v>
      </c>
      <c r="C2631">
        <f t="shared" si="123"/>
        <v>-2.4000000000000004</v>
      </c>
      <c r="D2631">
        <v>995.4</v>
      </c>
      <c r="E2631">
        <f t="shared" si="124"/>
        <v>-13.100000000000023</v>
      </c>
      <c r="F2631">
        <v>71</v>
      </c>
      <c r="G2631">
        <f t="shared" si="125"/>
        <v>11</v>
      </c>
      <c r="H2631">
        <v>4.0199999999999996</v>
      </c>
      <c r="I2631">
        <v>0.76</v>
      </c>
      <c r="J2631">
        <v>0.66</v>
      </c>
    </row>
    <row r="2632" spans="1:10">
      <c r="A2632" s="3">
        <v>39430</v>
      </c>
      <c r="B2632">
        <v>10.4</v>
      </c>
      <c r="C2632">
        <f t="shared" si="123"/>
        <v>0.40000000000000036</v>
      </c>
      <c r="D2632">
        <v>1002.4</v>
      </c>
      <c r="E2632">
        <f t="shared" si="124"/>
        <v>7</v>
      </c>
      <c r="F2632">
        <v>37</v>
      </c>
      <c r="G2632">
        <f t="shared" si="125"/>
        <v>-34</v>
      </c>
      <c r="H2632">
        <v>5.0199999999999996</v>
      </c>
      <c r="I2632">
        <v>0.88</v>
      </c>
      <c r="J2632">
        <v>0.48</v>
      </c>
    </row>
    <row r="2633" spans="1:10">
      <c r="A2633" s="3">
        <v>39431</v>
      </c>
      <c r="B2633">
        <v>10.6</v>
      </c>
      <c r="C2633">
        <f t="shared" si="123"/>
        <v>0.19999999999999929</v>
      </c>
      <c r="D2633">
        <v>1005</v>
      </c>
      <c r="E2633">
        <f t="shared" si="124"/>
        <v>2.6000000000000227</v>
      </c>
      <c r="F2633">
        <v>44</v>
      </c>
      <c r="G2633">
        <f t="shared" si="125"/>
        <v>7</v>
      </c>
      <c r="H2633">
        <v>6.02</v>
      </c>
      <c r="I2633">
        <v>0.96</v>
      </c>
      <c r="J2633">
        <v>0.28999999999999998</v>
      </c>
    </row>
    <row r="2634" spans="1:10">
      <c r="A2634" s="3">
        <v>39432</v>
      </c>
      <c r="B2634">
        <v>7.1</v>
      </c>
      <c r="C2634">
        <f t="shared" si="123"/>
        <v>-3.5</v>
      </c>
      <c r="D2634">
        <v>1015.1</v>
      </c>
      <c r="E2634">
        <f t="shared" si="124"/>
        <v>10.100000000000023</v>
      </c>
      <c r="F2634">
        <v>32</v>
      </c>
      <c r="G2634">
        <f t="shared" si="125"/>
        <v>-12</v>
      </c>
      <c r="H2634">
        <v>7.02</v>
      </c>
      <c r="I2634">
        <v>1</v>
      </c>
      <c r="J2634">
        <v>0.08</v>
      </c>
    </row>
    <row r="2635" spans="1:10">
      <c r="A2635" s="3">
        <v>39433</v>
      </c>
      <c r="B2635">
        <v>10.3</v>
      </c>
      <c r="C2635">
        <f t="shared" si="123"/>
        <v>3.2000000000000011</v>
      </c>
      <c r="D2635">
        <v>1009.2</v>
      </c>
      <c r="E2635">
        <f t="shared" si="124"/>
        <v>-5.8999999999999773</v>
      </c>
      <c r="F2635">
        <v>41</v>
      </c>
      <c r="G2635">
        <f t="shared" si="125"/>
        <v>9</v>
      </c>
      <c r="H2635">
        <v>8.02</v>
      </c>
      <c r="I2635">
        <v>0.99</v>
      </c>
      <c r="J2635">
        <v>-0.14000000000000001</v>
      </c>
    </row>
    <row r="2636" spans="1:10">
      <c r="A2636" s="3">
        <v>39434</v>
      </c>
      <c r="B2636">
        <v>10.3</v>
      </c>
      <c r="C2636">
        <f t="shared" si="123"/>
        <v>0</v>
      </c>
      <c r="D2636">
        <v>1006.5</v>
      </c>
      <c r="E2636">
        <f t="shared" si="124"/>
        <v>-2.7000000000000455</v>
      </c>
      <c r="F2636">
        <v>48</v>
      </c>
      <c r="G2636">
        <f t="shared" si="125"/>
        <v>7</v>
      </c>
      <c r="H2636">
        <v>9.02</v>
      </c>
      <c r="I2636">
        <v>0.94</v>
      </c>
      <c r="J2636">
        <v>-0.34</v>
      </c>
    </row>
    <row r="2637" spans="1:10">
      <c r="A2637" s="3">
        <v>39435</v>
      </c>
      <c r="B2637">
        <v>8.6</v>
      </c>
      <c r="C2637">
        <f t="shared" si="123"/>
        <v>-1.7000000000000011</v>
      </c>
      <c r="D2637">
        <v>1014.6</v>
      </c>
      <c r="E2637">
        <f t="shared" si="124"/>
        <v>8.1000000000000227</v>
      </c>
      <c r="F2637">
        <v>38</v>
      </c>
      <c r="G2637">
        <f t="shared" si="125"/>
        <v>-10</v>
      </c>
      <c r="H2637">
        <v>10.02</v>
      </c>
      <c r="I2637">
        <v>0.85</v>
      </c>
      <c r="J2637">
        <v>-0.53</v>
      </c>
    </row>
    <row r="2638" spans="1:10">
      <c r="A2638" s="3">
        <v>39436</v>
      </c>
      <c r="B2638">
        <v>9.9</v>
      </c>
      <c r="C2638">
        <f t="shared" si="123"/>
        <v>1.3000000000000007</v>
      </c>
      <c r="D2638">
        <v>1016.8</v>
      </c>
      <c r="E2638">
        <f t="shared" si="124"/>
        <v>2.1999999999999318</v>
      </c>
      <c r="F2638">
        <v>43</v>
      </c>
      <c r="G2638">
        <f t="shared" si="125"/>
        <v>5</v>
      </c>
      <c r="H2638">
        <v>11.02</v>
      </c>
      <c r="I2638">
        <v>0.71</v>
      </c>
      <c r="J2638">
        <v>-0.7</v>
      </c>
    </row>
    <row r="2639" spans="1:10">
      <c r="A2639" s="3">
        <v>39437</v>
      </c>
      <c r="B2639">
        <v>11.6</v>
      </c>
      <c r="C2639">
        <f t="shared" si="123"/>
        <v>1.6999999999999993</v>
      </c>
      <c r="D2639">
        <v>1022</v>
      </c>
      <c r="E2639">
        <f t="shared" si="124"/>
        <v>5.2000000000000455</v>
      </c>
      <c r="F2639">
        <v>34</v>
      </c>
      <c r="G2639">
        <f t="shared" si="125"/>
        <v>-9</v>
      </c>
      <c r="H2639">
        <v>12.02</v>
      </c>
      <c r="I2639">
        <v>0.55000000000000004</v>
      </c>
      <c r="J2639">
        <v>-0.83</v>
      </c>
    </row>
    <row r="2640" spans="1:10">
      <c r="A2640" s="3">
        <v>39438</v>
      </c>
      <c r="B2640">
        <v>7.1</v>
      </c>
      <c r="C2640">
        <f t="shared" si="123"/>
        <v>-4.5</v>
      </c>
      <c r="D2640">
        <v>1021.9</v>
      </c>
      <c r="E2640">
        <f t="shared" si="124"/>
        <v>-0.10000000000002274</v>
      </c>
      <c r="F2640">
        <v>67</v>
      </c>
      <c r="G2640">
        <f t="shared" si="125"/>
        <v>33</v>
      </c>
      <c r="H2640">
        <v>13.02</v>
      </c>
      <c r="I2640">
        <v>0.36</v>
      </c>
      <c r="J2640">
        <v>-0.93</v>
      </c>
    </row>
    <row r="2641" spans="1:10">
      <c r="A2641" s="3">
        <v>39439</v>
      </c>
      <c r="B2641">
        <v>9</v>
      </c>
      <c r="C2641">
        <f t="shared" si="123"/>
        <v>1.9000000000000004</v>
      </c>
      <c r="D2641">
        <v>1009.5</v>
      </c>
      <c r="E2641">
        <f t="shared" si="124"/>
        <v>-12.399999999999977</v>
      </c>
      <c r="F2641">
        <v>77</v>
      </c>
      <c r="G2641">
        <f t="shared" si="125"/>
        <v>10</v>
      </c>
      <c r="H2641">
        <v>14.02</v>
      </c>
      <c r="I2641">
        <v>0.16</v>
      </c>
      <c r="J2641">
        <v>-0.99</v>
      </c>
    </row>
    <row r="2642" spans="1:10">
      <c r="A2642" s="3">
        <v>39440</v>
      </c>
      <c r="B2642">
        <v>9.3000000000000007</v>
      </c>
      <c r="C2642">
        <f t="shared" si="123"/>
        <v>0.30000000000000071</v>
      </c>
      <c r="D2642">
        <v>1018.2</v>
      </c>
      <c r="E2642">
        <f t="shared" si="124"/>
        <v>8.7000000000000455</v>
      </c>
      <c r="F2642">
        <v>39</v>
      </c>
      <c r="G2642">
        <f t="shared" si="125"/>
        <v>-38</v>
      </c>
      <c r="H2642">
        <v>15.02</v>
      </c>
      <c r="I2642">
        <v>-0.05</v>
      </c>
      <c r="J2642">
        <v>-1</v>
      </c>
    </row>
    <row r="2643" spans="1:10">
      <c r="A2643" s="3">
        <v>39441</v>
      </c>
      <c r="B2643">
        <v>8.9</v>
      </c>
      <c r="C2643">
        <f t="shared" si="123"/>
        <v>-0.40000000000000036</v>
      </c>
      <c r="D2643">
        <v>1023.4</v>
      </c>
      <c r="E2643">
        <f t="shared" si="124"/>
        <v>5.1999999999999318</v>
      </c>
      <c r="F2643">
        <v>45</v>
      </c>
      <c r="G2643">
        <f t="shared" si="125"/>
        <v>6</v>
      </c>
      <c r="H2643">
        <v>16.02</v>
      </c>
      <c r="I2643">
        <v>-0.26</v>
      </c>
      <c r="J2643">
        <v>-0.96</v>
      </c>
    </row>
    <row r="2644" spans="1:10">
      <c r="A2644" s="3">
        <v>39442</v>
      </c>
      <c r="B2644">
        <v>8</v>
      </c>
      <c r="C2644">
        <f t="shared" si="123"/>
        <v>-0.90000000000000036</v>
      </c>
      <c r="D2644">
        <v>1025.9000000000001</v>
      </c>
      <c r="E2644">
        <f t="shared" si="124"/>
        <v>2.5000000000001137</v>
      </c>
      <c r="F2644">
        <v>47</v>
      </c>
      <c r="G2644">
        <f t="shared" si="125"/>
        <v>2</v>
      </c>
      <c r="H2644">
        <v>17.02</v>
      </c>
      <c r="I2644">
        <v>-0.46</v>
      </c>
      <c r="J2644">
        <v>-0.89</v>
      </c>
    </row>
    <row r="2645" spans="1:10">
      <c r="A2645" s="3">
        <v>39443</v>
      </c>
      <c r="B2645">
        <v>9.1</v>
      </c>
      <c r="C2645">
        <f t="shared" si="123"/>
        <v>1.0999999999999996</v>
      </c>
      <c r="D2645">
        <v>1021.9</v>
      </c>
      <c r="E2645">
        <f t="shared" si="124"/>
        <v>-4.0000000000001137</v>
      </c>
      <c r="F2645">
        <v>49</v>
      </c>
      <c r="G2645">
        <f t="shared" si="125"/>
        <v>2</v>
      </c>
      <c r="H2645">
        <v>18.02</v>
      </c>
      <c r="I2645">
        <v>-0.64</v>
      </c>
      <c r="J2645">
        <v>-0.77</v>
      </c>
    </row>
    <row r="2646" spans="1:10">
      <c r="A2646" s="3">
        <v>39444</v>
      </c>
      <c r="B2646">
        <v>10.8</v>
      </c>
      <c r="C2646">
        <f t="shared" si="123"/>
        <v>1.7000000000000011</v>
      </c>
      <c r="D2646">
        <v>1014.5</v>
      </c>
      <c r="E2646">
        <f t="shared" si="124"/>
        <v>-7.3999999999999773</v>
      </c>
      <c r="F2646">
        <v>54</v>
      </c>
      <c r="G2646">
        <f t="shared" si="125"/>
        <v>5</v>
      </c>
      <c r="H2646">
        <v>19.02</v>
      </c>
      <c r="I2646">
        <v>-0.79</v>
      </c>
      <c r="J2646">
        <v>-0.62</v>
      </c>
    </row>
    <row r="2647" spans="1:10">
      <c r="A2647" s="3">
        <v>39445</v>
      </c>
      <c r="B2647">
        <v>13.1</v>
      </c>
      <c r="C2647">
        <f t="shared" si="123"/>
        <v>2.2999999999999989</v>
      </c>
      <c r="D2647">
        <v>994.2</v>
      </c>
      <c r="E2647">
        <f t="shared" si="124"/>
        <v>-20.299999999999955</v>
      </c>
      <c r="F2647">
        <v>79</v>
      </c>
      <c r="G2647">
        <f t="shared" si="125"/>
        <v>25</v>
      </c>
      <c r="H2647">
        <v>20.02</v>
      </c>
      <c r="I2647">
        <v>-0.9</v>
      </c>
      <c r="J2647">
        <v>-0.44</v>
      </c>
    </row>
    <row r="2648" spans="1:10">
      <c r="A2648" s="3">
        <v>39446</v>
      </c>
      <c r="B2648">
        <v>8.3000000000000007</v>
      </c>
      <c r="C2648">
        <f t="shared" si="123"/>
        <v>-4.7999999999999989</v>
      </c>
      <c r="D2648">
        <v>990</v>
      </c>
      <c r="E2648">
        <f t="shared" si="124"/>
        <v>-4.2000000000000455</v>
      </c>
      <c r="F2648">
        <v>43</v>
      </c>
      <c r="G2648">
        <f t="shared" si="125"/>
        <v>-36</v>
      </c>
      <c r="H2648">
        <v>21.02</v>
      </c>
      <c r="I2648">
        <v>-0.97</v>
      </c>
      <c r="J2648">
        <v>-0.24</v>
      </c>
    </row>
    <row r="2649" spans="1:10">
      <c r="A2649" s="3">
        <v>39447</v>
      </c>
      <c r="B2649">
        <v>6.8</v>
      </c>
      <c r="C2649">
        <f t="shared" si="123"/>
        <v>-1.5000000000000009</v>
      </c>
      <c r="D2649">
        <v>995.3</v>
      </c>
      <c r="E2649">
        <f t="shared" si="124"/>
        <v>5.2999999999999545</v>
      </c>
      <c r="F2649">
        <v>38</v>
      </c>
      <c r="G2649">
        <f t="shared" si="125"/>
        <v>-5</v>
      </c>
      <c r="H2649">
        <v>22.02</v>
      </c>
      <c r="I2649">
        <v>-1</v>
      </c>
      <c r="J2649">
        <v>-0.03</v>
      </c>
    </row>
    <row r="2650" spans="1:10">
      <c r="A2650" s="3">
        <v>39448</v>
      </c>
      <c r="B2650">
        <v>7.2</v>
      </c>
      <c r="C2650">
        <f t="shared" si="123"/>
        <v>0.40000000000000036</v>
      </c>
      <c r="D2650">
        <v>999.6</v>
      </c>
      <c r="E2650">
        <f t="shared" si="124"/>
        <v>4.3000000000000682</v>
      </c>
      <c r="F2650">
        <v>34</v>
      </c>
      <c r="G2650">
        <f t="shared" si="125"/>
        <v>-4</v>
      </c>
      <c r="H2650">
        <v>23.02</v>
      </c>
      <c r="I2650">
        <v>-0.98</v>
      </c>
      <c r="J2650">
        <v>0.19</v>
      </c>
    </row>
    <row r="2651" spans="1:10">
      <c r="A2651" s="3">
        <v>39449</v>
      </c>
      <c r="B2651">
        <v>7.7</v>
      </c>
      <c r="C2651">
        <f t="shared" si="123"/>
        <v>0.5</v>
      </c>
      <c r="D2651">
        <v>1008.7</v>
      </c>
      <c r="E2651">
        <f t="shared" si="124"/>
        <v>9.1000000000000227</v>
      </c>
      <c r="F2651">
        <v>30</v>
      </c>
      <c r="G2651">
        <f t="shared" si="125"/>
        <v>-4</v>
      </c>
      <c r="H2651">
        <v>24.02</v>
      </c>
      <c r="I2651">
        <v>-0.92</v>
      </c>
      <c r="J2651">
        <v>0.39</v>
      </c>
    </row>
    <row r="2652" spans="1:10">
      <c r="A2652" s="3">
        <v>39450</v>
      </c>
      <c r="B2652">
        <v>8.5</v>
      </c>
      <c r="C2652">
        <f t="shared" si="123"/>
        <v>0.79999999999999982</v>
      </c>
      <c r="D2652">
        <v>1011</v>
      </c>
      <c r="E2652">
        <f t="shared" si="124"/>
        <v>2.2999999999999545</v>
      </c>
      <c r="F2652">
        <v>42</v>
      </c>
      <c r="G2652">
        <f t="shared" si="125"/>
        <v>12</v>
      </c>
      <c r="H2652">
        <v>25.02</v>
      </c>
      <c r="I2652">
        <v>-0.82</v>
      </c>
      <c r="J2652">
        <v>0.56999999999999995</v>
      </c>
    </row>
    <row r="2653" spans="1:10">
      <c r="A2653" s="3">
        <v>39451</v>
      </c>
      <c r="B2653">
        <v>8.6999999999999993</v>
      </c>
      <c r="C2653">
        <f t="shared" si="123"/>
        <v>0.19999999999999929</v>
      </c>
      <c r="D2653">
        <v>1016.5</v>
      </c>
      <c r="E2653">
        <f t="shared" si="124"/>
        <v>5.5</v>
      </c>
      <c r="F2653">
        <v>32</v>
      </c>
      <c r="G2653">
        <f t="shared" si="125"/>
        <v>-10</v>
      </c>
      <c r="H2653">
        <v>26.02</v>
      </c>
      <c r="I2653">
        <v>-0.68</v>
      </c>
      <c r="J2653">
        <v>0.73</v>
      </c>
    </row>
    <row r="2654" spans="1:10">
      <c r="A2654" s="3">
        <v>39452</v>
      </c>
      <c r="B2654">
        <v>8.1</v>
      </c>
      <c r="C2654">
        <f t="shared" si="123"/>
        <v>-0.59999999999999964</v>
      </c>
      <c r="D2654">
        <v>1011.8</v>
      </c>
      <c r="E2654">
        <f t="shared" si="124"/>
        <v>-4.7000000000000455</v>
      </c>
      <c r="F2654">
        <v>58</v>
      </c>
      <c r="G2654">
        <f t="shared" si="125"/>
        <v>26</v>
      </c>
      <c r="H2654">
        <v>27.02</v>
      </c>
      <c r="I2654">
        <v>-0.51</v>
      </c>
      <c r="J2654">
        <v>0.86</v>
      </c>
    </row>
    <row r="2655" spans="1:10">
      <c r="A2655" s="3">
        <v>39453</v>
      </c>
      <c r="B2655">
        <v>9.4</v>
      </c>
      <c r="C2655">
        <f t="shared" si="123"/>
        <v>1.3000000000000007</v>
      </c>
      <c r="D2655">
        <v>1010.1</v>
      </c>
      <c r="E2655">
        <f t="shared" si="124"/>
        <v>-1.6999999999999318</v>
      </c>
      <c r="F2655">
        <v>60</v>
      </c>
      <c r="G2655">
        <f t="shared" si="125"/>
        <v>2</v>
      </c>
      <c r="H2655">
        <v>28.02</v>
      </c>
      <c r="I2655">
        <v>-0.32</v>
      </c>
      <c r="J2655">
        <v>0.95</v>
      </c>
    </row>
    <row r="2656" spans="1:10">
      <c r="A2656" s="3">
        <v>39454</v>
      </c>
      <c r="B2656">
        <v>9</v>
      </c>
      <c r="C2656">
        <f t="shared" si="123"/>
        <v>-0.40000000000000036</v>
      </c>
      <c r="D2656">
        <v>1009.1</v>
      </c>
      <c r="E2656">
        <f t="shared" si="124"/>
        <v>-1</v>
      </c>
      <c r="F2656">
        <v>67</v>
      </c>
      <c r="G2656">
        <f t="shared" si="125"/>
        <v>7</v>
      </c>
      <c r="H2656">
        <v>29.02</v>
      </c>
      <c r="I2656">
        <v>-0.11</v>
      </c>
      <c r="J2656">
        <v>0.99</v>
      </c>
    </row>
    <row r="2657" spans="1:10">
      <c r="A2657" s="3">
        <v>39455</v>
      </c>
      <c r="B2657">
        <v>12.1</v>
      </c>
      <c r="C2657">
        <f t="shared" si="123"/>
        <v>3.0999999999999996</v>
      </c>
      <c r="D2657">
        <v>1006.5</v>
      </c>
      <c r="E2657">
        <f t="shared" si="124"/>
        <v>-2.6000000000000227</v>
      </c>
      <c r="F2657">
        <v>66</v>
      </c>
      <c r="G2657">
        <f t="shared" si="125"/>
        <v>-1</v>
      </c>
      <c r="H2657">
        <v>0.49</v>
      </c>
      <c r="I2657">
        <v>0.1</v>
      </c>
      <c r="J2657">
        <v>0.99</v>
      </c>
    </row>
    <row r="2658" spans="1:10">
      <c r="A2658" s="3">
        <v>39456</v>
      </c>
      <c r="B2658">
        <v>11.9</v>
      </c>
      <c r="C2658">
        <f t="shared" si="123"/>
        <v>-0.19999999999999929</v>
      </c>
      <c r="D2658">
        <v>1009.8</v>
      </c>
      <c r="E2658">
        <f t="shared" si="124"/>
        <v>3.2999999999999545</v>
      </c>
      <c r="F2658">
        <v>66</v>
      </c>
      <c r="G2658">
        <f t="shared" si="125"/>
        <v>0</v>
      </c>
      <c r="H2658">
        <v>1.49</v>
      </c>
      <c r="I2658">
        <v>0.31</v>
      </c>
      <c r="J2658">
        <v>0.95</v>
      </c>
    </row>
    <row r="2659" spans="1:10">
      <c r="A2659" s="3">
        <v>39457</v>
      </c>
      <c r="B2659">
        <v>11.5</v>
      </c>
      <c r="C2659">
        <f t="shared" si="123"/>
        <v>-0.40000000000000036</v>
      </c>
      <c r="D2659">
        <v>1017.2</v>
      </c>
      <c r="E2659">
        <f t="shared" si="124"/>
        <v>7.4000000000000909</v>
      </c>
      <c r="F2659">
        <v>53</v>
      </c>
      <c r="G2659">
        <f t="shared" si="125"/>
        <v>-13</v>
      </c>
      <c r="H2659">
        <v>2.4900000000000002</v>
      </c>
      <c r="I2659">
        <v>0.51</v>
      </c>
      <c r="J2659">
        <v>0.86</v>
      </c>
    </row>
    <row r="2660" spans="1:10">
      <c r="A2660" s="3">
        <v>39458</v>
      </c>
      <c r="B2660">
        <v>11.7</v>
      </c>
      <c r="C2660">
        <f t="shared" si="123"/>
        <v>0.19999999999999929</v>
      </c>
      <c r="D2660">
        <v>1013.3</v>
      </c>
      <c r="E2660">
        <f t="shared" si="124"/>
        <v>-3.9000000000000909</v>
      </c>
      <c r="F2660">
        <v>52</v>
      </c>
      <c r="G2660">
        <f t="shared" si="125"/>
        <v>-1</v>
      </c>
      <c r="H2660">
        <v>3.49</v>
      </c>
      <c r="I2660">
        <v>0.68</v>
      </c>
      <c r="J2660">
        <v>0.74</v>
      </c>
    </row>
    <row r="2661" spans="1:10">
      <c r="A2661" s="3">
        <v>39459</v>
      </c>
      <c r="B2661">
        <v>4.5999999999999996</v>
      </c>
      <c r="C2661">
        <f t="shared" si="123"/>
        <v>-7.1</v>
      </c>
      <c r="D2661">
        <v>1008.4</v>
      </c>
      <c r="E2661">
        <f t="shared" si="124"/>
        <v>-4.8999999999999773</v>
      </c>
      <c r="F2661">
        <v>79</v>
      </c>
      <c r="G2661">
        <f t="shared" si="125"/>
        <v>27</v>
      </c>
      <c r="H2661">
        <v>4.49</v>
      </c>
      <c r="I2661">
        <v>0.82</v>
      </c>
      <c r="J2661">
        <v>0.57999999999999996</v>
      </c>
    </row>
    <row r="2662" spans="1:10">
      <c r="A2662" s="3">
        <v>39460</v>
      </c>
      <c r="B2662">
        <v>4.5999999999999996</v>
      </c>
      <c r="C2662">
        <f t="shared" si="123"/>
        <v>0</v>
      </c>
      <c r="D2662">
        <v>1013.7</v>
      </c>
      <c r="E2662">
        <f t="shared" si="124"/>
        <v>5.3000000000000682</v>
      </c>
      <c r="F2662">
        <v>30</v>
      </c>
      <c r="G2662">
        <f t="shared" si="125"/>
        <v>-49</v>
      </c>
      <c r="H2662">
        <v>5.49</v>
      </c>
      <c r="I2662">
        <v>0.92</v>
      </c>
      <c r="J2662">
        <v>0.39</v>
      </c>
    </row>
    <row r="2663" spans="1:10">
      <c r="A2663" s="3">
        <v>39461</v>
      </c>
      <c r="B2663">
        <v>5.2</v>
      </c>
      <c r="C2663">
        <f t="shared" si="123"/>
        <v>0.60000000000000053</v>
      </c>
      <c r="D2663">
        <v>1020.5</v>
      </c>
      <c r="E2663">
        <f t="shared" si="124"/>
        <v>6.7999999999999545</v>
      </c>
      <c r="F2663">
        <v>36</v>
      </c>
      <c r="G2663">
        <f t="shared" si="125"/>
        <v>6</v>
      </c>
      <c r="H2663">
        <v>6.49</v>
      </c>
      <c r="I2663">
        <v>0.98</v>
      </c>
      <c r="J2663">
        <v>0.19</v>
      </c>
    </row>
    <row r="2664" spans="1:10">
      <c r="A2664" s="3">
        <v>39462</v>
      </c>
      <c r="B2664">
        <v>6.8</v>
      </c>
      <c r="C2664">
        <f t="shared" si="123"/>
        <v>1.5999999999999996</v>
      </c>
      <c r="D2664">
        <v>1021.7</v>
      </c>
      <c r="E2664">
        <f t="shared" si="124"/>
        <v>1.2000000000000455</v>
      </c>
      <c r="F2664">
        <v>28</v>
      </c>
      <c r="G2664">
        <f t="shared" si="125"/>
        <v>-8</v>
      </c>
      <c r="H2664">
        <v>7.49</v>
      </c>
      <c r="I2664">
        <v>1</v>
      </c>
      <c r="J2664">
        <v>-0.02</v>
      </c>
    </row>
    <row r="2665" spans="1:10">
      <c r="A2665" s="3">
        <v>39463</v>
      </c>
      <c r="B2665">
        <v>7.5</v>
      </c>
      <c r="C2665">
        <f t="shared" si="123"/>
        <v>0.70000000000000018</v>
      </c>
      <c r="D2665">
        <v>1015</v>
      </c>
      <c r="E2665">
        <f t="shared" si="124"/>
        <v>-6.7000000000000455</v>
      </c>
      <c r="F2665">
        <v>55</v>
      </c>
      <c r="G2665">
        <f t="shared" si="125"/>
        <v>27</v>
      </c>
      <c r="H2665">
        <v>8.49</v>
      </c>
      <c r="I2665">
        <v>0.97</v>
      </c>
      <c r="J2665">
        <v>-0.23</v>
      </c>
    </row>
    <row r="2666" spans="1:10">
      <c r="A2666" s="3">
        <v>39464</v>
      </c>
      <c r="B2666">
        <v>4.0999999999999996</v>
      </c>
      <c r="C2666">
        <f t="shared" si="123"/>
        <v>-3.4000000000000004</v>
      </c>
      <c r="D2666">
        <v>1021</v>
      </c>
      <c r="E2666">
        <f t="shared" si="124"/>
        <v>6</v>
      </c>
      <c r="F2666">
        <v>26</v>
      </c>
      <c r="G2666">
        <f t="shared" si="125"/>
        <v>-29</v>
      </c>
      <c r="H2666">
        <v>9.49</v>
      </c>
      <c r="I2666">
        <v>0.9</v>
      </c>
      <c r="J2666">
        <v>-0.43</v>
      </c>
    </row>
    <row r="2667" spans="1:10">
      <c r="A2667" s="3">
        <v>39465</v>
      </c>
      <c r="B2667">
        <v>4.9000000000000004</v>
      </c>
      <c r="C2667">
        <f t="shared" si="123"/>
        <v>0.80000000000000071</v>
      </c>
      <c r="D2667">
        <v>1020.8</v>
      </c>
      <c r="E2667">
        <f t="shared" si="124"/>
        <v>-0.20000000000004547</v>
      </c>
      <c r="F2667">
        <v>33</v>
      </c>
      <c r="G2667">
        <f t="shared" si="125"/>
        <v>7</v>
      </c>
      <c r="H2667">
        <v>10.49</v>
      </c>
      <c r="I2667">
        <v>0.79</v>
      </c>
      <c r="J2667">
        <v>-0.61</v>
      </c>
    </row>
    <row r="2668" spans="1:10">
      <c r="A2668" s="3">
        <v>39466</v>
      </c>
      <c r="B2668">
        <v>5.9</v>
      </c>
      <c r="C2668">
        <f t="shared" si="123"/>
        <v>1</v>
      </c>
      <c r="D2668">
        <v>1024.5</v>
      </c>
      <c r="E2668">
        <f t="shared" si="124"/>
        <v>3.7000000000000455</v>
      </c>
      <c r="F2668">
        <v>26</v>
      </c>
      <c r="G2668">
        <f t="shared" si="125"/>
        <v>-7</v>
      </c>
      <c r="H2668">
        <v>11.49</v>
      </c>
      <c r="I2668">
        <v>0.64</v>
      </c>
      <c r="J2668">
        <v>-0.77</v>
      </c>
    </row>
    <row r="2669" spans="1:10">
      <c r="A2669" s="3">
        <v>39467</v>
      </c>
      <c r="B2669">
        <v>7.8</v>
      </c>
      <c r="C2669">
        <f t="shared" si="123"/>
        <v>1.8999999999999995</v>
      </c>
      <c r="D2669">
        <v>1018.3</v>
      </c>
      <c r="E2669">
        <f t="shared" si="124"/>
        <v>-6.2000000000000455</v>
      </c>
      <c r="F2669">
        <v>25</v>
      </c>
      <c r="G2669">
        <f t="shared" si="125"/>
        <v>-1</v>
      </c>
      <c r="H2669">
        <v>12.49</v>
      </c>
      <c r="I2669">
        <v>0.46</v>
      </c>
      <c r="J2669">
        <v>-0.89</v>
      </c>
    </row>
    <row r="2670" spans="1:10">
      <c r="A2670" s="3">
        <v>39468</v>
      </c>
      <c r="B2670">
        <v>4.9000000000000004</v>
      </c>
      <c r="C2670">
        <f t="shared" si="123"/>
        <v>-2.8999999999999995</v>
      </c>
      <c r="D2670">
        <v>1016.9</v>
      </c>
      <c r="E2670">
        <f t="shared" si="124"/>
        <v>-1.3999999999999773</v>
      </c>
      <c r="F2670">
        <v>47</v>
      </c>
      <c r="G2670">
        <f t="shared" si="125"/>
        <v>22</v>
      </c>
      <c r="H2670">
        <v>13.49</v>
      </c>
      <c r="I2670">
        <v>0.27</v>
      </c>
      <c r="J2670">
        <v>-0.96</v>
      </c>
    </row>
    <row r="2671" spans="1:10">
      <c r="A2671" s="3">
        <v>39469</v>
      </c>
      <c r="B2671">
        <v>6</v>
      </c>
      <c r="C2671">
        <f t="shared" si="123"/>
        <v>1.0999999999999996</v>
      </c>
      <c r="D2671">
        <v>1019.1</v>
      </c>
      <c r="E2671">
        <f t="shared" si="124"/>
        <v>2.2000000000000455</v>
      </c>
      <c r="F2671">
        <v>34</v>
      </c>
      <c r="G2671">
        <f t="shared" si="125"/>
        <v>-13</v>
      </c>
      <c r="H2671">
        <v>14.49</v>
      </c>
      <c r="I2671">
        <v>0.06</v>
      </c>
      <c r="J2671">
        <v>-1</v>
      </c>
    </row>
    <row r="2672" spans="1:10">
      <c r="A2672" s="3">
        <v>39470</v>
      </c>
      <c r="B2672">
        <v>3.6</v>
      </c>
      <c r="C2672">
        <f t="shared" si="123"/>
        <v>-2.4</v>
      </c>
      <c r="D2672">
        <v>1008.1</v>
      </c>
      <c r="E2672">
        <f t="shared" si="124"/>
        <v>-11</v>
      </c>
      <c r="F2672">
        <v>83</v>
      </c>
      <c r="G2672">
        <f t="shared" si="125"/>
        <v>49</v>
      </c>
      <c r="H2672">
        <v>15.49</v>
      </c>
      <c r="I2672">
        <v>-0.15</v>
      </c>
      <c r="J2672">
        <v>-0.99</v>
      </c>
    </row>
    <row r="2673" spans="1:10">
      <c r="A2673" s="3">
        <v>39471</v>
      </c>
      <c r="B2673">
        <v>4</v>
      </c>
      <c r="C2673">
        <f t="shared" si="123"/>
        <v>0.39999999999999991</v>
      </c>
      <c r="D2673">
        <v>1003.9</v>
      </c>
      <c r="E2673">
        <f t="shared" si="124"/>
        <v>-4.2000000000000455</v>
      </c>
      <c r="F2673">
        <v>25</v>
      </c>
      <c r="G2673">
        <f t="shared" si="125"/>
        <v>-58</v>
      </c>
      <c r="H2673">
        <v>16.489999999999998</v>
      </c>
      <c r="I2673">
        <v>-0.36</v>
      </c>
      <c r="J2673">
        <v>-0.93</v>
      </c>
    </row>
    <row r="2674" spans="1:10">
      <c r="A2674" s="3">
        <v>39472</v>
      </c>
      <c r="B2674">
        <v>4.4000000000000004</v>
      </c>
      <c r="C2674">
        <f t="shared" si="123"/>
        <v>0.40000000000000036</v>
      </c>
      <c r="D2674">
        <v>1015.3</v>
      </c>
      <c r="E2674">
        <f t="shared" si="124"/>
        <v>11.399999999999977</v>
      </c>
      <c r="F2674">
        <v>27</v>
      </c>
      <c r="G2674">
        <f t="shared" si="125"/>
        <v>2</v>
      </c>
      <c r="H2674">
        <v>17.489999999999998</v>
      </c>
      <c r="I2674">
        <v>-0.55000000000000004</v>
      </c>
      <c r="J2674">
        <v>-0.84</v>
      </c>
    </row>
    <row r="2675" spans="1:10">
      <c r="A2675" s="3">
        <v>39473</v>
      </c>
      <c r="B2675">
        <v>5.9</v>
      </c>
      <c r="C2675">
        <f t="shared" si="123"/>
        <v>1.5</v>
      </c>
      <c r="D2675">
        <v>1016.3</v>
      </c>
      <c r="E2675">
        <f t="shared" si="124"/>
        <v>1</v>
      </c>
      <c r="F2675">
        <v>24</v>
      </c>
      <c r="G2675">
        <f t="shared" si="125"/>
        <v>-3</v>
      </c>
      <c r="H2675">
        <v>18.489999999999998</v>
      </c>
      <c r="I2675">
        <v>-0.71</v>
      </c>
      <c r="J2675">
        <v>-0.7</v>
      </c>
    </row>
    <row r="2676" spans="1:10">
      <c r="A2676" s="3">
        <v>39474</v>
      </c>
      <c r="B2676">
        <v>5.9</v>
      </c>
      <c r="C2676">
        <f t="shared" si="123"/>
        <v>0</v>
      </c>
      <c r="D2676">
        <v>1017</v>
      </c>
      <c r="E2676">
        <f t="shared" si="124"/>
        <v>0.70000000000004547</v>
      </c>
      <c r="F2676">
        <v>25</v>
      </c>
      <c r="G2676">
        <f t="shared" si="125"/>
        <v>1</v>
      </c>
      <c r="H2676">
        <v>19.489999999999998</v>
      </c>
      <c r="I2676">
        <v>-0.84</v>
      </c>
      <c r="J2676">
        <v>-0.54</v>
      </c>
    </row>
    <row r="2677" spans="1:10">
      <c r="A2677" s="3">
        <v>39475</v>
      </c>
      <c r="B2677">
        <v>7.2</v>
      </c>
      <c r="C2677">
        <f t="shared" si="123"/>
        <v>1.2999999999999998</v>
      </c>
      <c r="D2677">
        <v>1013.6</v>
      </c>
      <c r="E2677">
        <f t="shared" si="124"/>
        <v>-3.3999999999999773</v>
      </c>
      <c r="F2677">
        <v>35</v>
      </c>
      <c r="G2677">
        <f t="shared" si="125"/>
        <v>10</v>
      </c>
      <c r="H2677">
        <v>20.49</v>
      </c>
      <c r="I2677">
        <v>-0.94</v>
      </c>
      <c r="J2677">
        <v>-0.34</v>
      </c>
    </row>
    <row r="2678" spans="1:10">
      <c r="A2678" s="3">
        <v>39476</v>
      </c>
      <c r="B2678">
        <v>6.5</v>
      </c>
      <c r="C2678">
        <f t="shared" si="123"/>
        <v>-0.70000000000000018</v>
      </c>
      <c r="D2678">
        <v>1004.2</v>
      </c>
      <c r="E2678">
        <f t="shared" si="124"/>
        <v>-9.3999999999999773</v>
      </c>
      <c r="F2678">
        <v>61</v>
      </c>
      <c r="G2678">
        <f t="shared" si="125"/>
        <v>26</v>
      </c>
      <c r="H2678">
        <v>21.49</v>
      </c>
      <c r="I2678">
        <v>-0.99</v>
      </c>
      <c r="J2678">
        <v>-0.14000000000000001</v>
      </c>
    </row>
    <row r="2679" spans="1:10">
      <c r="A2679" s="3">
        <v>39477</v>
      </c>
      <c r="B2679">
        <v>10.8</v>
      </c>
      <c r="C2679">
        <f t="shared" si="123"/>
        <v>4.3000000000000007</v>
      </c>
      <c r="D2679">
        <v>1004.7</v>
      </c>
      <c r="E2679">
        <f t="shared" si="124"/>
        <v>0.5</v>
      </c>
      <c r="F2679">
        <v>42</v>
      </c>
      <c r="G2679">
        <f t="shared" si="125"/>
        <v>-19</v>
      </c>
      <c r="H2679">
        <v>22.49</v>
      </c>
      <c r="I2679">
        <v>-1</v>
      </c>
      <c r="J2679">
        <v>7.0000000000000007E-2</v>
      </c>
    </row>
    <row r="2680" spans="1:10">
      <c r="A2680" s="3">
        <v>39478</v>
      </c>
      <c r="B2680">
        <v>6</v>
      </c>
      <c r="C2680">
        <f t="shared" si="123"/>
        <v>-4.8000000000000007</v>
      </c>
      <c r="D2680">
        <v>1012</v>
      </c>
      <c r="E2680">
        <f t="shared" si="124"/>
        <v>7.2999999999999545</v>
      </c>
      <c r="F2680">
        <v>20</v>
      </c>
      <c r="G2680">
        <f t="shared" si="125"/>
        <v>-22</v>
      </c>
      <c r="H2680">
        <v>23.49</v>
      </c>
      <c r="I2680">
        <v>-0.96</v>
      </c>
      <c r="J2680">
        <v>0.28000000000000003</v>
      </c>
    </row>
    <row r="2681" spans="1:10">
      <c r="A2681" s="3">
        <v>39479</v>
      </c>
      <c r="B2681">
        <v>6</v>
      </c>
      <c r="C2681">
        <f t="shared" si="123"/>
        <v>0</v>
      </c>
      <c r="D2681">
        <v>1015.8</v>
      </c>
      <c r="E2681">
        <f t="shared" si="124"/>
        <v>3.7999999999999545</v>
      </c>
      <c r="F2681">
        <v>22</v>
      </c>
      <c r="G2681">
        <f t="shared" si="125"/>
        <v>2</v>
      </c>
      <c r="H2681">
        <v>24.49</v>
      </c>
      <c r="I2681">
        <v>-0.88</v>
      </c>
      <c r="J2681">
        <v>0.48</v>
      </c>
    </row>
    <row r="2682" spans="1:10">
      <c r="A2682" s="3">
        <v>39480</v>
      </c>
      <c r="B2682">
        <v>6.5</v>
      </c>
      <c r="C2682">
        <f t="shared" si="123"/>
        <v>0.5</v>
      </c>
      <c r="D2682">
        <v>1016.7</v>
      </c>
      <c r="E2682">
        <f t="shared" si="124"/>
        <v>0.90000000000009095</v>
      </c>
      <c r="F2682">
        <v>38</v>
      </c>
      <c r="G2682">
        <f t="shared" si="125"/>
        <v>16</v>
      </c>
      <c r="H2682">
        <v>25.49</v>
      </c>
      <c r="I2682">
        <v>-0.76</v>
      </c>
      <c r="J2682">
        <v>0.65</v>
      </c>
    </row>
    <row r="2683" spans="1:10">
      <c r="A2683" s="3">
        <v>39481</v>
      </c>
      <c r="B2683">
        <v>2</v>
      </c>
      <c r="C2683">
        <f t="shared" si="123"/>
        <v>-4.5</v>
      </c>
      <c r="D2683">
        <v>1002.4</v>
      </c>
      <c r="E2683">
        <f t="shared" si="124"/>
        <v>-14.300000000000068</v>
      </c>
      <c r="F2683">
        <v>83</v>
      </c>
      <c r="G2683">
        <f t="shared" si="125"/>
        <v>45</v>
      </c>
      <c r="H2683">
        <v>26.49</v>
      </c>
      <c r="I2683">
        <v>-0.6</v>
      </c>
      <c r="J2683">
        <v>0.8</v>
      </c>
    </row>
    <row r="2684" spans="1:10">
      <c r="A2684" s="3">
        <v>39482</v>
      </c>
      <c r="B2684">
        <v>7.2</v>
      </c>
      <c r="C2684">
        <f t="shared" si="123"/>
        <v>5.2</v>
      </c>
      <c r="D2684">
        <v>1009.8</v>
      </c>
      <c r="E2684">
        <f t="shared" si="124"/>
        <v>7.3999999999999773</v>
      </c>
      <c r="F2684">
        <v>51</v>
      </c>
      <c r="G2684">
        <f t="shared" si="125"/>
        <v>-32</v>
      </c>
      <c r="H2684">
        <v>27.49</v>
      </c>
      <c r="I2684">
        <v>-0.42</v>
      </c>
      <c r="J2684">
        <v>0.91</v>
      </c>
    </row>
    <row r="2685" spans="1:10">
      <c r="A2685" s="3">
        <v>39483</v>
      </c>
      <c r="B2685">
        <v>8.1</v>
      </c>
      <c r="C2685">
        <f t="shared" si="123"/>
        <v>0.89999999999999947</v>
      </c>
      <c r="D2685">
        <v>1013.4</v>
      </c>
      <c r="E2685">
        <f t="shared" si="124"/>
        <v>3.6000000000000227</v>
      </c>
      <c r="F2685">
        <v>45</v>
      </c>
      <c r="G2685">
        <f t="shared" si="125"/>
        <v>-6</v>
      </c>
      <c r="H2685">
        <v>28.49</v>
      </c>
      <c r="I2685">
        <v>-0.22</v>
      </c>
      <c r="J2685">
        <v>0.98</v>
      </c>
    </row>
    <row r="2686" spans="1:10">
      <c r="A2686" s="3">
        <v>39484</v>
      </c>
      <c r="B2686">
        <v>1.9</v>
      </c>
      <c r="C2686">
        <f t="shared" si="123"/>
        <v>-6.1999999999999993</v>
      </c>
      <c r="D2686">
        <v>1008.6</v>
      </c>
      <c r="E2686">
        <f t="shared" si="124"/>
        <v>-4.7999999999999545</v>
      </c>
      <c r="F2686">
        <v>81</v>
      </c>
      <c r="G2686">
        <f t="shared" si="125"/>
        <v>36</v>
      </c>
      <c r="H2686">
        <v>29.49</v>
      </c>
      <c r="I2686">
        <v>-0.01</v>
      </c>
      <c r="J2686">
        <v>1</v>
      </c>
    </row>
    <row r="2687" spans="1:10">
      <c r="A2687" s="3">
        <v>39485</v>
      </c>
      <c r="B2687">
        <v>7.1</v>
      </c>
      <c r="C2687">
        <f t="shared" si="123"/>
        <v>5.1999999999999993</v>
      </c>
      <c r="D2687">
        <v>1008.9</v>
      </c>
      <c r="E2687">
        <f t="shared" si="124"/>
        <v>0.29999999999995453</v>
      </c>
      <c r="F2687">
        <v>25</v>
      </c>
      <c r="G2687">
        <f t="shared" si="125"/>
        <v>-56</v>
      </c>
      <c r="H2687">
        <v>0.96</v>
      </c>
      <c r="I2687">
        <v>0.2</v>
      </c>
      <c r="J2687">
        <v>0.98</v>
      </c>
    </row>
    <row r="2688" spans="1:10">
      <c r="A2688" s="3">
        <v>39486</v>
      </c>
      <c r="B2688">
        <v>6.7</v>
      </c>
      <c r="C2688">
        <f t="shared" si="123"/>
        <v>-0.39999999999999947</v>
      </c>
      <c r="D2688">
        <v>1016.1</v>
      </c>
      <c r="E2688">
        <f t="shared" si="124"/>
        <v>7.2000000000000455</v>
      </c>
      <c r="F2688">
        <v>26</v>
      </c>
      <c r="G2688">
        <f t="shared" si="125"/>
        <v>1</v>
      </c>
      <c r="H2688">
        <v>1.96</v>
      </c>
      <c r="I2688">
        <v>0.41</v>
      </c>
      <c r="J2688">
        <v>0.91</v>
      </c>
    </row>
    <row r="2689" spans="1:10">
      <c r="A2689" s="3">
        <v>39487</v>
      </c>
      <c r="B2689">
        <v>2.2999999999999998</v>
      </c>
      <c r="C2689">
        <f t="shared" si="123"/>
        <v>-4.4000000000000004</v>
      </c>
      <c r="D2689">
        <v>1011.9</v>
      </c>
      <c r="E2689">
        <f t="shared" si="124"/>
        <v>-4.2000000000000455</v>
      </c>
      <c r="F2689">
        <v>76</v>
      </c>
      <c r="G2689">
        <f t="shared" si="125"/>
        <v>50</v>
      </c>
      <c r="H2689">
        <v>2.96</v>
      </c>
      <c r="I2689">
        <v>0.59</v>
      </c>
      <c r="J2689">
        <v>0.81</v>
      </c>
    </row>
    <row r="2690" spans="1:10">
      <c r="A2690" s="3">
        <v>39488</v>
      </c>
      <c r="B2690">
        <v>8.8000000000000007</v>
      </c>
      <c r="C2690">
        <f t="shared" si="123"/>
        <v>6.5000000000000009</v>
      </c>
      <c r="D2690">
        <v>1013.6</v>
      </c>
      <c r="E2690">
        <f t="shared" si="124"/>
        <v>1.7000000000000455</v>
      </c>
      <c r="F2690">
        <v>43</v>
      </c>
      <c r="G2690">
        <f t="shared" si="125"/>
        <v>-33</v>
      </c>
      <c r="H2690">
        <v>3.96</v>
      </c>
      <c r="I2690">
        <v>0.75</v>
      </c>
      <c r="J2690">
        <v>0.67</v>
      </c>
    </row>
    <row r="2691" spans="1:10">
      <c r="A2691" s="3">
        <v>39489</v>
      </c>
      <c r="B2691">
        <v>9.3000000000000007</v>
      </c>
      <c r="C2691">
        <f t="shared" ref="C2691:C2754" si="126">B2691-B2690</f>
        <v>0.5</v>
      </c>
      <c r="D2691">
        <v>1014.8</v>
      </c>
      <c r="E2691">
        <f t="shared" ref="E2691:E2754" si="127">D2691-D2690</f>
        <v>1.1999999999999318</v>
      </c>
      <c r="F2691">
        <v>48</v>
      </c>
      <c r="G2691">
        <f t="shared" ref="G2691:G2754" si="128">F2691-F2690</f>
        <v>5</v>
      </c>
      <c r="H2691">
        <v>4.96</v>
      </c>
      <c r="I2691">
        <v>0.87</v>
      </c>
      <c r="J2691">
        <v>0.49</v>
      </c>
    </row>
    <row r="2692" spans="1:10">
      <c r="A2692" s="3">
        <v>39490</v>
      </c>
      <c r="B2692">
        <v>5.8</v>
      </c>
      <c r="C2692">
        <f t="shared" si="126"/>
        <v>-3.5000000000000009</v>
      </c>
      <c r="D2692">
        <v>995.6</v>
      </c>
      <c r="E2692">
        <f t="shared" si="127"/>
        <v>-19.199999999999932</v>
      </c>
      <c r="F2692">
        <v>79</v>
      </c>
      <c r="G2692">
        <f t="shared" si="128"/>
        <v>31</v>
      </c>
      <c r="H2692">
        <v>5.96</v>
      </c>
      <c r="I2692">
        <v>0.95</v>
      </c>
      <c r="J2692">
        <v>0.3</v>
      </c>
    </row>
    <row r="2693" spans="1:10">
      <c r="A2693" s="3">
        <v>39491</v>
      </c>
      <c r="B2693">
        <v>3</v>
      </c>
      <c r="C2693">
        <f t="shared" si="126"/>
        <v>-2.8</v>
      </c>
      <c r="D2693">
        <v>1006.6</v>
      </c>
      <c r="E2693">
        <f t="shared" si="127"/>
        <v>11</v>
      </c>
      <c r="F2693">
        <v>20</v>
      </c>
      <c r="G2693">
        <f t="shared" si="128"/>
        <v>-59</v>
      </c>
      <c r="H2693">
        <v>6.96</v>
      </c>
      <c r="I2693">
        <v>1</v>
      </c>
      <c r="J2693">
        <v>0.09</v>
      </c>
    </row>
    <row r="2694" spans="1:10">
      <c r="A2694" s="3">
        <v>39492</v>
      </c>
      <c r="B2694">
        <v>7.1</v>
      </c>
      <c r="C2694">
        <f t="shared" si="126"/>
        <v>4.0999999999999996</v>
      </c>
      <c r="D2694">
        <v>1007.6</v>
      </c>
      <c r="E2694">
        <f t="shared" si="127"/>
        <v>1</v>
      </c>
      <c r="F2694">
        <v>24</v>
      </c>
      <c r="G2694">
        <f t="shared" si="128"/>
        <v>4</v>
      </c>
      <c r="H2694">
        <v>7.96</v>
      </c>
      <c r="I2694">
        <v>0.99</v>
      </c>
      <c r="J2694">
        <v>-0.12</v>
      </c>
    </row>
    <row r="2695" spans="1:10">
      <c r="A2695" s="3">
        <v>39493</v>
      </c>
      <c r="B2695">
        <v>7.9</v>
      </c>
      <c r="C2695">
        <f t="shared" si="126"/>
        <v>0.80000000000000071</v>
      </c>
      <c r="D2695">
        <v>1006.7</v>
      </c>
      <c r="E2695">
        <f t="shared" si="127"/>
        <v>-0.89999999999997726</v>
      </c>
      <c r="F2695">
        <v>34</v>
      </c>
      <c r="G2695">
        <f t="shared" si="128"/>
        <v>10</v>
      </c>
      <c r="H2695">
        <v>8.9600000000000009</v>
      </c>
      <c r="I2695">
        <v>0.94</v>
      </c>
      <c r="J2695">
        <v>-0.33</v>
      </c>
    </row>
    <row r="2696" spans="1:10">
      <c r="A2696" s="3">
        <v>39494</v>
      </c>
      <c r="B2696">
        <v>6.6</v>
      </c>
      <c r="C2696">
        <f t="shared" si="126"/>
        <v>-1.3000000000000007</v>
      </c>
      <c r="D2696">
        <v>1011.7</v>
      </c>
      <c r="E2696">
        <f t="shared" si="127"/>
        <v>5</v>
      </c>
      <c r="F2696">
        <v>23</v>
      </c>
      <c r="G2696">
        <f t="shared" si="128"/>
        <v>-11</v>
      </c>
      <c r="H2696">
        <v>9.9600000000000009</v>
      </c>
      <c r="I2696">
        <v>0.85</v>
      </c>
      <c r="J2696">
        <v>-0.52</v>
      </c>
    </row>
    <row r="2697" spans="1:10">
      <c r="A2697" s="3">
        <v>39495</v>
      </c>
      <c r="B2697">
        <v>4.4000000000000004</v>
      </c>
      <c r="C2697">
        <f t="shared" si="126"/>
        <v>-2.1999999999999993</v>
      </c>
      <c r="D2697">
        <v>1017.7</v>
      </c>
      <c r="E2697">
        <f t="shared" si="127"/>
        <v>6</v>
      </c>
      <c r="F2697">
        <v>25</v>
      </c>
      <c r="G2697">
        <f t="shared" si="128"/>
        <v>2</v>
      </c>
      <c r="H2697">
        <v>10.96</v>
      </c>
      <c r="I2697">
        <v>0.72</v>
      </c>
      <c r="J2697">
        <v>-0.69</v>
      </c>
    </row>
    <row r="2698" spans="1:10">
      <c r="A2698" s="3">
        <v>39496</v>
      </c>
      <c r="B2698">
        <v>7.5</v>
      </c>
      <c r="C2698">
        <f t="shared" si="126"/>
        <v>3.0999999999999996</v>
      </c>
      <c r="D2698">
        <v>1022.2</v>
      </c>
      <c r="E2698">
        <f t="shared" si="127"/>
        <v>4.5</v>
      </c>
      <c r="F2698">
        <v>23</v>
      </c>
      <c r="G2698">
        <f t="shared" si="128"/>
        <v>-2</v>
      </c>
      <c r="H2698">
        <v>11.96</v>
      </c>
      <c r="I2698">
        <v>0.56000000000000005</v>
      </c>
      <c r="J2698">
        <v>-0.83</v>
      </c>
    </row>
    <row r="2699" spans="1:10">
      <c r="A2699" s="3">
        <v>39497</v>
      </c>
      <c r="B2699">
        <v>8.1999999999999993</v>
      </c>
      <c r="C2699">
        <f t="shared" si="126"/>
        <v>0.69999999999999929</v>
      </c>
      <c r="D2699">
        <v>1017.2</v>
      </c>
      <c r="E2699">
        <f t="shared" si="127"/>
        <v>-5</v>
      </c>
      <c r="F2699">
        <v>35</v>
      </c>
      <c r="G2699">
        <f t="shared" si="128"/>
        <v>12</v>
      </c>
      <c r="H2699">
        <v>12.96</v>
      </c>
      <c r="I2699">
        <v>0.37</v>
      </c>
      <c r="J2699">
        <v>-0.93</v>
      </c>
    </row>
    <row r="2700" spans="1:10">
      <c r="A2700" s="3">
        <v>39498</v>
      </c>
      <c r="B2700">
        <v>9.8000000000000007</v>
      </c>
      <c r="C2700">
        <f t="shared" si="126"/>
        <v>1.6000000000000014</v>
      </c>
      <c r="D2700">
        <v>1009.6</v>
      </c>
      <c r="E2700">
        <f t="shared" si="127"/>
        <v>-7.6000000000000227</v>
      </c>
      <c r="F2700">
        <v>50</v>
      </c>
      <c r="G2700">
        <f t="shared" si="128"/>
        <v>15</v>
      </c>
      <c r="H2700">
        <v>13.96</v>
      </c>
      <c r="I2700">
        <v>0.17</v>
      </c>
      <c r="J2700">
        <v>-0.99</v>
      </c>
    </row>
    <row r="2701" spans="1:10">
      <c r="A2701" s="3">
        <v>39499</v>
      </c>
      <c r="B2701">
        <v>10.8</v>
      </c>
      <c r="C2701">
        <f t="shared" si="126"/>
        <v>1</v>
      </c>
      <c r="D2701">
        <v>1018.5</v>
      </c>
      <c r="E2701">
        <f t="shared" si="127"/>
        <v>8.8999999999999773</v>
      </c>
      <c r="F2701">
        <v>31</v>
      </c>
      <c r="G2701">
        <f t="shared" si="128"/>
        <v>-19</v>
      </c>
      <c r="H2701">
        <v>14.96</v>
      </c>
      <c r="I2701">
        <v>-0.04</v>
      </c>
      <c r="J2701">
        <v>-1</v>
      </c>
    </row>
    <row r="2702" spans="1:10">
      <c r="A2702" s="3">
        <v>39500</v>
      </c>
      <c r="B2702">
        <v>12.8</v>
      </c>
      <c r="C2702">
        <f t="shared" si="126"/>
        <v>2</v>
      </c>
      <c r="D2702">
        <v>1010.5</v>
      </c>
      <c r="E2702">
        <f t="shared" si="127"/>
        <v>-8</v>
      </c>
      <c r="F2702">
        <v>42</v>
      </c>
      <c r="G2702">
        <f t="shared" si="128"/>
        <v>11</v>
      </c>
      <c r="H2702">
        <v>15.96</v>
      </c>
      <c r="I2702">
        <v>-0.25</v>
      </c>
      <c r="J2702">
        <v>-0.97</v>
      </c>
    </row>
    <row r="2703" spans="1:10">
      <c r="A2703" s="3">
        <v>39501</v>
      </c>
      <c r="B2703">
        <v>5.7</v>
      </c>
      <c r="C2703">
        <f t="shared" si="126"/>
        <v>-7.1000000000000005</v>
      </c>
      <c r="D2703">
        <v>995.6</v>
      </c>
      <c r="E2703">
        <f t="shared" si="127"/>
        <v>-14.899999999999977</v>
      </c>
      <c r="F2703">
        <v>31</v>
      </c>
      <c r="G2703">
        <f t="shared" si="128"/>
        <v>-11</v>
      </c>
      <c r="H2703">
        <v>16.96</v>
      </c>
      <c r="I2703">
        <v>-0.45</v>
      </c>
      <c r="J2703">
        <v>-0.89</v>
      </c>
    </row>
    <row r="2704" spans="1:10">
      <c r="A2704" s="3">
        <v>39502</v>
      </c>
      <c r="B2704">
        <v>4.4000000000000004</v>
      </c>
      <c r="C2704">
        <f t="shared" si="126"/>
        <v>-1.2999999999999998</v>
      </c>
      <c r="D2704">
        <v>1011.3</v>
      </c>
      <c r="E2704">
        <f t="shared" si="127"/>
        <v>15.699999999999932</v>
      </c>
      <c r="F2704">
        <v>30</v>
      </c>
      <c r="G2704">
        <f t="shared" si="128"/>
        <v>-1</v>
      </c>
      <c r="H2704">
        <v>17.96</v>
      </c>
      <c r="I2704">
        <v>-0.63</v>
      </c>
      <c r="J2704">
        <v>-0.78</v>
      </c>
    </row>
    <row r="2705" spans="1:10">
      <c r="A2705" s="3">
        <v>39503</v>
      </c>
      <c r="B2705">
        <v>6.9</v>
      </c>
      <c r="C2705">
        <f t="shared" si="126"/>
        <v>2.5</v>
      </c>
      <c r="D2705">
        <v>1021.8</v>
      </c>
      <c r="E2705">
        <f t="shared" si="127"/>
        <v>10.5</v>
      </c>
      <c r="F2705">
        <v>22</v>
      </c>
      <c r="G2705">
        <f t="shared" si="128"/>
        <v>-8</v>
      </c>
      <c r="H2705">
        <v>18.96</v>
      </c>
      <c r="I2705">
        <v>-0.78</v>
      </c>
      <c r="J2705">
        <v>-0.63</v>
      </c>
    </row>
    <row r="2706" spans="1:10">
      <c r="A2706" s="3">
        <v>39504</v>
      </c>
      <c r="B2706">
        <v>12.4</v>
      </c>
      <c r="C2706">
        <f t="shared" si="126"/>
        <v>5.5</v>
      </c>
      <c r="D2706">
        <v>999.9</v>
      </c>
      <c r="E2706">
        <f t="shared" si="127"/>
        <v>-21.899999999999977</v>
      </c>
      <c r="F2706">
        <v>49</v>
      </c>
      <c r="G2706">
        <f t="shared" si="128"/>
        <v>27</v>
      </c>
      <c r="H2706">
        <v>19.96</v>
      </c>
      <c r="I2706">
        <v>-0.89</v>
      </c>
      <c r="J2706">
        <v>-0.45</v>
      </c>
    </row>
    <row r="2707" spans="1:10">
      <c r="A2707" s="3">
        <v>39505</v>
      </c>
      <c r="B2707">
        <v>6.9</v>
      </c>
      <c r="C2707">
        <f t="shared" si="126"/>
        <v>-5.5</v>
      </c>
      <c r="D2707">
        <v>1001.3</v>
      </c>
      <c r="E2707">
        <f t="shared" si="127"/>
        <v>1.3999999999999773</v>
      </c>
      <c r="F2707">
        <v>24</v>
      </c>
      <c r="G2707">
        <f t="shared" si="128"/>
        <v>-25</v>
      </c>
      <c r="H2707">
        <v>20.96</v>
      </c>
      <c r="I2707">
        <v>-0.97</v>
      </c>
      <c r="J2707">
        <v>-0.25</v>
      </c>
    </row>
    <row r="2708" spans="1:10">
      <c r="A2708" s="3">
        <v>39506</v>
      </c>
      <c r="B2708">
        <v>8.1</v>
      </c>
      <c r="C2708">
        <f t="shared" si="126"/>
        <v>1.1999999999999993</v>
      </c>
      <c r="D2708">
        <v>1008.1</v>
      </c>
      <c r="E2708">
        <f t="shared" si="127"/>
        <v>6.8000000000000682</v>
      </c>
      <c r="F2708">
        <v>24</v>
      </c>
      <c r="G2708">
        <f t="shared" si="128"/>
        <v>0</v>
      </c>
      <c r="H2708">
        <v>21.96</v>
      </c>
      <c r="I2708">
        <v>-1</v>
      </c>
      <c r="J2708">
        <v>-0.04</v>
      </c>
    </row>
    <row r="2709" spans="1:10">
      <c r="A2709" s="3">
        <v>39507</v>
      </c>
      <c r="B2709">
        <v>10.5</v>
      </c>
      <c r="C2709">
        <f t="shared" si="126"/>
        <v>2.4000000000000004</v>
      </c>
      <c r="D2709">
        <v>998.3</v>
      </c>
      <c r="E2709">
        <f t="shared" si="127"/>
        <v>-9.8000000000000682</v>
      </c>
      <c r="F2709">
        <v>48</v>
      </c>
      <c r="G2709">
        <f t="shared" si="128"/>
        <v>24</v>
      </c>
      <c r="H2709">
        <v>22.96</v>
      </c>
      <c r="I2709">
        <v>-0.99</v>
      </c>
      <c r="J2709">
        <v>0.17</v>
      </c>
    </row>
    <row r="2710" spans="1:10">
      <c r="A2710" s="3">
        <v>39508</v>
      </c>
      <c r="B2710">
        <v>9</v>
      </c>
      <c r="C2710">
        <f t="shared" si="126"/>
        <v>-1.5</v>
      </c>
      <c r="D2710">
        <v>1004.5</v>
      </c>
      <c r="E2710">
        <f t="shared" si="127"/>
        <v>6.2000000000000455</v>
      </c>
      <c r="F2710">
        <v>26</v>
      </c>
      <c r="G2710">
        <f t="shared" si="128"/>
        <v>-22</v>
      </c>
      <c r="H2710">
        <v>23.96</v>
      </c>
      <c r="I2710">
        <v>-0.93</v>
      </c>
      <c r="J2710">
        <v>0.38</v>
      </c>
    </row>
    <row r="2711" spans="1:10">
      <c r="A2711" s="3">
        <v>39509</v>
      </c>
      <c r="B2711">
        <v>10.7</v>
      </c>
      <c r="C2711">
        <f t="shared" si="126"/>
        <v>1.6999999999999993</v>
      </c>
      <c r="D2711">
        <v>1010.8</v>
      </c>
      <c r="E2711">
        <f t="shared" si="127"/>
        <v>6.2999999999999545</v>
      </c>
      <c r="F2711">
        <v>46</v>
      </c>
      <c r="G2711">
        <f t="shared" si="128"/>
        <v>20</v>
      </c>
      <c r="H2711">
        <v>24.96</v>
      </c>
      <c r="I2711">
        <v>-0.83</v>
      </c>
      <c r="J2711">
        <v>0.56000000000000005</v>
      </c>
    </row>
    <row r="2712" spans="1:10">
      <c r="A2712" s="3">
        <v>39510</v>
      </c>
      <c r="B2712">
        <v>11.3</v>
      </c>
      <c r="C2712">
        <f t="shared" si="126"/>
        <v>0.60000000000000142</v>
      </c>
      <c r="D2712">
        <v>1000.6</v>
      </c>
      <c r="E2712">
        <f t="shared" si="127"/>
        <v>-10.199999999999932</v>
      </c>
      <c r="F2712">
        <v>42</v>
      </c>
      <c r="G2712">
        <f t="shared" si="128"/>
        <v>-4</v>
      </c>
      <c r="H2712">
        <v>25.96</v>
      </c>
      <c r="I2712">
        <v>-0.69</v>
      </c>
      <c r="J2712">
        <v>0.73</v>
      </c>
    </row>
    <row r="2713" spans="1:10">
      <c r="A2713" s="3">
        <v>39511</v>
      </c>
      <c r="B2713">
        <v>9.6999999999999993</v>
      </c>
      <c r="C2713">
        <f t="shared" si="126"/>
        <v>-1.6000000000000014</v>
      </c>
      <c r="D2713">
        <v>1005.3</v>
      </c>
      <c r="E2713">
        <f t="shared" si="127"/>
        <v>4.6999999999999318</v>
      </c>
      <c r="F2713">
        <v>45</v>
      </c>
      <c r="G2713">
        <f t="shared" si="128"/>
        <v>3</v>
      </c>
      <c r="H2713">
        <v>26.96</v>
      </c>
      <c r="I2713">
        <v>-0.52</v>
      </c>
      <c r="J2713">
        <v>0.85</v>
      </c>
    </row>
    <row r="2714" spans="1:10">
      <c r="A2714" s="3">
        <v>39512</v>
      </c>
      <c r="B2714">
        <v>7.7</v>
      </c>
      <c r="C2714">
        <f t="shared" si="126"/>
        <v>-1.9999999999999991</v>
      </c>
      <c r="D2714">
        <v>1012.4</v>
      </c>
      <c r="E2714">
        <f t="shared" si="127"/>
        <v>7.1000000000000227</v>
      </c>
      <c r="F2714">
        <v>20</v>
      </c>
      <c r="G2714">
        <f t="shared" si="128"/>
        <v>-25</v>
      </c>
      <c r="H2714">
        <v>27.96</v>
      </c>
      <c r="I2714">
        <v>-0.33</v>
      </c>
      <c r="J2714">
        <v>0.94</v>
      </c>
    </row>
    <row r="2715" spans="1:10">
      <c r="A2715" s="3">
        <v>39513</v>
      </c>
      <c r="B2715">
        <v>9.6</v>
      </c>
      <c r="C2715">
        <f t="shared" si="126"/>
        <v>1.8999999999999995</v>
      </c>
      <c r="D2715">
        <v>1014.9</v>
      </c>
      <c r="E2715">
        <f t="shared" si="127"/>
        <v>2.5</v>
      </c>
      <c r="F2715">
        <v>22</v>
      </c>
      <c r="G2715">
        <f t="shared" si="128"/>
        <v>2</v>
      </c>
      <c r="H2715">
        <v>28.96</v>
      </c>
      <c r="I2715">
        <v>-0.12</v>
      </c>
      <c r="J2715">
        <v>0.99</v>
      </c>
    </row>
    <row r="2716" spans="1:10">
      <c r="A2716" s="3">
        <v>39514</v>
      </c>
      <c r="B2716">
        <v>8.4</v>
      </c>
      <c r="C2716">
        <f t="shared" si="126"/>
        <v>-1.1999999999999993</v>
      </c>
      <c r="D2716">
        <v>1014.1</v>
      </c>
      <c r="E2716">
        <f t="shared" si="127"/>
        <v>-0.79999999999995453</v>
      </c>
      <c r="F2716">
        <v>56</v>
      </c>
      <c r="G2716">
        <f t="shared" si="128"/>
        <v>34</v>
      </c>
      <c r="H2716">
        <v>0.43</v>
      </c>
      <c r="I2716">
        <v>0.09</v>
      </c>
      <c r="J2716">
        <v>1</v>
      </c>
    </row>
    <row r="2717" spans="1:10">
      <c r="A2717" s="3">
        <v>39515</v>
      </c>
      <c r="B2717">
        <v>11.3</v>
      </c>
      <c r="C2717">
        <f t="shared" si="126"/>
        <v>2.9000000000000004</v>
      </c>
      <c r="D2717">
        <v>1018.7</v>
      </c>
      <c r="E2717">
        <f t="shared" si="127"/>
        <v>4.6000000000000227</v>
      </c>
      <c r="F2717">
        <v>42</v>
      </c>
      <c r="G2717">
        <f t="shared" si="128"/>
        <v>-14</v>
      </c>
      <c r="H2717">
        <v>1.43</v>
      </c>
      <c r="I2717">
        <v>0.3</v>
      </c>
      <c r="J2717">
        <v>0.95</v>
      </c>
    </row>
    <row r="2718" spans="1:10">
      <c r="A2718" s="3">
        <v>39516</v>
      </c>
      <c r="B2718">
        <v>14.6</v>
      </c>
      <c r="C2718">
        <f t="shared" si="126"/>
        <v>3.2999999999999989</v>
      </c>
      <c r="D2718">
        <v>1013.7</v>
      </c>
      <c r="E2718">
        <f t="shared" si="127"/>
        <v>-5</v>
      </c>
      <c r="F2718">
        <v>24</v>
      </c>
      <c r="G2718">
        <f t="shared" si="128"/>
        <v>-18</v>
      </c>
      <c r="H2718">
        <v>2.4300000000000002</v>
      </c>
      <c r="I2718">
        <v>0.49</v>
      </c>
      <c r="J2718">
        <v>0.87</v>
      </c>
    </row>
    <row r="2719" spans="1:10">
      <c r="A2719" s="3">
        <v>39517</v>
      </c>
      <c r="B2719">
        <v>10.6</v>
      </c>
      <c r="C2719">
        <f t="shared" si="126"/>
        <v>-4</v>
      </c>
      <c r="D2719">
        <v>1008.2</v>
      </c>
      <c r="E2719">
        <f t="shared" si="127"/>
        <v>-5.5</v>
      </c>
      <c r="F2719">
        <v>66</v>
      </c>
      <c r="G2719">
        <f t="shared" si="128"/>
        <v>42</v>
      </c>
      <c r="H2719">
        <v>3.43</v>
      </c>
      <c r="I2719">
        <v>0.67</v>
      </c>
      <c r="J2719">
        <v>0.75</v>
      </c>
    </row>
    <row r="2720" spans="1:10">
      <c r="A2720" s="3">
        <v>39518</v>
      </c>
      <c r="B2720">
        <v>16.2</v>
      </c>
      <c r="C2720">
        <f t="shared" si="126"/>
        <v>5.6</v>
      </c>
      <c r="D2720">
        <v>1011.3</v>
      </c>
      <c r="E2720">
        <f t="shared" si="127"/>
        <v>3.0999999999999091</v>
      </c>
      <c r="F2720">
        <v>49</v>
      </c>
      <c r="G2720">
        <f t="shared" si="128"/>
        <v>-17</v>
      </c>
      <c r="H2720">
        <v>4.43</v>
      </c>
      <c r="I2720">
        <v>0.81</v>
      </c>
      <c r="J2720">
        <v>0.59</v>
      </c>
    </row>
    <row r="2721" spans="1:10">
      <c r="A2721" s="3">
        <v>39519</v>
      </c>
      <c r="B2721">
        <v>8.6</v>
      </c>
      <c r="C2721">
        <f t="shared" si="126"/>
        <v>-7.6</v>
      </c>
      <c r="D2721">
        <v>1024.7</v>
      </c>
      <c r="E2721">
        <f t="shared" si="127"/>
        <v>13.400000000000091</v>
      </c>
      <c r="F2721">
        <v>48</v>
      </c>
      <c r="G2721">
        <f t="shared" si="128"/>
        <v>-1</v>
      </c>
      <c r="H2721">
        <v>5.43</v>
      </c>
      <c r="I2721">
        <v>0.92</v>
      </c>
      <c r="J2721">
        <v>0.4</v>
      </c>
    </row>
    <row r="2722" spans="1:10">
      <c r="A2722" s="3">
        <v>39520</v>
      </c>
      <c r="B2722">
        <v>12.7</v>
      </c>
      <c r="C2722">
        <f t="shared" si="126"/>
        <v>4.0999999999999996</v>
      </c>
      <c r="D2722">
        <v>1021.9</v>
      </c>
      <c r="E2722">
        <f t="shared" si="127"/>
        <v>-2.8000000000000682</v>
      </c>
      <c r="F2722">
        <v>55</v>
      </c>
      <c r="G2722">
        <f t="shared" si="128"/>
        <v>7</v>
      </c>
      <c r="H2722">
        <v>6.43</v>
      </c>
      <c r="I2722">
        <v>0.98</v>
      </c>
      <c r="J2722">
        <v>0.2</v>
      </c>
    </row>
    <row r="2723" spans="1:10">
      <c r="A2723" s="3">
        <v>39521</v>
      </c>
      <c r="B2723">
        <v>14.8</v>
      </c>
      <c r="C2723">
        <f t="shared" si="126"/>
        <v>2.1000000000000014</v>
      </c>
      <c r="D2723">
        <v>1011.3</v>
      </c>
      <c r="E2723">
        <f t="shared" si="127"/>
        <v>-10.600000000000023</v>
      </c>
      <c r="F2723">
        <v>86</v>
      </c>
      <c r="G2723">
        <f t="shared" si="128"/>
        <v>31</v>
      </c>
      <c r="H2723">
        <v>7.43</v>
      </c>
      <c r="I2723">
        <v>1</v>
      </c>
      <c r="J2723">
        <v>-0.01</v>
      </c>
    </row>
    <row r="2724" spans="1:10">
      <c r="A2724" s="3">
        <v>39522</v>
      </c>
      <c r="B2724">
        <v>13.9</v>
      </c>
      <c r="C2724">
        <f t="shared" si="126"/>
        <v>-0.90000000000000036</v>
      </c>
      <c r="D2724">
        <v>1011.7</v>
      </c>
      <c r="E2724">
        <f t="shared" si="127"/>
        <v>0.40000000000009095</v>
      </c>
      <c r="F2724">
        <v>63</v>
      </c>
      <c r="G2724">
        <f t="shared" si="128"/>
        <v>-23</v>
      </c>
      <c r="H2724">
        <v>8.43</v>
      </c>
      <c r="I2724">
        <v>0.98</v>
      </c>
      <c r="J2724">
        <v>-0.22</v>
      </c>
    </row>
    <row r="2725" spans="1:10">
      <c r="A2725" s="3">
        <v>39523</v>
      </c>
      <c r="B2725">
        <v>17</v>
      </c>
      <c r="C2725">
        <f t="shared" si="126"/>
        <v>3.0999999999999996</v>
      </c>
      <c r="D2725">
        <v>1005.4</v>
      </c>
      <c r="E2725">
        <f t="shared" si="127"/>
        <v>-6.3000000000000682</v>
      </c>
      <c r="F2725">
        <v>50</v>
      </c>
      <c r="G2725">
        <f t="shared" si="128"/>
        <v>-13</v>
      </c>
      <c r="H2725">
        <v>9.43</v>
      </c>
      <c r="I2725">
        <v>0.91</v>
      </c>
      <c r="J2725">
        <v>-0.42</v>
      </c>
    </row>
    <row r="2726" spans="1:10">
      <c r="A2726" s="3">
        <v>39524</v>
      </c>
      <c r="B2726">
        <v>12.9</v>
      </c>
      <c r="C2726">
        <f t="shared" si="126"/>
        <v>-4.0999999999999996</v>
      </c>
      <c r="D2726">
        <v>1013</v>
      </c>
      <c r="E2726">
        <f t="shared" si="127"/>
        <v>7.6000000000000227</v>
      </c>
      <c r="F2726">
        <v>60</v>
      </c>
      <c r="G2726">
        <f t="shared" si="128"/>
        <v>10</v>
      </c>
      <c r="H2726">
        <v>10.43</v>
      </c>
      <c r="I2726">
        <v>0.8</v>
      </c>
      <c r="J2726">
        <v>-0.6</v>
      </c>
    </row>
    <row r="2727" spans="1:10">
      <c r="A2727" s="3">
        <v>39525</v>
      </c>
      <c r="B2727">
        <v>13.8</v>
      </c>
      <c r="C2727">
        <f t="shared" si="126"/>
        <v>0.90000000000000036</v>
      </c>
      <c r="D2727">
        <v>1016.9</v>
      </c>
      <c r="E2727">
        <f t="shared" si="127"/>
        <v>3.8999999999999773</v>
      </c>
      <c r="F2727">
        <v>50</v>
      </c>
      <c r="G2727">
        <f t="shared" si="128"/>
        <v>-10</v>
      </c>
      <c r="H2727">
        <v>11.43</v>
      </c>
      <c r="I2727">
        <v>0.65</v>
      </c>
      <c r="J2727">
        <v>-0.76</v>
      </c>
    </row>
    <row r="2728" spans="1:10">
      <c r="A2728" s="3">
        <v>39526</v>
      </c>
      <c r="B2728">
        <v>13.4</v>
      </c>
      <c r="C2728">
        <f t="shared" si="126"/>
        <v>-0.40000000000000036</v>
      </c>
      <c r="D2728">
        <v>1011.9</v>
      </c>
      <c r="E2728">
        <f t="shared" si="127"/>
        <v>-5</v>
      </c>
      <c r="F2728">
        <v>73</v>
      </c>
      <c r="G2728">
        <f t="shared" si="128"/>
        <v>23</v>
      </c>
      <c r="H2728">
        <v>12.43</v>
      </c>
      <c r="I2728">
        <v>0.48</v>
      </c>
      <c r="J2728">
        <v>-0.88</v>
      </c>
    </row>
    <row r="2729" spans="1:10">
      <c r="A2729" s="3">
        <v>39527</v>
      </c>
      <c r="B2729">
        <v>8.6</v>
      </c>
      <c r="C2729">
        <f t="shared" si="126"/>
        <v>-4.8000000000000007</v>
      </c>
      <c r="D2729">
        <v>1007.9</v>
      </c>
      <c r="E2729">
        <f t="shared" si="127"/>
        <v>-4</v>
      </c>
      <c r="F2729">
        <v>82</v>
      </c>
      <c r="G2729">
        <f t="shared" si="128"/>
        <v>9</v>
      </c>
      <c r="H2729">
        <v>13.43</v>
      </c>
      <c r="I2729">
        <v>0.28000000000000003</v>
      </c>
      <c r="J2729">
        <v>-0.96</v>
      </c>
    </row>
    <row r="2730" spans="1:10">
      <c r="A2730" s="3">
        <v>39528</v>
      </c>
      <c r="B2730">
        <v>12.3</v>
      </c>
      <c r="C2730">
        <f t="shared" si="126"/>
        <v>3.7000000000000011</v>
      </c>
      <c r="D2730">
        <v>1010.2</v>
      </c>
      <c r="E2730">
        <f t="shared" si="127"/>
        <v>2.3000000000000682</v>
      </c>
      <c r="F2730">
        <v>43</v>
      </c>
      <c r="G2730">
        <f t="shared" si="128"/>
        <v>-39</v>
      </c>
      <c r="H2730">
        <v>14.43</v>
      </c>
      <c r="I2730">
        <v>7.0000000000000007E-2</v>
      </c>
      <c r="J2730">
        <v>-1</v>
      </c>
    </row>
    <row r="2731" spans="1:10">
      <c r="A2731" s="3">
        <v>39529</v>
      </c>
      <c r="B2731">
        <v>15</v>
      </c>
      <c r="C2731">
        <f t="shared" si="126"/>
        <v>2.6999999999999993</v>
      </c>
      <c r="D2731">
        <v>1013.3</v>
      </c>
      <c r="E2731">
        <f t="shared" si="127"/>
        <v>3.0999999999999091</v>
      </c>
      <c r="F2731">
        <v>30</v>
      </c>
      <c r="G2731">
        <f t="shared" si="128"/>
        <v>-13</v>
      </c>
      <c r="H2731">
        <v>15.43</v>
      </c>
      <c r="I2731">
        <v>-0.14000000000000001</v>
      </c>
      <c r="J2731">
        <v>-0.99</v>
      </c>
    </row>
    <row r="2732" spans="1:10">
      <c r="A2732" s="3">
        <v>39530</v>
      </c>
      <c r="B2732">
        <v>14.6</v>
      </c>
      <c r="C2732">
        <f t="shared" si="126"/>
        <v>-0.40000000000000036</v>
      </c>
      <c r="D2732">
        <v>1011.3</v>
      </c>
      <c r="E2732">
        <f t="shared" si="127"/>
        <v>-2</v>
      </c>
      <c r="F2732">
        <v>50</v>
      </c>
      <c r="G2732">
        <f t="shared" si="128"/>
        <v>20</v>
      </c>
      <c r="H2732">
        <v>16.43</v>
      </c>
      <c r="I2732">
        <v>-0.35</v>
      </c>
      <c r="J2732">
        <v>-0.94</v>
      </c>
    </row>
    <row r="2733" spans="1:10">
      <c r="A2733" s="3">
        <v>39531</v>
      </c>
      <c r="B2733">
        <v>10.5</v>
      </c>
      <c r="C2733">
        <f t="shared" si="126"/>
        <v>-4.0999999999999996</v>
      </c>
      <c r="D2733">
        <v>1004.2</v>
      </c>
      <c r="E2733">
        <f t="shared" si="127"/>
        <v>-7.0999999999999091</v>
      </c>
      <c r="F2733">
        <v>75</v>
      </c>
      <c r="G2733">
        <f t="shared" si="128"/>
        <v>25</v>
      </c>
      <c r="H2733">
        <v>17.43</v>
      </c>
      <c r="I2733">
        <v>-0.54</v>
      </c>
      <c r="J2733">
        <v>-0.84</v>
      </c>
    </row>
    <row r="2734" spans="1:10">
      <c r="A2734" s="3">
        <v>39532</v>
      </c>
      <c r="B2734">
        <v>15</v>
      </c>
      <c r="C2734">
        <f t="shared" si="126"/>
        <v>4.5</v>
      </c>
      <c r="D2734">
        <v>1005.8</v>
      </c>
      <c r="E2734">
        <f t="shared" si="127"/>
        <v>1.5999999999999091</v>
      </c>
      <c r="F2734">
        <v>59</v>
      </c>
      <c r="G2734">
        <f t="shared" si="128"/>
        <v>-16</v>
      </c>
      <c r="H2734">
        <v>18.43</v>
      </c>
      <c r="I2734">
        <v>-0.7</v>
      </c>
      <c r="J2734">
        <v>-0.71</v>
      </c>
    </row>
    <row r="2735" spans="1:10">
      <c r="A2735" s="3">
        <v>39533</v>
      </c>
      <c r="B2735">
        <v>18</v>
      </c>
      <c r="C2735">
        <f t="shared" si="126"/>
        <v>3</v>
      </c>
      <c r="D2735">
        <v>1000.7</v>
      </c>
      <c r="E2735">
        <f t="shared" si="127"/>
        <v>-5.0999999999999091</v>
      </c>
      <c r="F2735">
        <v>42</v>
      </c>
      <c r="G2735">
        <f t="shared" si="128"/>
        <v>-17</v>
      </c>
      <c r="H2735">
        <v>19.43</v>
      </c>
      <c r="I2735">
        <v>-0.84</v>
      </c>
      <c r="J2735">
        <v>-0.55000000000000004</v>
      </c>
    </row>
    <row r="2736" spans="1:10">
      <c r="A2736" s="3">
        <v>39534</v>
      </c>
      <c r="B2736">
        <v>14.3</v>
      </c>
      <c r="C2736">
        <f t="shared" si="126"/>
        <v>-3.6999999999999993</v>
      </c>
      <c r="D2736">
        <v>1006.7</v>
      </c>
      <c r="E2736">
        <f t="shared" si="127"/>
        <v>6</v>
      </c>
      <c r="F2736">
        <v>36</v>
      </c>
      <c r="G2736">
        <f t="shared" si="128"/>
        <v>-6</v>
      </c>
      <c r="H2736">
        <v>20.43</v>
      </c>
      <c r="I2736">
        <v>-0.93</v>
      </c>
      <c r="J2736">
        <v>-0.36</v>
      </c>
    </row>
    <row r="2737" spans="1:10">
      <c r="A2737" s="3">
        <v>39535</v>
      </c>
      <c r="B2737">
        <v>11.6</v>
      </c>
      <c r="C2737">
        <f t="shared" si="126"/>
        <v>-2.7000000000000011</v>
      </c>
      <c r="D2737">
        <v>1005.3</v>
      </c>
      <c r="E2737">
        <f t="shared" si="127"/>
        <v>-1.4000000000000909</v>
      </c>
      <c r="F2737">
        <v>67</v>
      </c>
      <c r="G2737">
        <f t="shared" si="128"/>
        <v>31</v>
      </c>
      <c r="H2737">
        <v>21.43</v>
      </c>
      <c r="I2737">
        <v>-0.99</v>
      </c>
      <c r="J2737">
        <v>-0.15</v>
      </c>
    </row>
    <row r="2738" spans="1:10">
      <c r="A2738" s="3">
        <v>39536</v>
      </c>
      <c r="B2738">
        <v>13.7</v>
      </c>
      <c r="C2738">
        <f t="shared" si="126"/>
        <v>2.0999999999999996</v>
      </c>
      <c r="D2738">
        <v>1012.9</v>
      </c>
      <c r="E2738">
        <f t="shared" si="127"/>
        <v>7.6000000000000227</v>
      </c>
      <c r="F2738">
        <v>26</v>
      </c>
      <c r="G2738">
        <f t="shared" si="128"/>
        <v>-41</v>
      </c>
      <c r="H2738">
        <v>22.43</v>
      </c>
      <c r="I2738">
        <v>-1</v>
      </c>
      <c r="J2738">
        <v>0.06</v>
      </c>
    </row>
    <row r="2739" spans="1:10">
      <c r="A2739" s="3">
        <v>39537</v>
      </c>
      <c r="B2739">
        <v>8.3000000000000007</v>
      </c>
      <c r="C2739">
        <f t="shared" si="126"/>
        <v>-5.3999999999999986</v>
      </c>
      <c r="D2739">
        <v>1009.2</v>
      </c>
      <c r="E2739">
        <f t="shared" si="127"/>
        <v>-3.6999999999999318</v>
      </c>
      <c r="F2739">
        <v>81</v>
      </c>
      <c r="G2739">
        <f t="shared" si="128"/>
        <v>55</v>
      </c>
      <c r="H2739">
        <v>23.43</v>
      </c>
      <c r="I2739">
        <v>-0.96</v>
      </c>
      <c r="J2739">
        <v>0.27</v>
      </c>
    </row>
    <row r="2740" spans="1:10">
      <c r="A2740" s="3">
        <v>39538</v>
      </c>
      <c r="B2740">
        <v>10.4</v>
      </c>
      <c r="C2740">
        <f t="shared" si="126"/>
        <v>2.0999999999999996</v>
      </c>
      <c r="D2740">
        <v>994.7</v>
      </c>
      <c r="E2740">
        <f t="shared" si="127"/>
        <v>-14.5</v>
      </c>
      <c r="F2740">
        <v>33</v>
      </c>
      <c r="G2740">
        <f t="shared" si="128"/>
        <v>-48</v>
      </c>
      <c r="H2740">
        <v>24.43</v>
      </c>
      <c r="I2740">
        <v>-0.88</v>
      </c>
      <c r="J2740">
        <v>0.47</v>
      </c>
    </row>
    <row r="2741" spans="1:10">
      <c r="A2741" s="3">
        <v>39539</v>
      </c>
      <c r="B2741">
        <v>13</v>
      </c>
      <c r="C2741">
        <f t="shared" si="126"/>
        <v>2.5999999999999996</v>
      </c>
      <c r="D2741">
        <v>1000.6</v>
      </c>
      <c r="E2741">
        <f t="shared" si="127"/>
        <v>5.8999999999999773</v>
      </c>
      <c r="F2741">
        <v>30</v>
      </c>
      <c r="G2741">
        <f t="shared" si="128"/>
        <v>-3</v>
      </c>
      <c r="H2741">
        <v>25.43</v>
      </c>
      <c r="I2741">
        <v>-0.77</v>
      </c>
      <c r="J2741">
        <v>0.64</v>
      </c>
    </row>
    <row r="2742" spans="1:10">
      <c r="A2742" s="3">
        <v>39540</v>
      </c>
      <c r="B2742">
        <v>14.5</v>
      </c>
      <c r="C2742">
        <f t="shared" si="126"/>
        <v>1.5</v>
      </c>
      <c r="D2742">
        <v>1006.5</v>
      </c>
      <c r="E2742">
        <f t="shared" si="127"/>
        <v>5.8999999999999773</v>
      </c>
      <c r="F2742">
        <v>53</v>
      </c>
      <c r="G2742">
        <f t="shared" si="128"/>
        <v>23</v>
      </c>
      <c r="H2742">
        <v>26.43</v>
      </c>
      <c r="I2742">
        <v>-0.61</v>
      </c>
      <c r="J2742">
        <v>0.79</v>
      </c>
    </row>
    <row r="2743" spans="1:10">
      <c r="A2743" s="3">
        <v>39541</v>
      </c>
      <c r="B2743">
        <v>16.3</v>
      </c>
      <c r="C2743">
        <f t="shared" si="126"/>
        <v>1.8000000000000007</v>
      </c>
      <c r="D2743">
        <v>1002.8</v>
      </c>
      <c r="E2743">
        <f t="shared" si="127"/>
        <v>-3.7000000000000455</v>
      </c>
      <c r="F2743">
        <v>46</v>
      </c>
      <c r="G2743">
        <f t="shared" si="128"/>
        <v>-7</v>
      </c>
      <c r="H2743">
        <v>27.43</v>
      </c>
      <c r="I2743">
        <v>-0.43</v>
      </c>
      <c r="J2743">
        <v>0.9</v>
      </c>
    </row>
    <row r="2744" spans="1:10">
      <c r="A2744" s="3">
        <v>39542</v>
      </c>
      <c r="B2744">
        <v>15.3</v>
      </c>
      <c r="C2744">
        <f t="shared" si="126"/>
        <v>-1</v>
      </c>
      <c r="D2744">
        <v>1008.3</v>
      </c>
      <c r="E2744">
        <f t="shared" si="127"/>
        <v>5.5</v>
      </c>
      <c r="F2744">
        <v>55</v>
      </c>
      <c r="G2744">
        <f t="shared" si="128"/>
        <v>9</v>
      </c>
      <c r="H2744">
        <v>28.43</v>
      </c>
      <c r="I2744">
        <v>-0.23</v>
      </c>
      <c r="J2744">
        <v>0.97</v>
      </c>
    </row>
    <row r="2745" spans="1:10">
      <c r="A2745" s="3">
        <v>39543</v>
      </c>
      <c r="B2745">
        <v>15.9</v>
      </c>
      <c r="C2745">
        <f t="shared" si="126"/>
        <v>0.59999999999999964</v>
      </c>
      <c r="D2745">
        <v>1013.7</v>
      </c>
      <c r="E2745">
        <f t="shared" si="127"/>
        <v>5.4000000000000909</v>
      </c>
      <c r="F2745">
        <v>35</v>
      </c>
      <c r="G2745">
        <f t="shared" si="128"/>
        <v>-20</v>
      </c>
      <c r="H2745">
        <v>29.43</v>
      </c>
      <c r="I2745">
        <v>-0.02</v>
      </c>
      <c r="J2745">
        <v>1</v>
      </c>
    </row>
    <row r="2746" spans="1:10">
      <c r="A2746" s="3">
        <v>39544</v>
      </c>
      <c r="B2746">
        <v>15.6</v>
      </c>
      <c r="C2746">
        <f t="shared" si="126"/>
        <v>-0.30000000000000071</v>
      </c>
      <c r="D2746">
        <v>1014.3</v>
      </c>
      <c r="E2746">
        <f t="shared" si="127"/>
        <v>0.59999999999990905</v>
      </c>
      <c r="F2746">
        <v>41</v>
      </c>
      <c r="G2746">
        <f t="shared" si="128"/>
        <v>6</v>
      </c>
      <c r="H2746">
        <v>0.9</v>
      </c>
      <c r="I2746">
        <v>0.19</v>
      </c>
      <c r="J2746">
        <v>0.98</v>
      </c>
    </row>
    <row r="2747" spans="1:10">
      <c r="A2747" s="3">
        <v>39545</v>
      </c>
      <c r="B2747">
        <v>13.9</v>
      </c>
      <c r="C2747">
        <f t="shared" si="126"/>
        <v>-1.6999999999999993</v>
      </c>
      <c r="D2747">
        <v>1008.5</v>
      </c>
      <c r="E2747">
        <f t="shared" si="127"/>
        <v>-5.7999999999999545</v>
      </c>
      <c r="F2747">
        <v>79</v>
      </c>
      <c r="G2747">
        <f t="shared" si="128"/>
        <v>38</v>
      </c>
      <c r="H2747">
        <v>1.9</v>
      </c>
      <c r="I2747">
        <v>0.39</v>
      </c>
      <c r="J2747">
        <v>0.92</v>
      </c>
    </row>
    <row r="2748" spans="1:10">
      <c r="A2748" s="3">
        <v>39546</v>
      </c>
      <c r="B2748">
        <v>11.2</v>
      </c>
      <c r="C2748">
        <f t="shared" si="126"/>
        <v>-2.7000000000000011</v>
      </c>
      <c r="D2748">
        <v>1005.6</v>
      </c>
      <c r="E2748">
        <f t="shared" si="127"/>
        <v>-2.8999999999999773</v>
      </c>
      <c r="F2748">
        <v>74</v>
      </c>
      <c r="G2748">
        <f t="shared" si="128"/>
        <v>-5</v>
      </c>
      <c r="H2748">
        <v>2.9</v>
      </c>
      <c r="I2748">
        <v>0.57999999999999996</v>
      </c>
      <c r="J2748">
        <v>0.82</v>
      </c>
    </row>
    <row r="2749" spans="1:10">
      <c r="A2749" s="3">
        <v>39547</v>
      </c>
      <c r="B2749">
        <v>14.1</v>
      </c>
      <c r="C2749">
        <f t="shared" si="126"/>
        <v>2.9000000000000004</v>
      </c>
      <c r="D2749">
        <v>1010.3</v>
      </c>
      <c r="E2749">
        <f t="shared" si="127"/>
        <v>4.6999999999999318</v>
      </c>
      <c r="F2749">
        <v>53</v>
      </c>
      <c r="G2749">
        <f t="shared" si="128"/>
        <v>-21</v>
      </c>
      <c r="H2749">
        <v>3.9</v>
      </c>
      <c r="I2749">
        <v>0.74</v>
      </c>
      <c r="J2749">
        <v>0.67</v>
      </c>
    </row>
    <row r="2750" spans="1:10">
      <c r="A2750" s="3">
        <v>39548</v>
      </c>
      <c r="B2750">
        <v>9.8000000000000007</v>
      </c>
      <c r="C2750">
        <f t="shared" si="126"/>
        <v>-4.2999999999999989</v>
      </c>
      <c r="D2750">
        <v>1001.4</v>
      </c>
      <c r="E2750">
        <f t="shared" si="127"/>
        <v>-8.8999999999999773</v>
      </c>
      <c r="F2750">
        <v>87</v>
      </c>
      <c r="G2750">
        <f t="shared" si="128"/>
        <v>34</v>
      </c>
      <c r="H2750">
        <v>4.9000000000000004</v>
      </c>
      <c r="I2750">
        <v>0.86</v>
      </c>
      <c r="J2750">
        <v>0.5</v>
      </c>
    </row>
    <row r="2751" spans="1:10">
      <c r="A2751" s="3">
        <v>39549</v>
      </c>
      <c r="B2751">
        <v>18.600000000000001</v>
      </c>
      <c r="C2751">
        <f t="shared" si="126"/>
        <v>8.8000000000000007</v>
      </c>
      <c r="D2751">
        <v>1003.3</v>
      </c>
      <c r="E2751">
        <f t="shared" si="127"/>
        <v>1.8999999999999773</v>
      </c>
      <c r="F2751">
        <v>38</v>
      </c>
      <c r="G2751">
        <f t="shared" si="128"/>
        <v>-49</v>
      </c>
      <c r="H2751">
        <v>5.9</v>
      </c>
      <c r="I2751">
        <v>0.95</v>
      </c>
      <c r="J2751">
        <v>0.31</v>
      </c>
    </row>
    <row r="2752" spans="1:10">
      <c r="A2752" s="3">
        <v>39550</v>
      </c>
      <c r="B2752">
        <v>17.8</v>
      </c>
      <c r="C2752">
        <f t="shared" si="126"/>
        <v>-0.80000000000000071</v>
      </c>
      <c r="D2752">
        <v>1011.4</v>
      </c>
      <c r="E2752">
        <f t="shared" si="127"/>
        <v>8.1000000000000227</v>
      </c>
      <c r="F2752">
        <v>54</v>
      </c>
      <c r="G2752">
        <f t="shared" si="128"/>
        <v>16</v>
      </c>
      <c r="H2752">
        <v>6.9</v>
      </c>
      <c r="I2752">
        <v>0.99</v>
      </c>
      <c r="J2752">
        <v>0.1</v>
      </c>
    </row>
    <row r="2753" spans="1:10">
      <c r="A2753" s="3">
        <v>39551</v>
      </c>
      <c r="B2753">
        <v>9.1999999999999993</v>
      </c>
      <c r="C2753">
        <f t="shared" si="126"/>
        <v>-8.6000000000000014</v>
      </c>
      <c r="D2753">
        <v>1013.9</v>
      </c>
      <c r="E2753">
        <f t="shared" si="127"/>
        <v>2.5</v>
      </c>
      <c r="F2753">
        <v>73</v>
      </c>
      <c r="G2753">
        <f t="shared" si="128"/>
        <v>19</v>
      </c>
      <c r="H2753">
        <v>7.9</v>
      </c>
      <c r="I2753">
        <v>0.99</v>
      </c>
      <c r="J2753">
        <v>-0.11</v>
      </c>
    </row>
    <row r="2754" spans="1:10">
      <c r="A2754" s="3">
        <v>39552</v>
      </c>
      <c r="B2754">
        <v>15.5</v>
      </c>
      <c r="C2754">
        <f t="shared" si="126"/>
        <v>6.3000000000000007</v>
      </c>
      <c r="D2754">
        <v>1007.1</v>
      </c>
      <c r="E2754">
        <f t="shared" si="127"/>
        <v>-6.7999999999999545</v>
      </c>
      <c r="F2754">
        <v>66</v>
      </c>
      <c r="G2754">
        <f t="shared" si="128"/>
        <v>-7</v>
      </c>
      <c r="H2754">
        <v>8.9</v>
      </c>
      <c r="I2754">
        <v>0.95</v>
      </c>
      <c r="J2754">
        <v>-0.32</v>
      </c>
    </row>
    <row r="2755" spans="1:10">
      <c r="A2755" s="3">
        <v>39553</v>
      </c>
      <c r="B2755">
        <v>18.5</v>
      </c>
      <c r="C2755">
        <f t="shared" ref="C2755:C2818" si="129">B2755-B2754</f>
        <v>3</v>
      </c>
      <c r="D2755">
        <v>1013.4</v>
      </c>
      <c r="E2755">
        <f t="shared" ref="E2755:E2818" si="130">D2755-D2754</f>
        <v>6.2999999999999545</v>
      </c>
      <c r="F2755">
        <v>47</v>
      </c>
      <c r="G2755">
        <f t="shared" ref="G2755:G2818" si="131">F2755-F2754</f>
        <v>-19</v>
      </c>
      <c r="H2755">
        <v>9.9</v>
      </c>
      <c r="I2755">
        <v>0.86</v>
      </c>
      <c r="J2755">
        <v>-0.51</v>
      </c>
    </row>
    <row r="2756" spans="1:10">
      <c r="A2756" s="3">
        <v>39554</v>
      </c>
      <c r="B2756">
        <v>19.399999999999999</v>
      </c>
      <c r="C2756">
        <f t="shared" si="129"/>
        <v>0.89999999999999858</v>
      </c>
      <c r="D2756">
        <v>1015.5</v>
      </c>
      <c r="E2756">
        <f t="shared" si="130"/>
        <v>2.1000000000000227</v>
      </c>
      <c r="F2756">
        <v>60</v>
      </c>
      <c r="G2756">
        <f t="shared" si="131"/>
        <v>13</v>
      </c>
      <c r="H2756">
        <v>10.9</v>
      </c>
      <c r="I2756">
        <v>0.73</v>
      </c>
      <c r="J2756">
        <v>-0.68</v>
      </c>
    </row>
    <row r="2757" spans="1:10">
      <c r="A2757" s="3">
        <v>39555</v>
      </c>
      <c r="B2757">
        <v>15.3</v>
      </c>
      <c r="C2757">
        <f t="shared" si="129"/>
        <v>-4.0999999999999979</v>
      </c>
      <c r="D2757">
        <v>1014.7</v>
      </c>
      <c r="E2757">
        <f t="shared" si="130"/>
        <v>-0.79999999999995453</v>
      </c>
      <c r="F2757">
        <v>73</v>
      </c>
      <c r="G2757">
        <f t="shared" si="131"/>
        <v>13</v>
      </c>
      <c r="H2757">
        <v>11.9</v>
      </c>
      <c r="I2757">
        <v>0.56999999999999995</v>
      </c>
      <c r="J2757">
        <v>-0.82</v>
      </c>
    </row>
    <row r="2758" spans="1:10">
      <c r="A2758" s="3">
        <v>39556</v>
      </c>
      <c r="B2758">
        <v>13.1</v>
      </c>
      <c r="C2758">
        <f t="shared" si="129"/>
        <v>-2.2000000000000011</v>
      </c>
      <c r="D2758">
        <v>999.9</v>
      </c>
      <c r="E2758">
        <f t="shared" si="130"/>
        <v>-14.800000000000068</v>
      </c>
      <c r="F2758">
        <v>89</v>
      </c>
      <c r="G2758">
        <f t="shared" si="131"/>
        <v>16</v>
      </c>
      <c r="H2758">
        <v>12.9</v>
      </c>
      <c r="I2758">
        <v>0.39</v>
      </c>
      <c r="J2758">
        <v>-0.92</v>
      </c>
    </row>
    <row r="2759" spans="1:10">
      <c r="A2759" s="3">
        <v>39557</v>
      </c>
      <c r="B2759">
        <v>14.1</v>
      </c>
      <c r="C2759">
        <f t="shared" si="129"/>
        <v>1</v>
      </c>
      <c r="D2759">
        <v>1006.4</v>
      </c>
      <c r="E2759">
        <f t="shared" si="130"/>
        <v>6.5</v>
      </c>
      <c r="F2759">
        <v>67</v>
      </c>
      <c r="G2759">
        <f t="shared" si="131"/>
        <v>-22</v>
      </c>
      <c r="H2759">
        <v>13.9</v>
      </c>
      <c r="I2759">
        <v>0.18</v>
      </c>
      <c r="J2759">
        <v>-0.98</v>
      </c>
    </row>
    <row r="2760" spans="1:10">
      <c r="A2760" s="3">
        <v>39558</v>
      </c>
      <c r="B2760">
        <v>16.3</v>
      </c>
      <c r="C2760">
        <f t="shared" si="129"/>
        <v>2.2000000000000011</v>
      </c>
      <c r="D2760">
        <v>1011.4</v>
      </c>
      <c r="E2760">
        <f t="shared" si="130"/>
        <v>5</v>
      </c>
      <c r="F2760">
        <v>57</v>
      </c>
      <c r="G2760">
        <f t="shared" si="131"/>
        <v>-10</v>
      </c>
      <c r="H2760">
        <v>14.9</v>
      </c>
      <c r="I2760">
        <v>-0.03</v>
      </c>
      <c r="J2760">
        <v>-1</v>
      </c>
    </row>
    <row r="2761" spans="1:10">
      <c r="A2761" s="3">
        <v>39559</v>
      </c>
      <c r="B2761">
        <v>14.5</v>
      </c>
      <c r="C2761">
        <f t="shared" si="129"/>
        <v>-1.8000000000000007</v>
      </c>
      <c r="D2761">
        <v>1012.2</v>
      </c>
      <c r="E2761">
        <f t="shared" si="130"/>
        <v>0.80000000000006821</v>
      </c>
      <c r="F2761">
        <v>55</v>
      </c>
      <c r="G2761">
        <f t="shared" si="131"/>
        <v>-2</v>
      </c>
      <c r="H2761">
        <v>15.9</v>
      </c>
      <c r="I2761">
        <v>-0.24</v>
      </c>
      <c r="J2761">
        <v>-0.97</v>
      </c>
    </row>
    <row r="2762" spans="1:10">
      <c r="A2762" s="3">
        <v>39560</v>
      </c>
      <c r="B2762">
        <v>17.2</v>
      </c>
      <c r="C2762">
        <f t="shared" si="129"/>
        <v>2.6999999999999993</v>
      </c>
      <c r="D2762">
        <v>1013.3</v>
      </c>
      <c r="E2762">
        <f t="shared" si="130"/>
        <v>1.0999999999999091</v>
      </c>
      <c r="F2762">
        <v>32</v>
      </c>
      <c r="G2762">
        <f t="shared" si="131"/>
        <v>-23</v>
      </c>
      <c r="H2762">
        <v>16.899999999999999</v>
      </c>
      <c r="I2762">
        <v>-0.44</v>
      </c>
      <c r="J2762">
        <v>-0.9</v>
      </c>
    </row>
    <row r="2763" spans="1:10">
      <c r="A2763" s="3">
        <v>39561</v>
      </c>
      <c r="B2763">
        <v>19.399999999999999</v>
      </c>
      <c r="C2763">
        <f t="shared" si="129"/>
        <v>2.1999999999999993</v>
      </c>
      <c r="D2763">
        <v>1010.3</v>
      </c>
      <c r="E2763">
        <f t="shared" si="130"/>
        <v>-3</v>
      </c>
      <c r="F2763">
        <v>66</v>
      </c>
      <c r="G2763">
        <f t="shared" si="131"/>
        <v>34</v>
      </c>
      <c r="H2763">
        <v>17.899999999999999</v>
      </c>
      <c r="I2763">
        <v>-0.62</v>
      </c>
      <c r="J2763">
        <v>-0.79</v>
      </c>
    </row>
    <row r="2764" spans="1:10">
      <c r="A2764" s="3">
        <v>39562</v>
      </c>
      <c r="B2764">
        <v>17.399999999999999</v>
      </c>
      <c r="C2764">
        <f t="shared" si="129"/>
        <v>-2</v>
      </c>
      <c r="D2764">
        <v>1003.9</v>
      </c>
      <c r="E2764">
        <f t="shared" si="130"/>
        <v>-6.3999999999999773</v>
      </c>
      <c r="F2764">
        <v>77</v>
      </c>
      <c r="G2764">
        <f t="shared" si="131"/>
        <v>11</v>
      </c>
      <c r="H2764">
        <v>18.899999999999999</v>
      </c>
      <c r="I2764">
        <v>-0.77</v>
      </c>
      <c r="J2764">
        <v>-0.64</v>
      </c>
    </row>
    <row r="2765" spans="1:10">
      <c r="A2765" s="3">
        <v>39563</v>
      </c>
      <c r="B2765">
        <v>16.5</v>
      </c>
      <c r="C2765">
        <f t="shared" si="129"/>
        <v>-0.89999999999999858</v>
      </c>
      <c r="D2765">
        <v>1010.2</v>
      </c>
      <c r="E2765">
        <f t="shared" si="130"/>
        <v>6.3000000000000682</v>
      </c>
      <c r="F2765">
        <v>61</v>
      </c>
      <c r="G2765">
        <f t="shared" si="131"/>
        <v>-16</v>
      </c>
      <c r="H2765">
        <v>19.899999999999999</v>
      </c>
      <c r="I2765">
        <v>-0.89</v>
      </c>
      <c r="J2765">
        <v>-0.46</v>
      </c>
    </row>
    <row r="2766" spans="1:10">
      <c r="A2766" s="3">
        <v>39564</v>
      </c>
      <c r="B2766">
        <v>14.1</v>
      </c>
      <c r="C2766">
        <f t="shared" si="129"/>
        <v>-2.4000000000000004</v>
      </c>
      <c r="D2766">
        <v>1009</v>
      </c>
      <c r="E2766">
        <f t="shared" si="130"/>
        <v>-1.2000000000000455</v>
      </c>
      <c r="F2766">
        <v>71</v>
      </c>
      <c r="G2766">
        <f t="shared" si="131"/>
        <v>10</v>
      </c>
      <c r="H2766">
        <v>20.9</v>
      </c>
      <c r="I2766">
        <v>-0.97</v>
      </c>
      <c r="J2766">
        <v>-0.26</v>
      </c>
    </row>
    <row r="2767" spans="1:10">
      <c r="A2767" s="3">
        <v>39565</v>
      </c>
      <c r="B2767">
        <v>17.399999999999999</v>
      </c>
      <c r="C2767">
        <f t="shared" si="129"/>
        <v>3.2999999999999989</v>
      </c>
      <c r="D2767">
        <v>1004.4</v>
      </c>
      <c r="E2767">
        <f t="shared" si="130"/>
        <v>-4.6000000000000227</v>
      </c>
      <c r="F2767">
        <v>68</v>
      </c>
      <c r="G2767">
        <f t="shared" si="131"/>
        <v>-3</v>
      </c>
      <c r="H2767">
        <v>21.9</v>
      </c>
      <c r="I2767">
        <v>-1</v>
      </c>
      <c r="J2767">
        <v>-0.05</v>
      </c>
    </row>
    <row r="2768" spans="1:10">
      <c r="A2768" s="3">
        <v>39566</v>
      </c>
      <c r="B2768">
        <v>17.2</v>
      </c>
      <c r="C2768">
        <f t="shared" si="129"/>
        <v>-0.19999999999999929</v>
      </c>
      <c r="D2768">
        <v>1011.7</v>
      </c>
      <c r="E2768">
        <f t="shared" si="130"/>
        <v>7.3000000000000682</v>
      </c>
      <c r="F2768">
        <v>61</v>
      </c>
      <c r="G2768">
        <f t="shared" si="131"/>
        <v>-7</v>
      </c>
      <c r="H2768">
        <v>22.9</v>
      </c>
      <c r="I2768">
        <v>-0.99</v>
      </c>
      <c r="J2768">
        <v>0.16</v>
      </c>
    </row>
    <row r="2769" spans="1:10">
      <c r="A2769" s="3">
        <v>39567</v>
      </c>
      <c r="B2769">
        <v>19.8</v>
      </c>
      <c r="C2769">
        <f t="shared" si="129"/>
        <v>2.6000000000000014</v>
      </c>
      <c r="D2769">
        <v>1012.9</v>
      </c>
      <c r="E2769">
        <f t="shared" si="130"/>
        <v>1.1999999999999318</v>
      </c>
      <c r="F2769">
        <v>54</v>
      </c>
      <c r="G2769">
        <f t="shared" si="131"/>
        <v>-7</v>
      </c>
      <c r="H2769">
        <v>23.9</v>
      </c>
      <c r="I2769">
        <v>-0.93</v>
      </c>
      <c r="J2769">
        <v>0.36</v>
      </c>
    </row>
    <row r="2770" spans="1:10">
      <c r="A2770" s="3">
        <v>39568</v>
      </c>
      <c r="B2770">
        <v>22.6</v>
      </c>
      <c r="C2770">
        <f t="shared" si="129"/>
        <v>2.8000000000000007</v>
      </c>
      <c r="D2770">
        <v>1012.1</v>
      </c>
      <c r="E2770">
        <f t="shared" si="130"/>
        <v>-0.79999999999995453</v>
      </c>
      <c r="F2770">
        <v>51</v>
      </c>
      <c r="G2770">
        <f t="shared" si="131"/>
        <v>-3</v>
      </c>
      <c r="H2770">
        <v>24.9</v>
      </c>
      <c r="I2770">
        <v>-0.83</v>
      </c>
      <c r="J2770">
        <v>0.55000000000000004</v>
      </c>
    </row>
    <row r="2771" spans="1:10">
      <c r="A2771" s="3">
        <v>39569</v>
      </c>
      <c r="B2771">
        <v>20.8</v>
      </c>
      <c r="C2771">
        <f t="shared" si="129"/>
        <v>-1.8000000000000007</v>
      </c>
      <c r="D2771">
        <v>1011.7</v>
      </c>
      <c r="E2771">
        <f t="shared" si="130"/>
        <v>-0.39999999999997726</v>
      </c>
      <c r="F2771">
        <v>62</v>
      </c>
      <c r="G2771">
        <f t="shared" si="131"/>
        <v>11</v>
      </c>
      <c r="H2771">
        <v>25.9</v>
      </c>
      <c r="I2771">
        <v>-0.7</v>
      </c>
      <c r="J2771">
        <v>0.72</v>
      </c>
    </row>
    <row r="2772" spans="1:10">
      <c r="A2772" s="3">
        <v>39570</v>
      </c>
      <c r="B2772">
        <v>20.3</v>
      </c>
      <c r="C2772">
        <f t="shared" si="129"/>
        <v>-0.5</v>
      </c>
      <c r="D2772">
        <v>1008.1</v>
      </c>
      <c r="E2772">
        <f t="shared" si="130"/>
        <v>-3.6000000000000227</v>
      </c>
      <c r="F2772">
        <v>77</v>
      </c>
      <c r="G2772">
        <f t="shared" si="131"/>
        <v>15</v>
      </c>
      <c r="H2772">
        <v>26.9</v>
      </c>
      <c r="I2772">
        <v>-0.53</v>
      </c>
      <c r="J2772">
        <v>0.85</v>
      </c>
    </row>
    <row r="2773" spans="1:10">
      <c r="A2773" s="3">
        <v>39571</v>
      </c>
      <c r="B2773">
        <v>20.7</v>
      </c>
      <c r="C2773">
        <f t="shared" si="129"/>
        <v>0.39999999999999858</v>
      </c>
      <c r="D2773">
        <v>1006</v>
      </c>
      <c r="E2773">
        <f t="shared" si="130"/>
        <v>-2.1000000000000227</v>
      </c>
      <c r="F2773">
        <v>74</v>
      </c>
      <c r="G2773">
        <f t="shared" si="131"/>
        <v>-3</v>
      </c>
      <c r="H2773">
        <v>27.9</v>
      </c>
      <c r="I2773">
        <v>-0.34</v>
      </c>
      <c r="J2773">
        <v>0.94</v>
      </c>
    </row>
    <row r="2774" spans="1:10">
      <c r="A2774" s="3">
        <v>39572</v>
      </c>
      <c r="B2774">
        <v>19.100000000000001</v>
      </c>
      <c r="C2774">
        <f t="shared" si="129"/>
        <v>-1.5999999999999979</v>
      </c>
      <c r="D2774">
        <v>1006.4</v>
      </c>
      <c r="E2774">
        <f t="shared" si="130"/>
        <v>0.39999999999997726</v>
      </c>
      <c r="F2774">
        <v>76</v>
      </c>
      <c r="G2774">
        <f t="shared" si="131"/>
        <v>2</v>
      </c>
      <c r="H2774">
        <v>28.9</v>
      </c>
      <c r="I2774">
        <v>-0.13</v>
      </c>
      <c r="J2774">
        <v>0.99</v>
      </c>
    </row>
    <row r="2775" spans="1:10">
      <c r="A2775" s="3">
        <v>39573</v>
      </c>
      <c r="B2775">
        <v>19.399999999999999</v>
      </c>
      <c r="C2775">
        <f t="shared" si="129"/>
        <v>0.29999999999999716</v>
      </c>
      <c r="D2775">
        <v>996.4</v>
      </c>
      <c r="E2775">
        <f t="shared" si="130"/>
        <v>-10</v>
      </c>
      <c r="F2775">
        <v>83</v>
      </c>
      <c r="G2775">
        <f t="shared" si="131"/>
        <v>7</v>
      </c>
      <c r="H2775">
        <v>0.37</v>
      </c>
      <c r="I2775">
        <v>0.08</v>
      </c>
      <c r="J2775">
        <v>1</v>
      </c>
    </row>
    <row r="2776" spans="1:10">
      <c r="A2776" s="3">
        <v>39574</v>
      </c>
      <c r="B2776">
        <v>19.600000000000001</v>
      </c>
      <c r="C2776">
        <f t="shared" si="129"/>
        <v>0.20000000000000284</v>
      </c>
      <c r="D2776">
        <v>1006</v>
      </c>
      <c r="E2776">
        <f t="shared" si="130"/>
        <v>9.6000000000000227</v>
      </c>
      <c r="F2776">
        <v>42</v>
      </c>
      <c r="G2776">
        <f t="shared" si="131"/>
        <v>-41</v>
      </c>
      <c r="H2776">
        <v>1.37</v>
      </c>
      <c r="I2776">
        <v>0.28999999999999998</v>
      </c>
      <c r="J2776">
        <v>0.96</v>
      </c>
    </row>
    <row r="2777" spans="1:10">
      <c r="A2777" s="3">
        <v>39575</v>
      </c>
      <c r="B2777">
        <v>23.4</v>
      </c>
      <c r="C2777">
        <f t="shared" si="129"/>
        <v>3.7999999999999972</v>
      </c>
      <c r="D2777">
        <v>1001.2</v>
      </c>
      <c r="E2777">
        <f t="shared" si="130"/>
        <v>-4.7999999999999545</v>
      </c>
      <c r="F2777">
        <v>45</v>
      </c>
      <c r="G2777">
        <f t="shared" si="131"/>
        <v>3</v>
      </c>
      <c r="H2777">
        <v>2.37</v>
      </c>
      <c r="I2777">
        <v>0.48</v>
      </c>
      <c r="J2777">
        <v>0.88</v>
      </c>
    </row>
    <row r="2778" spans="1:10">
      <c r="A2778" s="3">
        <v>39576</v>
      </c>
      <c r="B2778">
        <v>18.8</v>
      </c>
      <c r="C2778">
        <f t="shared" si="129"/>
        <v>-4.5999999999999979</v>
      </c>
      <c r="D2778">
        <v>1004.6</v>
      </c>
      <c r="E2778">
        <f t="shared" si="130"/>
        <v>3.3999999999999773</v>
      </c>
      <c r="F2778">
        <v>35</v>
      </c>
      <c r="G2778">
        <f t="shared" si="131"/>
        <v>-10</v>
      </c>
      <c r="H2778">
        <v>3.37</v>
      </c>
      <c r="I2778">
        <v>0.66</v>
      </c>
      <c r="J2778">
        <v>0.75</v>
      </c>
    </row>
    <row r="2779" spans="1:10">
      <c r="A2779" s="3">
        <v>39577</v>
      </c>
      <c r="B2779">
        <v>18.8</v>
      </c>
      <c r="C2779">
        <f t="shared" si="129"/>
        <v>0</v>
      </c>
      <c r="D2779">
        <v>1009</v>
      </c>
      <c r="E2779">
        <f t="shared" si="130"/>
        <v>4.3999999999999773</v>
      </c>
      <c r="F2779">
        <v>48</v>
      </c>
      <c r="G2779">
        <f t="shared" si="131"/>
        <v>13</v>
      </c>
      <c r="H2779">
        <v>4.37</v>
      </c>
      <c r="I2779">
        <v>0.8</v>
      </c>
      <c r="J2779">
        <v>0.6</v>
      </c>
    </row>
    <row r="2780" spans="1:10">
      <c r="A2780" s="3">
        <v>39578</v>
      </c>
      <c r="B2780">
        <v>12.1</v>
      </c>
      <c r="C2780">
        <f t="shared" si="129"/>
        <v>-6.7000000000000011</v>
      </c>
      <c r="D2780">
        <v>1012.3</v>
      </c>
      <c r="E2780">
        <f t="shared" si="130"/>
        <v>3.2999999999999545</v>
      </c>
      <c r="F2780">
        <v>81</v>
      </c>
      <c r="G2780">
        <f t="shared" si="131"/>
        <v>33</v>
      </c>
      <c r="H2780">
        <v>5.37</v>
      </c>
      <c r="I2780">
        <v>0.91</v>
      </c>
      <c r="J2780">
        <v>0.42</v>
      </c>
    </row>
    <row r="2781" spans="1:10">
      <c r="A2781" s="3">
        <v>39579</v>
      </c>
      <c r="B2781">
        <v>13.8</v>
      </c>
      <c r="C2781">
        <f t="shared" si="129"/>
        <v>1.7000000000000011</v>
      </c>
      <c r="D2781">
        <v>1012.9</v>
      </c>
      <c r="E2781">
        <f t="shared" si="130"/>
        <v>0.60000000000002274</v>
      </c>
      <c r="F2781">
        <v>56</v>
      </c>
      <c r="G2781">
        <f t="shared" si="131"/>
        <v>-25</v>
      </c>
      <c r="H2781">
        <v>6.37</v>
      </c>
      <c r="I2781">
        <v>0.98</v>
      </c>
      <c r="J2781">
        <v>0.21</v>
      </c>
    </row>
    <row r="2782" spans="1:10">
      <c r="A2782" s="3">
        <v>39580</v>
      </c>
      <c r="B2782">
        <v>12.4</v>
      </c>
      <c r="C2782">
        <f t="shared" si="129"/>
        <v>-1.4000000000000004</v>
      </c>
      <c r="D2782">
        <v>1018</v>
      </c>
      <c r="E2782">
        <f t="shared" si="130"/>
        <v>5.1000000000000227</v>
      </c>
      <c r="F2782">
        <v>61</v>
      </c>
      <c r="G2782">
        <f t="shared" si="131"/>
        <v>5</v>
      </c>
      <c r="H2782">
        <v>7.37</v>
      </c>
      <c r="I2782">
        <v>1</v>
      </c>
      <c r="J2782">
        <v>0</v>
      </c>
    </row>
    <row r="2783" spans="1:10">
      <c r="A2783" s="3">
        <v>39581</v>
      </c>
      <c r="B2783">
        <v>13.1</v>
      </c>
      <c r="C2783">
        <f t="shared" si="129"/>
        <v>0.69999999999999929</v>
      </c>
      <c r="D2783">
        <v>1013.6</v>
      </c>
      <c r="E2783">
        <f t="shared" si="130"/>
        <v>-4.3999999999999773</v>
      </c>
      <c r="F2783">
        <v>71</v>
      </c>
      <c r="G2783">
        <f t="shared" si="131"/>
        <v>10</v>
      </c>
      <c r="H2783">
        <v>8.3699999999999992</v>
      </c>
      <c r="I2783">
        <v>0.98</v>
      </c>
      <c r="J2783">
        <v>-0.21</v>
      </c>
    </row>
    <row r="2784" spans="1:10">
      <c r="A2784" s="3">
        <v>39582</v>
      </c>
      <c r="B2784">
        <v>14.5</v>
      </c>
      <c r="C2784">
        <f t="shared" si="129"/>
        <v>1.4000000000000004</v>
      </c>
      <c r="D2784">
        <v>1008.7</v>
      </c>
      <c r="E2784">
        <f t="shared" si="130"/>
        <v>-4.8999999999999773</v>
      </c>
      <c r="F2784">
        <v>77</v>
      </c>
      <c r="G2784">
        <f t="shared" si="131"/>
        <v>6</v>
      </c>
      <c r="H2784">
        <v>9.3699999999999992</v>
      </c>
      <c r="I2784">
        <v>0.91</v>
      </c>
      <c r="J2784">
        <v>-0.41</v>
      </c>
    </row>
    <row r="2785" spans="1:10">
      <c r="A2785" s="3">
        <v>39583</v>
      </c>
      <c r="B2785">
        <v>18.899999999999999</v>
      </c>
      <c r="C2785">
        <f t="shared" si="129"/>
        <v>4.3999999999999986</v>
      </c>
      <c r="D2785">
        <v>1011</v>
      </c>
      <c r="E2785">
        <f t="shared" si="130"/>
        <v>2.2999999999999545</v>
      </c>
      <c r="F2785">
        <v>62</v>
      </c>
      <c r="G2785">
        <f t="shared" si="131"/>
        <v>-15</v>
      </c>
      <c r="H2785">
        <v>10.37</v>
      </c>
      <c r="I2785">
        <v>0.8</v>
      </c>
      <c r="J2785">
        <v>-0.59</v>
      </c>
    </row>
    <row r="2786" spans="1:10">
      <c r="A2786" s="3">
        <v>39584</v>
      </c>
      <c r="B2786">
        <v>20.9</v>
      </c>
      <c r="C2786">
        <f t="shared" si="129"/>
        <v>2</v>
      </c>
      <c r="D2786">
        <v>1008.2</v>
      </c>
      <c r="E2786">
        <f t="shared" si="130"/>
        <v>-2.7999999999999545</v>
      </c>
      <c r="F2786">
        <v>48</v>
      </c>
      <c r="G2786">
        <f t="shared" si="131"/>
        <v>-14</v>
      </c>
      <c r="H2786">
        <v>11.37</v>
      </c>
      <c r="I2786">
        <v>0.66</v>
      </c>
      <c r="J2786">
        <v>-0.75</v>
      </c>
    </row>
    <row r="2787" spans="1:10">
      <c r="A2787" s="3">
        <v>39585</v>
      </c>
      <c r="B2787">
        <v>20.7</v>
      </c>
      <c r="C2787">
        <f t="shared" si="129"/>
        <v>-0.19999999999999929</v>
      </c>
      <c r="D2787">
        <v>1006.1</v>
      </c>
      <c r="E2787">
        <f t="shared" si="130"/>
        <v>-2.1000000000000227</v>
      </c>
      <c r="F2787">
        <v>60</v>
      </c>
      <c r="G2787">
        <f t="shared" si="131"/>
        <v>12</v>
      </c>
      <c r="H2787">
        <v>12.37</v>
      </c>
      <c r="I2787">
        <v>0.49</v>
      </c>
      <c r="J2787">
        <v>-0.87</v>
      </c>
    </row>
    <row r="2788" spans="1:10">
      <c r="A2788" s="3">
        <v>39586</v>
      </c>
      <c r="B2788">
        <v>19.899999999999999</v>
      </c>
      <c r="C2788">
        <f t="shared" si="129"/>
        <v>-0.80000000000000071</v>
      </c>
      <c r="D2788">
        <v>1012.4</v>
      </c>
      <c r="E2788">
        <f t="shared" si="130"/>
        <v>6.2999999999999545</v>
      </c>
      <c r="F2788">
        <v>53</v>
      </c>
      <c r="G2788">
        <f t="shared" si="131"/>
        <v>-7</v>
      </c>
      <c r="H2788">
        <v>13.37</v>
      </c>
      <c r="I2788">
        <v>0.28999999999999998</v>
      </c>
      <c r="J2788">
        <v>-0.96</v>
      </c>
    </row>
    <row r="2789" spans="1:10">
      <c r="A2789" s="3">
        <v>39587</v>
      </c>
      <c r="B2789">
        <v>19.7</v>
      </c>
      <c r="C2789">
        <f t="shared" si="129"/>
        <v>-0.19999999999999929</v>
      </c>
      <c r="D2789">
        <v>1009.9</v>
      </c>
      <c r="E2789">
        <f t="shared" si="130"/>
        <v>-2.5</v>
      </c>
      <c r="F2789">
        <v>77</v>
      </c>
      <c r="G2789">
        <f t="shared" si="131"/>
        <v>24</v>
      </c>
      <c r="H2789">
        <v>14.37</v>
      </c>
      <c r="I2789">
        <v>0.08</v>
      </c>
      <c r="J2789">
        <v>-1</v>
      </c>
    </row>
    <row r="2790" spans="1:10">
      <c r="A2790" s="3">
        <v>39588</v>
      </c>
      <c r="B2790">
        <v>23.1</v>
      </c>
      <c r="C2790">
        <f t="shared" si="129"/>
        <v>3.4000000000000021</v>
      </c>
      <c r="D2790">
        <v>997.2</v>
      </c>
      <c r="E2790">
        <f t="shared" si="130"/>
        <v>-12.699999999999932</v>
      </c>
      <c r="F2790">
        <v>37</v>
      </c>
      <c r="G2790">
        <f t="shared" si="131"/>
        <v>-40</v>
      </c>
      <c r="H2790">
        <v>15.37</v>
      </c>
      <c r="I2790">
        <v>-0.13</v>
      </c>
      <c r="J2790">
        <v>-0.99</v>
      </c>
    </row>
    <row r="2791" spans="1:10">
      <c r="A2791" s="3">
        <v>39589</v>
      </c>
      <c r="B2791">
        <v>21.5</v>
      </c>
      <c r="C2791">
        <f t="shared" si="129"/>
        <v>-1.6000000000000014</v>
      </c>
      <c r="D2791">
        <v>1008.7</v>
      </c>
      <c r="E2791">
        <f t="shared" si="130"/>
        <v>11.5</v>
      </c>
      <c r="F2791">
        <v>56</v>
      </c>
      <c r="G2791">
        <f t="shared" si="131"/>
        <v>19</v>
      </c>
      <c r="H2791">
        <v>16.37</v>
      </c>
      <c r="I2791">
        <v>-0.34</v>
      </c>
      <c r="J2791">
        <v>-0.94</v>
      </c>
    </row>
    <row r="2792" spans="1:10">
      <c r="A2792" s="3">
        <v>39590</v>
      </c>
      <c r="B2792">
        <v>22.7</v>
      </c>
      <c r="C2792">
        <f t="shared" si="129"/>
        <v>1.1999999999999993</v>
      </c>
      <c r="D2792">
        <v>1008.7</v>
      </c>
      <c r="E2792">
        <f t="shared" si="130"/>
        <v>0</v>
      </c>
      <c r="F2792">
        <v>63</v>
      </c>
      <c r="G2792">
        <f t="shared" si="131"/>
        <v>7</v>
      </c>
      <c r="H2792">
        <v>17.37</v>
      </c>
      <c r="I2792">
        <v>-0.53</v>
      </c>
      <c r="J2792">
        <v>-0.85</v>
      </c>
    </row>
    <row r="2793" spans="1:10">
      <c r="A2793" s="3">
        <v>39591</v>
      </c>
      <c r="B2793">
        <v>25.8</v>
      </c>
      <c r="C2793">
        <f t="shared" si="129"/>
        <v>3.1000000000000014</v>
      </c>
      <c r="D2793">
        <v>1009.3</v>
      </c>
      <c r="E2793">
        <f t="shared" si="130"/>
        <v>0.59999999999990905</v>
      </c>
      <c r="F2793">
        <v>46</v>
      </c>
      <c r="G2793">
        <f t="shared" si="131"/>
        <v>-17</v>
      </c>
      <c r="H2793">
        <v>18.37</v>
      </c>
      <c r="I2793">
        <v>-0.69</v>
      </c>
      <c r="J2793">
        <v>-0.72</v>
      </c>
    </row>
    <row r="2794" spans="1:10">
      <c r="A2794" s="3">
        <v>39592</v>
      </c>
      <c r="B2794">
        <v>18.899999999999999</v>
      </c>
      <c r="C2794">
        <f t="shared" si="129"/>
        <v>-6.9000000000000021</v>
      </c>
      <c r="D2794">
        <v>1008.2</v>
      </c>
      <c r="E2794">
        <f t="shared" si="130"/>
        <v>-1.0999999999999091</v>
      </c>
      <c r="F2794">
        <v>87</v>
      </c>
      <c r="G2794">
        <f t="shared" si="131"/>
        <v>41</v>
      </c>
      <c r="H2794">
        <v>19.37</v>
      </c>
      <c r="I2794">
        <v>-0.83</v>
      </c>
      <c r="J2794">
        <v>-0.56000000000000005</v>
      </c>
    </row>
    <row r="2795" spans="1:10">
      <c r="A2795" s="3">
        <v>39593</v>
      </c>
      <c r="B2795">
        <v>23.1</v>
      </c>
      <c r="C2795">
        <f t="shared" si="129"/>
        <v>4.2000000000000028</v>
      </c>
      <c r="D2795">
        <v>996</v>
      </c>
      <c r="E2795">
        <f t="shared" si="130"/>
        <v>-12.200000000000045</v>
      </c>
      <c r="F2795">
        <v>78</v>
      </c>
      <c r="G2795">
        <f t="shared" si="131"/>
        <v>-9</v>
      </c>
      <c r="H2795">
        <v>20.37</v>
      </c>
      <c r="I2795">
        <v>-0.93</v>
      </c>
      <c r="J2795">
        <v>-0.37</v>
      </c>
    </row>
    <row r="2796" spans="1:10">
      <c r="A2796" s="3">
        <v>39594</v>
      </c>
      <c r="B2796">
        <v>24.3</v>
      </c>
      <c r="C2796">
        <f t="shared" si="129"/>
        <v>1.1999999999999993</v>
      </c>
      <c r="D2796">
        <v>997.1</v>
      </c>
      <c r="E2796">
        <f t="shared" si="130"/>
        <v>1.1000000000000227</v>
      </c>
      <c r="F2796">
        <v>66</v>
      </c>
      <c r="G2796">
        <f t="shared" si="131"/>
        <v>-12</v>
      </c>
      <c r="H2796">
        <v>21.37</v>
      </c>
      <c r="I2796">
        <v>-0.99</v>
      </c>
      <c r="J2796">
        <v>-0.16</v>
      </c>
    </row>
    <row r="2797" spans="1:10">
      <c r="A2797" s="3">
        <v>39595</v>
      </c>
      <c r="B2797">
        <v>23.6</v>
      </c>
      <c r="C2797">
        <f t="shared" si="129"/>
        <v>-0.69999999999999929</v>
      </c>
      <c r="D2797">
        <v>1004.8</v>
      </c>
      <c r="E2797">
        <f t="shared" si="130"/>
        <v>7.6999999999999318</v>
      </c>
      <c r="F2797">
        <v>44</v>
      </c>
      <c r="G2797">
        <f t="shared" si="131"/>
        <v>-22</v>
      </c>
      <c r="H2797">
        <v>22.37</v>
      </c>
      <c r="I2797">
        <v>-1</v>
      </c>
      <c r="J2797">
        <v>0.05</v>
      </c>
    </row>
    <row r="2798" spans="1:10">
      <c r="A2798" s="3">
        <v>39596</v>
      </c>
      <c r="B2798">
        <v>22.9</v>
      </c>
      <c r="C2798">
        <f t="shared" si="129"/>
        <v>-0.70000000000000284</v>
      </c>
      <c r="D2798">
        <v>1007.5</v>
      </c>
      <c r="E2798">
        <f t="shared" si="130"/>
        <v>2.7000000000000455</v>
      </c>
      <c r="F2798">
        <v>49</v>
      </c>
      <c r="G2798">
        <f t="shared" si="131"/>
        <v>5</v>
      </c>
      <c r="H2798">
        <v>23.37</v>
      </c>
      <c r="I2798">
        <v>-0.97</v>
      </c>
      <c r="J2798">
        <v>0.26</v>
      </c>
    </row>
    <row r="2799" spans="1:10">
      <c r="A2799" s="3">
        <v>39597</v>
      </c>
      <c r="B2799">
        <v>15.7</v>
      </c>
      <c r="C2799">
        <f t="shared" si="129"/>
        <v>-7.1999999999999993</v>
      </c>
      <c r="D2799">
        <v>1005</v>
      </c>
      <c r="E2799">
        <f t="shared" si="130"/>
        <v>-2.5</v>
      </c>
      <c r="F2799">
        <v>87</v>
      </c>
      <c r="G2799">
        <f t="shared" si="131"/>
        <v>38</v>
      </c>
      <c r="H2799">
        <v>24.37</v>
      </c>
      <c r="I2799">
        <v>-0.89</v>
      </c>
      <c r="J2799">
        <v>0.46</v>
      </c>
    </row>
    <row r="2800" spans="1:10">
      <c r="A2800" s="3">
        <v>39598</v>
      </c>
      <c r="B2800">
        <v>15</v>
      </c>
      <c r="C2800">
        <f t="shared" si="129"/>
        <v>-0.69999999999999929</v>
      </c>
      <c r="D2800">
        <v>1010.5</v>
      </c>
      <c r="E2800">
        <f t="shared" si="130"/>
        <v>5.5</v>
      </c>
      <c r="F2800">
        <v>79</v>
      </c>
      <c r="G2800">
        <f t="shared" si="131"/>
        <v>-8</v>
      </c>
      <c r="H2800">
        <v>25.37</v>
      </c>
      <c r="I2800">
        <v>-0.77</v>
      </c>
      <c r="J2800">
        <v>0.63</v>
      </c>
    </row>
    <row r="2801" spans="1:10">
      <c r="A2801" s="3">
        <v>39599</v>
      </c>
      <c r="B2801">
        <v>13.7</v>
      </c>
      <c r="C2801">
        <f t="shared" si="129"/>
        <v>-1.3000000000000007</v>
      </c>
      <c r="D2801">
        <v>1006.8</v>
      </c>
      <c r="E2801">
        <f t="shared" si="130"/>
        <v>-3.7000000000000455</v>
      </c>
      <c r="F2801">
        <v>87</v>
      </c>
      <c r="G2801">
        <f t="shared" si="131"/>
        <v>8</v>
      </c>
      <c r="H2801">
        <v>26.37</v>
      </c>
      <c r="I2801">
        <v>-0.62</v>
      </c>
      <c r="J2801">
        <v>0.78</v>
      </c>
    </row>
    <row r="2802" spans="1:10">
      <c r="A2802" s="3">
        <v>39600</v>
      </c>
      <c r="B2802">
        <v>21.3</v>
      </c>
      <c r="C2802">
        <f t="shared" si="129"/>
        <v>7.6000000000000014</v>
      </c>
      <c r="D2802">
        <v>1011.5</v>
      </c>
      <c r="E2802">
        <f t="shared" si="130"/>
        <v>4.7000000000000455</v>
      </c>
      <c r="F2802">
        <v>62</v>
      </c>
      <c r="G2802">
        <f t="shared" si="131"/>
        <v>-25</v>
      </c>
      <c r="H2802">
        <v>27.37</v>
      </c>
      <c r="I2802">
        <v>-0.44</v>
      </c>
      <c r="J2802">
        <v>0.9</v>
      </c>
    </row>
    <row r="2803" spans="1:10">
      <c r="A2803" s="3">
        <v>39601</v>
      </c>
      <c r="B2803">
        <v>19.899999999999999</v>
      </c>
      <c r="C2803">
        <f t="shared" si="129"/>
        <v>-1.4000000000000021</v>
      </c>
      <c r="D2803">
        <v>1015.7</v>
      </c>
      <c r="E2803">
        <f t="shared" si="130"/>
        <v>4.2000000000000455</v>
      </c>
      <c r="F2803">
        <v>64</v>
      </c>
      <c r="G2803">
        <f t="shared" si="131"/>
        <v>2</v>
      </c>
      <c r="H2803">
        <v>28.37</v>
      </c>
      <c r="I2803">
        <v>-0.24</v>
      </c>
      <c r="J2803">
        <v>0.97</v>
      </c>
    </row>
    <row r="2804" spans="1:10">
      <c r="A2804" s="3">
        <v>39602</v>
      </c>
      <c r="B2804">
        <v>16.100000000000001</v>
      </c>
      <c r="C2804">
        <f t="shared" si="129"/>
        <v>-3.7999999999999972</v>
      </c>
      <c r="D2804">
        <v>1010.3</v>
      </c>
      <c r="E2804">
        <f t="shared" si="130"/>
        <v>-5.4000000000000909</v>
      </c>
      <c r="F2804">
        <v>86</v>
      </c>
      <c r="G2804">
        <f t="shared" si="131"/>
        <v>22</v>
      </c>
      <c r="H2804">
        <v>29.37</v>
      </c>
      <c r="I2804">
        <v>-0.03</v>
      </c>
      <c r="J2804">
        <v>1</v>
      </c>
    </row>
    <row r="2805" spans="1:10">
      <c r="A2805" s="3">
        <v>39603</v>
      </c>
      <c r="B2805">
        <v>21</v>
      </c>
      <c r="C2805">
        <f t="shared" si="129"/>
        <v>4.8999999999999986</v>
      </c>
      <c r="D2805">
        <v>1011.6</v>
      </c>
      <c r="E2805">
        <f t="shared" si="130"/>
        <v>1.3000000000000682</v>
      </c>
      <c r="F2805">
        <v>54</v>
      </c>
      <c r="G2805">
        <f t="shared" si="131"/>
        <v>-32</v>
      </c>
      <c r="H2805">
        <v>0.84</v>
      </c>
      <c r="I2805">
        <v>0.18</v>
      </c>
      <c r="J2805">
        <v>0.98</v>
      </c>
    </row>
    <row r="2806" spans="1:10">
      <c r="A2806" s="3">
        <v>39604</v>
      </c>
      <c r="B2806">
        <v>19.5</v>
      </c>
      <c r="C2806">
        <f t="shared" si="129"/>
        <v>-1.5</v>
      </c>
      <c r="D2806">
        <v>1005.6</v>
      </c>
      <c r="E2806">
        <f t="shared" si="130"/>
        <v>-6</v>
      </c>
      <c r="F2806">
        <v>85</v>
      </c>
      <c r="G2806">
        <f t="shared" si="131"/>
        <v>31</v>
      </c>
      <c r="H2806">
        <v>1.84</v>
      </c>
      <c r="I2806">
        <v>0.38</v>
      </c>
      <c r="J2806">
        <v>0.92</v>
      </c>
    </row>
    <row r="2807" spans="1:10">
      <c r="A2807" s="3">
        <v>39605</v>
      </c>
      <c r="B2807">
        <v>25.5</v>
      </c>
      <c r="C2807">
        <f t="shared" si="129"/>
        <v>6</v>
      </c>
      <c r="D2807">
        <v>1001.5</v>
      </c>
      <c r="E2807">
        <f t="shared" si="130"/>
        <v>-4.1000000000000227</v>
      </c>
      <c r="F2807">
        <v>62</v>
      </c>
      <c r="G2807">
        <f t="shared" si="131"/>
        <v>-23</v>
      </c>
      <c r="H2807">
        <v>2.84</v>
      </c>
      <c r="I2807">
        <v>0.56999999999999995</v>
      </c>
      <c r="J2807">
        <v>0.82</v>
      </c>
    </row>
    <row r="2808" spans="1:10">
      <c r="A2808" s="3">
        <v>39606</v>
      </c>
      <c r="B2808">
        <v>22.8</v>
      </c>
      <c r="C2808">
        <f t="shared" si="129"/>
        <v>-2.6999999999999993</v>
      </c>
      <c r="D2808">
        <v>1006.4</v>
      </c>
      <c r="E2808">
        <f t="shared" si="130"/>
        <v>4.8999999999999773</v>
      </c>
      <c r="F2808">
        <v>65</v>
      </c>
      <c r="G2808">
        <f t="shared" si="131"/>
        <v>3</v>
      </c>
      <c r="H2808">
        <v>3.84</v>
      </c>
      <c r="I2808">
        <v>0.73</v>
      </c>
      <c r="J2808">
        <v>0.68</v>
      </c>
    </row>
    <row r="2809" spans="1:10">
      <c r="A2809" s="3">
        <v>39607</v>
      </c>
      <c r="B2809">
        <v>24.1</v>
      </c>
      <c r="C2809">
        <f t="shared" si="129"/>
        <v>1.3000000000000007</v>
      </c>
      <c r="D2809">
        <v>1006.6</v>
      </c>
      <c r="E2809">
        <f t="shared" si="130"/>
        <v>0.20000000000004547</v>
      </c>
      <c r="F2809">
        <v>61</v>
      </c>
      <c r="G2809">
        <f t="shared" si="131"/>
        <v>-4</v>
      </c>
      <c r="H2809">
        <v>4.84</v>
      </c>
      <c r="I2809">
        <v>0.86</v>
      </c>
      <c r="J2809">
        <v>0.51</v>
      </c>
    </row>
    <row r="2810" spans="1:10">
      <c r="A2810" s="3">
        <v>39608</v>
      </c>
      <c r="B2810">
        <v>22.1</v>
      </c>
      <c r="C2810">
        <f t="shared" si="129"/>
        <v>-2</v>
      </c>
      <c r="D2810">
        <v>1005.8</v>
      </c>
      <c r="E2810">
        <f t="shared" si="130"/>
        <v>-0.80000000000006821</v>
      </c>
      <c r="F2810">
        <v>75</v>
      </c>
      <c r="G2810">
        <f t="shared" si="131"/>
        <v>14</v>
      </c>
      <c r="H2810">
        <v>5.84</v>
      </c>
      <c r="I2810">
        <v>0.95</v>
      </c>
      <c r="J2810">
        <v>0.32</v>
      </c>
    </row>
    <row r="2811" spans="1:10">
      <c r="A2811" s="3">
        <v>39609</v>
      </c>
      <c r="B2811">
        <v>24.7</v>
      </c>
      <c r="C2811">
        <f t="shared" si="129"/>
        <v>2.5999999999999979</v>
      </c>
      <c r="D2811">
        <v>1005.5</v>
      </c>
      <c r="E2811">
        <f t="shared" si="130"/>
        <v>-0.29999999999995453</v>
      </c>
      <c r="F2811">
        <v>53</v>
      </c>
      <c r="G2811">
        <f t="shared" si="131"/>
        <v>-22</v>
      </c>
      <c r="H2811">
        <v>6.84</v>
      </c>
      <c r="I2811">
        <v>0.99</v>
      </c>
      <c r="J2811">
        <v>0.12</v>
      </c>
    </row>
    <row r="2812" spans="1:10">
      <c r="A2812" s="3">
        <v>39610</v>
      </c>
      <c r="B2812">
        <v>24.3</v>
      </c>
      <c r="C2812">
        <f t="shared" si="129"/>
        <v>-0.39999999999999858</v>
      </c>
      <c r="D2812">
        <v>999.9</v>
      </c>
      <c r="E2812">
        <f t="shared" si="130"/>
        <v>-5.6000000000000227</v>
      </c>
      <c r="F2812">
        <v>72</v>
      </c>
      <c r="G2812">
        <f t="shared" si="131"/>
        <v>19</v>
      </c>
      <c r="H2812">
        <v>7.84</v>
      </c>
      <c r="I2812">
        <v>1</v>
      </c>
      <c r="J2812">
        <v>-0.1</v>
      </c>
    </row>
    <row r="2813" spans="1:10">
      <c r="A2813" s="3">
        <v>39611</v>
      </c>
      <c r="B2813">
        <v>19.399999999999999</v>
      </c>
      <c r="C2813">
        <f t="shared" si="129"/>
        <v>-4.9000000000000021</v>
      </c>
      <c r="D2813">
        <v>1001.3</v>
      </c>
      <c r="E2813">
        <f t="shared" si="130"/>
        <v>1.3999999999999773</v>
      </c>
      <c r="F2813">
        <v>66</v>
      </c>
      <c r="G2813">
        <f t="shared" si="131"/>
        <v>-6</v>
      </c>
      <c r="H2813">
        <v>8.84</v>
      </c>
      <c r="I2813">
        <v>0.95</v>
      </c>
      <c r="J2813">
        <v>-0.31</v>
      </c>
    </row>
    <row r="2814" spans="1:10">
      <c r="A2814" s="3">
        <v>39612</v>
      </c>
      <c r="B2814">
        <v>24.3</v>
      </c>
      <c r="C2814">
        <f t="shared" si="129"/>
        <v>4.9000000000000021</v>
      </c>
      <c r="D2814">
        <v>1004.3</v>
      </c>
      <c r="E2814">
        <f t="shared" si="130"/>
        <v>3</v>
      </c>
      <c r="F2814">
        <v>64</v>
      </c>
      <c r="G2814">
        <f t="shared" si="131"/>
        <v>-2</v>
      </c>
      <c r="H2814">
        <v>9.84</v>
      </c>
      <c r="I2814">
        <v>0.87</v>
      </c>
      <c r="J2814">
        <v>-0.5</v>
      </c>
    </row>
    <row r="2815" spans="1:10">
      <c r="A2815" s="3">
        <v>39613</v>
      </c>
      <c r="B2815">
        <v>23.8</v>
      </c>
      <c r="C2815">
        <f t="shared" si="129"/>
        <v>-0.5</v>
      </c>
      <c r="D2815">
        <v>1009</v>
      </c>
      <c r="E2815">
        <f t="shared" si="130"/>
        <v>4.7000000000000455</v>
      </c>
      <c r="F2815">
        <v>44</v>
      </c>
      <c r="G2815">
        <f t="shared" si="131"/>
        <v>-20</v>
      </c>
      <c r="H2815">
        <v>10.84</v>
      </c>
      <c r="I2815">
        <v>0.74</v>
      </c>
      <c r="J2815">
        <v>-0.67</v>
      </c>
    </row>
    <row r="2816" spans="1:10">
      <c r="A2816" s="3">
        <v>39614</v>
      </c>
      <c r="B2816">
        <v>22.3</v>
      </c>
      <c r="C2816">
        <f t="shared" si="129"/>
        <v>-1.5</v>
      </c>
      <c r="D2816">
        <v>1011.2</v>
      </c>
      <c r="E2816">
        <f t="shared" si="130"/>
        <v>2.2000000000000455</v>
      </c>
      <c r="F2816">
        <v>57</v>
      </c>
      <c r="G2816">
        <f t="shared" si="131"/>
        <v>13</v>
      </c>
      <c r="H2816">
        <v>11.84</v>
      </c>
      <c r="I2816">
        <v>0.57999999999999996</v>
      </c>
      <c r="J2816">
        <v>-0.81</v>
      </c>
    </row>
    <row r="2817" spans="1:10">
      <c r="A2817" s="3">
        <v>39615</v>
      </c>
      <c r="B2817">
        <v>25.1</v>
      </c>
      <c r="C2817">
        <f t="shared" si="129"/>
        <v>2.8000000000000007</v>
      </c>
      <c r="D2817">
        <v>1008.8</v>
      </c>
      <c r="E2817">
        <f t="shared" si="130"/>
        <v>-2.4000000000000909</v>
      </c>
      <c r="F2817">
        <v>58</v>
      </c>
      <c r="G2817">
        <f t="shared" si="131"/>
        <v>1</v>
      </c>
      <c r="H2817">
        <v>12.84</v>
      </c>
      <c r="I2817">
        <v>0.4</v>
      </c>
      <c r="J2817">
        <v>-0.92</v>
      </c>
    </row>
    <row r="2818" spans="1:10">
      <c r="A2818" s="3">
        <v>39616</v>
      </c>
      <c r="B2818">
        <v>22.8</v>
      </c>
      <c r="C2818">
        <f t="shared" si="129"/>
        <v>-2.3000000000000007</v>
      </c>
      <c r="D2818">
        <v>1012.4</v>
      </c>
      <c r="E2818">
        <f t="shared" si="130"/>
        <v>3.6000000000000227</v>
      </c>
      <c r="F2818">
        <v>64</v>
      </c>
      <c r="G2818">
        <f t="shared" si="131"/>
        <v>6</v>
      </c>
      <c r="H2818">
        <v>13.84</v>
      </c>
      <c r="I2818">
        <v>0.2</v>
      </c>
      <c r="J2818">
        <v>-0.98</v>
      </c>
    </row>
    <row r="2819" spans="1:10">
      <c r="A2819" s="3">
        <v>39617</v>
      </c>
      <c r="B2819">
        <v>24</v>
      </c>
      <c r="C2819">
        <f t="shared" ref="C2819:C2882" si="132">B2819-B2818</f>
        <v>1.1999999999999993</v>
      </c>
      <c r="D2819">
        <v>1011.7</v>
      </c>
      <c r="E2819">
        <f t="shared" ref="E2819:E2882" si="133">D2819-D2818</f>
        <v>-0.69999999999993179</v>
      </c>
      <c r="F2819">
        <v>64</v>
      </c>
      <c r="G2819">
        <f t="shared" ref="G2819:G2882" si="134">F2819-F2818</f>
        <v>0</v>
      </c>
      <c r="H2819">
        <v>14.84</v>
      </c>
      <c r="I2819">
        <v>-0.02</v>
      </c>
      <c r="J2819">
        <v>-1</v>
      </c>
    </row>
    <row r="2820" spans="1:10">
      <c r="A2820" s="3">
        <v>39618</v>
      </c>
      <c r="B2820">
        <v>24.2</v>
      </c>
      <c r="C2820">
        <f t="shared" si="132"/>
        <v>0.19999999999999929</v>
      </c>
      <c r="D2820">
        <v>1006.1</v>
      </c>
      <c r="E2820">
        <f t="shared" si="133"/>
        <v>-5.6000000000000227</v>
      </c>
      <c r="F2820">
        <v>64</v>
      </c>
      <c r="G2820">
        <f t="shared" si="134"/>
        <v>0</v>
      </c>
      <c r="H2820">
        <v>15.84</v>
      </c>
      <c r="I2820">
        <v>-0.23</v>
      </c>
      <c r="J2820">
        <v>-0.97</v>
      </c>
    </row>
    <row r="2821" spans="1:10">
      <c r="A2821" s="3">
        <v>39619</v>
      </c>
      <c r="B2821">
        <v>22.5</v>
      </c>
      <c r="C2821">
        <f t="shared" si="132"/>
        <v>-1.6999999999999993</v>
      </c>
      <c r="D2821">
        <v>1003.5</v>
      </c>
      <c r="E2821">
        <f t="shared" si="133"/>
        <v>-2.6000000000000227</v>
      </c>
      <c r="F2821">
        <v>85</v>
      </c>
      <c r="G2821">
        <f t="shared" si="134"/>
        <v>21</v>
      </c>
      <c r="H2821">
        <v>16.84</v>
      </c>
      <c r="I2821">
        <v>-0.43</v>
      </c>
      <c r="J2821">
        <v>-0.9</v>
      </c>
    </row>
    <row r="2822" spans="1:10">
      <c r="A2822" s="3">
        <v>39620</v>
      </c>
      <c r="B2822">
        <v>24</v>
      </c>
      <c r="C2822">
        <f t="shared" si="132"/>
        <v>1.5</v>
      </c>
      <c r="D2822">
        <v>999.7</v>
      </c>
      <c r="E2822">
        <f t="shared" si="133"/>
        <v>-3.7999999999999545</v>
      </c>
      <c r="F2822">
        <v>79</v>
      </c>
      <c r="G2822">
        <f t="shared" si="134"/>
        <v>-6</v>
      </c>
      <c r="H2822">
        <v>17.84</v>
      </c>
      <c r="I2822">
        <v>-0.61</v>
      </c>
      <c r="J2822">
        <v>-0.79</v>
      </c>
    </row>
    <row r="2823" spans="1:10">
      <c r="A2823" s="3">
        <v>39621</v>
      </c>
      <c r="B2823">
        <v>20.399999999999999</v>
      </c>
      <c r="C2823">
        <f t="shared" si="132"/>
        <v>-3.6000000000000014</v>
      </c>
      <c r="D2823">
        <v>994.2</v>
      </c>
      <c r="E2823">
        <f t="shared" si="133"/>
        <v>-5.5</v>
      </c>
      <c r="F2823">
        <v>89</v>
      </c>
      <c r="G2823">
        <f t="shared" si="134"/>
        <v>10</v>
      </c>
      <c r="H2823">
        <v>18.84</v>
      </c>
      <c r="I2823">
        <v>-0.76</v>
      </c>
      <c r="J2823">
        <v>-0.65</v>
      </c>
    </row>
    <row r="2824" spans="1:10">
      <c r="A2824" s="3">
        <v>39622</v>
      </c>
      <c r="B2824">
        <v>22.2</v>
      </c>
      <c r="C2824">
        <f t="shared" si="132"/>
        <v>1.8000000000000007</v>
      </c>
      <c r="D2824">
        <v>997.6</v>
      </c>
      <c r="E2824">
        <f t="shared" si="133"/>
        <v>3.3999999999999773</v>
      </c>
      <c r="F2824">
        <v>74</v>
      </c>
      <c r="G2824">
        <f t="shared" si="134"/>
        <v>-15</v>
      </c>
      <c r="H2824">
        <v>19.84</v>
      </c>
      <c r="I2824">
        <v>-0.88</v>
      </c>
      <c r="J2824">
        <v>-0.47</v>
      </c>
    </row>
    <row r="2825" spans="1:10">
      <c r="A2825" s="3">
        <v>39623</v>
      </c>
      <c r="B2825">
        <v>25.8</v>
      </c>
      <c r="C2825">
        <f t="shared" si="132"/>
        <v>3.6000000000000014</v>
      </c>
      <c r="D2825">
        <v>998.7</v>
      </c>
      <c r="E2825">
        <f t="shared" si="133"/>
        <v>1.1000000000000227</v>
      </c>
      <c r="F2825">
        <v>62</v>
      </c>
      <c r="G2825">
        <f t="shared" si="134"/>
        <v>-12</v>
      </c>
      <c r="H2825">
        <v>20.84</v>
      </c>
      <c r="I2825">
        <v>-0.96</v>
      </c>
      <c r="J2825">
        <v>-0.27</v>
      </c>
    </row>
    <row r="2826" spans="1:10">
      <c r="A2826" s="3">
        <v>39624</v>
      </c>
      <c r="B2826">
        <v>22</v>
      </c>
      <c r="C2826">
        <f t="shared" si="132"/>
        <v>-3.8000000000000007</v>
      </c>
      <c r="D2826">
        <v>1002.1</v>
      </c>
      <c r="E2826">
        <f t="shared" si="133"/>
        <v>3.3999999999999773</v>
      </c>
      <c r="F2826">
        <v>70</v>
      </c>
      <c r="G2826">
        <f t="shared" si="134"/>
        <v>8</v>
      </c>
      <c r="H2826">
        <v>21.84</v>
      </c>
      <c r="I2826">
        <v>-1</v>
      </c>
      <c r="J2826">
        <v>-7.0000000000000007E-2</v>
      </c>
    </row>
    <row r="2827" spans="1:10">
      <c r="A2827" s="3">
        <v>39625</v>
      </c>
      <c r="B2827">
        <v>17.100000000000001</v>
      </c>
      <c r="C2827">
        <f t="shared" si="132"/>
        <v>-4.8999999999999986</v>
      </c>
      <c r="D2827">
        <v>1004.5</v>
      </c>
      <c r="E2827">
        <f t="shared" si="133"/>
        <v>2.3999999999999773</v>
      </c>
      <c r="F2827">
        <v>75</v>
      </c>
      <c r="G2827">
        <f t="shared" si="134"/>
        <v>5</v>
      </c>
      <c r="H2827">
        <v>22.84</v>
      </c>
      <c r="I2827">
        <v>-0.99</v>
      </c>
      <c r="J2827">
        <v>0.15</v>
      </c>
    </row>
    <row r="2828" spans="1:10">
      <c r="A2828" s="3">
        <v>39626</v>
      </c>
      <c r="B2828">
        <v>23.7</v>
      </c>
      <c r="C2828">
        <f t="shared" si="132"/>
        <v>6.5999999999999979</v>
      </c>
      <c r="D2828">
        <v>1007.1</v>
      </c>
      <c r="E2828">
        <f t="shared" si="133"/>
        <v>2.6000000000000227</v>
      </c>
      <c r="F2828">
        <v>69</v>
      </c>
      <c r="G2828">
        <f t="shared" si="134"/>
        <v>-6</v>
      </c>
      <c r="H2828">
        <v>23.84</v>
      </c>
      <c r="I2828">
        <v>-0.94</v>
      </c>
      <c r="J2828">
        <v>0.35</v>
      </c>
    </row>
    <row r="2829" spans="1:10">
      <c r="A2829" s="3">
        <v>39627</v>
      </c>
      <c r="B2829">
        <v>24.3</v>
      </c>
      <c r="C2829">
        <f t="shared" si="132"/>
        <v>0.60000000000000142</v>
      </c>
      <c r="D2829">
        <v>1009.3</v>
      </c>
      <c r="E2829">
        <f t="shared" si="133"/>
        <v>2.1999999999999318</v>
      </c>
      <c r="F2829">
        <v>66</v>
      </c>
      <c r="G2829">
        <f t="shared" si="134"/>
        <v>-3</v>
      </c>
      <c r="H2829">
        <v>24.84</v>
      </c>
      <c r="I2829">
        <v>-0.84</v>
      </c>
      <c r="J2829">
        <v>0.54</v>
      </c>
    </row>
    <row r="2830" spans="1:10">
      <c r="A2830" s="3">
        <v>39628</v>
      </c>
      <c r="B2830">
        <v>21.2</v>
      </c>
      <c r="C2830">
        <f t="shared" si="132"/>
        <v>-3.1000000000000014</v>
      </c>
      <c r="D2830">
        <v>997.5</v>
      </c>
      <c r="E2830">
        <f t="shared" si="133"/>
        <v>-11.799999999999955</v>
      </c>
      <c r="F2830">
        <v>91</v>
      </c>
      <c r="G2830">
        <f t="shared" si="134"/>
        <v>25</v>
      </c>
      <c r="H2830">
        <v>25.84</v>
      </c>
      <c r="I2830">
        <v>-0.71</v>
      </c>
      <c r="J2830">
        <v>0.71</v>
      </c>
    </row>
    <row r="2831" spans="1:10">
      <c r="A2831" s="3">
        <v>39629</v>
      </c>
      <c r="B2831">
        <v>24.2</v>
      </c>
      <c r="C2831">
        <f t="shared" si="132"/>
        <v>3</v>
      </c>
      <c r="D2831">
        <v>1004.5</v>
      </c>
      <c r="E2831">
        <f t="shared" si="133"/>
        <v>7</v>
      </c>
      <c r="F2831">
        <v>48</v>
      </c>
      <c r="G2831">
        <f t="shared" si="134"/>
        <v>-43</v>
      </c>
      <c r="H2831">
        <v>26.84</v>
      </c>
      <c r="I2831">
        <v>-0.54</v>
      </c>
      <c r="J2831">
        <v>0.84</v>
      </c>
    </row>
    <row r="2832" spans="1:10">
      <c r="A2832" s="3">
        <v>39630</v>
      </c>
      <c r="B2832">
        <v>24</v>
      </c>
      <c r="C2832">
        <f t="shared" si="132"/>
        <v>-0.19999999999999929</v>
      </c>
      <c r="D2832">
        <v>1007.5</v>
      </c>
      <c r="E2832">
        <f t="shared" si="133"/>
        <v>3</v>
      </c>
      <c r="F2832">
        <v>62</v>
      </c>
      <c r="G2832">
        <f t="shared" si="134"/>
        <v>14</v>
      </c>
      <c r="H2832">
        <v>27.84</v>
      </c>
      <c r="I2832">
        <v>-0.35</v>
      </c>
      <c r="J2832">
        <v>0.94</v>
      </c>
    </row>
    <row r="2833" spans="1:10">
      <c r="A2833" s="3">
        <v>39631</v>
      </c>
      <c r="B2833">
        <v>24.9</v>
      </c>
      <c r="C2833">
        <f t="shared" si="132"/>
        <v>0.89999999999999858</v>
      </c>
      <c r="D2833">
        <v>1007.2</v>
      </c>
      <c r="E2833">
        <f t="shared" si="133"/>
        <v>-0.29999999999995453</v>
      </c>
      <c r="F2833">
        <v>64</v>
      </c>
      <c r="G2833">
        <f t="shared" si="134"/>
        <v>2</v>
      </c>
      <c r="H2833">
        <v>28.84</v>
      </c>
      <c r="I2833">
        <v>-0.15</v>
      </c>
      <c r="J2833">
        <v>0.99</v>
      </c>
    </row>
    <row r="2834" spans="1:10">
      <c r="A2834" s="3">
        <v>39632</v>
      </c>
      <c r="B2834">
        <v>25.1</v>
      </c>
      <c r="C2834">
        <f t="shared" si="132"/>
        <v>0.20000000000000284</v>
      </c>
      <c r="D2834">
        <v>1005.8</v>
      </c>
      <c r="E2834">
        <f t="shared" si="133"/>
        <v>-1.4000000000000909</v>
      </c>
      <c r="F2834">
        <v>73</v>
      </c>
      <c r="G2834">
        <f t="shared" si="134"/>
        <v>9</v>
      </c>
      <c r="H2834">
        <v>0.31</v>
      </c>
      <c r="I2834">
        <v>7.0000000000000007E-2</v>
      </c>
      <c r="J2834">
        <v>1</v>
      </c>
    </row>
    <row r="2835" spans="1:10">
      <c r="A2835" s="3">
        <v>39633</v>
      </c>
      <c r="B2835">
        <v>28.9</v>
      </c>
      <c r="C2835">
        <f t="shared" si="132"/>
        <v>3.7999999999999972</v>
      </c>
      <c r="D2835">
        <v>1001.9</v>
      </c>
      <c r="E2835">
        <f t="shared" si="133"/>
        <v>-3.8999999999999773</v>
      </c>
      <c r="F2835">
        <v>67</v>
      </c>
      <c r="G2835">
        <f t="shared" si="134"/>
        <v>-6</v>
      </c>
      <c r="H2835">
        <v>1.31</v>
      </c>
      <c r="I2835">
        <v>0.28000000000000003</v>
      </c>
      <c r="J2835">
        <v>0.96</v>
      </c>
    </row>
    <row r="2836" spans="1:10">
      <c r="A2836" s="3">
        <v>39634</v>
      </c>
      <c r="B2836">
        <v>29.1</v>
      </c>
      <c r="C2836">
        <f t="shared" si="132"/>
        <v>0.20000000000000284</v>
      </c>
      <c r="D2836">
        <v>1003.6</v>
      </c>
      <c r="E2836">
        <f t="shared" si="133"/>
        <v>1.7000000000000455</v>
      </c>
      <c r="F2836">
        <v>64</v>
      </c>
      <c r="G2836">
        <f t="shared" si="134"/>
        <v>-3</v>
      </c>
      <c r="H2836">
        <v>2.31</v>
      </c>
      <c r="I2836">
        <v>0.47</v>
      </c>
      <c r="J2836">
        <v>0.88</v>
      </c>
    </row>
    <row r="2837" spans="1:10">
      <c r="A2837" s="3">
        <v>39635</v>
      </c>
      <c r="B2837">
        <v>27.8</v>
      </c>
      <c r="C2837">
        <f t="shared" si="132"/>
        <v>-1.3000000000000007</v>
      </c>
      <c r="D2837">
        <v>1005.6</v>
      </c>
      <c r="E2837">
        <f t="shared" si="133"/>
        <v>2</v>
      </c>
      <c r="F2837">
        <v>70</v>
      </c>
      <c r="G2837">
        <f t="shared" si="134"/>
        <v>6</v>
      </c>
      <c r="H2837">
        <v>3.31</v>
      </c>
      <c r="I2837">
        <v>0.65</v>
      </c>
      <c r="J2837">
        <v>0.76</v>
      </c>
    </row>
    <row r="2838" spans="1:10">
      <c r="A2838" s="3">
        <v>39636</v>
      </c>
      <c r="B2838">
        <v>26</v>
      </c>
      <c r="C2838">
        <f t="shared" si="132"/>
        <v>-1.8000000000000007</v>
      </c>
      <c r="D2838">
        <v>1007.7</v>
      </c>
      <c r="E2838">
        <f t="shared" si="133"/>
        <v>2.1000000000000227</v>
      </c>
      <c r="F2838">
        <v>70</v>
      </c>
      <c r="G2838">
        <f t="shared" si="134"/>
        <v>0</v>
      </c>
      <c r="H2838">
        <v>4.3099999999999996</v>
      </c>
      <c r="I2838">
        <v>0.79</v>
      </c>
      <c r="J2838">
        <v>0.61</v>
      </c>
    </row>
    <row r="2839" spans="1:10">
      <c r="A2839" s="3">
        <v>39637</v>
      </c>
      <c r="B2839">
        <v>23</v>
      </c>
      <c r="C2839">
        <f t="shared" si="132"/>
        <v>-3</v>
      </c>
      <c r="D2839">
        <v>1007.5</v>
      </c>
      <c r="E2839">
        <f t="shared" si="133"/>
        <v>-0.20000000000004547</v>
      </c>
      <c r="F2839">
        <v>84</v>
      </c>
      <c r="G2839">
        <f t="shared" si="134"/>
        <v>14</v>
      </c>
      <c r="H2839">
        <v>5.31</v>
      </c>
      <c r="I2839">
        <v>0.9</v>
      </c>
      <c r="J2839">
        <v>0.43</v>
      </c>
    </row>
    <row r="2840" spans="1:10">
      <c r="A2840" s="3">
        <v>39638</v>
      </c>
      <c r="B2840">
        <v>24.5</v>
      </c>
      <c r="C2840">
        <f t="shared" si="132"/>
        <v>1.5</v>
      </c>
      <c r="D2840">
        <v>1007.2</v>
      </c>
      <c r="E2840">
        <f t="shared" si="133"/>
        <v>-0.29999999999995453</v>
      </c>
      <c r="F2840">
        <v>68</v>
      </c>
      <c r="G2840">
        <f t="shared" si="134"/>
        <v>-16</v>
      </c>
      <c r="H2840">
        <v>6.31</v>
      </c>
      <c r="I2840">
        <v>0.97</v>
      </c>
      <c r="J2840">
        <v>0.23</v>
      </c>
    </row>
    <row r="2841" spans="1:10">
      <c r="A2841" s="3">
        <v>39639</v>
      </c>
      <c r="B2841">
        <v>26.6</v>
      </c>
      <c r="C2841">
        <f t="shared" si="132"/>
        <v>2.1000000000000014</v>
      </c>
      <c r="D2841">
        <v>1003.7</v>
      </c>
      <c r="E2841">
        <f t="shared" si="133"/>
        <v>-3.5</v>
      </c>
      <c r="F2841">
        <v>61</v>
      </c>
      <c r="G2841">
        <f t="shared" si="134"/>
        <v>-7</v>
      </c>
      <c r="H2841">
        <v>7.31</v>
      </c>
      <c r="I2841">
        <v>1</v>
      </c>
      <c r="J2841">
        <v>0.02</v>
      </c>
    </row>
    <row r="2842" spans="1:10">
      <c r="A2842" s="3">
        <v>39640</v>
      </c>
      <c r="B2842">
        <v>26.6</v>
      </c>
      <c r="C2842">
        <f t="shared" si="132"/>
        <v>0</v>
      </c>
      <c r="D2842">
        <v>1000.5</v>
      </c>
      <c r="E2842">
        <f t="shared" si="133"/>
        <v>-3.2000000000000455</v>
      </c>
      <c r="F2842">
        <v>73</v>
      </c>
      <c r="G2842">
        <f t="shared" si="134"/>
        <v>12</v>
      </c>
      <c r="H2842">
        <v>8.31</v>
      </c>
      <c r="I2842">
        <v>0.98</v>
      </c>
      <c r="J2842">
        <v>-0.2</v>
      </c>
    </row>
    <row r="2843" spans="1:10">
      <c r="A2843" s="3">
        <v>39641</v>
      </c>
      <c r="B2843">
        <v>29.1</v>
      </c>
      <c r="C2843">
        <f t="shared" si="132"/>
        <v>2.5</v>
      </c>
      <c r="D2843">
        <v>1000.8</v>
      </c>
      <c r="E2843">
        <f t="shared" si="133"/>
        <v>0.29999999999995453</v>
      </c>
      <c r="F2843">
        <v>61</v>
      </c>
      <c r="G2843">
        <f t="shared" si="134"/>
        <v>-12</v>
      </c>
      <c r="H2843">
        <v>9.31</v>
      </c>
      <c r="I2843">
        <v>0.92</v>
      </c>
      <c r="J2843">
        <v>-0.4</v>
      </c>
    </row>
    <row r="2844" spans="1:10">
      <c r="A2844" s="3">
        <v>39642</v>
      </c>
      <c r="B2844">
        <v>30.3</v>
      </c>
      <c r="C2844">
        <f t="shared" si="132"/>
        <v>1.1999999999999993</v>
      </c>
      <c r="D2844">
        <v>1004.1</v>
      </c>
      <c r="E2844">
        <f t="shared" si="133"/>
        <v>3.3000000000000682</v>
      </c>
      <c r="F2844">
        <v>56</v>
      </c>
      <c r="G2844">
        <f t="shared" si="134"/>
        <v>-5</v>
      </c>
      <c r="H2844">
        <v>10.31</v>
      </c>
      <c r="I2844">
        <v>0.81</v>
      </c>
      <c r="J2844">
        <v>-0.57999999999999996</v>
      </c>
    </row>
    <row r="2845" spans="1:10">
      <c r="A2845" s="3">
        <v>39643</v>
      </c>
      <c r="B2845">
        <v>29.8</v>
      </c>
      <c r="C2845">
        <f t="shared" si="132"/>
        <v>-0.5</v>
      </c>
      <c r="D2845">
        <v>1003.6</v>
      </c>
      <c r="E2845">
        <f t="shared" si="133"/>
        <v>-0.5</v>
      </c>
      <c r="F2845">
        <v>65</v>
      </c>
      <c r="G2845">
        <f t="shared" si="134"/>
        <v>9</v>
      </c>
      <c r="H2845">
        <v>11.31</v>
      </c>
      <c r="I2845">
        <v>0.67</v>
      </c>
      <c r="J2845">
        <v>-0.74</v>
      </c>
    </row>
    <row r="2846" spans="1:10">
      <c r="A2846" s="3">
        <v>39644</v>
      </c>
      <c r="B2846">
        <v>27.4</v>
      </c>
      <c r="C2846">
        <f t="shared" si="132"/>
        <v>-2.4000000000000021</v>
      </c>
      <c r="D2846">
        <v>1005.1</v>
      </c>
      <c r="E2846">
        <f t="shared" si="133"/>
        <v>1.5</v>
      </c>
      <c r="F2846">
        <v>57</v>
      </c>
      <c r="G2846">
        <f t="shared" si="134"/>
        <v>-8</v>
      </c>
      <c r="H2846">
        <v>12.31</v>
      </c>
      <c r="I2846">
        <v>0.5</v>
      </c>
      <c r="J2846">
        <v>-0.87</v>
      </c>
    </row>
    <row r="2847" spans="1:10">
      <c r="A2847" s="3">
        <v>39645</v>
      </c>
      <c r="B2847">
        <v>28.9</v>
      </c>
      <c r="C2847">
        <f t="shared" si="132"/>
        <v>1.5</v>
      </c>
      <c r="D2847">
        <v>1001.7</v>
      </c>
      <c r="E2847">
        <f t="shared" si="133"/>
        <v>-3.3999999999999773</v>
      </c>
      <c r="F2847">
        <v>68</v>
      </c>
      <c r="G2847">
        <f t="shared" si="134"/>
        <v>11</v>
      </c>
      <c r="H2847">
        <v>13.31</v>
      </c>
      <c r="I2847">
        <v>0.3</v>
      </c>
      <c r="J2847">
        <v>-0.95</v>
      </c>
    </row>
    <row r="2848" spans="1:10">
      <c r="A2848" s="3">
        <v>39646</v>
      </c>
      <c r="B2848">
        <v>29</v>
      </c>
      <c r="C2848">
        <f t="shared" si="132"/>
        <v>0.10000000000000142</v>
      </c>
      <c r="D2848">
        <v>1001.9</v>
      </c>
      <c r="E2848">
        <f t="shared" si="133"/>
        <v>0.19999999999993179</v>
      </c>
      <c r="F2848">
        <v>74</v>
      </c>
      <c r="G2848">
        <f t="shared" si="134"/>
        <v>6</v>
      </c>
      <c r="H2848">
        <v>14.31</v>
      </c>
      <c r="I2848">
        <v>0.1</v>
      </c>
      <c r="J2848">
        <v>-1</v>
      </c>
    </row>
    <row r="2849" spans="1:10">
      <c r="A2849" s="3">
        <v>39647</v>
      </c>
      <c r="B2849">
        <v>28.4</v>
      </c>
      <c r="C2849">
        <f t="shared" si="132"/>
        <v>-0.60000000000000142</v>
      </c>
      <c r="D2849">
        <v>1000.8</v>
      </c>
      <c r="E2849">
        <f t="shared" si="133"/>
        <v>-1.1000000000000227</v>
      </c>
      <c r="F2849">
        <v>80</v>
      </c>
      <c r="G2849">
        <f t="shared" si="134"/>
        <v>6</v>
      </c>
      <c r="H2849">
        <v>15.31</v>
      </c>
      <c r="I2849">
        <v>-0.12</v>
      </c>
      <c r="J2849">
        <v>-0.99</v>
      </c>
    </row>
    <row r="2850" spans="1:10">
      <c r="A2850" s="3">
        <v>39648</v>
      </c>
      <c r="B2850">
        <v>29.2</v>
      </c>
      <c r="C2850">
        <f t="shared" si="132"/>
        <v>0.80000000000000071</v>
      </c>
      <c r="D2850">
        <v>1003.4</v>
      </c>
      <c r="E2850">
        <f t="shared" si="133"/>
        <v>2.6000000000000227</v>
      </c>
      <c r="F2850">
        <v>56</v>
      </c>
      <c r="G2850">
        <f t="shared" si="134"/>
        <v>-24</v>
      </c>
      <c r="H2850">
        <v>16.309999999999999</v>
      </c>
      <c r="I2850">
        <v>-0.32</v>
      </c>
      <c r="J2850">
        <v>-0.95</v>
      </c>
    </row>
    <row r="2851" spans="1:10">
      <c r="A2851" s="3">
        <v>39649</v>
      </c>
      <c r="B2851">
        <v>27</v>
      </c>
      <c r="C2851">
        <f t="shared" si="132"/>
        <v>-2.1999999999999993</v>
      </c>
      <c r="D2851">
        <v>1005.2</v>
      </c>
      <c r="E2851">
        <f t="shared" si="133"/>
        <v>1.8000000000000682</v>
      </c>
      <c r="F2851">
        <v>69</v>
      </c>
      <c r="G2851">
        <f t="shared" si="134"/>
        <v>13</v>
      </c>
      <c r="H2851">
        <v>17.309999999999999</v>
      </c>
      <c r="I2851">
        <v>-0.52</v>
      </c>
      <c r="J2851">
        <v>-0.86</v>
      </c>
    </row>
    <row r="2852" spans="1:10">
      <c r="A2852" s="3">
        <v>39650</v>
      </c>
      <c r="B2852">
        <v>28.8</v>
      </c>
      <c r="C2852">
        <f t="shared" si="132"/>
        <v>1.8000000000000007</v>
      </c>
      <c r="D2852">
        <v>1003.3</v>
      </c>
      <c r="E2852">
        <f t="shared" si="133"/>
        <v>-1.9000000000000909</v>
      </c>
      <c r="F2852">
        <v>65</v>
      </c>
      <c r="G2852">
        <f t="shared" si="134"/>
        <v>-4</v>
      </c>
      <c r="H2852">
        <v>18.309999999999999</v>
      </c>
      <c r="I2852">
        <v>-0.68</v>
      </c>
      <c r="J2852">
        <v>-0.73</v>
      </c>
    </row>
    <row r="2853" spans="1:10">
      <c r="A2853" s="3">
        <v>39651</v>
      </c>
      <c r="B2853">
        <v>29.3</v>
      </c>
      <c r="C2853">
        <f t="shared" si="132"/>
        <v>0.5</v>
      </c>
      <c r="D2853">
        <v>1003.6</v>
      </c>
      <c r="E2853">
        <f t="shared" si="133"/>
        <v>0.30000000000006821</v>
      </c>
      <c r="F2853">
        <v>71</v>
      </c>
      <c r="G2853">
        <f t="shared" si="134"/>
        <v>6</v>
      </c>
      <c r="H2853">
        <v>19.309999999999999</v>
      </c>
      <c r="I2853">
        <v>-0.82</v>
      </c>
      <c r="J2853">
        <v>-0.56999999999999995</v>
      </c>
    </row>
    <row r="2854" spans="1:10">
      <c r="A2854" s="3">
        <v>39652</v>
      </c>
      <c r="B2854">
        <v>29.8</v>
      </c>
      <c r="C2854">
        <f t="shared" si="132"/>
        <v>0.5</v>
      </c>
      <c r="D2854">
        <v>1003</v>
      </c>
      <c r="E2854">
        <f t="shared" si="133"/>
        <v>-0.60000000000002274</v>
      </c>
      <c r="F2854">
        <v>65</v>
      </c>
      <c r="G2854">
        <f t="shared" si="134"/>
        <v>-6</v>
      </c>
      <c r="H2854">
        <v>20.309999999999999</v>
      </c>
      <c r="I2854">
        <v>-0.92</v>
      </c>
      <c r="J2854">
        <v>-0.38</v>
      </c>
    </row>
    <row r="2855" spans="1:10">
      <c r="A2855" s="3">
        <v>39653</v>
      </c>
      <c r="B2855">
        <v>29.8</v>
      </c>
      <c r="C2855">
        <f t="shared" si="132"/>
        <v>0</v>
      </c>
      <c r="D2855">
        <v>1000.9</v>
      </c>
      <c r="E2855">
        <f t="shared" si="133"/>
        <v>-2.1000000000000227</v>
      </c>
      <c r="F2855">
        <v>71</v>
      </c>
      <c r="G2855">
        <f t="shared" si="134"/>
        <v>6</v>
      </c>
      <c r="H2855">
        <v>21.31</v>
      </c>
      <c r="I2855">
        <v>-0.98</v>
      </c>
      <c r="J2855">
        <v>-0.18</v>
      </c>
    </row>
    <row r="2856" spans="1:10">
      <c r="A2856" s="3">
        <v>39654</v>
      </c>
      <c r="B2856">
        <v>30.3</v>
      </c>
      <c r="C2856">
        <f t="shared" si="132"/>
        <v>0.5</v>
      </c>
      <c r="D2856">
        <v>1001.5</v>
      </c>
      <c r="E2856">
        <f t="shared" si="133"/>
        <v>0.60000000000002274</v>
      </c>
      <c r="F2856">
        <v>71</v>
      </c>
      <c r="G2856">
        <f t="shared" si="134"/>
        <v>0</v>
      </c>
      <c r="H2856">
        <v>22.31</v>
      </c>
      <c r="I2856">
        <v>-1</v>
      </c>
      <c r="J2856">
        <v>0.03</v>
      </c>
    </row>
    <row r="2857" spans="1:10">
      <c r="A2857" s="3">
        <v>39655</v>
      </c>
      <c r="B2857">
        <v>28.5</v>
      </c>
      <c r="C2857">
        <f t="shared" si="132"/>
        <v>-1.8000000000000007</v>
      </c>
      <c r="D2857">
        <v>1006.1</v>
      </c>
      <c r="E2857">
        <f t="shared" si="133"/>
        <v>4.6000000000000227</v>
      </c>
      <c r="F2857">
        <v>72</v>
      </c>
      <c r="G2857">
        <f t="shared" si="134"/>
        <v>1</v>
      </c>
      <c r="H2857">
        <v>23.31</v>
      </c>
      <c r="I2857">
        <v>-0.97</v>
      </c>
      <c r="J2857">
        <v>0.24</v>
      </c>
    </row>
    <row r="2858" spans="1:10">
      <c r="A2858" s="3">
        <v>39656</v>
      </c>
      <c r="B2858">
        <v>29.3</v>
      </c>
      <c r="C2858">
        <f t="shared" si="132"/>
        <v>0.80000000000000071</v>
      </c>
      <c r="D2858">
        <v>1007.6</v>
      </c>
      <c r="E2858">
        <f t="shared" si="133"/>
        <v>1.5</v>
      </c>
      <c r="F2858">
        <v>72</v>
      </c>
      <c r="G2858">
        <f t="shared" si="134"/>
        <v>0</v>
      </c>
      <c r="H2858">
        <v>24.31</v>
      </c>
      <c r="I2858">
        <v>-0.9</v>
      </c>
      <c r="J2858">
        <v>0.44</v>
      </c>
    </row>
    <row r="2859" spans="1:10">
      <c r="A2859" s="3">
        <v>39657</v>
      </c>
      <c r="B2859">
        <v>32.4</v>
      </c>
      <c r="C2859">
        <f t="shared" si="132"/>
        <v>3.0999999999999979</v>
      </c>
      <c r="D2859">
        <v>1003.5</v>
      </c>
      <c r="E2859">
        <f t="shared" si="133"/>
        <v>-4.1000000000000227</v>
      </c>
      <c r="F2859">
        <v>42</v>
      </c>
      <c r="G2859">
        <f t="shared" si="134"/>
        <v>-30</v>
      </c>
      <c r="H2859">
        <v>25.31</v>
      </c>
      <c r="I2859">
        <v>-0.78</v>
      </c>
      <c r="J2859">
        <v>0.62</v>
      </c>
    </row>
    <row r="2860" spans="1:10">
      <c r="A2860" s="3">
        <v>39658</v>
      </c>
      <c r="B2860">
        <v>28.7</v>
      </c>
      <c r="C2860">
        <f t="shared" si="132"/>
        <v>-3.6999999999999993</v>
      </c>
      <c r="D2860">
        <v>1002.8</v>
      </c>
      <c r="E2860">
        <f t="shared" si="133"/>
        <v>-0.70000000000004547</v>
      </c>
      <c r="F2860">
        <v>65</v>
      </c>
      <c r="G2860">
        <f t="shared" si="134"/>
        <v>23</v>
      </c>
      <c r="H2860">
        <v>26.31</v>
      </c>
      <c r="I2860">
        <v>-0.63</v>
      </c>
      <c r="J2860">
        <v>0.77</v>
      </c>
    </row>
    <row r="2861" spans="1:10">
      <c r="A2861" s="3">
        <v>39659</v>
      </c>
      <c r="B2861">
        <v>27.1</v>
      </c>
      <c r="C2861">
        <f t="shared" si="132"/>
        <v>-1.5999999999999979</v>
      </c>
      <c r="D2861">
        <v>1007.3</v>
      </c>
      <c r="E2861">
        <f t="shared" si="133"/>
        <v>4.5</v>
      </c>
      <c r="F2861">
        <v>63</v>
      </c>
      <c r="G2861">
        <f t="shared" si="134"/>
        <v>-2</v>
      </c>
      <c r="H2861">
        <v>27.31</v>
      </c>
      <c r="I2861">
        <v>-0.46</v>
      </c>
      <c r="J2861">
        <v>0.89</v>
      </c>
    </row>
    <row r="2862" spans="1:10">
      <c r="A2862" s="3">
        <v>39660</v>
      </c>
      <c r="B2862">
        <v>27.8</v>
      </c>
      <c r="C2862">
        <f t="shared" si="132"/>
        <v>0.69999999999999929</v>
      </c>
      <c r="D2862">
        <v>1009.2</v>
      </c>
      <c r="E2862">
        <f t="shared" si="133"/>
        <v>1.9000000000000909</v>
      </c>
      <c r="F2862">
        <v>65</v>
      </c>
      <c r="G2862">
        <f t="shared" si="134"/>
        <v>2</v>
      </c>
      <c r="H2862">
        <v>28.31</v>
      </c>
      <c r="I2862">
        <v>-0.26</v>
      </c>
      <c r="J2862">
        <v>0.97</v>
      </c>
    </row>
    <row r="2863" spans="1:10">
      <c r="A2863" s="3">
        <v>39661</v>
      </c>
      <c r="B2863">
        <v>29.5</v>
      </c>
      <c r="C2863">
        <f t="shared" si="132"/>
        <v>1.6999999999999993</v>
      </c>
      <c r="D2863">
        <v>1006.7</v>
      </c>
      <c r="E2863">
        <f t="shared" si="133"/>
        <v>-2.5</v>
      </c>
      <c r="F2863">
        <v>61</v>
      </c>
      <c r="G2863">
        <f t="shared" si="134"/>
        <v>-4</v>
      </c>
      <c r="H2863">
        <v>29.31</v>
      </c>
      <c r="I2863">
        <v>-0.05</v>
      </c>
      <c r="J2863">
        <v>1</v>
      </c>
    </row>
    <row r="2864" spans="1:10">
      <c r="A2864" s="3">
        <v>39662</v>
      </c>
      <c r="B2864">
        <v>29.2</v>
      </c>
      <c r="C2864">
        <f t="shared" si="132"/>
        <v>-0.30000000000000071</v>
      </c>
      <c r="D2864">
        <v>1002.5</v>
      </c>
      <c r="E2864">
        <f t="shared" si="133"/>
        <v>-4.2000000000000455</v>
      </c>
      <c r="F2864">
        <v>74</v>
      </c>
      <c r="G2864">
        <f t="shared" si="134"/>
        <v>13</v>
      </c>
      <c r="H2864">
        <v>0.78</v>
      </c>
      <c r="I2864">
        <v>0.17</v>
      </c>
      <c r="J2864">
        <v>0.99</v>
      </c>
    </row>
    <row r="2865" spans="1:10">
      <c r="A2865" s="3">
        <v>39663</v>
      </c>
      <c r="B2865">
        <v>29.9</v>
      </c>
      <c r="C2865">
        <f t="shared" si="132"/>
        <v>0.69999999999999929</v>
      </c>
      <c r="D2865">
        <v>1000.8</v>
      </c>
      <c r="E2865">
        <f t="shared" si="133"/>
        <v>-1.7000000000000455</v>
      </c>
      <c r="F2865">
        <v>74</v>
      </c>
      <c r="G2865">
        <f t="shared" si="134"/>
        <v>0</v>
      </c>
      <c r="H2865">
        <v>1.78</v>
      </c>
      <c r="I2865">
        <v>0.37</v>
      </c>
      <c r="J2865">
        <v>0.93</v>
      </c>
    </row>
    <row r="2866" spans="1:10">
      <c r="A2866" s="3">
        <v>39664</v>
      </c>
      <c r="B2866">
        <v>31.3</v>
      </c>
      <c r="C2866">
        <f t="shared" si="132"/>
        <v>1.4000000000000021</v>
      </c>
      <c r="D2866">
        <v>1003.5</v>
      </c>
      <c r="E2866">
        <f t="shared" si="133"/>
        <v>2.7000000000000455</v>
      </c>
      <c r="F2866">
        <v>64</v>
      </c>
      <c r="G2866">
        <f t="shared" si="134"/>
        <v>-10</v>
      </c>
      <c r="H2866">
        <v>2.78</v>
      </c>
      <c r="I2866">
        <v>0.56000000000000005</v>
      </c>
      <c r="J2866">
        <v>0.83</v>
      </c>
    </row>
    <row r="2867" spans="1:10">
      <c r="A2867" s="3">
        <v>39665</v>
      </c>
      <c r="B2867">
        <v>27</v>
      </c>
      <c r="C2867">
        <f t="shared" si="132"/>
        <v>-4.3000000000000007</v>
      </c>
      <c r="D2867">
        <v>1005.5</v>
      </c>
      <c r="E2867">
        <f t="shared" si="133"/>
        <v>2</v>
      </c>
      <c r="F2867">
        <v>88</v>
      </c>
      <c r="G2867">
        <f t="shared" si="134"/>
        <v>24</v>
      </c>
      <c r="H2867">
        <v>3.78</v>
      </c>
      <c r="I2867">
        <v>0.72</v>
      </c>
      <c r="J2867">
        <v>0.69</v>
      </c>
    </row>
    <row r="2868" spans="1:10">
      <c r="A2868" s="3">
        <v>39666</v>
      </c>
      <c r="B2868">
        <v>31.5</v>
      </c>
      <c r="C2868">
        <f t="shared" si="132"/>
        <v>4.5</v>
      </c>
      <c r="D2868">
        <v>1005.3</v>
      </c>
      <c r="E2868">
        <f t="shared" si="133"/>
        <v>-0.20000000000004547</v>
      </c>
      <c r="F2868">
        <v>61</v>
      </c>
      <c r="G2868">
        <f t="shared" si="134"/>
        <v>-27</v>
      </c>
      <c r="H2868">
        <v>4.78</v>
      </c>
      <c r="I2868">
        <v>0.85</v>
      </c>
      <c r="J2868">
        <v>0.53</v>
      </c>
    </row>
    <row r="2869" spans="1:10">
      <c r="A2869" s="3">
        <v>39667</v>
      </c>
      <c r="B2869">
        <v>31.2</v>
      </c>
      <c r="C2869">
        <f t="shared" si="132"/>
        <v>-0.30000000000000071</v>
      </c>
      <c r="D2869">
        <v>1004.3</v>
      </c>
      <c r="E2869">
        <f t="shared" si="133"/>
        <v>-1</v>
      </c>
      <c r="F2869">
        <v>60</v>
      </c>
      <c r="G2869">
        <f t="shared" si="134"/>
        <v>-1</v>
      </c>
      <c r="H2869">
        <v>5.78</v>
      </c>
      <c r="I2869">
        <v>0.94</v>
      </c>
      <c r="J2869">
        <v>0.33</v>
      </c>
    </row>
    <row r="2870" spans="1:10">
      <c r="A2870" s="3">
        <v>39668</v>
      </c>
      <c r="B2870">
        <v>31.2</v>
      </c>
      <c r="C2870">
        <f t="shared" si="132"/>
        <v>0</v>
      </c>
      <c r="D2870">
        <v>1002.7</v>
      </c>
      <c r="E2870">
        <f t="shared" si="133"/>
        <v>-1.5999999999999091</v>
      </c>
      <c r="F2870">
        <v>66</v>
      </c>
      <c r="G2870">
        <f t="shared" si="134"/>
        <v>6</v>
      </c>
      <c r="H2870">
        <v>6.78</v>
      </c>
      <c r="I2870">
        <v>0.99</v>
      </c>
      <c r="J2870">
        <v>0.13</v>
      </c>
    </row>
    <row r="2871" spans="1:10">
      <c r="A2871" s="3">
        <v>39669</v>
      </c>
      <c r="B2871">
        <v>28.3</v>
      </c>
      <c r="C2871">
        <f t="shared" si="132"/>
        <v>-2.8999999999999986</v>
      </c>
      <c r="D2871">
        <v>1005.3</v>
      </c>
      <c r="E2871">
        <f t="shared" si="133"/>
        <v>2.5999999999999091</v>
      </c>
      <c r="F2871">
        <v>63</v>
      </c>
      <c r="G2871">
        <f t="shared" si="134"/>
        <v>-3</v>
      </c>
      <c r="H2871">
        <v>7.78</v>
      </c>
      <c r="I2871">
        <v>1</v>
      </c>
      <c r="J2871">
        <v>-0.08</v>
      </c>
    </row>
    <row r="2872" spans="1:10">
      <c r="A2872" s="3">
        <v>39670</v>
      </c>
      <c r="B2872">
        <v>28.5</v>
      </c>
      <c r="C2872">
        <f t="shared" si="132"/>
        <v>0.19999999999999929</v>
      </c>
      <c r="D2872">
        <v>1007.2</v>
      </c>
      <c r="E2872">
        <f t="shared" si="133"/>
        <v>1.9000000000000909</v>
      </c>
      <c r="F2872">
        <v>66</v>
      </c>
      <c r="G2872">
        <f t="shared" si="134"/>
        <v>3</v>
      </c>
      <c r="H2872">
        <v>8.7799999999999994</v>
      </c>
      <c r="I2872">
        <v>0.96</v>
      </c>
      <c r="J2872">
        <v>-0.28999999999999998</v>
      </c>
    </row>
    <row r="2873" spans="1:10">
      <c r="A2873" s="3">
        <v>39671</v>
      </c>
      <c r="B2873">
        <v>29.5</v>
      </c>
      <c r="C2873">
        <f t="shared" si="132"/>
        <v>1</v>
      </c>
      <c r="D2873">
        <v>1007.2</v>
      </c>
      <c r="E2873">
        <f t="shared" si="133"/>
        <v>0</v>
      </c>
      <c r="F2873">
        <v>66</v>
      </c>
      <c r="G2873">
        <f t="shared" si="134"/>
        <v>0</v>
      </c>
      <c r="H2873">
        <v>9.7799999999999994</v>
      </c>
      <c r="I2873">
        <v>0.87</v>
      </c>
      <c r="J2873">
        <v>-0.49</v>
      </c>
    </row>
    <row r="2874" spans="1:10">
      <c r="A2874" s="3">
        <v>39672</v>
      </c>
      <c r="B2874">
        <v>29.7</v>
      </c>
      <c r="C2874">
        <f t="shared" si="132"/>
        <v>0.19999999999999929</v>
      </c>
      <c r="D2874">
        <v>1006.4</v>
      </c>
      <c r="E2874">
        <f t="shared" si="133"/>
        <v>-0.80000000000006821</v>
      </c>
      <c r="F2874">
        <v>61</v>
      </c>
      <c r="G2874">
        <f t="shared" si="134"/>
        <v>-5</v>
      </c>
      <c r="H2874">
        <v>10.78</v>
      </c>
      <c r="I2874">
        <v>0.75</v>
      </c>
      <c r="J2874">
        <v>-0.66</v>
      </c>
    </row>
    <row r="2875" spans="1:10">
      <c r="A2875" s="3">
        <v>39673</v>
      </c>
      <c r="B2875">
        <v>29.1</v>
      </c>
      <c r="C2875">
        <f t="shared" si="132"/>
        <v>-0.59999999999999787</v>
      </c>
      <c r="D2875">
        <v>1003.5</v>
      </c>
      <c r="E2875">
        <f t="shared" si="133"/>
        <v>-2.8999999999999773</v>
      </c>
      <c r="F2875">
        <v>75</v>
      </c>
      <c r="G2875">
        <f t="shared" si="134"/>
        <v>14</v>
      </c>
      <c r="H2875">
        <v>11.78</v>
      </c>
      <c r="I2875">
        <v>0.59</v>
      </c>
      <c r="J2875">
        <v>-0.8</v>
      </c>
    </row>
    <row r="2876" spans="1:10">
      <c r="A2876" s="3">
        <v>39674</v>
      </c>
      <c r="B2876">
        <v>31.5</v>
      </c>
      <c r="C2876">
        <f t="shared" si="132"/>
        <v>2.3999999999999986</v>
      </c>
      <c r="D2876">
        <v>998.5</v>
      </c>
      <c r="E2876">
        <f t="shared" si="133"/>
        <v>-5</v>
      </c>
      <c r="F2876">
        <v>61</v>
      </c>
      <c r="G2876">
        <f t="shared" si="134"/>
        <v>-14</v>
      </c>
      <c r="H2876">
        <v>12.78</v>
      </c>
      <c r="I2876">
        <v>0.41</v>
      </c>
      <c r="J2876">
        <v>-0.91</v>
      </c>
    </row>
    <row r="2877" spans="1:10">
      <c r="A2877" s="3">
        <v>39675</v>
      </c>
      <c r="B2877">
        <v>32.1</v>
      </c>
      <c r="C2877">
        <f t="shared" si="132"/>
        <v>0.60000000000000142</v>
      </c>
      <c r="D2877">
        <v>993.8</v>
      </c>
      <c r="E2877">
        <f t="shared" si="133"/>
        <v>-4.7000000000000455</v>
      </c>
      <c r="F2877">
        <v>58</v>
      </c>
      <c r="G2877">
        <f t="shared" si="134"/>
        <v>-3</v>
      </c>
      <c r="H2877">
        <v>13.78</v>
      </c>
      <c r="I2877">
        <v>0.21</v>
      </c>
      <c r="J2877">
        <v>-0.98</v>
      </c>
    </row>
    <row r="2878" spans="1:10">
      <c r="A2878" s="3">
        <v>39676</v>
      </c>
      <c r="B2878">
        <v>29</v>
      </c>
      <c r="C2878">
        <f t="shared" si="132"/>
        <v>-3.1000000000000014</v>
      </c>
      <c r="D2878">
        <v>994</v>
      </c>
      <c r="E2878">
        <f t="shared" si="133"/>
        <v>0.20000000000004547</v>
      </c>
      <c r="F2878">
        <v>80</v>
      </c>
      <c r="G2878">
        <f t="shared" si="134"/>
        <v>22</v>
      </c>
      <c r="H2878">
        <v>14.78</v>
      </c>
      <c r="I2878">
        <v>0</v>
      </c>
      <c r="J2878">
        <v>-1</v>
      </c>
    </row>
    <row r="2879" spans="1:10">
      <c r="A2879" s="3">
        <v>39677</v>
      </c>
      <c r="B2879">
        <v>21</v>
      </c>
      <c r="C2879">
        <f t="shared" si="132"/>
        <v>-8</v>
      </c>
      <c r="D2879">
        <v>1006.2</v>
      </c>
      <c r="E2879">
        <f t="shared" si="133"/>
        <v>12.200000000000045</v>
      </c>
      <c r="F2879">
        <v>90</v>
      </c>
      <c r="G2879">
        <f t="shared" si="134"/>
        <v>10</v>
      </c>
      <c r="H2879">
        <v>15.78</v>
      </c>
      <c r="I2879">
        <v>-0.21</v>
      </c>
      <c r="J2879">
        <v>-0.98</v>
      </c>
    </row>
    <row r="2880" spans="1:10">
      <c r="A2880" s="3">
        <v>39678</v>
      </c>
      <c r="B2880">
        <v>26.9</v>
      </c>
      <c r="C2880">
        <f t="shared" si="132"/>
        <v>5.8999999999999986</v>
      </c>
      <c r="D2880">
        <v>1005.6</v>
      </c>
      <c r="E2880">
        <f t="shared" si="133"/>
        <v>-0.60000000000002274</v>
      </c>
      <c r="F2880">
        <v>69</v>
      </c>
      <c r="G2880">
        <f t="shared" si="134"/>
        <v>-21</v>
      </c>
      <c r="H2880">
        <v>16.78</v>
      </c>
      <c r="I2880">
        <v>-0.42</v>
      </c>
      <c r="J2880">
        <v>-0.91</v>
      </c>
    </row>
    <row r="2881" spans="1:10">
      <c r="A2881" s="3">
        <v>39679</v>
      </c>
      <c r="B2881">
        <v>28.9</v>
      </c>
      <c r="C2881">
        <f t="shared" si="132"/>
        <v>2</v>
      </c>
      <c r="D2881">
        <v>997.1</v>
      </c>
      <c r="E2881">
        <f t="shared" si="133"/>
        <v>-8.5</v>
      </c>
      <c r="F2881">
        <v>73</v>
      </c>
      <c r="G2881">
        <f t="shared" si="134"/>
        <v>4</v>
      </c>
      <c r="H2881">
        <v>17.78</v>
      </c>
      <c r="I2881">
        <v>-0.6</v>
      </c>
      <c r="J2881">
        <v>-0.8</v>
      </c>
    </row>
    <row r="2882" spans="1:10">
      <c r="A2882" s="3">
        <v>39680</v>
      </c>
      <c r="B2882">
        <v>29</v>
      </c>
      <c r="C2882">
        <f t="shared" si="132"/>
        <v>0.10000000000000142</v>
      </c>
      <c r="D2882">
        <v>994.8</v>
      </c>
      <c r="E2882">
        <f t="shared" si="133"/>
        <v>-2.3000000000000682</v>
      </c>
      <c r="F2882">
        <v>67</v>
      </c>
      <c r="G2882">
        <f t="shared" si="134"/>
        <v>-6</v>
      </c>
      <c r="H2882">
        <v>18.78</v>
      </c>
      <c r="I2882">
        <v>-0.75</v>
      </c>
      <c r="J2882">
        <v>-0.66</v>
      </c>
    </row>
    <row r="2883" spans="1:10">
      <c r="A2883" s="3">
        <v>39681</v>
      </c>
      <c r="B2883">
        <v>25.1</v>
      </c>
      <c r="C2883">
        <f t="shared" ref="C2883:C2946" si="135">B2883-B2882</f>
        <v>-3.8999999999999986</v>
      </c>
      <c r="D2883">
        <v>999</v>
      </c>
      <c r="E2883">
        <f t="shared" ref="E2883:E2946" si="136">D2883-D2882</f>
        <v>4.2000000000000455</v>
      </c>
      <c r="F2883">
        <v>66</v>
      </c>
      <c r="G2883">
        <f t="shared" ref="G2883:G2946" si="137">F2883-F2882</f>
        <v>-1</v>
      </c>
      <c r="H2883">
        <v>19.78</v>
      </c>
      <c r="I2883">
        <v>-0.88</v>
      </c>
      <c r="J2883">
        <v>-0.48</v>
      </c>
    </row>
    <row r="2884" spans="1:10">
      <c r="A2884" s="3">
        <v>39682</v>
      </c>
      <c r="B2884">
        <v>22.6</v>
      </c>
      <c r="C2884">
        <f t="shared" si="135"/>
        <v>-2.5</v>
      </c>
      <c r="D2884">
        <v>1007.5</v>
      </c>
      <c r="E2884">
        <f t="shared" si="136"/>
        <v>8.5</v>
      </c>
      <c r="F2884">
        <v>66</v>
      </c>
      <c r="G2884">
        <f t="shared" si="137"/>
        <v>0</v>
      </c>
      <c r="H2884">
        <v>20.78</v>
      </c>
      <c r="I2884">
        <v>-0.96</v>
      </c>
      <c r="J2884">
        <v>-0.28999999999999998</v>
      </c>
    </row>
    <row r="2885" spans="1:10">
      <c r="A2885" s="3">
        <v>39683</v>
      </c>
      <c r="B2885">
        <v>20.3</v>
      </c>
      <c r="C2885">
        <f t="shared" si="135"/>
        <v>-2.3000000000000007</v>
      </c>
      <c r="D2885">
        <v>1006</v>
      </c>
      <c r="E2885">
        <f t="shared" si="136"/>
        <v>-1.5</v>
      </c>
      <c r="F2885">
        <v>88</v>
      </c>
      <c r="G2885">
        <f t="shared" si="137"/>
        <v>22</v>
      </c>
      <c r="H2885">
        <v>21.78</v>
      </c>
      <c r="I2885">
        <v>-1</v>
      </c>
      <c r="J2885">
        <v>-0.08</v>
      </c>
    </row>
    <row r="2886" spans="1:10">
      <c r="A2886" s="3">
        <v>39684</v>
      </c>
      <c r="B2886">
        <v>22.2</v>
      </c>
      <c r="C2886">
        <f t="shared" si="135"/>
        <v>1.8999999999999986</v>
      </c>
      <c r="D2886">
        <v>1005.2</v>
      </c>
      <c r="E2886">
        <f t="shared" si="136"/>
        <v>-0.79999999999995453</v>
      </c>
      <c r="F2886">
        <v>90</v>
      </c>
      <c r="G2886">
        <f t="shared" si="137"/>
        <v>2</v>
      </c>
      <c r="H2886">
        <v>22.78</v>
      </c>
      <c r="I2886">
        <v>-0.99</v>
      </c>
      <c r="J2886">
        <v>0.13</v>
      </c>
    </row>
    <row r="2887" spans="1:10">
      <c r="A2887" s="3">
        <v>39685</v>
      </c>
      <c r="B2887">
        <v>23.5</v>
      </c>
      <c r="C2887">
        <f t="shared" si="135"/>
        <v>1.3000000000000007</v>
      </c>
      <c r="D2887">
        <v>1008.8</v>
      </c>
      <c r="E2887">
        <f t="shared" si="136"/>
        <v>3.5999999999999091</v>
      </c>
      <c r="F2887">
        <v>86</v>
      </c>
      <c r="G2887">
        <f t="shared" si="137"/>
        <v>-4</v>
      </c>
      <c r="H2887">
        <v>23.78</v>
      </c>
      <c r="I2887">
        <v>-0.94</v>
      </c>
      <c r="J2887">
        <v>0.34</v>
      </c>
    </row>
    <row r="2888" spans="1:10">
      <c r="A2888" s="3">
        <v>39686</v>
      </c>
      <c r="B2888">
        <v>22.4</v>
      </c>
      <c r="C2888">
        <f t="shared" si="135"/>
        <v>-1.1000000000000014</v>
      </c>
      <c r="D2888">
        <v>1011.1</v>
      </c>
      <c r="E2888">
        <f t="shared" si="136"/>
        <v>2.3000000000000682</v>
      </c>
      <c r="F2888">
        <v>86</v>
      </c>
      <c r="G2888">
        <f t="shared" si="137"/>
        <v>0</v>
      </c>
      <c r="H2888">
        <v>24.78</v>
      </c>
      <c r="I2888">
        <v>-0.85</v>
      </c>
      <c r="J2888">
        <v>0.53</v>
      </c>
    </row>
    <row r="2889" spans="1:10">
      <c r="A2889" s="3">
        <v>39687</v>
      </c>
      <c r="B2889">
        <v>27</v>
      </c>
      <c r="C2889">
        <f t="shared" si="135"/>
        <v>4.6000000000000014</v>
      </c>
      <c r="D2889">
        <v>1007.6</v>
      </c>
      <c r="E2889">
        <f t="shared" si="136"/>
        <v>-3.5</v>
      </c>
      <c r="F2889">
        <v>71</v>
      </c>
      <c r="G2889">
        <f t="shared" si="137"/>
        <v>-15</v>
      </c>
      <c r="H2889">
        <v>25.78</v>
      </c>
      <c r="I2889">
        <v>-0.72</v>
      </c>
      <c r="J2889">
        <v>0.7</v>
      </c>
    </row>
    <row r="2890" spans="1:10">
      <c r="A2890" s="3">
        <v>39688</v>
      </c>
      <c r="B2890">
        <v>26.3</v>
      </c>
      <c r="C2890">
        <f t="shared" si="135"/>
        <v>-0.69999999999999929</v>
      </c>
      <c r="D2890">
        <v>1005.3</v>
      </c>
      <c r="E2890">
        <f t="shared" si="136"/>
        <v>-2.3000000000000682</v>
      </c>
      <c r="F2890">
        <v>88</v>
      </c>
      <c r="G2890">
        <f t="shared" si="137"/>
        <v>17</v>
      </c>
      <c r="H2890">
        <v>26.78</v>
      </c>
      <c r="I2890">
        <v>-0.55000000000000004</v>
      </c>
      <c r="J2890">
        <v>0.83</v>
      </c>
    </row>
    <row r="2891" spans="1:10">
      <c r="A2891" s="3">
        <v>39689</v>
      </c>
      <c r="B2891">
        <v>27.3</v>
      </c>
      <c r="C2891">
        <f t="shared" si="135"/>
        <v>1</v>
      </c>
      <c r="D2891">
        <v>1005.3</v>
      </c>
      <c r="E2891">
        <f t="shared" si="136"/>
        <v>0</v>
      </c>
      <c r="F2891">
        <v>67</v>
      </c>
      <c r="G2891">
        <f t="shared" si="137"/>
        <v>-21</v>
      </c>
      <c r="H2891">
        <v>27.78</v>
      </c>
      <c r="I2891">
        <v>-0.36</v>
      </c>
      <c r="J2891">
        <v>0.93</v>
      </c>
    </row>
    <row r="2892" spans="1:10">
      <c r="A2892" s="3">
        <v>39690</v>
      </c>
      <c r="B2892">
        <v>24.7</v>
      </c>
      <c r="C2892">
        <f t="shared" si="135"/>
        <v>-2.6000000000000014</v>
      </c>
      <c r="D2892">
        <v>1005.8</v>
      </c>
      <c r="E2892">
        <f t="shared" si="136"/>
        <v>0.5</v>
      </c>
      <c r="F2892">
        <v>84</v>
      </c>
      <c r="G2892">
        <f t="shared" si="137"/>
        <v>17</v>
      </c>
      <c r="H2892">
        <v>28.78</v>
      </c>
      <c r="I2892">
        <v>-0.16</v>
      </c>
      <c r="J2892">
        <v>0.99</v>
      </c>
    </row>
    <row r="2893" spans="1:10">
      <c r="A2893" s="3">
        <v>39691</v>
      </c>
      <c r="B2893">
        <v>27.1</v>
      </c>
      <c r="C2893">
        <f t="shared" si="135"/>
        <v>2.4000000000000021</v>
      </c>
      <c r="D2893">
        <v>1003.3</v>
      </c>
      <c r="E2893">
        <f t="shared" si="136"/>
        <v>-2.5</v>
      </c>
      <c r="F2893">
        <v>75</v>
      </c>
      <c r="G2893">
        <f t="shared" si="137"/>
        <v>-9</v>
      </c>
      <c r="H2893">
        <v>0.25</v>
      </c>
      <c r="I2893">
        <v>0.05</v>
      </c>
      <c r="J2893">
        <v>1</v>
      </c>
    </row>
    <row r="2894" spans="1:10">
      <c r="A2894" s="3">
        <v>39692</v>
      </c>
      <c r="B2894">
        <v>28.7</v>
      </c>
      <c r="C2894">
        <f t="shared" si="135"/>
        <v>1.5999999999999979</v>
      </c>
      <c r="D2894">
        <v>1002.9</v>
      </c>
      <c r="E2894">
        <f t="shared" si="136"/>
        <v>-0.39999999999997726</v>
      </c>
      <c r="F2894">
        <v>73</v>
      </c>
      <c r="G2894">
        <f t="shared" si="137"/>
        <v>-2</v>
      </c>
      <c r="H2894">
        <v>1.25</v>
      </c>
      <c r="I2894">
        <v>0.26</v>
      </c>
      <c r="J2894">
        <v>0.96</v>
      </c>
    </row>
    <row r="2895" spans="1:10">
      <c r="A2895" s="3">
        <v>39693</v>
      </c>
      <c r="B2895">
        <v>29.1</v>
      </c>
      <c r="C2895">
        <f t="shared" si="135"/>
        <v>0.40000000000000213</v>
      </c>
      <c r="D2895">
        <v>1001</v>
      </c>
      <c r="E2895">
        <f t="shared" si="136"/>
        <v>-1.8999999999999773</v>
      </c>
      <c r="F2895">
        <v>68</v>
      </c>
      <c r="G2895">
        <f t="shared" si="137"/>
        <v>-5</v>
      </c>
      <c r="H2895">
        <v>2.25</v>
      </c>
      <c r="I2895">
        <v>0.46</v>
      </c>
      <c r="J2895">
        <v>0.89</v>
      </c>
    </row>
    <row r="2896" spans="1:10">
      <c r="A2896" s="3">
        <v>39694</v>
      </c>
      <c r="B2896">
        <v>29.3</v>
      </c>
      <c r="C2896">
        <f t="shared" si="135"/>
        <v>0.19999999999999929</v>
      </c>
      <c r="D2896">
        <v>1000.2</v>
      </c>
      <c r="E2896">
        <f t="shared" si="136"/>
        <v>-0.79999999999995453</v>
      </c>
      <c r="F2896">
        <v>62</v>
      </c>
      <c r="G2896">
        <f t="shared" si="137"/>
        <v>-6</v>
      </c>
      <c r="H2896">
        <v>3.25</v>
      </c>
      <c r="I2896">
        <v>0.64</v>
      </c>
      <c r="J2896">
        <v>0.77</v>
      </c>
    </row>
    <row r="2897" spans="1:10">
      <c r="A2897" s="3">
        <v>39695</v>
      </c>
      <c r="B2897">
        <v>27.4</v>
      </c>
      <c r="C2897">
        <f t="shared" si="135"/>
        <v>-1.9000000000000021</v>
      </c>
      <c r="D2897">
        <v>1007.1</v>
      </c>
      <c r="E2897">
        <f t="shared" si="136"/>
        <v>6.8999999999999773</v>
      </c>
      <c r="F2897">
        <v>73</v>
      </c>
      <c r="G2897">
        <f t="shared" si="137"/>
        <v>11</v>
      </c>
      <c r="H2897">
        <v>4.25</v>
      </c>
      <c r="I2897">
        <v>0.79</v>
      </c>
      <c r="J2897">
        <v>0.62</v>
      </c>
    </row>
    <row r="2898" spans="1:10">
      <c r="A2898" s="3">
        <v>39696</v>
      </c>
      <c r="B2898">
        <v>28.9</v>
      </c>
      <c r="C2898">
        <f t="shared" si="135"/>
        <v>1.5</v>
      </c>
      <c r="D2898">
        <v>1010.9</v>
      </c>
      <c r="E2898">
        <f t="shared" si="136"/>
        <v>3.7999999999999545</v>
      </c>
      <c r="F2898">
        <v>66</v>
      </c>
      <c r="G2898">
        <f t="shared" si="137"/>
        <v>-7</v>
      </c>
      <c r="H2898">
        <v>5.25</v>
      </c>
      <c r="I2898">
        <v>0.9</v>
      </c>
      <c r="J2898">
        <v>0.44</v>
      </c>
    </row>
    <row r="2899" spans="1:10">
      <c r="A2899" s="3">
        <v>39697</v>
      </c>
      <c r="B2899">
        <v>28.8</v>
      </c>
      <c r="C2899">
        <f t="shared" si="135"/>
        <v>-9.9999999999997868E-2</v>
      </c>
      <c r="D2899">
        <v>1010.3</v>
      </c>
      <c r="E2899">
        <f t="shared" si="136"/>
        <v>-0.60000000000002274</v>
      </c>
      <c r="F2899">
        <v>67</v>
      </c>
      <c r="G2899">
        <f t="shared" si="137"/>
        <v>1</v>
      </c>
      <c r="H2899">
        <v>6.25</v>
      </c>
      <c r="I2899">
        <v>0.97</v>
      </c>
      <c r="J2899">
        <v>0.24</v>
      </c>
    </row>
    <row r="2900" spans="1:10">
      <c r="A2900" s="3">
        <v>39698</v>
      </c>
      <c r="B2900">
        <v>26.8</v>
      </c>
      <c r="C2900">
        <f t="shared" si="135"/>
        <v>-2</v>
      </c>
      <c r="D2900">
        <v>1007</v>
      </c>
      <c r="E2900">
        <f t="shared" si="136"/>
        <v>-3.2999999999999545</v>
      </c>
      <c r="F2900">
        <v>77</v>
      </c>
      <c r="G2900">
        <f t="shared" si="137"/>
        <v>10</v>
      </c>
      <c r="H2900">
        <v>7.25</v>
      </c>
      <c r="I2900">
        <v>1</v>
      </c>
      <c r="J2900">
        <v>0.03</v>
      </c>
    </row>
    <row r="2901" spans="1:10">
      <c r="A2901" s="3">
        <v>39699</v>
      </c>
      <c r="B2901">
        <v>30.5</v>
      </c>
      <c r="C2901">
        <f t="shared" si="135"/>
        <v>3.6999999999999993</v>
      </c>
      <c r="D2901">
        <v>1005.9</v>
      </c>
      <c r="E2901">
        <f t="shared" si="136"/>
        <v>-1.1000000000000227</v>
      </c>
      <c r="F2901">
        <v>36</v>
      </c>
      <c r="G2901">
        <f t="shared" si="137"/>
        <v>-41</v>
      </c>
      <c r="H2901">
        <v>8.25</v>
      </c>
      <c r="I2901">
        <v>0.98</v>
      </c>
      <c r="J2901">
        <v>-0.18</v>
      </c>
    </row>
    <row r="2902" spans="1:10">
      <c r="A2902" s="3">
        <v>39700</v>
      </c>
      <c r="B2902">
        <v>26.9</v>
      </c>
      <c r="C2902">
        <f t="shared" si="135"/>
        <v>-3.6000000000000014</v>
      </c>
      <c r="D2902">
        <v>1012.1</v>
      </c>
      <c r="E2902">
        <f t="shared" si="136"/>
        <v>6.2000000000000455</v>
      </c>
      <c r="F2902">
        <v>44</v>
      </c>
      <c r="G2902">
        <f t="shared" si="137"/>
        <v>8</v>
      </c>
      <c r="H2902">
        <v>9.25</v>
      </c>
      <c r="I2902">
        <v>0.92</v>
      </c>
      <c r="J2902">
        <v>-0.39</v>
      </c>
    </row>
    <row r="2903" spans="1:10">
      <c r="A2903" s="3">
        <v>39701</v>
      </c>
      <c r="B2903">
        <v>25.3</v>
      </c>
      <c r="C2903">
        <f t="shared" si="135"/>
        <v>-1.5999999999999979</v>
      </c>
      <c r="D2903">
        <v>1013</v>
      </c>
      <c r="E2903">
        <f t="shared" si="136"/>
        <v>0.89999999999997726</v>
      </c>
      <c r="F2903">
        <v>54</v>
      </c>
      <c r="G2903">
        <f t="shared" si="137"/>
        <v>10</v>
      </c>
      <c r="H2903">
        <v>10.25</v>
      </c>
      <c r="I2903">
        <v>0.82</v>
      </c>
      <c r="J2903">
        <v>-0.56999999999999995</v>
      </c>
    </row>
    <row r="2904" spans="1:10">
      <c r="A2904" s="3">
        <v>39702</v>
      </c>
      <c r="B2904">
        <v>24.3</v>
      </c>
      <c r="C2904">
        <f t="shared" si="135"/>
        <v>-1</v>
      </c>
      <c r="D2904">
        <v>1004.9</v>
      </c>
      <c r="E2904">
        <f t="shared" si="136"/>
        <v>-8.1000000000000227</v>
      </c>
      <c r="F2904">
        <v>76</v>
      </c>
      <c r="G2904">
        <f t="shared" si="137"/>
        <v>22</v>
      </c>
      <c r="H2904">
        <v>11.25</v>
      </c>
      <c r="I2904">
        <v>0.68</v>
      </c>
      <c r="J2904">
        <v>-0.73</v>
      </c>
    </row>
    <row r="2905" spans="1:10">
      <c r="A2905" s="3">
        <v>39703</v>
      </c>
      <c r="B2905">
        <v>27.7</v>
      </c>
      <c r="C2905">
        <f t="shared" si="135"/>
        <v>3.3999999999999986</v>
      </c>
      <c r="D2905">
        <v>1005</v>
      </c>
      <c r="E2905">
        <f t="shared" si="136"/>
        <v>0.10000000000002274</v>
      </c>
      <c r="F2905">
        <v>59</v>
      </c>
      <c r="G2905">
        <f t="shared" si="137"/>
        <v>-17</v>
      </c>
      <c r="H2905">
        <v>12.25</v>
      </c>
      <c r="I2905">
        <v>0.51</v>
      </c>
      <c r="J2905">
        <v>-0.86</v>
      </c>
    </row>
    <row r="2906" spans="1:10">
      <c r="A2906" s="3">
        <v>39704</v>
      </c>
      <c r="B2906">
        <v>28.3</v>
      </c>
      <c r="C2906">
        <f t="shared" si="135"/>
        <v>0.60000000000000142</v>
      </c>
      <c r="D2906">
        <v>1009</v>
      </c>
      <c r="E2906">
        <f t="shared" si="136"/>
        <v>4</v>
      </c>
      <c r="F2906">
        <v>64</v>
      </c>
      <c r="G2906">
        <f t="shared" si="137"/>
        <v>5</v>
      </c>
      <c r="H2906">
        <v>13.25</v>
      </c>
      <c r="I2906">
        <v>0.32</v>
      </c>
      <c r="J2906">
        <v>-0.95</v>
      </c>
    </row>
    <row r="2907" spans="1:10">
      <c r="A2907" s="3">
        <v>39705</v>
      </c>
      <c r="B2907">
        <v>27.4</v>
      </c>
      <c r="C2907">
        <f t="shared" si="135"/>
        <v>-0.90000000000000213</v>
      </c>
      <c r="D2907">
        <v>1009.9</v>
      </c>
      <c r="E2907">
        <f t="shared" si="136"/>
        <v>0.89999999999997726</v>
      </c>
      <c r="F2907">
        <v>68</v>
      </c>
      <c r="G2907">
        <f t="shared" si="137"/>
        <v>4</v>
      </c>
      <c r="H2907">
        <v>14.25</v>
      </c>
      <c r="I2907">
        <v>0.11</v>
      </c>
      <c r="J2907">
        <v>-0.99</v>
      </c>
    </row>
    <row r="2908" spans="1:10">
      <c r="A2908" s="3">
        <v>39706</v>
      </c>
      <c r="B2908">
        <v>25.2</v>
      </c>
      <c r="C2908">
        <f t="shared" si="135"/>
        <v>-2.1999999999999993</v>
      </c>
      <c r="D2908">
        <v>1008.8</v>
      </c>
      <c r="E2908">
        <f t="shared" si="136"/>
        <v>-1.1000000000000227</v>
      </c>
      <c r="F2908">
        <v>72</v>
      </c>
      <c r="G2908">
        <f t="shared" si="137"/>
        <v>4</v>
      </c>
      <c r="H2908">
        <v>15.25</v>
      </c>
      <c r="I2908">
        <v>-0.1</v>
      </c>
      <c r="J2908">
        <v>-0.99</v>
      </c>
    </row>
    <row r="2909" spans="1:10">
      <c r="A2909" s="3">
        <v>39707</v>
      </c>
      <c r="B2909">
        <v>24</v>
      </c>
      <c r="C2909">
        <f t="shared" si="135"/>
        <v>-1.1999999999999993</v>
      </c>
      <c r="D2909">
        <v>1006.9</v>
      </c>
      <c r="E2909">
        <f t="shared" si="136"/>
        <v>-1.8999999999999773</v>
      </c>
      <c r="F2909">
        <v>75</v>
      </c>
      <c r="G2909">
        <f t="shared" si="137"/>
        <v>3</v>
      </c>
      <c r="H2909">
        <v>16.25</v>
      </c>
      <c r="I2909">
        <v>-0.31</v>
      </c>
      <c r="J2909">
        <v>-0.95</v>
      </c>
    </row>
    <row r="2910" spans="1:10">
      <c r="A2910" s="3">
        <v>39708</v>
      </c>
      <c r="B2910">
        <v>26.8</v>
      </c>
      <c r="C2910">
        <f t="shared" si="135"/>
        <v>2.8000000000000007</v>
      </c>
      <c r="D2910">
        <v>1010.7</v>
      </c>
      <c r="E2910">
        <f t="shared" si="136"/>
        <v>3.8000000000000682</v>
      </c>
      <c r="F2910">
        <v>62</v>
      </c>
      <c r="G2910">
        <f t="shared" si="137"/>
        <v>-13</v>
      </c>
      <c r="H2910">
        <v>17.25</v>
      </c>
      <c r="I2910">
        <v>-0.5</v>
      </c>
      <c r="J2910">
        <v>-0.86</v>
      </c>
    </row>
    <row r="2911" spans="1:10">
      <c r="A2911" s="3">
        <v>39709</v>
      </c>
      <c r="B2911">
        <v>24.4</v>
      </c>
      <c r="C2911">
        <f t="shared" si="135"/>
        <v>-2.4000000000000021</v>
      </c>
      <c r="D2911">
        <v>1010.8</v>
      </c>
      <c r="E2911">
        <f t="shared" si="136"/>
        <v>9.9999999999909051E-2</v>
      </c>
      <c r="F2911">
        <v>66</v>
      </c>
      <c r="G2911">
        <f t="shared" si="137"/>
        <v>4</v>
      </c>
      <c r="H2911">
        <v>18.25</v>
      </c>
      <c r="I2911">
        <v>-0.68</v>
      </c>
      <c r="J2911">
        <v>-0.74</v>
      </c>
    </row>
    <row r="2912" spans="1:10">
      <c r="A2912" s="3">
        <v>39710</v>
      </c>
      <c r="B2912">
        <v>24.6</v>
      </c>
      <c r="C2912">
        <f t="shared" si="135"/>
        <v>0.20000000000000284</v>
      </c>
      <c r="D2912">
        <v>1007.8</v>
      </c>
      <c r="E2912">
        <f t="shared" si="136"/>
        <v>-3</v>
      </c>
      <c r="F2912">
        <v>80</v>
      </c>
      <c r="G2912">
        <f t="shared" si="137"/>
        <v>14</v>
      </c>
      <c r="H2912">
        <v>19.25</v>
      </c>
      <c r="I2912">
        <v>-0.82</v>
      </c>
      <c r="J2912">
        <v>-0.57999999999999996</v>
      </c>
    </row>
    <row r="2913" spans="1:10">
      <c r="A2913" s="3">
        <v>39711</v>
      </c>
      <c r="B2913">
        <v>25.1</v>
      </c>
      <c r="C2913">
        <f t="shared" si="135"/>
        <v>0.5</v>
      </c>
      <c r="D2913">
        <v>1006.9</v>
      </c>
      <c r="E2913">
        <f t="shared" si="136"/>
        <v>-0.89999999999997726</v>
      </c>
      <c r="F2913">
        <v>66</v>
      </c>
      <c r="G2913">
        <f t="shared" si="137"/>
        <v>-14</v>
      </c>
      <c r="H2913">
        <v>20.25</v>
      </c>
      <c r="I2913">
        <v>-0.92</v>
      </c>
      <c r="J2913">
        <v>-0.39</v>
      </c>
    </row>
    <row r="2914" spans="1:10">
      <c r="A2914" s="3">
        <v>39712</v>
      </c>
      <c r="B2914">
        <v>22.8</v>
      </c>
      <c r="C2914">
        <f t="shared" si="135"/>
        <v>-2.3000000000000007</v>
      </c>
      <c r="D2914">
        <v>1003.5</v>
      </c>
      <c r="E2914">
        <f t="shared" si="136"/>
        <v>-3.3999999999999773</v>
      </c>
      <c r="F2914">
        <v>90</v>
      </c>
      <c r="G2914">
        <f t="shared" si="137"/>
        <v>24</v>
      </c>
      <c r="H2914">
        <v>21.25</v>
      </c>
      <c r="I2914">
        <v>-0.98</v>
      </c>
      <c r="J2914">
        <v>-0.19</v>
      </c>
    </row>
    <row r="2915" spans="1:10">
      <c r="A2915" s="3">
        <v>39713</v>
      </c>
      <c r="B2915">
        <v>22.4</v>
      </c>
      <c r="C2915">
        <f t="shared" si="135"/>
        <v>-0.40000000000000213</v>
      </c>
      <c r="D2915">
        <v>1004.6</v>
      </c>
      <c r="E2915">
        <f t="shared" si="136"/>
        <v>1.1000000000000227</v>
      </c>
      <c r="F2915">
        <v>78</v>
      </c>
      <c r="G2915">
        <f t="shared" si="137"/>
        <v>-12</v>
      </c>
      <c r="H2915">
        <v>22.25</v>
      </c>
      <c r="I2915">
        <v>-1</v>
      </c>
      <c r="J2915">
        <v>0.02</v>
      </c>
    </row>
    <row r="2916" spans="1:10">
      <c r="A2916" s="3">
        <v>39714</v>
      </c>
      <c r="B2916">
        <v>25.4</v>
      </c>
      <c r="C2916">
        <f t="shared" si="135"/>
        <v>3</v>
      </c>
      <c r="D2916">
        <v>1002.7</v>
      </c>
      <c r="E2916">
        <f t="shared" si="136"/>
        <v>-1.8999999999999773</v>
      </c>
      <c r="F2916">
        <v>70</v>
      </c>
      <c r="G2916">
        <f t="shared" si="137"/>
        <v>-8</v>
      </c>
      <c r="H2916">
        <v>23.25</v>
      </c>
      <c r="I2916">
        <v>-0.97</v>
      </c>
      <c r="J2916">
        <v>0.23</v>
      </c>
    </row>
    <row r="2917" spans="1:10">
      <c r="A2917" s="3">
        <v>39715</v>
      </c>
      <c r="B2917">
        <v>24.1</v>
      </c>
      <c r="C2917">
        <f t="shared" si="135"/>
        <v>-1.2999999999999972</v>
      </c>
      <c r="D2917">
        <v>1008.8</v>
      </c>
      <c r="E2917">
        <f t="shared" si="136"/>
        <v>6.0999999999999091</v>
      </c>
      <c r="F2917">
        <v>62</v>
      </c>
      <c r="G2917">
        <f t="shared" si="137"/>
        <v>-8</v>
      </c>
      <c r="H2917">
        <v>24.25</v>
      </c>
      <c r="I2917">
        <v>-0.9</v>
      </c>
      <c r="J2917">
        <v>0.43</v>
      </c>
    </row>
    <row r="2918" spans="1:10">
      <c r="A2918" s="3">
        <v>39716</v>
      </c>
      <c r="B2918">
        <v>26.9</v>
      </c>
      <c r="C2918">
        <f t="shared" si="135"/>
        <v>2.7999999999999972</v>
      </c>
      <c r="D2918">
        <v>1000.5</v>
      </c>
      <c r="E2918">
        <f t="shared" si="136"/>
        <v>-8.2999999999999545</v>
      </c>
      <c r="F2918">
        <v>59</v>
      </c>
      <c r="G2918">
        <f t="shared" si="137"/>
        <v>-3</v>
      </c>
      <c r="H2918">
        <v>25.25</v>
      </c>
      <c r="I2918">
        <v>-0.79</v>
      </c>
      <c r="J2918">
        <v>0.61</v>
      </c>
    </row>
    <row r="2919" spans="1:10">
      <c r="A2919" s="3">
        <v>39717</v>
      </c>
      <c r="B2919">
        <v>23.8</v>
      </c>
      <c r="C2919">
        <f t="shared" si="135"/>
        <v>-3.0999999999999979</v>
      </c>
      <c r="D2919">
        <v>997.5</v>
      </c>
      <c r="E2919">
        <f t="shared" si="136"/>
        <v>-3</v>
      </c>
      <c r="F2919">
        <v>71</v>
      </c>
      <c r="G2919">
        <f t="shared" si="137"/>
        <v>12</v>
      </c>
      <c r="H2919">
        <v>26.25</v>
      </c>
      <c r="I2919">
        <v>-0.64</v>
      </c>
      <c r="J2919">
        <v>0.77</v>
      </c>
    </row>
    <row r="2920" spans="1:10">
      <c r="A2920" s="3">
        <v>39718</v>
      </c>
      <c r="B2920">
        <v>21.5</v>
      </c>
      <c r="C2920">
        <f t="shared" si="135"/>
        <v>-2.3000000000000007</v>
      </c>
      <c r="D2920">
        <v>1012.6</v>
      </c>
      <c r="E2920">
        <f t="shared" si="136"/>
        <v>15.100000000000023</v>
      </c>
      <c r="F2920">
        <v>29</v>
      </c>
      <c r="G2920">
        <f t="shared" si="137"/>
        <v>-42</v>
      </c>
      <c r="H2920">
        <v>27.25</v>
      </c>
      <c r="I2920">
        <v>-0.47</v>
      </c>
      <c r="J2920">
        <v>0.88</v>
      </c>
    </row>
    <row r="2921" spans="1:10">
      <c r="A2921" s="3">
        <v>39719</v>
      </c>
      <c r="B2921">
        <v>18.8</v>
      </c>
      <c r="C2921">
        <f t="shared" si="135"/>
        <v>-2.6999999999999993</v>
      </c>
      <c r="D2921">
        <v>1015.8</v>
      </c>
      <c r="E2921">
        <f t="shared" si="136"/>
        <v>3.1999999999999318</v>
      </c>
      <c r="F2921">
        <v>55</v>
      </c>
      <c r="G2921">
        <f t="shared" si="137"/>
        <v>26</v>
      </c>
      <c r="H2921">
        <v>28.25</v>
      </c>
      <c r="I2921">
        <v>-0.27</v>
      </c>
      <c r="J2921">
        <v>0.96</v>
      </c>
    </row>
    <row r="2922" spans="1:10">
      <c r="A2922" s="3">
        <v>39720</v>
      </c>
      <c r="B2922">
        <v>16</v>
      </c>
      <c r="C2922">
        <f t="shared" si="135"/>
        <v>-2.8000000000000007</v>
      </c>
      <c r="D2922">
        <v>1014.7</v>
      </c>
      <c r="E2922">
        <f t="shared" si="136"/>
        <v>-1.0999999999999091</v>
      </c>
      <c r="F2922">
        <v>88</v>
      </c>
      <c r="G2922">
        <f t="shared" si="137"/>
        <v>33</v>
      </c>
      <c r="H2922">
        <v>29.25</v>
      </c>
      <c r="I2922">
        <v>-0.06</v>
      </c>
      <c r="J2922">
        <v>1</v>
      </c>
    </row>
    <row r="2923" spans="1:10">
      <c r="A2923" s="3">
        <v>39721</v>
      </c>
      <c r="B2923">
        <v>18.5</v>
      </c>
      <c r="C2923">
        <f t="shared" si="135"/>
        <v>2.5</v>
      </c>
      <c r="D2923">
        <v>1010.7</v>
      </c>
      <c r="E2923">
        <f t="shared" si="136"/>
        <v>-4</v>
      </c>
      <c r="F2923">
        <v>82</v>
      </c>
      <c r="G2923">
        <f t="shared" si="137"/>
        <v>-6</v>
      </c>
      <c r="H2923">
        <v>0.72</v>
      </c>
      <c r="I2923">
        <v>0.15</v>
      </c>
      <c r="J2923">
        <v>0.99</v>
      </c>
    </row>
    <row r="2924" spans="1:10">
      <c r="A2924" s="3">
        <v>39722</v>
      </c>
      <c r="B2924">
        <v>20.6</v>
      </c>
      <c r="C2924">
        <f t="shared" si="135"/>
        <v>2.1000000000000014</v>
      </c>
      <c r="D2924">
        <v>1004.7</v>
      </c>
      <c r="E2924">
        <f t="shared" si="136"/>
        <v>-6</v>
      </c>
      <c r="F2924">
        <v>74</v>
      </c>
      <c r="G2924">
        <f t="shared" si="137"/>
        <v>-8</v>
      </c>
      <c r="H2924">
        <v>1.72</v>
      </c>
      <c r="I2924">
        <v>0.36</v>
      </c>
      <c r="J2924">
        <v>0.93</v>
      </c>
    </row>
    <row r="2925" spans="1:10">
      <c r="A2925" s="3">
        <v>39723</v>
      </c>
      <c r="B2925">
        <v>20.100000000000001</v>
      </c>
      <c r="C2925">
        <f t="shared" si="135"/>
        <v>-0.5</v>
      </c>
      <c r="D2925">
        <v>1012.4</v>
      </c>
      <c r="E2925">
        <f t="shared" si="136"/>
        <v>7.6999999999999318</v>
      </c>
      <c r="F2925">
        <v>47</v>
      </c>
      <c r="G2925">
        <f t="shared" si="137"/>
        <v>-27</v>
      </c>
      <c r="H2925">
        <v>2.72</v>
      </c>
      <c r="I2925">
        <v>0.55000000000000004</v>
      </c>
      <c r="J2925">
        <v>0.84</v>
      </c>
    </row>
    <row r="2926" spans="1:10">
      <c r="A2926" s="3">
        <v>39724</v>
      </c>
      <c r="B2926">
        <v>21.4</v>
      </c>
      <c r="C2926">
        <f t="shared" si="135"/>
        <v>1.2999999999999972</v>
      </c>
      <c r="D2926">
        <v>1013.1</v>
      </c>
      <c r="E2926">
        <f t="shared" si="136"/>
        <v>0.70000000000004547</v>
      </c>
      <c r="F2926">
        <v>52</v>
      </c>
      <c r="G2926">
        <f t="shared" si="137"/>
        <v>5</v>
      </c>
      <c r="H2926">
        <v>3.72</v>
      </c>
      <c r="I2926">
        <v>0.71</v>
      </c>
      <c r="J2926">
        <v>0.7</v>
      </c>
    </row>
    <row r="2927" spans="1:10">
      <c r="A2927" s="3">
        <v>39725</v>
      </c>
      <c r="B2927">
        <v>22.5</v>
      </c>
      <c r="C2927">
        <f t="shared" si="135"/>
        <v>1.1000000000000014</v>
      </c>
      <c r="D2927">
        <v>1010.2</v>
      </c>
      <c r="E2927">
        <f t="shared" si="136"/>
        <v>-2.8999999999999773</v>
      </c>
      <c r="F2927">
        <v>53</v>
      </c>
      <c r="G2927">
        <f t="shared" si="137"/>
        <v>1</v>
      </c>
      <c r="H2927">
        <v>4.72</v>
      </c>
      <c r="I2927">
        <v>0.84</v>
      </c>
      <c r="J2927">
        <v>0.54</v>
      </c>
    </row>
    <row r="2928" spans="1:10">
      <c r="A2928" s="3">
        <v>39726</v>
      </c>
      <c r="B2928">
        <v>22.6</v>
      </c>
      <c r="C2928">
        <f t="shared" si="135"/>
        <v>0.10000000000000142</v>
      </c>
      <c r="D2928">
        <v>1011.6</v>
      </c>
      <c r="E2928">
        <f t="shared" si="136"/>
        <v>1.3999999999999773</v>
      </c>
      <c r="F2928">
        <v>62</v>
      </c>
      <c r="G2928">
        <f t="shared" si="137"/>
        <v>9</v>
      </c>
      <c r="H2928">
        <v>5.72</v>
      </c>
      <c r="I2928">
        <v>0.94</v>
      </c>
      <c r="J2928">
        <v>0.35</v>
      </c>
    </row>
    <row r="2929" spans="1:10">
      <c r="A2929" s="3">
        <v>39727</v>
      </c>
      <c r="B2929">
        <v>20</v>
      </c>
      <c r="C2929">
        <f t="shared" si="135"/>
        <v>-2.6000000000000014</v>
      </c>
      <c r="D2929">
        <v>1002.9</v>
      </c>
      <c r="E2929">
        <f t="shared" si="136"/>
        <v>-8.7000000000000455</v>
      </c>
      <c r="F2929">
        <v>79</v>
      </c>
      <c r="G2929">
        <f t="shared" si="137"/>
        <v>17</v>
      </c>
      <c r="H2929">
        <v>6.72</v>
      </c>
      <c r="I2929">
        <v>0.99</v>
      </c>
      <c r="J2929">
        <v>0.14000000000000001</v>
      </c>
    </row>
    <row r="2930" spans="1:10">
      <c r="A2930" s="3">
        <v>39728</v>
      </c>
      <c r="B2930">
        <v>23.4</v>
      </c>
      <c r="C2930">
        <f t="shared" si="135"/>
        <v>3.3999999999999986</v>
      </c>
      <c r="D2930">
        <v>1012.4</v>
      </c>
      <c r="E2930">
        <f t="shared" si="136"/>
        <v>9.5</v>
      </c>
      <c r="F2930">
        <v>62</v>
      </c>
      <c r="G2930">
        <f t="shared" si="137"/>
        <v>-17</v>
      </c>
      <c r="H2930">
        <v>7.72</v>
      </c>
      <c r="I2930">
        <v>1</v>
      </c>
      <c r="J2930">
        <v>-7.0000000000000007E-2</v>
      </c>
    </row>
    <row r="2931" spans="1:10">
      <c r="A2931" s="3">
        <v>39729</v>
      </c>
      <c r="B2931">
        <v>19.600000000000001</v>
      </c>
      <c r="C2931">
        <f t="shared" si="135"/>
        <v>-3.7999999999999972</v>
      </c>
      <c r="D2931">
        <v>1017.9</v>
      </c>
      <c r="E2931">
        <f t="shared" si="136"/>
        <v>5.5</v>
      </c>
      <c r="F2931">
        <v>82</v>
      </c>
      <c r="G2931">
        <f t="shared" si="137"/>
        <v>20</v>
      </c>
      <c r="H2931">
        <v>8.7200000000000006</v>
      </c>
      <c r="I2931">
        <v>0.96</v>
      </c>
      <c r="J2931">
        <v>-0.28000000000000003</v>
      </c>
    </row>
    <row r="2932" spans="1:10">
      <c r="A2932" s="3">
        <v>39730</v>
      </c>
      <c r="B2932">
        <v>22.8</v>
      </c>
      <c r="C2932">
        <f t="shared" si="135"/>
        <v>3.1999999999999993</v>
      </c>
      <c r="D2932">
        <v>1018.4</v>
      </c>
      <c r="E2932">
        <f t="shared" si="136"/>
        <v>0.5</v>
      </c>
      <c r="F2932">
        <v>65</v>
      </c>
      <c r="G2932">
        <f t="shared" si="137"/>
        <v>-17</v>
      </c>
      <c r="H2932">
        <v>9.7200000000000006</v>
      </c>
      <c r="I2932">
        <v>0.88</v>
      </c>
      <c r="J2932">
        <v>-0.48</v>
      </c>
    </row>
    <row r="2933" spans="1:10">
      <c r="A2933" s="3">
        <v>39731</v>
      </c>
      <c r="B2933">
        <v>22.9</v>
      </c>
      <c r="C2933">
        <f t="shared" si="135"/>
        <v>9.9999999999997868E-2</v>
      </c>
      <c r="D2933">
        <v>1013.1</v>
      </c>
      <c r="E2933">
        <f t="shared" si="136"/>
        <v>-5.2999999999999545</v>
      </c>
      <c r="F2933">
        <v>77</v>
      </c>
      <c r="G2933">
        <f t="shared" si="137"/>
        <v>12</v>
      </c>
      <c r="H2933">
        <v>10.72</v>
      </c>
      <c r="I2933">
        <v>0.76</v>
      </c>
      <c r="J2933">
        <v>-0.65</v>
      </c>
    </row>
    <row r="2934" spans="1:10">
      <c r="A2934" s="3">
        <v>39732</v>
      </c>
      <c r="B2934">
        <v>23.3</v>
      </c>
      <c r="C2934">
        <f t="shared" si="135"/>
        <v>0.40000000000000213</v>
      </c>
      <c r="D2934">
        <v>1006.2</v>
      </c>
      <c r="E2934">
        <f t="shared" si="136"/>
        <v>-6.8999999999999773</v>
      </c>
      <c r="F2934">
        <v>38</v>
      </c>
      <c r="G2934">
        <f t="shared" si="137"/>
        <v>-39</v>
      </c>
      <c r="H2934">
        <v>11.72</v>
      </c>
      <c r="I2934">
        <v>0.6</v>
      </c>
      <c r="J2934">
        <v>-0.8</v>
      </c>
    </row>
    <row r="2935" spans="1:10">
      <c r="A2935" s="3">
        <v>39733</v>
      </c>
      <c r="B2935">
        <v>19.399999999999999</v>
      </c>
      <c r="C2935">
        <f t="shared" si="135"/>
        <v>-3.9000000000000021</v>
      </c>
      <c r="D2935">
        <v>1013.4</v>
      </c>
      <c r="E2935">
        <f t="shared" si="136"/>
        <v>7.1999999999999318</v>
      </c>
      <c r="F2935">
        <v>46</v>
      </c>
      <c r="G2935">
        <f t="shared" si="137"/>
        <v>8</v>
      </c>
      <c r="H2935">
        <v>12.72</v>
      </c>
      <c r="I2935">
        <v>0.42</v>
      </c>
      <c r="J2935">
        <v>-0.91</v>
      </c>
    </row>
    <row r="2936" spans="1:10">
      <c r="A2936" s="3">
        <v>39734</v>
      </c>
      <c r="B2936">
        <v>20.8</v>
      </c>
      <c r="C2936">
        <f t="shared" si="135"/>
        <v>1.4000000000000021</v>
      </c>
      <c r="D2936">
        <v>1014.6</v>
      </c>
      <c r="E2936">
        <f t="shared" si="136"/>
        <v>1.2000000000000455</v>
      </c>
      <c r="F2936">
        <v>61</v>
      </c>
      <c r="G2936">
        <f t="shared" si="137"/>
        <v>15</v>
      </c>
      <c r="H2936">
        <v>13.72</v>
      </c>
      <c r="I2936">
        <v>0.22</v>
      </c>
      <c r="J2936">
        <v>-0.98</v>
      </c>
    </row>
    <row r="2937" spans="1:10">
      <c r="A2937" s="3">
        <v>39735</v>
      </c>
      <c r="B2937">
        <v>18</v>
      </c>
      <c r="C2937">
        <f t="shared" si="135"/>
        <v>-2.8000000000000007</v>
      </c>
      <c r="D2937">
        <v>1016.6</v>
      </c>
      <c r="E2937">
        <f t="shared" si="136"/>
        <v>2</v>
      </c>
      <c r="F2937">
        <v>88</v>
      </c>
      <c r="G2937">
        <f t="shared" si="137"/>
        <v>27</v>
      </c>
      <c r="H2937">
        <v>14.72</v>
      </c>
      <c r="I2937">
        <v>0.01</v>
      </c>
      <c r="J2937">
        <v>-1</v>
      </c>
    </row>
    <row r="2938" spans="1:10">
      <c r="A2938" s="3">
        <v>39736</v>
      </c>
      <c r="B2938">
        <v>21.9</v>
      </c>
      <c r="C2938">
        <f t="shared" si="135"/>
        <v>3.8999999999999986</v>
      </c>
      <c r="D2938">
        <v>1015.8</v>
      </c>
      <c r="E2938">
        <f t="shared" si="136"/>
        <v>-0.80000000000006821</v>
      </c>
      <c r="F2938">
        <v>59</v>
      </c>
      <c r="G2938">
        <f t="shared" si="137"/>
        <v>-29</v>
      </c>
      <c r="H2938">
        <v>15.72</v>
      </c>
      <c r="I2938">
        <v>-0.2</v>
      </c>
      <c r="J2938">
        <v>-0.98</v>
      </c>
    </row>
    <row r="2939" spans="1:10">
      <c r="A2939" s="3">
        <v>39737</v>
      </c>
      <c r="B2939">
        <v>21.2</v>
      </c>
      <c r="C2939">
        <f t="shared" si="135"/>
        <v>-0.69999999999999929</v>
      </c>
      <c r="D2939">
        <v>1021</v>
      </c>
      <c r="E2939">
        <f t="shared" si="136"/>
        <v>5.2000000000000455</v>
      </c>
      <c r="F2939">
        <v>43</v>
      </c>
      <c r="G2939">
        <f t="shared" si="137"/>
        <v>-16</v>
      </c>
      <c r="H2939">
        <v>16.72</v>
      </c>
      <c r="I2939">
        <v>-0.4</v>
      </c>
      <c r="J2939">
        <v>-0.91</v>
      </c>
    </row>
    <row r="2940" spans="1:10">
      <c r="A2940" s="3">
        <v>39738</v>
      </c>
      <c r="B2940">
        <v>21.6</v>
      </c>
      <c r="C2940">
        <f t="shared" si="135"/>
        <v>0.40000000000000213</v>
      </c>
      <c r="D2940">
        <v>1021.8</v>
      </c>
      <c r="E2940">
        <f t="shared" si="136"/>
        <v>0.79999999999995453</v>
      </c>
      <c r="F2940">
        <v>52</v>
      </c>
      <c r="G2940">
        <f t="shared" si="137"/>
        <v>9</v>
      </c>
      <c r="H2940">
        <v>17.72</v>
      </c>
      <c r="I2940">
        <v>-0.59</v>
      </c>
      <c r="J2940">
        <v>-0.81</v>
      </c>
    </row>
    <row r="2941" spans="1:10">
      <c r="A2941" s="3">
        <v>39739</v>
      </c>
      <c r="B2941">
        <v>21.1</v>
      </c>
      <c r="C2941">
        <f t="shared" si="135"/>
        <v>-0.5</v>
      </c>
      <c r="D2941">
        <v>1022.1</v>
      </c>
      <c r="E2941">
        <f t="shared" si="136"/>
        <v>0.30000000000006821</v>
      </c>
      <c r="F2941">
        <v>59</v>
      </c>
      <c r="G2941">
        <f t="shared" si="137"/>
        <v>7</v>
      </c>
      <c r="H2941">
        <v>18.72</v>
      </c>
      <c r="I2941">
        <v>-0.75</v>
      </c>
      <c r="J2941">
        <v>-0.67</v>
      </c>
    </row>
    <row r="2942" spans="1:10">
      <c r="A2942" s="3">
        <v>39740</v>
      </c>
      <c r="B2942">
        <v>20.7</v>
      </c>
      <c r="C2942">
        <f t="shared" si="135"/>
        <v>-0.40000000000000213</v>
      </c>
      <c r="D2942">
        <v>1016.8</v>
      </c>
      <c r="E2942">
        <f t="shared" si="136"/>
        <v>-5.3000000000000682</v>
      </c>
      <c r="F2942">
        <v>61</v>
      </c>
      <c r="G2942">
        <f t="shared" si="137"/>
        <v>2</v>
      </c>
      <c r="H2942">
        <v>19.72</v>
      </c>
      <c r="I2942">
        <v>-0.87</v>
      </c>
      <c r="J2942">
        <v>-0.49</v>
      </c>
    </row>
    <row r="2943" spans="1:10">
      <c r="A2943" s="3">
        <v>39741</v>
      </c>
      <c r="B2943">
        <v>20.3</v>
      </c>
      <c r="C2943">
        <f t="shared" si="135"/>
        <v>-0.39999999999999858</v>
      </c>
      <c r="D2943">
        <v>1011.4</v>
      </c>
      <c r="E2943">
        <f t="shared" si="136"/>
        <v>-5.3999999999999773</v>
      </c>
      <c r="F2943">
        <v>64</v>
      </c>
      <c r="G2943">
        <f t="shared" si="137"/>
        <v>3</v>
      </c>
      <c r="H2943">
        <v>20.72</v>
      </c>
      <c r="I2943">
        <v>-0.95</v>
      </c>
      <c r="J2943">
        <v>-0.3</v>
      </c>
    </row>
    <row r="2944" spans="1:10">
      <c r="A2944" s="3">
        <v>39742</v>
      </c>
      <c r="B2944">
        <v>22</v>
      </c>
      <c r="C2944">
        <f t="shared" si="135"/>
        <v>1.6999999999999993</v>
      </c>
      <c r="D2944">
        <v>1016.7</v>
      </c>
      <c r="E2944">
        <f t="shared" si="136"/>
        <v>5.3000000000000682</v>
      </c>
      <c r="F2944">
        <v>45</v>
      </c>
      <c r="G2944">
        <f t="shared" si="137"/>
        <v>-19</v>
      </c>
      <c r="H2944">
        <v>21.72</v>
      </c>
      <c r="I2944">
        <v>-1</v>
      </c>
      <c r="J2944">
        <v>-0.09</v>
      </c>
    </row>
    <row r="2945" spans="1:10">
      <c r="A2945" s="3">
        <v>39743</v>
      </c>
      <c r="B2945">
        <v>22</v>
      </c>
      <c r="C2945">
        <f t="shared" si="135"/>
        <v>0</v>
      </c>
      <c r="D2945">
        <v>1019.2</v>
      </c>
      <c r="E2945">
        <f t="shared" si="136"/>
        <v>2.5</v>
      </c>
      <c r="F2945">
        <v>58</v>
      </c>
      <c r="G2945">
        <f t="shared" si="137"/>
        <v>13</v>
      </c>
      <c r="H2945">
        <v>22.72</v>
      </c>
      <c r="I2945">
        <v>-0.99</v>
      </c>
      <c r="J2945">
        <v>0.12</v>
      </c>
    </row>
    <row r="2946" spans="1:10">
      <c r="A2946" s="3">
        <v>39744</v>
      </c>
      <c r="B2946">
        <v>19.8</v>
      </c>
      <c r="C2946">
        <f t="shared" si="135"/>
        <v>-2.1999999999999993</v>
      </c>
      <c r="D2946">
        <v>1019.8</v>
      </c>
      <c r="E2946">
        <f t="shared" si="136"/>
        <v>0.59999999999990905</v>
      </c>
      <c r="F2946">
        <v>85</v>
      </c>
      <c r="G2946">
        <f t="shared" si="137"/>
        <v>27</v>
      </c>
      <c r="H2946">
        <v>23.72</v>
      </c>
      <c r="I2946">
        <v>-0.94</v>
      </c>
      <c r="J2946">
        <v>0.33</v>
      </c>
    </row>
    <row r="2947" spans="1:10">
      <c r="A2947" s="3">
        <v>39745</v>
      </c>
      <c r="B2947">
        <v>20.8</v>
      </c>
      <c r="C2947">
        <f t="shared" ref="C2947:C3010" si="138">B2947-B2946</f>
        <v>1</v>
      </c>
      <c r="D2947">
        <v>1009</v>
      </c>
      <c r="E2947">
        <f t="shared" ref="E2947:E3010" si="139">D2947-D2946</f>
        <v>-10.799999999999955</v>
      </c>
      <c r="F2947">
        <v>89</v>
      </c>
      <c r="G2947">
        <f t="shared" ref="G2947:G3010" si="140">F2947-F2946</f>
        <v>4</v>
      </c>
      <c r="H2947">
        <v>24.72</v>
      </c>
      <c r="I2947">
        <v>-0.85</v>
      </c>
      <c r="J2947">
        <v>0.52</v>
      </c>
    </row>
    <row r="2948" spans="1:10">
      <c r="A2948" s="3">
        <v>39746</v>
      </c>
      <c r="B2948">
        <v>20.8</v>
      </c>
      <c r="C2948">
        <f t="shared" si="138"/>
        <v>0</v>
      </c>
      <c r="D2948">
        <v>1013.5</v>
      </c>
      <c r="E2948">
        <f t="shared" si="139"/>
        <v>4.5</v>
      </c>
      <c r="F2948">
        <v>62</v>
      </c>
      <c r="G2948">
        <f t="shared" si="140"/>
        <v>-27</v>
      </c>
      <c r="H2948">
        <v>25.72</v>
      </c>
      <c r="I2948">
        <v>-0.73</v>
      </c>
      <c r="J2948">
        <v>0.69</v>
      </c>
    </row>
    <row r="2949" spans="1:10">
      <c r="A2949" s="3">
        <v>39747</v>
      </c>
      <c r="B2949">
        <v>20</v>
      </c>
      <c r="C2949">
        <f t="shared" si="138"/>
        <v>-0.80000000000000071</v>
      </c>
      <c r="D2949">
        <v>1005.3</v>
      </c>
      <c r="E2949">
        <f t="shared" si="139"/>
        <v>-8.2000000000000455</v>
      </c>
      <c r="F2949">
        <v>67</v>
      </c>
      <c r="G2949">
        <f t="shared" si="140"/>
        <v>5</v>
      </c>
      <c r="H2949">
        <v>26.72</v>
      </c>
      <c r="I2949">
        <v>-0.56000000000000005</v>
      </c>
      <c r="J2949">
        <v>0.83</v>
      </c>
    </row>
    <row r="2950" spans="1:10">
      <c r="A2950" s="3">
        <v>39748</v>
      </c>
      <c r="B2950">
        <v>16.100000000000001</v>
      </c>
      <c r="C2950">
        <f t="shared" si="138"/>
        <v>-3.8999999999999986</v>
      </c>
      <c r="D2950">
        <v>1005.8</v>
      </c>
      <c r="E2950">
        <f t="shared" si="139"/>
        <v>0.5</v>
      </c>
      <c r="F2950">
        <v>81</v>
      </c>
      <c r="G2950">
        <f t="shared" si="140"/>
        <v>14</v>
      </c>
      <c r="H2950">
        <v>27.72</v>
      </c>
      <c r="I2950">
        <v>-0.38</v>
      </c>
      <c r="J2950">
        <v>0.93</v>
      </c>
    </row>
    <row r="2951" spans="1:10">
      <c r="A2951" s="3">
        <v>39749</v>
      </c>
      <c r="B2951">
        <v>18.600000000000001</v>
      </c>
      <c r="C2951">
        <f t="shared" si="138"/>
        <v>2.5</v>
      </c>
      <c r="D2951">
        <v>1006.6</v>
      </c>
      <c r="E2951">
        <f t="shared" si="139"/>
        <v>0.80000000000006821</v>
      </c>
      <c r="F2951">
        <v>44</v>
      </c>
      <c r="G2951">
        <f t="shared" si="140"/>
        <v>-37</v>
      </c>
      <c r="H2951">
        <v>28.72</v>
      </c>
      <c r="I2951">
        <v>-0.17</v>
      </c>
      <c r="J2951">
        <v>0.99</v>
      </c>
    </row>
    <row r="2952" spans="1:10">
      <c r="A2952" s="3">
        <v>39750</v>
      </c>
      <c r="B2952">
        <v>19.600000000000001</v>
      </c>
      <c r="C2952">
        <f t="shared" si="138"/>
        <v>1</v>
      </c>
      <c r="D2952">
        <v>1005.4</v>
      </c>
      <c r="E2952">
        <f t="shared" si="139"/>
        <v>-1.2000000000000455</v>
      </c>
      <c r="F2952">
        <v>40</v>
      </c>
      <c r="G2952">
        <f t="shared" si="140"/>
        <v>-4</v>
      </c>
      <c r="H2952">
        <v>0.19</v>
      </c>
      <c r="I2952">
        <v>0.04</v>
      </c>
      <c r="J2952">
        <v>1</v>
      </c>
    </row>
    <row r="2953" spans="1:10">
      <c r="A2953" s="3">
        <v>39751</v>
      </c>
      <c r="B2953">
        <v>16.5</v>
      </c>
      <c r="C2953">
        <f t="shared" si="138"/>
        <v>-3.1000000000000014</v>
      </c>
      <c r="D2953">
        <v>1015.6</v>
      </c>
      <c r="E2953">
        <f t="shared" si="139"/>
        <v>10.200000000000045</v>
      </c>
      <c r="F2953">
        <v>49</v>
      </c>
      <c r="G2953">
        <f t="shared" si="140"/>
        <v>9</v>
      </c>
      <c r="H2953">
        <v>1.19</v>
      </c>
      <c r="I2953">
        <v>0.25</v>
      </c>
      <c r="J2953">
        <v>0.97</v>
      </c>
    </row>
    <row r="2954" spans="1:10">
      <c r="A2954" s="3">
        <v>39752</v>
      </c>
      <c r="B2954">
        <v>16.2</v>
      </c>
      <c r="C2954">
        <f t="shared" si="138"/>
        <v>-0.30000000000000071</v>
      </c>
      <c r="D2954">
        <v>1011.2</v>
      </c>
      <c r="E2954">
        <f t="shared" si="139"/>
        <v>-4.3999999999999773</v>
      </c>
      <c r="F2954">
        <v>53</v>
      </c>
      <c r="G2954">
        <f t="shared" si="140"/>
        <v>4</v>
      </c>
      <c r="H2954">
        <v>2.19</v>
      </c>
      <c r="I2954">
        <v>0.45</v>
      </c>
      <c r="J2954">
        <v>0.89</v>
      </c>
    </row>
    <row r="2955" spans="1:10">
      <c r="A2955" s="3">
        <v>39753</v>
      </c>
      <c r="B2955">
        <v>18.2</v>
      </c>
      <c r="C2955">
        <f t="shared" si="138"/>
        <v>2</v>
      </c>
      <c r="D2955">
        <v>1010.7</v>
      </c>
      <c r="E2955">
        <f t="shared" si="139"/>
        <v>-0.5</v>
      </c>
      <c r="F2955">
        <v>32</v>
      </c>
      <c r="G2955">
        <f t="shared" si="140"/>
        <v>-21</v>
      </c>
      <c r="H2955">
        <v>3.19</v>
      </c>
      <c r="I2955">
        <v>0.63</v>
      </c>
      <c r="J2955">
        <v>0.78</v>
      </c>
    </row>
    <row r="2956" spans="1:10">
      <c r="A2956" s="3">
        <v>39754</v>
      </c>
      <c r="B2956">
        <v>16.2</v>
      </c>
      <c r="C2956">
        <f t="shared" si="138"/>
        <v>-2</v>
      </c>
      <c r="D2956">
        <v>1008.6</v>
      </c>
      <c r="E2956">
        <f t="shared" si="139"/>
        <v>-2.1000000000000227</v>
      </c>
      <c r="F2956">
        <v>59</v>
      </c>
      <c r="G2956">
        <f t="shared" si="140"/>
        <v>27</v>
      </c>
      <c r="H2956">
        <v>4.1900000000000004</v>
      </c>
      <c r="I2956">
        <v>0.78</v>
      </c>
      <c r="J2956">
        <v>0.63</v>
      </c>
    </row>
    <row r="2957" spans="1:10">
      <c r="A2957" s="3">
        <v>39755</v>
      </c>
      <c r="B2957">
        <v>17.899999999999999</v>
      </c>
      <c r="C2957">
        <f t="shared" si="138"/>
        <v>1.6999999999999993</v>
      </c>
      <c r="D2957">
        <v>1004.2</v>
      </c>
      <c r="E2957">
        <f t="shared" si="139"/>
        <v>-4.3999999999999773</v>
      </c>
      <c r="F2957">
        <v>63</v>
      </c>
      <c r="G2957">
        <f t="shared" si="140"/>
        <v>4</v>
      </c>
      <c r="H2957">
        <v>5.19</v>
      </c>
      <c r="I2957">
        <v>0.89</v>
      </c>
      <c r="J2957">
        <v>0.45</v>
      </c>
    </row>
    <row r="2958" spans="1:10">
      <c r="A2958" s="3">
        <v>39756</v>
      </c>
      <c r="B2958">
        <v>17</v>
      </c>
      <c r="C2958">
        <f t="shared" si="138"/>
        <v>-0.89999999999999858</v>
      </c>
      <c r="D2958">
        <v>1014.2</v>
      </c>
      <c r="E2958">
        <f t="shared" si="139"/>
        <v>10</v>
      </c>
      <c r="F2958">
        <v>31</v>
      </c>
      <c r="G2958">
        <f t="shared" si="140"/>
        <v>-32</v>
      </c>
      <c r="H2958">
        <v>6.19</v>
      </c>
      <c r="I2958">
        <v>0.97</v>
      </c>
      <c r="J2958">
        <v>0.25</v>
      </c>
    </row>
    <row r="2959" spans="1:10">
      <c r="A2959" s="3">
        <v>39757</v>
      </c>
      <c r="B2959">
        <v>17</v>
      </c>
      <c r="C2959">
        <f t="shared" si="138"/>
        <v>0</v>
      </c>
      <c r="D2959">
        <v>1017.5</v>
      </c>
      <c r="E2959">
        <f t="shared" si="139"/>
        <v>3.2999999999999545</v>
      </c>
      <c r="F2959">
        <v>57</v>
      </c>
      <c r="G2959">
        <f t="shared" si="140"/>
        <v>26</v>
      </c>
      <c r="H2959">
        <v>7.19</v>
      </c>
      <c r="I2959">
        <v>1</v>
      </c>
      <c r="J2959">
        <v>0.04</v>
      </c>
    </row>
    <row r="2960" spans="1:10">
      <c r="A2960" s="3">
        <v>39758</v>
      </c>
      <c r="B2960">
        <v>21.1</v>
      </c>
      <c r="C2960">
        <f t="shared" si="138"/>
        <v>4.1000000000000014</v>
      </c>
      <c r="D2960">
        <v>1012.1</v>
      </c>
      <c r="E2960">
        <f t="shared" si="139"/>
        <v>-5.3999999999999773</v>
      </c>
      <c r="F2960">
        <v>55</v>
      </c>
      <c r="G2960">
        <f t="shared" si="140"/>
        <v>-2</v>
      </c>
      <c r="H2960">
        <v>8.19</v>
      </c>
      <c r="I2960">
        <v>0.99</v>
      </c>
      <c r="J2960">
        <v>-0.17</v>
      </c>
    </row>
    <row r="2961" spans="1:10">
      <c r="A2961" s="3">
        <v>39759</v>
      </c>
      <c r="B2961">
        <v>18.600000000000001</v>
      </c>
      <c r="C2961">
        <f t="shared" si="138"/>
        <v>-2.5</v>
      </c>
      <c r="D2961">
        <v>1006.4</v>
      </c>
      <c r="E2961">
        <f t="shared" si="139"/>
        <v>-5.7000000000000455</v>
      </c>
      <c r="F2961">
        <v>67</v>
      </c>
      <c r="G2961">
        <f t="shared" si="140"/>
        <v>12</v>
      </c>
      <c r="H2961">
        <v>9.19</v>
      </c>
      <c r="I2961">
        <v>0.93</v>
      </c>
      <c r="J2961">
        <v>-0.37</v>
      </c>
    </row>
    <row r="2962" spans="1:10">
      <c r="A2962" s="3">
        <v>39760</v>
      </c>
      <c r="B2962">
        <v>14.4</v>
      </c>
      <c r="C2962">
        <f t="shared" si="138"/>
        <v>-4.2000000000000011</v>
      </c>
      <c r="D2962">
        <v>1011.1</v>
      </c>
      <c r="E2962">
        <f t="shared" si="139"/>
        <v>4.7000000000000455</v>
      </c>
      <c r="F2962">
        <v>32</v>
      </c>
      <c r="G2962">
        <f t="shared" si="140"/>
        <v>-35</v>
      </c>
      <c r="H2962">
        <v>10.19</v>
      </c>
      <c r="I2962">
        <v>0.83</v>
      </c>
      <c r="J2962">
        <v>-0.56000000000000005</v>
      </c>
    </row>
    <row r="2963" spans="1:10">
      <c r="A2963" s="3">
        <v>39761</v>
      </c>
      <c r="B2963">
        <v>11.4</v>
      </c>
      <c r="C2963">
        <f t="shared" si="138"/>
        <v>-3</v>
      </c>
      <c r="D2963">
        <v>1013.7</v>
      </c>
      <c r="E2963">
        <f t="shared" si="139"/>
        <v>2.6000000000000227</v>
      </c>
      <c r="F2963">
        <v>64</v>
      </c>
      <c r="G2963">
        <f t="shared" si="140"/>
        <v>32</v>
      </c>
      <c r="H2963">
        <v>11.19</v>
      </c>
      <c r="I2963">
        <v>0.69</v>
      </c>
      <c r="J2963">
        <v>-0.72</v>
      </c>
    </row>
    <row r="2964" spans="1:10">
      <c r="A2964" s="3">
        <v>39762</v>
      </c>
      <c r="B2964">
        <v>13.5</v>
      </c>
      <c r="C2964">
        <f t="shared" si="138"/>
        <v>2.0999999999999996</v>
      </c>
      <c r="D2964">
        <v>1017.6</v>
      </c>
      <c r="E2964">
        <f t="shared" si="139"/>
        <v>3.8999999999999773</v>
      </c>
      <c r="F2964">
        <v>50</v>
      </c>
      <c r="G2964">
        <f t="shared" si="140"/>
        <v>-14</v>
      </c>
      <c r="H2964">
        <v>12.19</v>
      </c>
      <c r="I2964">
        <v>0.52</v>
      </c>
      <c r="J2964">
        <v>-0.85</v>
      </c>
    </row>
    <row r="2965" spans="1:10">
      <c r="A2965" s="3">
        <v>39763</v>
      </c>
      <c r="B2965">
        <v>12.6</v>
      </c>
      <c r="C2965">
        <f t="shared" si="138"/>
        <v>-0.90000000000000036</v>
      </c>
      <c r="D2965">
        <v>1022.3</v>
      </c>
      <c r="E2965">
        <f t="shared" si="139"/>
        <v>4.6999999999999318</v>
      </c>
      <c r="F2965">
        <v>51</v>
      </c>
      <c r="G2965">
        <f t="shared" si="140"/>
        <v>1</v>
      </c>
      <c r="H2965">
        <v>13.19</v>
      </c>
      <c r="I2965">
        <v>0.33</v>
      </c>
      <c r="J2965">
        <v>-0.94</v>
      </c>
    </row>
    <row r="2966" spans="1:10">
      <c r="A2966" s="3">
        <v>39764</v>
      </c>
      <c r="B2966">
        <v>12.6</v>
      </c>
      <c r="C2966">
        <f t="shared" si="138"/>
        <v>0</v>
      </c>
      <c r="D2966">
        <v>1018.5</v>
      </c>
      <c r="E2966">
        <f t="shared" si="139"/>
        <v>-3.7999999999999545</v>
      </c>
      <c r="F2966">
        <v>72</v>
      </c>
      <c r="G2966">
        <f t="shared" si="140"/>
        <v>21</v>
      </c>
      <c r="H2966">
        <v>14.19</v>
      </c>
      <c r="I2966">
        <v>0.12</v>
      </c>
      <c r="J2966">
        <v>-0.99</v>
      </c>
    </row>
    <row r="2967" spans="1:10">
      <c r="A2967" s="3">
        <v>39765</v>
      </c>
      <c r="B2967">
        <v>15.7</v>
      </c>
      <c r="C2967">
        <f t="shared" si="138"/>
        <v>3.0999999999999996</v>
      </c>
      <c r="D2967">
        <v>1019.6</v>
      </c>
      <c r="E2967">
        <f t="shared" si="139"/>
        <v>1.1000000000000227</v>
      </c>
      <c r="F2967">
        <v>54</v>
      </c>
      <c r="G2967">
        <f t="shared" si="140"/>
        <v>-18</v>
      </c>
      <c r="H2967">
        <v>15.19</v>
      </c>
      <c r="I2967">
        <v>-0.09</v>
      </c>
      <c r="J2967">
        <v>-1</v>
      </c>
    </row>
    <row r="2968" spans="1:10">
      <c r="A2968" s="3">
        <v>39766</v>
      </c>
      <c r="B2968">
        <v>18.8</v>
      </c>
      <c r="C2968">
        <f t="shared" si="138"/>
        <v>3.1000000000000014</v>
      </c>
      <c r="D2968">
        <v>1017.2</v>
      </c>
      <c r="E2968">
        <f t="shared" si="139"/>
        <v>-2.3999999999999773</v>
      </c>
      <c r="F2968">
        <v>56</v>
      </c>
      <c r="G2968">
        <f t="shared" si="140"/>
        <v>2</v>
      </c>
      <c r="H2968">
        <v>16.190000000000001</v>
      </c>
      <c r="I2968">
        <v>-0.3</v>
      </c>
      <c r="J2968">
        <v>-0.95</v>
      </c>
    </row>
    <row r="2969" spans="1:10">
      <c r="A2969" s="3">
        <v>39767</v>
      </c>
      <c r="B2969">
        <v>16.899999999999999</v>
      </c>
      <c r="C2969">
        <f t="shared" si="138"/>
        <v>-1.9000000000000021</v>
      </c>
      <c r="D2969">
        <v>1013.4</v>
      </c>
      <c r="E2969">
        <f t="shared" si="139"/>
        <v>-3.8000000000000682</v>
      </c>
      <c r="F2969">
        <v>80</v>
      </c>
      <c r="G2969">
        <f t="shared" si="140"/>
        <v>24</v>
      </c>
      <c r="H2969">
        <v>17.190000000000001</v>
      </c>
      <c r="I2969">
        <v>-0.49</v>
      </c>
      <c r="J2969">
        <v>-0.87</v>
      </c>
    </row>
    <row r="2970" spans="1:10">
      <c r="A2970" s="3">
        <v>39768</v>
      </c>
      <c r="B2970">
        <v>15.6</v>
      </c>
      <c r="C2970">
        <f t="shared" si="138"/>
        <v>-1.2999999999999989</v>
      </c>
      <c r="D2970">
        <v>1005.7</v>
      </c>
      <c r="E2970">
        <f t="shared" si="139"/>
        <v>-7.6999999999999318</v>
      </c>
      <c r="F2970">
        <v>85</v>
      </c>
      <c r="G2970">
        <f t="shared" si="140"/>
        <v>5</v>
      </c>
      <c r="H2970">
        <v>18.190000000000001</v>
      </c>
      <c r="I2970">
        <v>-0.67</v>
      </c>
      <c r="J2970">
        <v>-0.75</v>
      </c>
    </row>
    <row r="2971" spans="1:10">
      <c r="A2971" s="3">
        <v>39769</v>
      </c>
      <c r="B2971">
        <v>17.2</v>
      </c>
      <c r="C2971">
        <f t="shared" si="138"/>
        <v>1.5999999999999996</v>
      </c>
      <c r="D2971">
        <v>1005.5</v>
      </c>
      <c r="E2971">
        <f t="shared" si="139"/>
        <v>-0.20000000000004547</v>
      </c>
      <c r="F2971">
        <v>68</v>
      </c>
      <c r="G2971">
        <f t="shared" si="140"/>
        <v>-17</v>
      </c>
      <c r="H2971">
        <v>19.190000000000001</v>
      </c>
      <c r="I2971">
        <v>-0.81</v>
      </c>
      <c r="J2971">
        <v>-0.59</v>
      </c>
    </row>
    <row r="2972" spans="1:10">
      <c r="A2972" s="3">
        <v>39770</v>
      </c>
      <c r="B2972">
        <v>17.3</v>
      </c>
      <c r="C2972">
        <f t="shared" si="138"/>
        <v>0.10000000000000142</v>
      </c>
      <c r="D2972">
        <v>1000.9</v>
      </c>
      <c r="E2972">
        <f t="shared" si="139"/>
        <v>-4.6000000000000227</v>
      </c>
      <c r="F2972">
        <v>37</v>
      </c>
      <c r="G2972">
        <f t="shared" si="140"/>
        <v>-31</v>
      </c>
      <c r="H2972">
        <v>20.190000000000001</v>
      </c>
      <c r="I2972">
        <v>-0.91</v>
      </c>
      <c r="J2972">
        <v>-0.41</v>
      </c>
    </row>
    <row r="2973" spans="1:10">
      <c r="A2973" s="3">
        <v>39771</v>
      </c>
      <c r="B2973">
        <v>11.8</v>
      </c>
      <c r="C2973">
        <f t="shared" si="138"/>
        <v>-5.5</v>
      </c>
      <c r="D2973">
        <v>1006.8</v>
      </c>
      <c r="E2973">
        <f t="shared" si="139"/>
        <v>5.8999999999999773</v>
      </c>
      <c r="F2973">
        <v>24</v>
      </c>
      <c r="G2973">
        <f t="shared" si="140"/>
        <v>-13</v>
      </c>
      <c r="H2973">
        <v>21.19</v>
      </c>
      <c r="I2973">
        <v>-0.98</v>
      </c>
      <c r="J2973">
        <v>-0.2</v>
      </c>
    </row>
    <row r="2974" spans="1:10">
      <c r="A2974" s="3">
        <v>39772</v>
      </c>
      <c r="B2974">
        <v>11.5</v>
      </c>
      <c r="C2974">
        <f t="shared" si="138"/>
        <v>-0.30000000000000071</v>
      </c>
      <c r="D2974">
        <v>1014.8</v>
      </c>
      <c r="E2974">
        <f t="shared" si="139"/>
        <v>8</v>
      </c>
      <c r="F2974">
        <v>37</v>
      </c>
      <c r="G2974">
        <f t="shared" si="140"/>
        <v>13</v>
      </c>
      <c r="H2974">
        <v>22.19</v>
      </c>
      <c r="I2974">
        <v>-1</v>
      </c>
      <c r="J2974">
        <v>0.01</v>
      </c>
    </row>
    <row r="2975" spans="1:10">
      <c r="A2975" s="3">
        <v>39773</v>
      </c>
      <c r="B2975">
        <v>13.6</v>
      </c>
      <c r="C2975">
        <f t="shared" si="138"/>
        <v>2.0999999999999996</v>
      </c>
      <c r="D2975">
        <v>1009.1</v>
      </c>
      <c r="E2975">
        <f t="shared" si="139"/>
        <v>-5.6999999999999318</v>
      </c>
      <c r="F2975">
        <v>38</v>
      </c>
      <c r="G2975">
        <f t="shared" si="140"/>
        <v>1</v>
      </c>
      <c r="H2975">
        <v>23.19</v>
      </c>
      <c r="I2975">
        <v>-0.98</v>
      </c>
      <c r="J2975">
        <v>0.22</v>
      </c>
    </row>
    <row r="2976" spans="1:10">
      <c r="A2976" s="3">
        <v>39774</v>
      </c>
      <c r="B2976">
        <v>13.1</v>
      </c>
      <c r="C2976">
        <f t="shared" si="138"/>
        <v>-0.5</v>
      </c>
      <c r="D2976">
        <v>1018.8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24.19</v>
      </c>
      <c r="I2976">
        <v>-0.91</v>
      </c>
      <c r="J2976">
        <v>0.42</v>
      </c>
    </row>
    <row r="2977" spans="1:10">
      <c r="A2977" s="3">
        <v>39775</v>
      </c>
      <c r="B2977">
        <v>15.1</v>
      </c>
      <c r="C2977">
        <f t="shared" si="138"/>
        <v>2</v>
      </c>
      <c r="D2977">
        <v>1016.2</v>
      </c>
      <c r="E2977">
        <f t="shared" si="139"/>
        <v>-2.5999999999999091</v>
      </c>
      <c r="F2977">
        <v>46</v>
      </c>
      <c r="G2977">
        <f t="shared" si="140"/>
        <v>16</v>
      </c>
      <c r="H2977">
        <v>25.19</v>
      </c>
      <c r="I2977">
        <v>-0.8</v>
      </c>
      <c r="J2977">
        <v>0.6</v>
      </c>
    </row>
    <row r="2978" spans="1:10">
      <c r="A2978" s="3">
        <v>39776</v>
      </c>
      <c r="B2978">
        <v>8.6</v>
      </c>
      <c r="C2978">
        <f t="shared" si="138"/>
        <v>-6.5</v>
      </c>
      <c r="D2978">
        <v>1016.7</v>
      </c>
      <c r="E2978">
        <f t="shared" si="139"/>
        <v>0.5</v>
      </c>
      <c r="F2978">
        <v>86</v>
      </c>
      <c r="G2978">
        <f t="shared" si="140"/>
        <v>40</v>
      </c>
      <c r="H2978">
        <v>26.19</v>
      </c>
      <c r="I2978">
        <v>-0.65</v>
      </c>
      <c r="J2978">
        <v>0.76</v>
      </c>
    </row>
    <row r="2979" spans="1:10">
      <c r="A2979" s="3">
        <v>39777</v>
      </c>
      <c r="B2979">
        <v>11.7</v>
      </c>
      <c r="C2979">
        <f t="shared" si="138"/>
        <v>3.0999999999999996</v>
      </c>
      <c r="D2979">
        <v>1014.4</v>
      </c>
      <c r="E2979">
        <f t="shared" si="139"/>
        <v>-2.3000000000000682</v>
      </c>
      <c r="F2979">
        <v>60</v>
      </c>
      <c r="G2979">
        <f t="shared" si="140"/>
        <v>-26</v>
      </c>
      <c r="H2979">
        <v>27.19</v>
      </c>
      <c r="I2979">
        <v>-0.48</v>
      </c>
      <c r="J2979">
        <v>0.88</v>
      </c>
    </row>
    <row r="2980" spans="1:10">
      <c r="A2980" s="3">
        <v>39778</v>
      </c>
      <c r="B2980">
        <v>12.1</v>
      </c>
      <c r="C2980">
        <f t="shared" si="138"/>
        <v>0.40000000000000036</v>
      </c>
      <c r="D2980">
        <v>1021.2</v>
      </c>
      <c r="E2980">
        <f t="shared" si="139"/>
        <v>6.8000000000000682</v>
      </c>
      <c r="F2980">
        <v>58</v>
      </c>
      <c r="G2980">
        <f t="shared" si="140"/>
        <v>-2</v>
      </c>
      <c r="H2980">
        <v>28.19</v>
      </c>
      <c r="I2980">
        <v>-0.28000000000000003</v>
      </c>
      <c r="J2980">
        <v>0.96</v>
      </c>
    </row>
    <row r="2981" spans="1:10">
      <c r="A2981" s="3">
        <v>39779</v>
      </c>
      <c r="B2981">
        <v>8.9</v>
      </c>
      <c r="C2981">
        <f t="shared" si="138"/>
        <v>-3.1999999999999993</v>
      </c>
      <c r="D2981">
        <v>1012.8</v>
      </c>
      <c r="E2981">
        <f t="shared" si="139"/>
        <v>-8.4000000000000909</v>
      </c>
      <c r="F2981">
        <v>78</v>
      </c>
      <c r="G2981">
        <f t="shared" si="140"/>
        <v>20</v>
      </c>
      <c r="H2981">
        <v>29.19</v>
      </c>
      <c r="I2981">
        <v>-7.0000000000000007E-2</v>
      </c>
      <c r="J2981">
        <v>1</v>
      </c>
    </row>
    <row r="2982" spans="1:10">
      <c r="A2982" s="3">
        <v>39780</v>
      </c>
      <c r="B2982">
        <v>11.2</v>
      </c>
      <c r="C2982">
        <f t="shared" si="138"/>
        <v>2.2999999999999989</v>
      </c>
      <c r="D2982">
        <v>998</v>
      </c>
      <c r="E2982">
        <f t="shared" si="139"/>
        <v>-14.799999999999955</v>
      </c>
      <c r="F2982">
        <v>83</v>
      </c>
      <c r="G2982">
        <f t="shared" si="140"/>
        <v>5</v>
      </c>
      <c r="H2982">
        <v>0.66</v>
      </c>
      <c r="I2982">
        <v>0.14000000000000001</v>
      </c>
      <c r="J2982">
        <v>0.99</v>
      </c>
    </row>
    <row r="2983" spans="1:10">
      <c r="A2983" s="3">
        <v>39781</v>
      </c>
      <c r="B2983">
        <v>15.1</v>
      </c>
      <c r="C2983">
        <f t="shared" si="138"/>
        <v>3.9000000000000004</v>
      </c>
      <c r="D2983">
        <v>1006.7</v>
      </c>
      <c r="E2983">
        <f t="shared" si="139"/>
        <v>8.7000000000000455</v>
      </c>
      <c r="F2983">
        <v>62</v>
      </c>
      <c r="G2983">
        <f t="shared" si="140"/>
        <v>-21</v>
      </c>
      <c r="H2983">
        <v>1.66</v>
      </c>
      <c r="I2983">
        <v>0.35</v>
      </c>
      <c r="J2983">
        <v>0.94</v>
      </c>
    </row>
    <row r="2984" spans="1:10">
      <c r="A2984" s="3">
        <v>39782</v>
      </c>
      <c r="B2984">
        <v>11</v>
      </c>
      <c r="C2984">
        <f t="shared" si="138"/>
        <v>-4.0999999999999996</v>
      </c>
      <c r="D2984">
        <v>1015.9</v>
      </c>
      <c r="E2984">
        <f t="shared" si="139"/>
        <v>9.1999999999999318</v>
      </c>
      <c r="F2984">
        <v>33</v>
      </c>
      <c r="G2984">
        <f t="shared" si="140"/>
        <v>-29</v>
      </c>
      <c r="H2984">
        <v>2.66</v>
      </c>
      <c r="I2984">
        <v>0.54</v>
      </c>
      <c r="J2984">
        <v>0.84</v>
      </c>
    </row>
    <row r="2985" spans="1:10">
      <c r="A2985" s="3">
        <v>39783</v>
      </c>
      <c r="B2985">
        <v>12</v>
      </c>
      <c r="C2985">
        <f t="shared" si="138"/>
        <v>1</v>
      </c>
      <c r="D2985">
        <v>1020.8</v>
      </c>
      <c r="E2985">
        <f t="shared" si="139"/>
        <v>4.8999999999999773</v>
      </c>
      <c r="F2985">
        <v>55</v>
      </c>
      <c r="G2985">
        <f t="shared" si="140"/>
        <v>22</v>
      </c>
      <c r="H2985">
        <v>3.66</v>
      </c>
      <c r="I2985">
        <v>0.7</v>
      </c>
      <c r="J2985">
        <v>0.71</v>
      </c>
    </row>
    <row r="2986" spans="1:10">
      <c r="A2986" s="3">
        <v>39784</v>
      </c>
      <c r="B2986">
        <v>10.7</v>
      </c>
      <c r="C2986">
        <f t="shared" si="138"/>
        <v>-1.3000000000000007</v>
      </c>
      <c r="D2986">
        <v>1016.1</v>
      </c>
      <c r="E2986">
        <f t="shared" si="139"/>
        <v>-4.6999999999999318</v>
      </c>
      <c r="F2986">
        <v>76</v>
      </c>
      <c r="G2986">
        <f t="shared" si="140"/>
        <v>21</v>
      </c>
      <c r="H2986">
        <v>4.66</v>
      </c>
      <c r="I2986">
        <v>0.84</v>
      </c>
      <c r="J2986">
        <v>0.55000000000000004</v>
      </c>
    </row>
    <row r="2987" spans="1:10">
      <c r="A2987" s="3">
        <v>39785</v>
      </c>
      <c r="B2987">
        <v>14.8</v>
      </c>
      <c r="C2987">
        <f t="shared" si="138"/>
        <v>4.1000000000000014</v>
      </c>
      <c r="D2987">
        <v>1016.2</v>
      </c>
      <c r="E2987">
        <f t="shared" si="139"/>
        <v>0.10000000000002274</v>
      </c>
      <c r="F2987">
        <v>43</v>
      </c>
      <c r="G2987">
        <f t="shared" si="140"/>
        <v>-33</v>
      </c>
      <c r="H2987">
        <v>5.66</v>
      </c>
      <c r="I2987">
        <v>0.93</v>
      </c>
      <c r="J2987">
        <v>0.36</v>
      </c>
    </row>
    <row r="2988" spans="1:10">
      <c r="A2988" s="3">
        <v>39786</v>
      </c>
      <c r="B2988">
        <v>14.9</v>
      </c>
      <c r="C2988">
        <f t="shared" si="138"/>
        <v>9.9999999999999645E-2</v>
      </c>
      <c r="D2988">
        <v>1018.4</v>
      </c>
      <c r="E2988">
        <f t="shared" si="139"/>
        <v>2.1999999999999318</v>
      </c>
      <c r="F2988">
        <v>53</v>
      </c>
      <c r="G2988">
        <f t="shared" si="140"/>
        <v>10</v>
      </c>
      <c r="H2988">
        <v>6.66</v>
      </c>
      <c r="I2988">
        <v>0.99</v>
      </c>
      <c r="J2988">
        <v>0.15</v>
      </c>
    </row>
    <row r="2989" spans="1:10">
      <c r="A2989" s="3">
        <v>39787</v>
      </c>
      <c r="B2989">
        <v>15.1</v>
      </c>
      <c r="C2989">
        <f t="shared" si="138"/>
        <v>0.19999999999999929</v>
      </c>
      <c r="D2989">
        <v>1002.4</v>
      </c>
      <c r="E2989">
        <f t="shared" si="139"/>
        <v>-16</v>
      </c>
      <c r="F2989">
        <v>83</v>
      </c>
      <c r="G2989">
        <f t="shared" si="140"/>
        <v>30</v>
      </c>
      <c r="H2989">
        <v>7.66</v>
      </c>
      <c r="I2989">
        <v>1</v>
      </c>
      <c r="J2989">
        <v>-0.06</v>
      </c>
    </row>
    <row r="2990" spans="1:10">
      <c r="A2990" s="3">
        <v>39788</v>
      </c>
      <c r="B2990">
        <v>10.199999999999999</v>
      </c>
      <c r="C2990">
        <f t="shared" si="138"/>
        <v>-4.9000000000000004</v>
      </c>
      <c r="D2990">
        <v>1011.8</v>
      </c>
      <c r="E2990">
        <f t="shared" si="139"/>
        <v>9.3999999999999773</v>
      </c>
      <c r="F2990">
        <v>20</v>
      </c>
      <c r="G2990">
        <f t="shared" si="140"/>
        <v>-63</v>
      </c>
      <c r="H2990">
        <v>8.66</v>
      </c>
      <c r="I2990">
        <v>0.96</v>
      </c>
      <c r="J2990">
        <v>-0.27</v>
      </c>
    </row>
    <row r="2991" spans="1:10">
      <c r="A2991" s="3">
        <v>39789</v>
      </c>
      <c r="B2991">
        <v>9.1</v>
      </c>
      <c r="C2991">
        <f t="shared" si="138"/>
        <v>-1.0999999999999996</v>
      </c>
      <c r="D2991">
        <v>1025</v>
      </c>
      <c r="E2991">
        <f t="shared" si="139"/>
        <v>13.200000000000045</v>
      </c>
      <c r="F2991">
        <v>33</v>
      </c>
      <c r="G2991">
        <f t="shared" si="140"/>
        <v>13</v>
      </c>
      <c r="H2991">
        <v>9.66</v>
      </c>
      <c r="I2991">
        <v>0.89</v>
      </c>
      <c r="J2991">
        <v>-0.47</v>
      </c>
    </row>
    <row r="2992" spans="1:10">
      <c r="A2992" s="3">
        <v>39790</v>
      </c>
      <c r="B2992">
        <v>10.3</v>
      </c>
      <c r="C2992">
        <f t="shared" si="138"/>
        <v>1.2000000000000011</v>
      </c>
      <c r="D2992">
        <v>1022.9</v>
      </c>
      <c r="E2992">
        <f t="shared" si="139"/>
        <v>-2.1000000000000227</v>
      </c>
      <c r="F2992">
        <v>56</v>
      </c>
      <c r="G2992">
        <f t="shared" si="140"/>
        <v>23</v>
      </c>
      <c r="H2992">
        <v>10.66</v>
      </c>
      <c r="I2992">
        <v>0.77</v>
      </c>
      <c r="J2992">
        <v>-0.64</v>
      </c>
    </row>
    <row r="2993" spans="1:10">
      <c r="A2993" s="3">
        <v>39791</v>
      </c>
      <c r="B2993">
        <v>9</v>
      </c>
      <c r="C2993">
        <f t="shared" si="138"/>
        <v>-1.3000000000000007</v>
      </c>
      <c r="D2993">
        <v>1017.6</v>
      </c>
      <c r="E2993">
        <f t="shared" si="139"/>
        <v>-5.2999999999999545</v>
      </c>
      <c r="F2993">
        <v>79</v>
      </c>
      <c r="G2993">
        <f t="shared" si="140"/>
        <v>23</v>
      </c>
      <c r="H2993">
        <v>11.66</v>
      </c>
      <c r="I2993">
        <v>0.61</v>
      </c>
      <c r="J2993">
        <v>-0.79</v>
      </c>
    </row>
    <row r="2994" spans="1:10">
      <c r="A2994" s="3">
        <v>39792</v>
      </c>
      <c r="B2994">
        <v>15.2</v>
      </c>
      <c r="C2994">
        <f t="shared" si="138"/>
        <v>6.1999999999999993</v>
      </c>
      <c r="D2994">
        <v>1013.1</v>
      </c>
      <c r="E2994">
        <f t="shared" si="139"/>
        <v>-4.5</v>
      </c>
      <c r="F2994">
        <v>54</v>
      </c>
      <c r="G2994">
        <f t="shared" si="140"/>
        <v>-25</v>
      </c>
      <c r="H2994">
        <v>12.66</v>
      </c>
      <c r="I2994">
        <v>0.43</v>
      </c>
      <c r="J2994">
        <v>-0.9</v>
      </c>
    </row>
    <row r="2995" spans="1:10">
      <c r="A2995" s="3">
        <v>39793</v>
      </c>
      <c r="B2995">
        <v>16.3</v>
      </c>
      <c r="C2995">
        <f t="shared" si="138"/>
        <v>1.1000000000000014</v>
      </c>
      <c r="D2995">
        <v>1006.1</v>
      </c>
      <c r="E2995">
        <f t="shared" si="139"/>
        <v>-7</v>
      </c>
      <c r="F2995">
        <v>44</v>
      </c>
      <c r="G2995">
        <f t="shared" si="140"/>
        <v>-10</v>
      </c>
      <c r="H2995">
        <v>13.66</v>
      </c>
      <c r="I2995">
        <v>0.23</v>
      </c>
      <c r="J2995">
        <v>-0.97</v>
      </c>
    </row>
    <row r="2996" spans="1:10">
      <c r="A2996" s="3">
        <v>39794</v>
      </c>
      <c r="B2996">
        <v>15.4</v>
      </c>
      <c r="C2996">
        <f t="shared" si="138"/>
        <v>-0.90000000000000036</v>
      </c>
      <c r="D2996">
        <v>1012.5</v>
      </c>
      <c r="E2996">
        <f t="shared" si="139"/>
        <v>6.3999999999999773</v>
      </c>
      <c r="F2996">
        <v>39</v>
      </c>
      <c r="G2996">
        <f t="shared" si="140"/>
        <v>-5</v>
      </c>
      <c r="H2996">
        <v>14.66</v>
      </c>
      <c r="I2996">
        <v>0.02</v>
      </c>
      <c r="J2996">
        <v>-1</v>
      </c>
    </row>
    <row r="2997" spans="1:10">
      <c r="A2997" s="3">
        <v>39795</v>
      </c>
      <c r="B2997">
        <v>12</v>
      </c>
      <c r="C2997">
        <f t="shared" si="138"/>
        <v>-3.4000000000000004</v>
      </c>
      <c r="D2997">
        <v>1012.4</v>
      </c>
      <c r="E2997">
        <f t="shared" si="139"/>
        <v>-0.10000000000002274</v>
      </c>
      <c r="F2997">
        <v>65</v>
      </c>
      <c r="G2997">
        <f t="shared" si="140"/>
        <v>26</v>
      </c>
      <c r="H2997">
        <v>15.66</v>
      </c>
      <c r="I2997">
        <v>-0.19</v>
      </c>
      <c r="J2997">
        <v>-0.98</v>
      </c>
    </row>
    <row r="2998" spans="1:10">
      <c r="A2998" s="3">
        <v>39796</v>
      </c>
      <c r="B2998">
        <v>7.2</v>
      </c>
      <c r="C2998">
        <f t="shared" si="138"/>
        <v>-4.8</v>
      </c>
      <c r="D2998">
        <v>1008.9</v>
      </c>
      <c r="E2998">
        <f t="shared" si="139"/>
        <v>-3.5</v>
      </c>
      <c r="F2998">
        <v>63</v>
      </c>
      <c r="G2998">
        <f t="shared" si="140"/>
        <v>-2</v>
      </c>
      <c r="H2998">
        <v>16.66</v>
      </c>
      <c r="I2998">
        <v>-0.39</v>
      </c>
      <c r="J2998">
        <v>-0.92</v>
      </c>
    </row>
    <row r="2999" spans="1:10">
      <c r="A2999" s="3">
        <v>39797</v>
      </c>
      <c r="B2999">
        <v>9.4</v>
      </c>
      <c r="C2999">
        <f t="shared" si="138"/>
        <v>2.2000000000000002</v>
      </c>
      <c r="D2999">
        <v>1015.5</v>
      </c>
      <c r="E2999">
        <f t="shared" si="139"/>
        <v>6.6000000000000227</v>
      </c>
      <c r="F2999">
        <v>48</v>
      </c>
      <c r="G2999">
        <f t="shared" si="140"/>
        <v>-15</v>
      </c>
      <c r="H2999">
        <v>17.66</v>
      </c>
      <c r="I2999">
        <v>-0.57999999999999996</v>
      </c>
      <c r="J2999">
        <v>-0.82</v>
      </c>
    </row>
    <row r="3000" spans="1:10">
      <c r="A3000" s="3">
        <v>39798</v>
      </c>
      <c r="B3000">
        <v>11.1</v>
      </c>
      <c r="C3000">
        <f t="shared" si="138"/>
        <v>1.6999999999999993</v>
      </c>
      <c r="D3000">
        <v>1022.5</v>
      </c>
      <c r="E3000">
        <f t="shared" si="139"/>
        <v>7</v>
      </c>
      <c r="F3000">
        <v>55</v>
      </c>
      <c r="G3000">
        <f t="shared" si="140"/>
        <v>7</v>
      </c>
      <c r="H3000">
        <v>18.66</v>
      </c>
      <c r="I3000">
        <v>-0.74</v>
      </c>
      <c r="J3000">
        <v>-0.68</v>
      </c>
    </row>
    <row r="3001" spans="1:10">
      <c r="A3001" s="3">
        <v>39799</v>
      </c>
      <c r="B3001">
        <v>9.1</v>
      </c>
      <c r="C3001">
        <f t="shared" si="138"/>
        <v>-2</v>
      </c>
      <c r="D3001">
        <v>1015.4</v>
      </c>
      <c r="E3001">
        <f t="shared" si="139"/>
        <v>-7.1000000000000227</v>
      </c>
      <c r="F3001">
        <v>85</v>
      </c>
      <c r="G3001">
        <f t="shared" si="140"/>
        <v>30</v>
      </c>
      <c r="H3001">
        <v>19.66</v>
      </c>
      <c r="I3001">
        <v>-0.86</v>
      </c>
      <c r="J3001">
        <v>-0.51</v>
      </c>
    </row>
    <row r="3002" spans="1:10">
      <c r="A3002" s="3">
        <v>39800</v>
      </c>
      <c r="B3002">
        <v>13.8</v>
      </c>
      <c r="C3002">
        <f t="shared" si="138"/>
        <v>4.7000000000000011</v>
      </c>
      <c r="D3002">
        <v>1005.9</v>
      </c>
      <c r="E3002">
        <f t="shared" si="139"/>
        <v>-9.5</v>
      </c>
      <c r="F3002">
        <v>52</v>
      </c>
      <c r="G3002">
        <f t="shared" si="140"/>
        <v>-33</v>
      </c>
      <c r="H3002">
        <v>20.66</v>
      </c>
      <c r="I3002">
        <v>-0.95</v>
      </c>
      <c r="J3002">
        <v>-0.31</v>
      </c>
    </row>
    <row r="3003" spans="1:10">
      <c r="A3003" s="3">
        <v>39801</v>
      </c>
      <c r="B3003">
        <v>11.1</v>
      </c>
      <c r="C3003">
        <f t="shared" si="138"/>
        <v>-2.7000000000000011</v>
      </c>
      <c r="D3003">
        <v>1018.8</v>
      </c>
      <c r="E3003">
        <f t="shared" si="139"/>
        <v>12.899999999999977</v>
      </c>
      <c r="F3003">
        <v>46</v>
      </c>
      <c r="G3003">
        <f t="shared" si="140"/>
        <v>-6</v>
      </c>
      <c r="H3003">
        <v>21.66</v>
      </c>
      <c r="I3003">
        <v>-0.99</v>
      </c>
      <c r="J3003">
        <v>-0.1</v>
      </c>
    </row>
    <row r="3004" spans="1:10">
      <c r="A3004" s="3">
        <v>39802</v>
      </c>
      <c r="B3004">
        <v>14.7</v>
      </c>
      <c r="C3004">
        <f t="shared" si="138"/>
        <v>3.5999999999999996</v>
      </c>
      <c r="D3004">
        <v>1017</v>
      </c>
      <c r="E3004">
        <f t="shared" si="139"/>
        <v>-1.7999999999999545</v>
      </c>
      <c r="F3004">
        <v>53</v>
      </c>
      <c r="G3004">
        <f t="shared" si="140"/>
        <v>7</v>
      </c>
      <c r="H3004">
        <v>22.66</v>
      </c>
      <c r="I3004">
        <v>-0.99</v>
      </c>
      <c r="J3004">
        <v>0.11</v>
      </c>
    </row>
    <row r="3005" spans="1:10">
      <c r="A3005" s="3">
        <v>39803</v>
      </c>
      <c r="B3005">
        <v>17.899999999999999</v>
      </c>
      <c r="C3005">
        <f t="shared" si="138"/>
        <v>3.1999999999999993</v>
      </c>
      <c r="D3005">
        <v>1010.9</v>
      </c>
      <c r="E3005">
        <f t="shared" si="139"/>
        <v>-6.1000000000000227</v>
      </c>
      <c r="F3005">
        <v>59</v>
      </c>
      <c r="G3005">
        <f t="shared" si="140"/>
        <v>6</v>
      </c>
      <c r="H3005">
        <v>23.66</v>
      </c>
      <c r="I3005">
        <v>-0.95</v>
      </c>
      <c r="J3005">
        <v>0.32</v>
      </c>
    </row>
    <row r="3006" spans="1:10">
      <c r="A3006" s="3">
        <v>39804</v>
      </c>
      <c r="B3006">
        <v>6.1</v>
      </c>
      <c r="C3006">
        <f t="shared" si="138"/>
        <v>-11.799999999999999</v>
      </c>
      <c r="D3006">
        <v>1011.2</v>
      </c>
      <c r="E3006">
        <f t="shared" si="139"/>
        <v>0.30000000000006821</v>
      </c>
      <c r="F3006">
        <v>79</v>
      </c>
      <c r="G3006">
        <f t="shared" si="140"/>
        <v>20</v>
      </c>
      <c r="H3006">
        <v>24.66</v>
      </c>
      <c r="I3006">
        <v>-0.86</v>
      </c>
      <c r="J3006">
        <v>0.51</v>
      </c>
    </row>
    <row r="3007" spans="1:10">
      <c r="A3007" s="3">
        <v>39805</v>
      </c>
      <c r="B3007">
        <v>8.3000000000000007</v>
      </c>
      <c r="C3007">
        <f t="shared" si="138"/>
        <v>2.2000000000000011</v>
      </c>
      <c r="D3007">
        <v>1015.3</v>
      </c>
      <c r="E3007">
        <f t="shared" si="139"/>
        <v>4.0999999999999091</v>
      </c>
      <c r="F3007">
        <v>55</v>
      </c>
      <c r="G3007">
        <f t="shared" si="140"/>
        <v>-24</v>
      </c>
      <c r="H3007">
        <v>25.66</v>
      </c>
      <c r="I3007">
        <v>-0.73</v>
      </c>
      <c r="J3007">
        <v>0.68</v>
      </c>
    </row>
    <row r="3008" spans="1:10">
      <c r="A3008" s="3">
        <v>39806</v>
      </c>
      <c r="B3008">
        <v>8.1999999999999993</v>
      </c>
      <c r="C3008">
        <f t="shared" si="138"/>
        <v>-0.10000000000000142</v>
      </c>
      <c r="D3008">
        <v>1016.1</v>
      </c>
      <c r="E3008">
        <f t="shared" si="139"/>
        <v>0.80000000000006821</v>
      </c>
      <c r="F3008">
        <v>55</v>
      </c>
      <c r="G3008">
        <f t="shared" si="140"/>
        <v>0</v>
      </c>
      <c r="H3008">
        <v>26.66</v>
      </c>
      <c r="I3008">
        <v>-0.56999999999999995</v>
      </c>
      <c r="J3008">
        <v>0.82</v>
      </c>
    </row>
    <row r="3009" spans="1:10">
      <c r="A3009" s="3">
        <v>39807</v>
      </c>
      <c r="B3009">
        <v>12.9</v>
      </c>
      <c r="C3009">
        <f t="shared" si="138"/>
        <v>4.7000000000000011</v>
      </c>
      <c r="D3009">
        <v>996.2</v>
      </c>
      <c r="E3009">
        <f t="shared" si="139"/>
        <v>-19.899999999999977</v>
      </c>
      <c r="F3009">
        <v>50</v>
      </c>
      <c r="G3009">
        <f t="shared" si="140"/>
        <v>-5</v>
      </c>
      <c r="H3009">
        <v>27.66</v>
      </c>
      <c r="I3009">
        <v>-0.39</v>
      </c>
      <c r="J3009">
        <v>0.92</v>
      </c>
    </row>
    <row r="3010" spans="1:10">
      <c r="A3010" s="3">
        <v>39808</v>
      </c>
      <c r="B3010">
        <v>4.7</v>
      </c>
      <c r="C3010">
        <f t="shared" si="138"/>
        <v>-8.1999999999999993</v>
      </c>
      <c r="D3010">
        <v>1009.4</v>
      </c>
      <c r="E3010">
        <f t="shared" si="139"/>
        <v>13.199999999999932</v>
      </c>
      <c r="F3010">
        <v>23</v>
      </c>
      <c r="G3010">
        <f t="shared" si="140"/>
        <v>-27</v>
      </c>
      <c r="H3010">
        <v>28.66</v>
      </c>
      <c r="I3010">
        <v>-0.18</v>
      </c>
      <c r="J3010">
        <v>0.98</v>
      </c>
    </row>
    <row r="3011" spans="1:10">
      <c r="A3011" s="3">
        <v>39809</v>
      </c>
      <c r="B3011">
        <v>7.1</v>
      </c>
      <c r="C3011">
        <f t="shared" ref="C3011:C3074" si="141">B3011-B3010</f>
        <v>2.3999999999999995</v>
      </c>
      <c r="D3011">
        <v>1010.5</v>
      </c>
      <c r="E3011">
        <f t="shared" ref="E3011:E3074" si="142">D3011-D3010</f>
        <v>1.1000000000000227</v>
      </c>
      <c r="F3011">
        <v>25</v>
      </c>
      <c r="G3011">
        <f t="shared" ref="G3011:G3074" si="143">F3011-F3010</f>
        <v>2</v>
      </c>
      <c r="H3011">
        <v>0.13</v>
      </c>
      <c r="I3011">
        <v>0.03</v>
      </c>
      <c r="J3011">
        <v>1</v>
      </c>
    </row>
    <row r="3012" spans="1:10">
      <c r="A3012" s="3">
        <v>39810</v>
      </c>
      <c r="B3012">
        <v>9.6999999999999993</v>
      </c>
      <c r="C3012">
        <f t="shared" si="141"/>
        <v>2.5999999999999996</v>
      </c>
      <c r="D3012">
        <v>1008.3</v>
      </c>
      <c r="E3012">
        <f t="shared" si="142"/>
        <v>-2.2000000000000455</v>
      </c>
      <c r="F3012">
        <v>27</v>
      </c>
      <c r="G3012">
        <f t="shared" si="143"/>
        <v>2</v>
      </c>
      <c r="H3012">
        <v>1.1299999999999999</v>
      </c>
      <c r="I3012">
        <v>0.24</v>
      </c>
      <c r="J3012">
        <v>0.97</v>
      </c>
    </row>
    <row r="3013" spans="1:10">
      <c r="A3013" s="3">
        <v>39811</v>
      </c>
      <c r="B3013">
        <v>12</v>
      </c>
      <c r="C3013">
        <f t="shared" si="141"/>
        <v>2.3000000000000007</v>
      </c>
      <c r="D3013">
        <v>1008.3</v>
      </c>
      <c r="E3013">
        <f t="shared" si="142"/>
        <v>0</v>
      </c>
      <c r="F3013">
        <v>53</v>
      </c>
      <c r="G3013">
        <f t="shared" si="143"/>
        <v>26</v>
      </c>
      <c r="H3013">
        <v>2.13</v>
      </c>
      <c r="I3013">
        <v>0.44</v>
      </c>
      <c r="J3013">
        <v>0.9</v>
      </c>
    </row>
    <row r="3014" spans="1:10">
      <c r="A3014" s="3">
        <v>39812</v>
      </c>
      <c r="B3014">
        <v>10.199999999999999</v>
      </c>
      <c r="C3014">
        <f t="shared" si="141"/>
        <v>-1.8000000000000007</v>
      </c>
      <c r="D3014">
        <v>999.2</v>
      </c>
      <c r="E3014">
        <f t="shared" si="142"/>
        <v>-9.0999999999999091</v>
      </c>
      <c r="F3014">
        <v>66</v>
      </c>
      <c r="G3014">
        <f t="shared" si="143"/>
        <v>13</v>
      </c>
      <c r="H3014">
        <v>3.13</v>
      </c>
      <c r="I3014">
        <v>0.62</v>
      </c>
      <c r="J3014">
        <v>0.79</v>
      </c>
    </row>
    <row r="3015" spans="1:10">
      <c r="A3015" s="3">
        <v>39813</v>
      </c>
      <c r="B3015">
        <v>7.2</v>
      </c>
      <c r="C3015">
        <f t="shared" si="141"/>
        <v>-2.9999999999999991</v>
      </c>
      <c r="D3015">
        <v>1005</v>
      </c>
      <c r="E3015">
        <f t="shared" si="142"/>
        <v>5.7999999999999545</v>
      </c>
      <c r="F3015">
        <v>27</v>
      </c>
      <c r="G3015">
        <f t="shared" si="143"/>
        <v>-39</v>
      </c>
      <c r="H3015">
        <v>4.13</v>
      </c>
      <c r="I3015">
        <v>0.77</v>
      </c>
      <c r="J3015">
        <v>0.64</v>
      </c>
    </row>
    <row r="3016" spans="1:10">
      <c r="A3016" s="3">
        <v>39814</v>
      </c>
      <c r="B3016">
        <v>7.5</v>
      </c>
      <c r="C3016">
        <f t="shared" si="141"/>
        <v>0.29999999999999982</v>
      </c>
      <c r="D3016">
        <v>1001.3</v>
      </c>
      <c r="E3016">
        <f t="shared" si="142"/>
        <v>-3.7000000000000455</v>
      </c>
      <c r="F3016">
        <v>27</v>
      </c>
      <c r="G3016">
        <f t="shared" si="143"/>
        <v>0</v>
      </c>
      <c r="H3016">
        <v>5.13</v>
      </c>
      <c r="I3016">
        <v>0.89</v>
      </c>
      <c r="J3016">
        <v>0.46</v>
      </c>
    </row>
    <row r="3017" spans="1:10">
      <c r="A3017" s="3">
        <v>39815</v>
      </c>
      <c r="B3017">
        <v>8.1</v>
      </c>
      <c r="C3017">
        <f t="shared" si="141"/>
        <v>0.59999999999999964</v>
      </c>
      <c r="D3017">
        <v>1007.4</v>
      </c>
      <c r="E3017">
        <f t="shared" si="142"/>
        <v>6.1000000000000227</v>
      </c>
      <c r="F3017">
        <v>35</v>
      </c>
      <c r="G3017">
        <f t="shared" si="143"/>
        <v>8</v>
      </c>
      <c r="H3017">
        <v>6.13</v>
      </c>
      <c r="I3017">
        <v>0.96</v>
      </c>
      <c r="J3017">
        <v>0.26</v>
      </c>
    </row>
    <row r="3018" spans="1:10">
      <c r="A3018" s="3">
        <v>39816</v>
      </c>
      <c r="B3018">
        <v>8.1</v>
      </c>
      <c r="C3018">
        <f t="shared" si="141"/>
        <v>0</v>
      </c>
      <c r="D3018">
        <v>1014.2</v>
      </c>
      <c r="E3018">
        <f t="shared" si="142"/>
        <v>6.8000000000000682</v>
      </c>
      <c r="F3018">
        <v>28</v>
      </c>
      <c r="G3018">
        <f t="shared" si="143"/>
        <v>-7</v>
      </c>
      <c r="H3018">
        <v>7.13</v>
      </c>
      <c r="I3018">
        <v>1</v>
      </c>
      <c r="J3018">
        <v>0.05</v>
      </c>
    </row>
    <row r="3019" spans="1:10">
      <c r="A3019" s="3">
        <v>39817</v>
      </c>
      <c r="B3019">
        <v>9.4</v>
      </c>
      <c r="C3019">
        <f t="shared" si="141"/>
        <v>1.3000000000000007</v>
      </c>
      <c r="D3019">
        <v>1014.9</v>
      </c>
      <c r="E3019">
        <f t="shared" si="142"/>
        <v>0.69999999999993179</v>
      </c>
      <c r="F3019">
        <v>28</v>
      </c>
      <c r="G3019">
        <f t="shared" si="143"/>
        <v>0</v>
      </c>
      <c r="H3019">
        <v>8.1300000000000008</v>
      </c>
      <c r="I3019">
        <v>0.99</v>
      </c>
      <c r="J3019">
        <v>-0.16</v>
      </c>
    </row>
    <row r="3020" spans="1:10">
      <c r="A3020" s="3">
        <v>39818</v>
      </c>
      <c r="B3020">
        <v>10.3</v>
      </c>
      <c r="C3020">
        <f t="shared" si="141"/>
        <v>0.90000000000000036</v>
      </c>
      <c r="D3020">
        <v>1012.4</v>
      </c>
      <c r="E3020">
        <f t="shared" si="142"/>
        <v>-2.5</v>
      </c>
      <c r="F3020">
        <v>36</v>
      </c>
      <c r="G3020">
        <f t="shared" si="143"/>
        <v>8</v>
      </c>
      <c r="H3020">
        <v>9.1300000000000008</v>
      </c>
      <c r="I3020">
        <v>0.93</v>
      </c>
      <c r="J3020">
        <v>-0.36</v>
      </c>
    </row>
    <row r="3021" spans="1:10">
      <c r="A3021" s="3">
        <v>39819</v>
      </c>
      <c r="B3021">
        <v>9.8000000000000007</v>
      </c>
      <c r="C3021">
        <f t="shared" si="141"/>
        <v>-0.5</v>
      </c>
      <c r="D3021">
        <v>1016.9</v>
      </c>
      <c r="E3021">
        <f t="shared" si="142"/>
        <v>4.5</v>
      </c>
      <c r="F3021">
        <v>25</v>
      </c>
      <c r="G3021">
        <f t="shared" si="143"/>
        <v>-11</v>
      </c>
      <c r="H3021">
        <v>10.130000000000001</v>
      </c>
      <c r="I3021">
        <v>0.83</v>
      </c>
      <c r="J3021">
        <v>-0.55000000000000004</v>
      </c>
    </row>
    <row r="3022" spans="1:10">
      <c r="A3022" s="3">
        <v>39820</v>
      </c>
      <c r="B3022">
        <v>7.7</v>
      </c>
      <c r="C3022">
        <f t="shared" si="141"/>
        <v>-2.1000000000000005</v>
      </c>
      <c r="D3022">
        <v>1020.3</v>
      </c>
      <c r="E3022">
        <f t="shared" si="142"/>
        <v>3.3999999999999773</v>
      </c>
      <c r="F3022">
        <v>42</v>
      </c>
      <c r="G3022">
        <f t="shared" si="143"/>
        <v>17</v>
      </c>
      <c r="H3022">
        <v>11.13</v>
      </c>
      <c r="I3022">
        <v>0.7</v>
      </c>
      <c r="J3022">
        <v>-0.71</v>
      </c>
    </row>
    <row r="3023" spans="1:10">
      <c r="A3023" s="3">
        <v>39821</v>
      </c>
      <c r="B3023">
        <v>8.1999999999999993</v>
      </c>
      <c r="C3023">
        <f t="shared" si="141"/>
        <v>0.49999999999999911</v>
      </c>
      <c r="D3023">
        <v>1021.4</v>
      </c>
      <c r="E3023">
        <f t="shared" si="142"/>
        <v>1.1000000000000227</v>
      </c>
      <c r="F3023">
        <v>49</v>
      </c>
      <c r="G3023">
        <f t="shared" si="143"/>
        <v>7</v>
      </c>
      <c r="H3023">
        <v>12.13</v>
      </c>
      <c r="I3023">
        <v>0.53</v>
      </c>
      <c r="J3023">
        <v>-0.85</v>
      </c>
    </row>
    <row r="3024" spans="1:10">
      <c r="A3024" s="3">
        <v>39822</v>
      </c>
      <c r="B3024">
        <v>3.8</v>
      </c>
      <c r="C3024">
        <f t="shared" si="141"/>
        <v>-4.3999999999999995</v>
      </c>
      <c r="D3024">
        <v>1005.8</v>
      </c>
      <c r="E3024">
        <f t="shared" si="142"/>
        <v>-15.600000000000023</v>
      </c>
      <c r="F3024">
        <v>83</v>
      </c>
      <c r="G3024">
        <f t="shared" si="143"/>
        <v>34</v>
      </c>
      <c r="H3024">
        <v>13.13</v>
      </c>
      <c r="I3024">
        <v>0.34</v>
      </c>
      <c r="J3024">
        <v>-0.94</v>
      </c>
    </row>
    <row r="3025" spans="1:10">
      <c r="A3025" s="3">
        <v>39823</v>
      </c>
      <c r="B3025">
        <v>5.5</v>
      </c>
      <c r="C3025">
        <f t="shared" si="141"/>
        <v>1.7000000000000002</v>
      </c>
      <c r="D3025">
        <v>998.5</v>
      </c>
      <c r="E3025">
        <f t="shared" si="142"/>
        <v>-7.2999999999999545</v>
      </c>
      <c r="F3025">
        <v>31</v>
      </c>
      <c r="G3025">
        <f t="shared" si="143"/>
        <v>-52</v>
      </c>
      <c r="H3025">
        <v>14.13</v>
      </c>
      <c r="I3025">
        <v>0.14000000000000001</v>
      </c>
      <c r="J3025">
        <v>-0.99</v>
      </c>
    </row>
    <row r="3026" spans="1:10">
      <c r="A3026" s="3">
        <v>39824</v>
      </c>
      <c r="B3026">
        <v>7</v>
      </c>
      <c r="C3026">
        <f t="shared" si="141"/>
        <v>1.5</v>
      </c>
      <c r="D3026">
        <v>1009.7</v>
      </c>
      <c r="E3026">
        <f t="shared" si="142"/>
        <v>11.200000000000045</v>
      </c>
      <c r="F3026">
        <v>29</v>
      </c>
      <c r="G3026">
        <f t="shared" si="143"/>
        <v>-2</v>
      </c>
      <c r="H3026">
        <v>15.13</v>
      </c>
      <c r="I3026">
        <v>-0.08</v>
      </c>
      <c r="J3026">
        <v>-1</v>
      </c>
    </row>
    <row r="3027" spans="1:10">
      <c r="A3027" s="3">
        <v>39825</v>
      </c>
      <c r="B3027">
        <v>5.8</v>
      </c>
      <c r="C3027">
        <f t="shared" si="141"/>
        <v>-1.2000000000000002</v>
      </c>
      <c r="D3027">
        <v>1005.8</v>
      </c>
      <c r="E3027">
        <f t="shared" si="142"/>
        <v>-3.9000000000000909</v>
      </c>
      <c r="F3027">
        <v>38</v>
      </c>
      <c r="G3027">
        <f t="shared" si="143"/>
        <v>9</v>
      </c>
      <c r="H3027">
        <v>16.13</v>
      </c>
      <c r="I3027">
        <v>-0.28999999999999998</v>
      </c>
      <c r="J3027">
        <v>-0.96</v>
      </c>
    </row>
    <row r="3028" spans="1:10">
      <c r="A3028" s="3">
        <v>39826</v>
      </c>
      <c r="B3028">
        <v>5.8</v>
      </c>
      <c r="C3028">
        <f t="shared" si="141"/>
        <v>0</v>
      </c>
      <c r="D3028">
        <v>1012</v>
      </c>
      <c r="E3028">
        <f t="shared" si="142"/>
        <v>6.2000000000000455</v>
      </c>
      <c r="F3028">
        <v>37</v>
      </c>
      <c r="G3028">
        <f t="shared" si="143"/>
        <v>-1</v>
      </c>
      <c r="H3028">
        <v>17.13</v>
      </c>
      <c r="I3028">
        <v>-0.48</v>
      </c>
      <c r="J3028">
        <v>-0.88</v>
      </c>
    </row>
    <row r="3029" spans="1:10">
      <c r="A3029" s="3">
        <v>39827</v>
      </c>
      <c r="B3029">
        <v>9</v>
      </c>
      <c r="C3029">
        <f t="shared" si="141"/>
        <v>3.2</v>
      </c>
      <c r="D3029">
        <v>1010.3</v>
      </c>
      <c r="E3029">
        <f t="shared" si="142"/>
        <v>-1.7000000000000455</v>
      </c>
      <c r="F3029">
        <v>40</v>
      </c>
      <c r="G3029">
        <f t="shared" si="143"/>
        <v>3</v>
      </c>
      <c r="H3029">
        <v>18.13</v>
      </c>
      <c r="I3029">
        <v>-0.66</v>
      </c>
      <c r="J3029">
        <v>-0.76</v>
      </c>
    </row>
    <row r="3030" spans="1:10">
      <c r="A3030" s="3">
        <v>39828</v>
      </c>
      <c r="B3030">
        <v>4.3</v>
      </c>
      <c r="C3030">
        <f t="shared" si="141"/>
        <v>-4.7</v>
      </c>
      <c r="D3030">
        <v>1016.8</v>
      </c>
      <c r="E3030">
        <f t="shared" si="142"/>
        <v>6.5</v>
      </c>
      <c r="F3030">
        <v>24</v>
      </c>
      <c r="G3030">
        <f t="shared" si="143"/>
        <v>-16</v>
      </c>
      <c r="H3030">
        <v>19.13</v>
      </c>
      <c r="I3030">
        <v>-0.8</v>
      </c>
      <c r="J3030">
        <v>-0.6</v>
      </c>
    </row>
    <row r="3031" spans="1:10">
      <c r="A3031" s="3">
        <v>39829</v>
      </c>
      <c r="B3031">
        <v>7.3</v>
      </c>
      <c r="C3031">
        <f t="shared" si="141"/>
        <v>3</v>
      </c>
      <c r="D3031">
        <v>1016.6</v>
      </c>
      <c r="E3031">
        <f t="shared" si="142"/>
        <v>-0.19999999999993179</v>
      </c>
      <c r="F3031">
        <v>43</v>
      </c>
      <c r="G3031">
        <f t="shared" si="143"/>
        <v>19</v>
      </c>
      <c r="H3031">
        <v>20.13</v>
      </c>
      <c r="I3031">
        <v>-0.91</v>
      </c>
      <c r="J3031">
        <v>-0.42</v>
      </c>
    </row>
    <row r="3032" spans="1:10">
      <c r="A3032" s="3">
        <v>39830</v>
      </c>
      <c r="B3032">
        <v>9.1</v>
      </c>
      <c r="C3032">
        <f t="shared" si="141"/>
        <v>1.7999999999999998</v>
      </c>
      <c r="D3032">
        <v>1021.4</v>
      </c>
      <c r="E3032">
        <f t="shared" si="142"/>
        <v>4.7999999999999545</v>
      </c>
      <c r="F3032">
        <v>34</v>
      </c>
      <c r="G3032">
        <f t="shared" si="143"/>
        <v>-9</v>
      </c>
      <c r="H3032">
        <v>21.13</v>
      </c>
      <c r="I3032">
        <v>-0.98</v>
      </c>
      <c r="J3032">
        <v>-0.22</v>
      </c>
    </row>
    <row r="3033" spans="1:10">
      <c r="A3033" s="3">
        <v>39831</v>
      </c>
      <c r="B3033">
        <v>6.5</v>
      </c>
      <c r="C3033">
        <f t="shared" si="141"/>
        <v>-2.5999999999999996</v>
      </c>
      <c r="D3033">
        <v>1017.7</v>
      </c>
      <c r="E3033">
        <f t="shared" si="142"/>
        <v>-3.6999999999999318</v>
      </c>
      <c r="F3033">
        <v>59</v>
      </c>
      <c r="G3033">
        <f t="shared" si="143"/>
        <v>25</v>
      </c>
      <c r="H3033">
        <v>22.13</v>
      </c>
      <c r="I3033">
        <v>-1</v>
      </c>
      <c r="J3033">
        <v>0</v>
      </c>
    </row>
    <row r="3034" spans="1:10">
      <c r="A3034" s="3">
        <v>39832</v>
      </c>
      <c r="B3034">
        <v>11.4</v>
      </c>
      <c r="C3034">
        <f t="shared" si="141"/>
        <v>4.9000000000000004</v>
      </c>
      <c r="D3034">
        <v>1006.3</v>
      </c>
      <c r="E3034">
        <f t="shared" si="142"/>
        <v>-11.400000000000091</v>
      </c>
      <c r="F3034">
        <v>33</v>
      </c>
      <c r="G3034">
        <f t="shared" si="143"/>
        <v>-26</v>
      </c>
      <c r="H3034">
        <v>23.13</v>
      </c>
      <c r="I3034">
        <v>-0.98</v>
      </c>
      <c r="J3034">
        <v>0.21</v>
      </c>
    </row>
    <row r="3035" spans="1:10">
      <c r="A3035" s="3">
        <v>39833</v>
      </c>
      <c r="B3035">
        <v>8.5</v>
      </c>
      <c r="C3035">
        <f t="shared" si="141"/>
        <v>-2.9000000000000004</v>
      </c>
      <c r="D3035">
        <v>1016.3</v>
      </c>
      <c r="E3035">
        <f t="shared" si="142"/>
        <v>10</v>
      </c>
      <c r="F3035">
        <v>41</v>
      </c>
      <c r="G3035">
        <f t="shared" si="143"/>
        <v>8</v>
      </c>
      <c r="H3035">
        <v>24.13</v>
      </c>
      <c r="I3035">
        <v>-0.91</v>
      </c>
      <c r="J3035">
        <v>0.41</v>
      </c>
    </row>
    <row r="3036" spans="1:10">
      <c r="A3036" s="3">
        <v>39834</v>
      </c>
      <c r="B3036">
        <v>8.1999999999999993</v>
      </c>
      <c r="C3036">
        <f t="shared" si="141"/>
        <v>-0.30000000000000071</v>
      </c>
      <c r="D3036">
        <v>1017</v>
      </c>
      <c r="E3036">
        <f t="shared" si="142"/>
        <v>0.70000000000004547</v>
      </c>
      <c r="F3036">
        <v>55</v>
      </c>
      <c r="G3036">
        <f t="shared" si="143"/>
        <v>14</v>
      </c>
      <c r="H3036">
        <v>25.13</v>
      </c>
      <c r="I3036">
        <v>-0.81</v>
      </c>
      <c r="J3036">
        <v>0.59</v>
      </c>
    </row>
    <row r="3037" spans="1:10">
      <c r="A3037" s="3">
        <v>39835</v>
      </c>
      <c r="B3037">
        <v>6.8</v>
      </c>
      <c r="C3037">
        <f t="shared" si="141"/>
        <v>-1.3999999999999995</v>
      </c>
      <c r="D3037">
        <v>1014.6</v>
      </c>
      <c r="E3037">
        <f t="shared" si="142"/>
        <v>-2.3999999999999773</v>
      </c>
      <c r="F3037">
        <v>85</v>
      </c>
      <c r="G3037">
        <f t="shared" si="143"/>
        <v>30</v>
      </c>
      <c r="H3037">
        <v>26.13</v>
      </c>
      <c r="I3037">
        <v>-0.66</v>
      </c>
      <c r="J3037">
        <v>0.75</v>
      </c>
    </row>
    <row r="3038" spans="1:10">
      <c r="A3038" s="3">
        <v>39836</v>
      </c>
      <c r="B3038">
        <v>12.7</v>
      </c>
      <c r="C3038">
        <f t="shared" si="141"/>
        <v>5.8999999999999995</v>
      </c>
      <c r="D3038">
        <v>998.6</v>
      </c>
      <c r="E3038">
        <f t="shared" si="142"/>
        <v>-16</v>
      </c>
      <c r="F3038">
        <v>74</v>
      </c>
      <c r="G3038">
        <f t="shared" si="143"/>
        <v>-11</v>
      </c>
      <c r="H3038">
        <v>27.13</v>
      </c>
      <c r="I3038">
        <v>-0.49</v>
      </c>
      <c r="J3038">
        <v>0.87</v>
      </c>
    </row>
    <row r="3039" spans="1:10">
      <c r="A3039" s="3">
        <v>39837</v>
      </c>
      <c r="B3039">
        <v>5.4</v>
      </c>
      <c r="C3039">
        <f t="shared" si="141"/>
        <v>-7.2999999999999989</v>
      </c>
      <c r="D3039">
        <v>1008.9</v>
      </c>
      <c r="E3039">
        <f t="shared" si="142"/>
        <v>10.299999999999955</v>
      </c>
      <c r="F3039">
        <v>62</v>
      </c>
      <c r="G3039">
        <f t="shared" si="143"/>
        <v>-12</v>
      </c>
      <c r="H3039">
        <v>28.13</v>
      </c>
      <c r="I3039">
        <v>-0.28999999999999998</v>
      </c>
      <c r="J3039">
        <v>0.96</v>
      </c>
    </row>
    <row r="3040" spans="1:10">
      <c r="A3040" s="3">
        <v>39838</v>
      </c>
      <c r="B3040">
        <v>8.9</v>
      </c>
      <c r="C3040">
        <f t="shared" si="141"/>
        <v>3.5</v>
      </c>
      <c r="D3040">
        <v>1011.8</v>
      </c>
      <c r="E3040">
        <f t="shared" si="142"/>
        <v>2.8999999999999773</v>
      </c>
      <c r="F3040">
        <v>29</v>
      </c>
      <c r="G3040">
        <f t="shared" si="143"/>
        <v>-33</v>
      </c>
      <c r="H3040">
        <v>29.13</v>
      </c>
      <c r="I3040">
        <v>-0.09</v>
      </c>
      <c r="J3040">
        <v>1</v>
      </c>
    </row>
    <row r="3041" spans="1:10">
      <c r="A3041" s="3">
        <v>39839</v>
      </c>
      <c r="B3041">
        <v>9.8000000000000007</v>
      </c>
      <c r="C3041">
        <f t="shared" si="141"/>
        <v>0.90000000000000036</v>
      </c>
      <c r="D3041">
        <v>1013.8</v>
      </c>
      <c r="E3041">
        <f t="shared" si="142"/>
        <v>2</v>
      </c>
      <c r="F3041">
        <v>39</v>
      </c>
      <c r="G3041">
        <f t="shared" si="143"/>
        <v>10</v>
      </c>
      <c r="H3041">
        <v>0.6</v>
      </c>
      <c r="I3041">
        <v>0.13</v>
      </c>
      <c r="J3041">
        <v>0.99</v>
      </c>
    </row>
    <row r="3042" spans="1:10">
      <c r="A3042" s="3">
        <v>39840</v>
      </c>
      <c r="B3042">
        <v>10.4</v>
      </c>
      <c r="C3042">
        <f t="shared" si="141"/>
        <v>0.59999999999999964</v>
      </c>
      <c r="D3042">
        <v>1020.6</v>
      </c>
      <c r="E3042">
        <f t="shared" si="142"/>
        <v>6.8000000000000682</v>
      </c>
      <c r="F3042">
        <v>27</v>
      </c>
      <c r="G3042">
        <f t="shared" si="143"/>
        <v>-12</v>
      </c>
      <c r="H3042">
        <v>1.6</v>
      </c>
      <c r="I3042">
        <v>0.33</v>
      </c>
      <c r="J3042">
        <v>0.94</v>
      </c>
    </row>
    <row r="3043" spans="1:10">
      <c r="A3043" s="3">
        <v>39841</v>
      </c>
      <c r="B3043">
        <v>7.6</v>
      </c>
      <c r="C3043">
        <f t="shared" si="141"/>
        <v>-2.8000000000000007</v>
      </c>
      <c r="D3043">
        <v>1026.9000000000001</v>
      </c>
      <c r="E3043">
        <f t="shared" si="142"/>
        <v>6.3000000000000682</v>
      </c>
      <c r="F3043">
        <v>66</v>
      </c>
      <c r="G3043">
        <f t="shared" si="143"/>
        <v>39</v>
      </c>
      <c r="H3043">
        <v>2.6</v>
      </c>
      <c r="I3043">
        <v>0.52</v>
      </c>
      <c r="J3043">
        <v>0.85</v>
      </c>
    </row>
    <row r="3044" spans="1:10">
      <c r="A3044" s="3">
        <v>39842</v>
      </c>
      <c r="B3044">
        <v>10.6</v>
      </c>
      <c r="C3044">
        <f t="shared" si="141"/>
        <v>3</v>
      </c>
      <c r="D3044">
        <v>1021.2</v>
      </c>
      <c r="E3044">
        <f t="shared" si="142"/>
        <v>-5.7000000000000455</v>
      </c>
      <c r="F3044">
        <v>69</v>
      </c>
      <c r="G3044">
        <f t="shared" si="143"/>
        <v>3</v>
      </c>
      <c r="H3044">
        <v>3.6</v>
      </c>
      <c r="I3044">
        <v>0.69</v>
      </c>
      <c r="J3044">
        <v>0.72</v>
      </c>
    </row>
    <row r="3045" spans="1:10">
      <c r="A3045" s="3">
        <v>39843</v>
      </c>
      <c r="B3045">
        <v>10.9</v>
      </c>
      <c r="C3045">
        <f t="shared" si="141"/>
        <v>0.30000000000000071</v>
      </c>
      <c r="D3045">
        <v>1012.4</v>
      </c>
      <c r="E3045">
        <f t="shared" si="142"/>
        <v>-8.8000000000000682</v>
      </c>
      <c r="F3045">
        <v>85</v>
      </c>
      <c r="G3045">
        <f t="shared" si="143"/>
        <v>16</v>
      </c>
      <c r="H3045">
        <v>4.5999999999999996</v>
      </c>
      <c r="I3045">
        <v>0.83</v>
      </c>
      <c r="J3045">
        <v>0.56000000000000005</v>
      </c>
    </row>
    <row r="3046" spans="1:10">
      <c r="A3046" s="3">
        <v>39844</v>
      </c>
      <c r="B3046">
        <v>7.5</v>
      </c>
      <c r="C3046">
        <f t="shared" si="141"/>
        <v>-3.4000000000000004</v>
      </c>
      <c r="D3046">
        <v>999.1</v>
      </c>
      <c r="E3046">
        <f t="shared" si="142"/>
        <v>-13.299999999999955</v>
      </c>
      <c r="F3046">
        <v>71</v>
      </c>
      <c r="G3046">
        <f t="shared" si="143"/>
        <v>-14</v>
      </c>
      <c r="H3046">
        <v>5.6</v>
      </c>
      <c r="I3046">
        <v>0.93</v>
      </c>
      <c r="J3046">
        <v>0.37</v>
      </c>
    </row>
    <row r="3047" spans="1:10">
      <c r="A3047" s="3">
        <v>39845</v>
      </c>
      <c r="B3047">
        <v>7.1</v>
      </c>
      <c r="C3047">
        <f t="shared" si="141"/>
        <v>-0.40000000000000036</v>
      </c>
      <c r="D3047">
        <v>1016.3</v>
      </c>
      <c r="E3047">
        <f t="shared" si="142"/>
        <v>17.199999999999932</v>
      </c>
      <c r="F3047">
        <v>33</v>
      </c>
      <c r="G3047">
        <f t="shared" si="143"/>
        <v>-38</v>
      </c>
      <c r="H3047">
        <v>6.6</v>
      </c>
      <c r="I3047">
        <v>0.99</v>
      </c>
      <c r="J3047">
        <v>0.17</v>
      </c>
    </row>
    <row r="3048" spans="1:10">
      <c r="A3048" s="3">
        <v>39846</v>
      </c>
      <c r="B3048">
        <v>7.8</v>
      </c>
      <c r="C3048">
        <f t="shared" si="141"/>
        <v>0.70000000000000018</v>
      </c>
      <c r="D3048">
        <v>1018.1</v>
      </c>
      <c r="E3048">
        <f t="shared" si="142"/>
        <v>1.8000000000000682</v>
      </c>
      <c r="F3048">
        <v>45</v>
      </c>
      <c r="G3048">
        <f t="shared" si="143"/>
        <v>12</v>
      </c>
      <c r="H3048">
        <v>7.6</v>
      </c>
      <c r="I3048">
        <v>1</v>
      </c>
      <c r="J3048">
        <v>-0.05</v>
      </c>
    </row>
    <row r="3049" spans="1:10">
      <c r="A3049" s="3">
        <v>39847</v>
      </c>
      <c r="B3049">
        <v>12.3</v>
      </c>
      <c r="C3049">
        <f t="shared" si="141"/>
        <v>4.5000000000000009</v>
      </c>
      <c r="D3049">
        <v>1012.1</v>
      </c>
      <c r="E3049">
        <f t="shared" si="142"/>
        <v>-6</v>
      </c>
      <c r="F3049">
        <v>39</v>
      </c>
      <c r="G3049">
        <f t="shared" si="143"/>
        <v>-6</v>
      </c>
      <c r="H3049">
        <v>8.6</v>
      </c>
      <c r="I3049">
        <v>0.97</v>
      </c>
      <c r="J3049">
        <v>-0.26</v>
      </c>
    </row>
    <row r="3050" spans="1:10">
      <c r="A3050" s="3">
        <v>39848</v>
      </c>
      <c r="B3050">
        <v>8.3000000000000007</v>
      </c>
      <c r="C3050">
        <f t="shared" si="141"/>
        <v>-4</v>
      </c>
      <c r="D3050">
        <v>1016.2</v>
      </c>
      <c r="E3050">
        <f t="shared" si="142"/>
        <v>4.1000000000000227</v>
      </c>
      <c r="F3050">
        <v>54</v>
      </c>
      <c r="G3050">
        <f t="shared" si="143"/>
        <v>15</v>
      </c>
      <c r="H3050">
        <v>9.6</v>
      </c>
      <c r="I3050">
        <v>0.89</v>
      </c>
      <c r="J3050">
        <v>-0.45</v>
      </c>
    </row>
    <row r="3051" spans="1:10">
      <c r="A3051" s="3">
        <v>39849</v>
      </c>
      <c r="B3051">
        <v>8.8000000000000007</v>
      </c>
      <c r="C3051">
        <f t="shared" si="141"/>
        <v>0.5</v>
      </c>
      <c r="D3051">
        <v>1009.4</v>
      </c>
      <c r="E3051">
        <f t="shared" si="142"/>
        <v>-6.8000000000000682</v>
      </c>
      <c r="F3051">
        <v>60</v>
      </c>
      <c r="G3051">
        <f t="shared" si="143"/>
        <v>6</v>
      </c>
      <c r="H3051">
        <v>10.6</v>
      </c>
      <c r="I3051">
        <v>0.78</v>
      </c>
      <c r="J3051">
        <v>-0.63</v>
      </c>
    </row>
    <row r="3052" spans="1:10">
      <c r="A3052" s="3">
        <v>39850</v>
      </c>
      <c r="B3052">
        <v>8.5</v>
      </c>
      <c r="C3052">
        <f t="shared" si="141"/>
        <v>-0.30000000000000071</v>
      </c>
      <c r="D3052">
        <v>1012.5</v>
      </c>
      <c r="E3052">
        <f t="shared" si="142"/>
        <v>3.1000000000000227</v>
      </c>
      <c r="F3052">
        <v>27</v>
      </c>
      <c r="G3052">
        <f t="shared" si="143"/>
        <v>-33</v>
      </c>
      <c r="H3052">
        <v>11.6</v>
      </c>
      <c r="I3052">
        <v>0.62</v>
      </c>
      <c r="J3052">
        <v>-0.78</v>
      </c>
    </row>
    <row r="3053" spans="1:10">
      <c r="A3053" s="3">
        <v>39851</v>
      </c>
      <c r="B3053">
        <v>9.8000000000000007</v>
      </c>
      <c r="C3053">
        <f t="shared" si="141"/>
        <v>1.3000000000000007</v>
      </c>
      <c r="D3053">
        <v>1010</v>
      </c>
      <c r="E3053">
        <f t="shared" si="142"/>
        <v>-2.5</v>
      </c>
      <c r="F3053">
        <v>56</v>
      </c>
      <c r="G3053">
        <f t="shared" si="143"/>
        <v>29</v>
      </c>
      <c r="H3053">
        <v>12.6</v>
      </c>
      <c r="I3053">
        <v>0.45</v>
      </c>
      <c r="J3053">
        <v>-0.9</v>
      </c>
    </row>
    <row r="3054" spans="1:10">
      <c r="A3054" s="3">
        <v>39852</v>
      </c>
      <c r="B3054">
        <v>7</v>
      </c>
      <c r="C3054">
        <f t="shared" si="141"/>
        <v>-2.8000000000000007</v>
      </c>
      <c r="D3054">
        <v>1011.6</v>
      </c>
      <c r="E3054">
        <f t="shared" si="142"/>
        <v>1.6000000000000227</v>
      </c>
      <c r="F3054">
        <v>24</v>
      </c>
      <c r="G3054">
        <f t="shared" si="143"/>
        <v>-32</v>
      </c>
      <c r="H3054">
        <v>13.6</v>
      </c>
      <c r="I3054">
        <v>0.25</v>
      </c>
      <c r="J3054">
        <v>-0.97</v>
      </c>
    </row>
    <row r="3055" spans="1:10">
      <c r="A3055" s="3">
        <v>39853</v>
      </c>
      <c r="B3055">
        <v>7.3</v>
      </c>
      <c r="C3055">
        <f t="shared" si="141"/>
        <v>0.29999999999999982</v>
      </c>
      <c r="D3055">
        <v>1010</v>
      </c>
      <c r="E3055">
        <f t="shared" si="142"/>
        <v>-1.6000000000000227</v>
      </c>
      <c r="F3055">
        <v>49</v>
      </c>
      <c r="G3055">
        <f t="shared" si="143"/>
        <v>25</v>
      </c>
      <c r="H3055">
        <v>14.6</v>
      </c>
      <c r="I3055">
        <v>0.04</v>
      </c>
      <c r="J3055">
        <v>-1</v>
      </c>
    </row>
    <row r="3056" spans="1:10">
      <c r="A3056" s="3">
        <v>39854</v>
      </c>
      <c r="B3056">
        <v>11.8</v>
      </c>
      <c r="C3056">
        <f t="shared" si="141"/>
        <v>4.5000000000000009</v>
      </c>
      <c r="D3056">
        <v>1004</v>
      </c>
      <c r="E3056">
        <f t="shared" si="142"/>
        <v>-6</v>
      </c>
      <c r="F3056">
        <v>29</v>
      </c>
      <c r="G3056">
        <f t="shared" si="143"/>
        <v>-20</v>
      </c>
      <c r="H3056">
        <v>15.6</v>
      </c>
      <c r="I3056">
        <v>-0.18</v>
      </c>
      <c r="J3056">
        <v>-0.98</v>
      </c>
    </row>
    <row r="3057" spans="1:10">
      <c r="A3057" s="3">
        <v>39855</v>
      </c>
      <c r="B3057">
        <v>7.8</v>
      </c>
      <c r="C3057">
        <f t="shared" si="141"/>
        <v>-4.0000000000000009</v>
      </c>
      <c r="D3057">
        <v>1002.7</v>
      </c>
      <c r="E3057">
        <f t="shared" si="142"/>
        <v>-1.2999999999999545</v>
      </c>
      <c r="F3057">
        <v>65</v>
      </c>
      <c r="G3057">
        <f t="shared" si="143"/>
        <v>36</v>
      </c>
      <c r="H3057">
        <v>16.600000000000001</v>
      </c>
      <c r="I3057">
        <v>-0.38</v>
      </c>
      <c r="J3057">
        <v>-0.93</v>
      </c>
    </row>
    <row r="3058" spans="1:10">
      <c r="A3058" s="3">
        <v>39856</v>
      </c>
      <c r="B3058">
        <v>12.6</v>
      </c>
      <c r="C3058">
        <f t="shared" si="141"/>
        <v>4.8</v>
      </c>
      <c r="D3058">
        <v>1013.5</v>
      </c>
      <c r="E3058">
        <f t="shared" si="142"/>
        <v>10.799999999999955</v>
      </c>
      <c r="F3058">
        <v>51</v>
      </c>
      <c r="G3058">
        <f t="shared" si="143"/>
        <v>-14</v>
      </c>
      <c r="H3058">
        <v>17.600000000000001</v>
      </c>
      <c r="I3058">
        <v>-0.56999999999999995</v>
      </c>
      <c r="J3058">
        <v>-0.82</v>
      </c>
    </row>
    <row r="3059" spans="1:10">
      <c r="A3059" s="3">
        <v>39857</v>
      </c>
      <c r="B3059">
        <v>16.3</v>
      </c>
      <c r="C3059">
        <f t="shared" si="141"/>
        <v>3.7000000000000011</v>
      </c>
      <c r="D3059">
        <v>1003.3</v>
      </c>
      <c r="E3059">
        <f t="shared" si="142"/>
        <v>-10.200000000000045</v>
      </c>
      <c r="F3059">
        <v>65</v>
      </c>
      <c r="G3059">
        <f t="shared" si="143"/>
        <v>14</v>
      </c>
      <c r="H3059">
        <v>18.600000000000001</v>
      </c>
      <c r="I3059">
        <v>-0.73</v>
      </c>
      <c r="J3059">
        <v>-0.69</v>
      </c>
    </row>
    <row r="3060" spans="1:10">
      <c r="A3060" s="3">
        <v>39858</v>
      </c>
      <c r="B3060">
        <v>18.100000000000001</v>
      </c>
      <c r="C3060">
        <f t="shared" si="141"/>
        <v>1.8000000000000007</v>
      </c>
      <c r="D3060">
        <v>999.6</v>
      </c>
      <c r="E3060">
        <f t="shared" si="142"/>
        <v>-3.6999999999999318</v>
      </c>
      <c r="F3060">
        <v>26</v>
      </c>
      <c r="G3060">
        <f t="shared" si="143"/>
        <v>-39</v>
      </c>
      <c r="H3060">
        <v>19.600000000000001</v>
      </c>
      <c r="I3060">
        <v>-0.86</v>
      </c>
      <c r="J3060">
        <v>-0.52</v>
      </c>
    </row>
    <row r="3061" spans="1:10">
      <c r="A3061" s="3">
        <v>39859</v>
      </c>
      <c r="B3061">
        <v>14</v>
      </c>
      <c r="C3061">
        <f t="shared" si="141"/>
        <v>-4.1000000000000014</v>
      </c>
      <c r="D3061">
        <v>1005.5</v>
      </c>
      <c r="E3061">
        <f t="shared" si="142"/>
        <v>5.8999999999999773</v>
      </c>
      <c r="F3061">
        <v>60</v>
      </c>
      <c r="G3061">
        <f t="shared" si="143"/>
        <v>34</v>
      </c>
      <c r="H3061">
        <v>20.6</v>
      </c>
      <c r="I3061">
        <v>-0.95</v>
      </c>
      <c r="J3061">
        <v>-0.32</v>
      </c>
    </row>
    <row r="3062" spans="1:10">
      <c r="A3062" s="3">
        <v>39860</v>
      </c>
      <c r="B3062">
        <v>7.7</v>
      </c>
      <c r="C3062">
        <f t="shared" si="141"/>
        <v>-6.3</v>
      </c>
      <c r="D3062">
        <v>1004.1</v>
      </c>
      <c r="E3062">
        <f t="shared" si="142"/>
        <v>-1.3999999999999773</v>
      </c>
      <c r="F3062">
        <v>61</v>
      </c>
      <c r="G3062">
        <f t="shared" si="143"/>
        <v>1</v>
      </c>
      <c r="H3062">
        <v>21.6</v>
      </c>
      <c r="I3062">
        <v>-0.99</v>
      </c>
      <c r="J3062">
        <v>-0.12</v>
      </c>
    </row>
    <row r="3063" spans="1:10">
      <c r="A3063" s="3">
        <v>39861</v>
      </c>
      <c r="B3063">
        <v>7.3</v>
      </c>
      <c r="C3063">
        <f t="shared" si="141"/>
        <v>-0.40000000000000036</v>
      </c>
      <c r="D3063">
        <v>1014.5</v>
      </c>
      <c r="E3063">
        <f t="shared" si="142"/>
        <v>10.399999999999977</v>
      </c>
      <c r="F3063">
        <v>21</v>
      </c>
      <c r="G3063">
        <f t="shared" si="143"/>
        <v>-40</v>
      </c>
      <c r="H3063">
        <v>22.6</v>
      </c>
      <c r="I3063">
        <v>-1</v>
      </c>
      <c r="J3063">
        <v>0.1</v>
      </c>
    </row>
    <row r="3064" spans="1:10">
      <c r="A3064" s="3">
        <v>39862</v>
      </c>
      <c r="B3064">
        <v>8.1999999999999993</v>
      </c>
      <c r="C3064">
        <f t="shared" si="141"/>
        <v>0.89999999999999947</v>
      </c>
      <c r="D3064">
        <v>1012.4</v>
      </c>
      <c r="E3064">
        <f t="shared" si="142"/>
        <v>-2.1000000000000227</v>
      </c>
      <c r="F3064">
        <v>34</v>
      </c>
      <c r="G3064">
        <f t="shared" si="143"/>
        <v>13</v>
      </c>
      <c r="H3064">
        <v>23.6</v>
      </c>
      <c r="I3064">
        <v>-0.95</v>
      </c>
      <c r="J3064">
        <v>0.3</v>
      </c>
    </row>
    <row r="3065" spans="1:10">
      <c r="A3065" s="3">
        <v>39863</v>
      </c>
      <c r="B3065">
        <v>8.3000000000000007</v>
      </c>
      <c r="C3065">
        <f t="shared" si="141"/>
        <v>0.10000000000000142</v>
      </c>
      <c r="D3065">
        <v>1019.2</v>
      </c>
      <c r="E3065">
        <f t="shared" si="142"/>
        <v>6.8000000000000682</v>
      </c>
      <c r="F3065">
        <v>30</v>
      </c>
      <c r="G3065">
        <f t="shared" si="143"/>
        <v>-4</v>
      </c>
      <c r="H3065">
        <v>24.6</v>
      </c>
      <c r="I3065">
        <v>-0.87</v>
      </c>
      <c r="J3065">
        <v>0.5</v>
      </c>
    </row>
    <row r="3066" spans="1:10">
      <c r="A3066" s="3">
        <v>39864</v>
      </c>
      <c r="B3066">
        <v>9.4</v>
      </c>
      <c r="C3066">
        <f t="shared" si="141"/>
        <v>1.0999999999999996</v>
      </c>
      <c r="D3066">
        <v>989.2</v>
      </c>
      <c r="E3066">
        <f t="shared" si="142"/>
        <v>-30</v>
      </c>
      <c r="F3066">
        <v>78</v>
      </c>
      <c r="G3066">
        <f t="shared" si="143"/>
        <v>48</v>
      </c>
      <c r="H3066">
        <v>25.6</v>
      </c>
      <c r="I3066">
        <v>-0.74</v>
      </c>
      <c r="J3066">
        <v>0.67</v>
      </c>
    </row>
    <row r="3067" spans="1:10">
      <c r="A3067" s="3">
        <v>39865</v>
      </c>
      <c r="B3067">
        <v>7.6</v>
      </c>
      <c r="C3067">
        <f t="shared" si="141"/>
        <v>-1.8000000000000007</v>
      </c>
      <c r="D3067">
        <v>1013.8</v>
      </c>
      <c r="E3067">
        <f t="shared" si="142"/>
        <v>24.599999999999909</v>
      </c>
      <c r="F3067">
        <v>24</v>
      </c>
      <c r="G3067">
        <f t="shared" si="143"/>
        <v>-54</v>
      </c>
      <c r="H3067">
        <v>26.6</v>
      </c>
      <c r="I3067">
        <v>-0.57999999999999996</v>
      </c>
      <c r="J3067">
        <v>0.81</v>
      </c>
    </row>
    <row r="3068" spans="1:10">
      <c r="A3068" s="3">
        <v>39866</v>
      </c>
      <c r="B3068">
        <v>13.3</v>
      </c>
      <c r="C3068">
        <f t="shared" si="141"/>
        <v>5.7000000000000011</v>
      </c>
      <c r="D3068">
        <v>1010.6</v>
      </c>
      <c r="E3068">
        <f t="shared" si="142"/>
        <v>-3.1999999999999318</v>
      </c>
      <c r="F3068">
        <v>39</v>
      </c>
      <c r="G3068">
        <f t="shared" si="143"/>
        <v>15</v>
      </c>
      <c r="H3068">
        <v>27.6</v>
      </c>
      <c r="I3068">
        <v>-0.4</v>
      </c>
      <c r="J3068">
        <v>0.92</v>
      </c>
    </row>
    <row r="3069" spans="1:10">
      <c r="A3069" s="3">
        <v>39867</v>
      </c>
      <c r="B3069">
        <v>6.1</v>
      </c>
      <c r="C3069">
        <f t="shared" si="141"/>
        <v>-7.2000000000000011</v>
      </c>
      <c r="D3069">
        <v>1011.7</v>
      </c>
      <c r="E3069">
        <f t="shared" si="142"/>
        <v>1.1000000000000227</v>
      </c>
      <c r="F3069">
        <v>74</v>
      </c>
      <c r="G3069">
        <f t="shared" si="143"/>
        <v>35</v>
      </c>
      <c r="H3069">
        <v>28.6</v>
      </c>
      <c r="I3069">
        <v>-0.2</v>
      </c>
      <c r="J3069">
        <v>0.98</v>
      </c>
    </row>
    <row r="3070" spans="1:10">
      <c r="A3070" s="3">
        <v>39868</v>
      </c>
      <c r="B3070">
        <v>5.4</v>
      </c>
      <c r="C3070">
        <f t="shared" si="141"/>
        <v>-0.69999999999999929</v>
      </c>
      <c r="D3070">
        <v>1017.2</v>
      </c>
      <c r="E3070">
        <f t="shared" si="142"/>
        <v>5.5</v>
      </c>
      <c r="F3070">
        <v>74</v>
      </c>
      <c r="G3070">
        <f t="shared" si="143"/>
        <v>0</v>
      </c>
      <c r="H3070">
        <v>7.0000000000000007E-2</v>
      </c>
      <c r="I3070">
        <v>0.01</v>
      </c>
      <c r="J3070">
        <v>1</v>
      </c>
    </row>
    <row r="3071" spans="1:10">
      <c r="A3071" s="3">
        <v>39869</v>
      </c>
      <c r="B3071">
        <v>9.6999999999999993</v>
      </c>
      <c r="C3071">
        <f t="shared" si="141"/>
        <v>4.2999999999999989</v>
      </c>
      <c r="D3071">
        <v>1002.5</v>
      </c>
      <c r="E3071">
        <f t="shared" si="142"/>
        <v>-14.700000000000045</v>
      </c>
      <c r="F3071">
        <v>72</v>
      </c>
      <c r="G3071">
        <f t="shared" si="143"/>
        <v>-2</v>
      </c>
      <c r="H3071">
        <v>1.07</v>
      </c>
      <c r="I3071">
        <v>0.22</v>
      </c>
      <c r="J3071">
        <v>0.97</v>
      </c>
    </row>
    <row r="3072" spans="1:10">
      <c r="A3072" s="3">
        <v>39870</v>
      </c>
      <c r="B3072">
        <v>5.6</v>
      </c>
      <c r="C3072">
        <f t="shared" si="141"/>
        <v>-4.0999999999999996</v>
      </c>
      <c r="D3072">
        <v>1017.1</v>
      </c>
      <c r="E3072">
        <f t="shared" si="142"/>
        <v>14.600000000000023</v>
      </c>
      <c r="F3072">
        <v>70</v>
      </c>
      <c r="G3072">
        <f t="shared" si="143"/>
        <v>-2</v>
      </c>
      <c r="H3072">
        <v>2.0699999999999998</v>
      </c>
      <c r="I3072">
        <v>0.43</v>
      </c>
      <c r="J3072">
        <v>0.91</v>
      </c>
    </row>
    <row r="3073" spans="1:10">
      <c r="A3073" s="3">
        <v>39871</v>
      </c>
      <c r="B3073">
        <v>2.8</v>
      </c>
      <c r="C3073">
        <f t="shared" si="141"/>
        <v>-2.8</v>
      </c>
      <c r="D3073">
        <v>1013.8</v>
      </c>
      <c r="E3073">
        <f t="shared" si="142"/>
        <v>-3.3000000000000682</v>
      </c>
      <c r="F3073">
        <v>83</v>
      </c>
      <c r="G3073">
        <f t="shared" si="143"/>
        <v>13</v>
      </c>
      <c r="H3073">
        <v>3.07</v>
      </c>
      <c r="I3073">
        <v>0.61</v>
      </c>
      <c r="J3073">
        <v>0.79</v>
      </c>
    </row>
    <row r="3074" spans="1:10">
      <c r="A3074" s="3">
        <v>39872</v>
      </c>
      <c r="B3074">
        <v>8.3000000000000007</v>
      </c>
      <c r="C3074">
        <f t="shared" si="141"/>
        <v>5.5000000000000009</v>
      </c>
      <c r="D3074">
        <v>1019.5</v>
      </c>
      <c r="E3074">
        <f t="shared" si="142"/>
        <v>5.7000000000000455</v>
      </c>
      <c r="F3074">
        <v>50</v>
      </c>
      <c r="G3074">
        <f t="shared" si="143"/>
        <v>-33</v>
      </c>
      <c r="H3074">
        <v>4.07</v>
      </c>
      <c r="I3074">
        <v>0.76</v>
      </c>
      <c r="J3074">
        <v>0.65</v>
      </c>
    </row>
    <row r="3075" spans="1:10">
      <c r="A3075" s="3">
        <v>39873</v>
      </c>
      <c r="B3075">
        <v>7.8</v>
      </c>
      <c r="C3075">
        <f t="shared" ref="C3075:C3138" si="144">B3075-B3074</f>
        <v>-0.50000000000000089</v>
      </c>
      <c r="D3075">
        <v>1014.2</v>
      </c>
      <c r="E3075">
        <f t="shared" ref="E3075:E3138" si="145">D3075-D3074</f>
        <v>-5.2999999999999545</v>
      </c>
      <c r="F3075">
        <v>65</v>
      </c>
      <c r="G3075">
        <f t="shared" ref="G3075:G3138" si="146">F3075-F3074</f>
        <v>15</v>
      </c>
      <c r="H3075">
        <v>5.07</v>
      </c>
      <c r="I3075">
        <v>0.88</v>
      </c>
      <c r="J3075">
        <v>0.47</v>
      </c>
    </row>
    <row r="3076" spans="1:10">
      <c r="A3076" s="3">
        <v>39874</v>
      </c>
      <c r="B3076">
        <v>6.9</v>
      </c>
      <c r="C3076">
        <f t="shared" si="144"/>
        <v>-0.89999999999999947</v>
      </c>
      <c r="D3076">
        <v>1017.2</v>
      </c>
      <c r="E3076">
        <f t="shared" si="145"/>
        <v>3</v>
      </c>
      <c r="F3076">
        <v>19</v>
      </c>
      <c r="G3076">
        <f t="shared" si="146"/>
        <v>-46</v>
      </c>
      <c r="H3076">
        <v>6.07</v>
      </c>
      <c r="I3076">
        <v>0.96</v>
      </c>
      <c r="J3076">
        <v>0.28000000000000003</v>
      </c>
    </row>
    <row r="3077" spans="1:10">
      <c r="A3077" s="3">
        <v>39875</v>
      </c>
      <c r="B3077">
        <v>2.6</v>
      </c>
      <c r="C3077">
        <f t="shared" si="144"/>
        <v>-4.3000000000000007</v>
      </c>
      <c r="D3077">
        <v>1018.3</v>
      </c>
      <c r="E3077">
        <f t="shared" si="145"/>
        <v>1.0999999999999091</v>
      </c>
      <c r="F3077">
        <v>77</v>
      </c>
      <c r="G3077">
        <f t="shared" si="146"/>
        <v>58</v>
      </c>
      <c r="H3077">
        <v>7.07</v>
      </c>
      <c r="I3077">
        <v>1</v>
      </c>
      <c r="J3077">
        <v>7.0000000000000007E-2</v>
      </c>
    </row>
    <row r="3078" spans="1:10">
      <c r="A3078" s="3">
        <v>39876</v>
      </c>
      <c r="B3078">
        <v>8</v>
      </c>
      <c r="C3078">
        <f t="shared" si="144"/>
        <v>5.4</v>
      </c>
      <c r="D3078">
        <v>1010.6</v>
      </c>
      <c r="E3078">
        <f t="shared" si="145"/>
        <v>-7.6999999999999318</v>
      </c>
      <c r="F3078">
        <v>82</v>
      </c>
      <c r="G3078">
        <f t="shared" si="146"/>
        <v>5</v>
      </c>
      <c r="H3078">
        <v>8.07</v>
      </c>
      <c r="I3078">
        <v>0.99</v>
      </c>
      <c r="J3078">
        <v>-0.14000000000000001</v>
      </c>
    </row>
    <row r="3079" spans="1:10">
      <c r="A3079" s="3">
        <v>39877</v>
      </c>
      <c r="B3079">
        <v>10.1</v>
      </c>
      <c r="C3079">
        <f t="shared" si="144"/>
        <v>2.0999999999999996</v>
      </c>
      <c r="D3079">
        <v>1019.7</v>
      </c>
      <c r="E3079">
        <f t="shared" si="145"/>
        <v>9.1000000000000227</v>
      </c>
      <c r="F3079">
        <v>50</v>
      </c>
      <c r="G3079">
        <f t="shared" si="146"/>
        <v>-32</v>
      </c>
      <c r="H3079">
        <v>9.07</v>
      </c>
      <c r="I3079">
        <v>0.94</v>
      </c>
      <c r="J3079">
        <v>-0.35</v>
      </c>
    </row>
    <row r="3080" spans="1:10">
      <c r="A3080" s="3">
        <v>39878</v>
      </c>
      <c r="B3080">
        <v>9.4</v>
      </c>
      <c r="C3080">
        <f t="shared" si="144"/>
        <v>-0.69999999999999929</v>
      </c>
      <c r="D3080">
        <v>996.7</v>
      </c>
      <c r="E3080">
        <f t="shared" si="145"/>
        <v>-23</v>
      </c>
      <c r="F3080">
        <v>87</v>
      </c>
      <c r="G3080">
        <f t="shared" si="146"/>
        <v>37</v>
      </c>
      <c r="H3080">
        <v>10.07</v>
      </c>
      <c r="I3080">
        <v>0.84</v>
      </c>
      <c r="J3080">
        <v>-0.54</v>
      </c>
    </row>
    <row r="3081" spans="1:10">
      <c r="A3081" s="3">
        <v>39879</v>
      </c>
      <c r="B3081">
        <v>13</v>
      </c>
      <c r="C3081">
        <f t="shared" si="144"/>
        <v>3.5999999999999996</v>
      </c>
      <c r="D3081">
        <v>1011.8</v>
      </c>
      <c r="E3081">
        <f t="shared" si="145"/>
        <v>15.099999999999909</v>
      </c>
      <c r="F3081">
        <v>29</v>
      </c>
      <c r="G3081">
        <f t="shared" si="146"/>
        <v>-58</v>
      </c>
      <c r="H3081">
        <v>11.07</v>
      </c>
      <c r="I3081">
        <v>0.71</v>
      </c>
      <c r="J3081">
        <v>-0.71</v>
      </c>
    </row>
    <row r="3082" spans="1:10">
      <c r="A3082" s="3">
        <v>39880</v>
      </c>
      <c r="B3082">
        <v>8.4</v>
      </c>
      <c r="C3082">
        <f t="shared" si="144"/>
        <v>-4.5999999999999996</v>
      </c>
      <c r="D3082">
        <v>1016.1</v>
      </c>
      <c r="E3082">
        <f t="shared" si="145"/>
        <v>4.3000000000000682</v>
      </c>
      <c r="F3082">
        <v>64</v>
      </c>
      <c r="G3082">
        <f t="shared" si="146"/>
        <v>35</v>
      </c>
      <c r="H3082">
        <v>12.07</v>
      </c>
      <c r="I3082">
        <v>0.54</v>
      </c>
      <c r="J3082">
        <v>-0.84</v>
      </c>
    </row>
    <row r="3083" spans="1:10">
      <c r="A3083" s="3">
        <v>39881</v>
      </c>
      <c r="B3083">
        <v>12.4</v>
      </c>
      <c r="C3083">
        <f t="shared" si="144"/>
        <v>4</v>
      </c>
      <c r="D3083">
        <v>1013.4</v>
      </c>
      <c r="E3083">
        <f t="shared" si="145"/>
        <v>-2.7000000000000455</v>
      </c>
      <c r="F3083">
        <v>60</v>
      </c>
      <c r="G3083">
        <f t="shared" si="146"/>
        <v>-4</v>
      </c>
      <c r="H3083">
        <v>13.07</v>
      </c>
      <c r="I3083">
        <v>0.35</v>
      </c>
      <c r="J3083">
        <v>-0.94</v>
      </c>
    </row>
    <row r="3084" spans="1:10">
      <c r="A3084" s="3">
        <v>39882</v>
      </c>
      <c r="B3084">
        <v>13</v>
      </c>
      <c r="C3084">
        <f t="shared" si="144"/>
        <v>0.59999999999999964</v>
      </c>
      <c r="D3084">
        <v>1004.3</v>
      </c>
      <c r="E3084">
        <f t="shared" si="145"/>
        <v>-9.1000000000000227</v>
      </c>
      <c r="F3084">
        <v>31</v>
      </c>
      <c r="G3084">
        <f t="shared" si="146"/>
        <v>-29</v>
      </c>
      <c r="H3084">
        <v>14.07</v>
      </c>
      <c r="I3084">
        <v>0.15</v>
      </c>
      <c r="J3084">
        <v>-0.99</v>
      </c>
    </row>
    <row r="3085" spans="1:10">
      <c r="A3085" s="3">
        <v>39883</v>
      </c>
      <c r="B3085">
        <v>9.6</v>
      </c>
      <c r="C3085">
        <f t="shared" si="144"/>
        <v>-3.4000000000000004</v>
      </c>
      <c r="D3085">
        <v>1012.8</v>
      </c>
      <c r="E3085">
        <f t="shared" si="145"/>
        <v>8.5</v>
      </c>
      <c r="F3085">
        <v>25</v>
      </c>
      <c r="G3085">
        <f t="shared" si="146"/>
        <v>-6</v>
      </c>
      <c r="H3085">
        <v>15.07</v>
      </c>
      <c r="I3085">
        <v>-0.06</v>
      </c>
      <c r="J3085">
        <v>-1</v>
      </c>
    </row>
    <row r="3086" spans="1:10">
      <c r="A3086" s="3">
        <v>39884</v>
      </c>
      <c r="B3086">
        <v>10.5</v>
      </c>
      <c r="C3086">
        <f t="shared" si="144"/>
        <v>0.90000000000000036</v>
      </c>
      <c r="D3086">
        <v>1023.8</v>
      </c>
      <c r="E3086">
        <f t="shared" si="145"/>
        <v>11</v>
      </c>
      <c r="F3086">
        <v>26</v>
      </c>
      <c r="G3086">
        <f t="shared" si="146"/>
        <v>1</v>
      </c>
      <c r="H3086">
        <v>16.07</v>
      </c>
      <c r="I3086">
        <v>-0.27</v>
      </c>
      <c r="J3086">
        <v>-0.96</v>
      </c>
    </row>
    <row r="3087" spans="1:10">
      <c r="A3087" s="3">
        <v>39885</v>
      </c>
      <c r="B3087">
        <v>11.5</v>
      </c>
      <c r="C3087">
        <f t="shared" si="144"/>
        <v>1</v>
      </c>
      <c r="D3087">
        <v>1013.9</v>
      </c>
      <c r="E3087">
        <f t="shared" si="145"/>
        <v>-9.8999999999999773</v>
      </c>
      <c r="F3087">
        <v>58</v>
      </c>
      <c r="G3087">
        <f t="shared" si="146"/>
        <v>32</v>
      </c>
      <c r="H3087">
        <v>17.07</v>
      </c>
      <c r="I3087">
        <v>-0.47</v>
      </c>
      <c r="J3087">
        <v>-0.88</v>
      </c>
    </row>
    <row r="3088" spans="1:10">
      <c r="A3088" s="3">
        <v>39886</v>
      </c>
      <c r="B3088">
        <v>10.9</v>
      </c>
      <c r="C3088">
        <f t="shared" si="144"/>
        <v>-0.59999999999999964</v>
      </c>
      <c r="D3088">
        <v>997.8</v>
      </c>
      <c r="E3088">
        <f t="shared" si="145"/>
        <v>-16.100000000000023</v>
      </c>
      <c r="F3088">
        <v>31</v>
      </c>
      <c r="G3088">
        <f t="shared" si="146"/>
        <v>-27</v>
      </c>
      <c r="H3088">
        <v>18.07</v>
      </c>
      <c r="I3088">
        <v>-0.65</v>
      </c>
      <c r="J3088">
        <v>-0.76</v>
      </c>
    </row>
    <row r="3089" spans="1:10">
      <c r="A3089" s="3">
        <v>39887</v>
      </c>
      <c r="B3089">
        <v>11.7</v>
      </c>
      <c r="C3089">
        <f t="shared" si="144"/>
        <v>0.79999999999999893</v>
      </c>
      <c r="D3089">
        <v>1008.7</v>
      </c>
      <c r="E3089">
        <f t="shared" si="145"/>
        <v>10.900000000000091</v>
      </c>
      <c r="F3089">
        <v>41</v>
      </c>
      <c r="G3089">
        <f t="shared" si="146"/>
        <v>10</v>
      </c>
      <c r="H3089">
        <v>19.07</v>
      </c>
      <c r="I3089">
        <v>-0.79</v>
      </c>
      <c r="J3089">
        <v>-0.61</v>
      </c>
    </row>
    <row r="3090" spans="1:10">
      <c r="A3090" s="3">
        <v>39888</v>
      </c>
      <c r="B3090">
        <v>14.5</v>
      </c>
      <c r="C3090">
        <f t="shared" si="144"/>
        <v>2.8000000000000007</v>
      </c>
      <c r="D3090">
        <v>1007.2</v>
      </c>
      <c r="E3090">
        <f t="shared" si="145"/>
        <v>-1.5</v>
      </c>
      <c r="F3090">
        <v>39</v>
      </c>
      <c r="G3090">
        <f t="shared" si="146"/>
        <v>-2</v>
      </c>
      <c r="H3090">
        <v>20.07</v>
      </c>
      <c r="I3090">
        <v>-0.9</v>
      </c>
      <c r="J3090">
        <v>-0.43</v>
      </c>
    </row>
    <row r="3091" spans="1:10">
      <c r="A3091" s="3">
        <v>39889</v>
      </c>
      <c r="B3091">
        <v>16.5</v>
      </c>
      <c r="C3091">
        <f t="shared" si="144"/>
        <v>2</v>
      </c>
      <c r="D3091">
        <v>1011.1</v>
      </c>
      <c r="E3091">
        <f t="shared" si="145"/>
        <v>3.8999999999999773</v>
      </c>
      <c r="F3091">
        <v>20</v>
      </c>
      <c r="G3091">
        <f t="shared" si="146"/>
        <v>-19</v>
      </c>
      <c r="H3091">
        <v>21.07</v>
      </c>
      <c r="I3091">
        <v>-0.97</v>
      </c>
      <c r="J3091">
        <v>-0.23</v>
      </c>
    </row>
    <row r="3092" spans="1:10">
      <c r="A3092" s="3">
        <v>39890</v>
      </c>
      <c r="B3092">
        <v>17.8</v>
      </c>
      <c r="C3092">
        <f t="shared" si="144"/>
        <v>1.3000000000000007</v>
      </c>
      <c r="D3092">
        <v>1011.8</v>
      </c>
      <c r="E3092">
        <f t="shared" si="145"/>
        <v>0.69999999999993179</v>
      </c>
      <c r="F3092">
        <v>41</v>
      </c>
      <c r="G3092">
        <f t="shared" si="146"/>
        <v>21</v>
      </c>
      <c r="H3092">
        <v>22.07</v>
      </c>
      <c r="I3092">
        <v>-1</v>
      </c>
      <c r="J3092">
        <v>-0.02</v>
      </c>
    </row>
    <row r="3093" spans="1:10">
      <c r="A3093" s="3">
        <v>39891</v>
      </c>
      <c r="B3093">
        <v>19.5</v>
      </c>
      <c r="C3093">
        <f t="shared" si="144"/>
        <v>1.6999999999999993</v>
      </c>
      <c r="D3093">
        <v>1006.8</v>
      </c>
      <c r="E3093">
        <f t="shared" si="145"/>
        <v>-5</v>
      </c>
      <c r="F3093">
        <v>58</v>
      </c>
      <c r="G3093">
        <f t="shared" si="146"/>
        <v>17</v>
      </c>
      <c r="H3093">
        <v>23.07</v>
      </c>
      <c r="I3093">
        <v>-0.98</v>
      </c>
      <c r="J3093">
        <v>0.19</v>
      </c>
    </row>
    <row r="3094" spans="1:10">
      <c r="A3094" s="3">
        <v>39892</v>
      </c>
      <c r="B3094">
        <v>15.1</v>
      </c>
      <c r="C3094">
        <f t="shared" si="144"/>
        <v>-4.4000000000000004</v>
      </c>
      <c r="D3094">
        <v>1006.9</v>
      </c>
      <c r="E3094">
        <f t="shared" si="145"/>
        <v>0.10000000000002274</v>
      </c>
      <c r="F3094">
        <v>27</v>
      </c>
      <c r="G3094">
        <f t="shared" si="146"/>
        <v>-31</v>
      </c>
      <c r="H3094">
        <v>24.07</v>
      </c>
      <c r="I3094">
        <v>-0.92</v>
      </c>
      <c r="J3094">
        <v>0.4</v>
      </c>
    </row>
    <row r="3095" spans="1:10">
      <c r="A3095" s="3">
        <v>39893</v>
      </c>
      <c r="B3095">
        <v>13.1</v>
      </c>
      <c r="C3095">
        <f t="shared" si="144"/>
        <v>-2</v>
      </c>
      <c r="D3095">
        <v>1012.9</v>
      </c>
      <c r="E3095">
        <f t="shared" si="145"/>
        <v>6</v>
      </c>
      <c r="F3095">
        <v>52</v>
      </c>
      <c r="G3095">
        <f t="shared" si="146"/>
        <v>25</v>
      </c>
      <c r="H3095">
        <v>25.07</v>
      </c>
      <c r="I3095">
        <v>-0.81</v>
      </c>
      <c r="J3095">
        <v>0.57999999999999996</v>
      </c>
    </row>
    <row r="3096" spans="1:10">
      <c r="A3096" s="3">
        <v>39894</v>
      </c>
      <c r="B3096">
        <v>15.8</v>
      </c>
      <c r="C3096">
        <f t="shared" si="144"/>
        <v>2.7000000000000011</v>
      </c>
      <c r="D3096">
        <v>995.9</v>
      </c>
      <c r="E3096">
        <f t="shared" si="145"/>
        <v>-17</v>
      </c>
      <c r="F3096">
        <v>85</v>
      </c>
      <c r="G3096">
        <f t="shared" si="146"/>
        <v>33</v>
      </c>
      <c r="H3096">
        <v>26.07</v>
      </c>
      <c r="I3096">
        <v>-0.67</v>
      </c>
      <c r="J3096">
        <v>0.74</v>
      </c>
    </row>
    <row r="3097" spans="1:10">
      <c r="A3097" s="3">
        <v>39895</v>
      </c>
      <c r="B3097">
        <v>11.9</v>
      </c>
      <c r="C3097">
        <f t="shared" si="144"/>
        <v>-3.9000000000000004</v>
      </c>
      <c r="D3097">
        <v>1005.1</v>
      </c>
      <c r="E3097">
        <f t="shared" si="145"/>
        <v>9.2000000000000455</v>
      </c>
      <c r="F3097">
        <v>20</v>
      </c>
      <c r="G3097">
        <f t="shared" si="146"/>
        <v>-65</v>
      </c>
      <c r="H3097">
        <v>27.07</v>
      </c>
      <c r="I3097">
        <v>-0.5</v>
      </c>
      <c r="J3097">
        <v>0.87</v>
      </c>
    </row>
    <row r="3098" spans="1:10">
      <c r="A3098" s="3">
        <v>39896</v>
      </c>
      <c r="B3098">
        <v>10.3</v>
      </c>
      <c r="C3098">
        <f t="shared" si="144"/>
        <v>-1.5999999999999996</v>
      </c>
      <c r="D3098">
        <v>1009.5</v>
      </c>
      <c r="E3098">
        <f t="shared" si="145"/>
        <v>4.3999999999999773</v>
      </c>
      <c r="F3098">
        <v>66</v>
      </c>
      <c r="G3098">
        <f t="shared" si="146"/>
        <v>46</v>
      </c>
      <c r="H3098">
        <v>28.07</v>
      </c>
      <c r="I3098">
        <v>-0.31</v>
      </c>
      <c r="J3098">
        <v>0.95</v>
      </c>
    </row>
    <row r="3099" spans="1:10">
      <c r="A3099" s="3">
        <v>39897</v>
      </c>
      <c r="B3099">
        <v>8.1</v>
      </c>
      <c r="C3099">
        <f t="shared" si="144"/>
        <v>-2.2000000000000011</v>
      </c>
      <c r="D3099">
        <v>1002.2</v>
      </c>
      <c r="E3099">
        <f t="shared" si="145"/>
        <v>-7.2999999999999545</v>
      </c>
      <c r="F3099">
        <v>80</v>
      </c>
      <c r="G3099">
        <f t="shared" si="146"/>
        <v>14</v>
      </c>
      <c r="H3099">
        <v>29.07</v>
      </c>
      <c r="I3099">
        <v>-0.1</v>
      </c>
      <c r="J3099">
        <v>1</v>
      </c>
    </row>
    <row r="3100" spans="1:10">
      <c r="A3100" s="3">
        <v>39898</v>
      </c>
      <c r="B3100">
        <v>10.6</v>
      </c>
      <c r="C3100">
        <f t="shared" si="144"/>
        <v>2.5</v>
      </c>
      <c r="D3100">
        <v>1008.6</v>
      </c>
      <c r="E3100">
        <f t="shared" si="145"/>
        <v>6.3999999999999773</v>
      </c>
      <c r="F3100">
        <v>23</v>
      </c>
      <c r="G3100">
        <f t="shared" si="146"/>
        <v>-57</v>
      </c>
      <c r="H3100">
        <v>0.53</v>
      </c>
      <c r="I3100">
        <v>0.11</v>
      </c>
      <c r="J3100">
        <v>0.99</v>
      </c>
    </row>
    <row r="3101" spans="1:10">
      <c r="A3101" s="3">
        <v>39899</v>
      </c>
      <c r="B3101">
        <v>10.4</v>
      </c>
      <c r="C3101">
        <f t="shared" si="144"/>
        <v>-0.19999999999999929</v>
      </c>
      <c r="D3101">
        <v>1008.7</v>
      </c>
      <c r="E3101">
        <f t="shared" si="145"/>
        <v>0.10000000000002274</v>
      </c>
      <c r="F3101">
        <v>45</v>
      </c>
      <c r="G3101">
        <f t="shared" si="146"/>
        <v>22</v>
      </c>
      <c r="H3101">
        <v>1.53</v>
      </c>
      <c r="I3101">
        <v>0.32</v>
      </c>
      <c r="J3101">
        <v>0.95</v>
      </c>
    </row>
    <row r="3102" spans="1:10">
      <c r="A3102" s="3">
        <v>39900</v>
      </c>
      <c r="B3102">
        <v>9.6</v>
      </c>
      <c r="C3102">
        <f t="shared" si="144"/>
        <v>-0.80000000000000071</v>
      </c>
      <c r="D3102">
        <v>1011.8</v>
      </c>
      <c r="E3102">
        <f t="shared" si="145"/>
        <v>3.0999999999999091</v>
      </c>
      <c r="F3102">
        <v>34</v>
      </c>
      <c r="G3102">
        <f t="shared" si="146"/>
        <v>-11</v>
      </c>
      <c r="H3102">
        <v>2.5299999999999998</v>
      </c>
      <c r="I3102">
        <v>0.51</v>
      </c>
      <c r="J3102">
        <v>0.86</v>
      </c>
    </row>
    <row r="3103" spans="1:10">
      <c r="A3103" s="3">
        <v>39901</v>
      </c>
      <c r="B3103">
        <v>9.6999999999999993</v>
      </c>
      <c r="C3103">
        <f t="shared" si="144"/>
        <v>9.9999999999999645E-2</v>
      </c>
      <c r="D3103">
        <v>1016.1</v>
      </c>
      <c r="E3103">
        <f t="shared" si="145"/>
        <v>4.3000000000000682</v>
      </c>
      <c r="F3103">
        <v>34</v>
      </c>
      <c r="G3103">
        <f t="shared" si="146"/>
        <v>0</v>
      </c>
      <c r="H3103">
        <v>3.53</v>
      </c>
      <c r="I3103">
        <v>0.68</v>
      </c>
      <c r="J3103">
        <v>0.73</v>
      </c>
    </row>
    <row r="3104" spans="1:10">
      <c r="A3104" s="3">
        <v>39902</v>
      </c>
      <c r="B3104">
        <v>11.3</v>
      </c>
      <c r="C3104">
        <f t="shared" si="144"/>
        <v>1.6000000000000014</v>
      </c>
      <c r="D3104">
        <v>1018.6</v>
      </c>
      <c r="E3104">
        <f t="shared" si="145"/>
        <v>2.5</v>
      </c>
      <c r="F3104">
        <v>45</v>
      </c>
      <c r="G3104">
        <f t="shared" si="146"/>
        <v>11</v>
      </c>
      <c r="H3104">
        <v>4.53</v>
      </c>
      <c r="I3104">
        <v>0.82</v>
      </c>
      <c r="J3104">
        <v>0.56999999999999995</v>
      </c>
    </row>
    <row r="3105" spans="1:10">
      <c r="A3105" s="3">
        <v>39903</v>
      </c>
      <c r="B3105">
        <v>13.2</v>
      </c>
      <c r="C3105">
        <f t="shared" si="144"/>
        <v>1.8999999999999986</v>
      </c>
      <c r="D3105">
        <v>1014</v>
      </c>
      <c r="E3105">
        <f t="shared" si="145"/>
        <v>-4.6000000000000227</v>
      </c>
      <c r="F3105">
        <v>50</v>
      </c>
      <c r="G3105">
        <f t="shared" si="146"/>
        <v>5</v>
      </c>
      <c r="H3105">
        <v>5.53</v>
      </c>
      <c r="I3105">
        <v>0.92</v>
      </c>
      <c r="J3105">
        <v>0.38</v>
      </c>
    </row>
    <row r="3106" spans="1:10">
      <c r="A3106" s="3">
        <v>39904</v>
      </c>
      <c r="B3106">
        <v>11.3</v>
      </c>
      <c r="C3106">
        <f t="shared" si="144"/>
        <v>-1.8999999999999986</v>
      </c>
      <c r="D3106">
        <v>1002.4</v>
      </c>
      <c r="E3106">
        <f t="shared" si="145"/>
        <v>-11.600000000000023</v>
      </c>
      <c r="F3106">
        <v>74</v>
      </c>
      <c r="G3106">
        <f t="shared" si="146"/>
        <v>24</v>
      </c>
      <c r="H3106">
        <v>6.53</v>
      </c>
      <c r="I3106">
        <v>0.98</v>
      </c>
      <c r="J3106">
        <v>0.18</v>
      </c>
    </row>
    <row r="3107" spans="1:10">
      <c r="A3107" s="3">
        <v>39905</v>
      </c>
      <c r="B3107">
        <v>11.8</v>
      </c>
      <c r="C3107">
        <f t="shared" si="144"/>
        <v>0.5</v>
      </c>
      <c r="D3107">
        <v>1011.3</v>
      </c>
      <c r="E3107">
        <f t="shared" si="145"/>
        <v>8.8999999999999773</v>
      </c>
      <c r="F3107">
        <v>26</v>
      </c>
      <c r="G3107">
        <f t="shared" si="146"/>
        <v>-48</v>
      </c>
      <c r="H3107">
        <v>7.53</v>
      </c>
      <c r="I3107">
        <v>1</v>
      </c>
      <c r="J3107">
        <v>-0.03</v>
      </c>
    </row>
    <row r="3108" spans="1:10">
      <c r="A3108" s="3">
        <v>39906</v>
      </c>
      <c r="B3108">
        <v>14.6</v>
      </c>
      <c r="C3108">
        <f t="shared" si="144"/>
        <v>2.7999999999999989</v>
      </c>
      <c r="D3108">
        <v>1016.2</v>
      </c>
      <c r="E3108">
        <f t="shared" si="145"/>
        <v>4.9000000000000909</v>
      </c>
      <c r="F3108">
        <v>45</v>
      </c>
      <c r="G3108">
        <f t="shared" si="146"/>
        <v>19</v>
      </c>
      <c r="H3108">
        <v>8.5299999999999994</v>
      </c>
      <c r="I3108">
        <v>0.97</v>
      </c>
      <c r="J3108">
        <v>-0.24</v>
      </c>
    </row>
    <row r="3109" spans="1:10">
      <c r="A3109" s="3">
        <v>39907</v>
      </c>
      <c r="B3109">
        <v>16.100000000000001</v>
      </c>
      <c r="C3109">
        <f t="shared" si="144"/>
        <v>1.5000000000000018</v>
      </c>
      <c r="D3109">
        <v>1008.1</v>
      </c>
      <c r="E3109">
        <f t="shared" si="145"/>
        <v>-8.1000000000000227</v>
      </c>
      <c r="F3109">
        <v>47</v>
      </c>
      <c r="G3109">
        <f t="shared" si="146"/>
        <v>2</v>
      </c>
      <c r="H3109">
        <v>9.5299999999999994</v>
      </c>
      <c r="I3109">
        <v>0.9</v>
      </c>
      <c r="J3109">
        <v>-0.44</v>
      </c>
    </row>
    <row r="3110" spans="1:10">
      <c r="A3110" s="3">
        <v>39908</v>
      </c>
      <c r="B3110">
        <v>18.2</v>
      </c>
      <c r="C3110">
        <f t="shared" si="144"/>
        <v>2.0999999999999979</v>
      </c>
      <c r="D3110">
        <v>1006.2</v>
      </c>
      <c r="E3110">
        <f t="shared" si="145"/>
        <v>-1.8999999999999773</v>
      </c>
      <c r="F3110">
        <v>18</v>
      </c>
      <c r="G3110">
        <f t="shared" si="146"/>
        <v>-29</v>
      </c>
      <c r="H3110">
        <v>10.53</v>
      </c>
      <c r="I3110">
        <v>0.78</v>
      </c>
      <c r="J3110">
        <v>-0.62</v>
      </c>
    </row>
    <row r="3111" spans="1:10">
      <c r="A3111" s="3">
        <v>39909</v>
      </c>
      <c r="B3111">
        <v>16.8</v>
      </c>
      <c r="C3111">
        <f t="shared" si="144"/>
        <v>-1.3999999999999986</v>
      </c>
      <c r="D3111">
        <v>1004.9</v>
      </c>
      <c r="E3111">
        <f t="shared" si="145"/>
        <v>-1.3000000000000682</v>
      </c>
      <c r="F3111">
        <v>46</v>
      </c>
      <c r="G3111">
        <f t="shared" si="146"/>
        <v>28</v>
      </c>
      <c r="H3111">
        <v>11.53</v>
      </c>
      <c r="I3111">
        <v>0.63</v>
      </c>
      <c r="J3111">
        <v>-0.77</v>
      </c>
    </row>
    <row r="3112" spans="1:10">
      <c r="A3112" s="3">
        <v>39910</v>
      </c>
      <c r="B3112">
        <v>18.100000000000001</v>
      </c>
      <c r="C3112">
        <f t="shared" si="144"/>
        <v>1.3000000000000007</v>
      </c>
      <c r="D3112">
        <v>1011.5</v>
      </c>
      <c r="E3112">
        <f t="shared" si="145"/>
        <v>6.6000000000000227</v>
      </c>
      <c r="F3112">
        <v>50</v>
      </c>
      <c r="G3112">
        <f t="shared" si="146"/>
        <v>4</v>
      </c>
      <c r="H3112">
        <v>12.53</v>
      </c>
      <c r="I3112">
        <v>0.46</v>
      </c>
      <c r="J3112">
        <v>-0.89</v>
      </c>
    </row>
    <row r="3113" spans="1:10">
      <c r="A3113" s="3">
        <v>39911</v>
      </c>
      <c r="B3113">
        <v>18.399999999999999</v>
      </c>
      <c r="C3113">
        <f t="shared" si="144"/>
        <v>0.29999999999999716</v>
      </c>
      <c r="D3113">
        <v>1013.2</v>
      </c>
      <c r="E3113">
        <f t="shared" si="145"/>
        <v>1.7000000000000455</v>
      </c>
      <c r="F3113">
        <v>44</v>
      </c>
      <c r="G3113">
        <f t="shared" si="146"/>
        <v>-6</v>
      </c>
      <c r="H3113">
        <v>13.53</v>
      </c>
      <c r="I3113">
        <v>0.26</v>
      </c>
      <c r="J3113">
        <v>-0.97</v>
      </c>
    </row>
    <row r="3114" spans="1:10">
      <c r="A3114" s="3">
        <v>39912</v>
      </c>
      <c r="B3114">
        <v>20.8</v>
      </c>
      <c r="C3114">
        <f t="shared" si="144"/>
        <v>2.4000000000000021</v>
      </c>
      <c r="D3114">
        <v>1017.6</v>
      </c>
      <c r="E3114">
        <f t="shared" si="145"/>
        <v>4.3999999999999773</v>
      </c>
      <c r="F3114">
        <v>30</v>
      </c>
      <c r="G3114">
        <f t="shared" si="146"/>
        <v>-14</v>
      </c>
      <c r="H3114">
        <v>14.53</v>
      </c>
      <c r="I3114">
        <v>0.05</v>
      </c>
      <c r="J3114">
        <v>-1</v>
      </c>
    </row>
    <row r="3115" spans="1:10">
      <c r="A3115" s="3">
        <v>39913</v>
      </c>
      <c r="B3115">
        <v>18.8</v>
      </c>
      <c r="C3115">
        <f t="shared" si="144"/>
        <v>-2</v>
      </c>
      <c r="D3115">
        <v>1014.4</v>
      </c>
      <c r="E3115">
        <f t="shared" si="145"/>
        <v>-3.2000000000000455</v>
      </c>
      <c r="F3115">
        <v>57</v>
      </c>
      <c r="G3115">
        <f t="shared" si="146"/>
        <v>27</v>
      </c>
      <c r="H3115">
        <v>15.53</v>
      </c>
      <c r="I3115">
        <v>-0.16</v>
      </c>
      <c r="J3115">
        <v>-0.99</v>
      </c>
    </row>
    <row r="3116" spans="1:10">
      <c r="A3116" s="3">
        <v>39914</v>
      </c>
      <c r="B3116">
        <v>18.399999999999999</v>
      </c>
      <c r="C3116">
        <f t="shared" si="144"/>
        <v>-0.40000000000000213</v>
      </c>
      <c r="D3116">
        <v>1016.6</v>
      </c>
      <c r="E3116">
        <f t="shared" si="145"/>
        <v>2.2000000000000455</v>
      </c>
      <c r="F3116">
        <v>55</v>
      </c>
      <c r="G3116">
        <f t="shared" si="146"/>
        <v>-2</v>
      </c>
      <c r="H3116">
        <v>16.53</v>
      </c>
      <c r="I3116">
        <v>-0.37</v>
      </c>
      <c r="J3116">
        <v>-0.93</v>
      </c>
    </row>
    <row r="3117" spans="1:10">
      <c r="A3117" s="3">
        <v>39915</v>
      </c>
      <c r="B3117">
        <v>19.600000000000001</v>
      </c>
      <c r="C3117">
        <f t="shared" si="144"/>
        <v>1.2000000000000028</v>
      </c>
      <c r="D3117">
        <v>1008.2</v>
      </c>
      <c r="E3117">
        <f t="shared" si="145"/>
        <v>-8.3999999999999773</v>
      </c>
      <c r="F3117">
        <v>54</v>
      </c>
      <c r="G3117">
        <f t="shared" si="146"/>
        <v>-1</v>
      </c>
      <c r="H3117">
        <v>17.53</v>
      </c>
      <c r="I3117">
        <v>-0.56000000000000005</v>
      </c>
      <c r="J3117">
        <v>-0.83</v>
      </c>
    </row>
    <row r="3118" spans="1:10">
      <c r="A3118" s="3">
        <v>39916</v>
      </c>
      <c r="B3118">
        <v>19.2</v>
      </c>
      <c r="C3118">
        <f t="shared" si="144"/>
        <v>-0.40000000000000213</v>
      </c>
      <c r="D3118">
        <v>1002</v>
      </c>
      <c r="E3118">
        <f t="shared" si="145"/>
        <v>-6.2000000000000455</v>
      </c>
      <c r="F3118">
        <v>62</v>
      </c>
      <c r="G3118">
        <f t="shared" si="146"/>
        <v>8</v>
      </c>
      <c r="H3118">
        <v>18.53</v>
      </c>
      <c r="I3118">
        <v>-0.72</v>
      </c>
      <c r="J3118">
        <v>-0.7</v>
      </c>
    </row>
    <row r="3119" spans="1:10">
      <c r="A3119" s="3">
        <v>39917</v>
      </c>
      <c r="B3119">
        <v>15.9</v>
      </c>
      <c r="C3119">
        <f t="shared" si="144"/>
        <v>-3.2999999999999989</v>
      </c>
      <c r="D3119">
        <v>999.8</v>
      </c>
      <c r="E3119">
        <f t="shared" si="145"/>
        <v>-2.2000000000000455</v>
      </c>
      <c r="F3119">
        <v>79</v>
      </c>
      <c r="G3119">
        <f t="shared" si="146"/>
        <v>17</v>
      </c>
      <c r="H3119">
        <v>19.53</v>
      </c>
      <c r="I3119">
        <v>-0.85</v>
      </c>
      <c r="J3119">
        <v>-0.53</v>
      </c>
    </row>
    <row r="3120" spans="1:10">
      <c r="A3120" s="3">
        <v>39918</v>
      </c>
      <c r="B3120">
        <v>21.3</v>
      </c>
      <c r="C3120">
        <f t="shared" si="144"/>
        <v>5.4</v>
      </c>
      <c r="D3120">
        <v>997.3</v>
      </c>
      <c r="E3120">
        <f t="shared" si="145"/>
        <v>-2.5</v>
      </c>
      <c r="F3120">
        <v>34</v>
      </c>
      <c r="G3120">
        <f t="shared" si="146"/>
        <v>-45</v>
      </c>
      <c r="H3120">
        <v>20.53</v>
      </c>
      <c r="I3120">
        <v>-0.94</v>
      </c>
      <c r="J3120">
        <v>-0.34</v>
      </c>
    </row>
    <row r="3121" spans="1:10">
      <c r="A3121" s="3">
        <v>39919</v>
      </c>
      <c r="B3121">
        <v>17.899999999999999</v>
      </c>
      <c r="C3121">
        <f t="shared" si="144"/>
        <v>-3.4000000000000021</v>
      </c>
      <c r="D3121">
        <v>1004.5</v>
      </c>
      <c r="E3121">
        <f t="shared" si="145"/>
        <v>7.2000000000000455</v>
      </c>
      <c r="F3121">
        <v>60</v>
      </c>
      <c r="G3121">
        <f t="shared" si="146"/>
        <v>26</v>
      </c>
      <c r="H3121">
        <v>21.53</v>
      </c>
      <c r="I3121">
        <v>-0.99</v>
      </c>
      <c r="J3121">
        <v>-0.13</v>
      </c>
    </row>
    <row r="3122" spans="1:10">
      <c r="A3122" s="3">
        <v>39920</v>
      </c>
      <c r="B3122">
        <v>11.9</v>
      </c>
      <c r="C3122">
        <f t="shared" si="144"/>
        <v>-5.9999999999999982</v>
      </c>
      <c r="D3122">
        <v>1010.9</v>
      </c>
      <c r="E3122">
        <f t="shared" si="145"/>
        <v>6.3999999999999773</v>
      </c>
      <c r="F3122">
        <v>80</v>
      </c>
      <c r="G3122">
        <f t="shared" si="146"/>
        <v>20</v>
      </c>
      <c r="H3122">
        <v>22.53</v>
      </c>
      <c r="I3122">
        <v>-1</v>
      </c>
      <c r="J3122">
        <v>0.08</v>
      </c>
    </row>
    <row r="3123" spans="1:10">
      <c r="A3123" s="3">
        <v>39921</v>
      </c>
      <c r="B3123">
        <v>17.7</v>
      </c>
      <c r="C3123">
        <f t="shared" si="144"/>
        <v>5.7999999999999989</v>
      </c>
      <c r="D3123">
        <v>1009.2</v>
      </c>
      <c r="E3123">
        <f t="shared" si="145"/>
        <v>-1.6999999999999318</v>
      </c>
      <c r="F3123">
        <v>58</v>
      </c>
      <c r="G3123">
        <f t="shared" si="146"/>
        <v>-22</v>
      </c>
      <c r="H3123">
        <v>23.53</v>
      </c>
      <c r="I3123">
        <v>-0.96</v>
      </c>
      <c r="J3123">
        <v>0.28999999999999998</v>
      </c>
    </row>
    <row r="3124" spans="1:10">
      <c r="A3124" s="3">
        <v>39922</v>
      </c>
      <c r="B3124">
        <v>18.5</v>
      </c>
      <c r="C3124">
        <f t="shared" si="144"/>
        <v>0.80000000000000071</v>
      </c>
      <c r="D3124">
        <v>1012.7</v>
      </c>
      <c r="E3124">
        <f t="shared" si="145"/>
        <v>3.5</v>
      </c>
      <c r="F3124">
        <v>40</v>
      </c>
      <c r="G3124">
        <f t="shared" si="146"/>
        <v>-18</v>
      </c>
      <c r="H3124">
        <v>24.53</v>
      </c>
      <c r="I3124">
        <v>-0.87</v>
      </c>
      <c r="J3124">
        <v>0.49</v>
      </c>
    </row>
    <row r="3125" spans="1:10">
      <c r="A3125" s="3">
        <v>39923</v>
      </c>
      <c r="B3125">
        <v>18.399999999999999</v>
      </c>
      <c r="C3125">
        <f t="shared" si="144"/>
        <v>-0.10000000000000142</v>
      </c>
      <c r="D3125">
        <v>1012.2</v>
      </c>
      <c r="E3125">
        <f t="shared" si="145"/>
        <v>-0.5</v>
      </c>
      <c r="F3125">
        <v>57</v>
      </c>
      <c r="G3125">
        <f t="shared" si="146"/>
        <v>17</v>
      </c>
      <c r="H3125">
        <v>25.53</v>
      </c>
      <c r="I3125">
        <v>-0.75</v>
      </c>
      <c r="J3125">
        <v>0.66</v>
      </c>
    </row>
    <row r="3126" spans="1:10">
      <c r="A3126" s="3">
        <v>39924</v>
      </c>
      <c r="B3126">
        <v>17.7</v>
      </c>
      <c r="C3126">
        <f t="shared" si="144"/>
        <v>-0.69999999999999929</v>
      </c>
      <c r="D3126">
        <v>1001.2</v>
      </c>
      <c r="E3126">
        <f t="shared" si="145"/>
        <v>-11</v>
      </c>
      <c r="F3126">
        <v>86</v>
      </c>
      <c r="G3126">
        <f t="shared" si="146"/>
        <v>29</v>
      </c>
      <c r="H3126">
        <v>26.53</v>
      </c>
      <c r="I3126">
        <v>-0.6</v>
      </c>
      <c r="J3126">
        <v>0.8</v>
      </c>
    </row>
    <row r="3127" spans="1:10">
      <c r="A3127" s="3">
        <v>39925</v>
      </c>
      <c r="B3127">
        <v>19.399999999999999</v>
      </c>
      <c r="C3127">
        <f t="shared" si="144"/>
        <v>1.6999999999999993</v>
      </c>
      <c r="D3127">
        <v>997.6</v>
      </c>
      <c r="E3127">
        <f t="shared" si="145"/>
        <v>-3.6000000000000227</v>
      </c>
      <c r="F3127">
        <v>55</v>
      </c>
      <c r="G3127">
        <f t="shared" si="146"/>
        <v>-31</v>
      </c>
      <c r="H3127">
        <v>27.53</v>
      </c>
      <c r="I3127">
        <v>-0.41</v>
      </c>
      <c r="J3127">
        <v>0.91</v>
      </c>
    </row>
    <row r="3128" spans="1:10">
      <c r="A3128" s="3">
        <v>39926</v>
      </c>
      <c r="B3128">
        <v>18.100000000000001</v>
      </c>
      <c r="C3128">
        <f t="shared" si="144"/>
        <v>-1.2999999999999972</v>
      </c>
      <c r="D3128">
        <v>1009.5</v>
      </c>
      <c r="E3128">
        <f t="shared" si="145"/>
        <v>11.899999999999977</v>
      </c>
      <c r="F3128">
        <v>27</v>
      </c>
      <c r="G3128">
        <f t="shared" si="146"/>
        <v>-28</v>
      </c>
      <c r="H3128">
        <v>28.53</v>
      </c>
      <c r="I3128">
        <v>-0.21</v>
      </c>
      <c r="J3128">
        <v>0.98</v>
      </c>
    </row>
    <row r="3129" spans="1:10">
      <c r="A3129" s="3">
        <v>39927</v>
      </c>
      <c r="B3129">
        <v>13.3</v>
      </c>
      <c r="C3129">
        <f t="shared" si="144"/>
        <v>-4.8000000000000007</v>
      </c>
      <c r="D3129">
        <v>1017.7</v>
      </c>
      <c r="E3129">
        <f t="shared" si="145"/>
        <v>8.2000000000000455</v>
      </c>
      <c r="F3129">
        <v>58</v>
      </c>
      <c r="G3129">
        <f t="shared" si="146"/>
        <v>31</v>
      </c>
      <c r="H3129">
        <v>0</v>
      </c>
      <c r="I3129">
        <v>0</v>
      </c>
      <c r="J3129">
        <v>1</v>
      </c>
    </row>
    <row r="3130" spans="1:10">
      <c r="A3130" s="3">
        <v>39928</v>
      </c>
      <c r="B3130">
        <v>11.5</v>
      </c>
      <c r="C3130">
        <f t="shared" si="144"/>
        <v>-1.8000000000000007</v>
      </c>
      <c r="D3130">
        <v>997.2</v>
      </c>
      <c r="E3130">
        <f t="shared" si="145"/>
        <v>-20.5</v>
      </c>
      <c r="F3130">
        <v>88</v>
      </c>
      <c r="G3130">
        <f t="shared" si="146"/>
        <v>30</v>
      </c>
      <c r="H3130">
        <v>1</v>
      </c>
      <c r="I3130">
        <v>0.21</v>
      </c>
      <c r="J3130">
        <v>0.98</v>
      </c>
    </row>
    <row r="3131" spans="1:10">
      <c r="A3131" s="3">
        <v>39929</v>
      </c>
      <c r="B3131">
        <v>19.899999999999999</v>
      </c>
      <c r="C3131">
        <f t="shared" si="144"/>
        <v>8.3999999999999986</v>
      </c>
      <c r="D3131">
        <v>985.6</v>
      </c>
      <c r="E3131">
        <f t="shared" si="145"/>
        <v>-11.600000000000023</v>
      </c>
      <c r="F3131">
        <v>28</v>
      </c>
      <c r="G3131">
        <f t="shared" si="146"/>
        <v>-60</v>
      </c>
      <c r="H3131">
        <v>2</v>
      </c>
      <c r="I3131">
        <v>0.41</v>
      </c>
      <c r="J3131">
        <v>0.91</v>
      </c>
    </row>
    <row r="3132" spans="1:10">
      <c r="A3132" s="3">
        <v>39930</v>
      </c>
      <c r="B3132">
        <v>15.1</v>
      </c>
      <c r="C3132">
        <f t="shared" si="144"/>
        <v>-4.7999999999999989</v>
      </c>
      <c r="D3132">
        <v>1000.6</v>
      </c>
      <c r="E3132">
        <f t="shared" si="145"/>
        <v>15</v>
      </c>
      <c r="F3132">
        <v>19</v>
      </c>
      <c r="G3132">
        <f t="shared" si="146"/>
        <v>-9</v>
      </c>
      <c r="H3132">
        <v>3</v>
      </c>
      <c r="I3132">
        <v>0.6</v>
      </c>
      <c r="J3132">
        <v>0.8</v>
      </c>
    </row>
    <row r="3133" spans="1:10">
      <c r="A3133" s="3">
        <v>39931</v>
      </c>
      <c r="B3133">
        <v>14.5</v>
      </c>
      <c r="C3133">
        <f t="shared" si="144"/>
        <v>-0.59999999999999964</v>
      </c>
      <c r="D3133">
        <v>1011.5</v>
      </c>
      <c r="E3133">
        <f t="shared" si="145"/>
        <v>10.899999999999977</v>
      </c>
      <c r="F3133">
        <v>43</v>
      </c>
      <c r="G3133">
        <f t="shared" si="146"/>
        <v>24</v>
      </c>
      <c r="H3133">
        <v>4</v>
      </c>
      <c r="I3133">
        <v>0.75</v>
      </c>
      <c r="J3133">
        <v>0.66</v>
      </c>
    </row>
    <row r="3134" spans="1:10">
      <c r="A3134" s="3">
        <v>39932</v>
      </c>
      <c r="B3134">
        <v>18.3</v>
      </c>
      <c r="C3134">
        <f t="shared" si="144"/>
        <v>3.8000000000000007</v>
      </c>
      <c r="D3134">
        <v>1016.3</v>
      </c>
      <c r="E3134">
        <f t="shared" si="145"/>
        <v>4.7999999999999545</v>
      </c>
      <c r="F3134">
        <v>31</v>
      </c>
      <c r="G3134">
        <f t="shared" si="146"/>
        <v>-12</v>
      </c>
      <c r="H3134">
        <v>5</v>
      </c>
      <c r="I3134">
        <v>0.87</v>
      </c>
      <c r="J3134">
        <v>0.48</v>
      </c>
    </row>
    <row r="3135" spans="1:10">
      <c r="A3135" s="3">
        <v>39933</v>
      </c>
      <c r="B3135">
        <v>20.5</v>
      </c>
      <c r="C3135">
        <f t="shared" si="144"/>
        <v>2.1999999999999993</v>
      </c>
      <c r="D3135">
        <v>1017.9</v>
      </c>
      <c r="E3135">
        <f t="shared" si="145"/>
        <v>1.6000000000000227</v>
      </c>
      <c r="F3135">
        <v>31</v>
      </c>
      <c r="G3135">
        <f t="shared" si="146"/>
        <v>0</v>
      </c>
      <c r="H3135">
        <v>6</v>
      </c>
      <c r="I3135">
        <v>0.96</v>
      </c>
      <c r="J3135">
        <v>0.28999999999999998</v>
      </c>
    </row>
    <row r="3136" spans="1:10">
      <c r="A3136" s="3">
        <v>39934</v>
      </c>
      <c r="B3136">
        <v>21.7</v>
      </c>
      <c r="C3136">
        <f t="shared" si="144"/>
        <v>1.1999999999999993</v>
      </c>
      <c r="D3136">
        <v>1017.3</v>
      </c>
      <c r="E3136">
        <f t="shared" si="145"/>
        <v>-0.60000000000002274</v>
      </c>
      <c r="F3136">
        <v>39</v>
      </c>
      <c r="G3136">
        <f t="shared" si="146"/>
        <v>8</v>
      </c>
      <c r="H3136">
        <v>7</v>
      </c>
      <c r="I3136">
        <v>1</v>
      </c>
      <c r="J3136">
        <v>0.08</v>
      </c>
    </row>
    <row r="3137" spans="1:10">
      <c r="A3137" s="3">
        <v>39935</v>
      </c>
      <c r="B3137">
        <v>20.9</v>
      </c>
      <c r="C3137">
        <f t="shared" si="144"/>
        <v>-0.80000000000000071</v>
      </c>
      <c r="D3137">
        <v>1014.8</v>
      </c>
      <c r="E3137">
        <f t="shared" si="145"/>
        <v>-2.5</v>
      </c>
      <c r="F3137">
        <v>52</v>
      </c>
      <c r="G3137">
        <f t="shared" si="146"/>
        <v>13</v>
      </c>
      <c r="H3137">
        <v>8</v>
      </c>
      <c r="I3137">
        <v>0.99</v>
      </c>
      <c r="J3137">
        <v>-0.13</v>
      </c>
    </row>
    <row r="3138" spans="1:10">
      <c r="A3138" s="3">
        <v>39936</v>
      </c>
      <c r="B3138">
        <v>21.3</v>
      </c>
      <c r="C3138">
        <f t="shared" si="144"/>
        <v>0.40000000000000213</v>
      </c>
      <c r="D3138">
        <v>1013.5</v>
      </c>
      <c r="E3138">
        <f t="shared" si="145"/>
        <v>-1.2999999999999545</v>
      </c>
      <c r="F3138">
        <v>48</v>
      </c>
      <c r="G3138">
        <f t="shared" si="146"/>
        <v>-4</v>
      </c>
      <c r="H3138">
        <v>9</v>
      </c>
      <c r="I3138">
        <v>0.94</v>
      </c>
      <c r="J3138">
        <v>-0.34</v>
      </c>
    </row>
    <row r="3139" spans="1:10">
      <c r="A3139" s="3">
        <v>39937</v>
      </c>
      <c r="B3139">
        <v>21</v>
      </c>
      <c r="C3139">
        <f t="shared" ref="C3139:C3202" si="147">B3139-B3138</f>
        <v>-0.30000000000000071</v>
      </c>
      <c r="D3139">
        <v>1013.4</v>
      </c>
      <c r="E3139">
        <f t="shared" ref="E3139:E3202" si="148">D3139-D3138</f>
        <v>-0.10000000000002274</v>
      </c>
      <c r="F3139">
        <v>46</v>
      </c>
      <c r="G3139">
        <f t="shared" ref="G3139:G3202" si="149">F3139-F3138</f>
        <v>-2</v>
      </c>
      <c r="H3139">
        <v>10</v>
      </c>
      <c r="I3139">
        <v>0.85</v>
      </c>
      <c r="J3139">
        <v>-0.53</v>
      </c>
    </row>
    <row r="3140" spans="1:10">
      <c r="A3140" s="3">
        <v>39938</v>
      </c>
      <c r="B3140">
        <v>16.100000000000001</v>
      </c>
      <c r="C3140">
        <f t="shared" si="147"/>
        <v>-4.8999999999999986</v>
      </c>
      <c r="D3140">
        <v>1010.2</v>
      </c>
      <c r="E3140">
        <f t="shared" si="148"/>
        <v>-3.1999999999999318</v>
      </c>
      <c r="F3140">
        <v>85</v>
      </c>
      <c r="G3140">
        <f t="shared" si="149"/>
        <v>39</v>
      </c>
      <c r="H3140">
        <v>11</v>
      </c>
      <c r="I3140">
        <v>0.72</v>
      </c>
      <c r="J3140">
        <v>-0.7</v>
      </c>
    </row>
    <row r="3141" spans="1:10">
      <c r="A3141" s="3">
        <v>39939</v>
      </c>
      <c r="B3141">
        <v>16.5</v>
      </c>
      <c r="C3141">
        <f t="shared" si="147"/>
        <v>0.39999999999999858</v>
      </c>
      <c r="D3141">
        <v>1007.9</v>
      </c>
      <c r="E3141">
        <f t="shared" si="148"/>
        <v>-2.3000000000000682</v>
      </c>
      <c r="F3141">
        <v>87</v>
      </c>
      <c r="G3141">
        <f t="shared" si="149"/>
        <v>2</v>
      </c>
      <c r="H3141">
        <v>12</v>
      </c>
      <c r="I3141">
        <v>0.55000000000000004</v>
      </c>
      <c r="J3141">
        <v>-0.83</v>
      </c>
    </row>
    <row r="3142" spans="1:10">
      <c r="A3142" s="3">
        <v>39940</v>
      </c>
      <c r="B3142">
        <v>18.3</v>
      </c>
      <c r="C3142">
        <f t="shared" si="147"/>
        <v>1.8000000000000007</v>
      </c>
      <c r="D3142">
        <v>1001.9</v>
      </c>
      <c r="E3142">
        <f t="shared" si="148"/>
        <v>-6</v>
      </c>
      <c r="F3142">
        <v>73</v>
      </c>
      <c r="G3142">
        <f t="shared" si="149"/>
        <v>-14</v>
      </c>
      <c r="H3142">
        <v>13</v>
      </c>
      <c r="I3142">
        <v>0.37</v>
      </c>
      <c r="J3142">
        <v>-0.93</v>
      </c>
    </row>
    <row r="3143" spans="1:10">
      <c r="A3143" s="3">
        <v>39941</v>
      </c>
      <c r="B3143">
        <v>19.399999999999999</v>
      </c>
      <c r="C3143">
        <f t="shared" si="147"/>
        <v>1.0999999999999979</v>
      </c>
      <c r="D3143">
        <v>998.8</v>
      </c>
      <c r="E3143">
        <f t="shared" si="148"/>
        <v>-3.1000000000000227</v>
      </c>
      <c r="F3143">
        <v>76</v>
      </c>
      <c r="G3143">
        <f t="shared" si="149"/>
        <v>3</v>
      </c>
      <c r="H3143">
        <v>14</v>
      </c>
      <c r="I3143">
        <v>0.16</v>
      </c>
      <c r="J3143">
        <v>-0.99</v>
      </c>
    </row>
    <row r="3144" spans="1:10">
      <c r="A3144" s="3">
        <v>39942</v>
      </c>
      <c r="B3144">
        <v>21.8</v>
      </c>
      <c r="C3144">
        <f t="shared" si="147"/>
        <v>2.4000000000000021</v>
      </c>
      <c r="D3144">
        <v>1007.3</v>
      </c>
      <c r="E3144">
        <f t="shared" si="148"/>
        <v>8.5</v>
      </c>
      <c r="F3144">
        <v>52</v>
      </c>
      <c r="G3144">
        <f t="shared" si="149"/>
        <v>-24</v>
      </c>
      <c r="H3144">
        <v>15</v>
      </c>
      <c r="I3144">
        <v>-0.05</v>
      </c>
      <c r="J3144">
        <v>-1</v>
      </c>
    </row>
    <row r="3145" spans="1:10">
      <c r="A3145" s="3">
        <v>39943</v>
      </c>
      <c r="B3145">
        <v>25.1</v>
      </c>
      <c r="C3145">
        <f t="shared" si="147"/>
        <v>3.3000000000000007</v>
      </c>
      <c r="D3145">
        <v>1005.2</v>
      </c>
      <c r="E3145">
        <f t="shared" si="148"/>
        <v>-2.0999999999999091</v>
      </c>
      <c r="F3145">
        <v>54</v>
      </c>
      <c r="G3145">
        <f t="shared" si="149"/>
        <v>2</v>
      </c>
      <c r="H3145">
        <v>16</v>
      </c>
      <c r="I3145">
        <v>-0.26</v>
      </c>
      <c r="J3145">
        <v>-0.97</v>
      </c>
    </row>
    <row r="3146" spans="1:10">
      <c r="A3146" s="3">
        <v>39944</v>
      </c>
      <c r="B3146">
        <v>23.1</v>
      </c>
      <c r="C3146">
        <f t="shared" si="147"/>
        <v>-2</v>
      </c>
      <c r="D3146">
        <v>1008.3</v>
      </c>
      <c r="E3146">
        <f t="shared" si="148"/>
        <v>3.0999999999999091</v>
      </c>
      <c r="F3146">
        <v>65</v>
      </c>
      <c r="G3146">
        <f t="shared" si="149"/>
        <v>11</v>
      </c>
      <c r="H3146">
        <v>17</v>
      </c>
      <c r="I3146">
        <v>-0.46</v>
      </c>
      <c r="J3146">
        <v>-0.89</v>
      </c>
    </row>
    <row r="3147" spans="1:10">
      <c r="A3147" s="3">
        <v>39945</v>
      </c>
      <c r="B3147">
        <v>23.8</v>
      </c>
      <c r="C3147">
        <f t="shared" si="147"/>
        <v>0.69999999999999929</v>
      </c>
      <c r="D3147">
        <v>998.9</v>
      </c>
      <c r="E3147">
        <f t="shared" si="148"/>
        <v>-9.3999999999999773</v>
      </c>
      <c r="F3147">
        <v>61</v>
      </c>
      <c r="G3147">
        <f t="shared" si="149"/>
        <v>-4</v>
      </c>
      <c r="H3147">
        <v>18</v>
      </c>
      <c r="I3147">
        <v>-0.64</v>
      </c>
      <c r="J3147">
        <v>-0.77</v>
      </c>
    </row>
    <row r="3148" spans="1:10">
      <c r="A3148" s="3">
        <v>39946</v>
      </c>
      <c r="B3148">
        <v>24.2</v>
      </c>
      <c r="C3148">
        <f t="shared" si="147"/>
        <v>0.39999999999999858</v>
      </c>
      <c r="D3148">
        <v>998.3</v>
      </c>
      <c r="E3148">
        <f t="shared" si="148"/>
        <v>-0.60000000000002274</v>
      </c>
      <c r="F3148">
        <v>28</v>
      </c>
      <c r="G3148">
        <f t="shared" si="149"/>
        <v>-33</v>
      </c>
      <c r="H3148">
        <v>19</v>
      </c>
      <c r="I3148">
        <v>-0.78</v>
      </c>
      <c r="J3148">
        <v>-0.62</v>
      </c>
    </row>
    <row r="3149" spans="1:10">
      <c r="A3149" s="3">
        <v>39947</v>
      </c>
      <c r="B3149">
        <v>19.7</v>
      </c>
      <c r="C3149">
        <f t="shared" si="147"/>
        <v>-4.5</v>
      </c>
      <c r="D3149">
        <v>1002.1</v>
      </c>
      <c r="E3149">
        <f t="shared" si="148"/>
        <v>3.8000000000000682</v>
      </c>
      <c r="F3149">
        <v>20</v>
      </c>
      <c r="G3149">
        <f t="shared" si="149"/>
        <v>-8</v>
      </c>
      <c r="H3149">
        <v>20</v>
      </c>
      <c r="I3149">
        <v>-0.9</v>
      </c>
      <c r="J3149">
        <v>-0.44</v>
      </c>
    </row>
    <row r="3150" spans="1:10">
      <c r="A3150" s="3">
        <v>39948</v>
      </c>
      <c r="B3150">
        <v>17.3</v>
      </c>
      <c r="C3150">
        <f t="shared" si="147"/>
        <v>-2.3999999999999986</v>
      </c>
      <c r="D3150">
        <v>1015.6</v>
      </c>
      <c r="E3150">
        <f t="shared" si="148"/>
        <v>13.5</v>
      </c>
      <c r="F3150">
        <v>50</v>
      </c>
      <c r="G3150">
        <f t="shared" si="149"/>
        <v>30</v>
      </c>
      <c r="H3150">
        <v>21</v>
      </c>
      <c r="I3150">
        <v>-0.97</v>
      </c>
      <c r="J3150">
        <v>-0.24</v>
      </c>
    </row>
    <row r="3151" spans="1:10">
      <c r="A3151" s="3">
        <v>39949</v>
      </c>
      <c r="B3151">
        <v>18.3</v>
      </c>
      <c r="C3151">
        <f t="shared" si="147"/>
        <v>1</v>
      </c>
      <c r="D3151">
        <v>1015.3</v>
      </c>
      <c r="E3151">
        <f t="shared" si="148"/>
        <v>-0.30000000000006821</v>
      </c>
      <c r="F3151">
        <v>62</v>
      </c>
      <c r="G3151">
        <f t="shared" si="149"/>
        <v>12</v>
      </c>
      <c r="H3151">
        <v>22</v>
      </c>
      <c r="I3151">
        <v>-1</v>
      </c>
      <c r="J3151">
        <v>-0.03</v>
      </c>
    </row>
    <row r="3152" spans="1:10">
      <c r="A3152" s="3">
        <v>39950</v>
      </c>
      <c r="B3152">
        <v>20.6</v>
      </c>
      <c r="C3152">
        <f t="shared" si="147"/>
        <v>2.3000000000000007</v>
      </c>
      <c r="D3152">
        <v>998.4</v>
      </c>
      <c r="E3152">
        <f t="shared" si="148"/>
        <v>-16.899999999999977</v>
      </c>
      <c r="F3152">
        <v>81</v>
      </c>
      <c r="G3152">
        <f t="shared" si="149"/>
        <v>19</v>
      </c>
      <c r="H3152">
        <v>23</v>
      </c>
      <c r="I3152">
        <v>-0.98</v>
      </c>
      <c r="J3152">
        <v>0.18</v>
      </c>
    </row>
    <row r="3153" spans="1:10">
      <c r="A3153" s="3">
        <v>39951</v>
      </c>
      <c r="B3153">
        <v>23.4</v>
      </c>
      <c r="C3153">
        <f t="shared" si="147"/>
        <v>2.7999999999999972</v>
      </c>
      <c r="D3153">
        <v>1002.9</v>
      </c>
      <c r="E3153">
        <f t="shared" si="148"/>
        <v>4.5</v>
      </c>
      <c r="F3153">
        <v>62</v>
      </c>
      <c r="G3153">
        <f t="shared" si="149"/>
        <v>-19</v>
      </c>
      <c r="H3153">
        <v>24</v>
      </c>
      <c r="I3153">
        <v>-0.92</v>
      </c>
      <c r="J3153">
        <v>0.38</v>
      </c>
    </row>
    <row r="3154" spans="1:10">
      <c r="A3154" s="3">
        <v>39952</v>
      </c>
      <c r="B3154">
        <v>23.2</v>
      </c>
      <c r="C3154">
        <f t="shared" si="147"/>
        <v>-0.19999999999999929</v>
      </c>
      <c r="D3154">
        <v>1002.5</v>
      </c>
      <c r="E3154">
        <f t="shared" si="148"/>
        <v>-0.39999999999997726</v>
      </c>
      <c r="F3154">
        <v>45</v>
      </c>
      <c r="G3154">
        <f t="shared" si="149"/>
        <v>-17</v>
      </c>
      <c r="H3154">
        <v>25</v>
      </c>
      <c r="I3154">
        <v>-0.82</v>
      </c>
      <c r="J3154">
        <v>0.56999999999999995</v>
      </c>
    </row>
    <row r="3155" spans="1:10">
      <c r="A3155" s="3">
        <v>39953</v>
      </c>
      <c r="B3155">
        <v>25.5</v>
      </c>
      <c r="C3155">
        <f t="shared" si="147"/>
        <v>2.3000000000000007</v>
      </c>
      <c r="D3155">
        <v>1008.9</v>
      </c>
      <c r="E3155">
        <f t="shared" si="148"/>
        <v>6.3999999999999773</v>
      </c>
      <c r="F3155">
        <v>51</v>
      </c>
      <c r="G3155">
        <f t="shared" si="149"/>
        <v>6</v>
      </c>
      <c r="H3155">
        <v>26</v>
      </c>
      <c r="I3155">
        <v>-0.68</v>
      </c>
      <c r="J3155">
        <v>0.73</v>
      </c>
    </row>
    <row r="3156" spans="1:10">
      <c r="A3156" s="3">
        <v>39954</v>
      </c>
      <c r="B3156">
        <v>23.9</v>
      </c>
      <c r="C3156">
        <f t="shared" si="147"/>
        <v>-1.6000000000000014</v>
      </c>
      <c r="D3156">
        <v>1010.3</v>
      </c>
      <c r="E3156">
        <f t="shared" si="148"/>
        <v>1.3999999999999773</v>
      </c>
      <c r="F3156">
        <v>47</v>
      </c>
      <c r="G3156">
        <f t="shared" si="149"/>
        <v>-4</v>
      </c>
      <c r="H3156">
        <v>27</v>
      </c>
      <c r="I3156">
        <v>-0.51</v>
      </c>
      <c r="J3156">
        <v>0.86</v>
      </c>
    </row>
    <row r="3157" spans="1:10">
      <c r="A3157" s="3">
        <v>39955</v>
      </c>
      <c r="B3157">
        <v>22.4</v>
      </c>
      <c r="C3157">
        <f t="shared" si="147"/>
        <v>-1.5</v>
      </c>
      <c r="D3157">
        <v>1004.1</v>
      </c>
      <c r="E3157">
        <f t="shared" si="148"/>
        <v>-6.1999999999999318</v>
      </c>
      <c r="F3157">
        <v>65</v>
      </c>
      <c r="G3157">
        <f t="shared" si="149"/>
        <v>18</v>
      </c>
      <c r="H3157">
        <v>28</v>
      </c>
      <c r="I3157">
        <v>-0.32</v>
      </c>
      <c r="J3157">
        <v>0.95</v>
      </c>
    </row>
    <row r="3158" spans="1:10">
      <c r="A3158" s="3">
        <v>39956</v>
      </c>
      <c r="B3158">
        <v>23.3</v>
      </c>
      <c r="C3158">
        <f t="shared" si="147"/>
        <v>0.90000000000000213</v>
      </c>
      <c r="D3158">
        <v>1000.3</v>
      </c>
      <c r="E3158">
        <f t="shared" si="148"/>
        <v>-3.8000000000000682</v>
      </c>
      <c r="F3158">
        <v>69</v>
      </c>
      <c r="G3158">
        <f t="shared" si="149"/>
        <v>4</v>
      </c>
      <c r="H3158">
        <v>29</v>
      </c>
      <c r="I3158">
        <v>-0.11</v>
      </c>
      <c r="J3158">
        <v>0.99</v>
      </c>
    </row>
    <row r="3159" spans="1:10">
      <c r="A3159" s="3">
        <v>39957</v>
      </c>
      <c r="B3159">
        <v>19.7</v>
      </c>
      <c r="C3159">
        <f t="shared" si="147"/>
        <v>-3.6000000000000014</v>
      </c>
      <c r="D3159">
        <v>1000.5</v>
      </c>
      <c r="E3159">
        <f t="shared" si="148"/>
        <v>0.20000000000004547</v>
      </c>
      <c r="F3159">
        <v>74</v>
      </c>
      <c r="G3159">
        <f t="shared" si="149"/>
        <v>5</v>
      </c>
      <c r="H3159">
        <v>0.47</v>
      </c>
      <c r="I3159">
        <v>0.1</v>
      </c>
      <c r="J3159">
        <v>0.99</v>
      </c>
    </row>
    <row r="3160" spans="1:10">
      <c r="A3160" s="3">
        <v>39958</v>
      </c>
      <c r="B3160">
        <v>21.2</v>
      </c>
      <c r="C3160">
        <f t="shared" si="147"/>
        <v>1.5</v>
      </c>
      <c r="D3160">
        <v>1005.4</v>
      </c>
      <c r="E3160">
        <f t="shared" si="148"/>
        <v>4.8999999999999773</v>
      </c>
      <c r="F3160">
        <v>55</v>
      </c>
      <c r="G3160">
        <f t="shared" si="149"/>
        <v>-19</v>
      </c>
      <c r="H3160">
        <v>1.47</v>
      </c>
      <c r="I3160">
        <v>0.31</v>
      </c>
      <c r="J3160">
        <v>0.95</v>
      </c>
    </row>
    <row r="3161" spans="1:10">
      <c r="A3161" s="3">
        <v>39959</v>
      </c>
      <c r="B3161">
        <v>23.5</v>
      </c>
      <c r="C3161">
        <f t="shared" si="147"/>
        <v>2.3000000000000007</v>
      </c>
      <c r="D3161">
        <v>1009.2</v>
      </c>
      <c r="E3161">
        <f t="shared" si="148"/>
        <v>3.8000000000000682</v>
      </c>
      <c r="F3161">
        <v>53</v>
      </c>
      <c r="G3161">
        <f t="shared" si="149"/>
        <v>-2</v>
      </c>
      <c r="H3161">
        <v>2.4700000000000002</v>
      </c>
      <c r="I3161">
        <v>0.5</v>
      </c>
      <c r="J3161">
        <v>0.86</v>
      </c>
    </row>
    <row r="3162" spans="1:10">
      <c r="A3162" s="3">
        <v>39960</v>
      </c>
      <c r="B3162">
        <v>21.9</v>
      </c>
      <c r="C3162">
        <f t="shared" si="147"/>
        <v>-1.6000000000000014</v>
      </c>
      <c r="D3162">
        <v>1012</v>
      </c>
      <c r="E3162">
        <f t="shared" si="148"/>
        <v>2.7999999999999545</v>
      </c>
      <c r="F3162">
        <v>55</v>
      </c>
      <c r="G3162">
        <f t="shared" si="149"/>
        <v>2</v>
      </c>
      <c r="H3162">
        <v>3.47</v>
      </c>
      <c r="I3162">
        <v>0.67</v>
      </c>
      <c r="J3162">
        <v>0.74</v>
      </c>
    </row>
    <row r="3163" spans="1:10">
      <c r="A3163" s="3">
        <v>39961</v>
      </c>
      <c r="B3163">
        <v>18.2</v>
      </c>
      <c r="C3163">
        <f t="shared" si="147"/>
        <v>-3.6999999999999993</v>
      </c>
      <c r="D3163">
        <v>1008.2</v>
      </c>
      <c r="E3163">
        <f t="shared" si="148"/>
        <v>-3.7999999999999545</v>
      </c>
      <c r="F3163">
        <v>80</v>
      </c>
      <c r="G3163">
        <f t="shared" si="149"/>
        <v>25</v>
      </c>
      <c r="H3163">
        <v>4.47</v>
      </c>
      <c r="I3163">
        <v>0.81</v>
      </c>
      <c r="J3163">
        <v>0.57999999999999996</v>
      </c>
    </row>
    <row r="3164" spans="1:10">
      <c r="A3164" s="3">
        <v>39962</v>
      </c>
      <c r="B3164">
        <v>19.3</v>
      </c>
      <c r="C3164">
        <f t="shared" si="147"/>
        <v>1.1000000000000014</v>
      </c>
      <c r="D3164">
        <v>1005.8</v>
      </c>
      <c r="E3164">
        <f t="shared" si="148"/>
        <v>-2.4000000000000909</v>
      </c>
      <c r="F3164">
        <v>76</v>
      </c>
      <c r="G3164">
        <f t="shared" si="149"/>
        <v>-4</v>
      </c>
      <c r="H3164">
        <v>5.47</v>
      </c>
      <c r="I3164">
        <v>0.92</v>
      </c>
      <c r="J3164">
        <v>0.4</v>
      </c>
    </row>
    <row r="3165" spans="1:10">
      <c r="A3165" s="3">
        <v>39963</v>
      </c>
      <c r="B3165">
        <v>20.3</v>
      </c>
      <c r="C3165">
        <f t="shared" si="147"/>
        <v>1</v>
      </c>
      <c r="D3165">
        <v>999.5</v>
      </c>
      <c r="E3165">
        <f t="shared" si="148"/>
        <v>-6.2999999999999545</v>
      </c>
      <c r="F3165">
        <v>80</v>
      </c>
      <c r="G3165">
        <f t="shared" si="149"/>
        <v>4</v>
      </c>
      <c r="H3165">
        <v>6.47</v>
      </c>
      <c r="I3165">
        <v>0.98</v>
      </c>
      <c r="J3165">
        <v>0.19</v>
      </c>
    </row>
    <row r="3166" spans="1:10">
      <c r="A3166" s="3">
        <v>39964</v>
      </c>
      <c r="B3166">
        <v>19.2</v>
      </c>
      <c r="C3166">
        <f t="shared" si="147"/>
        <v>-1.1000000000000014</v>
      </c>
      <c r="D3166">
        <v>994.3</v>
      </c>
      <c r="E3166">
        <f t="shared" si="148"/>
        <v>-5.2000000000000455</v>
      </c>
      <c r="F3166">
        <v>87</v>
      </c>
      <c r="G3166">
        <f t="shared" si="149"/>
        <v>7</v>
      </c>
      <c r="H3166">
        <v>7.47</v>
      </c>
      <c r="I3166">
        <v>1</v>
      </c>
      <c r="J3166">
        <v>-0.02</v>
      </c>
    </row>
    <row r="3167" spans="1:10">
      <c r="A3167" s="3">
        <v>39965</v>
      </c>
      <c r="B3167">
        <v>21.1</v>
      </c>
      <c r="C3167">
        <f t="shared" si="147"/>
        <v>1.9000000000000021</v>
      </c>
      <c r="D3167">
        <v>1000.5</v>
      </c>
      <c r="E3167">
        <f t="shared" si="148"/>
        <v>6.2000000000000455</v>
      </c>
      <c r="F3167">
        <v>63</v>
      </c>
      <c r="G3167">
        <f t="shared" si="149"/>
        <v>-24</v>
      </c>
      <c r="H3167">
        <v>8.4700000000000006</v>
      </c>
      <c r="I3167">
        <v>0.97</v>
      </c>
      <c r="J3167">
        <v>-0.23</v>
      </c>
    </row>
    <row r="3168" spans="1:10">
      <c r="A3168" s="3">
        <v>39966</v>
      </c>
      <c r="B3168">
        <v>22.4</v>
      </c>
      <c r="C3168">
        <f t="shared" si="147"/>
        <v>1.2999999999999972</v>
      </c>
      <c r="D3168">
        <v>1004.6</v>
      </c>
      <c r="E3168">
        <f t="shared" si="148"/>
        <v>4.1000000000000227</v>
      </c>
      <c r="F3168">
        <v>61</v>
      </c>
      <c r="G3168">
        <f t="shared" si="149"/>
        <v>-2</v>
      </c>
      <c r="H3168">
        <v>9.4700000000000006</v>
      </c>
      <c r="I3168">
        <v>0.9</v>
      </c>
      <c r="J3168">
        <v>-0.43</v>
      </c>
    </row>
    <row r="3169" spans="1:10">
      <c r="A3169" s="3">
        <v>39967</v>
      </c>
      <c r="B3169">
        <v>22.2</v>
      </c>
      <c r="C3169">
        <f t="shared" si="147"/>
        <v>-0.19999999999999929</v>
      </c>
      <c r="D3169">
        <v>1002.6</v>
      </c>
      <c r="E3169">
        <f t="shared" si="148"/>
        <v>-2</v>
      </c>
      <c r="F3169">
        <v>66</v>
      </c>
      <c r="G3169">
        <f t="shared" si="149"/>
        <v>5</v>
      </c>
      <c r="H3169">
        <v>10.47</v>
      </c>
      <c r="I3169">
        <v>0.79</v>
      </c>
      <c r="J3169">
        <v>-0.61</v>
      </c>
    </row>
    <row r="3170" spans="1:10">
      <c r="A3170" s="3">
        <v>39968</v>
      </c>
      <c r="B3170">
        <v>22.7</v>
      </c>
      <c r="C3170">
        <f t="shared" si="147"/>
        <v>0.5</v>
      </c>
      <c r="D3170">
        <v>1000.9</v>
      </c>
      <c r="E3170">
        <f t="shared" si="148"/>
        <v>-1.7000000000000455</v>
      </c>
      <c r="F3170">
        <v>55</v>
      </c>
      <c r="G3170">
        <f t="shared" si="149"/>
        <v>-11</v>
      </c>
      <c r="H3170">
        <v>11.47</v>
      </c>
      <c r="I3170">
        <v>0.64</v>
      </c>
      <c r="J3170">
        <v>-0.76</v>
      </c>
    </row>
    <row r="3171" spans="1:10">
      <c r="A3171" s="3">
        <v>39969</v>
      </c>
      <c r="B3171">
        <v>20</v>
      </c>
      <c r="C3171">
        <f t="shared" si="147"/>
        <v>-2.6999999999999993</v>
      </c>
      <c r="D3171">
        <v>1001.8</v>
      </c>
      <c r="E3171">
        <f t="shared" si="148"/>
        <v>0.89999999999997726</v>
      </c>
      <c r="F3171">
        <v>81</v>
      </c>
      <c r="G3171">
        <f t="shared" si="149"/>
        <v>26</v>
      </c>
      <c r="H3171">
        <v>12.47</v>
      </c>
      <c r="I3171">
        <v>0.47</v>
      </c>
      <c r="J3171">
        <v>-0.88</v>
      </c>
    </row>
    <row r="3172" spans="1:10">
      <c r="A3172" s="3">
        <v>39970</v>
      </c>
      <c r="B3172">
        <v>24.1</v>
      </c>
      <c r="C3172">
        <f t="shared" si="147"/>
        <v>4.1000000000000014</v>
      </c>
      <c r="D3172">
        <v>995.2</v>
      </c>
      <c r="E3172">
        <f t="shared" si="148"/>
        <v>-6.5999999999999091</v>
      </c>
      <c r="F3172">
        <v>64</v>
      </c>
      <c r="G3172">
        <f t="shared" si="149"/>
        <v>-17</v>
      </c>
      <c r="H3172">
        <v>13.47</v>
      </c>
      <c r="I3172">
        <v>0.27</v>
      </c>
      <c r="J3172">
        <v>-0.96</v>
      </c>
    </row>
    <row r="3173" spans="1:10">
      <c r="A3173" s="3">
        <v>39971</v>
      </c>
      <c r="B3173">
        <v>23.6</v>
      </c>
      <c r="C3173">
        <f t="shared" si="147"/>
        <v>-0.5</v>
      </c>
      <c r="D3173">
        <v>1002</v>
      </c>
      <c r="E3173">
        <f t="shared" si="148"/>
        <v>6.7999999999999545</v>
      </c>
      <c r="F3173">
        <v>69</v>
      </c>
      <c r="G3173">
        <f t="shared" si="149"/>
        <v>5</v>
      </c>
      <c r="H3173">
        <v>14.47</v>
      </c>
      <c r="I3173">
        <v>0.06</v>
      </c>
      <c r="J3173">
        <v>-1</v>
      </c>
    </row>
    <row r="3174" spans="1:10">
      <c r="A3174" s="3">
        <v>39972</v>
      </c>
      <c r="B3174">
        <v>19.2</v>
      </c>
      <c r="C3174">
        <f t="shared" si="147"/>
        <v>-4.4000000000000021</v>
      </c>
      <c r="D3174">
        <v>1009.6</v>
      </c>
      <c r="E3174">
        <f t="shared" si="148"/>
        <v>7.6000000000000227</v>
      </c>
      <c r="F3174">
        <v>75</v>
      </c>
      <c r="G3174">
        <f t="shared" si="149"/>
        <v>6</v>
      </c>
      <c r="H3174">
        <v>15.47</v>
      </c>
      <c r="I3174">
        <v>-0.15</v>
      </c>
      <c r="J3174">
        <v>-0.99</v>
      </c>
    </row>
    <row r="3175" spans="1:10">
      <c r="A3175" s="3">
        <v>39973</v>
      </c>
      <c r="B3175">
        <v>23.5</v>
      </c>
      <c r="C3175">
        <f t="shared" si="147"/>
        <v>4.3000000000000007</v>
      </c>
      <c r="D3175">
        <v>1007.8</v>
      </c>
      <c r="E3175">
        <f t="shared" si="148"/>
        <v>-1.8000000000000682</v>
      </c>
      <c r="F3175">
        <v>66</v>
      </c>
      <c r="G3175">
        <f t="shared" si="149"/>
        <v>-9</v>
      </c>
      <c r="H3175">
        <v>16.47</v>
      </c>
      <c r="I3175">
        <v>-0.36</v>
      </c>
      <c r="J3175">
        <v>-0.93</v>
      </c>
    </row>
    <row r="3176" spans="1:10">
      <c r="A3176" s="3">
        <v>39974</v>
      </c>
      <c r="B3176">
        <v>23.8</v>
      </c>
      <c r="C3176">
        <f t="shared" si="147"/>
        <v>0.30000000000000071</v>
      </c>
      <c r="D3176">
        <v>1001.1</v>
      </c>
      <c r="E3176">
        <f t="shared" si="148"/>
        <v>-6.6999999999999318</v>
      </c>
      <c r="F3176">
        <v>65</v>
      </c>
      <c r="G3176">
        <f t="shared" si="149"/>
        <v>-1</v>
      </c>
      <c r="H3176">
        <v>17.47</v>
      </c>
      <c r="I3176">
        <v>-0.54</v>
      </c>
      <c r="J3176">
        <v>-0.84</v>
      </c>
    </row>
    <row r="3177" spans="1:10">
      <c r="A3177" s="3">
        <v>39975</v>
      </c>
      <c r="B3177">
        <v>24.5</v>
      </c>
      <c r="C3177">
        <f t="shared" si="147"/>
        <v>0.69999999999999929</v>
      </c>
      <c r="D3177">
        <v>991.4</v>
      </c>
      <c r="E3177">
        <f t="shared" si="148"/>
        <v>-9.7000000000000455</v>
      </c>
      <c r="F3177">
        <v>65</v>
      </c>
      <c r="G3177">
        <f t="shared" si="149"/>
        <v>0</v>
      </c>
      <c r="H3177">
        <v>18.47</v>
      </c>
      <c r="I3177">
        <v>-0.71</v>
      </c>
      <c r="J3177">
        <v>-0.7</v>
      </c>
    </row>
    <row r="3178" spans="1:10">
      <c r="A3178" s="3">
        <v>39976</v>
      </c>
      <c r="B3178">
        <v>25</v>
      </c>
      <c r="C3178">
        <f t="shared" si="147"/>
        <v>0.5</v>
      </c>
      <c r="D3178">
        <v>996.6</v>
      </c>
      <c r="E3178">
        <f t="shared" si="148"/>
        <v>5.2000000000000455</v>
      </c>
      <c r="F3178">
        <v>56</v>
      </c>
      <c r="G3178">
        <f t="shared" si="149"/>
        <v>-9</v>
      </c>
      <c r="H3178">
        <v>19.47</v>
      </c>
      <c r="I3178">
        <v>-0.84</v>
      </c>
      <c r="J3178">
        <v>-0.54</v>
      </c>
    </row>
    <row r="3179" spans="1:10">
      <c r="A3179" s="3">
        <v>39977</v>
      </c>
      <c r="B3179">
        <v>25.1</v>
      </c>
      <c r="C3179">
        <f t="shared" si="147"/>
        <v>0.10000000000000142</v>
      </c>
      <c r="D3179">
        <v>997.3</v>
      </c>
      <c r="E3179">
        <f t="shared" si="148"/>
        <v>0.69999999999993179</v>
      </c>
      <c r="F3179">
        <v>65</v>
      </c>
      <c r="G3179">
        <f t="shared" si="149"/>
        <v>9</v>
      </c>
      <c r="H3179">
        <v>20.47</v>
      </c>
      <c r="I3179">
        <v>-0.94</v>
      </c>
      <c r="J3179">
        <v>-0.35</v>
      </c>
    </row>
    <row r="3180" spans="1:10">
      <c r="A3180" s="3">
        <v>39978</v>
      </c>
      <c r="B3180">
        <v>20.7</v>
      </c>
      <c r="C3180">
        <f t="shared" si="147"/>
        <v>-4.4000000000000021</v>
      </c>
      <c r="D3180">
        <v>1002.2</v>
      </c>
      <c r="E3180">
        <f t="shared" si="148"/>
        <v>4.9000000000000909</v>
      </c>
      <c r="F3180">
        <v>79</v>
      </c>
      <c r="G3180">
        <f t="shared" si="149"/>
        <v>14</v>
      </c>
      <c r="H3180">
        <v>21.47</v>
      </c>
      <c r="I3180">
        <v>-0.99</v>
      </c>
      <c r="J3180">
        <v>-0.14000000000000001</v>
      </c>
    </row>
    <row r="3181" spans="1:10">
      <c r="A3181" s="3">
        <v>39979</v>
      </c>
      <c r="B3181">
        <v>22.2</v>
      </c>
      <c r="C3181">
        <f t="shared" si="147"/>
        <v>1.5</v>
      </c>
      <c r="D3181">
        <v>1007</v>
      </c>
      <c r="E3181">
        <f t="shared" si="148"/>
        <v>4.7999999999999545</v>
      </c>
      <c r="F3181">
        <v>68</v>
      </c>
      <c r="G3181">
        <f t="shared" si="149"/>
        <v>-11</v>
      </c>
      <c r="H3181">
        <v>22.47</v>
      </c>
      <c r="I3181">
        <v>-1</v>
      </c>
      <c r="J3181">
        <v>7.0000000000000007E-2</v>
      </c>
    </row>
    <row r="3182" spans="1:10">
      <c r="A3182" s="3">
        <v>39980</v>
      </c>
      <c r="B3182">
        <v>20.5</v>
      </c>
      <c r="C3182">
        <f t="shared" si="147"/>
        <v>-1.6999999999999993</v>
      </c>
      <c r="D3182">
        <v>1009.3</v>
      </c>
      <c r="E3182">
        <f t="shared" si="148"/>
        <v>2.2999999999999545</v>
      </c>
      <c r="F3182">
        <v>80</v>
      </c>
      <c r="G3182">
        <f t="shared" si="149"/>
        <v>12</v>
      </c>
      <c r="H3182">
        <v>23.47</v>
      </c>
      <c r="I3182">
        <v>-0.96</v>
      </c>
      <c r="J3182">
        <v>0.28000000000000003</v>
      </c>
    </row>
    <row r="3183" spans="1:10">
      <c r="A3183" s="3">
        <v>39981</v>
      </c>
      <c r="B3183">
        <v>23.2</v>
      </c>
      <c r="C3183">
        <f t="shared" si="147"/>
        <v>2.6999999999999993</v>
      </c>
      <c r="D3183">
        <v>1010.8</v>
      </c>
      <c r="E3183">
        <f t="shared" si="148"/>
        <v>1.5</v>
      </c>
      <c r="F3183">
        <v>63</v>
      </c>
      <c r="G3183">
        <f t="shared" si="149"/>
        <v>-17</v>
      </c>
      <c r="H3183">
        <v>24.47</v>
      </c>
      <c r="I3183">
        <v>-0.88</v>
      </c>
      <c r="J3183">
        <v>0.47</v>
      </c>
    </row>
    <row r="3184" spans="1:10">
      <c r="A3184" s="3">
        <v>39982</v>
      </c>
      <c r="B3184">
        <v>23.3</v>
      </c>
      <c r="C3184">
        <f t="shared" si="147"/>
        <v>0.10000000000000142</v>
      </c>
      <c r="D3184">
        <v>1009.9</v>
      </c>
      <c r="E3184">
        <f t="shared" si="148"/>
        <v>-0.89999999999997726</v>
      </c>
      <c r="F3184">
        <v>71</v>
      </c>
      <c r="G3184">
        <f t="shared" si="149"/>
        <v>8</v>
      </c>
      <c r="H3184">
        <v>25.47</v>
      </c>
      <c r="I3184">
        <v>-0.76</v>
      </c>
      <c r="J3184">
        <v>0.65</v>
      </c>
    </row>
    <row r="3185" spans="1:10">
      <c r="A3185" s="3">
        <v>39983</v>
      </c>
      <c r="B3185">
        <v>23.7</v>
      </c>
      <c r="C3185">
        <f t="shared" si="147"/>
        <v>0.39999999999999858</v>
      </c>
      <c r="D3185">
        <v>1008.5</v>
      </c>
      <c r="E3185">
        <f t="shared" si="148"/>
        <v>-1.3999999999999773</v>
      </c>
      <c r="F3185">
        <v>70</v>
      </c>
      <c r="G3185">
        <f t="shared" si="149"/>
        <v>-1</v>
      </c>
      <c r="H3185">
        <v>26.47</v>
      </c>
      <c r="I3185">
        <v>-0.61</v>
      </c>
      <c r="J3185">
        <v>0.8</v>
      </c>
    </row>
    <row r="3186" spans="1:10">
      <c r="A3186" s="3">
        <v>39984</v>
      </c>
      <c r="B3186">
        <v>24.7</v>
      </c>
      <c r="C3186">
        <f t="shared" si="147"/>
        <v>1</v>
      </c>
      <c r="D3186">
        <v>1006.2</v>
      </c>
      <c r="E3186">
        <f t="shared" si="148"/>
        <v>-2.2999999999999545</v>
      </c>
      <c r="F3186">
        <v>69</v>
      </c>
      <c r="G3186">
        <f t="shared" si="149"/>
        <v>-1</v>
      </c>
      <c r="H3186">
        <v>27.47</v>
      </c>
      <c r="I3186">
        <v>-0.42</v>
      </c>
      <c r="J3186">
        <v>0.91</v>
      </c>
    </row>
    <row r="3187" spans="1:10">
      <c r="A3187" s="3">
        <v>39985</v>
      </c>
      <c r="B3187">
        <v>23.5</v>
      </c>
      <c r="C3187">
        <f t="shared" si="147"/>
        <v>-1.1999999999999993</v>
      </c>
      <c r="D3187">
        <v>1000.2</v>
      </c>
      <c r="E3187">
        <f t="shared" si="148"/>
        <v>-6</v>
      </c>
      <c r="F3187">
        <v>90</v>
      </c>
      <c r="G3187">
        <f t="shared" si="149"/>
        <v>21</v>
      </c>
      <c r="H3187">
        <v>28.47</v>
      </c>
      <c r="I3187">
        <v>-0.22</v>
      </c>
      <c r="J3187">
        <v>0.97</v>
      </c>
    </row>
    <row r="3188" spans="1:10">
      <c r="A3188" s="3">
        <v>39986</v>
      </c>
      <c r="B3188">
        <v>23.7</v>
      </c>
      <c r="C3188">
        <f t="shared" si="147"/>
        <v>0.19999999999999929</v>
      </c>
      <c r="D3188">
        <v>996.3</v>
      </c>
      <c r="E3188">
        <f t="shared" si="148"/>
        <v>-3.9000000000000909</v>
      </c>
      <c r="F3188">
        <v>87</v>
      </c>
      <c r="G3188">
        <f t="shared" si="149"/>
        <v>-3</v>
      </c>
      <c r="H3188">
        <v>29.47</v>
      </c>
      <c r="I3188">
        <v>-0.01</v>
      </c>
      <c r="J3188">
        <v>1</v>
      </c>
    </row>
    <row r="3189" spans="1:10">
      <c r="A3189" s="3">
        <v>39987</v>
      </c>
      <c r="B3189">
        <v>26.8</v>
      </c>
      <c r="C3189">
        <f t="shared" si="147"/>
        <v>3.1000000000000014</v>
      </c>
      <c r="D3189">
        <v>994.1</v>
      </c>
      <c r="E3189">
        <f t="shared" si="148"/>
        <v>-2.1999999999999318</v>
      </c>
      <c r="F3189">
        <v>69</v>
      </c>
      <c r="G3189">
        <f t="shared" si="149"/>
        <v>-18</v>
      </c>
      <c r="H3189">
        <v>0.94</v>
      </c>
      <c r="I3189">
        <v>0.2</v>
      </c>
      <c r="J3189">
        <v>0.98</v>
      </c>
    </row>
    <row r="3190" spans="1:10">
      <c r="A3190" s="3">
        <v>39988</v>
      </c>
      <c r="B3190">
        <v>26.5</v>
      </c>
      <c r="C3190">
        <f t="shared" si="147"/>
        <v>-0.30000000000000071</v>
      </c>
      <c r="D3190">
        <v>998</v>
      </c>
      <c r="E3190">
        <f t="shared" si="148"/>
        <v>3.8999999999999773</v>
      </c>
      <c r="F3190">
        <v>67</v>
      </c>
      <c r="G3190">
        <f t="shared" si="149"/>
        <v>-2</v>
      </c>
      <c r="H3190">
        <v>1.94</v>
      </c>
      <c r="I3190">
        <v>0.4</v>
      </c>
      <c r="J3190">
        <v>0.92</v>
      </c>
    </row>
    <row r="3191" spans="1:10">
      <c r="A3191" s="3">
        <v>39989</v>
      </c>
      <c r="B3191">
        <v>26.1</v>
      </c>
      <c r="C3191">
        <f t="shared" si="147"/>
        <v>-0.39999999999999858</v>
      </c>
      <c r="D3191">
        <v>1003.9</v>
      </c>
      <c r="E3191">
        <f t="shared" si="148"/>
        <v>5.8999999999999773</v>
      </c>
      <c r="F3191">
        <v>72</v>
      </c>
      <c r="G3191">
        <f t="shared" si="149"/>
        <v>5</v>
      </c>
      <c r="H3191">
        <v>2.94</v>
      </c>
      <c r="I3191">
        <v>0.59</v>
      </c>
      <c r="J3191">
        <v>0.81</v>
      </c>
    </row>
    <row r="3192" spans="1:10">
      <c r="A3192" s="3">
        <v>39990</v>
      </c>
      <c r="B3192">
        <v>29.3</v>
      </c>
      <c r="C3192">
        <f t="shared" si="147"/>
        <v>3.1999999999999993</v>
      </c>
      <c r="D3192">
        <v>1005.8</v>
      </c>
      <c r="E3192">
        <f t="shared" si="148"/>
        <v>1.8999999999999773</v>
      </c>
      <c r="F3192">
        <v>40</v>
      </c>
      <c r="G3192">
        <f t="shared" si="149"/>
        <v>-32</v>
      </c>
      <c r="H3192">
        <v>3.94</v>
      </c>
      <c r="I3192">
        <v>0.74</v>
      </c>
      <c r="J3192">
        <v>0.67</v>
      </c>
    </row>
    <row r="3193" spans="1:10">
      <c r="A3193" s="3">
        <v>39991</v>
      </c>
      <c r="B3193">
        <v>26.7</v>
      </c>
      <c r="C3193">
        <f t="shared" si="147"/>
        <v>-2.6000000000000014</v>
      </c>
      <c r="D3193">
        <v>1005</v>
      </c>
      <c r="E3193">
        <f t="shared" si="148"/>
        <v>-0.79999999999995453</v>
      </c>
      <c r="F3193">
        <v>64</v>
      </c>
      <c r="G3193">
        <f t="shared" si="149"/>
        <v>24</v>
      </c>
      <c r="H3193">
        <v>4.9400000000000004</v>
      </c>
      <c r="I3193">
        <v>0.87</v>
      </c>
      <c r="J3193">
        <v>0.5</v>
      </c>
    </row>
    <row r="3194" spans="1:10">
      <c r="A3194" s="3">
        <v>39992</v>
      </c>
      <c r="B3194">
        <v>21.2</v>
      </c>
      <c r="C3194">
        <f t="shared" si="147"/>
        <v>-5.5</v>
      </c>
      <c r="D3194">
        <v>1004.1</v>
      </c>
      <c r="E3194">
        <f t="shared" si="148"/>
        <v>-0.89999999999997726</v>
      </c>
      <c r="F3194">
        <v>82</v>
      </c>
      <c r="G3194">
        <f t="shared" si="149"/>
        <v>18</v>
      </c>
      <c r="H3194">
        <v>5.94</v>
      </c>
      <c r="I3194">
        <v>0.95</v>
      </c>
      <c r="J3194">
        <v>0.3</v>
      </c>
    </row>
    <row r="3195" spans="1:10">
      <c r="A3195" s="3">
        <v>39993</v>
      </c>
      <c r="B3195">
        <v>27.4</v>
      </c>
      <c r="C3195">
        <f t="shared" si="147"/>
        <v>6.1999999999999993</v>
      </c>
      <c r="D3195">
        <v>1004.7</v>
      </c>
      <c r="E3195">
        <f t="shared" si="148"/>
        <v>0.60000000000002274</v>
      </c>
      <c r="F3195">
        <v>62</v>
      </c>
      <c r="G3195">
        <f t="shared" si="149"/>
        <v>-20</v>
      </c>
      <c r="H3195">
        <v>6.94</v>
      </c>
      <c r="I3195">
        <v>1</v>
      </c>
      <c r="J3195">
        <v>0.09</v>
      </c>
    </row>
    <row r="3196" spans="1:10">
      <c r="A3196" s="3">
        <v>39994</v>
      </c>
      <c r="B3196">
        <v>23.9</v>
      </c>
      <c r="C3196">
        <f t="shared" si="147"/>
        <v>-3.5</v>
      </c>
      <c r="D3196">
        <v>1001</v>
      </c>
      <c r="E3196">
        <f t="shared" si="148"/>
        <v>-3.7000000000000455</v>
      </c>
      <c r="F3196">
        <v>78</v>
      </c>
      <c r="G3196">
        <f t="shared" si="149"/>
        <v>16</v>
      </c>
      <c r="H3196">
        <v>7.94</v>
      </c>
      <c r="I3196">
        <v>0.99</v>
      </c>
      <c r="J3196">
        <v>-0.12</v>
      </c>
    </row>
    <row r="3197" spans="1:10">
      <c r="A3197" s="3">
        <v>39995</v>
      </c>
      <c r="B3197">
        <v>25</v>
      </c>
      <c r="C3197">
        <f t="shared" si="147"/>
        <v>1.1000000000000014</v>
      </c>
      <c r="D3197">
        <v>996.7</v>
      </c>
      <c r="E3197">
        <f t="shared" si="148"/>
        <v>-4.2999999999999545</v>
      </c>
      <c r="F3197">
        <v>79</v>
      </c>
      <c r="G3197">
        <f t="shared" si="149"/>
        <v>1</v>
      </c>
      <c r="H3197">
        <v>8.94</v>
      </c>
      <c r="I3197">
        <v>0.95</v>
      </c>
      <c r="J3197">
        <v>-0.33</v>
      </c>
    </row>
    <row r="3198" spans="1:10">
      <c r="A3198" s="3">
        <v>39996</v>
      </c>
      <c r="B3198">
        <v>21</v>
      </c>
      <c r="C3198">
        <f t="shared" si="147"/>
        <v>-4</v>
      </c>
      <c r="D3198">
        <v>998.1</v>
      </c>
      <c r="E3198">
        <f t="shared" si="148"/>
        <v>1.3999999999999773</v>
      </c>
      <c r="F3198">
        <v>85</v>
      </c>
      <c r="G3198">
        <f t="shared" si="149"/>
        <v>6</v>
      </c>
      <c r="H3198">
        <v>9.94</v>
      </c>
      <c r="I3198">
        <v>0.86</v>
      </c>
      <c r="J3198">
        <v>-0.52</v>
      </c>
    </row>
    <row r="3199" spans="1:10">
      <c r="A3199" s="3">
        <v>39997</v>
      </c>
      <c r="B3199">
        <v>25.5</v>
      </c>
      <c r="C3199">
        <f t="shared" si="147"/>
        <v>4.5</v>
      </c>
      <c r="D3199">
        <v>1001.9</v>
      </c>
      <c r="E3199">
        <f t="shared" si="148"/>
        <v>3.7999999999999545</v>
      </c>
      <c r="F3199">
        <v>73</v>
      </c>
      <c r="G3199">
        <f t="shared" si="149"/>
        <v>-12</v>
      </c>
      <c r="H3199">
        <v>10.94</v>
      </c>
      <c r="I3199">
        <v>0.73</v>
      </c>
      <c r="J3199">
        <v>-0.69</v>
      </c>
    </row>
    <row r="3200" spans="1:10">
      <c r="A3200" s="3">
        <v>39998</v>
      </c>
      <c r="B3200">
        <v>26.2</v>
      </c>
      <c r="C3200">
        <f t="shared" si="147"/>
        <v>0.69999999999999929</v>
      </c>
      <c r="D3200">
        <v>1005</v>
      </c>
      <c r="E3200">
        <f t="shared" si="148"/>
        <v>3.1000000000000227</v>
      </c>
      <c r="F3200">
        <v>64</v>
      </c>
      <c r="G3200">
        <f t="shared" si="149"/>
        <v>-9</v>
      </c>
      <c r="H3200">
        <v>11.94</v>
      </c>
      <c r="I3200">
        <v>0.56999999999999995</v>
      </c>
      <c r="J3200">
        <v>-0.83</v>
      </c>
    </row>
    <row r="3201" spans="1:10">
      <c r="A3201" s="3">
        <v>39999</v>
      </c>
      <c r="B3201">
        <v>25.4</v>
      </c>
      <c r="C3201">
        <f t="shared" si="147"/>
        <v>-0.80000000000000071</v>
      </c>
      <c r="D3201">
        <v>1010.7</v>
      </c>
      <c r="E3201">
        <f t="shared" si="148"/>
        <v>5.7000000000000455</v>
      </c>
      <c r="F3201">
        <v>65</v>
      </c>
      <c r="G3201">
        <f t="shared" si="149"/>
        <v>1</v>
      </c>
      <c r="H3201">
        <v>12.94</v>
      </c>
      <c r="I3201">
        <v>0.38</v>
      </c>
      <c r="J3201">
        <v>-0.93</v>
      </c>
    </row>
    <row r="3202" spans="1:10">
      <c r="A3202" s="3">
        <v>40000</v>
      </c>
      <c r="B3202">
        <v>24.6</v>
      </c>
      <c r="C3202">
        <f t="shared" si="147"/>
        <v>-0.79999999999999716</v>
      </c>
      <c r="D3202">
        <v>1011.4</v>
      </c>
      <c r="E3202">
        <f t="shared" si="148"/>
        <v>0.69999999999993179</v>
      </c>
      <c r="F3202">
        <v>81</v>
      </c>
      <c r="G3202">
        <f t="shared" si="149"/>
        <v>16</v>
      </c>
      <c r="H3202">
        <v>13.94</v>
      </c>
      <c r="I3202">
        <v>0.17</v>
      </c>
      <c r="J3202">
        <v>-0.98</v>
      </c>
    </row>
    <row r="3203" spans="1:10">
      <c r="A3203" s="3">
        <v>40001</v>
      </c>
      <c r="B3203">
        <v>28.2</v>
      </c>
      <c r="C3203">
        <f t="shared" ref="C3203:C3266" si="150">B3203-B3202</f>
        <v>3.5999999999999979</v>
      </c>
      <c r="D3203">
        <v>1007.3</v>
      </c>
      <c r="E3203">
        <f t="shared" ref="E3203:E3266" si="151">D3203-D3202</f>
        <v>-4.1000000000000227</v>
      </c>
      <c r="F3203">
        <v>65</v>
      </c>
      <c r="G3203">
        <f t="shared" ref="G3203:G3266" si="152">F3203-F3202</f>
        <v>-16</v>
      </c>
      <c r="H3203">
        <v>14.94</v>
      </c>
      <c r="I3203">
        <v>-0.04</v>
      </c>
      <c r="J3203">
        <v>-1</v>
      </c>
    </row>
    <row r="3204" spans="1:10">
      <c r="A3204" s="3">
        <v>40002</v>
      </c>
      <c r="B3204">
        <v>27</v>
      </c>
      <c r="C3204">
        <f t="shared" si="150"/>
        <v>-1.1999999999999993</v>
      </c>
      <c r="D3204">
        <v>1002.8</v>
      </c>
      <c r="E3204">
        <f t="shared" si="151"/>
        <v>-4.5</v>
      </c>
      <c r="F3204">
        <v>72</v>
      </c>
      <c r="G3204">
        <f t="shared" si="152"/>
        <v>7</v>
      </c>
      <c r="H3204">
        <v>15.94</v>
      </c>
      <c r="I3204">
        <v>-0.25</v>
      </c>
      <c r="J3204">
        <v>-0.97</v>
      </c>
    </row>
    <row r="3205" spans="1:10">
      <c r="A3205" s="3">
        <v>40003</v>
      </c>
      <c r="B3205">
        <v>28.8</v>
      </c>
      <c r="C3205">
        <f t="shared" si="150"/>
        <v>1.8000000000000007</v>
      </c>
      <c r="D3205">
        <v>999.1</v>
      </c>
      <c r="E3205">
        <f t="shared" si="151"/>
        <v>-3.6999999999999318</v>
      </c>
      <c r="F3205">
        <v>65</v>
      </c>
      <c r="G3205">
        <f t="shared" si="152"/>
        <v>-7</v>
      </c>
      <c r="H3205">
        <v>16.940000000000001</v>
      </c>
      <c r="I3205">
        <v>-0.45</v>
      </c>
      <c r="J3205">
        <v>-0.89</v>
      </c>
    </row>
    <row r="3206" spans="1:10">
      <c r="A3206" s="3">
        <v>40004</v>
      </c>
      <c r="B3206">
        <v>29.6</v>
      </c>
      <c r="C3206">
        <f t="shared" si="150"/>
        <v>0.80000000000000071</v>
      </c>
      <c r="D3206">
        <v>996.6</v>
      </c>
      <c r="E3206">
        <f t="shared" si="151"/>
        <v>-2.5</v>
      </c>
      <c r="F3206">
        <v>63</v>
      </c>
      <c r="G3206">
        <f t="shared" si="152"/>
        <v>-2</v>
      </c>
      <c r="H3206">
        <v>17.940000000000001</v>
      </c>
      <c r="I3206">
        <v>-0.63</v>
      </c>
      <c r="J3206">
        <v>-0.78</v>
      </c>
    </row>
    <row r="3207" spans="1:10">
      <c r="A3207" s="3">
        <v>40005</v>
      </c>
      <c r="B3207">
        <v>26</v>
      </c>
      <c r="C3207">
        <f t="shared" si="150"/>
        <v>-3.6000000000000014</v>
      </c>
      <c r="D3207">
        <v>1006.8</v>
      </c>
      <c r="E3207">
        <f t="shared" si="151"/>
        <v>10.199999999999932</v>
      </c>
      <c r="F3207">
        <v>50</v>
      </c>
      <c r="G3207">
        <f t="shared" si="152"/>
        <v>-13</v>
      </c>
      <c r="H3207">
        <v>18.940000000000001</v>
      </c>
      <c r="I3207">
        <v>-0.78</v>
      </c>
      <c r="J3207">
        <v>-0.63</v>
      </c>
    </row>
    <row r="3208" spans="1:10">
      <c r="A3208" s="3">
        <v>40006</v>
      </c>
      <c r="B3208">
        <v>27.5</v>
      </c>
      <c r="C3208">
        <f t="shared" si="150"/>
        <v>1.5</v>
      </c>
      <c r="D3208">
        <v>1008.9</v>
      </c>
      <c r="E3208">
        <f t="shared" si="151"/>
        <v>2.1000000000000227</v>
      </c>
      <c r="F3208">
        <v>57</v>
      </c>
      <c r="G3208">
        <f t="shared" si="152"/>
        <v>7</v>
      </c>
      <c r="H3208">
        <v>19.940000000000001</v>
      </c>
      <c r="I3208">
        <v>-0.89</v>
      </c>
      <c r="J3208">
        <v>-0.45</v>
      </c>
    </row>
    <row r="3209" spans="1:10">
      <c r="A3209" s="3">
        <v>40007</v>
      </c>
      <c r="B3209">
        <v>30.6</v>
      </c>
      <c r="C3209">
        <f t="shared" si="150"/>
        <v>3.1000000000000014</v>
      </c>
      <c r="D3209">
        <v>1002.2</v>
      </c>
      <c r="E3209">
        <f t="shared" si="151"/>
        <v>-6.6999999999999318</v>
      </c>
      <c r="F3209">
        <v>59</v>
      </c>
      <c r="G3209">
        <f t="shared" si="152"/>
        <v>2</v>
      </c>
      <c r="H3209">
        <v>20.94</v>
      </c>
      <c r="I3209">
        <v>-0.97</v>
      </c>
      <c r="J3209">
        <v>-0.25</v>
      </c>
    </row>
    <row r="3210" spans="1:10">
      <c r="A3210" s="3">
        <v>40008</v>
      </c>
      <c r="B3210">
        <v>28.9</v>
      </c>
      <c r="C3210">
        <f t="shared" si="150"/>
        <v>-1.7000000000000028</v>
      </c>
      <c r="D3210">
        <v>1008.1</v>
      </c>
      <c r="E3210">
        <f t="shared" si="151"/>
        <v>5.8999999999999773</v>
      </c>
      <c r="F3210">
        <v>40</v>
      </c>
      <c r="G3210">
        <f t="shared" si="152"/>
        <v>-19</v>
      </c>
      <c r="H3210">
        <v>21.94</v>
      </c>
      <c r="I3210">
        <v>-1</v>
      </c>
      <c r="J3210">
        <v>-0.04</v>
      </c>
    </row>
    <row r="3211" spans="1:10">
      <c r="A3211" s="3">
        <v>40009</v>
      </c>
      <c r="B3211">
        <v>30.5</v>
      </c>
      <c r="C3211">
        <f t="shared" si="150"/>
        <v>1.6000000000000014</v>
      </c>
      <c r="D3211">
        <v>999.6</v>
      </c>
      <c r="E3211">
        <f t="shared" si="151"/>
        <v>-8.5</v>
      </c>
      <c r="F3211">
        <v>58</v>
      </c>
      <c r="G3211">
        <f t="shared" si="152"/>
        <v>18</v>
      </c>
      <c r="H3211">
        <v>22.94</v>
      </c>
      <c r="I3211">
        <v>-0.99</v>
      </c>
      <c r="J3211">
        <v>0.17</v>
      </c>
    </row>
    <row r="3212" spans="1:10">
      <c r="A3212" s="3">
        <v>40010</v>
      </c>
      <c r="B3212">
        <v>30.1</v>
      </c>
      <c r="C3212">
        <f t="shared" si="150"/>
        <v>-0.39999999999999858</v>
      </c>
      <c r="D3212">
        <v>1003.3</v>
      </c>
      <c r="E3212">
        <f t="shared" si="151"/>
        <v>3.6999999999999318</v>
      </c>
      <c r="F3212">
        <v>56</v>
      </c>
      <c r="G3212">
        <f t="shared" si="152"/>
        <v>-2</v>
      </c>
      <c r="H3212">
        <v>23.94</v>
      </c>
      <c r="I3212">
        <v>-0.93</v>
      </c>
      <c r="J3212">
        <v>0.37</v>
      </c>
    </row>
    <row r="3213" spans="1:10">
      <c r="A3213" s="3">
        <v>40011</v>
      </c>
      <c r="B3213">
        <v>26.8</v>
      </c>
      <c r="C3213">
        <f t="shared" si="150"/>
        <v>-3.3000000000000007</v>
      </c>
      <c r="D3213">
        <v>1003.7</v>
      </c>
      <c r="E3213">
        <f t="shared" si="151"/>
        <v>0.40000000000009095</v>
      </c>
      <c r="F3213">
        <v>70</v>
      </c>
      <c r="G3213">
        <f t="shared" si="152"/>
        <v>14</v>
      </c>
      <c r="H3213">
        <v>24.94</v>
      </c>
      <c r="I3213">
        <v>-0.83</v>
      </c>
      <c r="J3213">
        <v>0.56000000000000005</v>
      </c>
    </row>
    <row r="3214" spans="1:10">
      <c r="A3214" s="3">
        <v>40012</v>
      </c>
      <c r="B3214">
        <v>29.6</v>
      </c>
      <c r="C3214">
        <f t="shared" si="150"/>
        <v>2.8000000000000007</v>
      </c>
      <c r="D3214">
        <v>1002.2</v>
      </c>
      <c r="E3214">
        <f t="shared" si="151"/>
        <v>-1.5</v>
      </c>
      <c r="F3214">
        <v>67</v>
      </c>
      <c r="G3214">
        <f t="shared" si="152"/>
        <v>-3</v>
      </c>
      <c r="H3214">
        <v>25.94</v>
      </c>
      <c r="I3214">
        <v>-0.69</v>
      </c>
      <c r="J3214">
        <v>0.72</v>
      </c>
    </row>
    <row r="3215" spans="1:10">
      <c r="A3215" s="3">
        <v>40013</v>
      </c>
      <c r="B3215">
        <v>31.1</v>
      </c>
      <c r="C3215">
        <f t="shared" si="150"/>
        <v>1.5</v>
      </c>
      <c r="D3215">
        <v>996.3</v>
      </c>
      <c r="E3215">
        <f t="shared" si="151"/>
        <v>-5.9000000000000909</v>
      </c>
      <c r="F3215">
        <v>58</v>
      </c>
      <c r="G3215">
        <f t="shared" si="152"/>
        <v>-9</v>
      </c>
      <c r="H3215">
        <v>26.94</v>
      </c>
      <c r="I3215">
        <v>-0.52</v>
      </c>
      <c r="J3215">
        <v>0.85</v>
      </c>
    </row>
    <row r="3216" spans="1:10">
      <c r="A3216" s="3">
        <v>40014</v>
      </c>
      <c r="B3216">
        <v>27.5</v>
      </c>
      <c r="C3216">
        <f t="shared" si="150"/>
        <v>-3.6000000000000014</v>
      </c>
      <c r="D3216">
        <v>1003.7</v>
      </c>
      <c r="E3216">
        <f t="shared" si="151"/>
        <v>7.4000000000000909</v>
      </c>
      <c r="F3216">
        <v>55</v>
      </c>
      <c r="G3216">
        <f t="shared" si="152"/>
        <v>-3</v>
      </c>
      <c r="H3216">
        <v>27.94</v>
      </c>
      <c r="I3216">
        <v>-0.33</v>
      </c>
      <c r="J3216">
        <v>0.94</v>
      </c>
    </row>
    <row r="3217" spans="1:10">
      <c r="A3217" s="3">
        <v>40015</v>
      </c>
      <c r="B3217">
        <v>22.3</v>
      </c>
      <c r="C3217">
        <f t="shared" si="150"/>
        <v>-5.1999999999999993</v>
      </c>
      <c r="D3217">
        <v>995.7</v>
      </c>
      <c r="E3217">
        <f t="shared" si="151"/>
        <v>-8</v>
      </c>
      <c r="F3217">
        <v>90</v>
      </c>
      <c r="G3217">
        <f t="shared" si="152"/>
        <v>35</v>
      </c>
      <c r="H3217">
        <v>28.94</v>
      </c>
      <c r="I3217">
        <v>-0.12</v>
      </c>
      <c r="J3217">
        <v>0.99</v>
      </c>
    </row>
    <row r="3218" spans="1:10">
      <c r="A3218" s="3">
        <v>40016</v>
      </c>
      <c r="B3218">
        <v>26.3</v>
      </c>
      <c r="C3218">
        <f t="shared" si="150"/>
        <v>4</v>
      </c>
      <c r="D3218">
        <v>996.2</v>
      </c>
      <c r="E3218">
        <f t="shared" si="151"/>
        <v>0.5</v>
      </c>
      <c r="F3218">
        <v>79</v>
      </c>
      <c r="G3218">
        <f t="shared" si="152"/>
        <v>-11</v>
      </c>
      <c r="H3218">
        <v>0.41</v>
      </c>
      <c r="I3218">
        <v>0.09</v>
      </c>
      <c r="J3218">
        <v>1</v>
      </c>
    </row>
    <row r="3219" spans="1:10">
      <c r="A3219" s="3">
        <v>40017</v>
      </c>
      <c r="B3219">
        <v>25.7</v>
      </c>
      <c r="C3219">
        <f t="shared" si="150"/>
        <v>-0.60000000000000142</v>
      </c>
      <c r="D3219">
        <v>1002.6</v>
      </c>
      <c r="E3219">
        <f t="shared" si="151"/>
        <v>6.3999999999999773</v>
      </c>
      <c r="F3219">
        <v>78</v>
      </c>
      <c r="G3219">
        <f t="shared" si="152"/>
        <v>-1</v>
      </c>
      <c r="H3219">
        <v>1.41</v>
      </c>
      <c r="I3219">
        <v>0.3</v>
      </c>
      <c r="J3219">
        <v>0.96</v>
      </c>
    </row>
    <row r="3220" spans="1:10">
      <c r="A3220" s="3">
        <v>40018</v>
      </c>
      <c r="B3220">
        <v>27.4</v>
      </c>
      <c r="C3220">
        <f t="shared" si="150"/>
        <v>1.6999999999999993</v>
      </c>
      <c r="D3220">
        <v>1003.9</v>
      </c>
      <c r="E3220">
        <f t="shared" si="151"/>
        <v>1.2999999999999545</v>
      </c>
      <c r="F3220">
        <v>79</v>
      </c>
      <c r="G3220">
        <f t="shared" si="152"/>
        <v>1</v>
      </c>
      <c r="H3220">
        <v>2.41</v>
      </c>
      <c r="I3220">
        <v>0.49</v>
      </c>
      <c r="J3220">
        <v>0.87</v>
      </c>
    </row>
    <row r="3221" spans="1:10">
      <c r="A3221" s="3">
        <v>40019</v>
      </c>
      <c r="B3221">
        <v>29.6</v>
      </c>
      <c r="C3221">
        <f t="shared" si="150"/>
        <v>2.2000000000000028</v>
      </c>
      <c r="D3221">
        <v>1002</v>
      </c>
      <c r="E3221">
        <f t="shared" si="151"/>
        <v>-1.8999999999999773</v>
      </c>
      <c r="F3221">
        <v>66</v>
      </c>
      <c r="G3221">
        <f t="shared" si="152"/>
        <v>-13</v>
      </c>
      <c r="H3221">
        <v>3.41</v>
      </c>
      <c r="I3221">
        <v>0.66</v>
      </c>
      <c r="J3221">
        <v>0.75</v>
      </c>
    </row>
    <row r="3222" spans="1:10">
      <c r="A3222" s="3">
        <v>40020</v>
      </c>
      <c r="B3222">
        <v>30.6</v>
      </c>
      <c r="C3222">
        <f t="shared" si="150"/>
        <v>1</v>
      </c>
      <c r="D3222">
        <v>1001.2</v>
      </c>
      <c r="E3222">
        <f t="shared" si="151"/>
        <v>-0.79999999999995453</v>
      </c>
      <c r="F3222">
        <v>61</v>
      </c>
      <c r="G3222">
        <f t="shared" si="152"/>
        <v>-5</v>
      </c>
      <c r="H3222">
        <v>4.41</v>
      </c>
      <c r="I3222">
        <v>0.81</v>
      </c>
      <c r="J3222">
        <v>0.59</v>
      </c>
    </row>
    <row r="3223" spans="1:10">
      <c r="A3223" s="3">
        <v>40021</v>
      </c>
      <c r="B3223">
        <v>24.4</v>
      </c>
      <c r="C3223">
        <f t="shared" si="150"/>
        <v>-6.2000000000000028</v>
      </c>
      <c r="D3223">
        <v>1002.4</v>
      </c>
      <c r="E3223">
        <f t="shared" si="151"/>
        <v>1.1999999999999318</v>
      </c>
      <c r="F3223">
        <v>84</v>
      </c>
      <c r="G3223">
        <f t="shared" si="152"/>
        <v>23</v>
      </c>
      <c r="H3223">
        <v>5.41</v>
      </c>
      <c r="I3223">
        <v>0.91</v>
      </c>
      <c r="J3223">
        <v>0.41</v>
      </c>
    </row>
    <row r="3224" spans="1:10">
      <c r="A3224" s="3">
        <v>40022</v>
      </c>
      <c r="B3224">
        <v>27.7</v>
      </c>
      <c r="C3224">
        <f t="shared" si="150"/>
        <v>3.3000000000000007</v>
      </c>
      <c r="D3224">
        <v>1004.1</v>
      </c>
      <c r="E3224">
        <f t="shared" si="151"/>
        <v>1.7000000000000455</v>
      </c>
      <c r="F3224">
        <v>76</v>
      </c>
      <c r="G3224">
        <f t="shared" si="152"/>
        <v>-8</v>
      </c>
      <c r="H3224">
        <v>6.41</v>
      </c>
      <c r="I3224">
        <v>0.98</v>
      </c>
      <c r="J3224">
        <v>0.21</v>
      </c>
    </row>
    <row r="3225" spans="1:10">
      <c r="A3225" s="3">
        <v>40023</v>
      </c>
      <c r="B3225">
        <v>28.5</v>
      </c>
      <c r="C3225">
        <f t="shared" si="150"/>
        <v>0.80000000000000071</v>
      </c>
      <c r="D3225">
        <v>1001.2</v>
      </c>
      <c r="E3225">
        <f t="shared" si="151"/>
        <v>-2.8999999999999773</v>
      </c>
      <c r="F3225">
        <v>74</v>
      </c>
      <c r="G3225">
        <f t="shared" si="152"/>
        <v>-2</v>
      </c>
      <c r="H3225">
        <v>7.41</v>
      </c>
      <c r="I3225">
        <v>1</v>
      </c>
      <c r="J3225">
        <v>-0.01</v>
      </c>
    </row>
    <row r="3226" spans="1:10">
      <c r="A3226" s="3">
        <v>40024</v>
      </c>
      <c r="B3226">
        <v>31.3</v>
      </c>
      <c r="C3226">
        <f t="shared" si="150"/>
        <v>2.8000000000000007</v>
      </c>
      <c r="D3226">
        <v>1001.2</v>
      </c>
      <c r="E3226">
        <f t="shared" si="151"/>
        <v>0</v>
      </c>
      <c r="F3226">
        <v>64</v>
      </c>
      <c r="G3226">
        <f t="shared" si="152"/>
        <v>-10</v>
      </c>
      <c r="H3226">
        <v>8.41</v>
      </c>
      <c r="I3226">
        <v>0.98</v>
      </c>
      <c r="J3226">
        <v>-0.22</v>
      </c>
    </row>
    <row r="3227" spans="1:10">
      <c r="A3227" s="3">
        <v>40025</v>
      </c>
      <c r="B3227">
        <v>25.4</v>
      </c>
      <c r="C3227">
        <f t="shared" si="150"/>
        <v>-5.9000000000000021</v>
      </c>
      <c r="D3227">
        <v>1005.4</v>
      </c>
      <c r="E3227">
        <f t="shared" si="151"/>
        <v>4.1999999999999318</v>
      </c>
      <c r="F3227">
        <v>66</v>
      </c>
      <c r="G3227">
        <f t="shared" si="152"/>
        <v>2</v>
      </c>
      <c r="H3227">
        <v>9.41</v>
      </c>
      <c r="I3227">
        <v>0.91</v>
      </c>
      <c r="J3227">
        <v>-0.42</v>
      </c>
    </row>
    <row r="3228" spans="1:10">
      <c r="A3228" s="3">
        <v>40026</v>
      </c>
      <c r="B3228">
        <v>26.9</v>
      </c>
      <c r="C3228">
        <f t="shared" si="150"/>
        <v>1.5</v>
      </c>
      <c r="D3228">
        <v>1003.4</v>
      </c>
      <c r="E3228">
        <f t="shared" si="151"/>
        <v>-2</v>
      </c>
      <c r="F3228">
        <v>68</v>
      </c>
      <c r="G3228">
        <f t="shared" si="152"/>
        <v>2</v>
      </c>
      <c r="H3228">
        <v>10.41</v>
      </c>
      <c r="I3228">
        <v>0.8</v>
      </c>
      <c r="J3228">
        <v>-0.6</v>
      </c>
    </row>
    <row r="3229" spans="1:10">
      <c r="A3229" s="3">
        <v>40027</v>
      </c>
      <c r="B3229">
        <v>25.8</v>
      </c>
      <c r="C3229">
        <f t="shared" si="150"/>
        <v>-1.0999999999999979</v>
      </c>
      <c r="D3229">
        <v>1002.8</v>
      </c>
      <c r="E3229">
        <f t="shared" si="151"/>
        <v>-0.60000000000002274</v>
      </c>
      <c r="F3229">
        <v>75</v>
      </c>
      <c r="G3229">
        <f t="shared" si="152"/>
        <v>7</v>
      </c>
      <c r="H3229">
        <v>11.41</v>
      </c>
      <c r="I3229">
        <v>0.65</v>
      </c>
      <c r="J3229">
        <v>-0.76</v>
      </c>
    </row>
    <row r="3230" spans="1:10">
      <c r="A3230" s="3">
        <v>40028</v>
      </c>
      <c r="B3230">
        <v>29.6</v>
      </c>
      <c r="C3230">
        <f t="shared" si="150"/>
        <v>3.8000000000000007</v>
      </c>
      <c r="D3230">
        <v>1003.9</v>
      </c>
      <c r="E3230">
        <f t="shared" si="151"/>
        <v>1.1000000000000227</v>
      </c>
      <c r="F3230">
        <v>63</v>
      </c>
      <c r="G3230">
        <f t="shared" si="152"/>
        <v>-12</v>
      </c>
      <c r="H3230">
        <v>12.41</v>
      </c>
      <c r="I3230">
        <v>0.48</v>
      </c>
      <c r="J3230">
        <v>-0.88</v>
      </c>
    </row>
    <row r="3231" spans="1:10">
      <c r="A3231" s="3">
        <v>40029</v>
      </c>
      <c r="B3231">
        <v>28.4</v>
      </c>
      <c r="C3231">
        <f t="shared" si="150"/>
        <v>-1.2000000000000028</v>
      </c>
      <c r="D3231">
        <v>1000.9</v>
      </c>
      <c r="E3231">
        <f t="shared" si="151"/>
        <v>-3</v>
      </c>
      <c r="F3231">
        <v>70</v>
      </c>
      <c r="G3231">
        <f t="shared" si="152"/>
        <v>7</v>
      </c>
      <c r="H3231">
        <v>13.41</v>
      </c>
      <c r="I3231">
        <v>0.28000000000000003</v>
      </c>
      <c r="J3231">
        <v>-0.96</v>
      </c>
    </row>
    <row r="3232" spans="1:10">
      <c r="A3232" s="3">
        <v>40030</v>
      </c>
      <c r="B3232">
        <v>29.2</v>
      </c>
      <c r="C3232">
        <f t="shared" si="150"/>
        <v>0.80000000000000071</v>
      </c>
      <c r="D3232">
        <v>1004.9</v>
      </c>
      <c r="E3232">
        <f t="shared" si="151"/>
        <v>4</v>
      </c>
      <c r="F3232">
        <v>69</v>
      </c>
      <c r="G3232">
        <f t="shared" si="152"/>
        <v>-1</v>
      </c>
      <c r="H3232">
        <v>14.41</v>
      </c>
      <c r="I3232">
        <v>0.08</v>
      </c>
      <c r="J3232">
        <v>-1</v>
      </c>
    </row>
    <row r="3233" spans="1:10">
      <c r="A3233" s="3">
        <v>40031</v>
      </c>
      <c r="B3233">
        <v>28.4</v>
      </c>
      <c r="C3233">
        <f t="shared" si="150"/>
        <v>-0.80000000000000071</v>
      </c>
      <c r="D3233">
        <v>1007</v>
      </c>
      <c r="E3233">
        <f t="shared" si="151"/>
        <v>2.1000000000000227</v>
      </c>
      <c r="F3233">
        <v>75</v>
      </c>
      <c r="G3233">
        <f t="shared" si="152"/>
        <v>6</v>
      </c>
      <c r="H3233">
        <v>15.41</v>
      </c>
      <c r="I3233">
        <v>-0.14000000000000001</v>
      </c>
      <c r="J3233">
        <v>-0.99</v>
      </c>
    </row>
    <row r="3234" spans="1:10">
      <c r="A3234" s="3">
        <v>40032</v>
      </c>
      <c r="B3234">
        <v>30.4</v>
      </c>
      <c r="C3234">
        <f t="shared" si="150"/>
        <v>2</v>
      </c>
      <c r="D3234">
        <v>1004.6</v>
      </c>
      <c r="E3234">
        <f t="shared" si="151"/>
        <v>-2.3999999999999773</v>
      </c>
      <c r="F3234">
        <v>64</v>
      </c>
      <c r="G3234">
        <f t="shared" si="152"/>
        <v>-11</v>
      </c>
      <c r="H3234">
        <v>16.41</v>
      </c>
      <c r="I3234">
        <v>-0.34</v>
      </c>
      <c r="J3234">
        <v>-0.94</v>
      </c>
    </row>
    <row r="3235" spans="1:10">
      <c r="A3235" s="3">
        <v>40033</v>
      </c>
      <c r="B3235">
        <v>28.4</v>
      </c>
      <c r="C3235">
        <f t="shared" si="150"/>
        <v>-2</v>
      </c>
      <c r="D3235">
        <v>1005.2</v>
      </c>
      <c r="E3235">
        <f t="shared" si="151"/>
        <v>0.60000000000002274</v>
      </c>
      <c r="F3235">
        <v>73</v>
      </c>
      <c r="G3235">
        <f t="shared" si="152"/>
        <v>9</v>
      </c>
      <c r="H3235">
        <v>17.41</v>
      </c>
      <c r="I3235">
        <v>-0.53</v>
      </c>
      <c r="J3235">
        <v>-0.85</v>
      </c>
    </row>
    <row r="3236" spans="1:10">
      <c r="A3236" s="3">
        <v>40034</v>
      </c>
      <c r="B3236">
        <v>27.7</v>
      </c>
      <c r="C3236">
        <f t="shared" si="150"/>
        <v>-0.69999999999999929</v>
      </c>
      <c r="D3236">
        <v>1007.3</v>
      </c>
      <c r="E3236">
        <f t="shared" si="151"/>
        <v>2.0999999999999091</v>
      </c>
      <c r="F3236">
        <v>77</v>
      </c>
      <c r="G3236">
        <f t="shared" si="152"/>
        <v>4</v>
      </c>
      <c r="H3236">
        <v>18.41</v>
      </c>
      <c r="I3236">
        <v>-0.7</v>
      </c>
      <c r="J3236">
        <v>-0.71</v>
      </c>
    </row>
    <row r="3237" spans="1:10">
      <c r="A3237" s="3">
        <v>40035</v>
      </c>
      <c r="B3237">
        <v>27.2</v>
      </c>
      <c r="C3237">
        <f t="shared" si="150"/>
        <v>-0.5</v>
      </c>
      <c r="D3237">
        <v>1003</v>
      </c>
      <c r="E3237">
        <f t="shared" si="151"/>
        <v>-4.2999999999999545</v>
      </c>
      <c r="F3237">
        <v>84</v>
      </c>
      <c r="G3237">
        <f t="shared" si="152"/>
        <v>7</v>
      </c>
      <c r="H3237">
        <v>19.41</v>
      </c>
      <c r="I3237">
        <v>-0.84</v>
      </c>
      <c r="J3237">
        <v>-0.55000000000000004</v>
      </c>
    </row>
    <row r="3238" spans="1:10">
      <c r="A3238" s="3">
        <v>40036</v>
      </c>
      <c r="B3238">
        <v>26.8</v>
      </c>
      <c r="C3238">
        <f t="shared" si="150"/>
        <v>-0.39999999999999858</v>
      </c>
      <c r="D3238">
        <v>1000.3</v>
      </c>
      <c r="E3238">
        <f t="shared" si="151"/>
        <v>-2.7000000000000455</v>
      </c>
      <c r="F3238">
        <v>67</v>
      </c>
      <c r="G3238">
        <f t="shared" si="152"/>
        <v>-17</v>
      </c>
      <c r="H3238">
        <v>20.41</v>
      </c>
      <c r="I3238">
        <v>-0.93</v>
      </c>
      <c r="J3238">
        <v>-0.36</v>
      </c>
    </row>
    <row r="3239" spans="1:10">
      <c r="A3239" s="3">
        <v>40037</v>
      </c>
      <c r="B3239">
        <v>28.1</v>
      </c>
      <c r="C3239">
        <f t="shared" si="150"/>
        <v>1.3000000000000007</v>
      </c>
      <c r="D3239">
        <v>1001.2</v>
      </c>
      <c r="E3239">
        <f t="shared" si="151"/>
        <v>0.90000000000009095</v>
      </c>
      <c r="F3239">
        <v>66</v>
      </c>
      <c r="G3239">
        <f t="shared" si="152"/>
        <v>-1</v>
      </c>
      <c r="H3239">
        <v>21.41</v>
      </c>
      <c r="I3239">
        <v>-0.99</v>
      </c>
      <c r="J3239">
        <v>-0.16</v>
      </c>
    </row>
    <row r="3240" spans="1:10">
      <c r="A3240" s="3">
        <v>40038</v>
      </c>
      <c r="B3240">
        <v>31</v>
      </c>
      <c r="C3240">
        <f t="shared" si="150"/>
        <v>2.8999999999999986</v>
      </c>
      <c r="D3240">
        <v>994.1</v>
      </c>
      <c r="E3240">
        <f t="shared" si="151"/>
        <v>-7.1000000000000227</v>
      </c>
      <c r="F3240">
        <v>71</v>
      </c>
      <c r="G3240">
        <f t="shared" si="152"/>
        <v>5</v>
      </c>
      <c r="H3240">
        <v>22.41</v>
      </c>
      <c r="I3240">
        <v>-1</v>
      </c>
      <c r="J3240">
        <v>0.06</v>
      </c>
    </row>
    <row r="3241" spans="1:10">
      <c r="A3241" s="3">
        <v>40039</v>
      </c>
      <c r="B3241">
        <v>28</v>
      </c>
      <c r="C3241">
        <f t="shared" si="150"/>
        <v>-3</v>
      </c>
      <c r="D3241">
        <v>1003.4</v>
      </c>
      <c r="E3241">
        <f t="shared" si="151"/>
        <v>9.2999999999999545</v>
      </c>
      <c r="F3241">
        <v>63</v>
      </c>
      <c r="G3241">
        <f t="shared" si="152"/>
        <v>-8</v>
      </c>
      <c r="H3241">
        <v>23.41</v>
      </c>
      <c r="I3241">
        <v>-0.96</v>
      </c>
      <c r="J3241">
        <v>0.27</v>
      </c>
    </row>
    <row r="3242" spans="1:10">
      <c r="A3242" s="3">
        <v>40040</v>
      </c>
      <c r="B3242">
        <v>29.6</v>
      </c>
      <c r="C3242">
        <f t="shared" si="150"/>
        <v>1.6000000000000014</v>
      </c>
      <c r="D3242">
        <v>1008.6</v>
      </c>
      <c r="E3242">
        <f t="shared" si="151"/>
        <v>5.2000000000000455</v>
      </c>
      <c r="F3242">
        <v>47</v>
      </c>
      <c r="G3242">
        <f t="shared" si="152"/>
        <v>-16</v>
      </c>
      <c r="H3242">
        <v>24.41</v>
      </c>
      <c r="I3242">
        <v>-0.89</v>
      </c>
      <c r="J3242">
        <v>0.46</v>
      </c>
    </row>
    <row r="3243" spans="1:10">
      <c r="A3243" s="3">
        <v>40041</v>
      </c>
      <c r="B3243">
        <v>31</v>
      </c>
      <c r="C3243">
        <f t="shared" si="150"/>
        <v>1.3999999999999986</v>
      </c>
      <c r="D3243">
        <v>1010</v>
      </c>
      <c r="E3243">
        <f t="shared" si="151"/>
        <v>1.3999999999999773</v>
      </c>
      <c r="F3243">
        <v>37</v>
      </c>
      <c r="G3243">
        <f t="shared" si="152"/>
        <v>-10</v>
      </c>
      <c r="H3243">
        <v>25.41</v>
      </c>
      <c r="I3243">
        <v>-0.77</v>
      </c>
      <c r="J3243">
        <v>0.64</v>
      </c>
    </row>
    <row r="3244" spans="1:10">
      <c r="A3244" s="3">
        <v>40042</v>
      </c>
      <c r="B3244">
        <v>27.8</v>
      </c>
      <c r="C3244">
        <f t="shared" si="150"/>
        <v>-3.1999999999999993</v>
      </c>
      <c r="D3244">
        <v>1011.9</v>
      </c>
      <c r="E3244">
        <f t="shared" si="151"/>
        <v>1.8999999999999773</v>
      </c>
      <c r="F3244">
        <v>61</v>
      </c>
      <c r="G3244">
        <f t="shared" si="152"/>
        <v>24</v>
      </c>
      <c r="H3244">
        <v>26.41</v>
      </c>
      <c r="I3244">
        <v>-0.62</v>
      </c>
      <c r="J3244">
        <v>0.79</v>
      </c>
    </row>
    <row r="3245" spans="1:10">
      <c r="A3245" s="3">
        <v>40043</v>
      </c>
      <c r="B3245">
        <v>27.7</v>
      </c>
      <c r="C3245">
        <f t="shared" si="150"/>
        <v>-0.10000000000000142</v>
      </c>
      <c r="D3245">
        <v>1011.6</v>
      </c>
      <c r="E3245">
        <f t="shared" si="151"/>
        <v>-0.29999999999995453</v>
      </c>
      <c r="F3245">
        <v>57</v>
      </c>
      <c r="G3245">
        <f t="shared" si="152"/>
        <v>-4</v>
      </c>
      <c r="H3245">
        <v>27.41</v>
      </c>
      <c r="I3245">
        <v>-0.44</v>
      </c>
      <c r="J3245">
        <v>0.9</v>
      </c>
    </row>
    <row r="3246" spans="1:10">
      <c r="A3246" s="3">
        <v>40044</v>
      </c>
      <c r="B3246">
        <v>28.5</v>
      </c>
      <c r="C3246">
        <f t="shared" si="150"/>
        <v>0.80000000000000071</v>
      </c>
      <c r="D3246">
        <v>1009.1</v>
      </c>
      <c r="E3246">
        <f t="shared" si="151"/>
        <v>-2.5</v>
      </c>
      <c r="F3246">
        <v>60</v>
      </c>
      <c r="G3246">
        <f t="shared" si="152"/>
        <v>3</v>
      </c>
      <c r="H3246">
        <v>28.41</v>
      </c>
      <c r="I3246">
        <v>-0.24</v>
      </c>
      <c r="J3246">
        <v>0.97</v>
      </c>
    </row>
    <row r="3247" spans="1:10">
      <c r="A3247" s="3">
        <v>40045</v>
      </c>
      <c r="B3247">
        <v>28</v>
      </c>
      <c r="C3247">
        <f t="shared" si="150"/>
        <v>-0.5</v>
      </c>
      <c r="D3247">
        <v>1004.6</v>
      </c>
      <c r="E3247">
        <f t="shared" si="151"/>
        <v>-4.5</v>
      </c>
      <c r="F3247">
        <v>61</v>
      </c>
      <c r="G3247">
        <f t="shared" si="152"/>
        <v>1</v>
      </c>
      <c r="H3247">
        <v>29.41</v>
      </c>
      <c r="I3247">
        <v>-0.03</v>
      </c>
      <c r="J3247">
        <v>1</v>
      </c>
    </row>
    <row r="3248" spans="1:10">
      <c r="A3248" s="3">
        <v>40046</v>
      </c>
      <c r="B3248">
        <v>30.1</v>
      </c>
      <c r="C3248">
        <f t="shared" si="150"/>
        <v>2.1000000000000014</v>
      </c>
      <c r="D3248">
        <v>998.6</v>
      </c>
      <c r="E3248">
        <f t="shared" si="151"/>
        <v>-6</v>
      </c>
      <c r="F3248">
        <v>66</v>
      </c>
      <c r="G3248">
        <f t="shared" si="152"/>
        <v>5</v>
      </c>
      <c r="H3248">
        <v>0.88</v>
      </c>
      <c r="I3248">
        <v>0.19</v>
      </c>
      <c r="J3248">
        <v>0.98</v>
      </c>
    </row>
    <row r="3249" spans="1:10">
      <c r="A3249" s="3">
        <v>40047</v>
      </c>
      <c r="B3249">
        <v>30.4</v>
      </c>
      <c r="C3249">
        <f t="shared" si="150"/>
        <v>0.29999999999999716</v>
      </c>
      <c r="D3249">
        <v>997.8</v>
      </c>
      <c r="E3249">
        <f t="shared" si="151"/>
        <v>-0.80000000000006821</v>
      </c>
      <c r="F3249">
        <v>65</v>
      </c>
      <c r="G3249">
        <f t="shared" si="152"/>
        <v>-1</v>
      </c>
      <c r="H3249">
        <v>1.88</v>
      </c>
      <c r="I3249">
        <v>0.39</v>
      </c>
      <c r="J3249">
        <v>0.92</v>
      </c>
    </row>
    <row r="3250" spans="1:10">
      <c r="A3250" s="3">
        <v>40048</v>
      </c>
      <c r="B3250">
        <v>28.9</v>
      </c>
      <c r="C3250">
        <f t="shared" si="150"/>
        <v>-1.5</v>
      </c>
      <c r="D3250">
        <v>1000.9</v>
      </c>
      <c r="E3250">
        <f t="shared" si="151"/>
        <v>3.1000000000000227</v>
      </c>
      <c r="F3250">
        <v>41</v>
      </c>
      <c r="G3250">
        <f t="shared" si="152"/>
        <v>-24</v>
      </c>
      <c r="H3250">
        <v>2.88</v>
      </c>
      <c r="I3250">
        <v>0.57999999999999996</v>
      </c>
      <c r="J3250">
        <v>0.82</v>
      </c>
    </row>
    <row r="3251" spans="1:10">
      <c r="A3251" s="3">
        <v>40049</v>
      </c>
      <c r="B3251">
        <v>25.7</v>
      </c>
      <c r="C3251">
        <f t="shared" si="150"/>
        <v>-3.1999999999999993</v>
      </c>
      <c r="D3251">
        <v>1003.3</v>
      </c>
      <c r="E3251">
        <f t="shared" si="151"/>
        <v>2.3999999999999773</v>
      </c>
      <c r="F3251">
        <v>63</v>
      </c>
      <c r="G3251">
        <f t="shared" si="152"/>
        <v>22</v>
      </c>
      <c r="H3251">
        <v>3.88</v>
      </c>
      <c r="I3251">
        <v>0.74</v>
      </c>
      <c r="J3251">
        <v>0.68</v>
      </c>
    </row>
    <row r="3252" spans="1:10">
      <c r="A3252" s="3">
        <v>40050</v>
      </c>
      <c r="B3252">
        <v>25.7</v>
      </c>
      <c r="C3252">
        <f t="shared" si="150"/>
        <v>0</v>
      </c>
      <c r="D3252">
        <v>1007.1</v>
      </c>
      <c r="E3252">
        <f t="shared" si="151"/>
        <v>3.8000000000000682</v>
      </c>
      <c r="F3252">
        <v>57</v>
      </c>
      <c r="G3252">
        <f t="shared" si="152"/>
        <v>-6</v>
      </c>
      <c r="H3252">
        <v>4.88</v>
      </c>
      <c r="I3252">
        <v>0.86</v>
      </c>
      <c r="J3252">
        <v>0.51</v>
      </c>
    </row>
    <row r="3253" spans="1:10">
      <c r="A3253" s="3">
        <v>40051</v>
      </c>
      <c r="B3253">
        <v>26.1</v>
      </c>
      <c r="C3253">
        <f t="shared" si="150"/>
        <v>0.40000000000000213</v>
      </c>
      <c r="D3253">
        <v>1009.3</v>
      </c>
      <c r="E3253">
        <f t="shared" si="151"/>
        <v>2.1999999999999318</v>
      </c>
      <c r="F3253">
        <v>44</v>
      </c>
      <c r="G3253">
        <f t="shared" si="152"/>
        <v>-13</v>
      </c>
      <c r="H3253">
        <v>5.88</v>
      </c>
      <c r="I3253">
        <v>0.95</v>
      </c>
      <c r="J3253">
        <v>0.31</v>
      </c>
    </row>
    <row r="3254" spans="1:10">
      <c r="A3254" s="3">
        <v>40052</v>
      </c>
      <c r="B3254">
        <v>27.3</v>
      </c>
      <c r="C3254">
        <f t="shared" si="150"/>
        <v>1.1999999999999993</v>
      </c>
      <c r="D3254">
        <v>1006.9</v>
      </c>
      <c r="E3254">
        <f t="shared" si="151"/>
        <v>-2.3999999999999773</v>
      </c>
      <c r="F3254">
        <v>55</v>
      </c>
      <c r="G3254">
        <f t="shared" si="152"/>
        <v>11</v>
      </c>
      <c r="H3254">
        <v>6.88</v>
      </c>
      <c r="I3254">
        <v>0.99</v>
      </c>
      <c r="J3254">
        <v>0.11</v>
      </c>
    </row>
    <row r="3255" spans="1:10">
      <c r="A3255" s="3">
        <v>40053</v>
      </c>
      <c r="B3255">
        <v>28.7</v>
      </c>
      <c r="C3255">
        <f t="shared" si="150"/>
        <v>1.3999999999999986</v>
      </c>
      <c r="D3255">
        <v>1003.4</v>
      </c>
      <c r="E3255">
        <f t="shared" si="151"/>
        <v>-3.5</v>
      </c>
      <c r="F3255">
        <v>48</v>
      </c>
      <c r="G3255">
        <f t="shared" si="152"/>
        <v>-7</v>
      </c>
      <c r="H3255">
        <v>7.88</v>
      </c>
      <c r="I3255">
        <v>0.99</v>
      </c>
      <c r="J3255">
        <v>-0.11</v>
      </c>
    </row>
    <row r="3256" spans="1:10">
      <c r="A3256" s="3">
        <v>40054</v>
      </c>
      <c r="B3256">
        <v>30.5</v>
      </c>
      <c r="C3256">
        <f t="shared" si="150"/>
        <v>1.8000000000000007</v>
      </c>
      <c r="D3256">
        <v>1005.7</v>
      </c>
      <c r="E3256">
        <f t="shared" si="151"/>
        <v>2.3000000000000682</v>
      </c>
      <c r="F3256">
        <v>50</v>
      </c>
      <c r="G3256">
        <f t="shared" si="152"/>
        <v>2</v>
      </c>
      <c r="H3256">
        <v>8.8800000000000008</v>
      </c>
      <c r="I3256">
        <v>0.95</v>
      </c>
      <c r="J3256">
        <v>-0.31</v>
      </c>
    </row>
    <row r="3257" spans="1:10">
      <c r="A3257" s="3">
        <v>40055</v>
      </c>
      <c r="B3257">
        <v>21.5</v>
      </c>
      <c r="C3257">
        <f t="shared" si="150"/>
        <v>-9</v>
      </c>
      <c r="D3257">
        <v>1009.8</v>
      </c>
      <c r="E3257">
        <f t="shared" si="151"/>
        <v>4.0999999999999091</v>
      </c>
      <c r="F3257">
        <v>81</v>
      </c>
      <c r="G3257">
        <f t="shared" si="152"/>
        <v>31</v>
      </c>
      <c r="H3257">
        <v>9.8800000000000008</v>
      </c>
      <c r="I3257">
        <v>0.86</v>
      </c>
      <c r="J3257">
        <v>-0.51</v>
      </c>
    </row>
    <row r="3258" spans="1:10">
      <c r="A3258" s="3">
        <v>40056</v>
      </c>
      <c r="B3258">
        <v>17.8</v>
      </c>
      <c r="C3258">
        <f t="shared" si="150"/>
        <v>-3.6999999999999993</v>
      </c>
      <c r="D3258">
        <v>1001.6</v>
      </c>
      <c r="E3258">
        <f t="shared" si="151"/>
        <v>-8.1999999999999318</v>
      </c>
      <c r="F3258">
        <v>88</v>
      </c>
      <c r="G3258">
        <f t="shared" si="152"/>
        <v>7</v>
      </c>
      <c r="H3258">
        <v>10.88</v>
      </c>
      <c r="I3258">
        <v>0.74</v>
      </c>
      <c r="J3258">
        <v>-0.68</v>
      </c>
    </row>
    <row r="3259" spans="1:10">
      <c r="A3259" s="3">
        <v>40057</v>
      </c>
      <c r="B3259">
        <v>27.9</v>
      </c>
      <c r="C3259">
        <f t="shared" si="150"/>
        <v>10.099999999999998</v>
      </c>
      <c r="D3259">
        <v>1010.1</v>
      </c>
      <c r="E3259">
        <f t="shared" si="151"/>
        <v>8.5</v>
      </c>
      <c r="F3259">
        <v>63</v>
      </c>
      <c r="G3259">
        <f t="shared" si="152"/>
        <v>-25</v>
      </c>
      <c r="H3259">
        <v>11.88</v>
      </c>
      <c r="I3259">
        <v>0.57999999999999996</v>
      </c>
      <c r="J3259">
        <v>-0.82</v>
      </c>
    </row>
    <row r="3260" spans="1:10">
      <c r="A3260" s="3">
        <v>40058</v>
      </c>
      <c r="B3260">
        <v>22.8</v>
      </c>
      <c r="C3260">
        <f t="shared" si="150"/>
        <v>-5.0999999999999979</v>
      </c>
      <c r="D3260">
        <v>1015.7</v>
      </c>
      <c r="E3260">
        <f t="shared" si="151"/>
        <v>5.6000000000000227</v>
      </c>
      <c r="F3260">
        <v>68</v>
      </c>
      <c r="G3260">
        <f t="shared" si="152"/>
        <v>5</v>
      </c>
      <c r="H3260">
        <v>12.88</v>
      </c>
      <c r="I3260">
        <v>0.39</v>
      </c>
      <c r="J3260">
        <v>-0.92</v>
      </c>
    </row>
    <row r="3261" spans="1:10">
      <c r="A3261" s="3">
        <v>40059</v>
      </c>
      <c r="B3261">
        <v>22.8</v>
      </c>
      <c r="C3261">
        <f t="shared" si="150"/>
        <v>0</v>
      </c>
      <c r="D3261">
        <v>1013.5</v>
      </c>
      <c r="E3261">
        <f t="shared" si="151"/>
        <v>-2.2000000000000455</v>
      </c>
      <c r="F3261">
        <v>64</v>
      </c>
      <c r="G3261">
        <f t="shared" si="152"/>
        <v>-4</v>
      </c>
      <c r="H3261">
        <v>13.88</v>
      </c>
      <c r="I3261">
        <v>0.19</v>
      </c>
      <c r="J3261">
        <v>-0.98</v>
      </c>
    </row>
    <row r="3262" spans="1:10">
      <c r="A3262" s="3">
        <v>40060</v>
      </c>
      <c r="B3262">
        <v>24.7</v>
      </c>
      <c r="C3262">
        <f t="shared" si="150"/>
        <v>1.8999999999999986</v>
      </c>
      <c r="D3262">
        <v>1007.4</v>
      </c>
      <c r="E3262">
        <f t="shared" si="151"/>
        <v>-6.1000000000000227</v>
      </c>
      <c r="F3262">
        <v>64</v>
      </c>
      <c r="G3262">
        <f t="shared" si="152"/>
        <v>0</v>
      </c>
      <c r="H3262">
        <v>14.88</v>
      </c>
      <c r="I3262">
        <v>-0.02</v>
      </c>
      <c r="J3262">
        <v>-1</v>
      </c>
    </row>
    <row r="3263" spans="1:10">
      <c r="A3263" s="3">
        <v>40061</v>
      </c>
      <c r="B3263">
        <v>26.6</v>
      </c>
      <c r="C3263">
        <f t="shared" si="150"/>
        <v>1.9000000000000021</v>
      </c>
      <c r="D3263">
        <v>1002.9</v>
      </c>
      <c r="E3263">
        <f t="shared" si="151"/>
        <v>-4.5</v>
      </c>
      <c r="F3263">
        <v>59</v>
      </c>
      <c r="G3263">
        <f t="shared" si="152"/>
        <v>-5</v>
      </c>
      <c r="H3263">
        <v>15.88</v>
      </c>
      <c r="I3263">
        <v>-0.24</v>
      </c>
      <c r="J3263">
        <v>-0.97</v>
      </c>
    </row>
    <row r="3264" spans="1:10">
      <c r="A3264" s="3">
        <v>40062</v>
      </c>
      <c r="B3264">
        <v>25.6</v>
      </c>
      <c r="C3264">
        <f t="shared" si="150"/>
        <v>-1</v>
      </c>
      <c r="D3264">
        <v>1002</v>
      </c>
      <c r="E3264">
        <f t="shared" si="151"/>
        <v>-0.89999999999997726</v>
      </c>
      <c r="F3264">
        <v>62</v>
      </c>
      <c r="G3264">
        <f t="shared" si="152"/>
        <v>3</v>
      </c>
      <c r="H3264">
        <v>16.88</v>
      </c>
      <c r="I3264">
        <v>-0.44</v>
      </c>
      <c r="J3264">
        <v>-0.9</v>
      </c>
    </row>
    <row r="3265" spans="1:10">
      <c r="A3265" s="3">
        <v>40063</v>
      </c>
      <c r="B3265">
        <v>26.7</v>
      </c>
      <c r="C3265">
        <f t="shared" si="150"/>
        <v>1.0999999999999979</v>
      </c>
      <c r="D3265">
        <v>999.7</v>
      </c>
      <c r="E3265">
        <f t="shared" si="151"/>
        <v>-2.2999999999999545</v>
      </c>
      <c r="F3265">
        <v>65</v>
      </c>
      <c r="G3265">
        <f t="shared" si="152"/>
        <v>3</v>
      </c>
      <c r="H3265">
        <v>17.88</v>
      </c>
      <c r="I3265">
        <v>-0.62</v>
      </c>
      <c r="J3265">
        <v>-0.79</v>
      </c>
    </row>
    <row r="3266" spans="1:10">
      <c r="A3266" s="3">
        <v>40064</v>
      </c>
      <c r="B3266">
        <v>25.1</v>
      </c>
      <c r="C3266">
        <f t="shared" si="150"/>
        <v>-1.5999999999999979</v>
      </c>
      <c r="D3266">
        <v>994.4</v>
      </c>
      <c r="E3266">
        <f t="shared" si="151"/>
        <v>-5.3000000000000682</v>
      </c>
      <c r="F3266">
        <v>62</v>
      </c>
      <c r="G3266">
        <f t="shared" si="152"/>
        <v>-3</v>
      </c>
      <c r="H3266">
        <v>18.88</v>
      </c>
      <c r="I3266">
        <v>-0.77</v>
      </c>
      <c r="J3266">
        <v>-0.64</v>
      </c>
    </row>
    <row r="3267" spans="1:10">
      <c r="A3267" s="3">
        <v>40065</v>
      </c>
      <c r="B3267">
        <v>22.9</v>
      </c>
      <c r="C3267">
        <f t="shared" ref="C3267:C3330" si="153">B3267-B3266</f>
        <v>-2.2000000000000028</v>
      </c>
      <c r="D3267">
        <v>999.9</v>
      </c>
      <c r="E3267">
        <f t="shared" ref="E3267:E3330" si="154">D3267-D3266</f>
        <v>5.5</v>
      </c>
      <c r="F3267">
        <v>71</v>
      </c>
      <c r="G3267">
        <f t="shared" ref="G3267:G3330" si="155">F3267-F3266</f>
        <v>9</v>
      </c>
      <c r="H3267">
        <v>19.88</v>
      </c>
      <c r="I3267">
        <v>-0.89</v>
      </c>
      <c r="J3267">
        <v>-0.46</v>
      </c>
    </row>
    <row r="3268" spans="1:10">
      <c r="A3268" s="3">
        <v>40066</v>
      </c>
      <c r="B3268">
        <v>25.2</v>
      </c>
      <c r="C3268">
        <f t="shared" si="153"/>
        <v>2.3000000000000007</v>
      </c>
      <c r="D3268">
        <v>1003.3</v>
      </c>
      <c r="E3268">
        <f t="shared" si="154"/>
        <v>3.3999999999999773</v>
      </c>
      <c r="F3268">
        <v>48</v>
      </c>
      <c r="G3268">
        <f t="shared" si="155"/>
        <v>-23</v>
      </c>
      <c r="H3268">
        <v>20.88</v>
      </c>
      <c r="I3268">
        <v>-0.96</v>
      </c>
      <c r="J3268">
        <v>-0.27</v>
      </c>
    </row>
    <row r="3269" spans="1:10">
      <c r="A3269" s="3">
        <v>40067</v>
      </c>
      <c r="B3269">
        <v>25</v>
      </c>
      <c r="C3269">
        <f t="shared" si="153"/>
        <v>-0.19999999999999929</v>
      </c>
      <c r="D3269">
        <v>1006.1</v>
      </c>
      <c r="E3269">
        <f t="shared" si="154"/>
        <v>2.8000000000000682</v>
      </c>
      <c r="F3269">
        <v>54</v>
      </c>
      <c r="G3269">
        <f t="shared" si="155"/>
        <v>6</v>
      </c>
      <c r="H3269">
        <v>21.88</v>
      </c>
      <c r="I3269">
        <v>-1</v>
      </c>
      <c r="J3269">
        <v>-0.06</v>
      </c>
    </row>
    <row r="3270" spans="1:10">
      <c r="A3270" s="3">
        <v>40068</v>
      </c>
      <c r="B3270">
        <v>21.5</v>
      </c>
      <c r="C3270">
        <f t="shared" si="153"/>
        <v>-3.5</v>
      </c>
      <c r="D3270">
        <v>1001</v>
      </c>
      <c r="E3270">
        <f t="shared" si="154"/>
        <v>-5.1000000000000227</v>
      </c>
      <c r="F3270">
        <v>75</v>
      </c>
      <c r="G3270">
        <f t="shared" si="155"/>
        <v>21</v>
      </c>
      <c r="H3270">
        <v>22.88</v>
      </c>
      <c r="I3270">
        <v>-0.99</v>
      </c>
      <c r="J3270">
        <v>0.16</v>
      </c>
    </row>
    <row r="3271" spans="1:10">
      <c r="A3271" s="3">
        <v>40069</v>
      </c>
      <c r="B3271">
        <v>26</v>
      </c>
      <c r="C3271">
        <f t="shared" si="153"/>
        <v>4.5</v>
      </c>
      <c r="D3271">
        <v>1005.9</v>
      </c>
      <c r="E3271">
        <f t="shared" si="154"/>
        <v>4.8999999999999773</v>
      </c>
      <c r="F3271">
        <v>56</v>
      </c>
      <c r="G3271">
        <f t="shared" si="155"/>
        <v>-19</v>
      </c>
      <c r="H3271">
        <v>23.88</v>
      </c>
      <c r="I3271">
        <v>-0.93</v>
      </c>
      <c r="J3271">
        <v>0.36</v>
      </c>
    </row>
    <row r="3272" spans="1:10">
      <c r="A3272" s="3">
        <v>40070</v>
      </c>
      <c r="B3272">
        <v>23.4</v>
      </c>
      <c r="C3272">
        <f t="shared" si="153"/>
        <v>-2.6000000000000014</v>
      </c>
      <c r="D3272">
        <v>1010.5</v>
      </c>
      <c r="E3272">
        <f t="shared" si="154"/>
        <v>4.6000000000000227</v>
      </c>
      <c r="F3272">
        <v>53</v>
      </c>
      <c r="G3272">
        <f t="shared" si="155"/>
        <v>-3</v>
      </c>
      <c r="H3272">
        <v>24.88</v>
      </c>
      <c r="I3272">
        <v>-0.84</v>
      </c>
      <c r="J3272">
        <v>0.55000000000000004</v>
      </c>
    </row>
    <row r="3273" spans="1:10">
      <c r="A3273" s="3">
        <v>40071</v>
      </c>
      <c r="B3273">
        <v>23</v>
      </c>
      <c r="C3273">
        <f t="shared" si="153"/>
        <v>-0.39999999999999858</v>
      </c>
      <c r="D3273">
        <v>1004.2</v>
      </c>
      <c r="E3273">
        <f t="shared" si="154"/>
        <v>-6.2999999999999545</v>
      </c>
      <c r="F3273">
        <v>70</v>
      </c>
      <c r="G3273">
        <f t="shared" si="155"/>
        <v>17</v>
      </c>
      <c r="H3273">
        <v>25.88</v>
      </c>
      <c r="I3273">
        <v>-0.7</v>
      </c>
      <c r="J3273">
        <v>0.71</v>
      </c>
    </row>
    <row r="3274" spans="1:10">
      <c r="A3274" s="3">
        <v>40072</v>
      </c>
      <c r="B3274">
        <v>25.2</v>
      </c>
      <c r="C3274">
        <f t="shared" si="153"/>
        <v>2.1999999999999993</v>
      </c>
      <c r="D3274">
        <v>1005.2</v>
      </c>
      <c r="E3274">
        <f t="shared" si="154"/>
        <v>1</v>
      </c>
      <c r="F3274">
        <v>54</v>
      </c>
      <c r="G3274">
        <f t="shared" si="155"/>
        <v>-16</v>
      </c>
      <c r="H3274">
        <v>26.88</v>
      </c>
      <c r="I3274">
        <v>-0.53</v>
      </c>
      <c r="J3274">
        <v>0.85</v>
      </c>
    </row>
    <row r="3275" spans="1:10">
      <c r="A3275" s="3">
        <v>40073</v>
      </c>
      <c r="B3275">
        <v>23</v>
      </c>
      <c r="C3275">
        <f t="shared" si="153"/>
        <v>-2.1999999999999993</v>
      </c>
      <c r="D3275">
        <v>1010.9</v>
      </c>
      <c r="E3275">
        <f t="shared" si="154"/>
        <v>5.6999999999999318</v>
      </c>
      <c r="F3275">
        <v>46</v>
      </c>
      <c r="G3275">
        <f t="shared" si="155"/>
        <v>-8</v>
      </c>
      <c r="H3275">
        <v>27.88</v>
      </c>
      <c r="I3275">
        <v>-0.34</v>
      </c>
      <c r="J3275">
        <v>0.94</v>
      </c>
    </row>
    <row r="3276" spans="1:10">
      <c r="A3276" s="3">
        <v>40074</v>
      </c>
      <c r="B3276">
        <v>21.6</v>
      </c>
      <c r="C3276">
        <f t="shared" si="153"/>
        <v>-1.3999999999999986</v>
      </c>
      <c r="D3276">
        <v>1007.5</v>
      </c>
      <c r="E3276">
        <f t="shared" si="154"/>
        <v>-3.3999999999999773</v>
      </c>
      <c r="F3276">
        <v>73</v>
      </c>
      <c r="G3276">
        <f t="shared" si="155"/>
        <v>27</v>
      </c>
      <c r="H3276">
        <v>28.88</v>
      </c>
      <c r="I3276">
        <v>-0.14000000000000001</v>
      </c>
      <c r="J3276">
        <v>0.99</v>
      </c>
    </row>
    <row r="3277" spans="1:10">
      <c r="A3277" s="3">
        <v>40075</v>
      </c>
      <c r="B3277">
        <v>21.3</v>
      </c>
      <c r="C3277">
        <f t="shared" si="153"/>
        <v>-0.30000000000000071</v>
      </c>
      <c r="D3277">
        <v>1002.3</v>
      </c>
      <c r="E3277">
        <f t="shared" si="154"/>
        <v>-5.2000000000000455</v>
      </c>
      <c r="F3277">
        <v>67</v>
      </c>
      <c r="G3277">
        <f t="shared" si="155"/>
        <v>-6</v>
      </c>
      <c r="H3277">
        <v>0.35</v>
      </c>
      <c r="I3277">
        <v>7.0000000000000007E-2</v>
      </c>
      <c r="J3277">
        <v>1</v>
      </c>
    </row>
    <row r="3278" spans="1:10">
      <c r="A3278" s="3">
        <v>40076</v>
      </c>
      <c r="B3278">
        <v>22.2</v>
      </c>
      <c r="C3278">
        <f t="shared" si="153"/>
        <v>0.89999999999999858</v>
      </c>
      <c r="D3278">
        <v>1008.9</v>
      </c>
      <c r="E3278">
        <f t="shared" si="154"/>
        <v>6.6000000000000227</v>
      </c>
      <c r="F3278">
        <v>52</v>
      </c>
      <c r="G3278">
        <f t="shared" si="155"/>
        <v>-15</v>
      </c>
      <c r="H3278">
        <v>1.35</v>
      </c>
      <c r="I3278">
        <v>0.28000000000000003</v>
      </c>
      <c r="J3278">
        <v>0.96</v>
      </c>
    </row>
    <row r="3279" spans="1:10">
      <c r="A3279" s="3">
        <v>40077</v>
      </c>
      <c r="B3279">
        <v>22.9</v>
      </c>
      <c r="C3279">
        <f t="shared" si="153"/>
        <v>0.69999999999999929</v>
      </c>
      <c r="D3279">
        <v>1013.8</v>
      </c>
      <c r="E3279">
        <f t="shared" si="154"/>
        <v>4.8999999999999773</v>
      </c>
      <c r="F3279">
        <v>58</v>
      </c>
      <c r="G3279">
        <f t="shared" si="155"/>
        <v>6</v>
      </c>
      <c r="H3279">
        <v>2.35</v>
      </c>
      <c r="I3279">
        <v>0.48</v>
      </c>
      <c r="J3279">
        <v>0.88</v>
      </c>
    </row>
    <row r="3280" spans="1:10">
      <c r="A3280" s="3">
        <v>40078</v>
      </c>
      <c r="B3280">
        <v>24.3</v>
      </c>
      <c r="C3280">
        <f t="shared" si="153"/>
        <v>1.4000000000000021</v>
      </c>
      <c r="D3280">
        <v>1015.4</v>
      </c>
      <c r="E3280">
        <f t="shared" si="154"/>
        <v>1.6000000000000227</v>
      </c>
      <c r="F3280">
        <v>54</v>
      </c>
      <c r="G3280">
        <f t="shared" si="155"/>
        <v>-4</v>
      </c>
      <c r="H3280">
        <v>3.35</v>
      </c>
      <c r="I3280">
        <v>0.65</v>
      </c>
      <c r="J3280">
        <v>0.76</v>
      </c>
    </row>
    <row r="3281" spans="1:10">
      <c r="A3281" s="3">
        <v>40079</v>
      </c>
      <c r="B3281">
        <v>24.8</v>
      </c>
      <c r="C3281">
        <f t="shared" si="153"/>
        <v>0.5</v>
      </c>
      <c r="D3281">
        <v>1015.5</v>
      </c>
      <c r="E3281">
        <f t="shared" si="154"/>
        <v>0.10000000000002274</v>
      </c>
      <c r="F3281">
        <v>52</v>
      </c>
      <c r="G3281">
        <f t="shared" si="155"/>
        <v>-2</v>
      </c>
      <c r="H3281">
        <v>4.3499999999999996</v>
      </c>
      <c r="I3281">
        <v>0.8</v>
      </c>
      <c r="J3281">
        <v>0.6</v>
      </c>
    </row>
    <row r="3282" spans="1:10">
      <c r="A3282" s="3">
        <v>40080</v>
      </c>
      <c r="B3282">
        <v>24</v>
      </c>
      <c r="C3282">
        <f t="shared" si="153"/>
        <v>-0.80000000000000071</v>
      </c>
      <c r="D3282">
        <v>1013.1</v>
      </c>
      <c r="E3282">
        <f t="shared" si="154"/>
        <v>-2.3999999999999773</v>
      </c>
      <c r="F3282">
        <v>63</v>
      </c>
      <c r="G3282">
        <f t="shared" si="155"/>
        <v>11</v>
      </c>
      <c r="H3282">
        <v>5.35</v>
      </c>
      <c r="I3282">
        <v>0.91</v>
      </c>
      <c r="J3282">
        <v>0.42</v>
      </c>
    </row>
    <row r="3283" spans="1:10">
      <c r="A3283" s="3">
        <v>40081</v>
      </c>
      <c r="B3283">
        <v>24.2</v>
      </c>
      <c r="C3283">
        <f t="shared" si="153"/>
        <v>0.19999999999999929</v>
      </c>
      <c r="D3283">
        <v>1010.6</v>
      </c>
      <c r="E3283">
        <f t="shared" si="154"/>
        <v>-2.5</v>
      </c>
      <c r="F3283">
        <v>64</v>
      </c>
      <c r="G3283">
        <f t="shared" si="155"/>
        <v>1</v>
      </c>
      <c r="H3283">
        <v>6.35</v>
      </c>
      <c r="I3283">
        <v>0.98</v>
      </c>
      <c r="J3283">
        <v>0.22</v>
      </c>
    </row>
    <row r="3284" spans="1:10">
      <c r="A3284" s="3">
        <v>40082</v>
      </c>
      <c r="B3284">
        <v>23.8</v>
      </c>
      <c r="C3284">
        <f t="shared" si="153"/>
        <v>-0.39999999999999858</v>
      </c>
      <c r="D3284">
        <v>1011.9</v>
      </c>
      <c r="E3284">
        <f t="shared" si="154"/>
        <v>1.2999999999999545</v>
      </c>
      <c r="F3284">
        <v>58</v>
      </c>
      <c r="G3284">
        <f t="shared" si="155"/>
        <v>-6</v>
      </c>
      <c r="H3284">
        <v>7.35</v>
      </c>
      <c r="I3284">
        <v>1</v>
      </c>
      <c r="J3284">
        <v>0.01</v>
      </c>
    </row>
    <row r="3285" spans="1:10">
      <c r="A3285" s="3">
        <v>40083</v>
      </c>
      <c r="B3285">
        <v>22.6</v>
      </c>
      <c r="C3285">
        <f t="shared" si="153"/>
        <v>-1.1999999999999993</v>
      </c>
      <c r="D3285">
        <v>1018.5</v>
      </c>
      <c r="E3285">
        <f t="shared" si="154"/>
        <v>6.6000000000000227</v>
      </c>
      <c r="F3285">
        <v>66</v>
      </c>
      <c r="G3285">
        <f t="shared" si="155"/>
        <v>8</v>
      </c>
      <c r="H3285">
        <v>8.35</v>
      </c>
      <c r="I3285">
        <v>0.98</v>
      </c>
      <c r="J3285">
        <v>-0.2</v>
      </c>
    </row>
    <row r="3286" spans="1:10">
      <c r="A3286" s="3">
        <v>40084</v>
      </c>
      <c r="B3286">
        <v>25</v>
      </c>
      <c r="C3286">
        <f t="shared" si="153"/>
        <v>2.3999999999999986</v>
      </c>
      <c r="D3286">
        <v>1014.4</v>
      </c>
      <c r="E3286">
        <f t="shared" si="154"/>
        <v>-4.1000000000000227</v>
      </c>
      <c r="F3286">
        <v>57</v>
      </c>
      <c r="G3286">
        <f t="shared" si="155"/>
        <v>-9</v>
      </c>
      <c r="H3286">
        <v>9.35</v>
      </c>
      <c r="I3286">
        <v>0.91</v>
      </c>
      <c r="J3286">
        <v>-0.41</v>
      </c>
    </row>
    <row r="3287" spans="1:10">
      <c r="A3287" s="3">
        <v>40085</v>
      </c>
      <c r="B3287">
        <v>23.4</v>
      </c>
      <c r="C3287">
        <f t="shared" si="153"/>
        <v>-1.6000000000000014</v>
      </c>
      <c r="D3287">
        <v>1014</v>
      </c>
      <c r="E3287">
        <f t="shared" si="154"/>
        <v>-0.39999999999997726</v>
      </c>
      <c r="F3287">
        <v>75</v>
      </c>
      <c r="G3287">
        <f t="shared" si="155"/>
        <v>18</v>
      </c>
      <c r="H3287">
        <v>10.35</v>
      </c>
      <c r="I3287">
        <v>0.81</v>
      </c>
      <c r="J3287">
        <v>-0.59</v>
      </c>
    </row>
    <row r="3288" spans="1:10">
      <c r="A3288" s="3">
        <v>40086</v>
      </c>
      <c r="B3288">
        <v>19.7</v>
      </c>
      <c r="C3288">
        <f t="shared" si="153"/>
        <v>-3.6999999999999993</v>
      </c>
      <c r="D3288">
        <v>1017.1</v>
      </c>
      <c r="E3288">
        <f t="shared" si="154"/>
        <v>3.1000000000000227</v>
      </c>
      <c r="F3288">
        <v>74</v>
      </c>
      <c r="G3288">
        <f t="shared" si="155"/>
        <v>-1</v>
      </c>
      <c r="H3288">
        <v>11.35</v>
      </c>
      <c r="I3288">
        <v>0.66</v>
      </c>
      <c r="J3288">
        <v>-0.75</v>
      </c>
    </row>
    <row r="3289" spans="1:10">
      <c r="A3289" s="3">
        <v>40087</v>
      </c>
      <c r="B3289">
        <v>22.2</v>
      </c>
      <c r="C3289">
        <f t="shared" si="153"/>
        <v>2.5</v>
      </c>
      <c r="D3289">
        <v>1015.7</v>
      </c>
      <c r="E3289">
        <f t="shared" si="154"/>
        <v>-1.3999999999999773</v>
      </c>
      <c r="F3289">
        <v>60</v>
      </c>
      <c r="G3289">
        <f t="shared" si="155"/>
        <v>-14</v>
      </c>
      <c r="H3289">
        <v>12.35</v>
      </c>
      <c r="I3289">
        <v>0.49</v>
      </c>
      <c r="J3289">
        <v>-0.87</v>
      </c>
    </row>
    <row r="3290" spans="1:10">
      <c r="A3290" s="3">
        <v>40088</v>
      </c>
      <c r="B3290">
        <v>24</v>
      </c>
      <c r="C3290">
        <f t="shared" si="153"/>
        <v>1.8000000000000007</v>
      </c>
      <c r="D3290">
        <v>1001.9</v>
      </c>
      <c r="E3290">
        <f t="shared" si="154"/>
        <v>-13.800000000000068</v>
      </c>
      <c r="F3290">
        <v>86</v>
      </c>
      <c r="G3290">
        <f t="shared" si="155"/>
        <v>26</v>
      </c>
      <c r="H3290">
        <v>13.35</v>
      </c>
      <c r="I3290">
        <v>0.3</v>
      </c>
      <c r="J3290">
        <v>-0.96</v>
      </c>
    </row>
    <row r="3291" spans="1:10">
      <c r="A3291" s="3">
        <v>40089</v>
      </c>
      <c r="B3291">
        <v>22</v>
      </c>
      <c r="C3291">
        <f t="shared" si="153"/>
        <v>-2</v>
      </c>
      <c r="D3291">
        <v>1005.1</v>
      </c>
      <c r="E3291">
        <f t="shared" si="154"/>
        <v>3.2000000000000455</v>
      </c>
      <c r="F3291">
        <v>68</v>
      </c>
      <c r="G3291">
        <f t="shared" si="155"/>
        <v>-18</v>
      </c>
      <c r="H3291">
        <v>14.35</v>
      </c>
      <c r="I3291">
        <v>0.09</v>
      </c>
      <c r="J3291">
        <v>-1</v>
      </c>
    </row>
    <row r="3292" spans="1:10">
      <c r="A3292" s="3">
        <v>40090</v>
      </c>
      <c r="B3292">
        <v>24.1</v>
      </c>
      <c r="C3292">
        <f t="shared" si="153"/>
        <v>2.1000000000000014</v>
      </c>
      <c r="D3292">
        <v>1009.9</v>
      </c>
      <c r="E3292">
        <f t="shared" si="154"/>
        <v>4.7999999999999545</v>
      </c>
      <c r="F3292">
        <v>64</v>
      </c>
      <c r="G3292">
        <f t="shared" si="155"/>
        <v>-4</v>
      </c>
      <c r="H3292">
        <v>15.35</v>
      </c>
      <c r="I3292">
        <v>-0.12</v>
      </c>
      <c r="J3292">
        <v>-0.99</v>
      </c>
    </row>
    <row r="3293" spans="1:10">
      <c r="A3293" s="3">
        <v>40091</v>
      </c>
      <c r="B3293">
        <v>18.8</v>
      </c>
      <c r="C3293">
        <f t="shared" si="153"/>
        <v>-5.3000000000000007</v>
      </c>
      <c r="D3293">
        <v>1015.4</v>
      </c>
      <c r="E3293">
        <f t="shared" si="154"/>
        <v>5.5</v>
      </c>
      <c r="F3293">
        <v>87</v>
      </c>
      <c r="G3293">
        <f t="shared" si="155"/>
        <v>23</v>
      </c>
      <c r="H3293">
        <v>16.350000000000001</v>
      </c>
      <c r="I3293">
        <v>-0.33</v>
      </c>
      <c r="J3293">
        <v>-0.94</v>
      </c>
    </row>
    <row r="3294" spans="1:10">
      <c r="A3294" s="3">
        <v>40092</v>
      </c>
      <c r="B3294">
        <v>18.5</v>
      </c>
      <c r="C3294">
        <f t="shared" si="153"/>
        <v>-0.30000000000000071</v>
      </c>
      <c r="D3294">
        <v>1014</v>
      </c>
      <c r="E3294">
        <f t="shared" si="154"/>
        <v>-1.3999999999999773</v>
      </c>
      <c r="F3294">
        <v>82</v>
      </c>
      <c r="G3294">
        <f t="shared" si="155"/>
        <v>-5</v>
      </c>
      <c r="H3294">
        <v>17.350000000000001</v>
      </c>
      <c r="I3294">
        <v>-0.52</v>
      </c>
      <c r="J3294">
        <v>-0.85</v>
      </c>
    </row>
    <row r="3295" spans="1:10">
      <c r="A3295" s="3">
        <v>40093</v>
      </c>
      <c r="B3295">
        <v>17.8</v>
      </c>
      <c r="C3295">
        <f t="shared" si="153"/>
        <v>-0.69999999999999929</v>
      </c>
      <c r="D3295">
        <v>1009.3</v>
      </c>
      <c r="E3295">
        <f t="shared" si="154"/>
        <v>-4.7000000000000455</v>
      </c>
      <c r="F3295">
        <v>86</v>
      </c>
      <c r="G3295">
        <f t="shared" si="155"/>
        <v>4</v>
      </c>
      <c r="H3295">
        <v>18.350000000000001</v>
      </c>
      <c r="I3295">
        <v>-0.69</v>
      </c>
      <c r="J3295">
        <v>-0.72</v>
      </c>
    </row>
    <row r="3296" spans="1:10">
      <c r="A3296" s="3">
        <v>40094</v>
      </c>
      <c r="B3296">
        <v>22.9</v>
      </c>
      <c r="C3296">
        <f t="shared" si="153"/>
        <v>5.0999999999999979</v>
      </c>
      <c r="D3296">
        <v>991.8</v>
      </c>
      <c r="E3296">
        <f t="shared" si="154"/>
        <v>-17.5</v>
      </c>
      <c r="F3296">
        <v>37</v>
      </c>
      <c r="G3296">
        <f t="shared" si="155"/>
        <v>-49</v>
      </c>
      <c r="H3296">
        <v>19.350000000000001</v>
      </c>
      <c r="I3296">
        <v>-0.83</v>
      </c>
      <c r="J3296">
        <v>-0.56000000000000005</v>
      </c>
    </row>
    <row r="3297" spans="1:10">
      <c r="A3297" s="3">
        <v>40095</v>
      </c>
      <c r="B3297">
        <v>20.9</v>
      </c>
      <c r="C3297">
        <f t="shared" si="153"/>
        <v>-2</v>
      </c>
      <c r="D3297">
        <v>1004.2</v>
      </c>
      <c r="E3297">
        <f t="shared" si="154"/>
        <v>12.400000000000091</v>
      </c>
      <c r="F3297">
        <v>38</v>
      </c>
      <c r="G3297">
        <f t="shared" si="155"/>
        <v>1</v>
      </c>
      <c r="H3297">
        <v>20.350000000000001</v>
      </c>
      <c r="I3297">
        <v>-0.93</v>
      </c>
      <c r="J3297">
        <v>-0.37</v>
      </c>
    </row>
    <row r="3298" spans="1:10">
      <c r="A3298" s="3">
        <v>40096</v>
      </c>
      <c r="B3298">
        <v>18.399999999999999</v>
      </c>
      <c r="C3298">
        <f t="shared" si="153"/>
        <v>-2.5</v>
      </c>
      <c r="D3298">
        <v>1010.4</v>
      </c>
      <c r="E3298">
        <f t="shared" si="154"/>
        <v>6.1999999999999318</v>
      </c>
      <c r="F3298">
        <v>58</v>
      </c>
      <c r="G3298">
        <f t="shared" si="155"/>
        <v>20</v>
      </c>
      <c r="H3298">
        <v>21.35</v>
      </c>
      <c r="I3298">
        <v>-0.99</v>
      </c>
      <c r="J3298">
        <v>-0.17</v>
      </c>
    </row>
    <row r="3299" spans="1:10">
      <c r="A3299" s="3">
        <v>40097</v>
      </c>
      <c r="B3299">
        <v>20.100000000000001</v>
      </c>
      <c r="C3299">
        <f t="shared" si="153"/>
        <v>1.7000000000000028</v>
      </c>
      <c r="D3299">
        <v>1013.4</v>
      </c>
      <c r="E3299">
        <f t="shared" si="154"/>
        <v>3</v>
      </c>
      <c r="F3299">
        <v>37</v>
      </c>
      <c r="G3299">
        <f t="shared" si="155"/>
        <v>-21</v>
      </c>
      <c r="H3299">
        <v>22.35</v>
      </c>
      <c r="I3299">
        <v>-1</v>
      </c>
      <c r="J3299">
        <v>0.04</v>
      </c>
    </row>
    <row r="3300" spans="1:10">
      <c r="A3300" s="3">
        <v>40098</v>
      </c>
      <c r="B3300">
        <v>19.5</v>
      </c>
      <c r="C3300">
        <f t="shared" si="153"/>
        <v>-0.60000000000000142</v>
      </c>
      <c r="D3300">
        <v>1011.8</v>
      </c>
      <c r="E3300">
        <f t="shared" si="154"/>
        <v>-1.6000000000000227</v>
      </c>
      <c r="F3300">
        <v>64</v>
      </c>
      <c r="G3300">
        <f t="shared" si="155"/>
        <v>27</v>
      </c>
      <c r="H3300">
        <v>23.35</v>
      </c>
      <c r="I3300">
        <v>-0.97</v>
      </c>
      <c r="J3300">
        <v>0.25</v>
      </c>
    </row>
    <row r="3301" spans="1:10">
      <c r="A3301" s="3">
        <v>40099</v>
      </c>
      <c r="B3301">
        <v>21.4</v>
      </c>
      <c r="C3301">
        <f t="shared" si="153"/>
        <v>1.8999999999999986</v>
      </c>
      <c r="D3301">
        <v>1005.8</v>
      </c>
      <c r="E3301">
        <f t="shared" si="154"/>
        <v>-6</v>
      </c>
      <c r="F3301">
        <v>53</v>
      </c>
      <c r="G3301">
        <f t="shared" si="155"/>
        <v>-11</v>
      </c>
      <c r="H3301">
        <v>24.35</v>
      </c>
      <c r="I3301">
        <v>-0.89</v>
      </c>
      <c r="J3301">
        <v>0.45</v>
      </c>
    </row>
    <row r="3302" spans="1:10">
      <c r="A3302" s="3">
        <v>40100</v>
      </c>
      <c r="B3302">
        <v>19.100000000000001</v>
      </c>
      <c r="C3302">
        <f t="shared" si="153"/>
        <v>-2.2999999999999972</v>
      </c>
      <c r="D3302">
        <v>1007.5</v>
      </c>
      <c r="E3302">
        <f t="shared" si="154"/>
        <v>1.7000000000000455</v>
      </c>
      <c r="F3302">
        <v>67</v>
      </c>
      <c r="G3302">
        <f t="shared" si="155"/>
        <v>14</v>
      </c>
      <c r="H3302">
        <v>25.35</v>
      </c>
      <c r="I3302">
        <v>-0.78</v>
      </c>
      <c r="J3302">
        <v>0.63</v>
      </c>
    </row>
    <row r="3303" spans="1:10">
      <c r="A3303" s="3">
        <v>40101</v>
      </c>
      <c r="B3303">
        <v>19.2</v>
      </c>
      <c r="C3303">
        <f t="shared" si="153"/>
        <v>9.9999999999997868E-2</v>
      </c>
      <c r="D3303">
        <v>1012.4</v>
      </c>
      <c r="E3303">
        <f t="shared" si="154"/>
        <v>4.8999999999999773</v>
      </c>
      <c r="F3303">
        <v>58</v>
      </c>
      <c r="G3303">
        <f t="shared" si="155"/>
        <v>-9</v>
      </c>
      <c r="H3303">
        <v>26.35</v>
      </c>
      <c r="I3303">
        <v>-0.63</v>
      </c>
      <c r="J3303">
        <v>0.78</v>
      </c>
    </row>
    <row r="3304" spans="1:10">
      <c r="A3304" s="3">
        <v>40102</v>
      </c>
      <c r="B3304">
        <v>20.7</v>
      </c>
      <c r="C3304">
        <f t="shared" si="153"/>
        <v>1.5</v>
      </c>
      <c r="D3304">
        <v>1009.5</v>
      </c>
      <c r="E3304">
        <f t="shared" si="154"/>
        <v>-2.8999999999999773</v>
      </c>
      <c r="F3304">
        <v>46</v>
      </c>
      <c r="G3304">
        <f t="shared" si="155"/>
        <v>-12</v>
      </c>
      <c r="H3304">
        <v>27.35</v>
      </c>
      <c r="I3304">
        <v>-0.45</v>
      </c>
      <c r="J3304">
        <v>0.89</v>
      </c>
    </row>
    <row r="3305" spans="1:10">
      <c r="A3305" s="3">
        <v>40103</v>
      </c>
      <c r="B3305">
        <v>19.5</v>
      </c>
      <c r="C3305">
        <f t="shared" si="153"/>
        <v>-1.1999999999999993</v>
      </c>
      <c r="D3305">
        <v>1004.2</v>
      </c>
      <c r="E3305">
        <f t="shared" si="154"/>
        <v>-5.2999999999999545</v>
      </c>
      <c r="F3305">
        <v>65</v>
      </c>
      <c r="G3305">
        <f t="shared" si="155"/>
        <v>19</v>
      </c>
      <c r="H3305">
        <v>28.35</v>
      </c>
      <c r="I3305">
        <v>-0.25</v>
      </c>
      <c r="J3305">
        <v>0.97</v>
      </c>
    </row>
    <row r="3306" spans="1:10">
      <c r="A3306" s="3">
        <v>40104</v>
      </c>
      <c r="B3306">
        <v>21.7</v>
      </c>
      <c r="C3306">
        <f t="shared" si="153"/>
        <v>2.1999999999999993</v>
      </c>
      <c r="D3306">
        <v>997.3</v>
      </c>
      <c r="E3306">
        <f t="shared" si="154"/>
        <v>-6.9000000000000909</v>
      </c>
      <c r="F3306">
        <v>45</v>
      </c>
      <c r="G3306">
        <f t="shared" si="155"/>
        <v>-20</v>
      </c>
      <c r="H3306">
        <v>29.35</v>
      </c>
      <c r="I3306">
        <v>-0.04</v>
      </c>
      <c r="J3306">
        <v>1</v>
      </c>
    </row>
    <row r="3307" spans="1:10">
      <c r="A3307" s="3">
        <v>40105</v>
      </c>
      <c r="B3307">
        <v>21.4</v>
      </c>
      <c r="C3307">
        <f t="shared" si="153"/>
        <v>-0.30000000000000071</v>
      </c>
      <c r="D3307">
        <v>1003.4</v>
      </c>
      <c r="E3307">
        <f t="shared" si="154"/>
        <v>6.1000000000000227</v>
      </c>
      <c r="F3307">
        <v>47</v>
      </c>
      <c r="G3307">
        <f t="shared" si="155"/>
        <v>2</v>
      </c>
      <c r="H3307">
        <v>0.82</v>
      </c>
      <c r="I3307">
        <v>0.17</v>
      </c>
      <c r="J3307">
        <v>0.98</v>
      </c>
    </row>
    <row r="3308" spans="1:10">
      <c r="A3308" s="3">
        <v>40106</v>
      </c>
      <c r="B3308">
        <v>22.3</v>
      </c>
      <c r="C3308">
        <f t="shared" si="153"/>
        <v>0.90000000000000213</v>
      </c>
      <c r="D3308">
        <v>1005.6</v>
      </c>
      <c r="E3308">
        <f t="shared" si="154"/>
        <v>2.2000000000000455</v>
      </c>
      <c r="F3308">
        <v>56</v>
      </c>
      <c r="G3308">
        <f t="shared" si="155"/>
        <v>9</v>
      </c>
      <c r="H3308">
        <v>1.82</v>
      </c>
      <c r="I3308">
        <v>0.38</v>
      </c>
      <c r="J3308">
        <v>0.93</v>
      </c>
    </row>
    <row r="3309" spans="1:10">
      <c r="A3309" s="3">
        <v>40107</v>
      </c>
      <c r="B3309">
        <v>19.7</v>
      </c>
      <c r="C3309">
        <f t="shared" si="153"/>
        <v>-2.6000000000000014</v>
      </c>
      <c r="D3309">
        <v>1012</v>
      </c>
      <c r="E3309">
        <f t="shared" si="154"/>
        <v>6.3999999999999773</v>
      </c>
      <c r="F3309">
        <v>62</v>
      </c>
      <c r="G3309">
        <f t="shared" si="155"/>
        <v>6</v>
      </c>
      <c r="H3309">
        <v>2.82</v>
      </c>
      <c r="I3309">
        <v>0.56000000000000005</v>
      </c>
      <c r="J3309">
        <v>0.83</v>
      </c>
    </row>
    <row r="3310" spans="1:10">
      <c r="A3310" s="3">
        <v>40108</v>
      </c>
      <c r="B3310">
        <v>19.600000000000001</v>
      </c>
      <c r="C3310">
        <f t="shared" si="153"/>
        <v>-9.9999999999997868E-2</v>
      </c>
      <c r="D3310">
        <v>1014</v>
      </c>
      <c r="E3310">
        <f t="shared" si="154"/>
        <v>2</v>
      </c>
      <c r="F3310">
        <v>62</v>
      </c>
      <c r="G3310">
        <f t="shared" si="155"/>
        <v>0</v>
      </c>
      <c r="H3310">
        <v>3.82</v>
      </c>
      <c r="I3310">
        <v>0.73</v>
      </c>
      <c r="J3310">
        <v>0.69</v>
      </c>
    </row>
    <row r="3311" spans="1:10">
      <c r="A3311" s="3">
        <v>40109</v>
      </c>
      <c r="B3311">
        <v>18.3</v>
      </c>
      <c r="C3311">
        <f t="shared" si="153"/>
        <v>-1.3000000000000007</v>
      </c>
      <c r="D3311">
        <v>1015.2</v>
      </c>
      <c r="E3311">
        <f t="shared" si="154"/>
        <v>1.2000000000000455</v>
      </c>
      <c r="F3311">
        <v>61</v>
      </c>
      <c r="G3311">
        <f t="shared" si="155"/>
        <v>-1</v>
      </c>
      <c r="H3311">
        <v>4.82</v>
      </c>
      <c r="I3311">
        <v>0.86</v>
      </c>
      <c r="J3311">
        <v>0.52</v>
      </c>
    </row>
    <row r="3312" spans="1:10">
      <c r="A3312" s="3">
        <v>40110</v>
      </c>
      <c r="B3312">
        <v>16.3</v>
      </c>
      <c r="C3312">
        <f t="shared" si="153"/>
        <v>-2</v>
      </c>
      <c r="D3312">
        <v>1017.1</v>
      </c>
      <c r="E3312">
        <f t="shared" si="154"/>
        <v>1.8999999999999773</v>
      </c>
      <c r="F3312">
        <v>78</v>
      </c>
      <c r="G3312">
        <f t="shared" si="155"/>
        <v>17</v>
      </c>
      <c r="H3312">
        <v>5.82</v>
      </c>
      <c r="I3312">
        <v>0.95</v>
      </c>
      <c r="J3312">
        <v>0.33</v>
      </c>
    </row>
    <row r="3313" spans="1:10">
      <c r="A3313" s="3">
        <v>40111</v>
      </c>
      <c r="B3313">
        <v>15.4</v>
      </c>
      <c r="C3313">
        <f t="shared" si="153"/>
        <v>-0.90000000000000036</v>
      </c>
      <c r="D3313">
        <v>1019.1</v>
      </c>
      <c r="E3313">
        <f t="shared" si="154"/>
        <v>2</v>
      </c>
      <c r="F3313">
        <v>70</v>
      </c>
      <c r="G3313">
        <f t="shared" si="155"/>
        <v>-8</v>
      </c>
      <c r="H3313">
        <v>6.82</v>
      </c>
      <c r="I3313">
        <v>0.99</v>
      </c>
      <c r="J3313">
        <v>0.12</v>
      </c>
    </row>
    <row r="3314" spans="1:10">
      <c r="A3314" s="3">
        <v>40112</v>
      </c>
      <c r="B3314">
        <v>15.5</v>
      </c>
      <c r="C3314">
        <f t="shared" si="153"/>
        <v>9.9999999999999645E-2</v>
      </c>
      <c r="D3314">
        <v>998.1</v>
      </c>
      <c r="E3314">
        <f t="shared" si="154"/>
        <v>-21</v>
      </c>
      <c r="F3314">
        <v>84</v>
      </c>
      <c r="G3314">
        <f t="shared" si="155"/>
        <v>14</v>
      </c>
      <c r="H3314">
        <v>7.82</v>
      </c>
      <c r="I3314">
        <v>1</v>
      </c>
      <c r="J3314">
        <v>-0.09</v>
      </c>
    </row>
    <row r="3315" spans="1:10">
      <c r="A3315" s="3">
        <v>40113</v>
      </c>
      <c r="B3315">
        <v>20.3</v>
      </c>
      <c r="C3315">
        <f t="shared" si="153"/>
        <v>4.8000000000000007</v>
      </c>
      <c r="D3315">
        <v>1008.6</v>
      </c>
      <c r="E3315">
        <f t="shared" si="154"/>
        <v>10.5</v>
      </c>
      <c r="F3315">
        <v>34</v>
      </c>
      <c r="G3315">
        <f t="shared" si="155"/>
        <v>-50</v>
      </c>
      <c r="H3315">
        <v>8.82</v>
      </c>
      <c r="I3315">
        <v>0.95</v>
      </c>
      <c r="J3315">
        <v>-0.3</v>
      </c>
    </row>
    <row r="3316" spans="1:10">
      <c r="A3316" s="3">
        <v>40114</v>
      </c>
      <c r="B3316">
        <v>19.5</v>
      </c>
      <c r="C3316">
        <f t="shared" si="153"/>
        <v>-0.80000000000000071</v>
      </c>
      <c r="D3316">
        <v>1021</v>
      </c>
      <c r="E3316">
        <f t="shared" si="154"/>
        <v>12.399999999999977</v>
      </c>
      <c r="F3316">
        <v>51</v>
      </c>
      <c r="G3316">
        <f t="shared" si="155"/>
        <v>17</v>
      </c>
      <c r="H3316">
        <v>9.82</v>
      </c>
      <c r="I3316">
        <v>0.87</v>
      </c>
      <c r="J3316">
        <v>-0.5</v>
      </c>
    </row>
    <row r="3317" spans="1:10">
      <c r="A3317" s="3">
        <v>40115</v>
      </c>
      <c r="B3317">
        <v>19.399999999999999</v>
      </c>
      <c r="C3317">
        <f t="shared" si="153"/>
        <v>-0.10000000000000142</v>
      </c>
      <c r="D3317">
        <v>1018.7</v>
      </c>
      <c r="E3317">
        <f t="shared" si="154"/>
        <v>-2.2999999999999545</v>
      </c>
      <c r="F3317">
        <v>69</v>
      </c>
      <c r="G3317">
        <f t="shared" si="155"/>
        <v>18</v>
      </c>
      <c r="H3317">
        <v>10.82</v>
      </c>
      <c r="I3317">
        <v>0.74</v>
      </c>
      <c r="J3317">
        <v>-0.67</v>
      </c>
    </row>
    <row r="3318" spans="1:10">
      <c r="A3318" s="3">
        <v>40116</v>
      </c>
      <c r="B3318">
        <v>21.1</v>
      </c>
      <c r="C3318">
        <f t="shared" si="153"/>
        <v>1.7000000000000028</v>
      </c>
      <c r="D3318">
        <v>1018.8</v>
      </c>
      <c r="E3318">
        <f t="shared" si="154"/>
        <v>9.9999999999909051E-2</v>
      </c>
      <c r="F3318">
        <v>55</v>
      </c>
      <c r="G3318">
        <f t="shared" si="155"/>
        <v>-14</v>
      </c>
      <c r="H3318">
        <v>11.82</v>
      </c>
      <c r="I3318">
        <v>0.59</v>
      </c>
      <c r="J3318">
        <v>-0.81</v>
      </c>
    </row>
    <row r="3319" spans="1:10">
      <c r="A3319" s="3">
        <v>40117</v>
      </c>
      <c r="B3319">
        <v>18.600000000000001</v>
      </c>
      <c r="C3319">
        <f t="shared" si="153"/>
        <v>-2.5</v>
      </c>
      <c r="D3319">
        <v>1018.2</v>
      </c>
      <c r="E3319">
        <f t="shared" si="154"/>
        <v>-0.59999999999990905</v>
      </c>
      <c r="F3319">
        <v>72</v>
      </c>
      <c r="G3319">
        <f t="shared" si="155"/>
        <v>17</v>
      </c>
      <c r="H3319">
        <v>12.82</v>
      </c>
      <c r="I3319">
        <v>0.4</v>
      </c>
      <c r="J3319">
        <v>-0.92</v>
      </c>
    </row>
    <row r="3320" spans="1:10">
      <c r="A3320" s="3">
        <v>40118</v>
      </c>
      <c r="B3320">
        <v>23.2</v>
      </c>
      <c r="C3320">
        <f t="shared" si="153"/>
        <v>4.5999999999999979</v>
      </c>
      <c r="D3320">
        <v>1001.9</v>
      </c>
      <c r="E3320">
        <f t="shared" si="154"/>
        <v>-16.300000000000068</v>
      </c>
      <c r="F3320">
        <v>60</v>
      </c>
      <c r="G3320">
        <f t="shared" si="155"/>
        <v>-12</v>
      </c>
      <c r="H3320">
        <v>13.82</v>
      </c>
      <c r="I3320">
        <v>0.2</v>
      </c>
      <c r="J3320">
        <v>-0.98</v>
      </c>
    </row>
    <row r="3321" spans="1:10">
      <c r="A3321" s="3">
        <v>40119</v>
      </c>
      <c r="B3321">
        <v>15.2</v>
      </c>
      <c r="C3321">
        <f t="shared" si="153"/>
        <v>-8</v>
      </c>
      <c r="D3321">
        <v>1004</v>
      </c>
      <c r="E3321">
        <f t="shared" si="154"/>
        <v>2.1000000000000227</v>
      </c>
      <c r="F3321">
        <v>70</v>
      </c>
      <c r="G3321">
        <f t="shared" si="155"/>
        <v>10</v>
      </c>
      <c r="H3321">
        <v>14.82</v>
      </c>
      <c r="I3321">
        <v>-0.01</v>
      </c>
      <c r="J3321">
        <v>-1</v>
      </c>
    </row>
    <row r="3322" spans="1:10">
      <c r="A3322" s="3">
        <v>40120</v>
      </c>
      <c r="B3322">
        <v>12.1</v>
      </c>
      <c r="C3322">
        <f t="shared" si="153"/>
        <v>-3.0999999999999996</v>
      </c>
      <c r="D3322">
        <v>1024.4000000000001</v>
      </c>
      <c r="E3322">
        <f t="shared" si="154"/>
        <v>20.400000000000091</v>
      </c>
      <c r="F3322">
        <v>31</v>
      </c>
      <c r="G3322">
        <f t="shared" si="155"/>
        <v>-39</v>
      </c>
      <c r="H3322">
        <v>15.82</v>
      </c>
      <c r="I3322">
        <v>-0.22</v>
      </c>
      <c r="J3322">
        <v>-0.97</v>
      </c>
    </row>
    <row r="3323" spans="1:10">
      <c r="A3323" s="3">
        <v>40121</v>
      </c>
      <c r="B3323">
        <v>16.899999999999999</v>
      </c>
      <c r="C3323">
        <f t="shared" si="153"/>
        <v>4.7999999999999989</v>
      </c>
      <c r="D3323">
        <v>1023.3</v>
      </c>
      <c r="E3323">
        <f t="shared" si="154"/>
        <v>-1.1000000000001364</v>
      </c>
      <c r="F3323">
        <v>55</v>
      </c>
      <c r="G3323">
        <f t="shared" si="155"/>
        <v>24</v>
      </c>
      <c r="H3323">
        <v>16.82</v>
      </c>
      <c r="I3323">
        <v>-0.42</v>
      </c>
      <c r="J3323">
        <v>-0.91</v>
      </c>
    </row>
    <row r="3324" spans="1:10">
      <c r="A3324" s="3">
        <v>40122</v>
      </c>
      <c r="B3324">
        <v>15.1</v>
      </c>
      <c r="C3324">
        <f t="shared" si="153"/>
        <v>-1.7999999999999989</v>
      </c>
      <c r="D3324">
        <v>1017.2</v>
      </c>
      <c r="E3324">
        <f t="shared" si="154"/>
        <v>-6.0999999999999091</v>
      </c>
      <c r="F3324">
        <v>52</v>
      </c>
      <c r="G3324">
        <f t="shared" si="155"/>
        <v>-3</v>
      </c>
      <c r="H3324">
        <v>17.82</v>
      </c>
      <c r="I3324">
        <v>-0.61</v>
      </c>
      <c r="J3324">
        <v>-0.8</v>
      </c>
    </row>
    <row r="3325" spans="1:10">
      <c r="A3325" s="3">
        <v>40123</v>
      </c>
      <c r="B3325">
        <v>17.899999999999999</v>
      </c>
      <c r="C3325">
        <f t="shared" si="153"/>
        <v>2.7999999999999989</v>
      </c>
      <c r="D3325">
        <v>1017.4</v>
      </c>
      <c r="E3325">
        <f t="shared" si="154"/>
        <v>0.19999999999993179</v>
      </c>
      <c r="F3325">
        <v>59</v>
      </c>
      <c r="G3325">
        <f t="shared" si="155"/>
        <v>7</v>
      </c>
      <c r="H3325">
        <v>18.82</v>
      </c>
      <c r="I3325">
        <v>-0.76</v>
      </c>
      <c r="J3325">
        <v>-0.65</v>
      </c>
    </row>
    <row r="3326" spans="1:10">
      <c r="A3326" s="3">
        <v>40124</v>
      </c>
      <c r="B3326">
        <v>19</v>
      </c>
      <c r="C3326">
        <f t="shared" si="153"/>
        <v>1.1000000000000014</v>
      </c>
      <c r="D3326">
        <v>1017.9</v>
      </c>
      <c r="E3326">
        <f t="shared" si="154"/>
        <v>0.5</v>
      </c>
      <c r="F3326">
        <v>68</v>
      </c>
      <c r="G3326">
        <f t="shared" si="155"/>
        <v>9</v>
      </c>
      <c r="H3326">
        <v>19.82</v>
      </c>
      <c r="I3326">
        <v>-0.88</v>
      </c>
      <c r="J3326">
        <v>-0.48</v>
      </c>
    </row>
    <row r="3327" spans="1:10">
      <c r="A3327" s="3">
        <v>40125</v>
      </c>
      <c r="B3327">
        <v>18.899999999999999</v>
      </c>
      <c r="C3327">
        <f t="shared" si="153"/>
        <v>-0.10000000000000142</v>
      </c>
      <c r="D3327">
        <v>1015.9</v>
      </c>
      <c r="E3327">
        <f t="shared" si="154"/>
        <v>-2</v>
      </c>
      <c r="F3327">
        <v>68</v>
      </c>
      <c r="G3327">
        <f t="shared" si="155"/>
        <v>0</v>
      </c>
      <c r="H3327">
        <v>20.82</v>
      </c>
      <c r="I3327">
        <v>-0.96</v>
      </c>
      <c r="J3327">
        <v>-0.28000000000000003</v>
      </c>
    </row>
    <row r="3328" spans="1:10">
      <c r="A3328" s="3">
        <v>40126</v>
      </c>
      <c r="B3328">
        <v>19</v>
      </c>
      <c r="C3328">
        <f t="shared" si="153"/>
        <v>0.10000000000000142</v>
      </c>
      <c r="D3328">
        <v>1011.2</v>
      </c>
      <c r="E3328">
        <f t="shared" si="154"/>
        <v>-4.6999999999999318</v>
      </c>
      <c r="F3328">
        <v>69</v>
      </c>
      <c r="G3328">
        <f t="shared" si="155"/>
        <v>1</v>
      </c>
      <c r="H3328">
        <v>21.82</v>
      </c>
      <c r="I3328">
        <v>-1</v>
      </c>
      <c r="J3328">
        <v>-7.0000000000000007E-2</v>
      </c>
    </row>
    <row r="3329" spans="1:10">
      <c r="A3329" s="3">
        <v>40127</v>
      </c>
      <c r="B3329">
        <v>20.8</v>
      </c>
      <c r="C3329">
        <f t="shared" si="153"/>
        <v>1.8000000000000007</v>
      </c>
      <c r="D3329">
        <v>1010.3</v>
      </c>
      <c r="E3329">
        <f t="shared" si="154"/>
        <v>-0.90000000000009095</v>
      </c>
      <c r="F3329">
        <v>72</v>
      </c>
      <c r="G3329">
        <f t="shared" si="155"/>
        <v>3</v>
      </c>
      <c r="H3329">
        <v>22.82</v>
      </c>
      <c r="I3329">
        <v>-0.99</v>
      </c>
      <c r="J3329">
        <v>0.14000000000000001</v>
      </c>
    </row>
    <row r="3330" spans="1:10">
      <c r="A3330" s="3">
        <v>40128</v>
      </c>
      <c r="B3330">
        <v>17</v>
      </c>
      <c r="C3330">
        <f t="shared" si="153"/>
        <v>-3.8000000000000007</v>
      </c>
      <c r="D3330">
        <v>1006.7</v>
      </c>
      <c r="E3330">
        <f t="shared" si="154"/>
        <v>-3.5999999999999091</v>
      </c>
      <c r="F3330">
        <v>86</v>
      </c>
      <c r="G3330">
        <f t="shared" si="155"/>
        <v>14</v>
      </c>
      <c r="H3330">
        <v>23.82</v>
      </c>
      <c r="I3330">
        <v>-0.94</v>
      </c>
      <c r="J3330">
        <v>0.35</v>
      </c>
    </row>
    <row r="3331" spans="1:10">
      <c r="A3331" s="3">
        <v>40129</v>
      </c>
      <c r="B3331">
        <v>11.9</v>
      </c>
      <c r="C3331">
        <f t="shared" ref="C3331:C3394" si="156">B3331-B3330</f>
        <v>-5.0999999999999996</v>
      </c>
      <c r="D3331">
        <v>1024.5999999999999</v>
      </c>
      <c r="E3331">
        <f t="shared" ref="E3331:E3394" si="157">D3331-D3330</f>
        <v>17.899999999999864</v>
      </c>
      <c r="F3331">
        <v>57</v>
      </c>
      <c r="G3331">
        <f t="shared" ref="G3331:G3394" si="158">F3331-F3330</f>
        <v>-29</v>
      </c>
      <c r="H3331">
        <v>24.82</v>
      </c>
      <c r="I3331">
        <v>-0.84</v>
      </c>
      <c r="J3331">
        <v>0.54</v>
      </c>
    </row>
    <row r="3332" spans="1:10">
      <c r="A3332" s="3">
        <v>40130</v>
      </c>
      <c r="B3332">
        <v>11.1</v>
      </c>
      <c r="C3332">
        <f t="shared" si="156"/>
        <v>-0.80000000000000071</v>
      </c>
      <c r="D3332">
        <v>1014.6</v>
      </c>
      <c r="E3332">
        <f t="shared" si="157"/>
        <v>-9.9999999999998863</v>
      </c>
      <c r="F3332">
        <v>85</v>
      </c>
      <c r="G3332">
        <f t="shared" si="158"/>
        <v>28</v>
      </c>
      <c r="H3332">
        <v>25.82</v>
      </c>
      <c r="I3332">
        <v>-0.71</v>
      </c>
      <c r="J3332">
        <v>0.7</v>
      </c>
    </row>
    <row r="3333" spans="1:10">
      <c r="A3333" s="3">
        <v>40131</v>
      </c>
      <c r="B3333">
        <v>18.5</v>
      </c>
      <c r="C3333">
        <f t="shared" si="156"/>
        <v>7.4</v>
      </c>
      <c r="D3333">
        <v>997.4</v>
      </c>
      <c r="E3333">
        <f t="shared" si="157"/>
        <v>-17.200000000000045</v>
      </c>
      <c r="F3333">
        <v>69</v>
      </c>
      <c r="G3333">
        <f t="shared" si="158"/>
        <v>-16</v>
      </c>
      <c r="H3333">
        <v>26.82</v>
      </c>
      <c r="I3333">
        <v>-0.55000000000000004</v>
      </c>
      <c r="J3333">
        <v>0.84</v>
      </c>
    </row>
    <row r="3334" spans="1:10">
      <c r="A3334" s="3">
        <v>40132</v>
      </c>
      <c r="B3334">
        <v>17.899999999999999</v>
      </c>
      <c r="C3334">
        <f t="shared" si="156"/>
        <v>-0.60000000000000142</v>
      </c>
      <c r="D3334">
        <v>1005.5</v>
      </c>
      <c r="E3334">
        <f t="shared" si="157"/>
        <v>8.1000000000000227</v>
      </c>
      <c r="F3334">
        <v>44</v>
      </c>
      <c r="G3334">
        <f t="shared" si="158"/>
        <v>-25</v>
      </c>
      <c r="H3334">
        <v>27.82</v>
      </c>
      <c r="I3334">
        <v>-0.36</v>
      </c>
      <c r="J3334">
        <v>0.93</v>
      </c>
    </row>
    <row r="3335" spans="1:10">
      <c r="A3335" s="3">
        <v>40133</v>
      </c>
      <c r="B3335">
        <v>15.1</v>
      </c>
      <c r="C3335">
        <f t="shared" si="156"/>
        <v>-2.7999999999999989</v>
      </c>
      <c r="D3335">
        <v>1015.2</v>
      </c>
      <c r="E3335">
        <f t="shared" si="157"/>
        <v>9.7000000000000455</v>
      </c>
      <c r="F3335">
        <v>45</v>
      </c>
      <c r="G3335">
        <f t="shared" si="158"/>
        <v>1</v>
      </c>
      <c r="H3335">
        <v>28.82</v>
      </c>
      <c r="I3335">
        <v>-0.15</v>
      </c>
      <c r="J3335">
        <v>0.99</v>
      </c>
    </row>
    <row r="3336" spans="1:10">
      <c r="A3336" s="3">
        <v>40134</v>
      </c>
      <c r="B3336">
        <v>9.1</v>
      </c>
      <c r="C3336">
        <f t="shared" si="156"/>
        <v>-6</v>
      </c>
      <c r="D3336">
        <v>1008.4</v>
      </c>
      <c r="E3336">
        <f t="shared" si="157"/>
        <v>-6.8000000000000682</v>
      </c>
      <c r="F3336">
        <v>83</v>
      </c>
      <c r="G3336">
        <f t="shared" si="158"/>
        <v>38</v>
      </c>
      <c r="H3336">
        <v>0.28999999999999998</v>
      </c>
      <c r="I3336">
        <v>0.06</v>
      </c>
      <c r="J3336">
        <v>1</v>
      </c>
    </row>
    <row r="3337" spans="1:10">
      <c r="A3337" s="3">
        <v>40135</v>
      </c>
      <c r="B3337">
        <v>12.3</v>
      </c>
      <c r="C3337">
        <f t="shared" si="156"/>
        <v>3.2000000000000011</v>
      </c>
      <c r="D3337">
        <v>1018.4</v>
      </c>
      <c r="E3337">
        <f t="shared" si="157"/>
        <v>10</v>
      </c>
      <c r="F3337">
        <v>31</v>
      </c>
      <c r="G3337">
        <f t="shared" si="158"/>
        <v>-52</v>
      </c>
      <c r="H3337">
        <v>1.29</v>
      </c>
      <c r="I3337">
        <v>0.27</v>
      </c>
      <c r="J3337">
        <v>0.96</v>
      </c>
    </row>
    <row r="3338" spans="1:10">
      <c r="A3338" s="3">
        <v>40136</v>
      </c>
      <c r="B3338">
        <v>7.5</v>
      </c>
      <c r="C3338">
        <f t="shared" si="156"/>
        <v>-4.8000000000000007</v>
      </c>
      <c r="D3338">
        <v>1019.4</v>
      </c>
      <c r="E3338">
        <f t="shared" si="157"/>
        <v>1</v>
      </c>
      <c r="F3338">
        <v>79</v>
      </c>
      <c r="G3338">
        <f t="shared" si="158"/>
        <v>48</v>
      </c>
      <c r="H3338">
        <v>2.29</v>
      </c>
      <c r="I3338">
        <v>0.47</v>
      </c>
      <c r="J3338">
        <v>0.88</v>
      </c>
    </row>
    <row r="3339" spans="1:10">
      <c r="A3339" s="3">
        <v>40137</v>
      </c>
      <c r="B3339">
        <v>11.9</v>
      </c>
      <c r="C3339">
        <f t="shared" si="156"/>
        <v>4.4000000000000004</v>
      </c>
      <c r="D3339">
        <v>1018.9</v>
      </c>
      <c r="E3339">
        <f t="shared" si="157"/>
        <v>-0.5</v>
      </c>
      <c r="F3339">
        <v>58</v>
      </c>
      <c r="G3339">
        <f t="shared" si="158"/>
        <v>-21</v>
      </c>
      <c r="H3339">
        <v>3.29</v>
      </c>
      <c r="I3339">
        <v>0.64</v>
      </c>
      <c r="J3339">
        <v>0.76</v>
      </c>
    </row>
    <row r="3340" spans="1:10">
      <c r="A3340" s="3">
        <v>40138</v>
      </c>
      <c r="B3340">
        <v>13.8</v>
      </c>
      <c r="C3340">
        <f t="shared" si="156"/>
        <v>1.9000000000000004</v>
      </c>
      <c r="D3340">
        <v>1016.7</v>
      </c>
      <c r="E3340">
        <f t="shared" si="157"/>
        <v>-2.1999999999999318</v>
      </c>
      <c r="F3340">
        <v>33</v>
      </c>
      <c r="G3340">
        <f t="shared" si="158"/>
        <v>-25</v>
      </c>
      <c r="H3340">
        <v>4.29</v>
      </c>
      <c r="I3340">
        <v>0.79</v>
      </c>
      <c r="J3340">
        <v>0.61</v>
      </c>
    </row>
    <row r="3341" spans="1:10">
      <c r="A3341" s="3">
        <v>40139</v>
      </c>
      <c r="B3341">
        <v>8.3000000000000007</v>
      </c>
      <c r="C3341">
        <f t="shared" si="156"/>
        <v>-5.5</v>
      </c>
      <c r="D3341">
        <v>1022</v>
      </c>
      <c r="E3341">
        <f t="shared" si="157"/>
        <v>5.2999999999999545</v>
      </c>
      <c r="F3341">
        <v>61</v>
      </c>
      <c r="G3341">
        <f t="shared" si="158"/>
        <v>28</v>
      </c>
      <c r="H3341">
        <v>5.29</v>
      </c>
      <c r="I3341">
        <v>0.9</v>
      </c>
      <c r="J3341">
        <v>0.43</v>
      </c>
    </row>
    <row r="3342" spans="1:10">
      <c r="A3342" s="3">
        <v>40140</v>
      </c>
      <c r="B3342">
        <v>12.8</v>
      </c>
      <c r="C3342">
        <f t="shared" si="156"/>
        <v>4.5</v>
      </c>
      <c r="D3342">
        <v>1019.9</v>
      </c>
      <c r="E3342">
        <f t="shared" si="157"/>
        <v>-2.1000000000000227</v>
      </c>
      <c r="F3342">
        <v>67</v>
      </c>
      <c r="G3342">
        <f t="shared" si="158"/>
        <v>6</v>
      </c>
      <c r="H3342">
        <v>6.29</v>
      </c>
      <c r="I3342">
        <v>0.97</v>
      </c>
      <c r="J3342">
        <v>0.23</v>
      </c>
    </row>
    <row r="3343" spans="1:10">
      <c r="A3343" s="3">
        <v>40141</v>
      </c>
      <c r="B3343">
        <v>13.5</v>
      </c>
      <c r="C3343">
        <f t="shared" si="156"/>
        <v>0.69999999999999929</v>
      </c>
      <c r="D3343">
        <v>1019.8</v>
      </c>
      <c r="E3343">
        <f t="shared" si="157"/>
        <v>-0.10000000000002274</v>
      </c>
      <c r="F3343">
        <v>58</v>
      </c>
      <c r="G3343">
        <f t="shared" si="158"/>
        <v>-9</v>
      </c>
      <c r="H3343">
        <v>7.29</v>
      </c>
      <c r="I3343">
        <v>1</v>
      </c>
      <c r="J3343">
        <v>0.02</v>
      </c>
    </row>
    <row r="3344" spans="1:10">
      <c r="A3344" s="3">
        <v>40142</v>
      </c>
      <c r="B3344">
        <v>14.2</v>
      </c>
      <c r="C3344">
        <f t="shared" si="156"/>
        <v>0.69999999999999929</v>
      </c>
      <c r="D3344">
        <v>1010.4</v>
      </c>
      <c r="E3344">
        <f t="shared" si="157"/>
        <v>-9.3999999999999773</v>
      </c>
      <c r="F3344">
        <v>76</v>
      </c>
      <c r="G3344">
        <f t="shared" si="158"/>
        <v>18</v>
      </c>
      <c r="H3344">
        <v>8.2899999999999991</v>
      </c>
      <c r="I3344">
        <v>0.98</v>
      </c>
      <c r="J3344">
        <v>-0.19</v>
      </c>
    </row>
    <row r="3345" spans="1:10">
      <c r="A3345" s="3">
        <v>40143</v>
      </c>
      <c r="B3345">
        <v>14.9</v>
      </c>
      <c r="C3345">
        <f t="shared" si="156"/>
        <v>0.70000000000000107</v>
      </c>
      <c r="D3345">
        <v>1019.9</v>
      </c>
      <c r="E3345">
        <f t="shared" si="157"/>
        <v>9.5</v>
      </c>
      <c r="F3345">
        <v>63</v>
      </c>
      <c r="G3345">
        <f t="shared" si="158"/>
        <v>-13</v>
      </c>
      <c r="H3345">
        <v>9.2899999999999991</v>
      </c>
      <c r="I3345">
        <v>0.92</v>
      </c>
      <c r="J3345">
        <v>-0.39</v>
      </c>
    </row>
    <row r="3346" spans="1:10">
      <c r="A3346" s="3">
        <v>40144</v>
      </c>
      <c r="B3346">
        <v>16.600000000000001</v>
      </c>
      <c r="C3346">
        <f t="shared" si="156"/>
        <v>1.7000000000000011</v>
      </c>
      <c r="D3346">
        <v>1014</v>
      </c>
      <c r="E3346">
        <f t="shared" si="157"/>
        <v>-5.8999999999999773</v>
      </c>
      <c r="F3346">
        <v>72</v>
      </c>
      <c r="G3346">
        <f t="shared" si="158"/>
        <v>9</v>
      </c>
      <c r="H3346">
        <v>10.29</v>
      </c>
      <c r="I3346">
        <v>0.81</v>
      </c>
      <c r="J3346">
        <v>-0.57999999999999996</v>
      </c>
    </row>
    <row r="3347" spans="1:10">
      <c r="A3347" s="3">
        <v>40145</v>
      </c>
      <c r="B3347">
        <v>14.8</v>
      </c>
      <c r="C3347">
        <f t="shared" si="156"/>
        <v>-1.8000000000000007</v>
      </c>
      <c r="D3347">
        <v>1015.5</v>
      </c>
      <c r="E3347">
        <f t="shared" si="157"/>
        <v>1.5</v>
      </c>
      <c r="F3347">
        <v>58</v>
      </c>
      <c r="G3347">
        <f t="shared" si="158"/>
        <v>-14</v>
      </c>
      <c r="H3347">
        <v>11.29</v>
      </c>
      <c r="I3347">
        <v>0.67</v>
      </c>
      <c r="J3347">
        <v>-0.74</v>
      </c>
    </row>
    <row r="3348" spans="1:10">
      <c r="A3348" s="3">
        <v>40146</v>
      </c>
      <c r="B3348">
        <v>10.7</v>
      </c>
      <c r="C3348">
        <f t="shared" si="156"/>
        <v>-4.1000000000000014</v>
      </c>
      <c r="D3348">
        <v>1018</v>
      </c>
      <c r="E3348">
        <f t="shared" si="157"/>
        <v>2.5</v>
      </c>
      <c r="F3348">
        <v>51</v>
      </c>
      <c r="G3348">
        <f t="shared" si="158"/>
        <v>-7</v>
      </c>
      <c r="H3348">
        <v>12.29</v>
      </c>
      <c r="I3348">
        <v>0.5</v>
      </c>
      <c r="J3348">
        <v>-0.86</v>
      </c>
    </row>
    <row r="3349" spans="1:10">
      <c r="A3349" s="3">
        <v>40147</v>
      </c>
      <c r="B3349">
        <v>11.1</v>
      </c>
      <c r="C3349">
        <f t="shared" si="156"/>
        <v>0.40000000000000036</v>
      </c>
      <c r="D3349">
        <v>1014.7</v>
      </c>
      <c r="E3349">
        <f t="shared" si="157"/>
        <v>-3.2999999999999545</v>
      </c>
      <c r="F3349">
        <v>68</v>
      </c>
      <c r="G3349">
        <f t="shared" si="158"/>
        <v>17</v>
      </c>
      <c r="H3349">
        <v>13.29</v>
      </c>
      <c r="I3349">
        <v>0.31</v>
      </c>
      <c r="J3349">
        <v>-0.95</v>
      </c>
    </row>
    <row r="3350" spans="1:10">
      <c r="A3350" s="3">
        <v>40148</v>
      </c>
      <c r="B3350">
        <v>13.2</v>
      </c>
      <c r="C3350">
        <f t="shared" si="156"/>
        <v>2.0999999999999996</v>
      </c>
      <c r="D3350">
        <v>1017.4</v>
      </c>
      <c r="E3350">
        <f t="shared" si="157"/>
        <v>2.6999999999999318</v>
      </c>
      <c r="F3350">
        <v>48</v>
      </c>
      <c r="G3350">
        <f t="shared" si="158"/>
        <v>-20</v>
      </c>
      <c r="H3350">
        <v>14.29</v>
      </c>
      <c r="I3350">
        <v>0.1</v>
      </c>
      <c r="J3350">
        <v>-0.99</v>
      </c>
    </row>
    <row r="3351" spans="1:10">
      <c r="A3351" s="3">
        <v>40149</v>
      </c>
      <c r="B3351">
        <v>15.2</v>
      </c>
      <c r="C3351">
        <f t="shared" si="156"/>
        <v>2</v>
      </c>
      <c r="D3351">
        <v>1017.8</v>
      </c>
      <c r="E3351">
        <f t="shared" si="157"/>
        <v>0.39999999999997726</v>
      </c>
      <c r="F3351">
        <v>52</v>
      </c>
      <c r="G3351">
        <f t="shared" si="158"/>
        <v>4</v>
      </c>
      <c r="H3351">
        <v>15.29</v>
      </c>
      <c r="I3351">
        <v>-0.11</v>
      </c>
      <c r="J3351">
        <v>-0.99</v>
      </c>
    </row>
    <row r="3352" spans="1:10">
      <c r="A3352" s="3">
        <v>40150</v>
      </c>
      <c r="B3352">
        <v>10.8</v>
      </c>
      <c r="C3352">
        <f t="shared" si="156"/>
        <v>-4.3999999999999986</v>
      </c>
      <c r="D3352">
        <v>1001.6</v>
      </c>
      <c r="E3352">
        <f t="shared" si="157"/>
        <v>-16.199999999999932</v>
      </c>
      <c r="F3352">
        <v>87</v>
      </c>
      <c r="G3352">
        <f t="shared" si="158"/>
        <v>35</v>
      </c>
      <c r="H3352">
        <v>16.29</v>
      </c>
      <c r="I3352">
        <v>-0.32</v>
      </c>
      <c r="J3352">
        <v>-0.95</v>
      </c>
    </row>
    <row r="3353" spans="1:10">
      <c r="A3353" s="3">
        <v>40151</v>
      </c>
      <c r="B3353">
        <v>11.6</v>
      </c>
      <c r="C3353">
        <f t="shared" si="156"/>
        <v>0.79999999999999893</v>
      </c>
      <c r="D3353">
        <v>1015.4</v>
      </c>
      <c r="E3353">
        <f t="shared" si="157"/>
        <v>13.799999999999955</v>
      </c>
      <c r="F3353">
        <v>59</v>
      </c>
      <c r="G3353">
        <f t="shared" si="158"/>
        <v>-28</v>
      </c>
      <c r="H3353">
        <v>17.29</v>
      </c>
      <c r="I3353">
        <v>-0.51</v>
      </c>
      <c r="J3353">
        <v>-0.86</v>
      </c>
    </row>
    <row r="3354" spans="1:10">
      <c r="A3354" s="3">
        <v>40152</v>
      </c>
      <c r="B3354">
        <v>9.4</v>
      </c>
      <c r="C3354">
        <f t="shared" si="156"/>
        <v>-2.1999999999999993</v>
      </c>
      <c r="D3354">
        <v>1009.2</v>
      </c>
      <c r="E3354">
        <f t="shared" si="157"/>
        <v>-6.1999999999999318</v>
      </c>
      <c r="F3354">
        <v>84</v>
      </c>
      <c r="G3354">
        <f t="shared" si="158"/>
        <v>25</v>
      </c>
      <c r="H3354">
        <v>18.29</v>
      </c>
      <c r="I3354">
        <v>-0.68</v>
      </c>
      <c r="J3354">
        <v>-0.73</v>
      </c>
    </row>
    <row r="3355" spans="1:10">
      <c r="A3355" s="3">
        <v>40153</v>
      </c>
      <c r="B3355">
        <v>11.7</v>
      </c>
      <c r="C3355">
        <f t="shared" si="156"/>
        <v>2.2999999999999989</v>
      </c>
      <c r="D3355">
        <v>1004.8</v>
      </c>
      <c r="E3355">
        <f t="shared" si="157"/>
        <v>-4.4000000000000909</v>
      </c>
      <c r="F3355">
        <v>65</v>
      </c>
      <c r="G3355">
        <f t="shared" si="158"/>
        <v>-19</v>
      </c>
      <c r="H3355">
        <v>19.29</v>
      </c>
      <c r="I3355">
        <v>-0.82</v>
      </c>
      <c r="J3355">
        <v>-0.56999999999999995</v>
      </c>
    </row>
    <row r="3356" spans="1:10">
      <c r="A3356" s="3">
        <v>40154</v>
      </c>
      <c r="B3356">
        <v>9.5</v>
      </c>
      <c r="C3356">
        <f t="shared" si="156"/>
        <v>-2.1999999999999993</v>
      </c>
      <c r="D3356">
        <v>1016.5</v>
      </c>
      <c r="E3356">
        <f t="shared" si="157"/>
        <v>11.700000000000045</v>
      </c>
      <c r="F3356">
        <v>34</v>
      </c>
      <c r="G3356">
        <f t="shared" si="158"/>
        <v>-31</v>
      </c>
      <c r="H3356">
        <v>20.29</v>
      </c>
      <c r="I3356">
        <v>-0.92</v>
      </c>
      <c r="J3356">
        <v>-0.39</v>
      </c>
    </row>
    <row r="3357" spans="1:10">
      <c r="A3357" s="3">
        <v>40155</v>
      </c>
      <c r="B3357">
        <v>12.2</v>
      </c>
      <c r="C3357">
        <f t="shared" si="156"/>
        <v>2.6999999999999993</v>
      </c>
      <c r="D3357">
        <v>1019.8</v>
      </c>
      <c r="E3357">
        <f t="shared" si="157"/>
        <v>3.2999999999999545</v>
      </c>
      <c r="F3357">
        <v>54</v>
      </c>
      <c r="G3357">
        <f t="shared" si="158"/>
        <v>20</v>
      </c>
      <c r="H3357">
        <v>21.29</v>
      </c>
      <c r="I3357">
        <v>-0.98</v>
      </c>
      <c r="J3357">
        <v>-0.18</v>
      </c>
    </row>
    <row r="3358" spans="1:10">
      <c r="A3358" s="3">
        <v>40156</v>
      </c>
      <c r="B3358">
        <v>11.3</v>
      </c>
      <c r="C3358">
        <f t="shared" si="156"/>
        <v>-0.89999999999999858</v>
      </c>
      <c r="D3358">
        <v>1016.5</v>
      </c>
      <c r="E3358">
        <f t="shared" si="157"/>
        <v>-3.2999999999999545</v>
      </c>
      <c r="F3358">
        <v>47</v>
      </c>
      <c r="G3358">
        <f t="shared" si="158"/>
        <v>-7</v>
      </c>
      <c r="H3358">
        <v>22.29</v>
      </c>
      <c r="I3358">
        <v>-1</v>
      </c>
      <c r="J3358">
        <v>0.03</v>
      </c>
    </row>
    <row r="3359" spans="1:10">
      <c r="A3359" s="3">
        <v>40157</v>
      </c>
      <c r="B3359">
        <v>10.7</v>
      </c>
      <c r="C3359">
        <f t="shared" si="156"/>
        <v>-0.60000000000000142</v>
      </c>
      <c r="D3359">
        <v>1021.1</v>
      </c>
      <c r="E3359">
        <f t="shared" si="157"/>
        <v>4.6000000000000227</v>
      </c>
      <c r="F3359">
        <v>61</v>
      </c>
      <c r="G3359">
        <f t="shared" si="158"/>
        <v>14</v>
      </c>
      <c r="H3359">
        <v>23.29</v>
      </c>
      <c r="I3359">
        <v>-0.97</v>
      </c>
      <c r="J3359">
        <v>0.24</v>
      </c>
    </row>
    <row r="3360" spans="1:10">
      <c r="A3360" s="3">
        <v>40158</v>
      </c>
      <c r="B3360">
        <v>7.5</v>
      </c>
      <c r="C3360">
        <f t="shared" si="156"/>
        <v>-3.1999999999999993</v>
      </c>
      <c r="D3360">
        <v>1012.3</v>
      </c>
      <c r="E3360">
        <f t="shared" si="157"/>
        <v>-8.8000000000000682</v>
      </c>
      <c r="F3360">
        <v>84</v>
      </c>
      <c r="G3360">
        <f t="shared" si="158"/>
        <v>23</v>
      </c>
      <c r="H3360">
        <v>24.29</v>
      </c>
      <c r="I3360">
        <v>-0.9</v>
      </c>
      <c r="J3360">
        <v>0.44</v>
      </c>
    </row>
    <row r="3361" spans="1:10">
      <c r="A3361" s="3">
        <v>40159</v>
      </c>
      <c r="B3361">
        <v>13.6</v>
      </c>
      <c r="C3361">
        <f t="shared" si="156"/>
        <v>6.1</v>
      </c>
      <c r="D3361">
        <v>1005</v>
      </c>
      <c r="E3361">
        <f t="shared" si="157"/>
        <v>-7.2999999999999545</v>
      </c>
      <c r="F3361">
        <v>73</v>
      </c>
      <c r="G3361">
        <f t="shared" si="158"/>
        <v>-11</v>
      </c>
      <c r="H3361">
        <v>25.29</v>
      </c>
      <c r="I3361">
        <v>-0.78</v>
      </c>
      <c r="J3361">
        <v>0.62</v>
      </c>
    </row>
    <row r="3362" spans="1:10">
      <c r="A3362" s="3">
        <v>40160</v>
      </c>
      <c r="B3362">
        <v>11.6</v>
      </c>
      <c r="C3362">
        <f t="shared" si="156"/>
        <v>-2</v>
      </c>
      <c r="D3362">
        <v>1011.2</v>
      </c>
      <c r="E3362">
        <f t="shared" si="157"/>
        <v>6.2000000000000455</v>
      </c>
      <c r="F3362">
        <v>38</v>
      </c>
      <c r="G3362">
        <f t="shared" si="158"/>
        <v>-35</v>
      </c>
      <c r="H3362">
        <v>26.29</v>
      </c>
      <c r="I3362">
        <v>-0.64</v>
      </c>
      <c r="J3362">
        <v>0.77</v>
      </c>
    </row>
    <row r="3363" spans="1:10">
      <c r="A3363" s="3">
        <v>40161</v>
      </c>
      <c r="B3363">
        <v>10</v>
      </c>
      <c r="C3363">
        <f t="shared" si="156"/>
        <v>-1.5999999999999996</v>
      </c>
      <c r="D3363">
        <v>1009.6</v>
      </c>
      <c r="E3363">
        <f t="shared" si="157"/>
        <v>-1.6000000000000227</v>
      </c>
      <c r="F3363">
        <v>54</v>
      </c>
      <c r="G3363">
        <f t="shared" si="158"/>
        <v>16</v>
      </c>
      <c r="H3363">
        <v>27.29</v>
      </c>
      <c r="I3363">
        <v>-0.46</v>
      </c>
      <c r="J3363">
        <v>0.89</v>
      </c>
    </row>
    <row r="3364" spans="1:10">
      <c r="A3364" s="3">
        <v>40162</v>
      </c>
      <c r="B3364">
        <v>9.6</v>
      </c>
      <c r="C3364">
        <f t="shared" si="156"/>
        <v>-0.40000000000000036</v>
      </c>
      <c r="D3364">
        <v>1011.4</v>
      </c>
      <c r="E3364">
        <f t="shared" si="157"/>
        <v>1.7999999999999545</v>
      </c>
      <c r="F3364">
        <v>43</v>
      </c>
      <c r="G3364">
        <f t="shared" si="158"/>
        <v>-11</v>
      </c>
      <c r="H3364">
        <v>28.29</v>
      </c>
      <c r="I3364">
        <v>-0.26</v>
      </c>
      <c r="J3364">
        <v>0.97</v>
      </c>
    </row>
    <row r="3365" spans="1:10">
      <c r="A3365" s="3">
        <v>40163</v>
      </c>
      <c r="B3365">
        <v>7.7</v>
      </c>
      <c r="C3365">
        <f t="shared" si="156"/>
        <v>-1.8999999999999995</v>
      </c>
      <c r="D3365">
        <v>1006.9</v>
      </c>
      <c r="E3365">
        <f t="shared" si="157"/>
        <v>-4.5</v>
      </c>
      <c r="F3365">
        <v>64</v>
      </c>
      <c r="G3365">
        <f t="shared" si="158"/>
        <v>21</v>
      </c>
      <c r="H3365">
        <v>29.29</v>
      </c>
      <c r="I3365">
        <v>-0.05</v>
      </c>
      <c r="J3365">
        <v>1</v>
      </c>
    </row>
    <row r="3366" spans="1:10">
      <c r="A3366" s="3">
        <v>40164</v>
      </c>
      <c r="B3366">
        <v>9.6</v>
      </c>
      <c r="C3366">
        <f t="shared" si="156"/>
        <v>1.8999999999999995</v>
      </c>
      <c r="D3366">
        <v>1004.7</v>
      </c>
      <c r="E3366">
        <f t="shared" si="157"/>
        <v>-2.1999999999999318</v>
      </c>
      <c r="F3366">
        <v>51</v>
      </c>
      <c r="G3366">
        <f t="shared" si="158"/>
        <v>-13</v>
      </c>
      <c r="H3366">
        <v>0.76</v>
      </c>
      <c r="I3366">
        <v>0.16</v>
      </c>
      <c r="J3366">
        <v>0.99</v>
      </c>
    </row>
    <row r="3367" spans="1:10">
      <c r="A3367" s="3">
        <v>40165</v>
      </c>
      <c r="B3367">
        <v>6.4</v>
      </c>
      <c r="C3367">
        <f t="shared" si="156"/>
        <v>-3.1999999999999993</v>
      </c>
      <c r="D3367">
        <v>1003.5</v>
      </c>
      <c r="E3367">
        <f t="shared" si="157"/>
        <v>-1.2000000000000455</v>
      </c>
      <c r="F3367">
        <v>36</v>
      </c>
      <c r="G3367">
        <f t="shared" si="158"/>
        <v>-15</v>
      </c>
      <c r="H3367">
        <v>1.76</v>
      </c>
      <c r="I3367">
        <v>0.37</v>
      </c>
      <c r="J3367">
        <v>0.93</v>
      </c>
    </row>
    <row r="3368" spans="1:10">
      <c r="A3368" s="3">
        <v>40166</v>
      </c>
      <c r="B3368">
        <v>7.2</v>
      </c>
      <c r="C3368">
        <f t="shared" si="156"/>
        <v>0.79999999999999982</v>
      </c>
      <c r="D3368">
        <v>1004.8</v>
      </c>
      <c r="E3368">
        <f t="shared" si="157"/>
        <v>1.2999999999999545</v>
      </c>
      <c r="F3368">
        <v>34</v>
      </c>
      <c r="G3368">
        <f t="shared" si="158"/>
        <v>-2</v>
      </c>
      <c r="H3368">
        <v>2.76</v>
      </c>
      <c r="I3368">
        <v>0.55000000000000004</v>
      </c>
      <c r="J3368">
        <v>0.83</v>
      </c>
    </row>
    <row r="3369" spans="1:10">
      <c r="A3369" s="3">
        <v>40167</v>
      </c>
      <c r="B3369">
        <v>8.3000000000000007</v>
      </c>
      <c r="C3369">
        <f t="shared" si="156"/>
        <v>1.1000000000000005</v>
      </c>
      <c r="D3369">
        <v>1001.9</v>
      </c>
      <c r="E3369">
        <f t="shared" si="157"/>
        <v>-2.8999999999999773</v>
      </c>
      <c r="F3369">
        <v>30</v>
      </c>
      <c r="G3369">
        <f t="shared" si="158"/>
        <v>-4</v>
      </c>
      <c r="H3369">
        <v>3.76</v>
      </c>
      <c r="I3369">
        <v>0.72</v>
      </c>
      <c r="J3369">
        <v>0.7</v>
      </c>
    </row>
    <row r="3370" spans="1:10">
      <c r="A3370" s="3">
        <v>40168</v>
      </c>
      <c r="B3370">
        <v>6.1</v>
      </c>
      <c r="C3370">
        <f t="shared" si="156"/>
        <v>-2.2000000000000011</v>
      </c>
      <c r="D3370">
        <v>1012</v>
      </c>
      <c r="E3370">
        <f t="shared" si="157"/>
        <v>10.100000000000023</v>
      </c>
      <c r="F3370">
        <v>24</v>
      </c>
      <c r="G3370">
        <f t="shared" si="158"/>
        <v>-6</v>
      </c>
      <c r="H3370">
        <v>4.76</v>
      </c>
      <c r="I3370">
        <v>0.85</v>
      </c>
      <c r="J3370">
        <v>0.53</v>
      </c>
    </row>
    <row r="3371" spans="1:10">
      <c r="A3371" s="3">
        <v>40169</v>
      </c>
      <c r="B3371">
        <v>8.9</v>
      </c>
      <c r="C3371">
        <f t="shared" si="156"/>
        <v>2.8000000000000007</v>
      </c>
      <c r="D3371">
        <v>1014.8</v>
      </c>
      <c r="E3371">
        <f t="shared" si="157"/>
        <v>2.7999999999999545</v>
      </c>
      <c r="F3371">
        <v>47</v>
      </c>
      <c r="G3371">
        <f t="shared" si="158"/>
        <v>23</v>
      </c>
      <c r="H3371">
        <v>5.76</v>
      </c>
      <c r="I3371">
        <v>0.94</v>
      </c>
      <c r="J3371">
        <v>0.34</v>
      </c>
    </row>
    <row r="3372" spans="1:10">
      <c r="A3372" s="3">
        <v>40170</v>
      </c>
      <c r="B3372">
        <v>9.3000000000000007</v>
      </c>
      <c r="C3372">
        <f t="shared" si="156"/>
        <v>0.40000000000000036</v>
      </c>
      <c r="D3372">
        <v>1010.9</v>
      </c>
      <c r="E3372">
        <f t="shared" si="157"/>
        <v>-3.8999999999999773</v>
      </c>
      <c r="F3372">
        <v>59</v>
      </c>
      <c r="G3372">
        <f t="shared" si="158"/>
        <v>12</v>
      </c>
      <c r="H3372">
        <v>6.76</v>
      </c>
      <c r="I3372">
        <v>0.99</v>
      </c>
      <c r="J3372">
        <v>0.13</v>
      </c>
    </row>
    <row r="3373" spans="1:10">
      <c r="A3373" s="3">
        <v>40171</v>
      </c>
      <c r="B3373">
        <v>11.4</v>
      </c>
      <c r="C3373">
        <f t="shared" si="156"/>
        <v>2.0999999999999996</v>
      </c>
      <c r="D3373">
        <v>1012.9</v>
      </c>
      <c r="E3373">
        <f t="shared" si="157"/>
        <v>2</v>
      </c>
      <c r="F3373">
        <v>41</v>
      </c>
      <c r="G3373">
        <f t="shared" si="158"/>
        <v>-18</v>
      </c>
      <c r="H3373">
        <v>7.76</v>
      </c>
      <c r="I3373">
        <v>1</v>
      </c>
      <c r="J3373">
        <v>-0.08</v>
      </c>
    </row>
    <row r="3374" spans="1:10">
      <c r="A3374" s="3">
        <v>40172</v>
      </c>
      <c r="B3374">
        <v>10.4</v>
      </c>
      <c r="C3374">
        <f t="shared" si="156"/>
        <v>-1</v>
      </c>
      <c r="D3374">
        <v>1011.6</v>
      </c>
      <c r="E3374">
        <f t="shared" si="157"/>
        <v>-1.2999999999999545</v>
      </c>
      <c r="F3374">
        <v>34</v>
      </c>
      <c r="G3374">
        <f t="shared" si="158"/>
        <v>-7</v>
      </c>
      <c r="H3374">
        <v>8.76</v>
      </c>
      <c r="I3374">
        <v>0.96</v>
      </c>
      <c r="J3374">
        <v>-0.28999999999999998</v>
      </c>
    </row>
    <row r="3375" spans="1:10">
      <c r="A3375" s="3">
        <v>40173</v>
      </c>
      <c r="B3375">
        <v>11.9</v>
      </c>
      <c r="C3375">
        <f t="shared" si="156"/>
        <v>1.5</v>
      </c>
      <c r="D3375">
        <v>1005</v>
      </c>
      <c r="E3375">
        <f t="shared" si="157"/>
        <v>-6.6000000000000227</v>
      </c>
      <c r="F3375">
        <v>55</v>
      </c>
      <c r="G3375">
        <f t="shared" si="158"/>
        <v>21</v>
      </c>
      <c r="H3375">
        <v>9.76</v>
      </c>
      <c r="I3375">
        <v>0.87</v>
      </c>
      <c r="J3375">
        <v>-0.48</v>
      </c>
    </row>
    <row r="3376" spans="1:10">
      <c r="A3376" s="3">
        <v>40174</v>
      </c>
      <c r="B3376">
        <v>10.1</v>
      </c>
      <c r="C3376">
        <f t="shared" si="156"/>
        <v>-1.8000000000000007</v>
      </c>
      <c r="D3376">
        <v>1011.3</v>
      </c>
      <c r="E3376">
        <f t="shared" si="157"/>
        <v>6.2999999999999545</v>
      </c>
      <c r="F3376">
        <v>51</v>
      </c>
      <c r="G3376">
        <f t="shared" si="158"/>
        <v>-4</v>
      </c>
      <c r="H3376">
        <v>10.76</v>
      </c>
      <c r="I3376">
        <v>0.75</v>
      </c>
      <c r="J3376">
        <v>-0.66</v>
      </c>
    </row>
    <row r="3377" spans="1:10">
      <c r="A3377" s="3">
        <v>40175</v>
      </c>
      <c r="B3377">
        <v>11.2</v>
      </c>
      <c r="C3377">
        <f t="shared" si="156"/>
        <v>1.0999999999999996</v>
      </c>
      <c r="D3377">
        <v>1003.5</v>
      </c>
      <c r="E3377">
        <f t="shared" si="157"/>
        <v>-7.7999999999999545</v>
      </c>
      <c r="F3377">
        <v>33</v>
      </c>
      <c r="G3377">
        <f t="shared" si="158"/>
        <v>-18</v>
      </c>
      <c r="H3377">
        <v>11.76</v>
      </c>
      <c r="I3377">
        <v>0.6</v>
      </c>
      <c r="J3377">
        <v>-0.8</v>
      </c>
    </row>
    <row r="3378" spans="1:10">
      <c r="A3378" s="3">
        <v>40176</v>
      </c>
      <c r="B3378">
        <v>9.6999999999999993</v>
      </c>
      <c r="C3378">
        <f t="shared" si="156"/>
        <v>-1.5</v>
      </c>
      <c r="D3378">
        <v>1012.6</v>
      </c>
      <c r="E3378">
        <f t="shared" si="157"/>
        <v>9.1000000000000227</v>
      </c>
      <c r="F3378">
        <v>40</v>
      </c>
      <c r="G3378">
        <f t="shared" si="158"/>
        <v>7</v>
      </c>
      <c r="H3378">
        <v>12.76</v>
      </c>
      <c r="I3378">
        <v>0.41</v>
      </c>
      <c r="J3378">
        <v>-0.91</v>
      </c>
    </row>
    <row r="3379" spans="1:10">
      <c r="A3379" s="3">
        <v>40177</v>
      </c>
      <c r="B3379">
        <v>11.8</v>
      </c>
      <c r="C3379">
        <f t="shared" si="156"/>
        <v>2.1000000000000014</v>
      </c>
      <c r="D3379">
        <v>1000.4</v>
      </c>
      <c r="E3379">
        <f t="shared" si="157"/>
        <v>-12.200000000000045</v>
      </c>
      <c r="F3379">
        <v>49</v>
      </c>
      <c r="G3379">
        <f t="shared" si="158"/>
        <v>9</v>
      </c>
      <c r="H3379">
        <v>13.76</v>
      </c>
      <c r="I3379">
        <v>0.21</v>
      </c>
      <c r="J3379">
        <v>-0.98</v>
      </c>
    </row>
    <row r="3380" spans="1:10">
      <c r="A3380" s="3">
        <v>40178</v>
      </c>
      <c r="B3380">
        <v>4.9000000000000004</v>
      </c>
      <c r="C3380">
        <f t="shared" si="156"/>
        <v>-6.9</v>
      </c>
      <c r="D3380">
        <v>997.1</v>
      </c>
      <c r="E3380">
        <f t="shared" si="157"/>
        <v>-3.2999999999999545</v>
      </c>
      <c r="F3380">
        <v>41</v>
      </c>
      <c r="G3380">
        <f t="shared" si="158"/>
        <v>-8</v>
      </c>
      <c r="H3380">
        <v>14.76</v>
      </c>
      <c r="I3380">
        <v>0</v>
      </c>
      <c r="J3380">
        <v>-1</v>
      </c>
    </row>
    <row r="3381" spans="1:10">
      <c r="A3381" s="3">
        <v>40179</v>
      </c>
      <c r="B3381">
        <v>6.7</v>
      </c>
      <c r="C3381">
        <f t="shared" si="156"/>
        <v>1.7999999999999998</v>
      </c>
      <c r="D3381">
        <v>999.1</v>
      </c>
      <c r="E3381">
        <f t="shared" si="157"/>
        <v>2</v>
      </c>
      <c r="F3381">
        <v>28</v>
      </c>
      <c r="G3381">
        <f t="shared" si="158"/>
        <v>-13</v>
      </c>
      <c r="H3381">
        <v>15.76</v>
      </c>
      <c r="I3381">
        <v>-0.21</v>
      </c>
      <c r="J3381">
        <v>-0.98</v>
      </c>
    </row>
    <row r="3382" spans="1:10">
      <c r="A3382" s="3">
        <v>40180</v>
      </c>
      <c r="B3382">
        <v>9.3000000000000007</v>
      </c>
      <c r="C3382">
        <f t="shared" si="156"/>
        <v>2.6000000000000005</v>
      </c>
      <c r="D3382">
        <v>1004.8</v>
      </c>
      <c r="E3382">
        <f t="shared" si="157"/>
        <v>5.6999999999999318</v>
      </c>
      <c r="F3382">
        <v>25</v>
      </c>
      <c r="G3382">
        <f t="shared" si="158"/>
        <v>-3</v>
      </c>
      <c r="H3382">
        <v>16.760000000000002</v>
      </c>
      <c r="I3382">
        <v>-0.41</v>
      </c>
      <c r="J3382">
        <v>-0.91</v>
      </c>
    </row>
    <row r="3383" spans="1:10">
      <c r="A3383" s="3">
        <v>40181</v>
      </c>
      <c r="B3383">
        <v>7.9</v>
      </c>
      <c r="C3383">
        <f t="shared" si="156"/>
        <v>-1.4000000000000004</v>
      </c>
      <c r="D3383">
        <v>1005</v>
      </c>
      <c r="E3383">
        <f t="shared" si="157"/>
        <v>0.20000000000004547</v>
      </c>
      <c r="F3383">
        <v>27</v>
      </c>
      <c r="G3383">
        <f t="shared" si="158"/>
        <v>2</v>
      </c>
      <c r="H3383">
        <v>17.760000000000002</v>
      </c>
      <c r="I3383">
        <v>-0.59</v>
      </c>
      <c r="J3383">
        <v>-0.8</v>
      </c>
    </row>
    <row r="3384" spans="1:10">
      <c r="A3384" s="3">
        <v>40182</v>
      </c>
      <c r="B3384">
        <v>7.2</v>
      </c>
      <c r="C3384">
        <f t="shared" si="156"/>
        <v>-0.70000000000000018</v>
      </c>
      <c r="D3384">
        <v>1008.8</v>
      </c>
      <c r="E3384">
        <f t="shared" si="157"/>
        <v>3.7999999999999545</v>
      </c>
      <c r="F3384">
        <v>48</v>
      </c>
      <c r="G3384">
        <f t="shared" si="158"/>
        <v>21</v>
      </c>
      <c r="H3384">
        <v>18.760000000000002</v>
      </c>
      <c r="I3384">
        <v>-0.75</v>
      </c>
      <c r="J3384">
        <v>-0.66</v>
      </c>
    </row>
    <row r="3385" spans="1:10">
      <c r="A3385" s="3">
        <v>40183</v>
      </c>
      <c r="B3385">
        <v>8.5</v>
      </c>
      <c r="C3385">
        <f t="shared" si="156"/>
        <v>1.2999999999999998</v>
      </c>
      <c r="D3385">
        <v>1000.6</v>
      </c>
      <c r="E3385">
        <f t="shared" si="157"/>
        <v>-8.1999999999999318</v>
      </c>
      <c r="F3385">
        <v>34</v>
      </c>
      <c r="G3385">
        <f t="shared" si="158"/>
        <v>-14</v>
      </c>
      <c r="H3385">
        <v>19.760000000000002</v>
      </c>
      <c r="I3385">
        <v>-0.87</v>
      </c>
      <c r="J3385">
        <v>-0.49</v>
      </c>
    </row>
    <row r="3386" spans="1:10">
      <c r="A3386" s="3">
        <v>40184</v>
      </c>
      <c r="B3386">
        <v>7.6</v>
      </c>
      <c r="C3386">
        <f t="shared" si="156"/>
        <v>-0.90000000000000036</v>
      </c>
      <c r="D3386">
        <v>1001</v>
      </c>
      <c r="E3386">
        <f t="shared" si="157"/>
        <v>0.39999999999997726</v>
      </c>
      <c r="F3386">
        <v>25</v>
      </c>
      <c r="G3386">
        <f t="shared" si="158"/>
        <v>-9</v>
      </c>
      <c r="H3386">
        <v>20.76</v>
      </c>
      <c r="I3386">
        <v>-0.96</v>
      </c>
      <c r="J3386">
        <v>-0.28999999999999998</v>
      </c>
    </row>
    <row r="3387" spans="1:10">
      <c r="A3387" s="3">
        <v>40185</v>
      </c>
      <c r="B3387">
        <v>9.6999999999999993</v>
      </c>
      <c r="C3387">
        <f t="shared" si="156"/>
        <v>2.0999999999999996</v>
      </c>
      <c r="D3387">
        <v>1002.6</v>
      </c>
      <c r="E3387">
        <f t="shared" si="157"/>
        <v>1.6000000000000227</v>
      </c>
      <c r="F3387">
        <v>31</v>
      </c>
      <c r="G3387">
        <f t="shared" si="158"/>
        <v>6</v>
      </c>
      <c r="H3387">
        <v>21.76</v>
      </c>
      <c r="I3387">
        <v>-1</v>
      </c>
      <c r="J3387">
        <v>-0.08</v>
      </c>
    </row>
    <row r="3388" spans="1:10">
      <c r="A3388" s="3">
        <v>40186</v>
      </c>
      <c r="B3388">
        <v>8.4</v>
      </c>
      <c r="C3388">
        <f t="shared" si="156"/>
        <v>-1.2999999999999989</v>
      </c>
      <c r="D3388">
        <v>1009.2</v>
      </c>
      <c r="E3388">
        <f t="shared" si="157"/>
        <v>6.6000000000000227</v>
      </c>
      <c r="F3388">
        <v>28</v>
      </c>
      <c r="G3388">
        <f t="shared" si="158"/>
        <v>-3</v>
      </c>
      <c r="H3388">
        <v>22.76</v>
      </c>
      <c r="I3388">
        <v>-0.99</v>
      </c>
      <c r="J3388">
        <v>0.13</v>
      </c>
    </row>
    <row r="3389" spans="1:10">
      <c r="A3389" s="3">
        <v>40187</v>
      </c>
      <c r="B3389">
        <v>9</v>
      </c>
      <c r="C3389">
        <f t="shared" si="156"/>
        <v>0.59999999999999964</v>
      </c>
      <c r="D3389">
        <v>1013.2</v>
      </c>
      <c r="E3389">
        <f t="shared" si="157"/>
        <v>4</v>
      </c>
      <c r="F3389">
        <v>32</v>
      </c>
      <c r="G3389">
        <f t="shared" si="158"/>
        <v>4</v>
      </c>
      <c r="H3389">
        <v>23.76</v>
      </c>
      <c r="I3389">
        <v>-0.94</v>
      </c>
      <c r="J3389">
        <v>0.34</v>
      </c>
    </row>
    <row r="3390" spans="1:10">
      <c r="A3390" s="3">
        <v>40188</v>
      </c>
      <c r="B3390">
        <v>8.5</v>
      </c>
      <c r="C3390">
        <f t="shared" si="156"/>
        <v>-0.5</v>
      </c>
      <c r="D3390">
        <v>1015.6</v>
      </c>
      <c r="E3390">
        <f t="shared" si="157"/>
        <v>2.3999999999999773</v>
      </c>
      <c r="F3390">
        <v>29</v>
      </c>
      <c r="G3390">
        <f t="shared" si="158"/>
        <v>-3</v>
      </c>
      <c r="H3390">
        <v>24.76</v>
      </c>
      <c r="I3390">
        <v>-0.85</v>
      </c>
      <c r="J3390">
        <v>0.53</v>
      </c>
    </row>
    <row r="3391" spans="1:10">
      <c r="A3391" s="3">
        <v>40189</v>
      </c>
      <c r="B3391">
        <v>5.7</v>
      </c>
      <c r="C3391">
        <f t="shared" si="156"/>
        <v>-2.8</v>
      </c>
      <c r="D3391">
        <v>1012.3</v>
      </c>
      <c r="E3391">
        <f t="shared" si="157"/>
        <v>-3.3000000000000682</v>
      </c>
      <c r="F3391">
        <v>59</v>
      </c>
      <c r="G3391">
        <f t="shared" si="158"/>
        <v>30</v>
      </c>
      <c r="H3391">
        <v>25.76</v>
      </c>
      <c r="I3391">
        <v>-0.72</v>
      </c>
      <c r="J3391">
        <v>0.69</v>
      </c>
    </row>
    <row r="3392" spans="1:10">
      <c r="A3392" s="3">
        <v>40190</v>
      </c>
      <c r="B3392">
        <v>3.4</v>
      </c>
      <c r="C3392">
        <f t="shared" si="156"/>
        <v>-2.3000000000000003</v>
      </c>
      <c r="D3392">
        <v>1000.9</v>
      </c>
      <c r="E3392">
        <f t="shared" si="157"/>
        <v>-11.399999999999977</v>
      </c>
      <c r="F3392">
        <v>80</v>
      </c>
      <c r="G3392">
        <f t="shared" si="158"/>
        <v>21</v>
      </c>
      <c r="H3392">
        <v>26.76</v>
      </c>
      <c r="I3392">
        <v>-0.56000000000000005</v>
      </c>
      <c r="J3392">
        <v>0.83</v>
      </c>
    </row>
    <row r="3393" spans="1:10">
      <c r="A3393" s="3">
        <v>40191</v>
      </c>
      <c r="B3393">
        <v>5.6</v>
      </c>
      <c r="C3393">
        <f t="shared" si="156"/>
        <v>2.1999999999999997</v>
      </c>
      <c r="D3393">
        <v>1002.7</v>
      </c>
      <c r="E3393">
        <f t="shared" si="157"/>
        <v>1.8000000000000682</v>
      </c>
      <c r="F3393">
        <v>18</v>
      </c>
      <c r="G3393">
        <f t="shared" si="158"/>
        <v>-62</v>
      </c>
      <c r="H3393">
        <v>27.76</v>
      </c>
      <c r="I3393">
        <v>-0.37</v>
      </c>
      <c r="J3393">
        <v>0.93</v>
      </c>
    </row>
    <row r="3394" spans="1:10">
      <c r="A3394" s="3">
        <v>40192</v>
      </c>
      <c r="B3394">
        <v>5.7</v>
      </c>
      <c r="C3394">
        <f t="shared" si="156"/>
        <v>0.10000000000000053</v>
      </c>
      <c r="D3394">
        <v>1014.4</v>
      </c>
      <c r="E3394">
        <f t="shared" si="157"/>
        <v>11.699999999999932</v>
      </c>
      <c r="F3394">
        <v>24</v>
      </c>
      <c r="G3394">
        <f t="shared" si="158"/>
        <v>6</v>
      </c>
      <c r="H3394">
        <v>28.76</v>
      </c>
      <c r="I3394">
        <v>-0.16</v>
      </c>
      <c r="J3394">
        <v>0.99</v>
      </c>
    </row>
    <row r="3395" spans="1:10">
      <c r="A3395" s="3">
        <v>40193</v>
      </c>
      <c r="B3395">
        <v>7</v>
      </c>
      <c r="C3395">
        <f t="shared" ref="C3395:C3458" si="159">B3395-B3394</f>
        <v>1.2999999999999998</v>
      </c>
      <c r="D3395">
        <v>1014.3</v>
      </c>
      <c r="E3395">
        <f t="shared" ref="E3395:E3458" si="160">D3395-D3394</f>
        <v>-0.10000000000002274</v>
      </c>
      <c r="F3395">
        <v>28</v>
      </c>
      <c r="G3395">
        <f t="shared" ref="G3395:G3458" si="161">F3395-F3394</f>
        <v>4</v>
      </c>
      <c r="H3395">
        <v>0.23</v>
      </c>
      <c r="I3395">
        <v>0.05</v>
      </c>
      <c r="J3395">
        <v>1</v>
      </c>
    </row>
    <row r="3396" spans="1:10">
      <c r="A3396" s="3">
        <v>40194</v>
      </c>
      <c r="B3396">
        <v>4.5</v>
      </c>
      <c r="C3396">
        <f t="shared" si="159"/>
        <v>-2.5</v>
      </c>
      <c r="D3396">
        <v>1021.6</v>
      </c>
      <c r="E3396">
        <f t="shared" si="160"/>
        <v>7.3000000000000682</v>
      </c>
      <c r="F3396">
        <v>23</v>
      </c>
      <c r="G3396">
        <f t="shared" si="161"/>
        <v>-5</v>
      </c>
      <c r="H3396">
        <v>1.23</v>
      </c>
      <c r="I3396">
        <v>0.26</v>
      </c>
      <c r="J3396">
        <v>0.97</v>
      </c>
    </row>
    <row r="3397" spans="1:10">
      <c r="A3397" s="3">
        <v>40195</v>
      </c>
      <c r="B3397">
        <v>7.6</v>
      </c>
      <c r="C3397">
        <f t="shared" si="159"/>
        <v>3.0999999999999996</v>
      </c>
      <c r="D3397">
        <v>1023</v>
      </c>
      <c r="E3397">
        <f t="shared" si="160"/>
        <v>1.3999999999999773</v>
      </c>
      <c r="F3397">
        <v>29</v>
      </c>
      <c r="G3397">
        <f t="shared" si="161"/>
        <v>6</v>
      </c>
      <c r="H3397">
        <v>2.23</v>
      </c>
      <c r="I3397">
        <v>0.46</v>
      </c>
      <c r="J3397">
        <v>0.89</v>
      </c>
    </row>
    <row r="3398" spans="1:10">
      <c r="A3398" s="3">
        <v>40196</v>
      </c>
      <c r="B3398">
        <v>7.9</v>
      </c>
      <c r="C3398">
        <f t="shared" si="159"/>
        <v>0.30000000000000071</v>
      </c>
      <c r="D3398">
        <v>1021</v>
      </c>
      <c r="E3398">
        <f t="shared" si="160"/>
        <v>-2</v>
      </c>
      <c r="F3398">
        <v>42</v>
      </c>
      <c r="G3398">
        <f t="shared" si="161"/>
        <v>13</v>
      </c>
      <c r="H3398">
        <v>3.23</v>
      </c>
      <c r="I3398">
        <v>0.63</v>
      </c>
      <c r="J3398">
        <v>0.77</v>
      </c>
    </row>
    <row r="3399" spans="1:10">
      <c r="A3399" s="3">
        <v>40197</v>
      </c>
      <c r="B3399">
        <v>11.5</v>
      </c>
      <c r="C3399">
        <f t="shared" si="159"/>
        <v>3.5999999999999996</v>
      </c>
      <c r="D3399">
        <v>1025.3</v>
      </c>
      <c r="E3399">
        <f t="shared" si="160"/>
        <v>4.2999999999999545</v>
      </c>
      <c r="F3399">
        <v>55</v>
      </c>
      <c r="G3399">
        <f t="shared" si="161"/>
        <v>13</v>
      </c>
      <c r="H3399">
        <v>4.2300000000000004</v>
      </c>
      <c r="I3399">
        <v>0.78</v>
      </c>
      <c r="J3399">
        <v>0.62</v>
      </c>
    </row>
    <row r="3400" spans="1:10">
      <c r="A3400" s="3">
        <v>40198</v>
      </c>
      <c r="B3400">
        <v>16.2</v>
      </c>
      <c r="C3400">
        <f t="shared" si="159"/>
        <v>4.6999999999999993</v>
      </c>
      <c r="D3400">
        <v>1011.1</v>
      </c>
      <c r="E3400">
        <f t="shared" si="160"/>
        <v>-14.199999999999932</v>
      </c>
      <c r="F3400">
        <v>52</v>
      </c>
      <c r="G3400">
        <f t="shared" si="161"/>
        <v>-3</v>
      </c>
      <c r="H3400">
        <v>5.23</v>
      </c>
      <c r="I3400">
        <v>0.9</v>
      </c>
      <c r="J3400">
        <v>0.44</v>
      </c>
    </row>
    <row r="3401" spans="1:10">
      <c r="A3401" s="3">
        <v>40199</v>
      </c>
      <c r="B3401">
        <v>10.9</v>
      </c>
      <c r="C3401">
        <f t="shared" si="159"/>
        <v>-5.2999999999999989</v>
      </c>
      <c r="D3401">
        <v>1001.9</v>
      </c>
      <c r="E3401">
        <f t="shared" si="160"/>
        <v>-9.2000000000000455</v>
      </c>
      <c r="F3401">
        <v>31</v>
      </c>
      <c r="G3401">
        <f t="shared" si="161"/>
        <v>-21</v>
      </c>
      <c r="H3401">
        <v>6.23</v>
      </c>
      <c r="I3401">
        <v>0.97</v>
      </c>
      <c r="J3401">
        <v>0.24</v>
      </c>
    </row>
    <row r="3402" spans="1:10">
      <c r="A3402" s="3">
        <v>40200</v>
      </c>
      <c r="B3402">
        <v>8.8000000000000007</v>
      </c>
      <c r="C3402">
        <f t="shared" si="159"/>
        <v>-2.0999999999999996</v>
      </c>
      <c r="D3402">
        <v>1009.9</v>
      </c>
      <c r="E3402">
        <f t="shared" si="160"/>
        <v>8</v>
      </c>
      <c r="F3402">
        <v>23</v>
      </c>
      <c r="G3402">
        <f t="shared" si="161"/>
        <v>-8</v>
      </c>
      <c r="H3402">
        <v>7.23</v>
      </c>
      <c r="I3402">
        <v>1</v>
      </c>
      <c r="J3402">
        <v>0.03</v>
      </c>
    </row>
    <row r="3403" spans="1:10">
      <c r="A3403" s="3">
        <v>40201</v>
      </c>
      <c r="B3403">
        <v>8.6</v>
      </c>
      <c r="C3403">
        <f t="shared" si="159"/>
        <v>-0.20000000000000107</v>
      </c>
      <c r="D3403">
        <v>1008.7</v>
      </c>
      <c r="E3403">
        <f t="shared" si="160"/>
        <v>-1.1999999999999318</v>
      </c>
      <c r="F3403">
        <v>34</v>
      </c>
      <c r="G3403">
        <f t="shared" si="161"/>
        <v>11</v>
      </c>
      <c r="H3403">
        <v>8.23</v>
      </c>
      <c r="I3403">
        <v>0.98</v>
      </c>
      <c r="J3403">
        <v>-0.18</v>
      </c>
    </row>
    <row r="3404" spans="1:10">
      <c r="A3404" s="3">
        <v>40202</v>
      </c>
      <c r="B3404">
        <v>9.6</v>
      </c>
      <c r="C3404">
        <f t="shared" si="159"/>
        <v>1</v>
      </c>
      <c r="D3404">
        <v>1014.6</v>
      </c>
      <c r="E3404">
        <f t="shared" si="160"/>
        <v>5.8999999999999773</v>
      </c>
      <c r="F3404">
        <v>34</v>
      </c>
      <c r="G3404">
        <f t="shared" si="161"/>
        <v>0</v>
      </c>
      <c r="H3404">
        <v>9.23</v>
      </c>
      <c r="I3404">
        <v>0.92</v>
      </c>
      <c r="J3404">
        <v>-0.38</v>
      </c>
    </row>
    <row r="3405" spans="1:10">
      <c r="A3405" s="3">
        <v>40203</v>
      </c>
      <c r="B3405">
        <v>11.3</v>
      </c>
      <c r="C3405">
        <f t="shared" si="159"/>
        <v>1.7000000000000011</v>
      </c>
      <c r="D3405">
        <v>1004.1</v>
      </c>
      <c r="E3405">
        <f t="shared" si="160"/>
        <v>-10.5</v>
      </c>
      <c r="F3405">
        <v>34</v>
      </c>
      <c r="G3405">
        <f t="shared" si="161"/>
        <v>0</v>
      </c>
      <c r="H3405">
        <v>10.23</v>
      </c>
      <c r="I3405">
        <v>0.82</v>
      </c>
      <c r="J3405">
        <v>-0.56999999999999995</v>
      </c>
    </row>
    <row r="3406" spans="1:10">
      <c r="A3406" s="3">
        <v>40204</v>
      </c>
      <c r="B3406">
        <v>7.1</v>
      </c>
      <c r="C3406">
        <f t="shared" si="159"/>
        <v>-4.2000000000000011</v>
      </c>
      <c r="D3406">
        <v>1018.9</v>
      </c>
      <c r="E3406">
        <f t="shared" si="160"/>
        <v>14.799999999999955</v>
      </c>
      <c r="F3406">
        <v>24</v>
      </c>
      <c r="G3406">
        <f t="shared" si="161"/>
        <v>-10</v>
      </c>
      <c r="H3406">
        <v>11.23</v>
      </c>
      <c r="I3406">
        <v>0.68</v>
      </c>
      <c r="J3406">
        <v>-0.73</v>
      </c>
    </row>
    <row r="3407" spans="1:10">
      <c r="A3407" s="3">
        <v>40205</v>
      </c>
      <c r="B3407">
        <v>11.1</v>
      </c>
      <c r="C3407">
        <f t="shared" si="159"/>
        <v>4</v>
      </c>
      <c r="D3407">
        <v>1015.4</v>
      </c>
      <c r="E3407">
        <f t="shared" si="160"/>
        <v>-3.5</v>
      </c>
      <c r="F3407">
        <v>37</v>
      </c>
      <c r="G3407">
        <f t="shared" si="161"/>
        <v>13</v>
      </c>
      <c r="H3407">
        <v>12.23</v>
      </c>
      <c r="I3407">
        <v>0.51</v>
      </c>
      <c r="J3407">
        <v>-0.86</v>
      </c>
    </row>
    <row r="3408" spans="1:10">
      <c r="A3408" s="3">
        <v>40206</v>
      </c>
      <c r="B3408">
        <v>14.3</v>
      </c>
      <c r="C3408">
        <f t="shared" si="159"/>
        <v>3.2000000000000011</v>
      </c>
      <c r="D3408">
        <v>1000.9</v>
      </c>
      <c r="E3408">
        <f t="shared" si="160"/>
        <v>-14.5</v>
      </c>
      <c r="F3408">
        <v>61</v>
      </c>
      <c r="G3408">
        <f t="shared" si="161"/>
        <v>24</v>
      </c>
      <c r="H3408">
        <v>13.23</v>
      </c>
      <c r="I3408">
        <v>0.32</v>
      </c>
      <c r="J3408">
        <v>-0.95</v>
      </c>
    </row>
    <row r="3409" spans="1:10">
      <c r="A3409" s="3">
        <v>40207</v>
      </c>
      <c r="B3409">
        <v>8.6999999999999993</v>
      </c>
      <c r="C3409">
        <f t="shared" si="159"/>
        <v>-5.6000000000000014</v>
      </c>
      <c r="D3409">
        <v>1009.3</v>
      </c>
      <c r="E3409">
        <f t="shared" si="160"/>
        <v>8.3999999999999773</v>
      </c>
      <c r="F3409">
        <v>65</v>
      </c>
      <c r="G3409">
        <f t="shared" si="161"/>
        <v>4</v>
      </c>
      <c r="H3409">
        <v>14.23</v>
      </c>
      <c r="I3409">
        <v>0.11</v>
      </c>
      <c r="J3409">
        <v>-0.99</v>
      </c>
    </row>
    <row r="3410" spans="1:10">
      <c r="A3410" s="3">
        <v>40208</v>
      </c>
      <c r="B3410">
        <v>11</v>
      </c>
      <c r="C3410">
        <f t="shared" si="159"/>
        <v>2.3000000000000007</v>
      </c>
      <c r="D3410">
        <v>1014.7</v>
      </c>
      <c r="E3410">
        <f t="shared" si="160"/>
        <v>5.4000000000000909</v>
      </c>
      <c r="F3410">
        <v>37</v>
      </c>
      <c r="G3410">
        <f t="shared" si="161"/>
        <v>-28</v>
      </c>
      <c r="H3410">
        <v>15.23</v>
      </c>
      <c r="I3410">
        <v>-0.1</v>
      </c>
      <c r="J3410">
        <v>-1</v>
      </c>
    </row>
    <row r="3411" spans="1:10">
      <c r="A3411" s="3">
        <v>40209</v>
      </c>
      <c r="B3411">
        <v>10.7</v>
      </c>
      <c r="C3411">
        <f t="shared" si="159"/>
        <v>-0.30000000000000071</v>
      </c>
      <c r="D3411">
        <v>1012.5</v>
      </c>
      <c r="E3411">
        <f t="shared" si="160"/>
        <v>-2.2000000000000455</v>
      </c>
      <c r="F3411">
        <v>53</v>
      </c>
      <c r="G3411">
        <f t="shared" si="161"/>
        <v>16</v>
      </c>
      <c r="H3411">
        <v>16.23</v>
      </c>
      <c r="I3411">
        <v>-0.31</v>
      </c>
      <c r="J3411">
        <v>-0.95</v>
      </c>
    </row>
    <row r="3412" spans="1:10">
      <c r="A3412" s="3">
        <v>40210</v>
      </c>
      <c r="B3412">
        <v>3.9</v>
      </c>
      <c r="C3412">
        <f t="shared" si="159"/>
        <v>-6.7999999999999989</v>
      </c>
      <c r="D3412">
        <v>1004.4</v>
      </c>
      <c r="E3412">
        <f t="shared" si="160"/>
        <v>-8.1000000000000227</v>
      </c>
      <c r="F3412">
        <v>79</v>
      </c>
      <c r="G3412">
        <f t="shared" si="161"/>
        <v>26</v>
      </c>
      <c r="H3412">
        <v>17.23</v>
      </c>
      <c r="I3412">
        <v>-0.5</v>
      </c>
      <c r="J3412">
        <v>-0.87</v>
      </c>
    </row>
    <row r="3413" spans="1:10">
      <c r="A3413" s="3">
        <v>40211</v>
      </c>
      <c r="B3413">
        <v>5.7</v>
      </c>
      <c r="C3413">
        <f t="shared" si="159"/>
        <v>1.8000000000000003</v>
      </c>
      <c r="D3413">
        <v>1005</v>
      </c>
      <c r="E3413">
        <f t="shared" si="160"/>
        <v>0.60000000000002274</v>
      </c>
      <c r="F3413">
        <v>59</v>
      </c>
      <c r="G3413">
        <f t="shared" si="161"/>
        <v>-20</v>
      </c>
      <c r="H3413">
        <v>18.23</v>
      </c>
      <c r="I3413">
        <v>-0.67</v>
      </c>
      <c r="J3413">
        <v>-0.74</v>
      </c>
    </row>
    <row r="3414" spans="1:10">
      <c r="A3414" s="3">
        <v>40212</v>
      </c>
      <c r="B3414">
        <v>5.4</v>
      </c>
      <c r="C3414">
        <f t="shared" si="159"/>
        <v>-0.29999999999999982</v>
      </c>
      <c r="D3414">
        <v>1009.2</v>
      </c>
      <c r="E3414">
        <f t="shared" si="160"/>
        <v>4.2000000000000455</v>
      </c>
      <c r="F3414">
        <v>51</v>
      </c>
      <c r="G3414">
        <f t="shared" si="161"/>
        <v>-8</v>
      </c>
      <c r="H3414">
        <v>19.23</v>
      </c>
      <c r="I3414">
        <v>-0.81</v>
      </c>
      <c r="J3414">
        <v>-0.57999999999999996</v>
      </c>
    </row>
    <row r="3415" spans="1:10">
      <c r="A3415" s="3">
        <v>40213</v>
      </c>
      <c r="B3415">
        <v>5.7</v>
      </c>
      <c r="C3415">
        <f t="shared" si="159"/>
        <v>0.29999999999999982</v>
      </c>
      <c r="D3415">
        <v>1011.2</v>
      </c>
      <c r="E3415">
        <f t="shared" si="160"/>
        <v>2</v>
      </c>
      <c r="F3415">
        <v>45</v>
      </c>
      <c r="G3415">
        <f t="shared" si="161"/>
        <v>-6</v>
      </c>
      <c r="H3415">
        <v>20.23</v>
      </c>
      <c r="I3415">
        <v>-0.92</v>
      </c>
      <c r="J3415">
        <v>-0.4</v>
      </c>
    </row>
    <row r="3416" spans="1:10">
      <c r="A3416" s="3">
        <v>40214</v>
      </c>
      <c r="B3416">
        <v>8.1</v>
      </c>
      <c r="C3416">
        <f t="shared" si="159"/>
        <v>2.3999999999999995</v>
      </c>
      <c r="D3416">
        <v>1005.5</v>
      </c>
      <c r="E3416">
        <f t="shared" si="160"/>
        <v>-5.7000000000000455</v>
      </c>
      <c r="F3416">
        <v>26</v>
      </c>
      <c r="G3416">
        <f t="shared" si="161"/>
        <v>-19</v>
      </c>
      <c r="H3416">
        <v>21.23</v>
      </c>
      <c r="I3416">
        <v>-0.98</v>
      </c>
      <c r="J3416">
        <v>-0.19</v>
      </c>
    </row>
    <row r="3417" spans="1:10">
      <c r="A3417" s="3">
        <v>40215</v>
      </c>
      <c r="B3417">
        <v>4</v>
      </c>
      <c r="C3417">
        <f t="shared" si="159"/>
        <v>-4.0999999999999996</v>
      </c>
      <c r="D3417">
        <v>1009.5</v>
      </c>
      <c r="E3417">
        <f t="shared" si="160"/>
        <v>4</v>
      </c>
      <c r="F3417">
        <v>25</v>
      </c>
      <c r="G3417">
        <f t="shared" si="161"/>
        <v>-1</v>
      </c>
      <c r="H3417">
        <v>22.23</v>
      </c>
      <c r="I3417">
        <v>-1</v>
      </c>
      <c r="J3417">
        <v>0.02</v>
      </c>
    </row>
    <row r="3418" spans="1:10">
      <c r="A3418" s="3">
        <v>40216</v>
      </c>
      <c r="B3418">
        <v>6.6</v>
      </c>
      <c r="C3418">
        <f t="shared" si="159"/>
        <v>2.5999999999999996</v>
      </c>
      <c r="D3418">
        <v>1017.9</v>
      </c>
      <c r="E3418">
        <f t="shared" si="160"/>
        <v>8.3999999999999773</v>
      </c>
      <c r="F3418">
        <v>31</v>
      </c>
      <c r="G3418">
        <f t="shared" si="161"/>
        <v>6</v>
      </c>
      <c r="H3418">
        <v>23.23</v>
      </c>
      <c r="I3418">
        <v>-0.97</v>
      </c>
      <c r="J3418">
        <v>0.23</v>
      </c>
    </row>
    <row r="3419" spans="1:10">
      <c r="A3419" s="3">
        <v>40217</v>
      </c>
      <c r="B3419">
        <v>9.1999999999999993</v>
      </c>
      <c r="C3419">
        <f t="shared" si="159"/>
        <v>2.5999999999999996</v>
      </c>
      <c r="D3419">
        <v>1016.4</v>
      </c>
      <c r="E3419">
        <f t="shared" si="160"/>
        <v>-1.5</v>
      </c>
      <c r="F3419">
        <v>46</v>
      </c>
      <c r="G3419">
        <f t="shared" si="161"/>
        <v>15</v>
      </c>
      <c r="H3419">
        <v>24.23</v>
      </c>
      <c r="I3419">
        <v>-0.9</v>
      </c>
      <c r="J3419">
        <v>0.43</v>
      </c>
    </row>
    <row r="3420" spans="1:10">
      <c r="A3420" s="3">
        <v>40218</v>
      </c>
      <c r="B3420">
        <v>16</v>
      </c>
      <c r="C3420">
        <f t="shared" si="159"/>
        <v>6.8000000000000007</v>
      </c>
      <c r="D3420">
        <v>1007.5</v>
      </c>
      <c r="E3420">
        <f t="shared" si="160"/>
        <v>-8.8999999999999773</v>
      </c>
      <c r="F3420">
        <v>69</v>
      </c>
      <c r="G3420">
        <f t="shared" si="161"/>
        <v>23</v>
      </c>
      <c r="H3420">
        <v>25.23</v>
      </c>
      <c r="I3420">
        <v>-0.79</v>
      </c>
      <c r="J3420">
        <v>0.61</v>
      </c>
    </row>
    <row r="3421" spans="1:10">
      <c r="A3421" s="3">
        <v>40219</v>
      </c>
      <c r="B3421">
        <v>6.6</v>
      </c>
      <c r="C3421">
        <f t="shared" si="159"/>
        <v>-9.4</v>
      </c>
      <c r="D3421">
        <v>1011.5</v>
      </c>
      <c r="E3421">
        <f t="shared" si="160"/>
        <v>4</v>
      </c>
      <c r="F3421">
        <v>82</v>
      </c>
      <c r="G3421">
        <f t="shared" si="161"/>
        <v>13</v>
      </c>
      <c r="H3421">
        <v>26.23</v>
      </c>
      <c r="I3421">
        <v>-0.65</v>
      </c>
      <c r="J3421">
        <v>0.76</v>
      </c>
    </row>
    <row r="3422" spans="1:10">
      <c r="A3422" s="3">
        <v>40220</v>
      </c>
      <c r="B3422">
        <v>3.7</v>
      </c>
      <c r="C3422">
        <f t="shared" si="159"/>
        <v>-2.8999999999999995</v>
      </c>
      <c r="D3422">
        <v>1010.7</v>
      </c>
      <c r="E3422">
        <f t="shared" si="160"/>
        <v>-0.79999999999995453</v>
      </c>
      <c r="F3422">
        <v>82</v>
      </c>
      <c r="G3422">
        <f t="shared" si="161"/>
        <v>0</v>
      </c>
      <c r="H3422">
        <v>27.23</v>
      </c>
      <c r="I3422">
        <v>-0.47</v>
      </c>
      <c r="J3422">
        <v>0.88</v>
      </c>
    </row>
    <row r="3423" spans="1:10">
      <c r="A3423" s="3">
        <v>40221</v>
      </c>
      <c r="B3423">
        <v>4.2</v>
      </c>
      <c r="C3423">
        <f t="shared" si="159"/>
        <v>0.5</v>
      </c>
      <c r="D3423">
        <v>1014.2</v>
      </c>
      <c r="E3423">
        <f t="shared" si="160"/>
        <v>3.5</v>
      </c>
      <c r="F3423">
        <v>57</v>
      </c>
      <c r="G3423">
        <f t="shared" si="161"/>
        <v>-25</v>
      </c>
      <c r="H3423">
        <v>28.23</v>
      </c>
      <c r="I3423">
        <v>-0.27</v>
      </c>
      <c r="J3423">
        <v>0.96</v>
      </c>
    </row>
    <row r="3424" spans="1:10">
      <c r="A3424" s="3">
        <v>40222</v>
      </c>
      <c r="B3424">
        <v>2.1</v>
      </c>
      <c r="C3424">
        <f t="shared" si="159"/>
        <v>-2.1</v>
      </c>
      <c r="D3424">
        <v>1017.7</v>
      </c>
      <c r="E3424">
        <f t="shared" si="160"/>
        <v>3.5</v>
      </c>
      <c r="F3424">
        <v>76</v>
      </c>
      <c r="G3424">
        <f t="shared" si="161"/>
        <v>19</v>
      </c>
      <c r="H3424">
        <v>29.23</v>
      </c>
      <c r="I3424">
        <v>-0.06</v>
      </c>
      <c r="J3424">
        <v>1</v>
      </c>
    </row>
    <row r="3425" spans="1:10">
      <c r="A3425" s="3">
        <v>40223</v>
      </c>
      <c r="B3425">
        <v>7.4</v>
      </c>
      <c r="C3425">
        <f t="shared" si="159"/>
        <v>5.3000000000000007</v>
      </c>
      <c r="D3425">
        <v>1022.4</v>
      </c>
      <c r="E3425">
        <f t="shared" si="160"/>
        <v>4.6999999999999318</v>
      </c>
      <c r="F3425">
        <v>38</v>
      </c>
      <c r="G3425">
        <f t="shared" si="161"/>
        <v>-38</v>
      </c>
      <c r="H3425">
        <v>0.7</v>
      </c>
      <c r="I3425">
        <v>0.15</v>
      </c>
      <c r="J3425">
        <v>0.99</v>
      </c>
    </row>
    <row r="3426" spans="1:10">
      <c r="A3426" s="3">
        <v>40224</v>
      </c>
      <c r="B3426">
        <v>6</v>
      </c>
      <c r="C3426">
        <f t="shared" si="159"/>
        <v>-1.4000000000000004</v>
      </c>
      <c r="D3426">
        <v>1008.8</v>
      </c>
      <c r="E3426">
        <f t="shared" si="160"/>
        <v>-13.600000000000023</v>
      </c>
      <c r="F3426">
        <v>85</v>
      </c>
      <c r="G3426">
        <f t="shared" si="161"/>
        <v>47</v>
      </c>
      <c r="H3426">
        <v>1.7</v>
      </c>
      <c r="I3426">
        <v>0.35</v>
      </c>
      <c r="J3426">
        <v>0.94</v>
      </c>
    </row>
    <row r="3427" spans="1:10">
      <c r="A3427" s="3">
        <v>40225</v>
      </c>
      <c r="B3427">
        <v>4</v>
      </c>
      <c r="C3427">
        <f t="shared" si="159"/>
        <v>-2</v>
      </c>
      <c r="D3427">
        <v>1014.1</v>
      </c>
      <c r="E3427">
        <f t="shared" si="160"/>
        <v>5.3000000000000682</v>
      </c>
      <c r="F3427">
        <v>61</v>
      </c>
      <c r="G3427">
        <f t="shared" si="161"/>
        <v>-24</v>
      </c>
      <c r="H3427">
        <v>2.7</v>
      </c>
      <c r="I3427">
        <v>0.54</v>
      </c>
      <c r="J3427">
        <v>0.84</v>
      </c>
    </row>
    <row r="3428" spans="1:10">
      <c r="A3428" s="3">
        <v>40226</v>
      </c>
      <c r="B3428">
        <v>4.5</v>
      </c>
      <c r="C3428">
        <f t="shared" si="159"/>
        <v>0.5</v>
      </c>
      <c r="D3428">
        <v>1019.2</v>
      </c>
      <c r="E3428">
        <f t="shared" si="160"/>
        <v>5.1000000000000227</v>
      </c>
      <c r="F3428">
        <v>48</v>
      </c>
      <c r="G3428">
        <f t="shared" si="161"/>
        <v>-13</v>
      </c>
      <c r="H3428">
        <v>3.7</v>
      </c>
      <c r="I3428">
        <v>0.71</v>
      </c>
      <c r="J3428">
        <v>0.71</v>
      </c>
    </row>
    <row r="3429" spans="1:10">
      <c r="A3429" s="3">
        <v>40227</v>
      </c>
      <c r="B3429">
        <v>5.4</v>
      </c>
      <c r="C3429">
        <f t="shared" si="159"/>
        <v>0.90000000000000036</v>
      </c>
      <c r="D3429">
        <v>1008.6</v>
      </c>
      <c r="E3429">
        <f t="shared" si="160"/>
        <v>-10.600000000000023</v>
      </c>
      <c r="F3429">
        <v>64</v>
      </c>
      <c r="G3429">
        <f t="shared" si="161"/>
        <v>16</v>
      </c>
      <c r="H3429">
        <v>4.7</v>
      </c>
      <c r="I3429">
        <v>0.84</v>
      </c>
      <c r="J3429">
        <v>0.54</v>
      </c>
    </row>
    <row r="3430" spans="1:10">
      <c r="A3430" s="3">
        <v>40228</v>
      </c>
      <c r="B3430">
        <v>8.1999999999999993</v>
      </c>
      <c r="C3430">
        <f t="shared" si="159"/>
        <v>2.7999999999999989</v>
      </c>
      <c r="D3430">
        <v>1008</v>
      </c>
      <c r="E3430">
        <f t="shared" si="160"/>
        <v>-0.60000000000002274</v>
      </c>
      <c r="F3430">
        <v>48</v>
      </c>
      <c r="G3430">
        <f t="shared" si="161"/>
        <v>-16</v>
      </c>
      <c r="H3430">
        <v>5.7</v>
      </c>
      <c r="I3430">
        <v>0.94</v>
      </c>
      <c r="J3430">
        <v>0.35</v>
      </c>
    </row>
    <row r="3431" spans="1:10">
      <c r="A3431" s="3">
        <v>40229</v>
      </c>
      <c r="B3431">
        <v>9.4</v>
      </c>
      <c r="C3431">
        <f t="shared" si="159"/>
        <v>1.2000000000000011</v>
      </c>
      <c r="D3431">
        <v>1011.4</v>
      </c>
      <c r="E3431">
        <f t="shared" si="160"/>
        <v>3.3999999999999773</v>
      </c>
      <c r="F3431">
        <v>37</v>
      </c>
      <c r="G3431">
        <f t="shared" si="161"/>
        <v>-11</v>
      </c>
      <c r="H3431">
        <v>6.7</v>
      </c>
      <c r="I3431">
        <v>0.99</v>
      </c>
      <c r="J3431">
        <v>0.15</v>
      </c>
    </row>
    <row r="3432" spans="1:10">
      <c r="A3432" s="3">
        <v>40230</v>
      </c>
      <c r="B3432">
        <v>6.8</v>
      </c>
      <c r="C3432">
        <f t="shared" si="159"/>
        <v>-2.6000000000000005</v>
      </c>
      <c r="D3432">
        <v>1019.4</v>
      </c>
      <c r="E3432">
        <f t="shared" si="160"/>
        <v>8</v>
      </c>
      <c r="F3432">
        <v>49</v>
      </c>
      <c r="G3432">
        <f t="shared" si="161"/>
        <v>12</v>
      </c>
      <c r="H3432">
        <v>7.7</v>
      </c>
      <c r="I3432">
        <v>1</v>
      </c>
      <c r="J3432">
        <v>-7.0000000000000007E-2</v>
      </c>
    </row>
    <row r="3433" spans="1:10">
      <c r="A3433" s="3">
        <v>40231</v>
      </c>
      <c r="B3433">
        <v>9.4</v>
      </c>
      <c r="C3433">
        <f t="shared" si="159"/>
        <v>2.6000000000000005</v>
      </c>
      <c r="D3433">
        <v>1015.1</v>
      </c>
      <c r="E3433">
        <f t="shared" si="160"/>
        <v>-4.2999999999999545</v>
      </c>
      <c r="F3433">
        <v>58</v>
      </c>
      <c r="G3433">
        <f t="shared" si="161"/>
        <v>9</v>
      </c>
      <c r="H3433">
        <v>8.6999999999999993</v>
      </c>
      <c r="I3433">
        <v>0.96</v>
      </c>
      <c r="J3433">
        <v>-0.28000000000000003</v>
      </c>
    </row>
    <row r="3434" spans="1:10">
      <c r="A3434" s="3">
        <v>40232</v>
      </c>
      <c r="B3434">
        <v>13.4</v>
      </c>
      <c r="C3434">
        <f t="shared" si="159"/>
        <v>4</v>
      </c>
      <c r="D3434">
        <v>1012.9</v>
      </c>
      <c r="E3434">
        <f t="shared" si="160"/>
        <v>-2.2000000000000455</v>
      </c>
      <c r="F3434">
        <v>57</v>
      </c>
      <c r="G3434">
        <f t="shared" si="161"/>
        <v>-1</v>
      </c>
      <c r="H3434">
        <v>9.6999999999999993</v>
      </c>
      <c r="I3434">
        <v>0.88</v>
      </c>
      <c r="J3434">
        <v>-0.47</v>
      </c>
    </row>
    <row r="3435" spans="1:10">
      <c r="A3435" s="3">
        <v>40233</v>
      </c>
      <c r="B3435">
        <v>15.1</v>
      </c>
      <c r="C3435">
        <f t="shared" si="159"/>
        <v>1.6999999999999993</v>
      </c>
      <c r="D3435">
        <v>1017.5</v>
      </c>
      <c r="E3435">
        <f t="shared" si="160"/>
        <v>4.6000000000000227</v>
      </c>
      <c r="F3435">
        <v>61</v>
      </c>
      <c r="G3435">
        <f t="shared" si="161"/>
        <v>4</v>
      </c>
      <c r="H3435">
        <v>10.7</v>
      </c>
      <c r="I3435">
        <v>0.76</v>
      </c>
      <c r="J3435">
        <v>-0.65</v>
      </c>
    </row>
    <row r="3436" spans="1:10">
      <c r="A3436" s="3">
        <v>40234</v>
      </c>
      <c r="B3436">
        <v>17.100000000000001</v>
      </c>
      <c r="C3436">
        <f t="shared" si="159"/>
        <v>2.0000000000000018</v>
      </c>
      <c r="D3436">
        <v>1014.8</v>
      </c>
      <c r="E3436">
        <f t="shared" si="160"/>
        <v>-2.7000000000000455</v>
      </c>
      <c r="F3436">
        <v>49</v>
      </c>
      <c r="G3436">
        <f t="shared" si="161"/>
        <v>-12</v>
      </c>
      <c r="H3436">
        <v>11.7</v>
      </c>
      <c r="I3436">
        <v>0.61</v>
      </c>
      <c r="J3436">
        <v>-0.79</v>
      </c>
    </row>
    <row r="3437" spans="1:10">
      <c r="A3437" s="3">
        <v>40235</v>
      </c>
      <c r="B3437">
        <v>16.600000000000001</v>
      </c>
      <c r="C3437">
        <f t="shared" si="159"/>
        <v>-0.5</v>
      </c>
      <c r="D3437">
        <v>1008.2</v>
      </c>
      <c r="E3437">
        <f t="shared" si="160"/>
        <v>-6.5999999999999091</v>
      </c>
      <c r="F3437">
        <v>71</v>
      </c>
      <c r="G3437">
        <f t="shared" si="161"/>
        <v>22</v>
      </c>
      <c r="H3437">
        <v>12.7</v>
      </c>
      <c r="I3437">
        <v>0.43</v>
      </c>
      <c r="J3437">
        <v>-0.9</v>
      </c>
    </row>
    <row r="3438" spans="1:10">
      <c r="A3438" s="3">
        <v>40236</v>
      </c>
      <c r="B3438">
        <v>8.9</v>
      </c>
      <c r="C3438">
        <f t="shared" si="159"/>
        <v>-7.7000000000000011</v>
      </c>
      <c r="D3438">
        <v>1009.4</v>
      </c>
      <c r="E3438">
        <f t="shared" si="160"/>
        <v>1.1999999999999318</v>
      </c>
      <c r="F3438">
        <v>74</v>
      </c>
      <c r="G3438">
        <f t="shared" si="161"/>
        <v>3</v>
      </c>
      <c r="H3438">
        <v>13.7</v>
      </c>
      <c r="I3438">
        <v>0.23</v>
      </c>
      <c r="J3438">
        <v>-0.97</v>
      </c>
    </row>
    <row r="3439" spans="1:10">
      <c r="A3439" s="3">
        <v>40237</v>
      </c>
      <c r="B3439">
        <v>7.5</v>
      </c>
      <c r="C3439">
        <f t="shared" si="159"/>
        <v>-1.4000000000000004</v>
      </c>
      <c r="D3439">
        <v>1011.1</v>
      </c>
      <c r="E3439">
        <f t="shared" si="160"/>
        <v>1.7000000000000455</v>
      </c>
      <c r="F3439">
        <v>72</v>
      </c>
      <c r="G3439">
        <f t="shared" si="161"/>
        <v>-2</v>
      </c>
      <c r="H3439">
        <v>14.7</v>
      </c>
      <c r="I3439">
        <v>0.01</v>
      </c>
      <c r="J3439">
        <v>-1</v>
      </c>
    </row>
    <row r="3440" spans="1:10">
      <c r="A3440" s="3">
        <v>40238</v>
      </c>
      <c r="B3440">
        <v>10.6</v>
      </c>
      <c r="C3440">
        <f t="shared" si="159"/>
        <v>3.0999999999999996</v>
      </c>
      <c r="D3440">
        <v>1008.2</v>
      </c>
      <c r="E3440">
        <f t="shared" si="160"/>
        <v>-2.8999999999999773</v>
      </c>
      <c r="F3440">
        <v>74</v>
      </c>
      <c r="G3440">
        <f t="shared" si="161"/>
        <v>2</v>
      </c>
      <c r="H3440">
        <v>15.7</v>
      </c>
      <c r="I3440">
        <v>-0.2</v>
      </c>
      <c r="J3440">
        <v>-0.98</v>
      </c>
    </row>
    <row r="3441" spans="1:10">
      <c r="A3441" s="3">
        <v>40239</v>
      </c>
      <c r="B3441">
        <v>5.5</v>
      </c>
      <c r="C3441">
        <f t="shared" si="159"/>
        <v>-5.0999999999999996</v>
      </c>
      <c r="D3441">
        <v>1010.9</v>
      </c>
      <c r="E3441">
        <f t="shared" si="160"/>
        <v>2.6999999999999318</v>
      </c>
      <c r="F3441">
        <v>66</v>
      </c>
      <c r="G3441">
        <f t="shared" si="161"/>
        <v>-8</v>
      </c>
      <c r="H3441">
        <v>16.7</v>
      </c>
      <c r="I3441">
        <v>-0.4</v>
      </c>
      <c r="J3441">
        <v>-0.92</v>
      </c>
    </row>
    <row r="3442" spans="1:10">
      <c r="A3442" s="3">
        <v>40240</v>
      </c>
      <c r="B3442">
        <v>11</v>
      </c>
      <c r="C3442">
        <f t="shared" si="159"/>
        <v>5.5</v>
      </c>
      <c r="D3442">
        <v>1016.5</v>
      </c>
      <c r="E3442">
        <f t="shared" si="160"/>
        <v>5.6000000000000227</v>
      </c>
      <c r="F3442">
        <v>56</v>
      </c>
      <c r="G3442">
        <f t="shared" si="161"/>
        <v>-10</v>
      </c>
      <c r="H3442">
        <v>17.7</v>
      </c>
      <c r="I3442">
        <v>-0.57999999999999996</v>
      </c>
      <c r="J3442">
        <v>-0.81</v>
      </c>
    </row>
    <row r="3443" spans="1:10">
      <c r="A3443" s="3">
        <v>40241</v>
      </c>
      <c r="B3443">
        <v>8</v>
      </c>
      <c r="C3443">
        <f t="shared" si="159"/>
        <v>-3</v>
      </c>
      <c r="D3443">
        <v>1020.3</v>
      </c>
      <c r="E3443">
        <f t="shared" si="160"/>
        <v>3.7999999999999545</v>
      </c>
      <c r="F3443">
        <v>64</v>
      </c>
      <c r="G3443">
        <f t="shared" si="161"/>
        <v>8</v>
      </c>
      <c r="H3443">
        <v>18.7</v>
      </c>
      <c r="I3443">
        <v>-0.74</v>
      </c>
      <c r="J3443">
        <v>-0.67</v>
      </c>
    </row>
    <row r="3444" spans="1:10">
      <c r="A3444" s="3">
        <v>40242</v>
      </c>
      <c r="B3444">
        <v>17.3</v>
      </c>
      <c r="C3444">
        <f t="shared" si="159"/>
        <v>9.3000000000000007</v>
      </c>
      <c r="D3444">
        <v>1009.6</v>
      </c>
      <c r="E3444">
        <f t="shared" si="160"/>
        <v>-10.699999999999932</v>
      </c>
      <c r="F3444">
        <v>67</v>
      </c>
      <c r="G3444">
        <f t="shared" si="161"/>
        <v>3</v>
      </c>
      <c r="H3444">
        <v>19.7</v>
      </c>
      <c r="I3444">
        <v>-0.87</v>
      </c>
      <c r="J3444">
        <v>-0.5</v>
      </c>
    </row>
    <row r="3445" spans="1:10">
      <c r="A3445" s="3">
        <v>40243</v>
      </c>
      <c r="B3445">
        <v>10.1</v>
      </c>
      <c r="C3445">
        <f t="shared" si="159"/>
        <v>-7.2000000000000011</v>
      </c>
      <c r="D3445">
        <v>1010.3</v>
      </c>
      <c r="E3445">
        <f t="shared" si="160"/>
        <v>0.69999999999993179</v>
      </c>
      <c r="F3445">
        <v>82</v>
      </c>
      <c r="G3445">
        <f t="shared" si="161"/>
        <v>15</v>
      </c>
      <c r="H3445">
        <v>20.7</v>
      </c>
      <c r="I3445">
        <v>-0.95</v>
      </c>
      <c r="J3445">
        <v>-0.3</v>
      </c>
    </row>
    <row r="3446" spans="1:10">
      <c r="A3446" s="3">
        <v>40244</v>
      </c>
      <c r="B3446">
        <v>4.4000000000000004</v>
      </c>
      <c r="C3446">
        <f t="shared" si="159"/>
        <v>-5.6999999999999993</v>
      </c>
      <c r="D3446">
        <v>1018.5</v>
      </c>
      <c r="E3446">
        <f t="shared" si="160"/>
        <v>8.2000000000000455</v>
      </c>
      <c r="F3446">
        <v>79</v>
      </c>
      <c r="G3446">
        <f t="shared" si="161"/>
        <v>-3</v>
      </c>
      <c r="H3446">
        <v>21.7</v>
      </c>
      <c r="I3446">
        <v>-1</v>
      </c>
      <c r="J3446">
        <v>-0.1</v>
      </c>
    </row>
    <row r="3447" spans="1:10">
      <c r="A3447" s="3">
        <v>40245</v>
      </c>
      <c r="B3447">
        <v>7.1</v>
      </c>
      <c r="C3447">
        <f t="shared" si="159"/>
        <v>2.6999999999999993</v>
      </c>
      <c r="D3447">
        <v>1023.6</v>
      </c>
      <c r="E3447">
        <f t="shared" si="160"/>
        <v>5.1000000000000227</v>
      </c>
      <c r="F3447">
        <v>53</v>
      </c>
      <c r="G3447">
        <f t="shared" si="161"/>
        <v>-26</v>
      </c>
      <c r="H3447">
        <v>22.7</v>
      </c>
      <c r="I3447">
        <v>-0.99</v>
      </c>
      <c r="J3447">
        <v>0.12</v>
      </c>
    </row>
    <row r="3448" spans="1:10">
      <c r="A3448" s="3">
        <v>40246</v>
      </c>
      <c r="B3448">
        <v>2.4</v>
      </c>
      <c r="C3448">
        <f t="shared" si="159"/>
        <v>-4.6999999999999993</v>
      </c>
      <c r="D3448">
        <v>1013.8</v>
      </c>
      <c r="E3448">
        <f t="shared" si="160"/>
        <v>-9.8000000000000682</v>
      </c>
      <c r="F3448">
        <v>82</v>
      </c>
      <c r="G3448">
        <f t="shared" si="161"/>
        <v>29</v>
      </c>
      <c r="H3448">
        <v>23.7</v>
      </c>
      <c r="I3448">
        <v>-0.95</v>
      </c>
      <c r="J3448">
        <v>0.32</v>
      </c>
    </row>
    <row r="3449" spans="1:10">
      <c r="A3449" s="3">
        <v>40247</v>
      </c>
      <c r="B3449">
        <v>5.9</v>
      </c>
      <c r="C3449">
        <f t="shared" si="159"/>
        <v>3.5000000000000004</v>
      </c>
      <c r="D3449">
        <v>995.3</v>
      </c>
      <c r="E3449">
        <f t="shared" si="160"/>
        <v>-18.5</v>
      </c>
      <c r="F3449">
        <v>73</v>
      </c>
      <c r="G3449">
        <f t="shared" si="161"/>
        <v>-9</v>
      </c>
      <c r="H3449">
        <v>24.7</v>
      </c>
      <c r="I3449">
        <v>-0.86</v>
      </c>
      <c r="J3449">
        <v>0.52</v>
      </c>
    </row>
    <row r="3450" spans="1:10">
      <c r="A3450" s="3">
        <v>40248</v>
      </c>
      <c r="B3450">
        <v>11</v>
      </c>
      <c r="C3450">
        <f t="shared" si="159"/>
        <v>5.0999999999999996</v>
      </c>
      <c r="D3450">
        <v>1017.4</v>
      </c>
      <c r="E3450">
        <f t="shared" si="160"/>
        <v>22.100000000000023</v>
      </c>
      <c r="F3450">
        <v>35</v>
      </c>
      <c r="G3450">
        <f t="shared" si="161"/>
        <v>-38</v>
      </c>
      <c r="H3450">
        <v>25.7</v>
      </c>
      <c r="I3450">
        <v>-0.73</v>
      </c>
      <c r="J3450">
        <v>0.69</v>
      </c>
    </row>
    <row r="3451" spans="1:10">
      <c r="A3451" s="3">
        <v>40249</v>
      </c>
      <c r="B3451">
        <v>13.5</v>
      </c>
      <c r="C3451">
        <f t="shared" si="159"/>
        <v>2.5</v>
      </c>
      <c r="D3451">
        <v>1018.9</v>
      </c>
      <c r="E3451">
        <f t="shared" si="160"/>
        <v>1.5</v>
      </c>
      <c r="F3451">
        <v>38</v>
      </c>
      <c r="G3451">
        <f t="shared" si="161"/>
        <v>3</v>
      </c>
      <c r="H3451">
        <v>26.7</v>
      </c>
      <c r="I3451">
        <v>-0.56999999999999995</v>
      </c>
      <c r="J3451">
        <v>0.82</v>
      </c>
    </row>
    <row r="3452" spans="1:10">
      <c r="A3452" s="3">
        <v>40250</v>
      </c>
      <c r="B3452">
        <v>18.600000000000001</v>
      </c>
      <c r="C3452">
        <f t="shared" si="159"/>
        <v>5.1000000000000014</v>
      </c>
      <c r="D3452">
        <v>1011.5</v>
      </c>
      <c r="E3452">
        <f t="shared" si="160"/>
        <v>-7.3999999999999773</v>
      </c>
      <c r="F3452">
        <v>44</v>
      </c>
      <c r="G3452">
        <f t="shared" si="161"/>
        <v>6</v>
      </c>
      <c r="H3452">
        <v>27.7</v>
      </c>
      <c r="I3452">
        <v>-0.38</v>
      </c>
      <c r="J3452">
        <v>0.92</v>
      </c>
    </row>
    <row r="3453" spans="1:10">
      <c r="A3453" s="3">
        <v>40251</v>
      </c>
      <c r="B3453">
        <v>11.5</v>
      </c>
      <c r="C3453">
        <f t="shared" si="159"/>
        <v>-7.1000000000000014</v>
      </c>
      <c r="D3453">
        <v>1023.9</v>
      </c>
      <c r="E3453">
        <f t="shared" si="160"/>
        <v>12.399999999999977</v>
      </c>
      <c r="F3453">
        <v>55</v>
      </c>
      <c r="G3453">
        <f t="shared" si="161"/>
        <v>11</v>
      </c>
      <c r="H3453">
        <v>28.7</v>
      </c>
      <c r="I3453">
        <v>-0.18</v>
      </c>
      <c r="J3453">
        <v>0.98</v>
      </c>
    </row>
    <row r="3454" spans="1:10">
      <c r="A3454" s="3">
        <v>40252</v>
      </c>
      <c r="B3454">
        <v>17.3</v>
      </c>
      <c r="C3454">
        <f t="shared" si="159"/>
        <v>5.8000000000000007</v>
      </c>
      <c r="D3454">
        <v>1012.5</v>
      </c>
      <c r="E3454">
        <f t="shared" si="160"/>
        <v>-11.399999999999977</v>
      </c>
      <c r="F3454">
        <v>61</v>
      </c>
      <c r="G3454">
        <f t="shared" si="161"/>
        <v>6</v>
      </c>
      <c r="H3454">
        <v>0.17</v>
      </c>
      <c r="I3454">
        <v>0.04</v>
      </c>
      <c r="J3454">
        <v>1</v>
      </c>
    </row>
    <row r="3455" spans="1:10">
      <c r="A3455" s="3">
        <v>40253</v>
      </c>
      <c r="B3455">
        <v>14.8</v>
      </c>
      <c r="C3455">
        <f t="shared" si="159"/>
        <v>-2.5</v>
      </c>
      <c r="D3455">
        <v>997.9</v>
      </c>
      <c r="E3455">
        <f t="shared" si="160"/>
        <v>-14.600000000000023</v>
      </c>
      <c r="F3455">
        <v>61</v>
      </c>
      <c r="G3455">
        <f t="shared" si="161"/>
        <v>0</v>
      </c>
      <c r="H3455">
        <v>1.17</v>
      </c>
      <c r="I3455">
        <v>0.25</v>
      </c>
      <c r="J3455">
        <v>0.97</v>
      </c>
    </row>
    <row r="3456" spans="1:10">
      <c r="A3456" s="3">
        <v>40254</v>
      </c>
      <c r="B3456">
        <v>11</v>
      </c>
      <c r="C3456">
        <f t="shared" si="159"/>
        <v>-3.8000000000000007</v>
      </c>
      <c r="D3456">
        <v>1013.8</v>
      </c>
      <c r="E3456">
        <f t="shared" si="160"/>
        <v>15.899999999999977</v>
      </c>
      <c r="F3456">
        <v>44</v>
      </c>
      <c r="G3456">
        <f t="shared" si="161"/>
        <v>-17</v>
      </c>
      <c r="H3456">
        <v>2.17</v>
      </c>
      <c r="I3456">
        <v>0.44</v>
      </c>
      <c r="J3456">
        <v>0.9</v>
      </c>
    </row>
    <row r="3457" spans="1:10">
      <c r="A3457" s="3">
        <v>40255</v>
      </c>
      <c r="B3457">
        <v>11.3</v>
      </c>
      <c r="C3457">
        <f t="shared" si="159"/>
        <v>0.30000000000000071</v>
      </c>
      <c r="D3457">
        <v>1007.4</v>
      </c>
      <c r="E3457">
        <f t="shared" si="160"/>
        <v>-6.3999999999999773</v>
      </c>
      <c r="F3457">
        <v>63</v>
      </c>
      <c r="G3457">
        <f t="shared" si="161"/>
        <v>19</v>
      </c>
      <c r="H3457">
        <v>3.17</v>
      </c>
      <c r="I3457">
        <v>0.62</v>
      </c>
      <c r="J3457">
        <v>0.78</v>
      </c>
    </row>
    <row r="3458" spans="1:10">
      <c r="A3458" s="3">
        <v>40256</v>
      </c>
      <c r="B3458">
        <v>10.9</v>
      </c>
      <c r="C3458">
        <f t="shared" si="159"/>
        <v>-0.40000000000000036</v>
      </c>
      <c r="D3458">
        <v>1010</v>
      </c>
      <c r="E3458">
        <f t="shared" si="160"/>
        <v>2.6000000000000227</v>
      </c>
      <c r="F3458">
        <v>58</v>
      </c>
      <c r="G3458">
        <f t="shared" si="161"/>
        <v>-5</v>
      </c>
      <c r="H3458">
        <v>4.17</v>
      </c>
      <c r="I3458">
        <v>0.77</v>
      </c>
      <c r="J3458">
        <v>0.63</v>
      </c>
    </row>
    <row r="3459" spans="1:10">
      <c r="A3459" s="3">
        <v>40257</v>
      </c>
      <c r="B3459">
        <v>19.399999999999999</v>
      </c>
      <c r="C3459">
        <f t="shared" ref="C3459:C3522" si="162">B3459-B3458</f>
        <v>8.4999999999999982</v>
      </c>
      <c r="D3459">
        <v>1000.2</v>
      </c>
      <c r="E3459">
        <f t="shared" ref="E3459:E3522" si="163">D3459-D3458</f>
        <v>-9.7999999999999545</v>
      </c>
      <c r="F3459">
        <v>58</v>
      </c>
      <c r="G3459">
        <f t="shared" ref="G3459:G3522" si="164">F3459-F3458</f>
        <v>0</v>
      </c>
      <c r="H3459">
        <v>5.17</v>
      </c>
      <c r="I3459">
        <v>0.89</v>
      </c>
      <c r="J3459">
        <v>0.45</v>
      </c>
    </row>
    <row r="3460" spans="1:10">
      <c r="A3460" s="3">
        <v>40258</v>
      </c>
      <c r="B3460">
        <v>11.2</v>
      </c>
      <c r="C3460">
        <f t="shared" si="162"/>
        <v>-8.1999999999999993</v>
      </c>
      <c r="D3460">
        <v>997.1</v>
      </c>
      <c r="E3460">
        <f t="shared" si="163"/>
        <v>-3.1000000000000227</v>
      </c>
      <c r="F3460">
        <v>33</v>
      </c>
      <c r="G3460">
        <f t="shared" si="164"/>
        <v>-25</v>
      </c>
      <c r="H3460">
        <v>6.17</v>
      </c>
      <c r="I3460">
        <v>0.97</v>
      </c>
      <c r="J3460">
        <v>0.26</v>
      </c>
    </row>
    <row r="3461" spans="1:10">
      <c r="A3461" s="3">
        <v>40259</v>
      </c>
      <c r="B3461">
        <v>11.6</v>
      </c>
      <c r="C3461">
        <f t="shared" si="162"/>
        <v>0.40000000000000036</v>
      </c>
      <c r="D3461">
        <v>1011.9</v>
      </c>
      <c r="E3461">
        <f t="shared" si="163"/>
        <v>14.799999999999955</v>
      </c>
      <c r="F3461">
        <v>46</v>
      </c>
      <c r="G3461">
        <f t="shared" si="164"/>
        <v>13</v>
      </c>
      <c r="H3461">
        <v>7.17</v>
      </c>
      <c r="I3461">
        <v>1</v>
      </c>
      <c r="J3461">
        <v>0.05</v>
      </c>
    </row>
    <row r="3462" spans="1:10">
      <c r="A3462" s="3">
        <v>40260</v>
      </c>
      <c r="B3462">
        <v>11.8</v>
      </c>
      <c r="C3462">
        <f t="shared" si="162"/>
        <v>0.20000000000000107</v>
      </c>
      <c r="D3462">
        <v>1010</v>
      </c>
      <c r="E3462">
        <f t="shared" si="163"/>
        <v>-1.8999999999999773</v>
      </c>
      <c r="F3462">
        <v>68</v>
      </c>
      <c r="G3462">
        <f t="shared" si="164"/>
        <v>22</v>
      </c>
      <c r="H3462">
        <v>8.17</v>
      </c>
      <c r="I3462">
        <v>0.99</v>
      </c>
      <c r="J3462">
        <v>-0.17</v>
      </c>
    </row>
    <row r="3463" spans="1:10">
      <c r="A3463" s="3">
        <v>40261</v>
      </c>
      <c r="B3463">
        <v>4.5</v>
      </c>
      <c r="C3463">
        <f t="shared" si="162"/>
        <v>-7.3000000000000007</v>
      </c>
      <c r="D3463">
        <v>1017.1</v>
      </c>
      <c r="E3463">
        <f t="shared" si="163"/>
        <v>7.1000000000000227</v>
      </c>
      <c r="F3463">
        <v>79</v>
      </c>
      <c r="G3463">
        <f t="shared" si="164"/>
        <v>11</v>
      </c>
      <c r="H3463">
        <v>9.17</v>
      </c>
      <c r="I3463">
        <v>0.93</v>
      </c>
      <c r="J3463">
        <v>-0.37</v>
      </c>
    </row>
    <row r="3464" spans="1:10">
      <c r="A3464" s="3">
        <v>40262</v>
      </c>
      <c r="B3464">
        <v>6.7</v>
      </c>
      <c r="C3464">
        <f t="shared" si="162"/>
        <v>2.2000000000000002</v>
      </c>
      <c r="D3464">
        <v>998.2</v>
      </c>
      <c r="E3464">
        <f t="shared" si="163"/>
        <v>-18.899999999999977</v>
      </c>
      <c r="F3464">
        <v>83</v>
      </c>
      <c r="G3464">
        <f t="shared" si="164"/>
        <v>4</v>
      </c>
      <c r="H3464">
        <v>10.17</v>
      </c>
      <c r="I3464">
        <v>0.83</v>
      </c>
      <c r="J3464">
        <v>-0.56000000000000005</v>
      </c>
    </row>
    <row r="3465" spans="1:10">
      <c r="A3465" s="3">
        <v>40263</v>
      </c>
      <c r="B3465">
        <v>9.1</v>
      </c>
      <c r="C3465">
        <f t="shared" si="162"/>
        <v>2.3999999999999995</v>
      </c>
      <c r="D3465">
        <v>1010.5</v>
      </c>
      <c r="E3465">
        <f t="shared" si="163"/>
        <v>12.299999999999955</v>
      </c>
      <c r="F3465">
        <v>69</v>
      </c>
      <c r="G3465">
        <f t="shared" si="164"/>
        <v>-14</v>
      </c>
      <c r="H3465">
        <v>11.17</v>
      </c>
      <c r="I3465">
        <v>0.69</v>
      </c>
      <c r="J3465">
        <v>-0.72</v>
      </c>
    </row>
    <row r="3466" spans="1:10">
      <c r="A3466" s="3">
        <v>40264</v>
      </c>
      <c r="B3466">
        <v>9.9</v>
      </c>
      <c r="C3466">
        <f t="shared" si="162"/>
        <v>0.80000000000000071</v>
      </c>
      <c r="D3466">
        <v>1016.9</v>
      </c>
      <c r="E3466">
        <f t="shared" si="163"/>
        <v>6.3999999999999773</v>
      </c>
      <c r="F3466">
        <v>53</v>
      </c>
      <c r="G3466">
        <f t="shared" si="164"/>
        <v>-16</v>
      </c>
      <c r="H3466">
        <v>12.17</v>
      </c>
      <c r="I3466">
        <v>0.53</v>
      </c>
      <c r="J3466">
        <v>-0.85</v>
      </c>
    </row>
    <row r="3467" spans="1:10">
      <c r="A3467" s="3">
        <v>40265</v>
      </c>
      <c r="B3467">
        <v>4.8</v>
      </c>
      <c r="C3467">
        <f t="shared" si="162"/>
        <v>-5.1000000000000005</v>
      </c>
      <c r="D3467">
        <v>1017.3</v>
      </c>
      <c r="E3467">
        <f t="shared" si="163"/>
        <v>0.39999999999997726</v>
      </c>
      <c r="F3467">
        <v>53</v>
      </c>
      <c r="G3467">
        <f t="shared" si="164"/>
        <v>0</v>
      </c>
      <c r="H3467">
        <v>13.17</v>
      </c>
      <c r="I3467">
        <v>0.33</v>
      </c>
      <c r="J3467">
        <v>-0.94</v>
      </c>
    </row>
    <row r="3468" spans="1:10">
      <c r="A3468" s="3">
        <v>40266</v>
      </c>
      <c r="B3468">
        <v>5.2</v>
      </c>
      <c r="C3468">
        <f t="shared" si="162"/>
        <v>0.40000000000000036</v>
      </c>
      <c r="D3468">
        <v>1013.7</v>
      </c>
      <c r="E3468">
        <f t="shared" si="163"/>
        <v>-3.5999999999999091</v>
      </c>
      <c r="F3468">
        <v>62</v>
      </c>
      <c r="G3468">
        <f t="shared" si="164"/>
        <v>9</v>
      </c>
      <c r="H3468">
        <v>14.17</v>
      </c>
      <c r="I3468">
        <v>0.13</v>
      </c>
      <c r="J3468">
        <v>-0.99</v>
      </c>
    </row>
    <row r="3469" spans="1:10">
      <c r="A3469" s="3">
        <v>40267</v>
      </c>
      <c r="B3469">
        <v>8.9</v>
      </c>
      <c r="C3469">
        <f t="shared" si="162"/>
        <v>3.7</v>
      </c>
      <c r="D3469">
        <v>1024.9000000000001</v>
      </c>
      <c r="E3469">
        <f t="shared" si="163"/>
        <v>11.200000000000045</v>
      </c>
      <c r="F3469">
        <v>32</v>
      </c>
      <c r="G3469">
        <f t="shared" si="164"/>
        <v>-30</v>
      </c>
      <c r="H3469">
        <v>15.17</v>
      </c>
      <c r="I3469">
        <v>-0.09</v>
      </c>
      <c r="J3469">
        <v>-1</v>
      </c>
    </row>
    <row r="3470" spans="1:10">
      <c r="A3470" s="3">
        <v>40268</v>
      </c>
      <c r="B3470">
        <v>12.8</v>
      </c>
      <c r="C3470">
        <f t="shared" si="162"/>
        <v>3.9000000000000004</v>
      </c>
      <c r="D3470">
        <v>1017.3</v>
      </c>
      <c r="E3470">
        <f t="shared" si="163"/>
        <v>-7.6000000000001364</v>
      </c>
      <c r="F3470">
        <v>47</v>
      </c>
      <c r="G3470">
        <f t="shared" si="164"/>
        <v>15</v>
      </c>
      <c r="H3470">
        <v>16.170000000000002</v>
      </c>
      <c r="I3470">
        <v>-0.28999999999999998</v>
      </c>
      <c r="J3470">
        <v>-0.96</v>
      </c>
    </row>
    <row r="3471" spans="1:10">
      <c r="A3471" s="3">
        <v>40269</v>
      </c>
      <c r="B3471">
        <v>18</v>
      </c>
      <c r="C3471">
        <f t="shared" si="162"/>
        <v>5.1999999999999993</v>
      </c>
      <c r="D3471">
        <v>1007.2</v>
      </c>
      <c r="E3471">
        <f t="shared" si="163"/>
        <v>-10.099999999999909</v>
      </c>
      <c r="F3471">
        <v>64</v>
      </c>
      <c r="G3471">
        <f t="shared" si="164"/>
        <v>17</v>
      </c>
      <c r="H3471">
        <v>17.170000000000002</v>
      </c>
      <c r="I3471">
        <v>-0.49</v>
      </c>
      <c r="J3471">
        <v>-0.87</v>
      </c>
    </row>
    <row r="3472" spans="1:10">
      <c r="A3472" s="3">
        <v>40270</v>
      </c>
      <c r="B3472">
        <v>11.2</v>
      </c>
      <c r="C3472">
        <f t="shared" si="162"/>
        <v>-6.8000000000000007</v>
      </c>
      <c r="D3472">
        <v>1004.3</v>
      </c>
      <c r="E3472">
        <f t="shared" si="163"/>
        <v>-2.9000000000000909</v>
      </c>
      <c r="F3472">
        <v>75</v>
      </c>
      <c r="G3472">
        <f t="shared" si="164"/>
        <v>11</v>
      </c>
      <c r="H3472">
        <v>18.170000000000002</v>
      </c>
      <c r="I3472">
        <v>-0.66</v>
      </c>
      <c r="J3472">
        <v>-0.75</v>
      </c>
    </row>
    <row r="3473" spans="1:10">
      <c r="A3473" s="3">
        <v>40271</v>
      </c>
      <c r="B3473">
        <v>13.8</v>
      </c>
      <c r="C3473">
        <f t="shared" si="162"/>
        <v>2.6000000000000014</v>
      </c>
      <c r="D3473">
        <v>1015.5</v>
      </c>
      <c r="E3473">
        <f t="shared" si="163"/>
        <v>11.200000000000045</v>
      </c>
      <c r="F3473">
        <v>41</v>
      </c>
      <c r="G3473">
        <f t="shared" si="164"/>
        <v>-34</v>
      </c>
      <c r="H3473">
        <v>19.170000000000002</v>
      </c>
      <c r="I3473">
        <v>-0.81</v>
      </c>
      <c r="J3473">
        <v>-0.59</v>
      </c>
    </row>
    <row r="3474" spans="1:10">
      <c r="A3474" s="3">
        <v>40272</v>
      </c>
      <c r="B3474">
        <v>9.1999999999999993</v>
      </c>
      <c r="C3474">
        <f t="shared" si="162"/>
        <v>-4.6000000000000014</v>
      </c>
      <c r="D3474">
        <v>1022.5</v>
      </c>
      <c r="E3474">
        <f t="shared" si="163"/>
        <v>7</v>
      </c>
      <c r="F3474">
        <v>57</v>
      </c>
      <c r="G3474">
        <f t="shared" si="164"/>
        <v>16</v>
      </c>
      <c r="H3474">
        <v>20.170000000000002</v>
      </c>
      <c r="I3474">
        <v>-0.91</v>
      </c>
      <c r="J3474">
        <v>-0.41</v>
      </c>
    </row>
    <row r="3475" spans="1:10">
      <c r="A3475" s="3">
        <v>40273</v>
      </c>
      <c r="B3475">
        <v>10.9</v>
      </c>
      <c r="C3475">
        <f t="shared" si="162"/>
        <v>1.7000000000000011</v>
      </c>
      <c r="D3475">
        <v>1010.3</v>
      </c>
      <c r="E3475">
        <f t="shared" si="163"/>
        <v>-12.200000000000045</v>
      </c>
      <c r="F3475">
        <v>85</v>
      </c>
      <c r="G3475">
        <f t="shared" si="164"/>
        <v>28</v>
      </c>
      <c r="H3475">
        <v>21.17</v>
      </c>
      <c r="I3475">
        <v>-0.98</v>
      </c>
      <c r="J3475">
        <v>-0.21</v>
      </c>
    </row>
    <row r="3476" spans="1:10">
      <c r="A3476" s="3">
        <v>40274</v>
      </c>
      <c r="B3476">
        <v>16</v>
      </c>
      <c r="C3476">
        <f t="shared" si="162"/>
        <v>5.0999999999999996</v>
      </c>
      <c r="D3476">
        <v>1007.6</v>
      </c>
      <c r="E3476">
        <f t="shared" si="163"/>
        <v>-2.6999999999999318</v>
      </c>
      <c r="F3476">
        <v>75</v>
      </c>
      <c r="G3476">
        <f t="shared" si="164"/>
        <v>-10</v>
      </c>
      <c r="H3476">
        <v>22.17</v>
      </c>
      <c r="I3476">
        <v>-1</v>
      </c>
      <c r="J3476">
        <v>0</v>
      </c>
    </row>
    <row r="3477" spans="1:10">
      <c r="A3477" s="3">
        <v>40275</v>
      </c>
      <c r="B3477">
        <v>8.6</v>
      </c>
      <c r="C3477">
        <f t="shared" si="162"/>
        <v>-7.4</v>
      </c>
      <c r="D3477">
        <v>1010.7</v>
      </c>
      <c r="E3477">
        <f t="shared" si="163"/>
        <v>3.1000000000000227</v>
      </c>
      <c r="F3477">
        <v>74</v>
      </c>
      <c r="G3477">
        <f t="shared" si="164"/>
        <v>-1</v>
      </c>
      <c r="H3477">
        <v>23.17</v>
      </c>
      <c r="I3477">
        <v>-0.98</v>
      </c>
      <c r="J3477">
        <v>0.22</v>
      </c>
    </row>
    <row r="3478" spans="1:10">
      <c r="A3478" s="3">
        <v>40276</v>
      </c>
      <c r="B3478">
        <v>9.8000000000000007</v>
      </c>
      <c r="C3478">
        <f t="shared" si="162"/>
        <v>1.2000000000000011</v>
      </c>
      <c r="D3478">
        <v>1021</v>
      </c>
      <c r="E3478">
        <f t="shared" si="163"/>
        <v>10.299999999999955</v>
      </c>
      <c r="F3478">
        <v>45</v>
      </c>
      <c r="G3478">
        <f t="shared" si="164"/>
        <v>-29</v>
      </c>
      <c r="H3478">
        <v>24.17</v>
      </c>
      <c r="I3478">
        <v>-0.91</v>
      </c>
      <c r="J3478">
        <v>0.42</v>
      </c>
    </row>
    <row r="3479" spans="1:10">
      <c r="A3479" s="3">
        <v>40277</v>
      </c>
      <c r="B3479">
        <v>13.6</v>
      </c>
      <c r="C3479">
        <f t="shared" si="162"/>
        <v>3.7999999999999989</v>
      </c>
      <c r="D3479">
        <v>1021.1</v>
      </c>
      <c r="E3479">
        <f t="shared" si="163"/>
        <v>0.10000000000002274</v>
      </c>
      <c r="F3479">
        <v>49</v>
      </c>
      <c r="G3479">
        <f t="shared" si="164"/>
        <v>4</v>
      </c>
      <c r="H3479">
        <v>25.17</v>
      </c>
      <c r="I3479">
        <v>-0.8</v>
      </c>
      <c r="J3479">
        <v>0.6</v>
      </c>
    </row>
    <row r="3480" spans="1:10">
      <c r="A3480" s="3">
        <v>40278</v>
      </c>
      <c r="B3480">
        <v>18</v>
      </c>
      <c r="C3480">
        <f t="shared" si="162"/>
        <v>4.4000000000000004</v>
      </c>
      <c r="D3480">
        <v>1011.9</v>
      </c>
      <c r="E3480">
        <f t="shared" si="163"/>
        <v>-9.2000000000000455</v>
      </c>
      <c r="F3480">
        <v>63</v>
      </c>
      <c r="G3480">
        <f t="shared" si="164"/>
        <v>14</v>
      </c>
      <c r="H3480">
        <v>26.17</v>
      </c>
      <c r="I3480">
        <v>-0.66</v>
      </c>
      <c r="J3480">
        <v>0.75</v>
      </c>
    </row>
    <row r="3481" spans="1:10">
      <c r="A3481" s="3">
        <v>40279</v>
      </c>
      <c r="B3481">
        <v>16.8</v>
      </c>
      <c r="C3481">
        <f t="shared" si="162"/>
        <v>-1.1999999999999993</v>
      </c>
      <c r="D3481">
        <v>1012.8</v>
      </c>
      <c r="E3481">
        <f t="shared" si="163"/>
        <v>0.89999999999997726</v>
      </c>
      <c r="F3481">
        <v>60</v>
      </c>
      <c r="G3481">
        <f t="shared" si="164"/>
        <v>-3</v>
      </c>
      <c r="H3481">
        <v>27.17</v>
      </c>
      <c r="I3481">
        <v>-0.48</v>
      </c>
      <c r="J3481">
        <v>0.88</v>
      </c>
    </row>
    <row r="3482" spans="1:10">
      <c r="A3482" s="3">
        <v>40280</v>
      </c>
      <c r="B3482">
        <v>7.1</v>
      </c>
      <c r="C3482">
        <f t="shared" si="162"/>
        <v>-9.7000000000000011</v>
      </c>
      <c r="D3482">
        <v>1015.5</v>
      </c>
      <c r="E3482">
        <f t="shared" si="163"/>
        <v>2.7000000000000455</v>
      </c>
      <c r="F3482">
        <v>82</v>
      </c>
      <c r="G3482">
        <f t="shared" si="164"/>
        <v>22</v>
      </c>
      <c r="H3482">
        <v>28.17</v>
      </c>
      <c r="I3482">
        <v>-0.28999999999999998</v>
      </c>
      <c r="J3482">
        <v>0.96</v>
      </c>
    </row>
    <row r="3483" spans="1:10">
      <c r="A3483" s="3">
        <v>40281</v>
      </c>
      <c r="B3483">
        <v>19.5</v>
      </c>
      <c r="C3483">
        <f t="shared" si="162"/>
        <v>12.4</v>
      </c>
      <c r="D3483">
        <v>997.4</v>
      </c>
      <c r="E3483">
        <f t="shared" si="163"/>
        <v>-18.100000000000023</v>
      </c>
      <c r="F3483">
        <v>67</v>
      </c>
      <c r="G3483">
        <f t="shared" si="164"/>
        <v>-15</v>
      </c>
      <c r="H3483">
        <v>29.17</v>
      </c>
      <c r="I3483">
        <v>-0.08</v>
      </c>
      <c r="J3483">
        <v>1</v>
      </c>
    </row>
    <row r="3484" spans="1:10">
      <c r="A3484" s="3">
        <v>40282</v>
      </c>
      <c r="B3484">
        <v>15</v>
      </c>
      <c r="C3484">
        <f t="shared" si="162"/>
        <v>-4.5</v>
      </c>
      <c r="D3484">
        <v>1010.4</v>
      </c>
      <c r="E3484">
        <f t="shared" si="163"/>
        <v>13</v>
      </c>
      <c r="F3484">
        <v>36</v>
      </c>
      <c r="G3484">
        <f t="shared" si="164"/>
        <v>-31</v>
      </c>
      <c r="H3484">
        <v>0.64</v>
      </c>
      <c r="I3484">
        <v>0.14000000000000001</v>
      </c>
      <c r="J3484">
        <v>0.99</v>
      </c>
    </row>
    <row r="3485" spans="1:10">
      <c r="A3485" s="3">
        <v>40283</v>
      </c>
      <c r="B3485">
        <v>7</v>
      </c>
      <c r="C3485">
        <f t="shared" si="162"/>
        <v>-8</v>
      </c>
      <c r="D3485">
        <v>1018.4</v>
      </c>
      <c r="E3485">
        <f t="shared" si="163"/>
        <v>8</v>
      </c>
      <c r="F3485">
        <v>71</v>
      </c>
      <c r="G3485">
        <f t="shared" si="164"/>
        <v>35</v>
      </c>
      <c r="H3485">
        <v>1.64</v>
      </c>
      <c r="I3485">
        <v>0.34</v>
      </c>
      <c r="J3485">
        <v>0.94</v>
      </c>
    </row>
    <row r="3486" spans="1:10">
      <c r="A3486" s="3">
        <v>40284</v>
      </c>
      <c r="B3486">
        <v>5</v>
      </c>
      <c r="C3486">
        <f t="shared" si="162"/>
        <v>-2</v>
      </c>
      <c r="D3486">
        <v>1020.7</v>
      </c>
      <c r="E3486">
        <f t="shared" si="163"/>
        <v>2.3000000000000682</v>
      </c>
      <c r="F3486">
        <v>76</v>
      </c>
      <c r="G3486">
        <f t="shared" si="164"/>
        <v>5</v>
      </c>
      <c r="H3486">
        <v>2.64</v>
      </c>
      <c r="I3486">
        <v>0.53</v>
      </c>
      <c r="J3486">
        <v>0.85</v>
      </c>
    </row>
    <row r="3487" spans="1:10">
      <c r="A3487" s="3">
        <v>40285</v>
      </c>
      <c r="B3487">
        <v>9.4</v>
      </c>
      <c r="C3487">
        <f t="shared" si="162"/>
        <v>4.4000000000000004</v>
      </c>
      <c r="D3487">
        <v>1017.3</v>
      </c>
      <c r="E3487">
        <f t="shared" si="163"/>
        <v>-3.4000000000000909</v>
      </c>
      <c r="F3487">
        <v>66</v>
      </c>
      <c r="G3487">
        <f t="shared" si="164"/>
        <v>-10</v>
      </c>
      <c r="H3487">
        <v>3.64</v>
      </c>
      <c r="I3487">
        <v>0.7</v>
      </c>
      <c r="J3487">
        <v>0.72</v>
      </c>
    </row>
    <row r="3488" spans="1:10">
      <c r="A3488" s="3">
        <v>40286</v>
      </c>
      <c r="B3488">
        <v>15</v>
      </c>
      <c r="C3488">
        <f t="shared" si="162"/>
        <v>5.6</v>
      </c>
      <c r="D3488">
        <v>1021</v>
      </c>
      <c r="E3488">
        <f t="shared" si="163"/>
        <v>3.7000000000000455</v>
      </c>
      <c r="F3488">
        <v>49</v>
      </c>
      <c r="G3488">
        <f t="shared" si="164"/>
        <v>-17</v>
      </c>
      <c r="H3488">
        <v>4.6399999999999997</v>
      </c>
      <c r="I3488">
        <v>0.83</v>
      </c>
      <c r="J3488">
        <v>0.55000000000000004</v>
      </c>
    </row>
    <row r="3489" spans="1:10">
      <c r="A3489" s="3">
        <v>40287</v>
      </c>
      <c r="B3489">
        <v>17.3</v>
      </c>
      <c r="C3489">
        <f t="shared" si="162"/>
        <v>2.3000000000000007</v>
      </c>
      <c r="D3489">
        <v>1018.3</v>
      </c>
      <c r="E3489">
        <f t="shared" si="163"/>
        <v>-2.7000000000000455</v>
      </c>
      <c r="F3489">
        <v>52</v>
      </c>
      <c r="G3489">
        <f t="shared" si="164"/>
        <v>3</v>
      </c>
      <c r="H3489">
        <v>5.64</v>
      </c>
      <c r="I3489">
        <v>0.93</v>
      </c>
      <c r="J3489">
        <v>0.36</v>
      </c>
    </row>
    <row r="3490" spans="1:10">
      <c r="A3490" s="3">
        <v>40288</v>
      </c>
      <c r="B3490">
        <v>14.9</v>
      </c>
      <c r="C3490">
        <f t="shared" si="162"/>
        <v>-2.4000000000000004</v>
      </c>
      <c r="D3490">
        <v>1010.7</v>
      </c>
      <c r="E3490">
        <f t="shared" si="163"/>
        <v>-7.5999999999999091</v>
      </c>
      <c r="F3490">
        <v>84</v>
      </c>
      <c r="G3490">
        <f t="shared" si="164"/>
        <v>32</v>
      </c>
      <c r="H3490">
        <v>6.64</v>
      </c>
      <c r="I3490">
        <v>0.99</v>
      </c>
      <c r="J3490">
        <v>0.16</v>
      </c>
    </row>
    <row r="3491" spans="1:10">
      <c r="A3491" s="3">
        <v>40289</v>
      </c>
      <c r="B3491">
        <v>21.8</v>
      </c>
      <c r="C3491">
        <f t="shared" si="162"/>
        <v>6.9</v>
      </c>
      <c r="D3491">
        <v>1007.9</v>
      </c>
      <c r="E3491">
        <f t="shared" si="163"/>
        <v>-2.8000000000000682</v>
      </c>
      <c r="F3491">
        <v>51</v>
      </c>
      <c r="G3491">
        <f t="shared" si="164"/>
        <v>-33</v>
      </c>
      <c r="H3491">
        <v>7.64</v>
      </c>
      <c r="I3491">
        <v>1</v>
      </c>
      <c r="J3491">
        <v>-0.05</v>
      </c>
    </row>
    <row r="3492" spans="1:10">
      <c r="A3492" s="3">
        <v>40290</v>
      </c>
      <c r="B3492">
        <v>7.6</v>
      </c>
      <c r="C3492">
        <f t="shared" si="162"/>
        <v>-14.200000000000001</v>
      </c>
      <c r="D3492">
        <v>1005.3</v>
      </c>
      <c r="E3492">
        <f t="shared" si="163"/>
        <v>-2.6000000000000227</v>
      </c>
      <c r="F3492">
        <v>84</v>
      </c>
      <c r="G3492">
        <f t="shared" si="164"/>
        <v>33</v>
      </c>
      <c r="H3492">
        <v>8.64</v>
      </c>
      <c r="I3492">
        <v>0.96</v>
      </c>
      <c r="J3492">
        <v>-0.26</v>
      </c>
    </row>
    <row r="3493" spans="1:10">
      <c r="A3493" s="3">
        <v>40291</v>
      </c>
      <c r="B3493">
        <v>9.1</v>
      </c>
      <c r="C3493">
        <f t="shared" si="162"/>
        <v>1.5</v>
      </c>
      <c r="D3493">
        <v>1004.9</v>
      </c>
      <c r="E3493">
        <f t="shared" si="163"/>
        <v>-0.39999999999997726</v>
      </c>
      <c r="F3493">
        <v>83</v>
      </c>
      <c r="G3493">
        <f t="shared" si="164"/>
        <v>-1</v>
      </c>
      <c r="H3493">
        <v>9.64</v>
      </c>
      <c r="I3493">
        <v>0.89</v>
      </c>
      <c r="J3493">
        <v>-0.46</v>
      </c>
    </row>
    <row r="3494" spans="1:10">
      <c r="A3494" s="3">
        <v>40292</v>
      </c>
      <c r="B3494">
        <v>13.2</v>
      </c>
      <c r="C3494">
        <f t="shared" si="162"/>
        <v>4.0999999999999996</v>
      </c>
      <c r="D3494">
        <v>1013.9</v>
      </c>
      <c r="E3494">
        <f t="shared" si="163"/>
        <v>9</v>
      </c>
      <c r="F3494">
        <v>47</v>
      </c>
      <c r="G3494">
        <f t="shared" si="164"/>
        <v>-36</v>
      </c>
      <c r="H3494">
        <v>10.64</v>
      </c>
      <c r="I3494">
        <v>0.77</v>
      </c>
      <c r="J3494">
        <v>-0.64</v>
      </c>
    </row>
    <row r="3495" spans="1:10">
      <c r="A3495" s="3">
        <v>40293</v>
      </c>
      <c r="B3495">
        <v>15.5</v>
      </c>
      <c r="C3495">
        <f t="shared" si="162"/>
        <v>2.3000000000000007</v>
      </c>
      <c r="D3495">
        <v>1018.6</v>
      </c>
      <c r="E3495">
        <f t="shared" si="163"/>
        <v>4.7000000000000455</v>
      </c>
      <c r="F3495">
        <v>46</v>
      </c>
      <c r="G3495">
        <f t="shared" si="164"/>
        <v>-1</v>
      </c>
      <c r="H3495">
        <v>11.64</v>
      </c>
      <c r="I3495">
        <v>0.62</v>
      </c>
      <c r="J3495">
        <v>-0.79</v>
      </c>
    </row>
    <row r="3496" spans="1:10">
      <c r="A3496" s="3">
        <v>40294</v>
      </c>
      <c r="B3496">
        <v>15.2</v>
      </c>
      <c r="C3496">
        <f t="shared" si="162"/>
        <v>-0.30000000000000071</v>
      </c>
      <c r="D3496">
        <v>1022</v>
      </c>
      <c r="E3496">
        <f t="shared" si="163"/>
        <v>3.3999999999999773</v>
      </c>
      <c r="F3496">
        <v>38</v>
      </c>
      <c r="G3496">
        <f t="shared" si="164"/>
        <v>-8</v>
      </c>
      <c r="H3496">
        <v>12.64</v>
      </c>
      <c r="I3496">
        <v>0.44</v>
      </c>
      <c r="J3496">
        <v>-0.9</v>
      </c>
    </row>
    <row r="3497" spans="1:10">
      <c r="A3497" s="3">
        <v>40295</v>
      </c>
      <c r="B3497">
        <v>13.8</v>
      </c>
      <c r="C3497">
        <f t="shared" si="162"/>
        <v>-1.3999999999999986</v>
      </c>
      <c r="D3497">
        <v>1019.1</v>
      </c>
      <c r="E3497">
        <f t="shared" si="163"/>
        <v>-2.8999999999999773</v>
      </c>
      <c r="F3497">
        <v>64</v>
      </c>
      <c r="G3497">
        <f t="shared" si="164"/>
        <v>26</v>
      </c>
      <c r="H3497">
        <v>13.64</v>
      </c>
      <c r="I3497">
        <v>0.24</v>
      </c>
      <c r="J3497">
        <v>-0.97</v>
      </c>
    </row>
    <row r="3498" spans="1:10">
      <c r="A3498" s="3">
        <v>40296</v>
      </c>
      <c r="B3498">
        <v>15</v>
      </c>
      <c r="C3498">
        <f t="shared" si="162"/>
        <v>1.1999999999999993</v>
      </c>
      <c r="D3498">
        <v>1008.1</v>
      </c>
      <c r="E3498">
        <f t="shared" si="163"/>
        <v>-11</v>
      </c>
      <c r="F3498">
        <v>85</v>
      </c>
      <c r="G3498">
        <f t="shared" si="164"/>
        <v>21</v>
      </c>
      <c r="H3498">
        <v>14.64</v>
      </c>
      <c r="I3498">
        <v>0.03</v>
      </c>
      <c r="J3498">
        <v>-1</v>
      </c>
    </row>
    <row r="3499" spans="1:10">
      <c r="A3499" s="3">
        <v>40297</v>
      </c>
      <c r="B3499">
        <v>19.7</v>
      </c>
      <c r="C3499">
        <f t="shared" si="162"/>
        <v>4.6999999999999993</v>
      </c>
      <c r="D3499">
        <v>1002.5</v>
      </c>
      <c r="E3499">
        <f t="shared" si="163"/>
        <v>-5.6000000000000227</v>
      </c>
      <c r="F3499">
        <v>23</v>
      </c>
      <c r="G3499">
        <f t="shared" si="164"/>
        <v>-62</v>
      </c>
      <c r="H3499">
        <v>15.64</v>
      </c>
      <c r="I3499">
        <v>-0.18</v>
      </c>
      <c r="J3499">
        <v>-0.98</v>
      </c>
    </row>
    <row r="3500" spans="1:10">
      <c r="A3500" s="3">
        <v>40298</v>
      </c>
      <c r="B3500">
        <v>19.100000000000001</v>
      </c>
      <c r="C3500">
        <f t="shared" si="162"/>
        <v>-0.59999999999999787</v>
      </c>
      <c r="D3500">
        <v>1004.3</v>
      </c>
      <c r="E3500">
        <f t="shared" si="163"/>
        <v>1.7999999999999545</v>
      </c>
      <c r="F3500">
        <v>33</v>
      </c>
      <c r="G3500">
        <f t="shared" si="164"/>
        <v>10</v>
      </c>
      <c r="H3500">
        <v>16.64</v>
      </c>
      <c r="I3500">
        <v>-0.39</v>
      </c>
      <c r="J3500">
        <v>-0.92</v>
      </c>
    </row>
    <row r="3501" spans="1:10">
      <c r="A3501" s="3">
        <v>40299</v>
      </c>
      <c r="B3501">
        <v>18.899999999999999</v>
      </c>
      <c r="C3501">
        <f t="shared" si="162"/>
        <v>-0.20000000000000284</v>
      </c>
      <c r="D3501">
        <v>1009.4</v>
      </c>
      <c r="E3501">
        <f t="shared" si="163"/>
        <v>5.1000000000000227</v>
      </c>
      <c r="F3501">
        <v>32</v>
      </c>
      <c r="G3501">
        <f t="shared" si="164"/>
        <v>-1</v>
      </c>
      <c r="H3501">
        <v>17.64</v>
      </c>
      <c r="I3501">
        <v>-0.56999999999999995</v>
      </c>
      <c r="J3501">
        <v>-0.82</v>
      </c>
    </row>
    <row r="3502" spans="1:10">
      <c r="A3502" s="3">
        <v>40300</v>
      </c>
      <c r="B3502">
        <v>20.8</v>
      </c>
      <c r="C3502">
        <f t="shared" si="162"/>
        <v>1.9000000000000021</v>
      </c>
      <c r="D3502">
        <v>1012.8</v>
      </c>
      <c r="E3502">
        <f t="shared" si="163"/>
        <v>3.3999999999999773</v>
      </c>
      <c r="F3502">
        <v>39</v>
      </c>
      <c r="G3502">
        <f t="shared" si="164"/>
        <v>7</v>
      </c>
      <c r="H3502">
        <v>18.64</v>
      </c>
      <c r="I3502">
        <v>-0.73</v>
      </c>
      <c r="J3502">
        <v>-0.68</v>
      </c>
    </row>
    <row r="3503" spans="1:10">
      <c r="A3503" s="3">
        <v>40301</v>
      </c>
      <c r="B3503">
        <v>21.2</v>
      </c>
      <c r="C3503">
        <f t="shared" si="162"/>
        <v>0.39999999999999858</v>
      </c>
      <c r="D3503">
        <v>1011</v>
      </c>
      <c r="E3503">
        <f t="shared" si="163"/>
        <v>-1.7999999999999545</v>
      </c>
      <c r="F3503">
        <v>44</v>
      </c>
      <c r="G3503">
        <f t="shared" si="164"/>
        <v>5</v>
      </c>
      <c r="H3503">
        <v>19.64</v>
      </c>
      <c r="I3503">
        <v>-0.86</v>
      </c>
      <c r="J3503">
        <v>-0.51</v>
      </c>
    </row>
    <row r="3504" spans="1:10">
      <c r="A3504" s="3">
        <v>40302</v>
      </c>
      <c r="B3504">
        <v>21.7</v>
      </c>
      <c r="C3504">
        <f t="shared" si="162"/>
        <v>0.5</v>
      </c>
      <c r="D3504">
        <v>1008.5</v>
      </c>
      <c r="E3504">
        <f t="shared" si="163"/>
        <v>-2.5</v>
      </c>
      <c r="F3504">
        <v>55</v>
      </c>
      <c r="G3504">
        <f t="shared" si="164"/>
        <v>11</v>
      </c>
      <c r="H3504">
        <v>20.64</v>
      </c>
      <c r="I3504">
        <v>-0.95</v>
      </c>
      <c r="J3504">
        <v>-0.32</v>
      </c>
    </row>
    <row r="3505" spans="1:10">
      <c r="A3505" s="3">
        <v>40303</v>
      </c>
      <c r="B3505">
        <v>22.4</v>
      </c>
      <c r="C3505">
        <f t="shared" si="162"/>
        <v>0.69999999999999929</v>
      </c>
      <c r="D3505">
        <v>1008.9</v>
      </c>
      <c r="E3505">
        <f t="shared" si="163"/>
        <v>0.39999999999997726</v>
      </c>
      <c r="F3505">
        <v>65</v>
      </c>
      <c r="G3505">
        <f t="shared" si="164"/>
        <v>10</v>
      </c>
      <c r="H3505">
        <v>21.64</v>
      </c>
      <c r="I3505">
        <v>-0.99</v>
      </c>
      <c r="J3505">
        <v>-0.11</v>
      </c>
    </row>
    <row r="3506" spans="1:10">
      <c r="A3506" s="3">
        <v>40304</v>
      </c>
      <c r="B3506">
        <v>23.7</v>
      </c>
      <c r="C3506">
        <f t="shared" si="162"/>
        <v>1.3000000000000007</v>
      </c>
      <c r="D3506">
        <v>1006.3</v>
      </c>
      <c r="E3506">
        <f t="shared" si="163"/>
        <v>-2.6000000000000227</v>
      </c>
      <c r="F3506">
        <v>51</v>
      </c>
      <c r="G3506">
        <f t="shared" si="164"/>
        <v>-14</v>
      </c>
      <c r="H3506">
        <v>22.64</v>
      </c>
      <c r="I3506">
        <v>-0.99</v>
      </c>
      <c r="J3506">
        <v>0.1</v>
      </c>
    </row>
    <row r="3507" spans="1:10">
      <c r="A3507" s="3">
        <v>40305</v>
      </c>
      <c r="B3507">
        <v>20.2</v>
      </c>
      <c r="C3507">
        <f t="shared" si="162"/>
        <v>-3.5</v>
      </c>
      <c r="D3507">
        <v>997.9</v>
      </c>
      <c r="E3507">
        <f t="shared" si="163"/>
        <v>-8.3999999999999773</v>
      </c>
      <c r="F3507">
        <v>86</v>
      </c>
      <c r="G3507">
        <f t="shared" si="164"/>
        <v>35</v>
      </c>
      <c r="H3507">
        <v>23.64</v>
      </c>
      <c r="I3507">
        <v>-0.95</v>
      </c>
      <c r="J3507">
        <v>0.31</v>
      </c>
    </row>
    <row r="3508" spans="1:10">
      <c r="A3508" s="3">
        <v>40306</v>
      </c>
      <c r="B3508">
        <v>20.2</v>
      </c>
      <c r="C3508">
        <f t="shared" si="162"/>
        <v>0</v>
      </c>
      <c r="D3508">
        <v>1002</v>
      </c>
      <c r="E3508">
        <f t="shared" si="163"/>
        <v>4.1000000000000227</v>
      </c>
      <c r="F3508">
        <v>46</v>
      </c>
      <c r="G3508">
        <f t="shared" si="164"/>
        <v>-40</v>
      </c>
      <c r="H3508">
        <v>24.64</v>
      </c>
      <c r="I3508">
        <v>-0.86</v>
      </c>
      <c r="J3508">
        <v>0.51</v>
      </c>
    </row>
    <row r="3509" spans="1:10">
      <c r="A3509" s="3">
        <v>40307</v>
      </c>
      <c r="B3509">
        <v>23</v>
      </c>
      <c r="C3509">
        <f t="shared" si="162"/>
        <v>2.8000000000000007</v>
      </c>
      <c r="D3509">
        <v>1006.6</v>
      </c>
      <c r="E3509">
        <f t="shared" si="163"/>
        <v>4.6000000000000227</v>
      </c>
      <c r="F3509">
        <v>45</v>
      </c>
      <c r="G3509">
        <f t="shared" si="164"/>
        <v>-1</v>
      </c>
      <c r="H3509">
        <v>25.64</v>
      </c>
      <c r="I3509">
        <v>-0.74</v>
      </c>
      <c r="J3509">
        <v>0.68</v>
      </c>
    </row>
    <row r="3510" spans="1:10">
      <c r="A3510" s="3">
        <v>40308</v>
      </c>
      <c r="B3510">
        <v>20.5</v>
      </c>
      <c r="C3510">
        <f t="shared" si="162"/>
        <v>-2.5</v>
      </c>
      <c r="D3510">
        <v>1008.7</v>
      </c>
      <c r="E3510">
        <f t="shared" si="163"/>
        <v>2.1000000000000227</v>
      </c>
      <c r="F3510">
        <v>59</v>
      </c>
      <c r="G3510">
        <f t="shared" si="164"/>
        <v>14</v>
      </c>
      <c r="H3510">
        <v>26.64</v>
      </c>
      <c r="I3510">
        <v>-0.57999999999999996</v>
      </c>
      <c r="J3510">
        <v>0.82</v>
      </c>
    </row>
    <row r="3511" spans="1:10">
      <c r="A3511" s="3">
        <v>40309</v>
      </c>
      <c r="B3511">
        <v>16.2</v>
      </c>
      <c r="C3511">
        <f t="shared" si="162"/>
        <v>-4.3000000000000007</v>
      </c>
      <c r="D3511">
        <v>1003</v>
      </c>
      <c r="E3511">
        <f t="shared" si="163"/>
        <v>-5.7000000000000455</v>
      </c>
      <c r="F3511">
        <v>77</v>
      </c>
      <c r="G3511">
        <f t="shared" si="164"/>
        <v>18</v>
      </c>
      <c r="H3511">
        <v>27.64</v>
      </c>
      <c r="I3511">
        <v>-0.39</v>
      </c>
      <c r="J3511">
        <v>0.92</v>
      </c>
    </row>
    <row r="3512" spans="1:10">
      <c r="A3512" s="3">
        <v>40310</v>
      </c>
      <c r="B3512">
        <v>18.100000000000001</v>
      </c>
      <c r="C3512">
        <f t="shared" si="162"/>
        <v>1.9000000000000021</v>
      </c>
      <c r="D3512">
        <v>1000.2</v>
      </c>
      <c r="E3512">
        <f t="shared" si="163"/>
        <v>-2.7999999999999545</v>
      </c>
      <c r="F3512">
        <v>32</v>
      </c>
      <c r="G3512">
        <f t="shared" si="164"/>
        <v>-45</v>
      </c>
      <c r="H3512">
        <v>28.64</v>
      </c>
      <c r="I3512">
        <v>-0.19</v>
      </c>
      <c r="J3512">
        <v>0.98</v>
      </c>
    </row>
    <row r="3513" spans="1:10">
      <c r="A3513" s="3">
        <v>40311</v>
      </c>
      <c r="B3513">
        <v>17.899999999999999</v>
      </c>
      <c r="C3513">
        <f t="shared" si="162"/>
        <v>-0.20000000000000284</v>
      </c>
      <c r="D3513">
        <v>1005.3</v>
      </c>
      <c r="E3513">
        <f t="shared" si="163"/>
        <v>5.0999999999999091</v>
      </c>
      <c r="F3513">
        <v>25</v>
      </c>
      <c r="G3513">
        <f t="shared" si="164"/>
        <v>-7</v>
      </c>
      <c r="H3513">
        <v>0.11</v>
      </c>
      <c r="I3513">
        <v>0.02</v>
      </c>
      <c r="J3513">
        <v>1</v>
      </c>
    </row>
    <row r="3514" spans="1:10">
      <c r="A3514" s="3">
        <v>40312</v>
      </c>
      <c r="B3514">
        <v>16.2</v>
      </c>
      <c r="C3514">
        <f t="shared" si="162"/>
        <v>-1.6999999999999993</v>
      </c>
      <c r="D3514">
        <v>1009.8</v>
      </c>
      <c r="E3514">
        <f t="shared" si="163"/>
        <v>4.5</v>
      </c>
      <c r="F3514">
        <v>51</v>
      </c>
      <c r="G3514">
        <f t="shared" si="164"/>
        <v>26</v>
      </c>
      <c r="H3514">
        <v>1.1100000000000001</v>
      </c>
      <c r="I3514">
        <v>0.23</v>
      </c>
      <c r="J3514">
        <v>0.97</v>
      </c>
    </row>
    <row r="3515" spans="1:10">
      <c r="A3515" s="3">
        <v>40313</v>
      </c>
      <c r="B3515">
        <v>15.9</v>
      </c>
      <c r="C3515">
        <f t="shared" si="162"/>
        <v>-0.29999999999999893</v>
      </c>
      <c r="D3515">
        <v>1016.1</v>
      </c>
      <c r="E3515">
        <f t="shared" si="163"/>
        <v>6.3000000000000682</v>
      </c>
      <c r="F3515">
        <v>48</v>
      </c>
      <c r="G3515">
        <f t="shared" si="164"/>
        <v>-3</v>
      </c>
      <c r="H3515">
        <v>2.11</v>
      </c>
      <c r="I3515">
        <v>0.43</v>
      </c>
      <c r="J3515">
        <v>0.9</v>
      </c>
    </row>
    <row r="3516" spans="1:10">
      <c r="A3516" s="3">
        <v>40314</v>
      </c>
      <c r="B3516">
        <v>18.399999999999999</v>
      </c>
      <c r="C3516">
        <f t="shared" si="162"/>
        <v>2.4999999999999982</v>
      </c>
      <c r="D3516">
        <v>1014.1</v>
      </c>
      <c r="E3516">
        <f t="shared" si="163"/>
        <v>-2</v>
      </c>
      <c r="F3516">
        <v>70</v>
      </c>
      <c r="G3516">
        <f t="shared" si="164"/>
        <v>22</v>
      </c>
      <c r="H3516">
        <v>3.11</v>
      </c>
      <c r="I3516">
        <v>0.61</v>
      </c>
      <c r="J3516">
        <v>0.79</v>
      </c>
    </row>
    <row r="3517" spans="1:10">
      <c r="A3517" s="3">
        <v>40315</v>
      </c>
      <c r="B3517">
        <v>22.1</v>
      </c>
      <c r="C3517">
        <f t="shared" si="162"/>
        <v>3.7000000000000028</v>
      </c>
      <c r="D3517">
        <v>1014.6</v>
      </c>
      <c r="E3517">
        <f t="shared" si="163"/>
        <v>0.5</v>
      </c>
      <c r="F3517">
        <v>59</v>
      </c>
      <c r="G3517">
        <f t="shared" si="164"/>
        <v>-11</v>
      </c>
      <c r="H3517">
        <v>4.1100000000000003</v>
      </c>
      <c r="I3517">
        <v>0.77</v>
      </c>
      <c r="J3517">
        <v>0.64</v>
      </c>
    </row>
    <row r="3518" spans="1:10">
      <c r="A3518" s="3">
        <v>40316</v>
      </c>
      <c r="B3518">
        <v>22.3</v>
      </c>
      <c r="C3518">
        <f t="shared" si="162"/>
        <v>0.19999999999999929</v>
      </c>
      <c r="D3518">
        <v>1010.1</v>
      </c>
      <c r="E3518">
        <f t="shared" si="163"/>
        <v>-4.5</v>
      </c>
      <c r="F3518">
        <v>48</v>
      </c>
      <c r="G3518">
        <f t="shared" si="164"/>
        <v>-11</v>
      </c>
      <c r="H3518">
        <v>5.1100000000000003</v>
      </c>
      <c r="I3518">
        <v>0.88</v>
      </c>
      <c r="J3518">
        <v>0.47</v>
      </c>
    </row>
    <row r="3519" spans="1:10">
      <c r="A3519" s="3">
        <v>40317</v>
      </c>
      <c r="B3519">
        <v>19.2</v>
      </c>
      <c r="C3519">
        <f t="shared" si="162"/>
        <v>-3.1000000000000014</v>
      </c>
      <c r="D3519">
        <v>1009.1</v>
      </c>
      <c r="E3519">
        <f t="shared" si="163"/>
        <v>-1</v>
      </c>
      <c r="F3519">
        <v>82</v>
      </c>
      <c r="G3519">
        <f t="shared" si="164"/>
        <v>34</v>
      </c>
      <c r="H3519">
        <v>6.11</v>
      </c>
      <c r="I3519">
        <v>0.96</v>
      </c>
      <c r="J3519">
        <v>0.27</v>
      </c>
    </row>
    <row r="3520" spans="1:10">
      <c r="A3520" s="3">
        <v>40318</v>
      </c>
      <c r="B3520">
        <v>21.4</v>
      </c>
      <c r="C3520">
        <f t="shared" si="162"/>
        <v>2.1999999999999993</v>
      </c>
      <c r="D3520">
        <v>1004.1</v>
      </c>
      <c r="E3520">
        <f t="shared" si="163"/>
        <v>-5</v>
      </c>
      <c r="F3520">
        <v>84</v>
      </c>
      <c r="G3520">
        <f t="shared" si="164"/>
        <v>2</v>
      </c>
      <c r="H3520">
        <v>7.11</v>
      </c>
      <c r="I3520">
        <v>1</v>
      </c>
      <c r="J3520">
        <v>0.06</v>
      </c>
    </row>
    <row r="3521" spans="1:10">
      <c r="A3521" s="3">
        <v>40319</v>
      </c>
      <c r="B3521">
        <v>26.6</v>
      </c>
      <c r="C3521">
        <f t="shared" si="162"/>
        <v>5.2000000000000028</v>
      </c>
      <c r="D3521">
        <v>1003.4</v>
      </c>
      <c r="E3521">
        <f t="shared" si="163"/>
        <v>-0.70000000000004547</v>
      </c>
      <c r="F3521">
        <v>47</v>
      </c>
      <c r="G3521">
        <f t="shared" si="164"/>
        <v>-37</v>
      </c>
      <c r="H3521">
        <v>8.11</v>
      </c>
      <c r="I3521">
        <v>0.99</v>
      </c>
      <c r="J3521">
        <v>-0.15</v>
      </c>
    </row>
    <row r="3522" spans="1:10">
      <c r="A3522" s="3">
        <v>40320</v>
      </c>
      <c r="B3522">
        <v>25.4</v>
      </c>
      <c r="C3522">
        <f t="shared" si="162"/>
        <v>-1.2000000000000028</v>
      </c>
      <c r="D3522">
        <v>1008.8</v>
      </c>
      <c r="E3522">
        <f t="shared" si="163"/>
        <v>5.3999999999999773</v>
      </c>
      <c r="F3522">
        <v>42</v>
      </c>
      <c r="G3522">
        <f t="shared" si="164"/>
        <v>-5</v>
      </c>
      <c r="H3522">
        <v>9.11</v>
      </c>
      <c r="I3522">
        <v>0.93</v>
      </c>
      <c r="J3522">
        <v>-0.36</v>
      </c>
    </row>
    <row r="3523" spans="1:10">
      <c r="A3523" s="3">
        <v>40321</v>
      </c>
      <c r="B3523">
        <v>17.2</v>
      </c>
      <c r="C3523">
        <f t="shared" ref="C3523:C3586" si="165">B3523-B3522</f>
        <v>-8.1999999999999993</v>
      </c>
      <c r="D3523">
        <v>1011</v>
      </c>
      <c r="E3523">
        <f t="shared" ref="E3523:E3586" si="166">D3523-D3522</f>
        <v>2.2000000000000455</v>
      </c>
      <c r="F3523">
        <v>80</v>
      </c>
      <c r="G3523">
        <f t="shared" ref="G3523:G3586" si="167">F3523-F3522</f>
        <v>38</v>
      </c>
      <c r="H3523">
        <v>10.11</v>
      </c>
      <c r="I3523">
        <v>0.84</v>
      </c>
      <c r="J3523">
        <v>-0.55000000000000004</v>
      </c>
    </row>
    <row r="3524" spans="1:10">
      <c r="A3524" s="3">
        <v>40322</v>
      </c>
      <c r="B3524">
        <v>20</v>
      </c>
      <c r="C3524">
        <f t="shared" si="165"/>
        <v>2.8000000000000007</v>
      </c>
      <c r="D3524">
        <v>995</v>
      </c>
      <c r="E3524">
        <f t="shared" si="166"/>
        <v>-16</v>
      </c>
      <c r="F3524">
        <v>88</v>
      </c>
      <c r="G3524">
        <f t="shared" si="167"/>
        <v>8</v>
      </c>
      <c r="H3524">
        <v>11.11</v>
      </c>
      <c r="I3524">
        <v>0.7</v>
      </c>
      <c r="J3524">
        <v>-0.71</v>
      </c>
    </row>
    <row r="3525" spans="1:10">
      <c r="A3525" s="3">
        <v>40323</v>
      </c>
      <c r="B3525">
        <v>24.4</v>
      </c>
      <c r="C3525">
        <f t="shared" si="165"/>
        <v>4.3999999999999986</v>
      </c>
      <c r="D3525">
        <v>993.9</v>
      </c>
      <c r="E3525">
        <f t="shared" si="166"/>
        <v>-1.1000000000000227</v>
      </c>
      <c r="F3525">
        <v>57</v>
      </c>
      <c r="G3525">
        <f t="shared" si="167"/>
        <v>-31</v>
      </c>
      <c r="H3525">
        <v>12.11</v>
      </c>
      <c r="I3525">
        <v>0.54</v>
      </c>
      <c r="J3525">
        <v>-0.84</v>
      </c>
    </row>
    <row r="3526" spans="1:10">
      <c r="A3526" s="3">
        <v>40324</v>
      </c>
      <c r="B3526">
        <v>14.8</v>
      </c>
      <c r="C3526">
        <f t="shared" si="165"/>
        <v>-9.5999999999999979</v>
      </c>
      <c r="D3526">
        <v>996.7</v>
      </c>
      <c r="E3526">
        <f t="shared" si="166"/>
        <v>2.8000000000000682</v>
      </c>
      <c r="F3526">
        <v>77</v>
      </c>
      <c r="G3526">
        <f t="shared" si="167"/>
        <v>20</v>
      </c>
      <c r="H3526">
        <v>13.11</v>
      </c>
      <c r="I3526">
        <v>0.35</v>
      </c>
      <c r="J3526">
        <v>-0.94</v>
      </c>
    </row>
    <row r="3527" spans="1:10">
      <c r="A3527" s="3">
        <v>40325</v>
      </c>
      <c r="B3527">
        <v>20.5</v>
      </c>
      <c r="C3527">
        <f t="shared" si="165"/>
        <v>5.6999999999999993</v>
      </c>
      <c r="D3527">
        <v>1001.4</v>
      </c>
      <c r="E3527">
        <f t="shared" si="166"/>
        <v>4.6999999999999318</v>
      </c>
      <c r="F3527">
        <v>65</v>
      </c>
      <c r="G3527">
        <f t="shared" si="167"/>
        <v>-12</v>
      </c>
      <c r="H3527">
        <v>14.11</v>
      </c>
      <c r="I3527">
        <v>0.14000000000000001</v>
      </c>
      <c r="J3527">
        <v>-0.99</v>
      </c>
    </row>
    <row r="3528" spans="1:10">
      <c r="A3528" s="3">
        <v>40326</v>
      </c>
      <c r="B3528">
        <v>19.100000000000001</v>
      </c>
      <c r="C3528">
        <f t="shared" si="165"/>
        <v>-1.3999999999999986</v>
      </c>
      <c r="D3528">
        <v>1006</v>
      </c>
      <c r="E3528">
        <f t="shared" si="166"/>
        <v>4.6000000000000227</v>
      </c>
      <c r="F3528">
        <v>58</v>
      </c>
      <c r="G3528">
        <f t="shared" si="167"/>
        <v>-7</v>
      </c>
      <c r="H3528">
        <v>15.11</v>
      </c>
      <c r="I3528">
        <v>-7.0000000000000007E-2</v>
      </c>
      <c r="J3528">
        <v>-1</v>
      </c>
    </row>
    <row r="3529" spans="1:10">
      <c r="A3529" s="3">
        <v>40327</v>
      </c>
      <c r="B3529">
        <v>15.3</v>
      </c>
      <c r="C3529">
        <f t="shared" si="165"/>
        <v>-3.8000000000000007</v>
      </c>
      <c r="D3529">
        <v>1007.1</v>
      </c>
      <c r="E3529">
        <f t="shared" si="166"/>
        <v>1.1000000000000227</v>
      </c>
      <c r="F3529">
        <v>66</v>
      </c>
      <c r="G3529">
        <f t="shared" si="167"/>
        <v>8</v>
      </c>
      <c r="H3529">
        <v>16.11</v>
      </c>
      <c r="I3529">
        <v>-0.28000000000000003</v>
      </c>
      <c r="J3529">
        <v>-0.96</v>
      </c>
    </row>
    <row r="3530" spans="1:10">
      <c r="A3530" s="3">
        <v>40328</v>
      </c>
      <c r="B3530">
        <v>16.3</v>
      </c>
      <c r="C3530">
        <f t="shared" si="165"/>
        <v>1</v>
      </c>
      <c r="D3530">
        <v>1008.4</v>
      </c>
      <c r="E3530">
        <f t="shared" si="166"/>
        <v>1.2999999999999545</v>
      </c>
      <c r="F3530">
        <v>56</v>
      </c>
      <c r="G3530">
        <f t="shared" si="167"/>
        <v>-10</v>
      </c>
      <c r="H3530">
        <v>17.11</v>
      </c>
      <c r="I3530">
        <v>-0.48</v>
      </c>
      <c r="J3530">
        <v>-0.88</v>
      </c>
    </row>
    <row r="3531" spans="1:10">
      <c r="A3531" s="3">
        <v>40329</v>
      </c>
      <c r="B3531">
        <v>19</v>
      </c>
      <c r="C3531">
        <f t="shared" si="165"/>
        <v>2.6999999999999993</v>
      </c>
      <c r="D3531">
        <v>1009.5</v>
      </c>
      <c r="E3531">
        <f t="shared" si="166"/>
        <v>1.1000000000000227</v>
      </c>
      <c r="F3531">
        <v>55</v>
      </c>
      <c r="G3531">
        <f t="shared" si="167"/>
        <v>-1</v>
      </c>
      <c r="H3531">
        <v>18.11</v>
      </c>
      <c r="I3531">
        <v>-0.65</v>
      </c>
      <c r="J3531">
        <v>-0.76</v>
      </c>
    </row>
    <row r="3532" spans="1:10">
      <c r="A3532" s="3">
        <v>40330</v>
      </c>
      <c r="B3532">
        <v>19.3</v>
      </c>
      <c r="C3532">
        <f t="shared" si="165"/>
        <v>0.30000000000000071</v>
      </c>
      <c r="D3532">
        <v>1011.9</v>
      </c>
      <c r="E3532">
        <f t="shared" si="166"/>
        <v>2.3999999999999773</v>
      </c>
      <c r="F3532">
        <v>49</v>
      </c>
      <c r="G3532">
        <f t="shared" si="167"/>
        <v>-6</v>
      </c>
      <c r="H3532">
        <v>19.11</v>
      </c>
      <c r="I3532">
        <v>-0.8</v>
      </c>
      <c r="J3532">
        <v>-0.6</v>
      </c>
    </row>
    <row r="3533" spans="1:10">
      <c r="A3533" s="3">
        <v>40331</v>
      </c>
      <c r="B3533">
        <v>21</v>
      </c>
      <c r="C3533">
        <f t="shared" si="165"/>
        <v>1.6999999999999993</v>
      </c>
      <c r="D3533">
        <v>1014.1</v>
      </c>
      <c r="E3533">
        <f t="shared" si="166"/>
        <v>2.2000000000000455</v>
      </c>
      <c r="F3533">
        <v>50</v>
      </c>
      <c r="G3533">
        <f t="shared" si="167"/>
        <v>1</v>
      </c>
      <c r="H3533">
        <v>20.11</v>
      </c>
      <c r="I3533">
        <v>-0.91</v>
      </c>
      <c r="J3533">
        <v>-0.42</v>
      </c>
    </row>
    <row r="3534" spans="1:10">
      <c r="A3534" s="3">
        <v>40332</v>
      </c>
      <c r="B3534">
        <v>23.1</v>
      </c>
      <c r="C3534">
        <f t="shared" si="165"/>
        <v>2.1000000000000014</v>
      </c>
      <c r="D3534">
        <v>1013.3</v>
      </c>
      <c r="E3534">
        <f t="shared" si="166"/>
        <v>-0.80000000000006821</v>
      </c>
      <c r="F3534">
        <v>45</v>
      </c>
      <c r="G3534">
        <f t="shared" si="167"/>
        <v>-5</v>
      </c>
      <c r="H3534">
        <v>21.11</v>
      </c>
      <c r="I3534">
        <v>-0.98</v>
      </c>
      <c r="J3534">
        <v>-0.22</v>
      </c>
    </row>
    <row r="3535" spans="1:10">
      <c r="A3535" s="3">
        <v>40333</v>
      </c>
      <c r="B3535">
        <v>23.1</v>
      </c>
      <c r="C3535">
        <f t="shared" si="165"/>
        <v>0</v>
      </c>
      <c r="D3535">
        <v>1008.2</v>
      </c>
      <c r="E3535">
        <f t="shared" si="166"/>
        <v>-5.0999999999999091</v>
      </c>
      <c r="F3535">
        <v>51</v>
      </c>
      <c r="G3535">
        <f t="shared" si="167"/>
        <v>6</v>
      </c>
      <c r="H3535">
        <v>22.11</v>
      </c>
      <c r="I3535">
        <v>-1</v>
      </c>
      <c r="J3535">
        <v>-0.01</v>
      </c>
    </row>
    <row r="3536" spans="1:10">
      <c r="A3536" s="3">
        <v>40334</v>
      </c>
      <c r="B3536">
        <v>22</v>
      </c>
      <c r="C3536">
        <f t="shared" si="165"/>
        <v>-1.1000000000000014</v>
      </c>
      <c r="D3536">
        <v>1006.9</v>
      </c>
      <c r="E3536">
        <f t="shared" si="166"/>
        <v>-1.3000000000000682</v>
      </c>
      <c r="F3536">
        <v>52</v>
      </c>
      <c r="G3536">
        <f t="shared" si="167"/>
        <v>1</v>
      </c>
      <c r="H3536">
        <v>23.11</v>
      </c>
      <c r="I3536">
        <v>-0.98</v>
      </c>
      <c r="J3536">
        <v>0.2</v>
      </c>
    </row>
    <row r="3537" spans="1:10">
      <c r="A3537" s="3">
        <v>40335</v>
      </c>
      <c r="B3537">
        <v>23.3</v>
      </c>
      <c r="C3537">
        <f t="shared" si="165"/>
        <v>1.3000000000000007</v>
      </c>
      <c r="D3537">
        <v>1009.8</v>
      </c>
      <c r="E3537">
        <f t="shared" si="166"/>
        <v>2.8999999999999773</v>
      </c>
      <c r="F3537">
        <v>49</v>
      </c>
      <c r="G3537">
        <f t="shared" si="167"/>
        <v>-3</v>
      </c>
      <c r="H3537">
        <v>24.11</v>
      </c>
      <c r="I3537">
        <v>-0.91</v>
      </c>
      <c r="J3537">
        <v>0.4</v>
      </c>
    </row>
    <row r="3538" spans="1:10">
      <c r="A3538" s="3">
        <v>40336</v>
      </c>
      <c r="B3538">
        <v>24.6</v>
      </c>
      <c r="C3538">
        <f t="shared" si="165"/>
        <v>1.3000000000000007</v>
      </c>
      <c r="D3538">
        <v>1012.1</v>
      </c>
      <c r="E3538">
        <f t="shared" si="166"/>
        <v>2.3000000000000682</v>
      </c>
      <c r="F3538">
        <v>55</v>
      </c>
      <c r="G3538">
        <f t="shared" si="167"/>
        <v>6</v>
      </c>
      <c r="H3538">
        <v>25.11</v>
      </c>
      <c r="I3538">
        <v>-0.81</v>
      </c>
      <c r="J3538">
        <v>0.59</v>
      </c>
    </row>
    <row r="3539" spans="1:10">
      <c r="A3539" s="3">
        <v>40337</v>
      </c>
      <c r="B3539">
        <v>21.8</v>
      </c>
      <c r="C3539">
        <f t="shared" si="165"/>
        <v>-2.8000000000000007</v>
      </c>
      <c r="D3539">
        <v>1011.4</v>
      </c>
      <c r="E3539">
        <f t="shared" si="166"/>
        <v>-0.70000000000004547</v>
      </c>
      <c r="F3539">
        <v>58</v>
      </c>
      <c r="G3539">
        <f t="shared" si="167"/>
        <v>3</v>
      </c>
      <c r="H3539">
        <v>26.11</v>
      </c>
      <c r="I3539">
        <v>-0.67</v>
      </c>
      <c r="J3539">
        <v>0.75</v>
      </c>
    </row>
    <row r="3540" spans="1:10">
      <c r="A3540" s="3">
        <v>40338</v>
      </c>
      <c r="B3540">
        <v>21.5</v>
      </c>
      <c r="C3540">
        <f t="shared" si="165"/>
        <v>-0.30000000000000071</v>
      </c>
      <c r="D3540">
        <v>1009.4</v>
      </c>
      <c r="E3540">
        <f t="shared" si="166"/>
        <v>-2</v>
      </c>
      <c r="F3540">
        <v>60</v>
      </c>
      <c r="G3540">
        <f t="shared" si="167"/>
        <v>2</v>
      </c>
      <c r="H3540">
        <v>27.11</v>
      </c>
      <c r="I3540">
        <v>-0.49</v>
      </c>
      <c r="J3540">
        <v>0.87</v>
      </c>
    </row>
    <row r="3541" spans="1:10">
      <c r="A3541" s="3">
        <v>40339</v>
      </c>
      <c r="B3541">
        <v>23.8</v>
      </c>
      <c r="C3541">
        <f t="shared" si="165"/>
        <v>2.3000000000000007</v>
      </c>
      <c r="D3541">
        <v>1009</v>
      </c>
      <c r="E3541">
        <f t="shared" si="166"/>
        <v>-0.39999999999997726</v>
      </c>
      <c r="F3541">
        <v>61</v>
      </c>
      <c r="G3541">
        <f t="shared" si="167"/>
        <v>1</v>
      </c>
      <c r="H3541">
        <v>28.11</v>
      </c>
      <c r="I3541">
        <v>-0.3</v>
      </c>
      <c r="J3541">
        <v>0.95</v>
      </c>
    </row>
    <row r="3542" spans="1:10">
      <c r="A3542" s="3">
        <v>40340</v>
      </c>
      <c r="B3542">
        <v>23.4</v>
      </c>
      <c r="C3542">
        <f t="shared" si="165"/>
        <v>-0.40000000000000213</v>
      </c>
      <c r="D3542">
        <v>1010.7</v>
      </c>
      <c r="E3542">
        <f t="shared" si="166"/>
        <v>1.7000000000000455</v>
      </c>
      <c r="F3542">
        <v>61</v>
      </c>
      <c r="G3542">
        <f t="shared" si="167"/>
        <v>0</v>
      </c>
      <c r="H3542">
        <v>29.11</v>
      </c>
      <c r="I3542">
        <v>-0.09</v>
      </c>
      <c r="J3542">
        <v>1</v>
      </c>
    </row>
    <row r="3543" spans="1:10">
      <c r="A3543" s="3">
        <v>40341</v>
      </c>
      <c r="B3543">
        <v>24.8</v>
      </c>
      <c r="C3543">
        <f t="shared" si="165"/>
        <v>1.4000000000000021</v>
      </c>
      <c r="D3543">
        <v>1008.6</v>
      </c>
      <c r="E3543">
        <f t="shared" si="166"/>
        <v>-2.1000000000000227</v>
      </c>
      <c r="F3543">
        <v>66</v>
      </c>
      <c r="G3543">
        <f t="shared" si="167"/>
        <v>5</v>
      </c>
      <c r="H3543">
        <v>0.57999999999999996</v>
      </c>
      <c r="I3543">
        <v>0.12</v>
      </c>
      <c r="J3543">
        <v>0.99</v>
      </c>
    </row>
    <row r="3544" spans="1:10">
      <c r="A3544" s="3">
        <v>40342</v>
      </c>
      <c r="B3544">
        <v>23.2</v>
      </c>
      <c r="C3544">
        <f t="shared" si="165"/>
        <v>-1.6000000000000014</v>
      </c>
      <c r="D3544">
        <v>1011.8</v>
      </c>
      <c r="E3544">
        <f t="shared" si="166"/>
        <v>3.1999999999999318</v>
      </c>
      <c r="F3544">
        <v>64</v>
      </c>
      <c r="G3544">
        <f t="shared" si="167"/>
        <v>-2</v>
      </c>
      <c r="H3544">
        <v>1.58</v>
      </c>
      <c r="I3544">
        <v>0.33</v>
      </c>
      <c r="J3544">
        <v>0.94</v>
      </c>
    </row>
    <row r="3545" spans="1:10">
      <c r="A3545" s="3">
        <v>40343</v>
      </c>
      <c r="B3545">
        <v>17.899999999999999</v>
      </c>
      <c r="C3545">
        <f t="shared" si="165"/>
        <v>-5.3000000000000007</v>
      </c>
      <c r="D3545">
        <v>1006.8</v>
      </c>
      <c r="E3545">
        <f t="shared" si="166"/>
        <v>-5</v>
      </c>
      <c r="F3545">
        <v>88</v>
      </c>
      <c r="G3545">
        <f t="shared" si="167"/>
        <v>24</v>
      </c>
      <c r="H3545">
        <v>2.58</v>
      </c>
      <c r="I3545">
        <v>0.52</v>
      </c>
      <c r="J3545">
        <v>0.85</v>
      </c>
    </row>
    <row r="3546" spans="1:10">
      <c r="A3546" s="3">
        <v>40344</v>
      </c>
      <c r="B3546">
        <v>25.9</v>
      </c>
      <c r="C3546">
        <f t="shared" si="165"/>
        <v>8</v>
      </c>
      <c r="D3546">
        <v>1002.9</v>
      </c>
      <c r="E3546">
        <f t="shared" si="166"/>
        <v>-3.8999999999999773</v>
      </c>
      <c r="F3546">
        <v>70</v>
      </c>
      <c r="G3546">
        <f t="shared" si="167"/>
        <v>-18</v>
      </c>
      <c r="H3546">
        <v>3.58</v>
      </c>
      <c r="I3546">
        <v>0.69</v>
      </c>
      <c r="J3546">
        <v>0.72</v>
      </c>
    </row>
    <row r="3547" spans="1:10">
      <c r="A3547" s="3">
        <v>40345</v>
      </c>
      <c r="B3547">
        <v>28.2</v>
      </c>
      <c r="C3547">
        <f t="shared" si="165"/>
        <v>2.3000000000000007</v>
      </c>
      <c r="D3547">
        <v>997.7</v>
      </c>
      <c r="E3547">
        <f t="shared" si="166"/>
        <v>-5.1999999999999318</v>
      </c>
      <c r="F3547">
        <v>66</v>
      </c>
      <c r="G3547">
        <f t="shared" si="167"/>
        <v>-4</v>
      </c>
      <c r="H3547">
        <v>4.58</v>
      </c>
      <c r="I3547">
        <v>0.83</v>
      </c>
      <c r="J3547">
        <v>0.56000000000000005</v>
      </c>
    </row>
    <row r="3548" spans="1:10">
      <c r="A3548" s="3">
        <v>40346</v>
      </c>
      <c r="B3548">
        <v>27</v>
      </c>
      <c r="C3548">
        <f t="shared" si="165"/>
        <v>-1.1999999999999993</v>
      </c>
      <c r="D3548">
        <v>1002.7</v>
      </c>
      <c r="E3548">
        <f t="shared" si="166"/>
        <v>5</v>
      </c>
      <c r="F3548">
        <v>61</v>
      </c>
      <c r="G3548">
        <f t="shared" si="167"/>
        <v>-5</v>
      </c>
      <c r="H3548">
        <v>5.58</v>
      </c>
      <c r="I3548">
        <v>0.93</v>
      </c>
      <c r="J3548">
        <v>0.38</v>
      </c>
    </row>
    <row r="3549" spans="1:10">
      <c r="A3549" s="3">
        <v>40347</v>
      </c>
      <c r="B3549">
        <v>22.3</v>
      </c>
      <c r="C3549">
        <f t="shared" si="165"/>
        <v>-4.6999999999999993</v>
      </c>
      <c r="D3549">
        <v>1000.8</v>
      </c>
      <c r="E3549">
        <f t="shared" si="166"/>
        <v>-1.9000000000000909</v>
      </c>
      <c r="F3549">
        <v>86</v>
      </c>
      <c r="G3549">
        <f t="shared" si="167"/>
        <v>25</v>
      </c>
      <c r="H3549">
        <v>6.58</v>
      </c>
      <c r="I3549">
        <v>0.99</v>
      </c>
      <c r="J3549">
        <v>0.17</v>
      </c>
    </row>
    <row r="3550" spans="1:10">
      <c r="A3550" s="3">
        <v>40348</v>
      </c>
      <c r="B3550">
        <v>28.9</v>
      </c>
      <c r="C3550">
        <f t="shared" si="165"/>
        <v>6.5999999999999979</v>
      </c>
      <c r="D3550">
        <v>999.9</v>
      </c>
      <c r="E3550">
        <f t="shared" si="166"/>
        <v>-0.89999999999997726</v>
      </c>
      <c r="F3550">
        <v>61</v>
      </c>
      <c r="G3550">
        <f t="shared" si="167"/>
        <v>-25</v>
      </c>
      <c r="H3550">
        <v>7.58</v>
      </c>
      <c r="I3550">
        <v>1</v>
      </c>
      <c r="J3550">
        <v>-0.04</v>
      </c>
    </row>
    <row r="3551" spans="1:10">
      <c r="A3551" s="3">
        <v>40349</v>
      </c>
      <c r="B3551">
        <v>27.4</v>
      </c>
      <c r="C3551">
        <f t="shared" si="165"/>
        <v>-1.5</v>
      </c>
      <c r="D3551">
        <v>999.8</v>
      </c>
      <c r="E3551">
        <f t="shared" si="166"/>
        <v>-0.10000000000002274</v>
      </c>
      <c r="F3551">
        <v>60</v>
      </c>
      <c r="G3551">
        <f t="shared" si="167"/>
        <v>-1</v>
      </c>
      <c r="H3551">
        <v>8.58</v>
      </c>
      <c r="I3551">
        <v>0.97</v>
      </c>
      <c r="J3551">
        <v>-0.25</v>
      </c>
    </row>
    <row r="3552" spans="1:10">
      <c r="A3552" s="3">
        <v>40350</v>
      </c>
      <c r="B3552">
        <v>28.2</v>
      </c>
      <c r="C3552">
        <f t="shared" si="165"/>
        <v>0.80000000000000071</v>
      </c>
      <c r="D3552">
        <v>999.7</v>
      </c>
      <c r="E3552">
        <f t="shared" si="166"/>
        <v>-9.9999999999909051E-2</v>
      </c>
      <c r="F3552">
        <v>62</v>
      </c>
      <c r="G3552">
        <f t="shared" si="167"/>
        <v>2</v>
      </c>
      <c r="H3552">
        <v>9.58</v>
      </c>
      <c r="I3552">
        <v>0.89</v>
      </c>
      <c r="J3552">
        <v>-0.45</v>
      </c>
    </row>
    <row r="3553" spans="1:10">
      <c r="A3553" s="3">
        <v>40351</v>
      </c>
      <c r="B3553">
        <v>27.9</v>
      </c>
      <c r="C3553">
        <f t="shared" si="165"/>
        <v>-0.30000000000000071</v>
      </c>
      <c r="D3553">
        <v>1002.9</v>
      </c>
      <c r="E3553">
        <f t="shared" si="166"/>
        <v>3.1999999999999318</v>
      </c>
      <c r="F3553">
        <v>64</v>
      </c>
      <c r="G3553">
        <f t="shared" si="167"/>
        <v>2</v>
      </c>
      <c r="H3553">
        <v>10.58</v>
      </c>
      <c r="I3553">
        <v>0.78</v>
      </c>
      <c r="J3553">
        <v>-0.63</v>
      </c>
    </row>
    <row r="3554" spans="1:10">
      <c r="A3554" s="3">
        <v>40352</v>
      </c>
      <c r="B3554">
        <v>25</v>
      </c>
      <c r="C3554">
        <f t="shared" si="165"/>
        <v>-2.8999999999999986</v>
      </c>
      <c r="D3554">
        <v>999.2</v>
      </c>
      <c r="E3554">
        <f t="shared" si="166"/>
        <v>-3.6999999999999318</v>
      </c>
      <c r="F3554">
        <v>72</v>
      </c>
      <c r="G3554">
        <f t="shared" si="167"/>
        <v>8</v>
      </c>
      <c r="H3554">
        <v>11.58</v>
      </c>
      <c r="I3554">
        <v>0.63</v>
      </c>
      <c r="J3554">
        <v>-0.78</v>
      </c>
    </row>
    <row r="3555" spans="1:10">
      <c r="A3555" s="3">
        <v>40353</v>
      </c>
      <c r="B3555">
        <v>27.4</v>
      </c>
      <c r="C3555">
        <f t="shared" si="165"/>
        <v>2.3999999999999986</v>
      </c>
      <c r="D3555">
        <v>1004.5</v>
      </c>
      <c r="E3555">
        <f t="shared" si="166"/>
        <v>5.2999999999999545</v>
      </c>
      <c r="F3555">
        <v>49</v>
      </c>
      <c r="G3555">
        <f t="shared" si="167"/>
        <v>-23</v>
      </c>
      <c r="H3555">
        <v>12.58</v>
      </c>
      <c r="I3555">
        <v>0.45</v>
      </c>
      <c r="J3555">
        <v>-0.89</v>
      </c>
    </row>
    <row r="3556" spans="1:10">
      <c r="A3556" s="3">
        <v>40354</v>
      </c>
      <c r="B3556">
        <v>26.8</v>
      </c>
      <c r="C3556">
        <f t="shared" si="165"/>
        <v>-0.59999999999999787</v>
      </c>
      <c r="D3556">
        <v>1010.2</v>
      </c>
      <c r="E3556">
        <f t="shared" si="166"/>
        <v>5.7000000000000455</v>
      </c>
      <c r="F3556">
        <v>61</v>
      </c>
      <c r="G3556">
        <f t="shared" si="167"/>
        <v>12</v>
      </c>
      <c r="H3556">
        <v>13.58</v>
      </c>
      <c r="I3556">
        <v>0.25</v>
      </c>
      <c r="J3556">
        <v>-0.97</v>
      </c>
    </row>
    <row r="3557" spans="1:10">
      <c r="A3557" s="3">
        <v>40355</v>
      </c>
      <c r="B3557">
        <v>26.6</v>
      </c>
      <c r="C3557">
        <f t="shared" si="165"/>
        <v>-0.19999999999999929</v>
      </c>
      <c r="D3557">
        <v>1011.4</v>
      </c>
      <c r="E3557">
        <f t="shared" si="166"/>
        <v>1.1999999999999318</v>
      </c>
      <c r="F3557">
        <v>72</v>
      </c>
      <c r="G3557">
        <f t="shared" si="167"/>
        <v>11</v>
      </c>
      <c r="H3557">
        <v>14.58</v>
      </c>
      <c r="I3557">
        <v>0.04</v>
      </c>
      <c r="J3557">
        <v>-1</v>
      </c>
    </row>
    <row r="3558" spans="1:10">
      <c r="A3558" s="3">
        <v>40356</v>
      </c>
      <c r="B3558">
        <v>28.3</v>
      </c>
      <c r="C3558">
        <f t="shared" si="165"/>
        <v>1.6999999999999993</v>
      </c>
      <c r="D3558">
        <v>1005.1</v>
      </c>
      <c r="E3558">
        <f t="shared" si="166"/>
        <v>-6.2999999999999545</v>
      </c>
      <c r="F3558">
        <v>72</v>
      </c>
      <c r="G3558">
        <f t="shared" si="167"/>
        <v>0</v>
      </c>
      <c r="H3558">
        <v>15.58</v>
      </c>
      <c r="I3558">
        <v>-0.17</v>
      </c>
      <c r="J3558">
        <v>-0.99</v>
      </c>
    </row>
    <row r="3559" spans="1:10">
      <c r="A3559" s="3">
        <v>40357</v>
      </c>
      <c r="B3559">
        <v>29.4</v>
      </c>
      <c r="C3559">
        <f t="shared" si="165"/>
        <v>1.0999999999999979</v>
      </c>
      <c r="D3559">
        <v>1002.6</v>
      </c>
      <c r="E3559">
        <f t="shared" si="166"/>
        <v>-2.5</v>
      </c>
      <c r="F3559">
        <v>71</v>
      </c>
      <c r="G3559">
        <f t="shared" si="167"/>
        <v>-1</v>
      </c>
      <c r="H3559">
        <v>16.579999999999998</v>
      </c>
      <c r="I3559">
        <v>-0.38</v>
      </c>
      <c r="J3559">
        <v>-0.93</v>
      </c>
    </row>
    <row r="3560" spans="1:10">
      <c r="A3560" s="3">
        <v>40358</v>
      </c>
      <c r="B3560">
        <v>27.1</v>
      </c>
      <c r="C3560">
        <f t="shared" si="165"/>
        <v>-2.2999999999999972</v>
      </c>
      <c r="D3560">
        <v>1001.4</v>
      </c>
      <c r="E3560">
        <f t="shared" si="166"/>
        <v>-1.2000000000000455</v>
      </c>
      <c r="F3560">
        <v>76</v>
      </c>
      <c r="G3560">
        <f t="shared" si="167"/>
        <v>5</v>
      </c>
      <c r="H3560">
        <v>17.579999999999998</v>
      </c>
      <c r="I3560">
        <v>-0.56000000000000005</v>
      </c>
      <c r="J3560">
        <v>-0.83</v>
      </c>
    </row>
    <row r="3561" spans="1:10">
      <c r="A3561" s="3">
        <v>40359</v>
      </c>
      <c r="B3561">
        <v>27.4</v>
      </c>
      <c r="C3561">
        <f t="shared" si="165"/>
        <v>0.29999999999999716</v>
      </c>
      <c r="D3561">
        <v>1000.8</v>
      </c>
      <c r="E3561">
        <f t="shared" si="166"/>
        <v>-0.60000000000002274</v>
      </c>
      <c r="F3561">
        <v>63</v>
      </c>
      <c r="G3561">
        <f t="shared" si="167"/>
        <v>-13</v>
      </c>
      <c r="H3561">
        <v>18.579999999999998</v>
      </c>
      <c r="I3561">
        <v>-0.72</v>
      </c>
      <c r="J3561">
        <v>-0.69</v>
      </c>
    </row>
    <row r="3562" spans="1:10">
      <c r="A3562" s="3">
        <v>40360</v>
      </c>
      <c r="B3562">
        <v>28.3</v>
      </c>
      <c r="C3562">
        <f t="shared" si="165"/>
        <v>0.90000000000000213</v>
      </c>
      <c r="D3562">
        <v>1001.1</v>
      </c>
      <c r="E3562">
        <f t="shared" si="166"/>
        <v>0.30000000000006821</v>
      </c>
      <c r="F3562">
        <v>71</v>
      </c>
      <c r="G3562">
        <f t="shared" si="167"/>
        <v>8</v>
      </c>
      <c r="H3562">
        <v>19.579999999999998</v>
      </c>
      <c r="I3562">
        <v>-0.85</v>
      </c>
      <c r="J3562">
        <v>-0.52</v>
      </c>
    </row>
    <row r="3563" spans="1:10">
      <c r="A3563" s="3">
        <v>40361</v>
      </c>
      <c r="B3563">
        <v>27.1</v>
      </c>
      <c r="C3563">
        <f t="shared" si="165"/>
        <v>-1.1999999999999993</v>
      </c>
      <c r="D3563">
        <v>1000.3</v>
      </c>
      <c r="E3563">
        <f t="shared" si="166"/>
        <v>-0.80000000000006821</v>
      </c>
      <c r="F3563">
        <v>74</v>
      </c>
      <c r="G3563">
        <f t="shared" si="167"/>
        <v>3</v>
      </c>
      <c r="H3563">
        <v>20.58</v>
      </c>
      <c r="I3563">
        <v>-0.94</v>
      </c>
      <c r="J3563">
        <v>-0.33</v>
      </c>
    </row>
    <row r="3564" spans="1:10">
      <c r="A3564" s="3">
        <v>40362</v>
      </c>
      <c r="B3564">
        <v>27.1</v>
      </c>
      <c r="C3564">
        <f t="shared" si="165"/>
        <v>0</v>
      </c>
      <c r="D3564">
        <v>995.2</v>
      </c>
      <c r="E3564">
        <f t="shared" si="166"/>
        <v>-5.0999999999999091</v>
      </c>
      <c r="F3564">
        <v>69</v>
      </c>
      <c r="G3564">
        <f t="shared" si="167"/>
        <v>-5</v>
      </c>
      <c r="H3564">
        <v>21.58</v>
      </c>
      <c r="I3564">
        <v>-0.99</v>
      </c>
      <c r="J3564">
        <v>-0.12</v>
      </c>
    </row>
    <row r="3565" spans="1:10">
      <c r="A3565" s="3">
        <v>40363</v>
      </c>
      <c r="B3565">
        <v>27.6</v>
      </c>
      <c r="C3565">
        <f t="shared" si="165"/>
        <v>0.5</v>
      </c>
      <c r="D3565">
        <v>990.6</v>
      </c>
      <c r="E3565">
        <f t="shared" si="166"/>
        <v>-4.6000000000000227</v>
      </c>
      <c r="F3565">
        <v>82</v>
      </c>
      <c r="G3565">
        <f t="shared" si="167"/>
        <v>13</v>
      </c>
      <c r="H3565">
        <v>22.58</v>
      </c>
      <c r="I3565">
        <v>-1</v>
      </c>
      <c r="J3565">
        <v>0.09</v>
      </c>
    </row>
    <row r="3566" spans="1:10">
      <c r="A3566" s="3">
        <v>40364</v>
      </c>
      <c r="B3566">
        <v>26.6</v>
      </c>
      <c r="C3566">
        <f t="shared" si="165"/>
        <v>-1</v>
      </c>
      <c r="D3566">
        <v>992.4</v>
      </c>
      <c r="E3566">
        <f t="shared" si="166"/>
        <v>1.7999999999999545</v>
      </c>
      <c r="F3566">
        <v>82</v>
      </c>
      <c r="G3566">
        <f t="shared" si="167"/>
        <v>0</v>
      </c>
      <c r="H3566">
        <v>23.58</v>
      </c>
      <c r="I3566">
        <v>-0.95</v>
      </c>
      <c r="J3566">
        <v>0.3</v>
      </c>
    </row>
    <row r="3567" spans="1:10">
      <c r="A3567" s="3">
        <v>40365</v>
      </c>
      <c r="B3567">
        <v>29</v>
      </c>
      <c r="C3567">
        <f t="shared" si="165"/>
        <v>2.3999999999999986</v>
      </c>
      <c r="D3567">
        <v>995.2</v>
      </c>
      <c r="E3567">
        <f t="shared" si="166"/>
        <v>2.8000000000000682</v>
      </c>
      <c r="F3567">
        <v>71</v>
      </c>
      <c r="G3567">
        <f t="shared" si="167"/>
        <v>-11</v>
      </c>
      <c r="H3567">
        <v>24.58</v>
      </c>
      <c r="I3567">
        <v>-0.87</v>
      </c>
      <c r="J3567">
        <v>0.49</v>
      </c>
    </row>
    <row r="3568" spans="1:10">
      <c r="A3568" s="3">
        <v>40366</v>
      </c>
      <c r="B3568">
        <v>24.7</v>
      </c>
      <c r="C3568">
        <f t="shared" si="165"/>
        <v>-4.3000000000000007</v>
      </c>
      <c r="D3568">
        <v>1002.7</v>
      </c>
      <c r="E3568">
        <f t="shared" si="166"/>
        <v>7.5</v>
      </c>
      <c r="F3568">
        <v>78</v>
      </c>
      <c r="G3568">
        <f t="shared" si="167"/>
        <v>7</v>
      </c>
      <c r="H3568">
        <v>25.58</v>
      </c>
      <c r="I3568">
        <v>-0.75</v>
      </c>
      <c r="J3568">
        <v>0.67</v>
      </c>
    </row>
    <row r="3569" spans="1:10">
      <c r="A3569" s="3">
        <v>40367</v>
      </c>
      <c r="B3569">
        <v>27.8</v>
      </c>
      <c r="C3569">
        <f t="shared" si="165"/>
        <v>3.1000000000000014</v>
      </c>
      <c r="D3569">
        <v>1005.3</v>
      </c>
      <c r="E3569">
        <f t="shared" si="166"/>
        <v>2.5999999999999091</v>
      </c>
      <c r="F3569">
        <v>68</v>
      </c>
      <c r="G3569">
        <f t="shared" si="167"/>
        <v>-10</v>
      </c>
      <c r="H3569">
        <v>26.58</v>
      </c>
      <c r="I3569">
        <v>-0.59</v>
      </c>
      <c r="J3569">
        <v>0.81</v>
      </c>
    </row>
    <row r="3570" spans="1:10">
      <c r="A3570" s="3">
        <v>40368</v>
      </c>
      <c r="B3570">
        <v>23.3</v>
      </c>
      <c r="C3570">
        <f t="shared" si="165"/>
        <v>-4.5</v>
      </c>
      <c r="D3570">
        <v>1004.9</v>
      </c>
      <c r="E3570">
        <f t="shared" si="166"/>
        <v>-0.39999999999997726</v>
      </c>
      <c r="F3570">
        <v>85</v>
      </c>
      <c r="G3570">
        <f t="shared" si="167"/>
        <v>17</v>
      </c>
      <c r="H3570">
        <v>27.58</v>
      </c>
      <c r="I3570">
        <v>-0.4</v>
      </c>
      <c r="J3570">
        <v>0.91</v>
      </c>
    </row>
    <row r="3571" spans="1:10">
      <c r="A3571" s="3">
        <v>40369</v>
      </c>
      <c r="B3571">
        <v>28.8</v>
      </c>
      <c r="C3571">
        <f t="shared" si="165"/>
        <v>5.5</v>
      </c>
      <c r="D3571">
        <v>1004.5</v>
      </c>
      <c r="E3571">
        <f t="shared" si="166"/>
        <v>-0.39999999999997726</v>
      </c>
      <c r="F3571">
        <v>60</v>
      </c>
      <c r="G3571">
        <f t="shared" si="167"/>
        <v>-25</v>
      </c>
      <c r="H3571">
        <v>28.58</v>
      </c>
      <c r="I3571">
        <v>-0.2</v>
      </c>
      <c r="J3571">
        <v>0.98</v>
      </c>
    </row>
    <row r="3572" spans="1:10">
      <c r="A3572" s="3">
        <v>40370</v>
      </c>
      <c r="B3572">
        <v>25.6</v>
      </c>
      <c r="C3572">
        <f t="shared" si="165"/>
        <v>-3.1999999999999993</v>
      </c>
      <c r="D3572">
        <v>1005.7</v>
      </c>
      <c r="E3572">
        <f t="shared" si="166"/>
        <v>1.2000000000000455</v>
      </c>
      <c r="F3572">
        <v>86</v>
      </c>
      <c r="G3572">
        <f t="shared" si="167"/>
        <v>26</v>
      </c>
      <c r="H3572">
        <v>0.05</v>
      </c>
      <c r="I3572">
        <v>0.01</v>
      </c>
      <c r="J3572">
        <v>1</v>
      </c>
    </row>
    <row r="3573" spans="1:10">
      <c r="A3573" s="3">
        <v>40371</v>
      </c>
      <c r="B3573">
        <v>28.2</v>
      </c>
      <c r="C3573">
        <f t="shared" si="165"/>
        <v>2.5999999999999979</v>
      </c>
      <c r="D3573">
        <v>1002.9</v>
      </c>
      <c r="E3573">
        <f t="shared" si="166"/>
        <v>-2.8000000000000682</v>
      </c>
      <c r="F3573">
        <v>72</v>
      </c>
      <c r="G3573">
        <f t="shared" si="167"/>
        <v>-14</v>
      </c>
      <c r="H3573">
        <v>1.05</v>
      </c>
      <c r="I3573">
        <v>0.22</v>
      </c>
      <c r="J3573">
        <v>0.98</v>
      </c>
    </row>
    <row r="3574" spans="1:10">
      <c r="A3574" s="3">
        <v>40372</v>
      </c>
      <c r="B3574">
        <v>21.9</v>
      </c>
      <c r="C3574">
        <f t="shared" si="165"/>
        <v>-6.3000000000000007</v>
      </c>
      <c r="D3574">
        <v>1009.9</v>
      </c>
      <c r="E3574">
        <f t="shared" si="166"/>
        <v>7</v>
      </c>
      <c r="F3574">
        <v>78</v>
      </c>
      <c r="G3574">
        <f t="shared" si="167"/>
        <v>6</v>
      </c>
      <c r="H3574">
        <v>2.0499999999999998</v>
      </c>
      <c r="I3574">
        <v>0.42</v>
      </c>
      <c r="J3574">
        <v>0.91</v>
      </c>
    </row>
    <row r="3575" spans="1:10">
      <c r="A3575" s="3">
        <v>40373</v>
      </c>
      <c r="B3575">
        <v>28.8</v>
      </c>
      <c r="C3575">
        <f t="shared" si="165"/>
        <v>6.9000000000000021</v>
      </c>
      <c r="D3575">
        <v>1008.2</v>
      </c>
      <c r="E3575">
        <f t="shared" si="166"/>
        <v>-1.6999999999999318</v>
      </c>
      <c r="F3575">
        <v>67</v>
      </c>
      <c r="G3575">
        <f t="shared" si="167"/>
        <v>-11</v>
      </c>
      <c r="H3575">
        <v>3.05</v>
      </c>
      <c r="I3575">
        <v>0.6</v>
      </c>
      <c r="J3575">
        <v>0.8</v>
      </c>
    </row>
    <row r="3576" spans="1:10">
      <c r="A3576" s="3">
        <v>40374</v>
      </c>
      <c r="B3576">
        <v>29</v>
      </c>
      <c r="C3576">
        <f t="shared" si="165"/>
        <v>0.19999999999999929</v>
      </c>
      <c r="D3576">
        <v>1009.5</v>
      </c>
      <c r="E3576">
        <f t="shared" si="166"/>
        <v>1.2999999999999545</v>
      </c>
      <c r="F3576">
        <v>64</v>
      </c>
      <c r="G3576">
        <f t="shared" si="167"/>
        <v>-3</v>
      </c>
      <c r="H3576">
        <v>4.05</v>
      </c>
      <c r="I3576">
        <v>0.76</v>
      </c>
      <c r="J3576">
        <v>0.65</v>
      </c>
    </row>
    <row r="3577" spans="1:10">
      <c r="A3577" s="3">
        <v>40375</v>
      </c>
      <c r="B3577">
        <v>29</v>
      </c>
      <c r="C3577">
        <f t="shared" si="165"/>
        <v>0</v>
      </c>
      <c r="D3577">
        <v>1013.3</v>
      </c>
      <c r="E3577">
        <f t="shared" si="166"/>
        <v>3.7999999999999545</v>
      </c>
      <c r="F3577">
        <v>69</v>
      </c>
      <c r="G3577">
        <f t="shared" si="167"/>
        <v>5</v>
      </c>
      <c r="H3577">
        <v>5.05</v>
      </c>
      <c r="I3577">
        <v>0.88</v>
      </c>
      <c r="J3577">
        <v>0.48</v>
      </c>
    </row>
    <row r="3578" spans="1:10">
      <c r="A3578" s="3">
        <v>40376</v>
      </c>
      <c r="B3578">
        <v>28.2</v>
      </c>
      <c r="C3578">
        <f t="shared" si="165"/>
        <v>-0.80000000000000071</v>
      </c>
      <c r="D3578">
        <v>1015.3</v>
      </c>
      <c r="E3578">
        <f t="shared" si="166"/>
        <v>2</v>
      </c>
      <c r="F3578">
        <v>69</v>
      </c>
      <c r="G3578">
        <f t="shared" si="167"/>
        <v>0</v>
      </c>
      <c r="H3578">
        <v>6.05</v>
      </c>
      <c r="I3578">
        <v>0.96</v>
      </c>
      <c r="J3578">
        <v>0.28000000000000003</v>
      </c>
    </row>
    <row r="3579" spans="1:10">
      <c r="A3579" s="3">
        <v>40377</v>
      </c>
      <c r="B3579">
        <v>28.4</v>
      </c>
      <c r="C3579">
        <f t="shared" si="165"/>
        <v>0.19999999999999929</v>
      </c>
      <c r="D3579">
        <v>1013.8</v>
      </c>
      <c r="E3579">
        <f t="shared" si="166"/>
        <v>-1.5</v>
      </c>
      <c r="F3579">
        <v>70</v>
      </c>
      <c r="G3579">
        <f t="shared" si="167"/>
        <v>1</v>
      </c>
      <c r="H3579">
        <v>7.05</v>
      </c>
      <c r="I3579">
        <v>1</v>
      </c>
      <c r="J3579">
        <v>7.0000000000000007E-2</v>
      </c>
    </row>
    <row r="3580" spans="1:10">
      <c r="A3580" s="3">
        <v>40378</v>
      </c>
      <c r="B3580">
        <v>30.8</v>
      </c>
      <c r="C3580">
        <f t="shared" si="165"/>
        <v>2.4000000000000021</v>
      </c>
      <c r="D3580">
        <v>1011.3</v>
      </c>
      <c r="E3580">
        <f t="shared" si="166"/>
        <v>-2.5</v>
      </c>
      <c r="F3580">
        <v>57</v>
      </c>
      <c r="G3580">
        <f t="shared" si="167"/>
        <v>-13</v>
      </c>
      <c r="H3580">
        <v>8.0500000000000007</v>
      </c>
      <c r="I3580">
        <v>0.99</v>
      </c>
      <c r="J3580">
        <v>-0.14000000000000001</v>
      </c>
    </row>
    <row r="3581" spans="1:10">
      <c r="A3581" s="3">
        <v>40379</v>
      </c>
      <c r="B3581">
        <v>32.4</v>
      </c>
      <c r="C3581">
        <f t="shared" si="165"/>
        <v>1.5999999999999979</v>
      </c>
      <c r="D3581">
        <v>1010.7</v>
      </c>
      <c r="E3581">
        <f t="shared" si="166"/>
        <v>-0.59999999999990905</v>
      </c>
      <c r="F3581">
        <v>56</v>
      </c>
      <c r="G3581">
        <f t="shared" si="167"/>
        <v>-1</v>
      </c>
      <c r="H3581">
        <v>9.0500000000000007</v>
      </c>
      <c r="I3581">
        <v>0.94</v>
      </c>
      <c r="J3581">
        <v>-0.35</v>
      </c>
    </row>
    <row r="3582" spans="1:10">
      <c r="A3582" s="3">
        <v>40380</v>
      </c>
      <c r="B3582">
        <v>32</v>
      </c>
      <c r="C3582">
        <f t="shared" si="165"/>
        <v>-0.39999999999999858</v>
      </c>
      <c r="D3582">
        <v>1010.3</v>
      </c>
      <c r="E3582">
        <f t="shared" si="166"/>
        <v>-0.40000000000009095</v>
      </c>
      <c r="F3582">
        <v>62</v>
      </c>
      <c r="G3582">
        <f t="shared" si="167"/>
        <v>6</v>
      </c>
      <c r="H3582">
        <v>10.050000000000001</v>
      </c>
      <c r="I3582">
        <v>0.84</v>
      </c>
      <c r="J3582">
        <v>-0.54</v>
      </c>
    </row>
    <row r="3583" spans="1:10">
      <c r="A3583" s="3">
        <v>40381</v>
      </c>
      <c r="B3583">
        <v>32.9</v>
      </c>
      <c r="C3583">
        <f t="shared" si="165"/>
        <v>0.89999999999999858</v>
      </c>
      <c r="D3583">
        <v>1007.6</v>
      </c>
      <c r="E3583">
        <f t="shared" si="166"/>
        <v>-2.6999999999999318</v>
      </c>
      <c r="F3583">
        <v>52</v>
      </c>
      <c r="G3583">
        <f t="shared" si="167"/>
        <v>-10</v>
      </c>
      <c r="H3583">
        <v>11.05</v>
      </c>
      <c r="I3583">
        <v>0.71</v>
      </c>
      <c r="J3583">
        <v>-0.7</v>
      </c>
    </row>
    <row r="3584" spans="1:10">
      <c r="A3584" s="3">
        <v>40382</v>
      </c>
      <c r="B3584">
        <v>32.299999999999997</v>
      </c>
      <c r="C3584">
        <f t="shared" si="165"/>
        <v>-0.60000000000000142</v>
      </c>
      <c r="D3584">
        <v>1006.6</v>
      </c>
      <c r="E3584">
        <f t="shared" si="166"/>
        <v>-1</v>
      </c>
      <c r="F3584">
        <v>57</v>
      </c>
      <c r="G3584">
        <f t="shared" si="167"/>
        <v>5</v>
      </c>
      <c r="H3584">
        <v>12.05</v>
      </c>
      <c r="I3584">
        <v>0.55000000000000004</v>
      </c>
      <c r="J3584">
        <v>-0.84</v>
      </c>
    </row>
    <row r="3585" spans="1:10">
      <c r="A3585" s="3">
        <v>40383</v>
      </c>
      <c r="B3585">
        <v>32.799999999999997</v>
      </c>
      <c r="C3585">
        <f t="shared" si="165"/>
        <v>0.5</v>
      </c>
      <c r="D3585">
        <v>1005.9</v>
      </c>
      <c r="E3585">
        <f t="shared" si="166"/>
        <v>-0.70000000000004547</v>
      </c>
      <c r="F3585">
        <v>55</v>
      </c>
      <c r="G3585">
        <f t="shared" si="167"/>
        <v>-2</v>
      </c>
      <c r="H3585">
        <v>13.05</v>
      </c>
      <c r="I3585">
        <v>0.36</v>
      </c>
      <c r="J3585">
        <v>-0.93</v>
      </c>
    </row>
    <row r="3586" spans="1:10">
      <c r="A3586" s="3">
        <v>40384</v>
      </c>
      <c r="B3586">
        <v>31.2</v>
      </c>
      <c r="C3586">
        <f t="shared" si="165"/>
        <v>-1.5999999999999979</v>
      </c>
      <c r="D3586">
        <v>1008.4</v>
      </c>
      <c r="E3586">
        <f t="shared" si="166"/>
        <v>2.5</v>
      </c>
      <c r="F3586">
        <v>56</v>
      </c>
      <c r="G3586">
        <f t="shared" si="167"/>
        <v>1</v>
      </c>
      <c r="H3586">
        <v>14.05</v>
      </c>
      <c r="I3586">
        <v>0.15</v>
      </c>
      <c r="J3586">
        <v>-0.99</v>
      </c>
    </row>
    <row r="3587" spans="1:10">
      <c r="A3587" s="3">
        <v>40385</v>
      </c>
      <c r="B3587">
        <v>29.5</v>
      </c>
      <c r="C3587">
        <f t="shared" ref="C3587:C3650" si="168">B3587-B3586</f>
        <v>-1.6999999999999993</v>
      </c>
      <c r="D3587">
        <v>1009.9</v>
      </c>
      <c r="E3587">
        <f t="shared" ref="E3587:E3650" si="169">D3587-D3586</f>
        <v>1.5</v>
      </c>
      <c r="F3587">
        <v>72</v>
      </c>
      <c r="G3587">
        <f t="shared" ref="G3587:G3650" si="170">F3587-F3586</f>
        <v>16</v>
      </c>
      <c r="H3587">
        <v>15.05</v>
      </c>
      <c r="I3587">
        <v>-0.06</v>
      </c>
      <c r="J3587">
        <v>-1</v>
      </c>
    </row>
    <row r="3588" spans="1:10">
      <c r="A3588" s="3">
        <v>40386</v>
      </c>
      <c r="B3588">
        <v>31.3</v>
      </c>
      <c r="C3588">
        <f t="shared" si="168"/>
        <v>1.8000000000000007</v>
      </c>
      <c r="D3588">
        <v>1007.5</v>
      </c>
      <c r="E3588">
        <f t="shared" si="169"/>
        <v>-2.3999999999999773</v>
      </c>
      <c r="F3588">
        <v>55</v>
      </c>
      <c r="G3588">
        <f t="shared" si="170"/>
        <v>-17</v>
      </c>
      <c r="H3588">
        <v>16.05</v>
      </c>
      <c r="I3588">
        <v>-0.27</v>
      </c>
      <c r="J3588">
        <v>-0.96</v>
      </c>
    </row>
    <row r="3589" spans="1:10">
      <c r="A3589" s="3">
        <v>40387</v>
      </c>
      <c r="B3589">
        <v>30.1</v>
      </c>
      <c r="C3589">
        <f t="shared" si="168"/>
        <v>-1.1999999999999993</v>
      </c>
      <c r="D3589">
        <v>1005.5</v>
      </c>
      <c r="E3589">
        <f t="shared" si="169"/>
        <v>-2</v>
      </c>
      <c r="F3589">
        <v>57</v>
      </c>
      <c r="G3589">
        <f t="shared" si="170"/>
        <v>2</v>
      </c>
      <c r="H3589">
        <v>17.05</v>
      </c>
      <c r="I3589">
        <v>-0.47</v>
      </c>
      <c r="J3589">
        <v>-0.88</v>
      </c>
    </row>
    <row r="3590" spans="1:10">
      <c r="A3590" s="3">
        <v>40388</v>
      </c>
      <c r="B3590">
        <v>26.2</v>
      </c>
      <c r="C3590">
        <f t="shared" si="168"/>
        <v>-3.9000000000000021</v>
      </c>
      <c r="D3590">
        <v>1001.6</v>
      </c>
      <c r="E3590">
        <f t="shared" si="169"/>
        <v>-3.8999999999999773</v>
      </c>
      <c r="F3590">
        <v>74</v>
      </c>
      <c r="G3590">
        <f t="shared" si="170"/>
        <v>17</v>
      </c>
      <c r="H3590">
        <v>18.05</v>
      </c>
      <c r="I3590">
        <v>-0.64</v>
      </c>
      <c r="J3590">
        <v>-0.77</v>
      </c>
    </row>
    <row r="3591" spans="1:10">
      <c r="A3591" s="3">
        <v>40389</v>
      </c>
      <c r="B3591">
        <v>27.9</v>
      </c>
      <c r="C3591">
        <f t="shared" si="168"/>
        <v>1.6999999999999993</v>
      </c>
      <c r="D3591">
        <v>1000.4</v>
      </c>
      <c r="E3591">
        <f t="shared" si="169"/>
        <v>-1.2000000000000455</v>
      </c>
      <c r="F3591">
        <v>78</v>
      </c>
      <c r="G3591">
        <f t="shared" si="170"/>
        <v>4</v>
      </c>
      <c r="H3591">
        <v>19.05</v>
      </c>
      <c r="I3591">
        <v>-0.79</v>
      </c>
      <c r="J3591">
        <v>-0.61</v>
      </c>
    </row>
    <row r="3592" spans="1:10">
      <c r="A3592" s="3">
        <v>40390</v>
      </c>
      <c r="B3592">
        <v>29.9</v>
      </c>
      <c r="C3592">
        <f t="shared" si="168"/>
        <v>2</v>
      </c>
      <c r="D3592">
        <v>1002.3</v>
      </c>
      <c r="E3592">
        <f t="shared" si="169"/>
        <v>1.8999999999999773</v>
      </c>
      <c r="F3592">
        <v>73</v>
      </c>
      <c r="G3592">
        <f t="shared" si="170"/>
        <v>-5</v>
      </c>
      <c r="H3592">
        <v>20.05</v>
      </c>
      <c r="I3592">
        <v>-0.9</v>
      </c>
      <c r="J3592">
        <v>-0.43</v>
      </c>
    </row>
    <row r="3593" spans="1:10">
      <c r="A3593" s="3">
        <v>40391</v>
      </c>
      <c r="B3593">
        <v>30.7</v>
      </c>
      <c r="C3593">
        <f t="shared" si="168"/>
        <v>0.80000000000000071</v>
      </c>
      <c r="D3593">
        <v>1002.7</v>
      </c>
      <c r="E3593">
        <f t="shared" si="169"/>
        <v>0.40000000000009095</v>
      </c>
      <c r="F3593">
        <v>68</v>
      </c>
      <c r="G3593">
        <f t="shared" si="170"/>
        <v>-5</v>
      </c>
      <c r="H3593">
        <v>21.05</v>
      </c>
      <c r="I3593">
        <v>-0.97</v>
      </c>
      <c r="J3593">
        <v>-0.23</v>
      </c>
    </row>
    <row r="3594" spans="1:10">
      <c r="A3594" s="3">
        <v>40392</v>
      </c>
      <c r="B3594">
        <v>29.3</v>
      </c>
      <c r="C3594">
        <f t="shared" si="168"/>
        <v>-1.3999999999999986</v>
      </c>
      <c r="D3594">
        <v>1002.6</v>
      </c>
      <c r="E3594">
        <f t="shared" si="169"/>
        <v>-0.10000000000002274</v>
      </c>
      <c r="F3594">
        <v>74</v>
      </c>
      <c r="G3594">
        <f t="shared" si="170"/>
        <v>6</v>
      </c>
      <c r="H3594">
        <v>22.05</v>
      </c>
      <c r="I3594">
        <v>-1</v>
      </c>
      <c r="J3594">
        <v>-0.02</v>
      </c>
    </row>
    <row r="3595" spans="1:10">
      <c r="A3595" s="3">
        <v>40393</v>
      </c>
      <c r="B3595">
        <v>30.1</v>
      </c>
      <c r="C3595">
        <f t="shared" si="168"/>
        <v>0.80000000000000071</v>
      </c>
      <c r="D3595">
        <v>1005</v>
      </c>
      <c r="E3595">
        <f t="shared" si="169"/>
        <v>2.3999999999999773</v>
      </c>
      <c r="F3595">
        <v>65</v>
      </c>
      <c r="G3595">
        <f t="shared" si="170"/>
        <v>-9</v>
      </c>
      <c r="H3595">
        <v>23.05</v>
      </c>
      <c r="I3595">
        <v>-0.98</v>
      </c>
      <c r="J3595">
        <v>0.19</v>
      </c>
    </row>
    <row r="3596" spans="1:10">
      <c r="A3596" s="3">
        <v>40394</v>
      </c>
      <c r="B3596">
        <v>30.5</v>
      </c>
      <c r="C3596">
        <f t="shared" si="168"/>
        <v>0.39999999999999858</v>
      </c>
      <c r="D3596">
        <v>1010.5</v>
      </c>
      <c r="E3596">
        <f t="shared" si="169"/>
        <v>5.5</v>
      </c>
      <c r="F3596">
        <v>64</v>
      </c>
      <c r="G3596">
        <f t="shared" si="170"/>
        <v>-1</v>
      </c>
      <c r="H3596">
        <v>24.05</v>
      </c>
      <c r="I3596">
        <v>-0.92</v>
      </c>
      <c r="J3596">
        <v>0.39</v>
      </c>
    </row>
    <row r="3597" spans="1:10">
      <c r="A3597" s="3">
        <v>40395</v>
      </c>
      <c r="B3597">
        <v>30.2</v>
      </c>
      <c r="C3597">
        <f t="shared" si="168"/>
        <v>-0.30000000000000071</v>
      </c>
      <c r="D3597">
        <v>1014</v>
      </c>
      <c r="E3597">
        <f t="shared" si="169"/>
        <v>3.5</v>
      </c>
      <c r="F3597">
        <v>69</v>
      </c>
      <c r="G3597">
        <f t="shared" si="170"/>
        <v>5</v>
      </c>
      <c r="H3597">
        <v>25.05</v>
      </c>
      <c r="I3597">
        <v>-0.82</v>
      </c>
      <c r="J3597">
        <v>0.57999999999999996</v>
      </c>
    </row>
    <row r="3598" spans="1:10">
      <c r="A3598" s="3">
        <v>40396</v>
      </c>
      <c r="B3598">
        <v>29.8</v>
      </c>
      <c r="C3598">
        <f t="shared" si="168"/>
        <v>-0.39999999999999858</v>
      </c>
      <c r="D3598">
        <v>1015.2</v>
      </c>
      <c r="E3598">
        <f t="shared" si="169"/>
        <v>1.2000000000000455</v>
      </c>
      <c r="F3598">
        <v>56</v>
      </c>
      <c r="G3598">
        <f t="shared" si="170"/>
        <v>-13</v>
      </c>
      <c r="H3598">
        <v>26.05</v>
      </c>
      <c r="I3598">
        <v>-0.68</v>
      </c>
      <c r="J3598">
        <v>0.74</v>
      </c>
    </row>
    <row r="3599" spans="1:10">
      <c r="A3599" s="3">
        <v>40397</v>
      </c>
      <c r="B3599">
        <v>29.9</v>
      </c>
      <c r="C3599">
        <f t="shared" si="168"/>
        <v>9.9999999999997868E-2</v>
      </c>
      <c r="D3599">
        <v>1011.5</v>
      </c>
      <c r="E3599">
        <f t="shared" si="169"/>
        <v>-3.7000000000000455</v>
      </c>
      <c r="F3599">
        <v>64</v>
      </c>
      <c r="G3599">
        <f t="shared" si="170"/>
        <v>8</v>
      </c>
      <c r="H3599">
        <v>27.05</v>
      </c>
      <c r="I3599">
        <v>-0.5</v>
      </c>
      <c r="J3599">
        <v>0.86</v>
      </c>
    </row>
    <row r="3600" spans="1:10">
      <c r="A3600" s="3">
        <v>40398</v>
      </c>
      <c r="B3600">
        <v>29.4</v>
      </c>
      <c r="C3600">
        <f t="shared" si="168"/>
        <v>-0.5</v>
      </c>
      <c r="D3600">
        <v>1010.8</v>
      </c>
      <c r="E3600">
        <f t="shared" si="169"/>
        <v>-0.70000000000004547</v>
      </c>
      <c r="F3600">
        <v>61</v>
      </c>
      <c r="G3600">
        <f t="shared" si="170"/>
        <v>-3</v>
      </c>
      <c r="H3600">
        <v>28.05</v>
      </c>
      <c r="I3600">
        <v>-0.31</v>
      </c>
      <c r="J3600">
        <v>0.95</v>
      </c>
    </row>
    <row r="3601" spans="1:10">
      <c r="A3601" s="3">
        <v>40399</v>
      </c>
      <c r="B3601">
        <v>27.6</v>
      </c>
      <c r="C3601">
        <f t="shared" si="168"/>
        <v>-1.7999999999999972</v>
      </c>
      <c r="D3601">
        <v>1011.6</v>
      </c>
      <c r="E3601">
        <f t="shared" si="169"/>
        <v>0.80000000000006821</v>
      </c>
      <c r="F3601">
        <v>71</v>
      </c>
      <c r="G3601">
        <f t="shared" si="170"/>
        <v>10</v>
      </c>
      <c r="H3601">
        <v>29.05</v>
      </c>
      <c r="I3601">
        <v>-0.1</v>
      </c>
      <c r="J3601">
        <v>0.99</v>
      </c>
    </row>
    <row r="3602" spans="1:10">
      <c r="A3602" s="3">
        <v>40400</v>
      </c>
      <c r="B3602">
        <v>29</v>
      </c>
      <c r="C3602">
        <f t="shared" si="168"/>
        <v>1.3999999999999986</v>
      </c>
      <c r="D3602">
        <v>1010.1</v>
      </c>
      <c r="E3602">
        <f t="shared" si="169"/>
        <v>-1.5</v>
      </c>
      <c r="F3602">
        <v>68</v>
      </c>
      <c r="G3602">
        <f t="shared" si="170"/>
        <v>-3</v>
      </c>
      <c r="H3602">
        <v>0.51</v>
      </c>
      <c r="I3602">
        <v>0.11</v>
      </c>
      <c r="J3602">
        <v>0.99</v>
      </c>
    </row>
    <row r="3603" spans="1:10">
      <c r="A3603" s="3">
        <v>40401</v>
      </c>
      <c r="B3603">
        <v>29.5</v>
      </c>
      <c r="C3603">
        <f t="shared" si="168"/>
        <v>0.5</v>
      </c>
      <c r="D3603">
        <v>1005.5</v>
      </c>
      <c r="E3603">
        <f t="shared" si="169"/>
        <v>-4.6000000000000227</v>
      </c>
      <c r="F3603">
        <v>70</v>
      </c>
      <c r="G3603">
        <f t="shared" si="170"/>
        <v>2</v>
      </c>
      <c r="H3603">
        <v>1.51</v>
      </c>
      <c r="I3603">
        <v>0.32</v>
      </c>
      <c r="J3603">
        <v>0.95</v>
      </c>
    </row>
    <row r="3604" spans="1:10">
      <c r="A3604" s="3">
        <v>40402</v>
      </c>
      <c r="B3604">
        <v>27.6</v>
      </c>
      <c r="C3604">
        <f t="shared" si="168"/>
        <v>-1.8999999999999986</v>
      </c>
      <c r="D3604">
        <v>997.8</v>
      </c>
      <c r="E3604">
        <f t="shared" si="169"/>
        <v>-7.7000000000000455</v>
      </c>
      <c r="F3604">
        <v>76</v>
      </c>
      <c r="G3604">
        <f t="shared" si="170"/>
        <v>6</v>
      </c>
      <c r="H3604">
        <v>2.5099999999999998</v>
      </c>
      <c r="I3604">
        <v>0.51</v>
      </c>
      <c r="J3604">
        <v>0.86</v>
      </c>
    </row>
    <row r="3605" spans="1:10">
      <c r="A3605" s="3">
        <v>40403</v>
      </c>
      <c r="B3605">
        <v>28</v>
      </c>
      <c r="C3605">
        <f t="shared" si="168"/>
        <v>0.39999999999999858</v>
      </c>
      <c r="D3605">
        <v>1004.5</v>
      </c>
      <c r="E3605">
        <f t="shared" si="169"/>
        <v>6.7000000000000455</v>
      </c>
      <c r="F3605">
        <v>66</v>
      </c>
      <c r="G3605">
        <f t="shared" si="170"/>
        <v>-10</v>
      </c>
      <c r="H3605">
        <v>3.51</v>
      </c>
      <c r="I3605">
        <v>0.68</v>
      </c>
      <c r="J3605">
        <v>0.73</v>
      </c>
    </row>
    <row r="3606" spans="1:10">
      <c r="A3606" s="3">
        <v>40404</v>
      </c>
      <c r="B3606">
        <v>30.7</v>
      </c>
      <c r="C3606">
        <f t="shared" si="168"/>
        <v>2.6999999999999993</v>
      </c>
      <c r="D3606">
        <v>1003.7</v>
      </c>
      <c r="E3606">
        <f t="shared" si="169"/>
        <v>-0.79999999999995453</v>
      </c>
      <c r="F3606">
        <v>67</v>
      </c>
      <c r="G3606">
        <f t="shared" si="170"/>
        <v>1</v>
      </c>
      <c r="H3606">
        <v>4.51</v>
      </c>
      <c r="I3606">
        <v>0.82</v>
      </c>
      <c r="J3606">
        <v>0.56999999999999995</v>
      </c>
    </row>
    <row r="3607" spans="1:10">
      <c r="A3607" s="3">
        <v>40405</v>
      </c>
      <c r="B3607">
        <v>33.200000000000003</v>
      </c>
      <c r="C3607">
        <f t="shared" si="168"/>
        <v>2.5000000000000036</v>
      </c>
      <c r="D3607">
        <v>1004.6</v>
      </c>
      <c r="E3607">
        <f t="shared" si="169"/>
        <v>0.89999999999997726</v>
      </c>
      <c r="F3607">
        <v>61</v>
      </c>
      <c r="G3607">
        <f t="shared" si="170"/>
        <v>-6</v>
      </c>
      <c r="H3607">
        <v>5.51</v>
      </c>
      <c r="I3607">
        <v>0.92</v>
      </c>
      <c r="J3607">
        <v>0.39</v>
      </c>
    </row>
    <row r="3608" spans="1:10">
      <c r="A3608" s="3">
        <v>40406</v>
      </c>
      <c r="B3608">
        <v>34.4</v>
      </c>
      <c r="C3608">
        <f t="shared" si="168"/>
        <v>1.1999999999999957</v>
      </c>
      <c r="D3608">
        <v>1004.2</v>
      </c>
      <c r="E3608">
        <f t="shared" si="169"/>
        <v>-0.39999999999997726</v>
      </c>
      <c r="F3608">
        <v>54</v>
      </c>
      <c r="G3608">
        <f t="shared" si="170"/>
        <v>-7</v>
      </c>
      <c r="H3608">
        <v>6.51</v>
      </c>
      <c r="I3608">
        <v>0.98</v>
      </c>
      <c r="J3608">
        <v>0.18</v>
      </c>
    </row>
    <row r="3609" spans="1:10">
      <c r="A3609" s="3">
        <v>40407</v>
      </c>
      <c r="B3609">
        <v>32.6</v>
      </c>
      <c r="C3609">
        <f t="shared" si="168"/>
        <v>-1.7999999999999972</v>
      </c>
      <c r="D3609">
        <v>1006.9</v>
      </c>
      <c r="E3609">
        <f t="shared" si="169"/>
        <v>2.6999999999999318</v>
      </c>
      <c r="F3609">
        <v>58</v>
      </c>
      <c r="G3609">
        <f t="shared" si="170"/>
        <v>4</v>
      </c>
      <c r="H3609">
        <v>7.51</v>
      </c>
      <c r="I3609">
        <v>1</v>
      </c>
      <c r="J3609">
        <v>-0.03</v>
      </c>
    </row>
    <row r="3610" spans="1:10">
      <c r="A3610" s="3">
        <v>40408</v>
      </c>
      <c r="B3610">
        <v>31.6</v>
      </c>
      <c r="C3610">
        <f t="shared" si="168"/>
        <v>-1</v>
      </c>
      <c r="D3610">
        <v>1012.9</v>
      </c>
      <c r="E3610">
        <f t="shared" si="169"/>
        <v>6</v>
      </c>
      <c r="F3610">
        <v>65</v>
      </c>
      <c r="G3610">
        <f t="shared" si="170"/>
        <v>7</v>
      </c>
      <c r="H3610">
        <v>8.51</v>
      </c>
      <c r="I3610">
        <v>0.97</v>
      </c>
      <c r="J3610">
        <v>-0.24</v>
      </c>
    </row>
    <row r="3611" spans="1:10">
      <c r="A3611" s="3">
        <v>40409</v>
      </c>
      <c r="B3611">
        <v>29.5</v>
      </c>
      <c r="C3611">
        <f t="shared" si="168"/>
        <v>-2.1000000000000014</v>
      </c>
      <c r="D3611">
        <v>1016.3</v>
      </c>
      <c r="E3611">
        <f t="shared" si="169"/>
        <v>3.3999999999999773</v>
      </c>
      <c r="F3611">
        <v>68</v>
      </c>
      <c r="G3611">
        <f t="shared" si="170"/>
        <v>3</v>
      </c>
      <c r="H3611">
        <v>9.51</v>
      </c>
      <c r="I3611">
        <v>0.9</v>
      </c>
      <c r="J3611">
        <v>-0.44</v>
      </c>
    </row>
    <row r="3612" spans="1:10">
      <c r="A3612" s="3">
        <v>40410</v>
      </c>
      <c r="B3612">
        <v>28.6</v>
      </c>
      <c r="C3612">
        <f t="shared" si="168"/>
        <v>-0.89999999999999858</v>
      </c>
      <c r="D3612">
        <v>1014.8</v>
      </c>
      <c r="E3612">
        <f t="shared" si="169"/>
        <v>-1.5</v>
      </c>
      <c r="F3612">
        <v>59</v>
      </c>
      <c r="G3612">
        <f t="shared" si="170"/>
        <v>-9</v>
      </c>
      <c r="H3612">
        <v>10.51</v>
      </c>
      <c r="I3612">
        <v>0.79</v>
      </c>
      <c r="J3612">
        <v>-0.62</v>
      </c>
    </row>
    <row r="3613" spans="1:10">
      <c r="A3613" s="3">
        <v>40411</v>
      </c>
      <c r="B3613">
        <v>29.9</v>
      </c>
      <c r="C3613">
        <f t="shared" si="168"/>
        <v>1.2999999999999972</v>
      </c>
      <c r="D3613">
        <v>1011.2</v>
      </c>
      <c r="E3613">
        <f t="shared" si="169"/>
        <v>-3.5999999999999091</v>
      </c>
      <c r="F3613">
        <v>62</v>
      </c>
      <c r="G3613">
        <f t="shared" si="170"/>
        <v>3</v>
      </c>
      <c r="H3613">
        <v>11.51</v>
      </c>
      <c r="I3613">
        <v>0.64</v>
      </c>
      <c r="J3613">
        <v>-0.77</v>
      </c>
    </row>
    <row r="3614" spans="1:10">
      <c r="A3614" s="3">
        <v>40412</v>
      </c>
      <c r="B3614">
        <v>31.6</v>
      </c>
      <c r="C3614">
        <f t="shared" si="168"/>
        <v>1.7000000000000028</v>
      </c>
      <c r="D3614">
        <v>1008.2</v>
      </c>
      <c r="E3614">
        <f t="shared" si="169"/>
        <v>-3</v>
      </c>
      <c r="F3614">
        <v>60</v>
      </c>
      <c r="G3614">
        <f t="shared" si="170"/>
        <v>-2</v>
      </c>
      <c r="H3614">
        <v>12.51</v>
      </c>
      <c r="I3614">
        <v>0.46</v>
      </c>
      <c r="J3614">
        <v>-0.89</v>
      </c>
    </row>
    <row r="3615" spans="1:10">
      <c r="A3615" s="3">
        <v>40413</v>
      </c>
      <c r="B3615">
        <v>30.7</v>
      </c>
      <c r="C3615">
        <f t="shared" si="168"/>
        <v>-0.90000000000000213</v>
      </c>
      <c r="D3615">
        <v>1009</v>
      </c>
      <c r="E3615">
        <f t="shared" si="169"/>
        <v>0.79999999999995453</v>
      </c>
      <c r="F3615">
        <v>68</v>
      </c>
      <c r="G3615">
        <f t="shared" si="170"/>
        <v>8</v>
      </c>
      <c r="H3615">
        <v>13.51</v>
      </c>
      <c r="I3615">
        <v>0.26</v>
      </c>
      <c r="J3615">
        <v>-0.96</v>
      </c>
    </row>
    <row r="3616" spans="1:10">
      <c r="A3616" s="3">
        <v>40414</v>
      </c>
      <c r="B3616">
        <v>29.2</v>
      </c>
      <c r="C3616">
        <f t="shared" si="168"/>
        <v>-1.5</v>
      </c>
      <c r="D3616">
        <v>1008.7</v>
      </c>
      <c r="E3616">
        <f t="shared" si="169"/>
        <v>-0.29999999999995453</v>
      </c>
      <c r="F3616">
        <v>72</v>
      </c>
      <c r="G3616">
        <f t="shared" si="170"/>
        <v>4</v>
      </c>
      <c r="H3616">
        <v>14.51</v>
      </c>
      <c r="I3616">
        <v>0.05</v>
      </c>
      <c r="J3616">
        <v>-1</v>
      </c>
    </row>
    <row r="3617" spans="1:10">
      <c r="A3617" s="3">
        <v>40415</v>
      </c>
      <c r="B3617">
        <v>30.3</v>
      </c>
      <c r="C3617">
        <f t="shared" si="168"/>
        <v>1.1000000000000014</v>
      </c>
      <c r="D3617">
        <v>1009.6</v>
      </c>
      <c r="E3617">
        <f t="shared" si="169"/>
        <v>0.89999999999997726</v>
      </c>
      <c r="F3617">
        <v>65</v>
      </c>
      <c r="G3617">
        <f t="shared" si="170"/>
        <v>-7</v>
      </c>
      <c r="H3617">
        <v>15.51</v>
      </c>
      <c r="I3617">
        <v>-0.16</v>
      </c>
      <c r="J3617">
        <v>-0.99</v>
      </c>
    </row>
    <row r="3618" spans="1:10">
      <c r="A3618" s="3">
        <v>40416</v>
      </c>
      <c r="B3618">
        <v>30.4</v>
      </c>
      <c r="C3618">
        <f t="shared" si="168"/>
        <v>9.9999999999997868E-2</v>
      </c>
      <c r="D3618">
        <v>1012</v>
      </c>
      <c r="E3618">
        <f t="shared" si="169"/>
        <v>2.3999999999999773</v>
      </c>
      <c r="F3618">
        <v>61</v>
      </c>
      <c r="G3618">
        <f t="shared" si="170"/>
        <v>-4</v>
      </c>
      <c r="H3618">
        <v>16.510000000000002</v>
      </c>
      <c r="I3618">
        <v>-0.36</v>
      </c>
      <c r="J3618">
        <v>-0.93</v>
      </c>
    </row>
    <row r="3619" spans="1:10">
      <c r="A3619" s="3">
        <v>40417</v>
      </c>
      <c r="B3619">
        <v>31</v>
      </c>
      <c r="C3619">
        <f t="shared" si="168"/>
        <v>0.60000000000000142</v>
      </c>
      <c r="D3619">
        <v>1013.4</v>
      </c>
      <c r="E3619">
        <f t="shared" si="169"/>
        <v>1.3999999999999773</v>
      </c>
      <c r="F3619">
        <v>58</v>
      </c>
      <c r="G3619">
        <f t="shared" si="170"/>
        <v>-3</v>
      </c>
      <c r="H3619">
        <v>17.510000000000002</v>
      </c>
      <c r="I3619">
        <v>-0.55000000000000004</v>
      </c>
      <c r="J3619">
        <v>-0.83</v>
      </c>
    </row>
    <row r="3620" spans="1:10">
      <c r="A3620" s="3">
        <v>40418</v>
      </c>
      <c r="B3620">
        <v>30.7</v>
      </c>
      <c r="C3620">
        <f t="shared" si="168"/>
        <v>-0.30000000000000071</v>
      </c>
      <c r="D3620">
        <v>1013.1</v>
      </c>
      <c r="E3620">
        <f t="shared" si="169"/>
        <v>-0.29999999999995453</v>
      </c>
      <c r="F3620">
        <v>58</v>
      </c>
      <c r="G3620">
        <f t="shared" si="170"/>
        <v>0</v>
      </c>
      <c r="H3620">
        <v>18.510000000000002</v>
      </c>
      <c r="I3620">
        <v>-0.72</v>
      </c>
      <c r="J3620">
        <v>-0.7</v>
      </c>
    </row>
    <row r="3621" spans="1:10">
      <c r="A3621" s="3">
        <v>40419</v>
      </c>
      <c r="B3621">
        <v>31.8</v>
      </c>
      <c r="C3621">
        <f t="shared" si="168"/>
        <v>1.1000000000000014</v>
      </c>
      <c r="D3621">
        <v>1009.5</v>
      </c>
      <c r="E3621">
        <f t="shared" si="169"/>
        <v>-3.6000000000000227</v>
      </c>
      <c r="F3621">
        <v>57</v>
      </c>
      <c r="G3621">
        <f t="shared" si="170"/>
        <v>-1</v>
      </c>
      <c r="H3621">
        <v>19.510000000000002</v>
      </c>
      <c r="I3621">
        <v>-0.85</v>
      </c>
      <c r="J3621">
        <v>-0.53</v>
      </c>
    </row>
    <row r="3622" spans="1:10">
      <c r="A3622" s="3">
        <v>40420</v>
      </c>
      <c r="B3622">
        <v>31.2</v>
      </c>
      <c r="C3622">
        <f t="shared" si="168"/>
        <v>-0.60000000000000142</v>
      </c>
      <c r="D3622">
        <v>1007.2</v>
      </c>
      <c r="E3622">
        <f t="shared" si="169"/>
        <v>-2.2999999999999545</v>
      </c>
      <c r="F3622">
        <v>59</v>
      </c>
      <c r="G3622">
        <f t="shared" si="170"/>
        <v>2</v>
      </c>
      <c r="H3622">
        <v>20.51</v>
      </c>
      <c r="I3622">
        <v>-0.94</v>
      </c>
      <c r="J3622">
        <v>-0.34</v>
      </c>
    </row>
    <row r="3623" spans="1:10">
      <c r="A3623" s="3">
        <v>40421</v>
      </c>
      <c r="B3623">
        <v>32.200000000000003</v>
      </c>
      <c r="C3623">
        <f t="shared" si="168"/>
        <v>1.0000000000000036</v>
      </c>
      <c r="D3623">
        <v>1010.2</v>
      </c>
      <c r="E3623">
        <f t="shared" si="169"/>
        <v>3</v>
      </c>
      <c r="F3623">
        <v>58</v>
      </c>
      <c r="G3623">
        <f t="shared" si="170"/>
        <v>-1</v>
      </c>
      <c r="H3623">
        <v>21.51</v>
      </c>
      <c r="I3623">
        <v>-0.99</v>
      </c>
      <c r="J3623">
        <v>-0.13</v>
      </c>
    </row>
    <row r="3624" spans="1:10">
      <c r="A3624" s="3">
        <v>40422</v>
      </c>
      <c r="B3624">
        <v>32</v>
      </c>
      <c r="C3624">
        <f t="shared" si="168"/>
        <v>-0.20000000000000284</v>
      </c>
      <c r="D3624">
        <v>1014.2</v>
      </c>
      <c r="E3624">
        <f t="shared" si="169"/>
        <v>4</v>
      </c>
      <c r="F3624">
        <v>52</v>
      </c>
      <c r="G3624">
        <f t="shared" si="170"/>
        <v>-6</v>
      </c>
      <c r="H3624">
        <v>22.51</v>
      </c>
      <c r="I3624">
        <v>-1</v>
      </c>
      <c r="J3624">
        <v>0.08</v>
      </c>
    </row>
    <row r="3625" spans="1:10">
      <c r="A3625" s="3">
        <v>40423</v>
      </c>
      <c r="B3625">
        <v>30.8</v>
      </c>
      <c r="C3625">
        <f t="shared" si="168"/>
        <v>-1.1999999999999993</v>
      </c>
      <c r="D3625">
        <v>1013.5</v>
      </c>
      <c r="E3625">
        <f t="shared" si="169"/>
        <v>-0.70000000000004547</v>
      </c>
      <c r="F3625">
        <v>57</v>
      </c>
      <c r="G3625">
        <f t="shared" si="170"/>
        <v>5</v>
      </c>
      <c r="H3625">
        <v>23.51</v>
      </c>
      <c r="I3625">
        <v>-0.96</v>
      </c>
      <c r="J3625">
        <v>0.28999999999999998</v>
      </c>
    </row>
    <row r="3626" spans="1:10">
      <c r="A3626" s="3">
        <v>40424</v>
      </c>
      <c r="B3626">
        <v>31.1</v>
      </c>
      <c r="C3626">
        <f t="shared" si="168"/>
        <v>0.30000000000000071</v>
      </c>
      <c r="D3626">
        <v>1007.4</v>
      </c>
      <c r="E3626">
        <f t="shared" si="169"/>
        <v>-6.1000000000000227</v>
      </c>
      <c r="F3626">
        <v>62</v>
      </c>
      <c r="G3626">
        <f t="shared" si="170"/>
        <v>5</v>
      </c>
      <c r="H3626">
        <v>24.51</v>
      </c>
      <c r="I3626">
        <v>-0.88</v>
      </c>
      <c r="J3626">
        <v>0.48</v>
      </c>
    </row>
    <row r="3627" spans="1:10">
      <c r="A3627" s="3">
        <v>40425</v>
      </c>
      <c r="B3627">
        <v>31.3</v>
      </c>
      <c r="C3627">
        <f t="shared" si="168"/>
        <v>0.19999999999999929</v>
      </c>
      <c r="D3627">
        <v>1009.4</v>
      </c>
      <c r="E3627">
        <f t="shared" si="169"/>
        <v>2</v>
      </c>
      <c r="F3627">
        <v>50</v>
      </c>
      <c r="G3627">
        <f t="shared" si="170"/>
        <v>-12</v>
      </c>
      <c r="H3627">
        <v>25.51</v>
      </c>
      <c r="I3627">
        <v>-0.75</v>
      </c>
      <c r="J3627">
        <v>0.66</v>
      </c>
    </row>
    <row r="3628" spans="1:10">
      <c r="A3628" s="3">
        <v>40426</v>
      </c>
      <c r="B3628">
        <v>30.5</v>
      </c>
      <c r="C3628">
        <f t="shared" si="168"/>
        <v>-0.80000000000000071</v>
      </c>
      <c r="D3628">
        <v>1009.6</v>
      </c>
      <c r="E3628">
        <f t="shared" si="169"/>
        <v>0.20000000000004547</v>
      </c>
      <c r="F3628">
        <v>65</v>
      </c>
      <c r="G3628">
        <f t="shared" si="170"/>
        <v>15</v>
      </c>
      <c r="H3628">
        <v>26.51</v>
      </c>
      <c r="I3628">
        <v>-0.6</v>
      </c>
      <c r="J3628">
        <v>0.8</v>
      </c>
    </row>
    <row r="3629" spans="1:10">
      <c r="A3629" s="3">
        <v>40427</v>
      </c>
      <c r="B3629">
        <v>29.5</v>
      </c>
      <c r="C3629">
        <f t="shared" si="168"/>
        <v>-1</v>
      </c>
      <c r="D3629">
        <v>1006.1</v>
      </c>
      <c r="E3629">
        <f t="shared" si="169"/>
        <v>-3.5</v>
      </c>
      <c r="F3629">
        <v>68</v>
      </c>
      <c r="G3629">
        <f t="shared" si="170"/>
        <v>3</v>
      </c>
      <c r="H3629">
        <v>27.51</v>
      </c>
      <c r="I3629">
        <v>-0.42</v>
      </c>
      <c r="J3629">
        <v>0.91</v>
      </c>
    </row>
    <row r="3630" spans="1:10">
      <c r="A3630" s="3">
        <v>40428</v>
      </c>
      <c r="B3630">
        <v>32.5</v>
      </c>
      <c r="C3630">
        <f t="shared" si="168"/>
        <v>3</v>
      </c>
      <c r="D3630">
        <v>1001.9</v>
      </c>
      <c r="E3630">
        <f t="shared" si="169"/>
        <v>-4.2000000000000455</v>
      </c>
      <c r="F3630">
        <v>54</v>
      </c>
      <c r="G3630">
        <f t="shared" si="170"/>
        <v>-14</v>
      </c>
      <c r="H3630">
        <v>28.51</v>
      </c>
      <c r="I3630">
        <v>-0.21</v>
      </c>
      <c r="J3630">
        <v>0.98</v>
      </c>
    </row>
    <row r="3631" spans="1:10">
      <c r="A3631" s="3">
        <v>40429</v>
      </c>
      <c r="B3631">
        <v>23.9</v>
      </c>
      <c r="C3631">
        <f t="shared" si="168"/>
        <v>-8.6000000000000014</v>
      </c>
      <c r="D3631">
        <v>1002.4</v>
      </c>
      <c r="E3631">
        <f t="shared" si="169"/>
        <v>0.5</v>
      </c>
      <c r="F3631">
        <v>85</v>
      </c>
      <c r="G3631">
        <f t="shared" si="170"/>
        <v>31</v>
      </c>
      <c r="H3631">
        <v>29.51</v>
      </c>
      <c r="I3631">
        <v>0</v>
      </c>
      <c r="J3631">
        <v>1</v>
      </c>
    </row>
    <row r="3632" spans="1:10">
      <c r="A3632" s="3">
        <v>40430</v>
      </c>
      <c r="B3632">
        <v>25.5</v>
      </c>
      <c r="C3632">
        <f t="shared" si="168"/>
        <v>1.6000000000000014</v>
      </c>
      <c r="D3632">
        <v>1008.2</v>
      </c>
      <c r="E3632">
        <f t="shared" si="169"/>
        <v>5.8000000000000682</v>
      </c>
      <c r="F3632">
        <v>57</v>
      </c>
      <c r="G3632">
        <f t="shared" si="170"/>
        <v>-28</v>
      </c>
      <c r="H3632">
        <v>0.98</v>
      </c>
      <c r="I3632">
        <v>0.21</v>
      </c>
      <c r="J3632">
        <v>0.98</v>
      </c>
    </row>
    <row r="3633" spans="1:10">
      <c r="A3633" s="3">
        <v>40431</v>
      </c>
      <c r="B3633">
        <v>27.2</v>
      </c>
      <c r="C3633">
        <f t="shared" si="168"/>
        <v>1.6999999999999993</v>
      </c>
      <c r="D3633">
        <v>1007</v>
      </c>
      <c r="E3633">
        <f t="shared" si="169"/>
        <v>-1.2000000000000455</v>
      </c>
      <c r="F3633">
        <v>66</v>
      </c>
      <c r="G3633">
        <f t="shared" si="170"/>
        <v>9</v>
      </c>
      <c r="H3633">
        <v>1.98</v>
      </c>
      <c r="I3633">
        <v>0.41</v>
      </c>
      <c r="J3633">
        <v>0.91</v>
      </c>
    </row>
    <row r="3634" spans="1:10">
      <c r="A3634" s="3">
        <v>40432</v>
      </c>
      <c r="B3634">
        <v>30.1</v>
      </c>
      <c r="C3634">
        <f t="shared" si="168"/>
        <v>2.9000000000000021</v>
      </c>
      <c r="D3634">
        <v>1005</v>
      </c>
      <c r="E3634">
        <f t="shared" si="169"/>
        <v>-2</v>
      </c>
      <c r="F3634">
        <v>62</v>
      </c>
      <c r="G3634">
        <f t="shared" si="170"/>
        <v>-4</v>
      </c>
      <c r="H3634">
        <v>2.98</v>
      </c>
      <c r="I3634">
        <v>0.59</v>
      </c>
      <c r="J3634">
        <v>0.81</v>
      </c>
    </row>
    <row r="3635" spans="1:10">
      <c r="A3635" s="3">
        <v>40433</v>
      </c>
      <c r="B3635">
        <v>28.6</v>
      </c>
      <c r="C3635">
        <f t="shared" si="168"/>
        <v>-1.5</v>
      </c>
      <c r="D3635">
        <v>1005.1</v>
      </c>
      <c r="E3635">
        <f t="shared" si="169"/>
        <v>0.10000000000002274</v>
      </c>
      <c r="F3635">
        <v>68</v>
      </c>
      <c r="G3635">
        <f t="shared" si="170"/>
        <v>6</v>
      </c>
      <c r="H3635">
        <v>3.98</v>
      </c>
      <c r="I3635">
        <v>0.75</v>
      </c>
      <c r="J3635">
        <v>0.66</v>
      </c>
    </row>
    <row r="3636" spans="1:10">
      <c r="A3636" s="3">
        <v>40434</v>
      </c>
      <c r="B3636">
        <v>31.6</v>
      </c>
      <c r="C3636">
        <f t="shared" si="168"/>
        <v>3</v>
      </c>
      <c r="D3636">
        <v>998.5</v>
      </c>
      <c r="E3636">
        <f t="shared" si="169"/>
        <v>-6.6000000000000227</v>
      </c>
      <c r="F3636">
        <v>58</v>
      </c>
      <c r="G3636">
        <f t="shared" si="170"/>
        <v>-10</v>
      </c>
      <c r="H3636">
        <v>4.9800000000000004</v>
      </c>
      <c r="I3636">
        <v>0.87</v>
      </c>
      <c r="J3636">
        <v>0.49</v>
      </c>
    </row>
    <row r="3637" spans="1:10">
      <c r="A3637" s="3">
        <v>40435</v>
      </c>
      <c r="B3637">
        <v>26.7</v>
      </c>
      <c r="C3637">
        <f t="shared" si="168"/>
        <v>-4.9000000000000021</v>
      </c>
      <c r="D3637">
        <v>1006.9</v>
      </c>
      <c r="E3637">
        <f t="shared" si="169"/>
        <v>8.3999999999999773</v>
      </c>
      <c r="F3637">
        <v>64</v>
      </c>
      <c r="G3637">
        <f t="shared" si="170"/>
        <v>6</v>
      </c>
      <c r="H3637">
        <v>5.98</v>
      </c>
      <c r="I3637">
        <v>0.96</v>
      </c>
      <c r="J3637">
        <v>0.28999999999999998</v>
      </c>
    </row>
    <row r="3638" spans="1:10">
      <c r="A3638" s="3">
        <v>40436</v>
      </c>
      <c r="B3638">
        <v>24.2</v>
      </c>
      <c r="C3638">
        <f t="shared" si="168"/>
        <v>-2.5</v>
      </c>
      <c r="D3638">
        <v>1011.2</v>
      </c>
      <c r="E3638">
        <f t="shared" si="169"/>
        <v>4.3000000000000682</v>
      </c>
      <c r="F3638">
        <v>63</v>
      </c>
      <c r="G3638">
        <f t="shared" si="170"/>
        <v>-1</v>
      </c>
      <c r="H3638">
        <v>6.98</v>
      </c>
      <c r="I3638">
        <v>1</v>
      </c>
      <c r="J3638">
        <v>0.08</v>
      </c>
    </row>
    <row r="3639" spans="1:10">
      <c r="A3639" s="3">
        <v>40437</v>
      </c>
      <c r="B3639">
        <v>20.7</v>
      </c>
      <c r="C3639">
        <f t="shared" si="168"/>
        <v>-3.5</v>
      </c>
      <c r="D3639">
        <v>1004.5</v>
      </c>
      <c r="E3639">
        <f t="shared" si="169"/>
        <v>-6.7000000000000455</v>
      </c>
      <c r="F3639">
        <v>85</v>
      </c>
      <c r="G3639">
        <f t="shared" si="170"/>
        <v>22</v>
      </c>
      <c r="H3639">
        <v>7.98</v>
      </c>
      <c r="I3639">
        <v>0.99</v>
      </c>
      <c r="J3639">
        <v>-0.13</v>
      </c>
    </row>
    <row r="3640" spans="1:10">
      <c r="A3640" s="3">
        <v>40438</v>
      </c>
      <c r="B3640">
        <v>27.5</v>
      </c>
      <c r="C3640">
        <f t="shared" si="168"/>
        <v>6.8000000000000007</v>
      </c>
      <c r="D3640">
        <v>1003.9</v>
      </c>
      <c r="E3640">
        <f t="shared" si="169"/>
        <v>-0.60000000000002274</v>
      </c>
      <c r="F3640">
        <v>51</v>
      </c>
      <c r="G3640">
        <f t="shared" si="170"/>
        <v>-34</v>
      </c>
      <c r="H3640">
        <v>8.98</v>
      </c>
      <c r="I3640">
        <v>0.94</v>
      </c>
      <c r="J3640">
        <v>-0.33</v>
      </c>
    </row>
    <row r="3641" spans="1:10">
      <c r="A3641" s="3">
        <v>40439</v>
      </c>
      <c r="B3641">
        <v>27.1</v>
      </c>
      <c r="C3641">
        <f t="shared" si="168"/>
        <v>-0.39999999999999858</v>
      </c>
      <c r="D3641">
        <v>1008.4</v>
      </c>
      <c r="E3641">
        <f t="shared" si="169"/>
        <v>4.5</v>
      </c>
      <c r="F3641">
        <v>53</v>
      </c>
      <c r="G3641">
        <f t="shared" si="170"/>
        <v>2</v>
      </c>
      <c r="H3641">
        <v>9.98</v>
      </c>
      <c r="I3641">
        <v>0.85</v>
      </c>
      <c r="J3641">
        <v>-0.53</v>
      </c>
    </row>
    <row r="3642" spans="1:10">
      <c r="A3642" s="3">
        <v>40440</v>
      </c>
      <c r="B3642">
        <v>27.3</v>
      </c>
      <c r="C3642">
        <f t="shared" si="168"/>
        <v>0.19999999999999929</v>
      </c>
      <c r="D3642">
        <v>1006.6</v>
      </c>
      <c r="E3642">
        <f t="shared" si="169"/>
        <v>-1.7999999999999545</v>
      </c>
      <c r="F3642">
        <v>62</v>
      </c>
      <c r="G3642">
        <f t="shared" si="170"/>
        <v>9</v>
      </c>
      <c r="H3642">
        <v>10.98</v>
      </c>
      <c r="I3642">
        <v>0.72</v>
      </c>
      <c r="J3642">
        <v>-0.69</v>
      </c>
    </row>
    <row r="3643" spans="1:10">
      <c r="A3643" s="3">
        <v>40441</v>
      </c>
      <c r="B3643">
        <v>26.6</v>
      </c>
      <c r="C3643">
        <f t="shared" si="168"/>
        <v>-0.69999999999999929</v>
      </c>
      <c r="D3643">
        <v>1007.4</v>
      </c>
      <c r="E3643">
        <f t="shared" si="169"/>
        <v>0.79999999999995453</v>
      </c>
      <c r="F3643">
        <v>72</v>
      </c>
      <c r="G3643">
        <f t="shared" si="170"/>
        <v>10</v>
      </c>
      <c r="H3643">
        <v>11.98</v>
      </c>
      <c r="I3643">
        <v>0.56000000000000005</v>
      </c>
      <c r="J3643">
        <v>-0.83</v>
      </c>
    </row>
    <row r="3644" spans="1:10">
      <c r="A3644" s="3">
        <v>40442</v>
      </c>
      <c r="B3644">
        <v>30.5</v>
      </c>
      <c r="C3644">
        <f t="shared" si="168"/>
        <v>3.8999999999999986</v>
      </c>
      <c r="D3644">
        <v>1003.5</v>
      </c>
      <c r="E3644">
        <f t="shared" si="169"/>
        <v>-3.8999999999999773</v>
      </c>
      <c r="F3644">
        <v>56</v>
      </c>
      <c r="G3644">
        <f t="shared" si="170"/>
        <v>-16</v>
      </c>
      <c r="H3644">
        <v>12.98</v>
      </c>
      <c r="I3644">
        <v>0.37</v>
      </c>
      <c r="J3644">
        <v>-0.93</v>
      </c>
    </row>
    <row r="3645" spans="1:10">
      <c r="A3645" s="3">
        <v>40443</v>
      </c>
      <c r="B3645">
        <v>29.5</v>
      </c>
      <c r="C3645">
        <f t="shared" si="168"/>
        <v>-1</v>
      </c>
      <c r="D3645">
        <v>1000.9</v>
      </c>
      <c r="E3645">
        <f t="shared" si="169"/>
        <v>-2.6000000000000227</v>
      </c>
      <c r="F3645">
        <v>69</v>
      </c>
      <c r="G3645">
        <f t="shared" si="170"/>
        <v>13</v>
      </c>
      <c r="H3645">
        <v>13.98</v>
      </c>
      <c r="I3645">
        <v>0.17</v>
      </c>
      <c r="J3645">
        <v>-0.99</v>
      </c>
    </row>
    <row r="3646" spans="1:10">
      <c r="A3646" s="3">
        <v>40444</v>
      </c>
      <c r="B3646">
        <v>17</v>
      </c>
      <c r="C3646">
        <f t="shared" si="168"/>
        <v>-12.5</v>
      </c>
      <c r="D3646">
        <v>1006.9</v>
      </c>
      <c r="E3646">
        <f t="shared" si="169"/>
        <v>6</v>
      </c>
      <c r="F3646">
        <v>85</v>
      </c>
      <c r="G3646">
        <f t="shared" si="170"/>
        <v>16</v>
      </c>
      <c r="H3646">
        <v>14.98</v>
      </c>
      <c r="I3646">
        <v>-0.05</v>
      </c>
      <c r="J3646">
        <v>-1</v>
      </c>
    </row>
    <row r="3647" spans="1:10">
      <c r="A3647" s="3">
        <v>40445</v>
      </c>
      <c r="B3647">
        <v>18.8</v>
      </c>
      <c r="C3647">
        <f t="shared" si="168"/>
        <v>1.8000000000000007</v>
      </c>
      <c r="D3647">
        <v>1011.1</v>
      </c>
      <c r="E3647">
        <f t="shared" si="169"/>
        <v>4.2000000000000455</v>
      </c>
      <c r="F3647">
        <v>55</v>
      </c>
      <c r="G3647">
        <f t="shared" si="170"/>
        <v>-30</v>
      </c>
      <c r="H3647">
        <v>15.98</v>
      </c>
      <c r="I3647">
        <v>-0.26</v>
      </c>
      <c r="J3647">
        <v>-0.97</v>
      </c>
    </row>
    <row r="3648" spans="1:10">
      <c r="A3648" s="3">
        <v>40446</v>
      </c>
      <c r="B3648">
        <v>20.8</v>
      </c>
      <c r="C3648">
        <f t="shared" si="168"/>
        <v>2</v>
      </c>
      <c r="D3648">
        <v>1006.1</v>
      </c>
      <c r="E3648">
        <f t="shared" si="169"/>
        <v>-5</v>
      </c>
      <c r="F3648">
        <v>44</v>
      </c>
      <c r="G3648">
        <f t="shared" si="170"/>
        <v>-11</v>
      </c>
      <c r="H3648">
        <v>16.98</v>
      </c>
      <c r="I3648">
        <v>-0.45</v>
      </c>
      <c r="J3648">
        <v>-0.89</v>
      </c>
    </row>
    <row r="3649" spans="1:10">
      <c r="A3649" s="3">
        <v>40447</v>
      </c>
      <c r="B3649">
        <v>21.6</v>
      </c>
      <c r="C3649">
        <f t="shared" si="168"/>
        <v>0.80000000000000071</v>
      </c>
      <c r="D3649">
        <v>1017.3</v>
      </c>
      <c r="E3649">
        <f t="shared" si="169"/>
        <v>11.199999999999932</v>
      </c>
      <c r="F3649">
        <v>43</v>
      </c>
      <c r="G3649">
        <f t="shared" si="170"/>
        <v>-1</v>
      </c>
      <c r="H3649">
        <v>17.98</v>
      </c>
      <c r="I3649">
        <v>-0.63</v>
      </c>
      <c r="J3649">
        <v>-0.77</v>
      </c>
    </row>
    <row r="3650" spans="1:10">
      <c r="A3650" s="3">
        <v>40448</v>
      </c>
      <c r="B3650">
        <v>16.100000000000001</v>
      </c>
      <c r="C3650">
        <f t="shared" si="168"/>
        <v>-5.5</v>
      </c>
      <c r="D3650">
        <v>1015.8</v>
      </c>
      <c r="E3650">
        <f t="shared" si="169"/>
        <v>-1.5</v>
      </c>
      <c r="F3650">
        <v>86</v>
      </c>
      <c r="G3650">
        <f t="shared" si="170"/>
        <v>43</v>
      </c>
      <c r="H3650">
        <v>18.98</v>
      </c>
      <c r="I3650">
        <v>-0.78</v>
      </c>
      <c r="J3650">
        <v>-0.62</v>
      </c>
    </row>
    <row r="3651" spans="1:10">
      <c r="A3651" s="3">
        <v>40449</v>
      </c>
      <c r="B3651">
        <v>21</v>
      </c>
      <c r="C3651">
        <f t="shared" ref="C3651:C3654" si="171">B3651-B3650</f>
        <v>4.8999999999999986</v>
      </c>
      <c r="D3651">
        <v>1003</v>
      </c>
      <c r="E3651">
        <f t="shared" ref="E3651:E3654" si="172">D3651-D3650</f>
        <v>-12.799999999999955</v>
      </c>
      <c r="F3651">
        <v>87</v>
      </c>
      <c r="G3651">
        <f t="shared" ref="G3651:G3654" si="173">F3651-F3650</f>
        <v>1</v>
      </c>
      <c r="H3651">
        <v>19.98</v>
      </c>
      <c r="I3651">
        <v>-0.9</v>
      </c>
      <c r="J3651">
        <v>-0.44</v>
      </c>
    </row>
    <row r="3652" spans="1:10">
      <c r="A3652" s="3">
        <v>40450</v>
      </c>
      <c r="B3652">
        <v>22.4</v>
      </c>
      <c r="C3652">
        <f t="shared" si="171"/>
        <v>1.3999999999999986</v>
      </c>
      <c r="D3652">
        <v>1014.9</v>
      </c>
      <c r="E3652">
        <f t="shared" si="172"/>
        <v>11.899999999999977</v>
      </c>
      <c r="F3652">
        <v>55</v>
      </c>
      <c r="G3652">
        <f t="shared" si="173"/>
        <v>-32</v>
      </c>
      <c r="H3652">
        <v>20.98</v>
      </c>
      <c r="I3652">
        <v>-0.97</v>
      </c>
      <c r="J3652">
        <v>-0.25</v>
      </c>
    </row>
    <row r="3653" spans="1:10">
      <c r="A3653" s="3">
        <v>40451</v>
      </c>
      <c r="B3653">
        <v>18.3</v>
      </c>
      <c r="C3653">
        <f t="shared" si="171"/>
        <v>-4.0999999999999979</v>
      </c>
      <c r="D3653">
        <v>1015.6</v>
      </c>
      <c r="E3653">
        <f t="shared" si="172"/>
        <v>0.70000000000004547</v>
      </c>
      <c r="F3653">
        <v>86</v>
      </c>
      <c r="G3653">
        <f t="shared" si="173"/>
        <v>31</v>
      </c>
      <c r="H3653">
        <v>21.98</v>
      </c>
      <c r="I3653">
        <v>-1</v>
      </c>
      <c r="J3653">
        <v>-0.03</v>
      </c>
    </row>
    <row r="3654" spans="1:10">
      <c r="A3654" s="3">
        <v>40452</v>
      </c>
      <c r="B3654">
        <v>22.6</v>
      </c>
      <c r="C3654">
        <f t="shared" si="171"/>
        <v>4.3000000000000007</v>
      </c>
      <c r="D3654">
        <v>1016.3</v>
      </c>
      <c r="E3654">
        <f t="shared" si="172"/>
        <v>0.69999999999993179</v>
      </c>
      <c r="F3654">
        <v>63</v>
      </c>
      <c r="G3654">
        <f t="shared" si="173"/>
        <v>-23</v>
      </c>
      <c r="H3654">
        <v>22.98</v>
      </c>
      <c r="I3654">
        <v>-0.98</v>
      </c>
      <c r="J3654">
        <v>0.18</v>
      </c>
    </row>
    <row r="3655" spans="1:10">
      <c r="A3655" s="3">
        <v>40453</v>
      </c>
      <c r="B3655">
        <v>21.9</v>
      </c>
      <c r="C3655">
        <f t="shared" ref="C3655:C3718" si="174">B3655-B3654</f>
        <v>-0.70000000000000284</v>
      </c>
      <c r="D3655">
        <v>1017.8</v>
      </c>
      <c r="E3655">
        <f t="shared" ref="E3655:E3718" si="175">D3655-D3654</f>
        <v>1.5</v>
      </c>
      <c r="F3655">
        <v>54</v>
      </c>
      <c r="G3655">
        <f t="shared" ref="G3655:G3718" si="176">F3655-F3654</f>
        <v>-9</v>
      </c>
      <c r="H3655">
        <v>23.98</v>
      </c>
      <c r="I3655">
        <v>-0.92</v>
      </c>
      <c r="J3655">
        <v>0.38</v>
      </c>
    </row>
    <row r="3656" spans="1:10">
      <c r="A3656" s="3">
        <v>40454</v>
      </c>
      <c r="B3656">
        <v>22.3</v>
      </c>
      <c r="C3656">
        <f t="shared" si="174"/>
        <v>0.40000000000000213</v>
      </c>
      <c r="D3656">
        <v>1011.2</v>
      </c>
      <c r="E3656">
        <f t="shared" si="175"/>
        <v>-6.5999999999999091</v>
      </c>
      <c r="F3656">
        <v>64</v>
      </c>
      <c r="G3656">
        <f t="shared" si="176"/>
        <v>10</v>
      </c>
      <c r="H3656">
        <v>24.98</v>
      </c>
      <c r="I3656">
        <v>-0.82</v>
      </c>
      <c r="J3656">
        <v>0.56999999999999995</v>
      </c>
    </row>
    <row r="3657" spans="1:10">
      <c r="A3657" s="3">
        <v>40455</v>
      </c>
      <c r="B3657">
        <v>21.2</v>
      </c>
      <c r="C3657">
        <f t="shared" si="174"/>
        <v>-1.1000000000000014</v>
      </c>
      <c r="D3657">
        <v>1002.6</v>
      </c>
      <c r="E3657">
        <f t="shared" si="175"/>
        <v>-8.6000000000000227</v>
      </c>
      <c r="F3657">
        <v>79</v>
      </c>
      <c r="G3657">
        <f t="shared" si="176"/>
        <v>15</v>
      </c>
      <c r="H3657">
        <v>25.98</v>
      </c>
      <c r="I3657">
        <v>-0.69</v>
      </c>
      <c r="J3657">
        <v>0.73</v>
      </c>
    </row>
    <row r="3658" spans="1:10">
      <c r="A3658" s="3">
        <v>40456</v>
      </c>
      <c r="B3658">
        <v>23.7</v>
      </c>
      <c r="C3658">
        <f t="shared" si="174"/>
        <v>2.5</v>
      </c>
      <c r="D3658">
        <v>1004.9</v>
      </c>
      <c r="E3658">
        <f t="shared" si="175"/>
        <v>2.2999999999999545</v>
      </c>
      <c r="F3658">
        <v>69</v>
      </c>
      <c r="G3658">
        <f t="shared" si="176"/>
        <v>-10</v>
      </c>
      <c r="H3658">
        <v>26.98</v>
      </c>
      <c r="I3658">
        <v>-0.52</v>
      </c>
      <c r="J3658">
        <v>0.86</v>
      </c>
    </row>
    <row r="3659" spans="1:10">
      <c r="A3659" s="3">
        <v>40457</v>
      </c>
      <c r="B3659">
        <v>22.2</v>
      </c>
      <c r="C3659">
        <f t="shared" si="174"/>
        <v>-1.5</v>
      </c>
      <c r="D3659">
        <v>1011.6</v>
      </c>
      <c r="E3659">
        <f t="shared" si="175"/>
        <v>6.7000000000000455</v>
      </c>
      <c r="F3659">
        <v>64</v>
      </c>
      <c r="G3659">
        <f t="shared" si="176"/>
        <v>-5</v>
      </c>
      <c r="H3659">
        <v>27.98</v>
      </c>
      <c r="I3659">
        <v>-0.32</v>
      </c>
      <c r="J3659">
        <v>0.95</v>
      </c>
    </row>
    <row r="3660" spans="1:10">
      <c r="A3660" s="3">
        <v>40458</v>
      </c>
      <c r="B3660">
        <v>21.6</v>
      </c>
      <c r="C3660">
        <f t="shared" si="174"/>
        <v>-0.59999999999999787</v>
      </c>
      <c r="D3660">
        <v>1017.7</v>
      </c>
      <c r="E3660">
        <f t="shared" si="175"/>
        <v>6.1000000000000227</v>
      </c>
      <c r="F3660">
        <v>66</v>
      </c>
      <c r="G3660">
        <f t="shared" si="176"/>
        <v>2</v>
      </c>
      <c r="H3660">
        <v>28.98</v>
      </c>
      <c r="I3660">
        <v>-0.12</v>
      </c>
      <c r="J3660">
        <v>0.99</v>
      </c>
    </row>
    <row r="3661" spans="1:10">
      <c r="A3661" s="3">
        <v>40459</v>
      </c>
      <c r="B3661">
        <v>21.1</v>
      </c>
      <c r="C3661">
        <f t="shared" si="174"/>
        <v>-0.5</v>
      </c>
      <c r="D3661">
        <v>1017.9</v>
      </c>
      <c r="E3661">
        <f t="shared" si="175"/>
        <v>0.19999999999993179</v>
      </c>
      <c r="F3661">
        <v>64</v>
      </c>
      <c r="G3661">
        <f t="shared" si="176"/>
        <v>-2</v>
      </c>
      <c r="H3661">
        <v>0.45</v>
      </c>
      <c r="I3661">
        <v>0.1</v>
      </c>
      <c r="J3661">
        <v>1</v>
      </c>
    </row>
    <row r="3662" spans="1:10">
      <c r="A3662" s="3">
        <v>40460</v>
      </c>
      <c r="B3662">
        <v>17.100000000000001</v>
      </c>
      <c r="C3662">
        <f t="shared" si="174"/>
        <v>-4</v>
      </c>
      <c r="D3662">
        <v>1009.1</v>
      </c>
      <c r="E3662">
        <f t="shared" si="175"/>
        <v>-8.7999999999999545</v>
      </c>
      <c r="F3662">
        <v>89</v>
      </c>
      <c r="G3662">
        <f t="shared" si="176"/>
        <v>25</v>
      </c>
      <c r="H3662">
        <v>1.45</v>
      </c>
      <c r="I3662">
        <v>0.3</v>
      </c>
      <c r="J3662">
        <v>0.95</v>
      </c>
    </row>
    <row r="3663" spans="1:10">
      <c r="A3663" s="3">
        <v>40461</v>
      </c>
      <c r="B3663">
        <v>21.5</v>
      </c>
      <c r="C3663">
        <f t="shared" si="174"/>
        <v>4.3999999999999986</v>
      </c>
      <c r="D3663">
        <v>1001</v>
      </c>
      <c r="E3663">
        <f t="shared" si="175"/>
        <v>-8.1000000000000227</v>
      </c>
      <c r="F3663">
        <v>84</v>
      </c>
      <c r="G3663">
        <f t="shared" si="176"/>
        <v>-5</v>
      </c>
      <c r="H3663">
        <v>2.4500000000000002</v>
      </c>
      <c r="I3663">
        <v>0.5</v>
      </c>
      <c r="J3663">
        <v>0.87</v>
      </c>
    </row>
    <row r="3664" spans="1:10">
      <c r="A3664" s="3">
        <v>40462</v>
      </c>
      <c r="B3664">
        <v>25</v>
      </c>
      <c r="C3664">
        <f t="shared" si="174"/>
        <v>3.5</v>
      </c>
      <c r="D3664">
        <v>1010.1</v>
      </c>
      <c r="E3664">
        <f t="shared" si="175"/>
        <v>9.1000000000000227</v>
      </c>
      <c r="F3664">
        <v>54</v>
      </c>
      <c r="G3664">
        <f t="shared" si="176"/>
        <v>-30</v>
      </c>
      <c r="H3664">
        <v>3.45</v>
      </c>
      <c r="I3664">
        <v>0.67</v>
      </c>
      <c r="J3664">
        <v>0.74</v>
      </c>
    </row>
    <row r="3665" spans="1:10">
      <c r="A3665" s="3">
        <v>40463</v>
      </c>
      <c r="B3665">
        <v>23.7</v>
      </c>
      <c r="C3665">
        <f t="shared" si="174"/>
        <v>-1.3000000000000007</v>
      </c>
      <c r="D3665">
        <v>1009</v>
      </c>
      <c r="E3665">
        <f t="shared" si="175"/>
        <v>-1.1000000000000227</v>
      </c>
      <c r="F3665">
        <v>72</v>
      </c>
      <c r="G3665">
        <f t="shared" si="176"/>
        <v>18</v>
      </c>
      <c r="H3665">
        <v>4.45</v>
      </c>
      <c r="I3665">
        <v>0.81</v>
      </c>
      <c r="J3665">
        <v>0.57999999999999996</v>
      </c>
    </row>
    <row r="3666" spans="1:10">
      <c r="A3666" s="3">
        <v>40464</v>
      </c>
      <c r="B3666">
        <v>24.2</v>
      </c>
      <c r="C3666">
        <f t="shared" si="174"/>
        <v>0.5</v>
      </c>
      <c r="D3666">
        <v>1005.8</v>
      </c>
      <c r="E3666">
        <f t="shared" si="175"/>
        <v>-3.2000000000000455</v>
      </c>
      <c r="F3666">
        <v>65</v>
      </c>
      <c r="G3666">
        <f t="shared" si="176"/>
        <v>-7</v>
      </c>
      <c r="H3666">
        <v>5.45</v>
      </c>
      <c r="I3666">
        <v>0.92</v>
      </c>
      <c r="J3666">
        <v>0.4</v>
      </c>
    </row>
    <row r="3667" spans="1:10">
      <c r="A3667" s="3">
        <v>40465</v>
      </c>
      <c r="B3667">
        <v>21.8</v>
      </c>
      <c r="C3667">
        <f t="shared" si="174"/>
        <v>-2.3999999999999986</v>
      </c>
      <c r="D3667">
        <v>1005.8</v>
      </c>
      <c r="E3667">
        <f t="shared" si="175"/>
        <v>0</v>
      </c>
      <c r="F3667">
        <v>66</v>
      </c>
      <c r="G3667">
        <f t="shared" si="176"/>
        <v>1</v>
      </c>
      <c r="H3667">
        <v>6.45</v>
      </c>
      <c r="I3667">
        <v>0.98</v>
      </c>
      <c r="J3667">
        <v>0.2</v>
      </c>
    </row>
    <row r="3668" spans="1:10">
      <c r="A3668" s="3">
        <v>40466</v>
      </c>
      <c r="B3668">
        <v>22.4</v>
      </c>
      <c r="C3668">
        <f t="shared" si="174"/>
        <v>0.59999999999999787</v>
      </c>
      <c r="D3668">
        <v>1005.5</v>
      </c>
      <c r="E3668">
        <f t="shared" si="175"/>
        <v>-0.29999999999995453</v>
      </c>
      <c r="F3668">
        <v>67</v>
      </c>
      <c r="G3668">
        <f t="shared" si="176"/>
        <v>1</v>
      </c>
      <c r="H3668">
        <v>7.45</v>
      </c>
      <c r="I3668">
        <v>1</v>
      </c>
      <c r="J3668">
        <v>-0.02</v>
      </c>
    </row>
    <row r="3669" spans="1:10">
      <c r="A3669" s="3">
        <v>40467</v>
      </c>
      <c r="B3669">
        <v>22.6</v>
      </c>
      <c r="C3669">
        <f t="shared" si="174"/>
        <v>0.20000000000000284</v>
      </c>
      <c r="D3669">
        <v>1014.1</v>
      </c>
      <c r="E3669">
        <f t="shared" si="175"/>
        <v>8.6000000000000227</v>
      </c>
      <c r="F3669">
        <v>55</v>
      </c>
      <c r="G3669">
        <f t="shared" si="176"/>
        <v>-12</v>
      </c>
      <c r="H3669">
        <v>8.4499999999999993</v>
      </c>
      <c r="I3669">
        <v>0.97</v>
      </c>
      <c r="J3669">
        <v>-0.23</v>
      </c>
    </row>
    <row r="3670" spans="1:10">
      <c r="A3670" s="3">
        <v>40468</v>
      </c>
      <c r="B3670">
        <v>22.2</v>
      </c>
      <c r="C3670">
        <f t="shared" si="174"/>
        <v>-0.40000000000000213</v>
      </c>
      <c r="D3670">
        <v>1015.8</v>
      </c>
      <c r="E3670">
        <f t="shared" si="175"/>
        <v>1.6999999999999318</v>
      </c>
      <c r="F3670">
        <v>53</v>
      </c>
      <c r="G3670">
        <f t="shared" si="176"/>
        <v>-2</v>
      </c>
      <c r="H3670">
        <v>9.4499999999999993</v>
      </c>
      <c r="I3670">
        <v>0.9</v>
      </c>
      <c r="J3670">
        <v>-0.43</v>
      </c>
    </row>
    <row r="3671" spans="1:10">
      <c r="A3671" s="3">
        <v>40469</v>
      </c>
      <c r="B3671">
        <v>19.899999999999999</v>
      </c>
      <c r="C3671">
        <f t="shared" si="174"/>
        <v>-2.3000000000000007</v>
      </c>
      <c r="D3671">
        <v>1020.6</v>
      </c>
      <c r="E3671">
        <f t="shared" si="175"/>
        <v>4.8000000000000682</v>
      </c>
      <c r="F3671">
        <v>54</v>
      </c>
      <c r="G3671">
        <f t="shared" si="176"/>
        <v>1</v>
      </c>
      <c r="H3671">
        <v>10.45</v>
      </c>
      <c r="I3671">
        <v>0.79</v>
      </c>
      <c r="J3671">
        <v>-0.61</v>
      </c>
    </row>
    <row r="3672" spans="1:10">
      <c r="A3672" s="3">
        <v>40470</v>
      </c>
      <c r="B3672">
        <v>19.2</v>
      </c>
      <c r="C3672">
        <f t="shared" si="174"/>
        <v>-0.69999999999999929</v>
      </c>
      <c r="D3672">
        <v>1021.3</v>
      </c>
      <c r="E3672">
        <f t="shared" si="175"/>
        <v>0.69999999999993179</v>
      </c>
      <c r="F3672">
        <v>63</v>
      </c>
      <c r="G3672">
        <f t="shared" si="176"/>
        <v>9</v>
      </c>
      <c r="H3672">
        <v>11.45</v>
      </c>
      <c r="I3672">
        <v>0.65</v>
      </c>
      <c r="J3672">
        <v>-0.76</v>
      </c>
    </row>
    <row r="3673" spans="1:10">
      <c r="A3673" s="3">
        <v>40471</v>
      </c>
      <c r="B3673">
        <v>19.8</v>
      </c>
      <c r="C3673">
        <f t="shared" si="174"/>
        <v>0.60000000000000142</v>
      </c>
      <c r="D3673">
        <v>1015.1</v>
      </c>
      <c r="E3673">
        <f t="shared" si="175"/>
        <v>-6.1999999999999318</v>
      </c>
      <c r="F3673">
        <v>64</v>
      </c>
      <c r="G3673">
        <f t="shared" si="176"/>
        <v>1</v>
      </c>
      <c r="H3673">
        <v>12.45</v>
      </c>
      <c r="I3673">
        <v>0.47</v>
      </c>
      <c r="J3673">
        <v>-0.88</v>
      </c>
    </row>
    <row r="3674" spans="1:10">
      <c r="A3674" s="3">
        <v>40472</v>
      </c>
      <c r="B3674">
        <v>18.399999999999999</v>
      </c>
      <c r="C3674">
        <f t="shared" si="174"/>
        <v>-1.4000000000000021</v>
      </c>
      <c r="D3674">
        <v>1011.1</v>
      </c>
      <c r="E3674">
        <f t="shared" si="175"/>
        <v>-4</v>
      </c>
      <c r="F3674">
        <v>79</v>
      </c>
      <c r="G3674">
        <f t="shared" si="176"/>
        <v>15</v>
      </c>
      <c r="H3674">
        <v>13.45</v>
      </c>
      <c r="I3674">
        <v>0.28000000000000003</v>
      </c>
      <c r="J3674">
        <v>-0.96</v>
      </c>
    </row>
    <row r="3675" spans="1:10">
      <c r="A3675" s="3">
        <v>40473</v>
      </c>
      <c r="B3675">
        <v>17.7</v>
      </c>
      <c r="C3675">
        <f t="shared" si="174"/>
        <v>-0.69999999999999929</v>
      </c>
      <c r="D3675">
        <v>1017.9</v>
      </c>
      <c r="E3675">
        <f t="shared" si="175"/>
        <v>6.7999999999999545</v>
      </c>
      <c r="F3675">
        <v>58</v>
      </c>
      <c r="G3675">
        <f t="shared" si="176"/>
        <v>-21</v>
      </c>
      <c r="H3675">
        <v>14.45</v>
      </c>
      <c r="I3675">
        <v>7.0000000000000007E-2</v>
      </c>
      <c r="J3675">
        <v>-1</v>
      </c>
    </row>
    <row r="3676" spans="1:10">
      <c r="A3676" s="3">
        <v>40474</v>
      </c>
      <c r="B3676">
        <v>17.5</v>
      </c>
      <c r="C3676">
        <f t="shared" si="174"/>
        <v>-0.19999999999999929</v>
      </c>
      <c r="D3676">
        <v>1019.4</v>
      </c>
      <c r="E3676">
        <f t="shared" si="175"/>
        <v>1.5</v>
      </c>
      <c r="F3676">
        <v>51</v>
      </c>
      <c r="G3676">
        <f t="shared" si="176"/>
        <v>-7</v>
      </c>
      <c r="H3676">
        <v>15.45</v>
      </c>
      <c r="I3676">
        <v>-0.15</v>
      </c>
      <c r="J3676">
        <v>-0.99</v>
      </c>
    </row>
    <row r="3677" spans="1:10">
      <c r="A3677" s="3">
        <v>40475</v>
      </c>
      <c r="B3677">
        <v>15.3</v>
      </c>
      <c r="C3677">
        <f t="shared" si="174"/>
        <v>-2.1999999999999993</v>
      </c>
      <c r="D3677">
        <v>1011.3</v>
      </c>
      <c r="E3677">
        <f t="shared" si="175"/>
        <v>-8.1000000000000227</v>
      </c>
      <c r="F3677">
        <v>81</v>
      </c>
      <c r="G3677">
        <f t="shared" si="176"/>
        <v>30</v>
      </c>
      <c r="H3677">
        <v>16.45</v>
      </c>
      <c r="I3677">
        <v>-0.35</v>
      </c>
      <c r="J3677">
        <v>-0.94</v>
      </c>
    </row>
    <row r="3678" spans="1:10">
      <c r="A3678" s="3">
        <v>40476</v>
      </c>
      <c r="B3678">
        <v>20.100000000000001</v>
      </c>
      <c r="C3678">
        <f t="shared" si="174"/>
        <v>4.8000000000000007</v>
      </c>
      <c r="D3678">
        <v>998.3</v>
      </c>
      <c r="E3678">
        <f t="shared" si="175"/>
        <v>-13</v>
      </c>
      <c r="F3678">
        <v>77</v>
      </c>
      <c r="G3678">
        <f t="shared" si="176"/>
        <v>-4</v>
      </c>
      <c r="H3678">
        <v>17.45</v>
      </c>
      <c r="I3678">
        <v>-0.54</v>
      </c>
      <c r="J3678">
        <v>-0.84</v>
      </c>
    </row>
    <row r="3679" spans="1:10">
      <c r="A3679" s="3">
        <v>40477</v>
      </c>
      <c r="B3679">
        <v>13.7</v>
      </c>
      <c r="C3679">
        <f t="shared" si="174"/>
        <v>-6.4000000000000021</v>
      </c>
      <c r="D3679">
        <v>1008.2</v>
      </c>
      <c r="E3679">
        <f t="shared" si="175"/>
        <v>9.9000000000000909</v>
      </c>
      <c r="F3679">
        <v>75</v>
      </c>
      <c r="G3679">
        <f t="shared" si="176"/>
        <v>-2</v>
      </c>
      <c r="H3679">
        <v>18.45</v>
      </c>
      <c r="I3679">
        <v>-0.71</v>
      </c>
      <c r="J3679">
        <v>-0.71</v>
      </c>
    </row>
    <row r="3680" spans="1:10">
      <c r="A3680" s="3">
        <v>40478</v>
      </c>
      <c r="B3680">
        <v>13.9</v>
      </c>
      <c r="C3680">
        <f t="shared" si="174"/>
        <v>0.20000000000000107</v>
      </c>
      <c r="D3680">
        <v>1021.7</v>
      </c>
      <c r="E3680">
        <f t="shared" si="175"/>
        <v>13.5</v>
      </c>
      <c r="F3680">
        <v>39</v>
      </c>
      <c r="G3680">
        <f t="shared" si="176"/>
        <v>-36</v>
      </c>
      <c r="H3680">
        <v>19.45</v>
      </c>
      <c r="I3680">
        <v>-0.84</v>
      </c>
      <c r="J3680">
        <v>-0.54</v>
      </c>
    </row>
    <row r="3681" spans="1:10">
      <c r="A3681" s="3">
        <v>40479</v>
      </c>
      <c r="B3681">
        <v>9.6999999999999993</v>
      </c>
      <c r="C3681">
        <f t="shared" si="174"/>
        <v>-4.2000000000000011</v>
      </c>
      <c r="D3681">
        <v>1013.5</v>
      </c>
      <c r="E3681">
        <f t="shared" si="175"/>
        <v>-8.2000000000000455</v>
      </c>
      <c r="F3681">
        <v>86</v>
      </c>
      <c r="G3681">
        <f t="shared" si="176"/>
        <v>47</v>
      </c>
      <c r="H3681">
        <v>20.45</v>
      </c>
      <c r="I3681">
        <v>-0.94</v>
      </c>
      <c r="J3681">
        <v>-0.35</v>
      </c>
    </row>
    <row r="3682" spans="1:10">
      <c r="A3682" s="3">
        <v>40480</v>
      </c>
      <c r="B3682">
        <v>14.8</v>
      </c>
      <c r="C3682">
        <f t="shared" si="174"/>
        <v>5.1000000000000014</v>
      </c>
      <c r="D3682">
        <v>1020.5</v>
      </c>
      <c r="E3682">
        <f t="shared" si="175"/>
        <v>7</v>
      </c>
      <c r="F3682">
        <v>58</v>
      </c>
      <c r="G3682">
        <f t="shared" si="176"/>
        <v>-28</v>
      </c>
      <c r="H3682">
        <v>21.45</v>
      </c>
      <c r="I3682">
        <v>-0.99</v>
      </c>
      <c r="J3682">
        <v>-0.15</v>
      </c>
    </row>
    <row r="3683" spans="1:10">
      <c r="A3683" s="3">
        <v>40481</v>
      </c>
      <c r="B3683">
        <v>12</v>
      </c>
      <c r="C3683">
        <f t="shared" si="174"/>
        <v>-2.8000000000000007</v>
      </c>
      <c r="D3683">
        <v>1015.5</v>
      </c>
      <c r="E3683">
        <f t="shared" si="175"/>
        <v>-5</v>
      </c>
      <c r="F3683">
        <v>86</v>
      </c>
      <c r="G3683">
        <f t="shared" si="176"/>
        <v>28</v>
      </c>
      <c r="H3683">
        <v>22.45</v>
      </c>
      <c r="I3683">
        <v>-1</v>
      </c>
      <c r="J3683">
        <v>0.06</v>
      </c>
    </row>
    <row r="3684" spans="1:10">
      <c r="A3684" s="3">
        <v>40482</v>
      </c>
      <c r="B3684">
        <v>16.3</v>
      </c>
      <c r="C3684">
        <f t="shared" si="174"/>
        <v>4.3000000000000007</v>
      </c>
      <c r="D3684">
        <v>1015</v>
      </c>
      <c r="E3684">
        <f t="shared" si="175"/>
        <v>-0.5</v>
      </c>
      <c r="F3684">
        <v>82</v>
      </c>
      <c r="G3684">
        <f t="shared" si="176"/>
        <v>-4</v>
      </c>
      <c r="H3684">
        <v>23.45</v>
      </c>
      <c r="I3684">
        <v>-0.96</v>
      </c>
      <c r="J3684">
        <v>0.27</v>
      </c>
    </row>
    <row r="3685" spans="1:10">
      <c r="A3685" s="3">
        <v>40483</v>
      </c>
      <c r="B3685">
        <v>19.2</v>
      </c>
      <c r="C3685">
        <f t="shared" si="174"/>
        <v>2.8999999999999986</v>
      </c>
      <c r="D3685">
        <v>995.4</v>
      </c>
      <c r="E3685">
        <f t="shared" si="175"/>
        <v>-19.600000000000023</v>
      </c>
      <c r="F3685">
        <v>69</v>
      </c>
      <c r="G3685">
        <f t="shared" si="176"/>
        <v>-13</v>
      </c>
      <c r="H3685">
        <v>24.45</v>
      </c>
      <c r="I3685">
        <v>-0.88</v>
      </c>
      <c r="J3685">
        <v>0.47</v>
      </c>
    </row>
    <row r="3686" spans="1:10">
      <c r="A3686" s="3">
        <v>40484</v>
      </c>
      <c r="B3686">
        <v>18.899999999999999</v>
      </c>
      <c r="C3686">
        <f t="shared" si="174"/>
        <v>-0.30000000000000071</v>
      </c>
      <c r="D3686">
        <v>1003.4</v>
      </c>
      <c r="E3686">
        <f t="shared" si="175"/>
        <v>8</v>
      </c>
      <c r="F3686">
        <v>44</v>
      </c>
      <c r="G3686">
        <f t="shared" si="176"/>
        <v>-25</v>
      </c>
      <c r="H3686">
        <v>25.45</v>
      </c>
      <c r="I3686">
        <v>-0.76</v>
      </c>
      <c r="J3686">
        <v>0.65</v>
      </c>
    </row>
    <row r="3687" spans="1:10">
      <c r="A3687" s="3">
        <v>40485</v>
      </c>
      <c r="B3687">
        <v>15.6</v>
      </c>
      <c r="C3687">
        <f t="shared" si="174"/>
        <v>-3.2999999999999989</v>
      </c>
      <c r="D3687">
        <v>1016</v>
      </c>
      <c r="E3687">
        <f t="shared" si="175"/>
        <v>12.600000000000023</v>
      </c>
      <c r="F3687">
        <v>30</v>
      </c>
      <c r="G3687">
        <f t="shared" si="176"/>
        <v>-14</v>
      </c>
      <c r="H3687">
        <v>26.45</v>
      </c>
      <c r="I3687">
        <v>-0.61</v>
      </c>
      <c r="J3687">
        <v>0.79</v>
      </c>
    </row>
    <row r="3688" spans="1:10">
      <c r="A3688" s="3">
        <v>40486</v>
      </c>
      <c r="B3688">
        <v>13.3</v>
      </c>
      <c r="C3688">
        <f t="shared" si="174"/>
        <v>-2.2999999999999989</v>
      </c>
      <c r="D3688">
        <v>1016.5</v>
      </c>
      <c r="E3688">
        <f t="shared" si="175"/>
        <v>0.5</v>
      </c>
      <c r="F3688">
        <v>59</v>
      </c>
      <c r="G3688">
        <f t="shared" si="176"/>
        <v>29</v>
      </c>
      <c r="H3688">
        <v>27.45</v>
      </c>
      <c r="I3688">
        <v>-0.43</v>
      </c>
      <c r="J3688">
        <v>0.9</v>
      </c>
    </row>
    <row r="3689" spans="1:10">
      <c r="A3689" s="3">
        <v>40487</v>
      </c>
      <c r="B3689">
        <v>15.3</v>
      </c>
      <c r="C3689">
        <f t="shared" si="174"/>
        <v>2</v>
      </c>
      <c r="D3689">
        <v>1014.2</v>
      </c>
      <c r="E3689">
        <f t="shared" si="175"/>
        <v>-2.2999999999999545</v>
      </c>
      <c r="F3689">
        <v>46</v>
      </c>
      <c r="G3689">
        <f t="shared" si="176"/>
        <v>-13</v>
      </c>
      <c r="H3689">
        <v>28.45</v>
      </c>
      <c r="I3689">
        <v>-0.23</v>
      </c>
      <c r="J3689">
        <v>0.97</v>
      </c>
    </row>
    <row r="3690" spans="1:10">
      <c r="A3690" s="3">
        <v>40488</v>
      </c>
      <c r="B3690">
        <v>17.7</v>
      </c>
      <c r="C3690">
        <f t="shared" si="174"/>
        <v>2.3999999999999986</v>
      </c>
      <c r="D3690">
        <v>1017</v>
      </c>
      <c r="E3690">
        <f t="shared" si="175"/>
        <v>2.7999999999999545</v>
      </c>
      <c r="F3690">
        <v>52</v>
      </c>
      <c r="G3690">
        <f t="shared" si="176"/>
        <v>6</v>
      </c>
      <c r="H3690">
        <v>29.45</v>
      </c>
      <c r="I3690">
        <v>-0.02</v>
      </c>
      <c r="J3690">
        <v>1</v>
      </c>
    </row>
    <row r="3691" spans="1:10">
      <c r="A3691" s="3">
        <v>40489</v>
      </c>
      <c r="B3691">
        <v>14.8</v>
      </c>
      <c r="C3691">
        <f t="shared" si="174"/>
        <v>-2.8999999999999986</v>
      </c>
      <c r="D3691">
        <v>1012.1</v>
      </c>
      <c r="E3691">
        <f t="shared" si="175"/>
        <v>-4.8999999999999773</v>
      </c>
      <c r="F3691">
        <v>68</v>
      </c>
      <c r="G3691">
        <f t="shared" si="176"/>
        <v>16</v>
      </c>
      <c r="H3691">
        <v>0.92</v>
      </c>
      <c r="I3691">
        <v>0.2</v>
      </c>
      <c r="J3691">
        <v>0.98</v>
      </c>
    </row>
    <row r="3692" spans="1:10">
      <c r="A3692" s="3">
        <v>40490</v>
      </c>
      <c r="B3692">
        <v>18.100000000000001</v>
      </c>
      <c r="C3692">
        <f t="shared" si="174"/>
        <v>3.3000000000000007</v>
      </c>
      <c r="D3692">
        <v>1004.1</v>
      </c>
      <c r="E3692">
        <f t="shared" si="175"/>
        <v>-8</v>
      </c>
      <c r="F3692">
        <v>65</v>
      </c>
      <c r="G3692">
        <f t="shared" si="176"/>
        <v>-3</v>
      </c>
      <c r="H3692">
        <v>1.92</v>
      </c>
      <c r="I3692">
        <v>0.4</v>
      </c>
      <c r="J3692">
        <v>0.92</v>
      </c>
    </row>
    <row r="3693" spans="1:10">
      <c r="A3693" s="3">
        <v>40491</v>
      </c>
      <c r="B3693">
        <v>18.100000000000001</v>
      </c>
      <c r="C3693">
        <f t="shared" si="174"/>
        <v>0</v>
      </c>
      <c r="D3693">
        <v>999.4</v>
      </c>
      <c r="E3693">
        <f t="shared" si="175"/>
        <v>-4.7000000000000455</v>
      </c>
      <c r="F3693">
        <v>18</v>
      </c>
      <c r="G3693">
        <f t="shared" si="176"/>
        <v>-47</v>
      </c>
      <c r="H3693">
        <v>2.92</v>
      </c>
      <c r="I3693">
        <v>0.57999999999999996</v>
      </c>
      <c r="J3693">
        <v>0.81</v>
      </c>
    </row>
    <row r="3694" spans="1:10">
      <c r="A3694" s="3">
        <v>40492</v>
      </c>
      <c r="B3694">
        <v>16.100000000000001</v>
      </c>
      <c r="C3694">
        <f t="shared" si="174"/>
        <v>-2</v>
      </c>
      <c r="D3694">
        <v>1008.2</v>
      </c>
      <c r="E3694">
        <f t="shared" si="175"/>
        <v>8.8000000000000682</v>
      </c>
      <c r="F3694">
        <v>32</v>
      </c>
      <c r="G3694">
        <f t="shared" si="176"/>
        <v>14</v>
      </c>
      <c r="H3694">
        <v>3.92</v>
      </c>
      <c r="I3694">
        <v>0.74</v>
      </c>
      <c r="J3694">
        <v>0.67</v>
      </c>
    </row>
    <row r="3695" spans="1:10">
      <c r="A3695" s="3">
        <v>40493</v>
      </c>
      <c r="B3695">
        <v>16.100000000000001</v>
      </c>
      <c r="C3695">
        <f t="shared" si="174"/>
        <v>0</v>
      </c>
      <c r="D3695">
        <v>1015.7</v>
      </c>
      <c r="E3695">
        <f t="shared" si="175"/>
        <v>7.5</v>
      </c>
      <c r="F3695">
        <v>38</v>
      </c>
      <c r="G3695">
        <f t="shared" si="176"/>
        <v>6</v>
      </c>
      <c r="H3695">
        <v>4.92</v>
      </c>
      <c r="I3695">
        <v>0.87</v>
      </c>
      <c r="J3695">
        <v>0.5</v>
      </c>
    </row>
    <row r="3696" spans="1:10">
      <c r="A3696" s="3">
        <v>40494</v>
      </c>
      <c r="B3696">
        <v>18.8</v>
      </c>
      <c r="C3696">
        <f t="shared" si="174"/>
        <v>2.6999999999999993</v>
      </c>
      <c r="D3696">
        <v>1014.2</v>
      </c>
      <c r="E3696">
        <f t="shared" si="175"/>
        <v>-1.5</v>
      </c>
      <c r="F3696">
        <v>55</v>
      </c>
      <c r="G3696">
        <f t="shared" si="176"/>
        <v>17</v>
      </c>
      <c r="H3696">
        <v>5.92</v>
      </c>
      <c r="I3696">
        <v>0.95</v>
      </c>
      <c r="J3696">
        <v>0.31</v>
      </c>
    </row>
    <row r="3697" spans="1:10">
      <c r="A3697" s="3">
        <v>40495</v>
      </c>
      <c r="B3697">
        <v>17.600000000000001</v>
      </c>
      <c r="C3697">
        <f t="shared" si="174"/>
        <v>-1.1999999999999993</v>
      </c>
      <c r="D3697">
        <v>1024.9000000000001</v>
      </c>
      <c r="E3697">
        <f t="shared" si="175"/>
        <v>10.700000000000045</v>
      </c>
      <c r="F3697">
        <v>53</v>
      </c>
      <c r="G3697">
        <f t="shared" si="176"/>
        <v>-2</v>
      </c>
      <c r="H3697">
        <v>6.92</v>
      </c>
      <c r="I3697">
        <v>1</v>
      </c>
      <c r="J3697">
        <v>0.1</v>
      </c>
    </row>
    <row r="3698" spans="1:10">
      <c r="A3698" s="3">
        <v>40496</v>
      </c>
      <c r="B3698">
        <v>15.6</v>
      </c>
      <c r="C3698">
        <f t="shared" si="174"/>
        <v>-2.0000000000000018</v>
      </c>
      <c r="D3698">
        <v>1014.8</v>
      </c>
      <c r="E3698">
        <f t="shared" si="175"/>
        <v>-10.100000000000136</v>
      </c>
      <c r="F3698">
        <v>69</v>
      </c>
      <c r="G3698">
        <f t="shared" si="176"/>
        <v>16</v>
      </c>
      <c r="H3698">
        <v>7.92</v>
      </c>
      <c r="I3698">
        <v>0.99</v>
      </c>
      <c r="J3698">
        <v>-0.11</v>
      </c>
    </row>
    <row r="3699" spans="1:10">
      <c r="A3699" s="3">
        <v>40497</v>
      </c>
      <c r="B3699">
        <v>9.8000000000000007</v>
      </c>
      <c r="C3699">
        <f t="shared" si="174"/>
        <v>-5.7999999999999989</v>
      </c>
      <c r="D3699">
        <v>1013.3</v>
      </c>
      <c r="E3699">
        <f t="shared" si="175"/>
        <v>-1.5</v>
      </c>
      <c r="F3699">
        <v>81</v>
      </c>
      <c r="G3699">
        <f t="shared" si="176"/>
        <v>12</v>
      </c>
      <c r="H3699">
        <v>8.92</v>
      </c>
      <c r="I3699">
        <v>0.95</v>
      </c>
      <c r="J3699">
        <v>-0.32</v>
      </c>
    </row>
    <row r="3700" spans="1:10">
      <c r="A3700" s="3">
        <v>40498</v>
      </c>
      <c r="B3700">
        <v>11.2</v>
      </c>
      <c r="C3700">
        <f t="shared" si="174"/>
        <v>1.3999999999999986</v>
      </c>
      <c r="D3700">
        <v>1018.9</v>
      </c>
      <c r="E3700">
        <f t="shared" si="175"/>
        <v>5.6000000000000227</v>
      </c>
      <c r="F3700">
        <v>42</v>
      </c>
      <c r="G3700">
        <f t="shared" si="176"/>
        <v>-39</v>
      </c>
      <c r="H3700">
        <v>9.92</v>
      </c>
      <c r="I3700">
        <v>0.86</v>
      </c>
      <c r="J3700">
        <v>-0.51</v>
      </c>
    </row>
    <row r="3701" spans="1:10">
      <c r="A3701" s="3">
        <v>40499</v>
      </c>
      <c r="B3701">
        <v>8.9</v>
      </c>
      <c r="C3701">
        <f t="shared" si="174"/>
        <v>-2.2999999999999989</v>
      </c>
      <c r="D3701">
        <v>1014.7</v>
      </c>
      <c r="E3701">
        <f t="shared" si="175"/>
        <v>-4.1999999999999318</v>
      </c>
      <c r="F3701">
        <v>80</v>
      </c>
      <c r="G3701">
        <f t="shared" si="176"/>
        <v>38</v>
      </c>
      <c r="H3701">
        <v>10.92</v>
      </c>
      <c r="I3701">
        <v>0.73</v>
      </c>
      <c r="J3701">
        <v>-0.68</v>
      </c>
    </row>
    <row r="3702" spans="1:10">
      <c r="A3702" s="3">
        <v>40500</v>
      </c>
      <c r="B3702">
        <v>12.4</v>
      </c>
      <c r="C3702">
        <f t="shared" si="174"/>
        <v>3.5</v>
      </c>
      <c r="D3702">
        <v>1015.8</v>
      </c>
      <c r="E3702">
        <f t="shared" si="175"/>
        <v>1.0999999999999091</v>
      </c>
      <c r="F3702">
        <v>47</v>
      </c>
      <c r="G3702">
        <f t="shared" si="176"/>
        <v>-33</v>
      </c>
      <c r="H3702">
        <v>11.92</v>
      </c>
      <c r="I3702">
        <v>0.56999999999999995</v>
      </c>
      <c r="J3702">
        <v>-0.82</v>
      </c>
    </row>
    <row r="3703" spans="1:10">
      <c r="A3703" s="3">
        <v>40501</v>
      </c>
      <c r="B3703">
        <v>14.3</v>
      </c>
      <c r="C3703">
        <f t="shared" si="174"/>
        <v>1.9000000000000004</v>
      </c>
      <c r="D3703">
        <v>1017</v>
      </c>
      <c r="E3703">
        <f t="shared" si="175"/>
        <v>1.2000000000000455</v>
      </c>
      <c r="F3703">
        <v>57</v>
      </c>
      <c r="G3703">
        <f t="shared" si="176"/>
        <v>10</v>
      </c>
      <c r="H3703">
        <v>12.92</v>
      </c>
      <c r="I3703">
        <v>0.38</v>
      </c>
      <c r="J3703">
        <v>-0.92</v>
      </c>
    </row>
    <row r="3704" spans="1:10">
      <c r="A3704" s="3">
        <v>40502</v>
      </c>
      <c r="B3704">
        <v>15.7</v>
      </c>
      <c r="C3704">
        <f t="shared" si="174"/>
        <v>1.3999999999999986</v>
      </c>
      <c r="D3704">
        <v>1013.4</v>
      </c>
      <c r="E3704">
        <f t="shared" si="175"/>
        <v>-3.6000000000000227</v>
      </c>
      <c r="F3704">
        <v>61</v>
      </c>
      <c r="G3704">
        <f t="shared" si="176"/>
        <v>4</v>
      </c>
      <c r="H3704">
        <v>13.92</v>
      </c>
      <c r="I3704">
        <v>0.18</v>
      </c>
      <c r="J3704">
        <v>-0.98</v>
      </c>
    </row>
    <row r="3705" spans="1:10">
      <c r="A3705" s="3">
        <v>40503</v>
      </c>
      <c r="B3705">
        <v>16.399999999999999</v>
      </c>
      <c r="C3705">
        <f t="shared" si="174"/>
        <v>0.69999999999999929</v>
      </c>
      <c r="D3705">
        <v>1012.9</v>
      </c>
      <c r="E3705">
        <f t="shared" si="175"/>
        <v>-0.5</v>
      </c>
      <c r="F3705">
        <v>71</v>
      </c>
      <c r="G3705">
        <f t="shared" si="176"/>
        <v>10</v>
      </c>
      <c r="H3705">
        <v>14.92</v>
      </c>
      <c r="I3705">
        <v>-0.03</v>
      </c>
      <c r="J3705">
        <v>-1</v>
      </c>
    </row>
    <row r="3706" spans="1:10">
      <c r="A3706" s="3">
        <v>40504</v>
      </c>
      <c r="B3706">
        <v>13.9</v>
      </c>
      <c r="C3706">
        <f t="shared" si="174"/>
        <v>-2.4999999999999982</v>
      </c>
      <c r="D3706">
        <v>1007.9</v>
      </c>
      <c r="E3706">
        <f t="shared" si="175"/>
        <v>-5</v>
      </c>
      <c r="F3706">
        <v>76</v>
      </c>
      <c r="G3706">
        <f t="shared" si="176"/>
        <v>5</v>
      </c>
      <c r="H3706">
        <v>15.92</v>
      </c>
      <c r="I3706">
        <v>-0.24</v>
      </c>
      <c r="J3706">
        <v>-0.97</v>
      </c>
    </row>
    <row r="3707" spans="1:10">
      <c r="A3707" s="3">
        <v>40505</v>
      </c>
      <c r="B3707">
        <v>14.3</v>
      </c>
      <c r="C3707">
        <f t="shared" si="174"/>
        <v>0.40000000000000036</v>
      </c>
      <c r="D3707">
        <v>1008.6</v>
      </c>
      <c r="E3707">
        <f t="shared" si="175"/>
        <v>0.70000000000004547</v>
      </c>
      <c r="F3707">
        <v>57</v>
      </c>
      <c r="G3707">
        <f t="shared" si="176"/>
        <v>-19</v>
      </c>
      <c r="H3707">
        <v>16.920000000000002</v>
      </c>
      <c r="I3707">
        <v>-0.44</v>
      </c>
      <c r="J3707">
        <v>-0.9</v>
      </c>
    </row>
    <row r="3708" spans="1:10">
      <c r="A3708" s="3">
        <v>40506</v>
      </c>
      <c r="B3708">
        <v>12.3</v>
      </c>
      <c r="C3708">
        <f t="shared" si="174"/>
        <v>-2</v>
      </c>
      <c r="D3708">
        <v>1015.6</v>
      </c>
      <c r="E3708">
        <f t="shared" si="175"/>
        <v>7</v>
      </c>
      <c r="F3708">
        <v>51</v>
      </c>
      <c r="G3708">
        <f t="shared" si="176"/>
        <v>-6</v>
      </c>
      <c r="H3708">
        <v>17.920000000000002</v>
      </c>
      <c r="I3708">
        <v>-0.62</v>
      </c>
      <c r="J3708">
        <v>-0.78</v>
      </c>
    </row>
    <row r="3709" spans="1:10">
      <c r="A3709" s="3">
        <v>40507</v>
      </c>
      <c r="B3709">
        <v>12.5</v>
      </c>
      <c r="C3709">
        <f t="shared" si="174"/>
        <v>0.19999999999999929</v>
      </c>
      <c r="D3709">
        <v>1012.4</v>
      </c>
      <c r="E3709">
        <f t="shared" si="175"/>
        <v>-3.2000000000000455</v>
      </c>
      <c r="F3709">
        <v>56</v>
      </c>
      <c r="G3709">
        <f t="shared" si="176"/>
        <v>5</v>
      </c>
      <c r="H3709">
        <v>18.920000000000002</v>
      </c>
      <c r="I3709">
        <v>-0.77</v>
      </c>
      <c r="J3709">
        <v>-0.63</v>
      </c>
    </row>
    <row r="3710" spans="1:10">
      <c r="A3710" s="3">
        <v>40508</v>
      </c>
      <c r="B3710">
        <v>14.8</v>
      </c>
      <c r="C3710">
        <f t="shared" si="174"/>
        <v>2.3000000000000007</v>
      </c>
      <c r="D3710">
        <v>1006.5</v>
      </c>
      <c r="E3710">
        <f t="shared" si="175"/>
        <v>-5.8999999999999773</v>
      </c>
      <c r="F3710">
        <v>68</v>
      </c>
      <c r="G3710">
        <f t="shared" si="176"/>
        <v>12</v>
      </c>
      <c r="H3710">
        <v>19.920000000000002</v>
      </c>
      <c r="I3710">
        <v>-0.89</v>
      </c>
      <c r="J3710">
        <v>-0.46</v>
      </c>
    </row>
    <row r="3711" spans="1:10">
      <c r="A3711" s="3">
        <v>40509</v>
      </c>
      <c r="B3711">
        <v>13</v>
      </c>
      <c r="C3711">
        <f t="shared" si="174"/>
        <v>-1.8000000000000007</v>
      </c>
      <c r="D3711">
        <v>1011</v>
      </c>
      <c r="E3711">
        <f t="shared" si="175"/>
        <v>4.5</v>
      </c>
      <c r="F3711">
        <v>55</v>
      </c>
      <c r="G3711">
        <f t="shared" si="176"/>
        <v>-13</v>
      </c>
      <c r="H3711">
        <v>20.92</v>
      </c>
      <c r="I3711">
        <v>-0.97</v>
      </c>
      <c r="J3711">
        <v>-0.26</v>
      </c>
    </row>
    <row r="3712" spans="1:10">
      <c r="A3712" s="3">
        <v>40510</v>
      </c>
      <c r="B3712">
        <v>15.9</v>
      </c>
      <c r="C3712">
        <f t="shared" si="174"/>
        <v>2.9000000000000004</v>
      </c>
      <c r="D3712">
        <v>1008.3</v>
      </c>
      <c r="E3712">
        <f t="shared" si="175"/>
        <v>-2.7000000000000455</v>
      </c>
      <c r="F3712">
        <v>38</v>
      </c>
      <c r="G3712">
        <f t="shared" si="176"/>
        <v>-17</v>
      </c>
      <c r="H3712">
        <v>21.92</v>
      </c>
      <c r="I3712">
        <v>-1</v>
      </c>
      <c r="J3712">
        <v>-0.05</v>
      </c>
    </row>
    <row r="3713" spans="1:10">
      <c r="A3713" s="3">
        <v>40511</v>
      </c>
      <c r="B3713">
        <v>14.7</v>
      </c>
      <c r="C3713">
        <f t="shared" si="174"/>
        <v>-1.2000000000000011</v>
      </c>
      <c r="D3713">
        <v>1013.1</v>
      </c>
      <c r="E3713">
        <f t="shared" si="175"/>
        <v>4.8000000000000682</v>
      </c>
      <c r="F3713">
        <v>36</v>
      </c>
      <c r="G3713">
        <f t="shared" si="176"/>
        <v>-2</v>
      </c>
      <c r="H3713">
        <v>22.92</v>
      </c>
      <c r="I3713">
        <v>-0.99</v>
      </c>
      <c r="J3713">
        <v>0.16</v>
      </c>
    </row>
    <row r="3714" spans="1:10">
      <c r="A3714" s="3">
        <v>40512</v>
      </c>
      <c r="B3714">
        <v>14.6</v>
      </c>
      <c r="C3714">
        <f t="shared" si="174"/>
        <v>-9.9999999999999645E-2</v>
      </c>
      <c r="D3714">
        <v>1015.9</v>
      </c>
      <c r="E3714">
        <f t="shared" si="175"/>
        <v>2.7999999999999545</v>
      </c>
      <c r="F3714">
        <v>39</v>
      </c>
      <c r="G3714">
        <f t="shared" si="176"/>
        <v>3</v>
      </c>
      <c r="H3714">
        <v>23.92</v>
      </c>
      <c r="I3714">
        <v>-0.93</v>
      </c>
      <c r="J3714">
        <v>0.37</v>
      </c>
    </row>
    <row r="3715" spans="1:10">
      <c r="A3715" s="3">
        <v>40513</v>
      </c>
      <c r="B3715">
        <v>15.8</v>
      </c>
      <c r="C3715">
        <f t="shared" si="174"/>
        <v>1.2000000000000011</v>
      </c>
      <c r="D3715">
        <v>1017.5</v>
      </c>
      <c r="E3715">
        <f t="shared" si="175"/>
        <v>1.6000000000000227</v>
      </c>
      <c r="F3715">
        <v>54</v>
      </c>
      <c r="G3715">
        <f t="shared" si="176"/>
        <v>15</v>
      </c>
      <c r="H3715">
        <v>24.92</v>
      </c>
      <c r="I3715">
        <v>-0.83</v>
      </c>
      <c r="J3715">
        <v>0.56000000000000005</v>
      </c>
    </row>
    <row r="3716" spans="1:10">
      <c r="A3716" s="3">
        <v>40514</v>
      </c>
      <c r="B3716">
        <v>17</v>
      </c>
      <c r="C3716">
        <f t="shared" si="174"/>
        <v>1.1999999999999993</v>
      </c>
      <c r="D3716">
        <v>1018.9</v>
      </c>
      <c r="E3716">
        <f t="shared" si="175"/>
        <v>1.3999999999999773</v>
      </c>
      <c r="F3716">
        <v>56</v>
      </c>
      <c r="G3716">
        <f t="shared" si="176"/>
        <v>2</v>
      </c>
      <c r="H3716">
        <v>25.92</v>
      </c>
      <c r="I3716">
        <v>-0.69</v>
      </c>
      <c r="J3716">
        <v>0.72</v>
      </c>
    </row>
    <row r="3717" spans="1:10">
      <c r="A3717" s="3">
        <v>40515</v>
      </c>
      <c r="B3717">
        <v>17.3</v>
      </c>
      <c r="C3717">
        <f t="shared" si="174"/>
        <v>0.30000000000000071</v>
      </c>
      <c r="D3717">
        <v>990.2</v>
      </c>
      <c r="E3717">
        <f t="shared" si="175"/>
        <v>-28.699999999999932</v>
      </c>
      <c r="F3717">
        <v>56</v>
      </c>
      <c r="G3717">
        <f t="shared" si="176"/>
        <v>0</v>
      </c>
      <c r="H3717">
        <v>26.92</v>
      </c>
      <c r="I3717">
        <v>-0.53</v>
      </c>
      <c r="J3717">
        <v>0.85</v>
      </c>
    </row>
    <row r="3718" spans="1:10">
      <c r="A3718" s="3">
        <v>40516</v>
      </c>
      <c r="B3718">
        <v>13.6</v>
      </c>
      <c r="C3718">
        <f t="shared" si="174"/>
        <v>-3.7000000000000011</v>
      </c>
      <c r="D3718">
        <v>1009.9</v>
      </c>
      <c r="E3718">
        <f t="shared" si="175"/>
        <v>19.699999999999932</v>
      </c>
      <c r="F3718">
        <v>31</v>
      </c>
      <c r="G3718">
        <f t="shared" si="176"/>
        <v>-25</v>
      </c>
      <c r="H3718">
        <v>27.92</v>
      </c>
      <c r="I3718">
        <v>-0.34</v>
      </c>
      <c r="J3718">
        <v>0.94</v>
      </c>
    </row>
    <row r="3719" spans="1:10">
      <c r="A3719" s="3">
        <v>40517</v>
      </c>
      <c r="B3719">
        <v>13.2</v>
      </c>
      <c r="C3719">
        <f t="shared" ref="C3719:C3782" si="177">B3719-B3718</f>
        <v>-0.40000000000000036</v>
      </c>
      <c r="D3719">
        <v>1011.8</v>
      </c>
      <c r="E3719">
        <f t="shared" ref="E3719:E3782" si="178">D3719-D3718</f>
        <v>1.8999999999999773</v>
      </c>
      <c r="F3719">
        <v>60</v>
      </c>
      <c r="G3719">
        <f t="shared" ref="G3719:G3782" si="179">F3719-F3718</f>
        <v>29</v>
      </c>
      <c r="H3719">
        <v>28.92</v>
      </c>
      <c r="I3719">
        <v>-0.13</v>
      </c>
      <c r="J3719">
        <v>0.99</v>
      </c>
    </row>
    <row r="3720" spans="1:10">
      <c r="A3720" s="3">
        <v>40518</v>
      </c>
      <c r="B3720">
        <v>15.4</v>
      </c>
      <c r="C3720">
        <f t="shared" si="177"/>
        <v>2.2000000000000011</v>
      </c>
      <c r="D3720">
        <v>1005.7</v>
      </c>
      <c r="E3720">
        <f t="shared" si="178"/>
        <v>-6.0999999999999091</v>
      </c>
      <c r="F3720">
        <v>70</v>
      </c>
      <c r="G3720">
        <f t="shared" si="179"/>
        <v>10</v>
      </c>
      <c r="H3720">
        <v>0.39</v>
      </c>
      <c r="I3720">
        <v>0.08</v>
      </c>
      <c r="J3720">
        <v>1</v>
      </c>
    </row>
    <row r="3721" spans="1:10">
      <c r="A3721" s="3">
        <v>40519</v>
      </c>
      <c r="B3721">
        <v>13.6</v>
      </c>
      <c r="C3721">
        <f t="shared" si="177"/>
        <v>-1.8000000000000007</v>
      </c>
      <c r="D3721">
        <v>1000.2</v>
      </c>
      <c r="E3721">
        <f t="shared" si="178"/>
        <v>-5.5</v>
      </c>
      <c r="F3721">
        <v>42</v>
      </c>
      <c r="G3721">
        <f t="shared" si="179"/>
        <v>-28</v>
      </c>
      <c r="H3721">
        <v>1.39</v>
      </c>
      <c r="I3721">
        <v>0.28999999999999998</v>
      </c>
      <c r="J3721">
        <v>0.96</v>
      </c>
    </row>
    <row r="3722" spans="1:10">
      <c r="A3722" s="3">
        <v>40520</v>
      </c>
      <c r="B3722">
        <v>10.4</v>
      </c>
      <c r="C3722">
        <f t="shared" si="177"/>
        <v>-3.1999999999999993</v>
      </c>
      <c r="D3722">
        <v>1000.8</v>
      </c>
      <c r="E3722">
        <f t="shared" si="178"/>
        <v>0.59999999999990905</v>
      </c>
      <c r="F3722">
        <v>31</v>
      </c>
      <c r="G3722">
        <f t="shared" si="179"/>
        <v>-11</v>
      </c>
      <c r="H3722">
        <v>2.39</v>
      </c>
      <c r="I3722">
        <v>0.49</v>
      </c>
      <c r="J3722">
        <v>0.87</v>
      </c>
    </row>
    <row r="3723" spans="1:10">
      <c r="A3723" s="3">
        <v>40521</v>
      </c>
      <c r="B3723">
        <v>11.9</v>
      </c>
      <c r="C3723">
        <f t="shared" si="177"/>
        <v>1.5</v>
      </c>
      <c r="D3723">
        <v>997.2</v>
      </c>
      <c r="E3723">
        <f t="shared" si="178"/>
        <v>-3.5999999999999091</v>
      </c>
      <c r="F3723">
        <v>39</v>
      </c>
      <c r="G3723">
        <f t="shared" si="179"/>
        <v>8</v>
      </c>
      <c r="H3723">
        <v>3.39</v>
      </c>
      <c r="I3723">
        <v>0.66</v>
      </c>
      <c r="J3723">
        <v>0.75</v>
      </c>
    </row>
    <row r="3724" spans="1:10">
      <c r="A3724" s="3">
        <v>40522</v>
      </c>
      <c r="B3724">
        <v>12</v>
      </c>
      <c r="C3724">
        <f t="shared" si="177"/>
        <v>9.9999999999999645E-2</v>
      </c>
      <c r="D3724">
        <v>1012.6</v>
      </c>
      <c r="E3724">
        <f t="shared" si="178"/>
        <v>15.399999999999977</v>
      </c>
      <c r="F3724">
        <v>43</v>
      </c>
      <c r="G3724">
        <f t="shared" si="179"/>
        <v>4</v>
      </c>
      <c r="H3724">
        <v>4.3899999999999997</v>
      </c>
      <c r="I3724">
        <v>0.8</v>
      </c>
      <c r="J3724">
        <v>0.59</v>
      </c>
    </row>
    <row r="3725" spans="1:10">
      <c r="A3725" s="3">
        <v>40523</v>
      </c>
      <c r="B3725">
        <v>16.600000000000001</v>
      </c>
      <c r="C3725">
        <f t="shared" si="177"/>
        <v>4.6000000000000014</v>
      </c>
      <c r="D3725">
        <v>1005.3</v>
      </c>
      <c r="E3725">
        <f t="shared" si="178"/>
        <v>-7.3000000000000682</v>
      </c>
      <c r="F3725">
        <v>48</v>
      </c>
      <c r="G3725">
        <f t="shared" si="179"/>
        <v>5</v>
      </c>
      <c r="H3725">
        <v>5.39</v>
      </c>
      <c r="I3725">
        <v>0.91</v>
      </c>
      <c r="J3725">
        <v>0.41</v>
      </c>
    </row>
    <row r="3726" spans="1:10">
      <c r="A3726" s="3">
        <v>40524</v>
      </c>
      <c r="B3726">
        <v>13.2</v>
      </c>
      <c r="C3726">
        <f t="shared" si="177"/>
        <v>-3.4000000000000021</v>
      </c>
      <c r="D3726">
        <v>1018.4</v>
      </c>
      <c r="E3726">
        <f t="shared" si="178"/>
        <v>13.100000000000023</v>
      </c>
      <c r="F3726">
        <v>51</v>
      </c>
      <c r="G3726">
        <f t="shared" si="179"/>
        <v>3</v>
      </c>
      <c r="H3726">
        <v>6.39</v>
      </c>
      <c r="I3726">
        <v>0.98</v>
      </c>
      <c r="J3726">
        <v>0.21</v>
      </c>
    </row>
    <row r="3727" spans="1:10">
      <c r="A3727" s="3">
        <v>40525</v>
      </c>
      <c r="B3727">
        <v>7.8</v>
      </c>
      <c r="C3727">
        <f t="shared" si="177"/>
        <v>-5.3999999999999995</v>
      </c>
      <c r="D3727">
        <v>1013.1</v>
      </c>
      <c r="E3727">
        <f t="shared" si="178"/>
        <v>-5.2999999999999545</v>
      </c>
      <c r="F3727">
        <v>82</v>
      </c>
      <c r="G3727">
        <f t="shared" si="179"/>
        <v>31</v>
      </c>
      <c r="H3727">
        <v>7.39</v>
      </c>
      <c r="I3727">
        <v>1</v>
      </c>
      <c r="J3727">
        <v>0</v>
      </c>
    </row>
    <row r="3728" spans="1:10">
      <c r="A3728" s="3">
        <v>40526</v>
      </c>
      <c r="B3728">
        <v>13.2</v>
      </c>
      <c r="C3728">
        <f t="shared" si="177"/>
        <v>5.3999999999999995</v>
      </c>
      <c r="D3728">
        <v>1001.3</v>
      </c>
      <c r="E3728">
        <f t="shared" si="178"/>
        <v>-11.800000000000068</v>
      </c>
      <c r="F3728">
        <v>75</v>
      </c>
      <c r="G3728">
        <f t="shared" si="179"/>
        <v>-7</v>
      </c>
      <c r="H3728">
        <v>8.39</v>
      </c>
      <c r="I3728">
        <v>0.98</v>
      </c>
      <c r="J3728">
        <v>-0.21</v>
      </c>
    </row>
    <row r="3729" spans="1:10">
      <c r="A3729" s="3">
        <v>40527</v>
      </c>
      <c r="B3729">
        <v>9.4</v>
      </c>
      <c r="C3729">
        <f t="shared" si="177"/>
        <v>-3.7999999999999989</v>
      </c>
      <c r="D3729">
        <v>1002.2</v>
      </c>
      <c r="E3729">
        <f t="shared" si="178"/>
        <v>0.90000000000009095</v>
      </c>
      <c r="F3729">
        <v>60</v>
      </c>
      <c r="G3729">
        <f t="shared" si="179"/>
        <v>-15</v>
      </c>
      <c r="H3729">
        <v>9.39</v>
      </c>
      <c r="I3729">
        <v>0.91</v>
      </c>
      <c r="J3729">
        <v>-0.41</v>
      </c>
    </row>
    <row r="3730" spans="1:10">
      <c r="A3730" s="3">
        <v>40528</v>
      </c>
      <c r="B3730">
        <v>5.6</v>
      </c>
      <c r="C3730">
        <f t="shared" si="177"/>
        <v>-3.8000000000000007</v>
      </c>
      <c r="D3730">
        <v>1003.3</v>
      </c>
      <c r="E3730">
        <f t="shared" si="178"/>
        <v>1.0999999999999091</v>
      </c>
      <c r="F3730">
        <v>63</v>
      </c>
      <c r="G3730">
        <f t="shared" si="179"/>
        <v>3</v>
      </c>
      <c r="H3730">
        <v>10.39</v>
      </c>
      <c r="I3730">
        <v>0.8</v>
      </c>
      <c r="J3730">
        <v>-0.6</v>
      </c>
    </row>
    <row r="3731" spans="1:10">
      <c r="A3731" s="3">
        <v>40529</v>
      </c>
      <c r="B3731">
        <v>8.6999999999999993</v>
      </c>
      <c r="C3731">
        <f t="shared" si="177"/>
        <v>3.0999999999999996</v>
      </c>
      <c r="D3731">
        <v>1006.7</v>
      </c>
      <c r="E3731">
        <f t="shared" si="178"/>
        <v>3.4000000000000909</v>
      </c>
      <c r="F3731">
        <v>52</v>
      </c>
      <c r="G3731">
        <f t="shared" si="179"/>
        <v>-11</v>
      </c>
      <c r="H3731">
        <v>11.39</v>
      </c>
      <c r="I3731">
        <v>0.66</v>
      </c>
      <c r="J3731">
        <v>-0.75</v>
      </c>
    </row>
    <row r="3732" spans="1:10">
      <c r="A3732" s="3">
        <v>40530</v>
      </c>
      <c r="B3732">
        <v>9.6</v>
      </c>
      <c r="C3732">
        <f t="shared" si="177"/>
        <v>0.90000000000000036</v>
      </c>
      <c r="D3732">
        <v>1013.9</v>
      </c>
      <c r="E3732">
        <f t="shared" si="178"/>
        <v>7.1999999999999318</v>
      </c>
      <c r="F3732">
        <v>31</v>
      </c>
      <c r="G3732">
        <f t="shared" si="179"/>
        <v>-21</v>
      </c>
      <c r="H3732">
        <v>12.39</v>
      </c>
      <c r="I3732">
        <v>0.48</v>
      </c>
      <c r="J3732">
        <v>-0.88</v>
      </c>
    </row>
    <row r="3733" spans="1:10">
      <c r="A3733" s="3">
        <v>40531</v>
      </c>
      <c r="B3733">
        <v>9.1999999999999993</v>
      </c>
      <c r="C3733">
        <f t="shared" si="177"/>
        <v>-0.40000000000000036</v>
      </c>
      <c r="D3733">
        <v>1019.7</v>
      </c>
      <c r="E3733">
        <f t="shared" si="178"/>
        <v>5.8000000000000682</v>
      </c>
      <c r="F3733">
        <v>52</v>
      </c>
      <c r="G3733">
        <f t="shared" si="179"/>
        <v>21</v>
      </c>
      <c r="H3733">
        <v>13.39</v>
      </c>
      <c r="I3733">
        <v>0.28999999999999998</v>
      </c>
      <c r="J3733">
        <v>-0.96</v>
      </c>
    </row>
    <row r="3734" spans="1:10">
      <c r="A3734" s="3">
        <v>40532</v>
      </c>
      <c r="B3734">
        <v>12.6</v>
      </c>
      <c r="C3734">
        <f t="shared" si="177"/>
        <v>3.4000000000000004</v>
      </c>
      <c r="D3734">
        <v>1009.3</v>
      </c>
      <c r="E3734">
        <f t="shared" si="178"/>
        <v>-10.400000000000091</v>
      </c>
      <c r="F3734">
        <v>52</v>
      </c>
      <c r="G3734">
        <f t="shared" si="179"/>
        <v>0</v>
      </c>
      <c r="H3734">
        <v>14.39</v>
      </c>
      <c r="I3734">
        <v>0.08</v>
      </c>
      <c r="J3734">
        <v>-1</v>
      </c>
    </row>
    <row r="3735" spans="1:10">
      <c r="A3735" s="3">
        <v>40533</v>
      </c>
      <c r="B3735">
        <v>11</v>
      </c>
      <c r="C3735">
        <f t="shared" si="177"/>
        <v>-1.5999999999999996</v>
      </c>
      <c r="D3735">
        <v>1012.2</v>
      </c>
      <c r="E3735">
        <f t="shared" si="178"/>
        <v>2.9000000000000909</v>
      </c>
      <c r="F3735">
        <v>55</v>
      </c>
      <c r="G3735">
        <f t="shared" si="179"/>
        <v>3</v>
      </c>
      <c r="H3735">
        <v>15.39</v>
      </c>
      <c r="I3735">
        <v>-0.13</v>
      </c>
      <c r="J3735">
        <v>-0.99</v>
      </c>
    </row>
    <row r="3736" spans="1:10">
      <c r="A3736" s="3">
        <v>40534</v>
      </c>
      <c r="B3736">
        <v>15.2</v>
      </c>
      <c r="C3736">
        <f t="shared" si="177"/>
        <v>4.1999999999999993</v>
      </c>
      <c r="D3736">
        <v>994</v>
      </c>
      <c r="E3736">
        <f t="shared" si="178"/>
        <v>-18.200000000000045</v>
      </c>
      <c r="F3736">
        <v>52</v>
      </c>
      <c r="G3736">
        <f t="shared" si="179"/>
        <v>-3</v>
      </c>
      <c r="H3736">
        <v>16.39</v>
      </c>
      <c r="I3736">
        <v>-0.34</v>
      </c>
      <c r="J3736">
        <v>-0.94</v>
      </c>
    </row>
    <row r="3737" spans="1:10">
      <c r="A3737" s="3">
        <v>40535</v>
      </c>
      <c r="B3737">
        <v>12.4</v>
      </c>
      <c r="C3737">
        <f t="shared" si="177"/>
        <v>-2.7999999999999989</v>
      </c>
      <c r="D3737">
        <v>1003.1</v>
      </c>
      <c r="E3737">
        <f t="shared" si="178"/>
        <v>9.1000000000000227</v>
      </c>
      <c r="F3737">
        <v>38</v>
      </c>
      <c r="G3737">
        <f t="shared" si="179"/>
        <v>-14</v>
      </c>
      <c r="H3737">
        <v>17.39</v>
      </c>
      <c r="I3737">
        <v>-0.53</v>
      </c>
      <c r="J3737">
        <v>-0.85</v>
      </c>
    </row>
    <row r="3738" spans="1:10">
      <c r="A3738" s="3">
        <v>40536</v>
      </c>
      <c r="B3738">
        <v>7.9</v>
      </c>
      <c r="C3738">
        <f t="shared" si="177"/>
        <v>-4.5</v>
      </c>
      <c r="D3738">
        <v>1000</v>
      </c>
      <c r="E3738">
        <f t="shared" si="178"/>
        <v>-3.1000000000000227</v>
      </c>
      <c r="F3738">
        <v>28</v>
      </c>
      <c r="G3738">
        <f t="shared" si="179"/>
        <v>-10</v>
      </c>
      <c r="H3738">
        <v>18.39</v>
      </c>
      <c r="I3738">
        <v>-0.7</v>
      </c>
      <c r="J3738">
        <v>-0.72</v>
      </c>
    </row>
    <row r="3739" spans="1:10">
      <c r="A3739" s="3">
        <v>40537</v>
      </c>
      <c r="B3739">
        <v>6.6</v>
      </c>
      <c r="C3739">
        <f t="shared" si="177"/>
        <v>-1.3000000000000007</v>
      </c>
      <c r="D3739">
        <v>996.3</v>
      </c>
      <c r="E3739">
        <f t="shared" si="178"/>
        <v>-3.7000000000000455</v>
      </c>
      <c r="F3739">
        <v>31</v>
      </c>
      <c r="G3739">
        <f t="shared" si="179"/>
        <v>3</v>
      </c>
      <c r="H3739">
        <v>19.39</v>
      </c>
      <c r="I3739">
        <v>-0.83</v>
      </c>
      <c r="J3739">
        <v>-0.55000000000000004</v>
      </c>
    </row>
    <row r="3740" spans="1:10">
      <c r="A3740" s="3">
        <v>40538</v>
      </c>
      <c r="B3740">
        <v>7.7</v>
      </c>
      <c r="C3740">
        <f t="shared" si="177"/>
        <v>1.1000000000000005</v>
      </c>
      <c r="D3740">
        <v>997.5</v>
      </c>
      <c r="E3740">
        <f t="shared" si="178"/>
        <v>1.2000000000000455</v>
      </c>
      <c r="F3740">
        <v>32</v>
      </c>
      <c r="G3740">
        <f t="shared" si="179"/>
        <v>1</v>
      </c>
      <c r="H3740">
        <v>20.39</v>
      </c>
      <c r="I3740">
        <v>-0.93</v>
      </c>
      <c r="J3740">
        <v>-0.36</v>
      </c>
    </row>
    <row r="3741" spans="1:10">
      <c r="A3741" s="3">
        <v>40539</v>
      </c>
      <c r="B3741">
        <v>8.9</v>
      </c>
      <c r="C3741">
        <f t="shared" si="177"/>
        <v>1.2000000000000002</v>
      </c>
      <c r="D3741">
        <v>1002.9</v>
      </c>
      <c r="E3741">
        <f t="shared" si="178"/>
        <v>5.3999999999999773</v>
      </c>
      <c r="F3741">
        <v>31</v>
      </c>
      <c r="G3741">
        <f t="shared" si="179"/>
        <v>-1</v>
      </c>
      <c r="H3741">
        <v>21.39</v>
      </c>
      <c r="I3741">
        <v>-0.99</v>
      </c>
      <c r="J3741">
        <v>-0.16</v>
      </c>
    </row>
    <row r="3742" spans="1:10">
      <c r="A3742" s="3">
        <v>40540</v>
      </c>
      <c r="B3742">
        <v>10.6</v>
      </c>
      <c r="C3742">
        <f t="shared" si="177"/>
        <v>1.6999999999999993</v>
      </c>
      <c r="D3742">
        <v>998.4</v>
      </c>
      <c r="E3742">
        <f t="shared" si="178"/>
        <v>-4.5</v>
      </c>
      <c r="F3742">
        <v>42</v>
      </c>
      <c r="G3742">
        <f t="shared" si="179"/>
        <v>11</v>
      </c>
      <c r="H3742">
        <v>22.39</v>
      </c>
      <c r="I3742">
        <v>-1</v>
      </c>
      <c r="J3742">
        <v>0.05</v>
      </c>
    </row>
    <row r="3743" spans="1:10">
      <c r="A3743" s="3">
        <v>40541</v>
      </c>
      <c r="B3743">
        <v>8.8000000000000007</v>
      </c>
      <c r="C3743">
        <f t="shared" si="177"/>
        <v>-1.7999999999999989</v>
      </c>
      <c r="D3743">
        <v>1004.1</v>
      </c>
      <c r="E3743">
        <f t="shared" si="178"/>
        <v>5.7000000000000455</v>
      </c>
      <c r="F3743">
        <v>33</v>
      </c>
      <c r="G3743">
        <f t="shared" si="179"/>
        <v>-9</v>
      </c>
      <c r="H3743">
        <v>23.39</v>
      </c>
      <c r="I3743">
        <v>-0.97</v>
      </c>
      <c r="J3743">
        <v>0.26</v>
      </c>
    </row>
    <row r="3744" spans="1:10">
      <c r="A3744" s="3">
        <v>40542</v>
      </c>
      <c r="B3744">
        <v>4.0999999999999996</v>
      </c>
      <c r="C3744">
        <f t="shared" si="177"/>
        <v>-4.7000000000000011</v>
      </c>
      <c r="D3744">
        <v>998</v>
      </c>
      <c r="E3744">
        <f t="shared" si="178"/>
        <v>-6.1000000000000227</v>
      </c>
      <c r="F3744">
        <v>63</v>
      </c>
      <c r="G3744">
        <f t="shared" si="179"/>
        <v>30</v>
      </c>
      <c r="H3744">
        <v>24.39</v>
      </c>
      <c r="I3744">
        <v>-0.89</v>
      </c>
      <c r="J3744">
        <v>0.46</v>
      </c>
    </row>
    <row r="3745" spans="1:10">
      <c r="A3745" s="3">
        <v>40543</v>
      </c>
      <c r="B3745">
        <v>7.7</v>
      </c>
      <c r="C3745">
        <f t="shared" si="177"/>
        <v>3.6000000000000005</v>
      </c>
      <c r="D3745">
        <v>987.4</v>
      </c>
      <c r="E3745">
        <f t="shared" si="178"/>
        <v>-10.600000000000023</v>
      </c>
      <c r="F3745">
        <v>23</v>
      </c>
      <c r="G3745">
        <f t="shared" si="179"/>
        <v>-40</v>
      </c>
      <c r="H3745">
        <v>25.39</v>
      </c>
      <c r="I3745">
        <v>-0.77</v>
      </c>
      <c r="J3745">
        <v>0.64</v>
      </c>
    </row>
    <row r="3746" spans="1:10">
      <c r="A3746" s="3">
        <v>40544</v>
      </c>
      <c r="B3746">
        <v>8</v>
      </c>
      <c r="C3746">
        <f t="shared" si="177"/>
        <v>0.29999999999999982</v>
      </c>
      <c r="D3746">
        <v>999.7</v>
      </c>
      <c r="E3746">
        <f t="shared" si="178"/>
        <v>12.300000000000068</v>
      </c>
      <c r="F3746">
        <v>44</v>
      </c>
      <c r="G3746">
        <f t="shared" si="179"/>
        <v>21</v>
      </c>
      <c r="H3746">
        <v>26.39</v>
      </c>
      <c r="I3746">
        <v>-0.62</v>
      </c>
      <c r="J3746">
        <v>0.79</v>
      </c>
    </row>
    <row r="3747" spans="1:10">
      <c r="A3747" s="3">
        <v>40545</v>
      </c>
      <c r="B3747">
        <v>9</v>
      </c>
      <c r="C3747">
        <f t="shared" si="177"/>
        <v>1</v>
      </c>
      <c r="D3747">
        <v>1012.9</v>
      </c>
      <c r="E3747">
        <f t="shared" si="178"/>
        <v>13.199999999999932</v>
      </c>
      <c r="F3747">
        <v>29</v>
      </c>
      <c r="G3747">
        <f t="shared" si="179"/>
        <v>-15</v>
      </c>
      <c r="H3747">
        <v>27.39</v>
      </c>
      <c r="I3747">
        <v>-0.44</v>
      </c>
      <c r="J3747">
        <v>0.9</v>
      </c>
    </row>
    <row r="3748" spans="1:10">
      <c r="A3748" s="3">
        <v>40546</v>
      </c>
      <c r="B3748">
        <v>7.5</v>
      </c>
      <c r="C3748">
        <f t="shared" si="177"/>
        <v>-1.5</v>
      </c>
      <c r="D3748">
        <v>1010.4</v>
      </c>
      <c r="E3748">
        <f t="shared" si="178"/>
        <v>-2.5</v>
      </c>
      <c r="F3748">
        <v>51</v>
      </c>
      <c r="G3748">
        <f t="shared" si="179"/>
        <v>22</v>
      </c>
      <c r="H3748">
        <v>28.39</v>
      </c>
      <c r="I3748">
        <v>-0.24</v>
      </c>
      <c r="J3748">
        <v>0.97</v>
      </c>
    </row>
    <row r="3749" spans="1:10">
      <c r="A3749" s="3">
        <v>40547</v>
      </c>
      <c r="B3749">
        <v>8</v>
      </c>
      <c r="C3749">
        <f t="shared" si="177"/>
        <v>0.5</v>
      </c>
      <c r="D3749">
        <v>1005.2</v>
      </c>
      <c r="E3749">
        <f t="shared" si="178"/>
        <v>-5.1999999999999318</v>
      </c>
      <c r="F3749">
        <v>28</v>
      </c>
      <c r="G3749">
        <f t="shared" si="179"/>
        <v>-23</v>
      </c>
      <c r="H3749">
        <v>29.39</v>
      </c>
      <c r="I3749">
        <v>-0.03</v>
      </c>
      <c r="J3749">
        <v>1</v>
      </c>
    </row>
    <row r="3750" spans="1:10">
      <c r="A3750" s="3">
        <v>40548</v>
      </c>
      <c r="B3750">
        <v>10</v>
      </c>
      <c r="C3750">
        <f t="shared" si="177"/>
        <v>2</v>
      </c>
      <c r="D3750">
        <v>1003.9</v>
      </c>
      <c r="E3750">
        <f t="shared" si="178"/>
        <v>-1.3000000000000682</v>
      </c>
      <c r="F3750">
        <v>40</v>
      </c>
      <c r="G3750">
        <f t="shared" si="179"/>
        <v>12</v>
      </c>
      <c r="H3750">
        <v>0.86</v>
      </c>
      <c r="I3750">
        <v>0.18</v>
      </c>
      <c r="J3750">
        <v>0.98</v>
      </c>
    </row>
    <row r="3751" spans="1:10">
      <c r="A3751" s="3">
        <v>40549</v>
      </c>
      <c r="B3751">
        <v>5.6</v>
      </c>
      <c r="C3751">
        <f t="shared" si="177"/>
        <v>-4.4000000000000004</v>
      </c>
      <c r="D3751">
        <v>1005.3</v>
      </c>
      <c r="E3751">
        <f t="shared" si="178"/>
        <v>1.3999999999999773</v>
      </c>
      <c r="F3751">
        <v>28</v>
      </c>
      <c r="G3751">
        <f t="shared" si="179"/>
        <v>-12</v>
      </c>
      <c r="H3751">
        <v>1.86</v>
      </c>
      <c r="I3751">
        <v>0.39</v>
      </c>
      <c r="J3751">
        <v>0.92</v>
      </c>
    </row>
    <row r="3752" spans="1:10">
      <c r="A3752" s="3">
        <v>40550</v>
      </c>
      <c r="B3752">
        <v>4.9000000000000004</v>
      </c>
      <c r="C3752">
        <f t="shared" si="177"/>
        <v>-0.69999999999999929</v>
      </c>
      <c r="D3752">
        <v>1011.7</v>
      </c>
      <c r="E3752">
        <f t="shared" si="178"/>
        <v>6.4000000000000909</v>
      </c>
      <c r="F3752">
        <v>24</v>
      </c>
      <c r="G3752">
        <f t="shared" si="179"/>
        <v>-4</v>
      </c>
      <c r="H3752">
        <v>2.86</v>
      </c>
      <c r="I3752">
        <v>0.56999999999999995</v>
      </c>
      <c r="J3752">
        <v>0.82</v>
      </c>
    </row>
    <row r="3753" spans="1:10">
      <c r="A3753" s="3">
        <v>40551</v>
      </c>
      <c r="B3753">
        <v>8.5</v>
      </c>
      <c r="C3753">
        <f t="shared" si="177"/>
        <v>3.5999999999999996</v>
      </c>
      <c r="D3753">
        <v>1012.8</v>
      </c>
      <c r="E3753">
        <f t="shared" si="178"/>
        <v>1.0999999999999091</v>
      </c>
      <c r="F3753">
        <v>47</v>
      </c>
      <c r="G3753">
        <f t="shared" si="179"/>
        <v>23</v>
      </c>
      <c r="H3753">
        <v>3.86</v>
      </c>
      <c r="I3753">
        <v>0.73</v>
      </c>
      <c r="J3753">
        <v>0.68</v>
      </c>
    </row>
    <row r="3754" spans="1:10">
      <c r="A3754" s="3">
        <v>40552</v>
      </c>
      <c r="B3754">
        <v>7.5</v>
      </c>
      <c r="C3754">
        <f t="shared" si="177"/>
        <v>-1</v>
      </c>
      <c r="D3754">
        <v>1001.1</v>
      </c>
      <c r="E3754">
        <f t="shared" si="178"/>
        <v>-11.699999999999932</v>
      </c>
      <c r="F3754">
        <v>64</v>
      </c>
      <c r="G3754">
        <f t="shared" si="179"/>
        <v>17</v>
      </c>
      <c r="H3754">
        <v>4.8600000000000003</v>
      </c>
      <c r="I3754">
        <v>0.86</v>
      </c>
      <c r="J3754">
        <v>0.51</v>
      </c>
    </row>
    <row r="3755" spans="1:10">
      <c r="A3755" s="3">
        <v>40553</v>
      </c>
      <c r="B3755">
        <v>3.8</v>
      </c>
      <c r="C3755">
        <f t="shared" si="177"/>
        <v>-3.7</v>
      </c>
      <c r="D3755">
        <v>1009.7</v>
      </c>
      <c r="E3755">
        <f t="shared" si="178"/>
        <v>8.6000000000000227</v>
      </c>
      <c r="F3755">
        <v>25</v>
      </c>
      <c r="G3755">
        <f t="shared" si="179"/>
        <v>-39</v>
      </c>
      <c r="H3755">
        <v>5.86</v>
      </c>
      <c r="I3755">
        <v>0.95</v>
      </c>
      <c r="J3755">
        <v>0.32</v>
      </c>
    </row>
    <row r="3756" spans="1:10">
      <c r="A3756" s="3">
        <v>40554</v>
      </c>
      <c r="B3756">
        <v>5.6</v>
      </c>
      <c r="C3756">
        <f t="shared" si="177"/>
        <v>1.7999999999999998</v>
      </c>
      <c r="D3756">
        <v>1007.1</v>
      </c>
      <c r="E3756">
        <f t="shared" si="178"/>
        <v>-2.6000000000000227</v>
      </c>
      <c r="F3756">
        <v>26</v>
      </c>
      <c r="G3756">
        <f t="shared" si="179"/>
        <v>1</v>
      </c>
      <c r="H3756">
        <v>6.86</v>
      </c>
      <c r="I3756">
        <v>0.99</v>
      </c>
      <c r="J3756">
        <v>0.11</v>
      </c>
    </row>
    <row r="3757" spans="1:10">
      <c r="A3757" s="3">
        <v>40555</v>
      </c>
      <c r="B3757">
        <v>7.6</v>
      </c>
      <c r="C3757">
        <f t="shared" si="177"/>
        <v>2</v>
      </c>
      <c r="D3757">
        <v>1003.7</v>
      </c>
      <c r="E3757">
        <f t="shared" si="178"/>
        <v>-3.3999999999999773</v>
      </c>
      <c r="F3757">
        <v>31</v>
      </c>
      <c r="G3757">
        <f t="shared" si="179"/>
        <v>5</v>
      </c>
      <c r="H3757">
        <v>7.86</v>
      </c>
      <c r="I3757">
        <v>0.99</v>
      </c>
      <c r="J3757">
        <v>-0.1</v>
      </c>
    </row>
    <row r="3758" spans="1:10">
      <c r="A3758" s="3">
        <v>40556</v>
      </c>
      <c r="B3758">
        <v>5.6</v>
      </c>
      <c r="C3758">
        <f t="shared" si="177"/>
        <v>-2</v>
      </c>
      <c r="D3758">
        <v>1013.9</v>
      </c>
      <c r="E3758">
        <f t="shared" si="178"/>
        <v>10.199999999999932</v>
      </c>
      <c r="F3758">
        <v>23</v>
      </c>
      <c r="G3758">
        <f t="shared" si="179"/>
        <v>-8</v>
      </c>
      <c r="H3758">
        <v>8.86</v>
      </c>
      <c r="I3758">
        <v>0.95</v>
      </c>
      <c r="J3758">
        <v>-0.31</v>
      </c>
    </row>
    <row r="3759" spans="1:10">
      <c r="A3759" s="3">
        <v>40557</v>
      </c>
      <c r="B3759">
        <v>6.5</v>
      </c>
      <c r="C3759">
        <f t="shared" si="177"/>
        <v>0.90000000000000036</v>
      </c>
      <c r="D3759">
        <v>1011.2</v>
      </c>
      <c r="E3759">
        <f t="shared" si="178"/>
        <v>-2.6999999999999318</v>
      </c>
      <c r="F3759">
        <v>40</v>
      </c>
      <c r="G3759">
        <f t="shared" si="179"/>
        <v>17</v>
      </c>
      <c r="H3759">
        <v>9.86</v>
      </c>
      <c r="I3759">
        <v>0.86</v>
      </c>
      <c r="J3759">
        <v>-0.5</v>
      </c>
    </row>
    <row r="3760" spans="1:10">
      <c r="A3760" s="3">
        <v>40558</v>
      </c>
      <c r="B3760">
        <v>5.9</v>
      </c>
      <c r="C3760">
        <f t="shared" si="177"/>
        <v>-0.59999999999999964</v>
      </c>
      <c r="D3760">
        <v>997.2</v>
      </c>
      <c r="E3760">
        <f t="shared" si="178"/>
        <v>-14</v>
      </c>
      <c r="F3760">
        <v>53</v>
      </c>
      <c r="G3760">
        <f t="shared" si="179"/>
        <v>13</v>
      </c>
      <c r="H3760">
        <v>10.86</v>
      </c>
      <c r="I3760">
        <v>0.74</v>
      </c>
      <c r="J3760">
        <v>-0.67</v>
      </c>
    </row>
    <row r="3761" spans="1:10">
      <c r="A3761" s="3">
        <v>40559</v>
      </c>
      <c r="B3761">
        <v>2.9</v>
      </c>
      <c r="C3761">
        <f t="shared" si="177"/>
        <v>-3.0000000000000004</v>
      </c>
      <c r="D3761">
        <v>999.4</v>
      </c>
      <c r="E3761">
        <f t="shared" si="178"/>
        <v>2.1999999999999318</v>
      </c>
      <c r="F3761">
        <v>20</v>
      </c>
      <c r="G3761">
        <f t="shared" si="179"/>
        <v>-33</v>
      </c>
      <c r="H3761">
        <v>11.86</v>
      </c>
      <c r="I3761">
        <v>0.57999999999999996</v>
      </c>
      <c r="J3761">
        <v>-0.82</v>
      </c>
    </row>
    <row r="3762" spans="1:10">
      <c r="A3762" s="3">
        <v>40560</v>
      </c>
      <c r="B3762">
        <v>6.7</v>
      </c>
      <c r="C3762">
        <f t="shared" si="177"/>
        <v>3.8000000000000003</v>
      </c>
      <c r="D3762">
        <v>1009.1</v>
      </c>
      <c r="E3762">
        <f t="shared" si="178"/>
        <v>9.7000000000000455</v>
      </c>
      <c r="F3762">
        <v>27</v>
      </c>
      <c r="G3762">
        <f t="shared" si="179"/>
        <v>7</v>
      </c>
      <c r="H3762">
        <v>12.86</v>
      </c>
      <c r="I3762">
        <v>0.39</v>
      </c>
      <c r="J3762">
        <v>-0.92</v>
      </c>
    </row>
    <row r="3763" spans="1:10">
      <c r="A3763" s="3">
        <v>40561</v>
      </c>
      <c r="B3763">
        <v>8.1999999999999993</v>
      </c>
      <c r="C3763">
        <f t="shared" si="177"/>
        <v>1.4999999999999991</v>
      </c>
      <c r="D3763">
        <v>1012.5</v>
      </c>
      <c r="E3763">
        <f t="shared" si="178"/>
        <v>3.3999999999999773</v>
      </c>
      <c r="F3763">
        <v>33</v>
      </c>
      <c r="G3763">
        <f t="shared" si="179"/>
        <v>6</v>
      </c>
      <c r="H3763">
        <v>13.86</v>
      </c>
      <c r="I3763">
        <v>0.19</v>
      </c>
      <c r="J3763">
        <v>-0.98</v>
      </c>
    </row>
    <row r="3764" spans="1:10">
      <c r="A3764" s="3">
        <v>40562</v>
      </c>
      <c r="B3764">
        <v>9.4</v>
      </c>
      <c r="C3764">
        <f t="shared" si="177"/>
        <v>1.2000000000000011</v>
      </c>
      <c r="D3764">
        <v>1008.3</v>
      </c>
      <c r="E3764">
        <f t="shared" si="178"/>
        <v>-4.2000000000000455</v>
      </c>
      <c r="F3764">
        <v>26</v>
      </c>
      <c r="G3764">
        <f t="shared" si="179"/>
        <v>-7</v>
      </c>
      <c r="H3764">
        <v>14.86</v>
      </c>
      <c r="I3764">
        <v>-0.02</v>
      </c>
      <c r="J3764">
        <v>-1</v>
      </c>
    </row>
    <row r="3765" spans="1:10">
      <c r="A3765" s="3">
        <v>40563</v>
      </c>
      <c r="B3765">
        <v>5.8</v>
      </c>
      <c r="C3765">
        <f t="shared" si="177"/>
        <v>-3.6000000000000005</v>
      </c>
      <c r="D3765">
        <v>1007.4</v>
      </c>
      <c r="E3765">
        <f t="shared" si="178"/>
        <v>-0.89999999999997726</v>
      </c>
      <c r="F3765">
        <v>27</v>
      </c>
      <c r="G3765">
        <f t="shared" si="179"/>
        <v>1</v>
      </c>
      <c r="H3765">
        <v>15.86</v>
      </c>
      <c r="I3765">
        <v>-0.23</v>
      </c>
      <c r="J3765">
        <v>-0.97</v>
      </c>
    </row>
    <row r="3766" spans="1:10">
      <c r="A3766" s="3">
        <v>40564</v>
      </c>
      <c r="B3766">
        <v>7</v>
      </c>
      <c r="C3766">
        <f t="shared" si="177"/>
        <v>1.2000000000000002</v>
      </c>
      <c r="D3766">
        <v>1011.6</v>
      </c>
      <c r="E3766">
        <f t="shared" si="178"/>
        <v>4.2000000000000455</v>
      </c>
      <c r="F3766">
        <v>26</v>
      </c>
      <c r="G3766">
        <f t="shared" si="179"/>
        <v>-1</v>
      </c>
      <c r="H3766">
        <v>16.86</v>
      </c>
      <c r="I3766">
        <v>-0.43</v>
      </c>
      <c r="J3766">
        <v>-0.9</v>
      </c>
    </row>
    <row r="3767" spans="1:10">
      <c r="A3767" s="3">
        <v>40565</v>
      </c>
      <c r="B3767">
        <v>7.7</v>
      </c>
      <c r="C3767">
        <f t="shared" si="177"/>
        <v>0.70000000000000018</v>
      </c>
      <c r="D3767">
        <v>1009.9</v>
      </c>
      <c r="E3767">
        <f t="shared" si="178"/>
        <v>-1.7000000000000455</v>
      </c>
      <c r="F3767">
        <v>33</v>
      </c>
      <c r="G3767">
        <f t="shared" si="179"/>
        <v>7</v>
      </c>
      <c r="H3767">
        <v>17.86</v>
      </c>
      <c r="I3767">
        <v>-0.61</v>
      </c>
      <c r="J3767">
        <v>-0.79</v>
      </c>
    </row>
    <row r="3768" spans="1:10">
      <c r="A3768" s="3">
        <v>40566</v>
      </c>
      <c r="B3768">
        <v>8.6</v>
      </c>
      <c r="C3768">
        <f t="shared" si="177"/>
        <v>0.89999999999999947</v>
      </c>
      <c r="D3768">
        <v>1015.6</v>
      </c>
      <c r="E3768">
        <f t="shared" si="178"/>
        <v>5.7000000000000455</v>
      </c>
      <c r="F3768">
        <v>31</v>
      </c>
      <c r="G3768">
        <f t="shared" si="179"/>
        <v>-2</v>
      </c>
      <c r="H3768">
        <v>18.86</v>
      </c>
      <c r="I3768">
        <v>-0.77</v>
      </c>
      <c r="J3768">
        <v>-0.64</v>
      </c>
    </row>
    <row r="3769" spans="1:10">
      <c r="A3769" s="3">
        <v>40567</v>
      </c>
      <c r="B3769">
        <v>7.3</v>
      </c>
      <c r="C3769">
        <f t="shared" si="177"/>
        <v>-1.2999999999999998</v>
      </c>
      <c r="D3769">
        <v>1008</v>
      </c>
      <c r="E3769">
        <f t="shared" si="178"/>
        <v>-7.6000000000000227</v>
      </c>
      <c r="F3769">
        <v>53</v>
      </c>
      <c r="G3769">
        <f t="shared" si="179"/>
        <v>22</v>
      </c>
      <c r="H3769">
        <v>19.86</v>
      </c>
      <c r="I3769">
        <v>-0.88</v>
      </c>
      <c r="J3769">
        <v>-0.47</v>
      </c>
    </row>
    <row r="3770" spans="1:10">
      <c r="A3770" s="3">
        <v>40568</v>
      </c>
      <c r="B3770">
        <v>7.3</v>
      </c>
      <c r="C3770">
        <f t="shared" si="177"/>
        <v>0</v>
      </c>
      <c r="D3770">
        <v>1015.3</v>
      </c>
      <c r="E3770">
        <f t="shared" si="178"/>
        <v>7.2999999999999545</v>
      </c>
      <c r="F3770">
        <v>23</v>
      </c>
      <c r="G3770">
        <f t="shared" si="179"/>
        <v>-30</v>
      </c>
      <c r="H3770">
        <v>20.86</v>
      </c>
      <c r="I3770">
        <v>-0.96</v>
      </c>
      <c r="J3770">
        <v>-0.27</v>
      </c>
    </row>
    <row r="3771" spans="1:10">
      <c r="A3771" s="3">
        <v>40569</v>
      </c>
      <c r="B3771">
        <v>7.5</v>
      </c>
      <c r="C3771">
        <f t="shared" si="177"/>
        <v>0.20000000000000018</v>
      </c>
      <c r="D3771">
        <v>1012.7</v>
      </c>
      <c r="E3771">
        <f t="shared" si="178"/>
        <v>-2.5999999999999091</v>
      </c>
      <c r="F3771">
        <v>35</v>
      </c>
      <c r="G3771">
        <f t="shared" si="179"/>
        <v>12</v>
      </c>
      <c r="H3771">
        <v>21.86</v>
      </c>
      <c r="I3771">
        <v>-1</v>
      </c>
      <c r="J3771">
        <v>-0.06</v>
      </c>
    </row>
    <row r="3772" spans="1:10">
      <c r="A3772" s="3">
        <v>40570</v>
      </c>
      <c r="B3772">
        <v>7</v>
      </c>
      <c r="C3772">
        <f t="shared" si="177"/>
        <v>-0.5</v>
      </c>
      <c r="D3772">
        <v>1016.6</v>
      </c>
      <c r="E3772">
        <f t="shared" si="178"/>
        <v>3.8999999999999773</v>
      </c>
      <c r="F3772">
        <v>24</v>
      </c>
      <c r="G3772">
        <f t="shared" si="179"/>
        <v>-11</v>
      </c>
      <c r="H3772">
        <v>22.86</v>
      </c>
      <c r="I3772">
        <v>-0.99</v>
      </c>
      <c r="J3772">
        <v>0.15</v>
      </c>
    </row>
    <row r="3773" spans="1:10">
      <c r="A3773" s="3">
        <v>40571</v>
      </c>
      <c r="B3773">
        <v>4.5999999999999996</v>
      </c>
      <c r="C3773">
        <f t="shared" si="177"/>
        <v>-2.4000000000000004</v>
      </c>
      <c r="D3773">
        <v>1017.2</v>
      </c>
      <c r="E3773">
        <f t="shared" si="178"/>
        <v>0.60000000000002274</v>
      </c>
      <c r="F3773">
        <v>23</v>
      </c>
      <c r="G3773">
        <f t="shared" si="179"/>
        <v>-1</v>
      </c>
      <c r="H3773">
        <v>23.86</v>
      </c>
      <c r="I3773">
        <v>-0.93</v>
      </c>
      <c r="J3773">
        <v>0.36</v>
      </c>
    </row>
    <row r="3774" spans="1:10">
      <c r="A3774" s="3">
        <v>40572</v>
      </c>
      <c r="B3774">
        <v>6.4</v>
      </c>
      <c r="C3774">
        <f t="shared" si="177"/>
        <v>1.8000000000000007</v>
      </c>
      <c r="D3774">
        <v>1006.2</v>
      </c>
      <c r="E3774">
        <f t="shared" si="178"/>
        <v>-11</v>
      </c>
      <c r="F3774">
        <v>37</v>
      </c>
      <c r="G3774">
        <f t="shared" si="179"/>
        <v>14</v>
      </c>
      <c r="H3774">
        <v>24.86</v>
      </c>
      <c r="I3774">
        <v>-0.84</v>
      </c>
      <c r="J3774">
        <v>0.55000000000000004</v>
      </c>
    </row>
    <row r="3775" spans="1:10">
      <c r="A3775" s="3">
        <v>40573</v>
      </c>
      <c r="B3775">
        <v>4</v>
      </c>
      <c r="C3775">
        <f t="shared" si="177"/>
        <v>-2.4000000000000004</v>
      </c>
      <c r="D3775">
        <v>1009.3</v>
      </c>
      <c r="E3775">
        <f t="shared" si="178"/>
        <v>3.0999999999999091</v>
      </c>
      <c r="F3775">
        <v>33</v>
      </c>
      <c r="G3775">
        <f t="shared" si="179"/>
        <v>-4</v>
      </c>
      <c r="H3775">
        <v>25.86</v>
      </c>
      <c r="I3775">
        <v>-0.7</v>
      </c>
      <c r="J3775">
        <v>0.71</v>
      </c>
    </row>
    <row r="3776" spans="1:10">
      <c r="A3776" s="3">
        <v>40574</v>
      </c>
      <c r="B3776">
        <v>5.2</v>
      </c>
      <c r="C3776">
        <f t="shared" si="177"/>
        <v>1.2000000000000002</v>
      </c>
      <c r="D3776">
        <v>1010.2</v>
      </c>
      <c r="E3776">
        <f t="shared" si="178"/>
        <v>0.90000000000009095</v>
      </c>
      <c r="F3776">
        <v>26</v>
      </c>
      <c r="G3776">
        <f t="shared" si="179"/>
        <v>-7</v>
      </c>
      <c r="H3776">
        <v>26.86</v>
      </c>
      <c r="I3776">
        <v>-0.54</v>
      </c>
      <c r="J3776">
        <v>0.84</v>
      </c>
    </row>
    <row r="3777" spans="1:10">
      <c r="A3777" s="3">
        <v>40575</v>
      </c>
      <c r="B3777">
        <v>9.1</v>
      </c>
      <c r="C3777">
        <f t="shared" si="177"/>
        <v>3.8999999999999995</v>
      </c>
      <c r="D3777">
        <v>1012.4</v>
      </c>
      <c r="E3777">
        <f t="shared" si="178"/>
        <v>2.1999999999999318</v>
      </c>
      <c r="F3777">
        <v>25</v>
      </c>
      <c r="G3777">
        <f t="shared" si="179"/>
        <v>-1</v>
      </c>
      <c r="H3777">
        <v>27.86</v>
      </c>
      <c r="I3777">
        <v>-0.35</v>
      </c>
      <c r="J3777">
        <v>0.94</v>
      </c>
    </row>
    <row r="3778" spans="1:10">
      <c r="A3778" s="3">
        <v>40576</v>
      </c>
      <c r="B3778">
        <v>8</v>
      </c>
      <c r="C3778">
        <f t="shared" si="177"/>
        <v>-1.0999999999999996</v>
      </c>
      <c r="D3778">
        <v>1015.7</v>
      </c>
      <c r="E3778">
        <f t="shared" si="178"/>
        <v>3.3000000000000682</v>
      </c>
      <c r="F3778">
        <v>47</v>
      </c>
      <c r="G3778">
        <f t="shared" si="179"/>
        <v>22</v>
      </c>
      <c r="H3778">
        <v>28.86</v>
      </c>
      <c r="I3778">
        <v>-0.14000000000000001</v>
      </c>
      <c r="J3778">
        <v>0.99</v>
      </c>
    </row>
    <row r="3779" spans="1:10">
      <c r="A3779" s="3">
        <v>40577</v>
      </c>
      <c r="B3779">
        <v>10.199999999999999</v>
      </c>
      <c r="C3779">
        <f t="shared" si="177"/>
        <v>2.1999999999999993</v>
      </c>
      <c r="D3779">
        <v>1016.3</v>
      </c>
      <c r="E3779">
        <f t="shared" si="178"/>
        <v>0.59999999999990905</v>
      </c>
      <c r="F3779">
        <v>46</v>
      </c>
      <c r="G3779">
        <f t="shared" si="179"/>
        <v>-1</v>
      </c>
      <c r="H3779">
        <v>0.33</v>
      </c>
      <c r="I3779">
        <v>7.0000000000000007E-2</v>
      </c>
      <c r="J3779">
        <v>1</v>
      </c>
    </row>
    <row r="3780" spans="1:10">
      <c r="A3780" s="3">
        <v>40578</v>
      </c>
      <c r="B3780">
        <v>12.1</v>
      </c>
      <c r="C3780">
        <f t="shared" si="177"/>
        <v>1.9000000000000004</v>
      </c>
      <c r="D3780">
        <v>1013</v>
      </c>
      <c r="E3780">
        <f t="shared" si="178"/>
        <v>-3.2999999999999545</v>
      </c>
      <c r="F3780">
        <v>22</v>
      </c>
      <c r="G3780">
        <f t="shared" si="179"/>
        <v>-24</v>
      </c>
      <c r="H3780">
        <v>1.33</v>
      </c>
      <c r="I3780">
        <v>0.28000000000000003</v>
      </c>
      <c r="J3780">
        <v>0.96</v>
      </c>
    </row>
    <row r="3781" spans="1:10">
      <c r="A3781" s="3">
        <v>40579</v>
      </c>
      <c r="B3781">
        <v>11</v>
      </c>
      <c r="C3781">
        <f t="shared" si="177"/>
        <v>-1.0999999999999996</v>
      </c>
      <c r="D3781">
        <v>1012</v>
      </c>
      <c r="E3781">
        <f t="shared" si="178"/>
        <v>-1</v>
      </c>
      <c r="F3781">
        <v>39</v>
      </c>
      <c r="G3781">
        <f t="shared" si="179"/>
        <v>17</v>
      </c>
      <c r="H3781">
        <v>2.33</v>
      </c>
      <c r="I3781">
        <v>0.48</v>
      </c>
      <c r="J3781">
        <v>0.88</v>
      </c>
    </row>
    <row r="3782" spans="1:10">
      <c r="A3782" s="3">
        <v>40580</v>
      </c>
      <c r="B3782">
        <v>10.9</v>
      </c>
      <c r="C3782">
        <f t="shared" si="177"/>
        <v>-9.9999999999999645E-2</v>
      </c>
      <c r="D3782">
        <v>1008.4</v>
      </c>
      <c r="E3782">
        <f t="shared" si="178"/>
        <v>-3.6000000000000227</v>
      </c>
      <c r="F3782">
        <v>50</v>
      </c>
      <c r="G3782">
        <f t="shared" si="179"/>
        <v>11</v>
      </c>
      <c r="H3782">
        <v>3.33</v>
      </c>
      <c r="I3782">
        <v>0.65</v>
      </c>
      <c r="J3782">
        <v>0.76</v>
      </c>
    </row>
    <row r="3783" spans="1:10">
      <c r="A3783" s="3">
        <v>40581</v>
      </c>
      <c r="B3783">
        <v>8.9</v>
      </c>
      <c r="C3783">
        <f t="shared" ref="C3783:C3846" si="180">B3783-B3782</f>
        <v>-2</v>
      </c>
      <c r="D3783">
        <v>1006.2</v>
      </c>
      <c r="E3783">
        <f t="shared" ref="E3783:E3846" si="181">D3783-D3782</f>
        <v>-2.1999999999999318</v>
      </c>
      <c r="F3783">
        <v>26</v>
      </c>
      <c r="G3783">
        <f t="shared" ref="G3783:G3846" si="182">F3783-F3782</f>
        <v>-24</v>
      </c>
      <c r="H3783">
        <v>4.33</v>
      </c>
      <c r="I3783">
        <v>0.8</v>
      </c>
      <c r="J3783">
        <v>0.6</v>
      </c>
    </row>
    <row r="3784" spans="1:10">
      <c r="A3784" s="3">
        <v>40582</v>
      </c>
      <c r="B3784">
        <v>7</v>
      </c>
      <c r="C3784">
        <f t="shared" si="180"/>
        <v>-1.9000000000000004</v>
      </c>
      <c r="D3784">
        <v>1005.9</v>
      </c>
      <c r="E3784">
        <f t="shared" si="181"/>
        <v>-0.30000000000006821</v>
      </c>
      <c r="F3784">
        <v>47</v>
      </c>
      <c r="G3784">
        <f t="shared" si="182"/>
        <v>21</v>
      </c>
      <c r="H3784">
        <v>5.33</v>
      </c>
      <c r="I3784">
        <v>0.91</v>
      </c>
      <c r="J3784">
        <v>0.42</v>
      </c>
    </row>
    <row r="3785" spans="1:10">
      <c r="A3785" s="3">
        <v>40583</v>
      </c>
      <c r="B3785">
        <v>7.3</v>
      </c>
      <c r="C3785">
        <f t="shared" si="180"/>
        <v>0.29999999999999982</v>
      </c>
      <c r="D3785">
        <v>1001.4</v>
      </c>
      <c r="E3785">
        <f t="shared" si="181"/>
        <v>-4.5</v>
      </c>
      <c r="F3785">
        <v>67</v>
      </c>
      <c r="G3785">
        <f t="shared" si="182"/>
        <v>20</v>
      </c>
      <c r="H3785">
        <v>6.33</v>
      </c>
      <c r="I3785">
        <v>0.98</v>
      </c>
      <c r="J3785">
        <v>0.22</v>
      </c>
    </row>
    <row r="3786" spans="1:10">
      <c r="A3786" s="3">
        <v>40584</v>
      </c>
      <c r="B3786">
        <v>8.6999999999999993</v>
      </c>
      <c r="C3786">
        <f t="shared" si="180"/>
        <v>1.3999999999999995</v>
      </c>
      <c r="D3786">
        <v>1010.6</v>
      </c>
      <c r="E3786">
        <f t="shared" si="181"/>
        <v>9.2000000000000455</v>
      </c>
      <c r="F3786">
        <v>25</v>
      </c>
      <c r="G3786">
        <f t="shared" si="182"/>
        <v>-42</v>
      </c>
      <c r="H3786">
        <v>7.33</v>
      </c>
      <c r="I3786">
        <v>1</v>
      </c>
      <c r="J3786">
        <v>0.01</v>
      </c>
    </row>
    <row r="3787" spans="1:10">
      <c r="A3787" s="3">
        <v>40585</v>
      </c>
      <c r="B3787">
        <v>1.4</v>
      </c>
      <c r="C3787">
        <f t="shared" si="180"/>
        <v>-7.2999999999999989</v>
      </c>
      <c r="D3787">
        <v>1010.2</v>
      </c>
      <c r="E3787">
        <f t="shared" si="181"/>
        <v>-0.39999999999997726</v>
      </c>
      <c r="F3787">
        <v>83</v>
      </c>
      <c r="G3787">
        <f t="shared" si="182"/>
        <v>58</v>
      </c>
      <c r="H3787">
        <v>8.33</v>
      </c>
      <c r="I3787">
        <v>0.98</v>
      </c>
      <c r="J3787">
        <v>-0.2</v>
      </c>
    </row>
    <row r="3788" spans="1:10">
      <c r="A3788" s="3">
        <v>40586</v>
      </c>
      <c r="B3788">
        <v>2.6</v>
      </c>
      <c r="C3788">
        <f t="shared" si="180"/>
        <v>1.2000000000000002</v>
      </c>
      <c r="D3788">
        <v>1001</v>
      </c>
      <c r="E3788">
        <f t="shared" si="181"/>
        <v>-9.2000000000000455</v>
      </c>
      <c r="F3788">
        <v>81</v>
      </c>
      <c r="G3788">
        <f t="shared" si="182"/>
        <v>-2</v>
      </c>
      <c r="H3788">
        <v>9.33</v>
      </c>
      <c r="I3788">
        <v>0.92</v>
      </c>
      <c r="J3788">
        <v>-0.4</v>
      </c>
    </row>
    <row r="3789" spans="1:10">
      <c r="A3789" s="3">
        <v>40587</v>
      </c>
      <c r="B3789">
        <v>7.1</v>
      </c>
      <c r="C3789">
        <f t="shared" si="180"/>
        <v>4.5</v>
      </c>
      <c r="D3789">
        <v>1014.2</v>
      </c>
      <c r="E3789">
        <f t="shared" si="181"/>
        <v>13.200000000000045</v>
      </c>
      <c r="F3789">
        <v>28</v>
      </c>
      <c r="G3789">
        <f t="shared" si="182"/>
        <v>-53</v>
      </c>
      <c r="H3789">
        <v>10.33</v>
      </c>
      <c r="I3789">
        <v>0.81</v>
      </c>
      <c r="J3789">
        <v>-0.59</v>
      </c>
    </row>
    <row r="3790" spans="1:10">
      <c r="A3790" s="3">
        <v>40588</v>
      </c>
      <c r="B3790">
        <v>3.8</v>
      </c>
      <c r="C3790">
        <f t="shared" si="180"/>
        <v>-3.3</v>
      </c>
      <c r="D3790">
        <v>1014</v>
      </c>
      <c r="E3790">
        <f t="shared" si="181"/>
        <v>-0.20000000000004547</v>
      </c>
      <c r="F3790">
        <v>75</v>
      </c>
      <c r="G3790">
        <f t="shared" si="182"/>
        <v>47</v>
      </c>
      <c r="H3790">
        <v>11.33</v>
      </c>
      <c r="I3790">
        <v>0.67</v>
      </c>
      <c r="J3790">
        <v>-0.74</v>
      </c>
    </row>
    <row r="3791" spans="1:10">
      <c r="A3791" s="3">
        <v>40589</v>
      </c>
      <c r="B3791">
        <v>7</v>
      </c>
      <c r="C3791">
        <f t="shared" si="180"/>
        <v>3.2</v>
      </c>
      <c r="D3791">
        <v>1018</v>
      </c>
      <c r="E3791">
        <f t="shared" si="181"/>
        <v>4</v>
      </c>
      <c r="F3791">
        <v>55</v>
      </c>
      <c r="G3791">
        <f t="shared" si="182"/>
        <v>-20</v>
      </c>
      <c r="H3791">
        <v>12.33</v>
      </c>
      <c r="I3791">
        <v>0.5</v>
      </c>
      <c r="J3791">
        <v>-0.87</v>
      </c>
    </row>
    <row r="3792" spans="1:10">
      <c r="A3792" s="3">
        <v>40590</v>
      </c>
      <c r="B3792">
        <v>11.5</v>
      </c>
      <c r="C3792">
        <f t="shared" si="180"/>
        <v>4.5</v>
      </c>
      <c r="D3792">
        <v>1020.9</v>
      </c>
      <c r="E3792">
        <f t="shared" si="181"/>
        <v>2.8999999999999773</v>
      </c>
      <c r="F3792">
        <v>56</v>
      </c>
      <c r="G3792">
        <f t="shared" si="182"/>
        <v>1</v>
      </c>
      <c r="H3792">
        <v>13.33</v>
      </c>
      <c r="I3792">
        <v>0.3</v>
      </c>
      <c r="J3792">
        <v>-0.95</v>
      </c>
    </row>
    <row r="3793" spans="1:10">
      <c r="A3793" s="3">
        <v>40591</v>
      </c>
      <c r="B3793">
        <v>13.2</v>
      </c>
      <c r="C3793">
        <f t="shared" si="180"/>
        <v>1.6999999999999993</v>
      </c>
      <c r="D3793">
        <v>1011.3</v>
      </c>
      <c r="E3793">
        <f t="shared" si="181"/>
        <v>-9.6000000000000227</v>
      </c>
      <c r="F3793">
        <v>64</v>
      </c>
      <c r="G3793">
        <f t="shared" si="182"/>
        <v>8</v>
      </c>
      <c r="H3793">
        <v>14.33</v>
      </c>
      <c r="I3793">
        <v>0.09</v>
      </c>
      <c r="J3793">
        <v>-1</v>
      </c>
    </row>
    <row r="3794" spans="1:10">
      <c r="A3794" s="3">
        <v>40592</v>
      </c>
      <c r="B3794">
        <v>8.4</v>
      </c>
      <c r="C3794">
        <f t="shared" si="180"/>
        <v>-4.7999999999999989</v>
      </c>
      <c r="D3794">
        <v>1006.1</v>
      </c>
      <c r="E3794">
        <f t="shared" si="181"/>
        <v>-5.1999999999999318</v>
      </c>
      <c r="F3794">
        <v>30</v>
      </c>
      <c r="G3794">
        <f t="shared" si="182"/>
        <v>-34</v>
      </c>
      <c r="H3794">
        <v>15.33</v>
      </c>
      <c r="I3794">
        <v>-0.12</v>
      </c>
      <c r="J3794">
        <v>-0.99</v>
      </c>
    </row>
    <row r="3795" spans="1:10">
      <c r="A3795" s="3">
        <v>40593</v>
      </c>
      <c r="B3795">
        <v>7.1</v>
      </c>
      <c r="C3795">
        <f t="shared" si="180"/>
        <v>-1.3000000000000007</v>
      </c>
      <c r="D3795">
        <v>1018.6</v>
      </c>
      <c r="E3795">
        <f t="shared" si="181"/>
        <v>12.5</v>
      </c>
      <c r="F3795">
        <v>48</v>
      </c>
      <c r="G3795">
        <f t="shared" si="182"/>
        <v>18</v>
      </c>
      <c r="H3795">
        <v>16.329999999999998</v>
      </c>
      <c r="I3795">
        <v>-0.33</v>
      </c>
      <c r="J3795">
        <v>-0.95</v>
      </c>
    </row>
    <row r="3796" spans="1:10">
      <c r="A3796" s="3">
        <v>40594</v>
      </c>
      <c r="B3796">
        <v>8.8000000000000007</v>
      </c>
      <c r="C3796">
        <f t="shared" si="180"/>
        <v>1.7000000000000011</v>
      </c>
      <c r="D3796">
        <v>1018.1</v>
      </c>
      <c r="E3796">
        <f t="shared" si="181"/>
        <v>-0.5</v>
      </c>
      <c r="F3796">
        <v>59</v>
      </c>
      <c r="G3796">
        <f t="shared" si="182"/>
        <v>11</v>
      </c>
      <c r="H3796">
        <v>17.329999999999998</v>
      </c>
      <c r="I3796">
        <v>-0.52</v>
      </c>
      <c r="J3796">
        <v>-0.85</v>
      </c>
    </row>
    <row r="3797" spans="1:10">
      <c r="A3797" s="3">
        <v>40595</v>
      </c>
      <c r="B3797">
        <v>7.2</v>
      </c>
      <c r="C3797">
        <f t="shared" si="180"/>
        <v>-1.6000000000000005</v>
      </c>
      <c r="D3797">
        <v>1019.9</v>
      </c>
      <c r="E3797">
        <f t="shared" si="181"/>
        <v>1.7999999999999545</v>
      </c>
      <c r="F3797">
        <v>52</v>
      </c>
      <c r="G3797">
        <f t="shared" si="182"/>
        <v>-7</v>
      </c>
      <c r="H3797">
        <v>18.329999999999998</v>
      </c>
      <c r="I3797">
        <v>-0.69</v>
      </c>
      <c r="J3797">
        <v>-0.73</v>
      </c>
    </row>
    <row r="3798" spans="1:10">
      <c r="A3798" s="3">
        <v>40596</v>
      </c>
      <c r="B3798">
        <v>7.7</v>
      </c>
      <c r="C3798">
        <f t="shared" si="180"/>
        <v>0.5</v>
      </c>
      <c r="D3798">
        <v>1021.6</v>
      </c>
      <c r="E3798">
        <f t="shared" si="181"/>
        <v>1.7000000000000455</v>
      </c>
      <c r="F3798">
        <v>51</v>
      </c>
      <c r="G3798">
        <f t="shared" si="182"/>
        <v>-1</v>
      </c>
      <c r="H3798">
        <v>19.329999999999998</v>
      </c>
      <c r="I3798">
        <v>-0.83</v>
      </c>
      <c r="J3798">
        <v>-0.56000000000000005</v>
      </c>
    </row>
    <row r="3799" spans="1:10">
      <c r="A3799" s="3">
        <v>40597</v>
      </c>
      <c r="B3799">
        <v>11.6</v>
      </c>
      <c r="C3799">
        <f t="shared" si="180"/>
        <v>3.8999999999999995</v>
      </c>
      <c r="D3799">
        <v>1021.2</v>
      </c>
      <c r="E3799">
        <f t="shared" si="181"/>
        <v>-0.39999999999997726</v>
      </c>
      <c r="F3799">
        <v>53</v>
      </c>
      <c r="G3799">
        <f t="shared" si="182"/>
        <v>2</v>
      </c>
      <c r="H3799">
        <v>20.329999999999998</v>
      </c>
      <c r="I3799">
        <v>-0.93</v>
      </c>
      <c r="J3799">
        <v>-0.38</v>
      </c>
    </row>
    <row r="3800" spans="1:10">
      <c r="A3800" s="3">
        <v>40598</v>
      </c>
      <c r="B3800">
        <v>13.6</v>
      </c>
      <c r="C3800">
        <f t="shared" si="180"/>
        <v>2</v>
      </c>
      <c r="D3800">
        <v>1015.5</v>
      </c>
      <c r="E3800">
        <f t="shared" si="181"/>
        <v>-5.7000000000000455</v>
      </c>
      <c r="F3800">
        <v>63</v>
      </c>
      <c r="G3800">
        <f t="shared" si="182"/>
        <v>10</v>
      </c>
      <c r="H3800">
        <v>21.33</v>
      </c>
      <c r="I3800">
        <v>-0.98</v>
      </c>
      <c r="J3800">
        <v>-0.17</v>
      </c>
    </row>
    <row r="3801" spans="1:10">
      <c r="A3801" s="3">
        <v>40599</v>
      </c>
      <c r="B3801">
        <v>18</v>
      </c>
      <c r="C3801">
        <f t="shared" si="180"/>
        <v>4.4000000000000004</v>
      </c>
      <c r="D3801">
        <v>1007.5</v>
      </c>
      <c r="E3801">
        <f t="shared" si="181"/>
        <v>-8</v>
      </c>
      <c r="F3801">
        <v>32</v>
      </c>
      <c r="G3801">
        <f t="shared" si="182"/>
        <v>-31</v>
      </c>
      <c r="H3801">
        <v>22.33</v>
      </c>
      <c r="I3801">
        <v>-1</v>
      </c>
      <c r="J3801">
        <v>0.04</v>
      </c>
    </row>
    <row r="3802" spans="1:10">
      <c r="A3802" s="3">
        <v>40600</v>
      </c>
      <c r="B3802">
        <v>9.1999999999999993</v>
      </c>
      <c r="C3802">
        <f t="shared" si="180"/>
        <v>-8.8000000000000007</v>
      </c>
      <c r="D3802">
        <v>1025.5999999999999</v>
      </c>
      <c r="E3802">
        <f t="shared" si="181"/>
        <v>18.099999999999909</v>
      </c>
      <c r="F3802">
        <v>33</v>
      </c>
      <c r="G3802">
        <f t="shared" si="182"/>
        <v>1</v>
      </c>
      <c r="H3802">
        <v>23.33</v>
      </c>
      <c r="I3802">
        <v>-0.97</v>
      </c>
      <c r="J3802">
        <v>0.25</v>
      </c>
    </row>
    <row r="3803" spans="1:10">
      <c r="A3803" s="3">
        <v>40601</v>
      </c>
      <c r="B3803">
        <v>16.5</v>
      </c>
      <c r="C3803">
        <f t="shared" si="180"/>
        <v>7.3000000000000007</v>
      </c>
      <c r="D3803">
        <v>1013.9</v>
      </c>
      <c r="E3803">
        <f t="shared" si="181"/>
        <v>-11.699999999999932</v>
      </c>
      <c r="F3803">
        <v>47</v>
      </c>
      <c r="G3803">
        <f t="shared" si="182"/>
        <v>14</v>
      </c>
      <c r="H3803">
        <v>24.33</v>
      </c>
      <c r="I3803">
        <v>-0.89</v>
      </c>
      <c r="J3803">
        <v>0.45</v>
      </c>
    </row>
    <row r="3804" spans="1:10">
      <c r="A3804" s="3">
        <v>40602</v>
      </c>
      <c r="B3804">
        <v>3.2</v>
      </c>
      <c r="C3804">
        <f t="shared" si="180"/>
        <v>-13.3</v>
      </c>
      <c r="D3804">
        <v>1011.7</v>
      </c>
      <c r="E3804">
        <f t="shared" si="181"/>
        <v>-2.1999999999999318</v>
      </c>
      <c r="F3804">
        <v>81</v>
      </c>
      <c r="G3804">
        <f t="shared" si="182"/>
        <v>34</v>
      </c>
      <c r="H3804">
        <v>25.33</v>
      </c>
      <c r="I3804">
        <v>-0.78</v>
      </c>
      <c r="J3804">
        <v>0.63</v>
      </c>
    </row>
    <row r="3805" spans="1:10">
      <c r="A3805" s="3">
        <v>40603</v>
      </c>
      <c r="B3805">
        <v>6.4</v>
      </c>
      <c r="C3805">
        <f t="shared" si="180"/>
        <v>3.2</v>
      </c>
      <c r="D3805">
        <v>1001.2</v>
      </c>
      <c r="E3805">
        <f t="shared" si="181"/>
        <v>-10.5</v>
      </c>
      <c r="F3805">
        <v>81</v>
      </c>
      <c r="G3805">
        <f t="shared" si="182"/>
        <v>0</v>
      </c>
      <c r="H3805">
        <v>26.33</v>
      </c>
      <c r="I3805">
        <v>-0.63</v>
      </c>
      <c r="J3805">
        <v>0.78</v>
      </c>
    </row>
    <row r="3806" spans="1:10">
      <c r="A3806" s="3">
        <v>40604</v>
      </c>
      <c r="B3806">
        <v>7.2</v>
      </c>
      <c r="C3806">
        <f t="shared" si="180"/>
        <v>0.79999999999999982</v>
      </c>
      <c r="D3806">
        <v>1001.2</v>
      </c>
      <c r="E3806">
        <f t="shared" si="181"/>
        <v>0</v>
      </c>
      <c r="F3806">
        <v>27</v>
      </c>
      <c r="G3806">
        <f t="shared" si="182"/>
        <v>-54</v>
      </c>
      <c r="H3806">
        <v>27.33</v>
      </c>
      <c r="I3806">
        <v>-0.45</v>
      </c>
      <c r="J3806">
        <v>0.89</v>
      </c>
    </row>
    <row r="3807" spans="1:10">
      <c r="A3807" s="3">
        <v>40605</v>
      </c>
      <c r="B3807">
        <v>6.1</v>
      </c>
      <c r="C3807">
        <f t="shared" si="180"/>
        <v>-1.1000000000000005</v>
      </c>
      <c r="D3807">
        <v>1005.9</v>
      </c>
      <c r="E3807">
        <f t="shared" si="181"/>
        <v>4.6999999999999318</v>
      </c>
      <c r="F3807">
        <v>23</v>
      </c>
      <c r="G3807">
        <f t="shared" si="182"/>
        <v>-4</v>
      </c>
      <c r="H3807">
        <v>28.33</v>
      </c>
      <c r="I3807">
        <v>-0.25</v>
      </c>
      <c r="J3807">
        <v>0.97</v>
      </c>
    </row>
    <row r="3808" spans="1:10">
      <c r="A3808" s="3">
        <v>40606</v>
      </c>
      <c r="B3808">
        <v>5.8</v>
      </c>
      <c r="C3808">
        <f t="shared" si="180"/>
        <v>-0.29999999999999982</v>
      </c>
      <c r="D3808">
        <v>1010.6</v>
      </c>
      <c r="E3808">
        <f t="shared" si="181"/>
        <v>4.7000000000000455</v>
      </c>
      <c r="F3808">
        <v>21</v>
      </c>
      <c r="G3808">
        <f t="shared" si="182"/>
        <v>-2</v>
      </c>
      <c r="H3808">
        <v>29.33</v>
      </c>
      <c r="I3808">
        <v>-0.04</v>
      </c>
      <c r="J3808">
        <v>1</v>
      </c>
    </row>
    <row r="3809" spans="1:10">
      <c r="A3809" s="3">
        <v>40607</v>
      </c>
      <c r="B3809">
        <v>10.1</v>
      </c>
      <c r="C3809">
        <f t="shared" si="180"/>
        <v>4.3</v>
      </c>
      <c r="D3809">
        <v>1014.5</v>
      </c>
      <c r="E3809">
        <f t="shared" si="181"/>
        <v>3.8999999999999773</v>
      </c>
      <c r="F3809">
        <v>47</v>
      </c>
      <c r="G3809">
        <f t="shared" si="182"/>
        <v>26</v>
      </c>
      <c r="H3809">
        <v>0.8</v>
      </c>
      <c r="I3809">
        <v>0.17</v>
      </c>
      <c r="J3809">
        <v>0.99</v>
      </c>
    </row>
    <row r="3810" spans="1:10">
      <c r="A3810" s="3">
        <v>40608</v>
      </c>
      <c r="B3810">
        <v>14.5</v>
      </c>
      <c r="C3810">
        <f t="shared" si="180"/>
        <v>4.4000000000000004</v>
      </c>
      <c r="D3810">
        <v>1003</v>
      </c>
      <c r="E3810">
        <f t="shared" si="181"/>
        <v>-11.5</v>
      </c>
      <c r="F3810">
        <v>33</v>
      </c>
      <c r="G3810">
        <f t="shared" si="182"/>
        <v>-14</v>
      </c>
      <c r="H3810">
        <v>1.8</v>
      </c>
      <c r="I3810">
        <v>0.37</v>
      </c>
      <c r="J3810">
        <v>0.93</v>
      </c>
    </row>
    <row r="3811" spans="1:10">
      <c r="A3811" s="3">
        <v>40609</v>
      </c>
      <c r="B3811">
        <v>3.5</v>
      </c>
      <c r="C3811">
        <f t="shared" si="180"/>
        <v>-11</v>
      </c>
      <c r="D3811">
        <v>1000.9</v>
      </c>
      <c r="E3811">
        <f t="shared" si="181"/>
        <v>-2.1000000000000227</v>
      </c>
      <c r="F3811">
        <v>75</v>
      </c>
      <c r="G3811">
        <f t="shared" si="182"/>
        <v>42</v>
      </c>
      <c r="H3811">
        <v>2.8</v>
      </c>
      <c r="I3811">
        <v>0.56000000000000005</v>
      </c>
      <c r="J3811">
        <v>0.83</v>
      </c>
    </row>
    <row r="3812" spans="1:10">
      <c r="A3812" s="3">
        <v>40610</v>
      </c>
      <c r="B3812">
        <v>9.3000000000000007</v>
      </c>
      <c r="C3812">
        <f t="shared" si="180"/>
        <v>5.8000000000000007</v>
      </c>
      <c r="D3812">
        <v>1007.9</v>
      </c>
      <c r="E3812">
        <f t="shared" si="181"/>
        <v>7</v>
      </c>
      <c r="F3812">
        <v>38</v>
      </c>
      <c r="G3812">
        <f t="shared" si="182"/>
        <v>-37</v>
      </c>
      <c r="H3812">
        <v>3.8</v>
      </c>
      <c r="I3812">
        <v>0.72</v>
      </c>
      <c r="J3812">
        <v>0.69</v>
      </c>
    </row>
    <row r="3813" spans="1:10">
      <c r="A3813" s="3">
        <v>40611</v>
      </c>
      <c r="B3813">
        <v>10.9</v>
      </c>
      <c r="C3813">
        <f t="shared" si="180"/>
        <v>1.5999999999999996</v>
      </c>
      <c r="D3813">
        <v>1004.1</v>
      </c>
      <c r="E3813">
        <f t="shared" si="181"/>
        <v>-3.7999999999999545</v>
      </c>
      <c r="F3813">
        <v>25</v>
      </c>
      <c r="G3813">
        <f t="shared" si="182"/>
        <v>-13</v>
      </c>
      <c r="H3813">
        <v>4.8</v>
      </c>
      <c r="I3813">
        <v>0.85</v>
      </c>
      <c r="J3813">
        <v>0.52</v>
      </c>
    </row>
    <row r="3814" spans="1:10">
      <c r="A3814" s="3">
        <v>40612</v>
      </c>
      <c r="B3814">
        <v>8.1</v>
      </c>
      <c r="C3814">
        <f t="shared" si="180"/>
        <v>-2.8000000000000007</v>
      </c>
      <c r="D3814">
        <v>1011.2</v>
      </c>
      <c r="E3814">
        <f t="shared" si="181"/>
        <v>7.1000000000000227</v>
      </c>
      <c r="F3814">
        <v>20</v>
      </c>
      <c r="G3814">
        <f t="shared" si="182"/>
        <v>-5</v>
      </c>
      <c r="H3814">
        <v>5.8</v>
      </c>
      <c r="I3814">
        <v>0.94</v>
      </c>
      <c r="J3814">
        <v>0.33</v>
      </c>
    </row>
    <row r="3815" spans="1:10">
      <c r="A3815" s="3">
        <v>40613</v>
      </c>
      <c r="B3815">
        <v>8.1999999999999993</v>
      </c>
      <c r="C3815">
        <f t="shared" si="180"/>
        <v>9.9999999999999645E-2</v>
      </c>
      <c r="D3815">
        <v>1010.1</v>
      </c>
      <c r="E3815">
        <f t="shared" si="181"/>
        <v>-1.1000000000000227</v>
      </c>
      <c r="F3815">
        <v>22</v>
      </c>
      <c r="G3815">
        <f t="shared" si="182"/>
        <v>2</v>
      </c>
      <c r="H3815">
        <v>6.8</v>
      </c>
      <c r="I3815">
        <v>0.99</v>
      </c>
      <c r="J3815">
        <v>0.12</v>
      </c>
    </row>
    <row r="3816" spans="1:10">
      <c r="A3816" s="3">
        <v>40614</v>
      </c>
      <c r="B3816">
        <v>10.7</v>
      </c>
      <c r="C3816">
        <f t="shared" si="180"/>
        <v>2.5</v>
      </c>
      <c r="D3816">
        <v>1017.6</v>
      </c>
      <c r="E3816">
        <f t="shared" si="181"/>
        <v>7.5</v>
      </c>
      <c r="F3816">
        <v>49</v>
      </c>
      <c r="G3816">
        <f t="shared" si="182"/>
        <v>27</v>
      </c>
      <c r="H3816">
        <v>7.8</v>
      </c>
      <c r="I3816">
        <v>1</v>
      </c>
      <c r="J3816">
        <v>-0.09</v>
      </c>
    </row>
    <row r="3817" spans="1:10">
      <c r="A3817" s="3">
        <v>40615</v>
      </c>
      <c r="B3817">
        <v>14.3</v>
      </c>
      <c r="C3817">
        <f t="shared" si="180"/>
        <v>3.6000000000000014</v>
      </c>
      <c r="D3817">
        <v>1014.8</v>
      </c>
      <c r="E3817">
        <f t="shared" si="181"/>
        <v>-2.8000000000000682</v>
      </c>
      <c r="F3817">
        <v>52</v>
      </c>
      <c r="G3817">
        <f t="shared" si="182"/>
        <v>3</v>
      </c>
      <c r="H3817">
        <v>8.8000000000000007</v>
      </c>
      <c r="I3817">
        <v>0.95</v>
      </c>
      <c r="J3817">
        <v>-0.3</v>
      </c>
    </row>
    <row r="3818" spans="1:10">
      <c r="A3818" s="3">
        <v>40616</v>
      </c>
      <c r="B3818">
        <v>16.399999999999999</v>
      </c>
      <c r="C3818">
        <f t="shared" si="180"/>
        <v>2.0999999999999979</v>
      </c>
      <c r="D3818">
        <v>1007</v>
      </c>
      <c r="E3818">
        <f t="shared" si="181"/>
        <v>-7.7999999999999545</v>
      </c>
      <c r="F3818">
        <v>60</v>
      </c>
      <c r="G3818">
        <f t="shared" si="182"/>
        <v>8</v>
      </c>
      <c r="H3818">
        <v>9.8000000000000007</v>
      </c>
      <c r="I3818">
        <v>0.87</v>
      </c>
      <c r="J3818">
        <v>-0.49</v>
      </c>
    </row>
    <row r="3819" spans="1:10">
      <c r="A3819" s="3">
        <v>40617</v>
      </c>
      <c r="B3819">
        <v>11.6</v>
      </c>
      <c r="C3819">
        <f t="shared" si="180"/>
        <v>-4.7999999999999989</v>
      </c>
      <c r="D3819">
        <v>1001.5</v>
      </c>
      <c r="E3819">
        <f t="shared" si="181"/>
        <v>-5.5</v>
      </c>
      <c r="F3819">
        <v>50</v>
      </c>
      <c r="G3819">
        <f t="shared" si="182"/>
        <v>-10</v>
      </c>
      <c r="H3819">
        <v>10.8</v>
      </c>
      <c r="I3819">
        <v>0.75</v>
      </c>
      <c r="J3819">
        <v>-0.66</v>
      </c>
    </row>
    <row r="3820" spans="1:10">
      <c r="A3820" s="3">
        <v>40618</v>
      </c>
      <c r="B3820">
        <v>5.6</v>
      </c>
      <c r="C3820">
        <f t="shared" si="180"/>
        <v>-6</v>
      </c>
      <c r="D3820">
        <v>1002</v>
      </c>
      <c r="E3820">
        <f t="shared" si="181"/>
        <v>0.5</v>
      </c>
      <c r="F3820">
        <v>28</v>
      </c>
      <c r="G3820">
        <f t="shared" si="182"/>
        <v>-22</v>
      </c>
      <c r="H3820">
        <v>11.8</v>
      </c>
      <c r="I3820">
        <v>0.59</v>
      </c>
      <c r="J3820">
        <v>-0.81</v>
      </c>
    </row>
    <row r="3821" spans="1:10">
      <c r="A3821" s="3">
        <v>40619</v>
      </c>
      <c r="B3821">
        <v>5.3</v>
      </c>
      <c r="C3821">
        <f t="shared" si="180"/>
        <v>-0.29999999999999982</v>
      </c>
      <c r="D3821">
        <v>1010.2</v>
      </c>
      <c r="E3821">
        <f t="shared" si="181"/>
        <v>8.2000000000000455</v>
      </c>
      <c r="F3821">
        <v>21</v>
      </c>
      <c r="G3821">
        <f t="shared" si="182"/>
        <v>-7</v>
      </c>
      <c r="H3821">
        <v>12.8</v>
      </c>
      <c r="I3821">
        <v>0.41</v>
      </c>
      <c r="J3821">
        <v>-0.91</v>
      </c>
    </row>
    <row r="3822" spans="1:10">
      <c r="A3822" s="3">
        <v>40620</v>
      </c>
      <c r="B3822">
        <v>8.1</v>
      </c>
      <c r="C3822">
        <f t="shared" si="180"/>
        <v>2.8</v>
      </c>
      <c r="D3822">
        <v>1019.5</v>
      </c>
      <c r="E3822">
        <f t="shared" si="181"/>
        <v>9.2999999999999545</v>
      </c>
      <c r="F3822">
        <v>37</v>
      </c>
      <c r="G3822">
        <f t="shared" si="182"/>
        <v>16</v>
      </c>
      <c r="H3822">
        <v>13.8</v>
      </c>
      <c r="I3822">
        <v>0.2</v>
      </c>
      <c r="J3822">
        <v>-0.98</v>
      </c>
    </row>
    <row r="3823" spans="1:10">
      <c r="A3823" s="3">
        <v>40621</v>
      </c>
      <c r="B3823">
        <v>16.100000000000001</v>
      </c>
      <c r="C3823">
        <f t="shared" si="180"/>
        <v>8.0000000000000018</v>
      </c>
      <c r="D3823">
        <v>1010</v>
      </c>
      <c r="E3823">
        <f t="shared" si="181"/>
        <v>-9.5</v>
      </c>
      <c r="F3823">
        <v>37</v>
      </c>
      <c r="G3823">
        <f t="shared" si="182"/>
        <v>0</v>
      </c>
      <c r="H3823">
        <v>14.8</v>
      </c>
      <c r="I3823">
        <v>-0.01</v>
      </c>
      <c r="J3823">
        <v>-1</v>
      </c>
    </row>
    <row r="3824" spans="1:10">
      <c r="A3824" s="3">
        <v>40622</v>
      </c>
      <c r="B3824">
        <v>16.7</v>
      </c>
      <c r="C3824">
        <f t="shared" si="180"/>
        <v>0.59999999999999787</v>
      </c>
      <c r="D3824">
        <v>1006.8</v>
      </c>
      <c r="E3824">
        <f t="shared" si="181"/>
        <v>-3.2000000000000455</v>
      </c>
      <c r="F3824">
        <v>47</v>
      </c>
      <c r="G3824">
        <f t="shared" si="182"/>
        <v>10</v>
      </c>
      <c r="H3824">
        <v>15.8</v>
      </c>
      <c r="I3824">
        <v>-0.22</v>
      </c>
      <c r="J3824">
        <v>-0.98</v>
      </c>
    </row>
    <row r="3825" spans="1:10">
      <c r="A3825" s="3">
        <v>40623</v>
      </c>
      <c r="B3825">
        <v>8.4</v>
      </c>
      <c r="C3825">
        <f t="shared" si="180"/>
        <v>-8.2999999999999989</v>
      </c>
      <c r="D3825">
        <v>1008.1</v>
      </c>
      <c r="E3825">
        <f t="shared" si="181"/>
        <v>1.3000000000000682</v>
      </c>
      <c r="F3825">
        <v>79</v>
      </c>
      <c r="G3825">
        <f t="shared" si="182"/>
        <v>32</v>
      </c>
      <c r="H3825">
        <v>16.8</v>
      </c>
      <c r="I3825">
        <v>-0.42</v>
      </c>
      <c r="J3825">
        <v>-0.91</v>
      </c>
    </row>
    <row r="3826" spans="1:10">
      <c r="A3826" s="3">
        <v>40624</v>
      </c>
      <c r="B3826">
        <v>7.5</v>
      </c>
      <c r="C3826">
        <f t="shared" si="180"/>
        <v>-0.90000000000000036</v>
      </c>
      <c r="D3826">
        <v>1007.3</v>
      </c>
      <c r="E3826">
        <f t="shared" si="181"/>
        <v>-0.80000000000006821</v>
      </c>
      <c r="F3826">
        <v>80</v>
      </c>
      <c r="G3826">
        <f t="shared" si="182"/>
        <v>1</v>
      </c>
      <c r="H3826">
        <v>17.8</v>
      </c>
      <c r="I3826">
        <v>-0.6</v>
      </c>
      <c r="J3826">
        <v>-0.8</v>
      </c>
    </row>
    <row r="3827" spans="1:10">
      <c r="A3827" s="3">
        <v>40625</v>
      </c>
      <c r="B3827">
        <v>6.1</v>
      </c>
      <c r="C3827">
        <f t="shared" si="180"/>
        <v>-1.4000000000000004</v>
      </c>
      <c r="D3827">
        <v>1012.5</v>
      </c>
      <c r="E3827">
        <f t="shared" si="181"/>
        <v>5.2000000000000455</v>
      </c>
      <c r="F3827">
        <v>59</v>
      </c>
      <c r="G3827">
        <f t="shared" si="182"/>
        <v>-21</v>
      </c>
      <c r="H3827">
        <v>18.8</v>
      </c>
      <c r="I3827">
        <v>-0.76</v>
      </c>
      <c r="J3827">
        <v>-0.65</v>
      </c>
    </row>
    <row r="3828" spans="1:10">
      <c r="A3828" s="3">
        <v>40626</v>
      </c>
      <c r="B3828">
        <v>7</v>
      </c>
      <c r="C3828">
        <f t="shared" si="180"/>
        <v>0.90000000000000036</v>
      </c>
      <c r="D3828">
        <v>1013.8</v>
      </c>
      <c r="E3828">
        <f t="shared" si="181"/>
        <v>1.2999999999999545</v>
      </c>
      <c r="F3828">
        <v>53</v>
      </c>
      <c r="G3828">
        <f t="shared" si="182"/>
        <v>-6</v>
      </c>
      <c r="H3828">
        <v>19.8</v>
      </c>
      <c r="I3828">
        <v>-0.88</v>
      </c>
      <c r="J3828">
        <v>-0.48</v>
      </c>
    </row>
    <row r="3829" spans="1:10">
      <c r="A3829" s="3">
        <v>40627</v>
      </c>
      <c r="B3829">
        <v>9.6</v>
      </c>
      <c r="C3829">
        <f t="shared" si="180"/>
        <v>2.5999999999999996</v>
      </c>
      <c r="D3829">
        <v>1009.1</v>
      </c>
      <c r="E3829">
        <f t="shared" si="181"/>
        <v>-4.6999999999999318</v>
      </c>
      <c r="F3829">
        <v>51</v>
      </c>
      <c r="G3829">
        <f t="shared" si="182"/>
        <v>-2</v>
      </c>
      <c r="H3829">
        <v>20.8</v>
      </c>
      <c r="I3829">
        <v>-0.96</v>
      </c>
      <c r="J3829">
        <v>-0.28000000000000003</v>
      </c>
    </row>
    <row r="3830" spans="1:10">
      <c r="A3830" s="3">
        <v>40628</v>
      </c>
      <c r="B3830">
        <v>7.2</v>
      </c>
      <c r="C3830">
        <f t="shared" si="180"/>
        <v>-2.3999999999999995</v>
      </c>
      <c r="D3830">
        <v>1013.8</v>
      </c>
      <c r="E3830">
        <f t="shared" si="181"/>
        <v>4.6999999999999318</v>
      </c>
      <c r="F3830">
        <v>23</v>
      </c>
      <c r="G3830">
        <f t="shared" si="182"/>
        <v>-28</v>
      </c>
      <c r="H3830">
        <v>21.8</v>
      </c>
      <c r="I3830">
        <v>-1</v>
      </c>
      <c r="J3830">
        <v>-7.0000000000000007E-2</v>
      </c>
    </row>
    <row r="3831" spans="1:10">
      <c r="A3831" s="3">
        <v>40629</v>
      </c>
      <c r="B3831">
        <v>9.8000000000000007</v>
      </c>
      <c r="C3831">
        <f t="shared" si="180"/>
        <v>2.6000000000000005</v>
      </c>
      <c r="D3831">
        <v>1018.2</v>
      </c>
      <c r="E3831">
        <f t="shared" si="181"/>
        <v>4.4000000000000909</v>
      </c>
      <c r="F3831">
        <v>21</v>
      </c>
      <c r="G3831">
        <f t="shared" si="182"/>
        <v>-2</v>
      </c>
      <c r="H3831">
        <v>22.8</v>
      </c>
      <c r="I3831">
        <v>-0.99</v>
      </c>
      <c r="J3831">
        <v>0.14000000000000001</v>
      </c>
    </row>
    <row r="3832" spans="1:10">
      <c r="A3832" s="3">
        <v>40630</v>
      </c>
      <c r="B3832">
        <v>11.4</v>
      </c>
      <c r="C3832">
        <f t="shared" si="180"/>
        <v>1.5999999999999996</v>
      </c>
      <c r="D3832">
        <v>1019.7</v>
      </c>
      <c r="E3832">
        <f t="shared" si="181"/>
        <v>1.5</v>
      </c>
      <c r="F3832">
        <v>21</v>
      </c>
      <c r="G3832">
        <f t="shared" si="182"/>
        <v>0</v>
      </c>
      <c r="H3832">
        <v>23.8</v>
      </c>
      <c r="I3832">
        <v>-0.94</v>
      </c>
      <c r="J3832">
        <v>0.34</v>
      </c>
    </row>
    <row r="3833" spans="1:10">
      <c r="A3833" s="3">
        <v>40631</v>
      </c>
      <c r="B3833">
        <v>13.5</v>
      </c>
      <c r="C3833">
        <f t="shared" si="180"/>
        <v>2.0999999999999996</v>
      </c>
      <c r="D3833">
        <v>1013.9</v>
      </c>
      <c r="E3833">
        <f t="shared" si="181"/>
        <v>-5.8000000000000682</v>
      </c>
      <c r="F3833">
        <v>38</v>
      </c>
      <c r="G3833">
        <f t="shared" si="182"/>
        <v>17</v>
      </c>
      <c r="H3833">
        <v>24.8</v>
      </c>
      <c r="I3833">
        <v>-0.84</v>
      </c>
      <c r="J3833">
        <v>0.53</v>
      </c>
    </row>
    <row r="3834" spans="1:10">
      <c r="A3834" s="3">
        <v>40632</v>
      </c>
      <c r="B3834">
        <v>13.9</v>
      </c>
      <c r="C3834">
        <f t="shared" si="180"/>
        <v>0.40000000000000036</v>
      </c>
      <c r="D3834">
        <v>1009.2</v>
      </c>
      <c r="E3834">
        <f t="shared" si="181"/>
        <v>-4.6999999999999318</v>
      </c>
      <c r="F3834">
        <v>50</v>
      </c>
      <c r="G3834">
        <f t="shared" si="182"/>
        <v>12</v>
      </c>
      <c r="H3834">
        <v>25.8</v>
      </c>
      <c r="I3834">
        <v>-0.71</v>
      </c>
      <c r="J3834">
        <v>0.7</v>
      </c>
    </row>
    <row r="3835" spans="1:10">
      <c r="A3835" s="3">
        <v>40633</v>
      </c>
      <c r="B3835">
        <v>11.4</v>
      </c>
      <c r="C3835">
        <f t="shared" si="180"/>
        <v>-2.5</v>
      </c>
      <c r="D3835">
        <v>1013.5</v>
      </c>
      <c r="E3835">
        <f t="shared" si="181"/>
        <v>4.2999999999999545</v>
      </c>
      <c r="F3835">
        <v>33</v>
      </c>
      <c r="G3835">
        <f t="shared" si="182"/>
        <v>-17</v>
      </c>
      <c r="H3835">
        <v>26.8</v>
      </c>
      <c r="I3835">
        <v>-0.55000000000000004</v>
      </c>
      <c r="J3835">
        <v>0.84</v>
      </c>
    </row>
    <row r="3836" spans="1:10">
      <c r="A3836" s="3">
        <v>40634</v>
      </c>
      <c r="B3836">
        <v>13.5</v>
      </c>
      <c r="C3836">
        <f t="shared" si="180"/>
        <v>2.0999999999999996</v>
      </c>
      <c r="D3836">
        <v>1014.7</v>
      </c>
      <c r="E3836">
        <f t="shared" si="181"/>
        <v>1.2000000000000455</v>
      </c>
      <c r="F3836">
        <v>48</v>
      </c>
      <c r="G3836">
        <f t="shared" si="182"/>
        <v>15</v>
      </c>
      <c r="H3836">
        <v>27.8</v>
      </c>
      <c r="I3836">
        <v>-0.36</v>
      </c>
      <c r="J3836">
        <v>0.93</v>
      </c>
    </row>
    <row r="3837" spans="1:10">
      <c r="A3837" s="3">
        <v>40635</v>
      </c>
      <c r="B3837">
        <v>17.2</v>
      </c>
      <c r="C3837">
        <f t="shared" si="180"/>
        <v>3.6999999999999993</v>
      </c>
      <c r="D3837">
        <v>1005.2</v>
      </c>
      <c r="E3837">
        <f t="shared" si="181"/>
        <v>-9.5</v>
      </c>
      <c r="F3837">
        <v>41</v>
      </c>
      <c r="G3837">
        <f t="shared" si="182"/>
        <v>-7</v>
      </c>
      <c r="H3837">
        <v>28.8</v>
      </c>
      <c r="I3837">
        <v>-0.15</v>
      </c>
      <c r="J3837">
        <v>0.99</v>
      </c>
    </row>
    <row r="3838" spans="1:10">
      <c r="A3838" s="3">
        <v>40636</v>
      </c>
      <c r="B3838">
        <v>8.1</v>
      </c>
      <c r="C3838">
        <f t="shared" si="180"/>
        <v>-9.1</v>
      </c>
      <c r="D3838">
        <v>1012.4</v>
      </c>
      <c r="E3838">
        <f t="shared" si="181"/>
        <v>7.1999999999999318</v>
      </c>
      <c r="F3838">
        <v>51</v>
      </c>
      <c r="G3838">
        <f t="shared" si="182"/>
        <v>10</v>
      </c>
      <c r="H3838">
        <v>0.27</v>
      </c>
      <c r="I3838">
        <v>0.06</v>
      </c>
      <c r="J3838">
        <v>1</v>
      </c>
    </row>
    <row r="3839" spans="1:10">
      <c r="A3839" s="3">
        <v>40637</v>
      </c>
      <c r="B3839">
        <v>10.3</v>
      </c>
      <c r="C3839">
        <f t="shared" si="180"/>
        <v>2.2000000000000011</v>
      </c>
      <c r="D3839">
        <v>1016.5</v>
      </c>
      <c r="E3839">
        <f t="shared" si="181"/>
        <v>4.1000000000000227</v>
      </c>
      <c r="F3839">
        <v>37</v>
      </c>
      <c r="G3839">
        <f t="shared" si="182"/>
        <v>-14</v>
      </c>
      <c r="H3839">
        <v>1.27</v>
      </c>
      <c r="I3839">
        <v>0.27</v>
      </c>
      <c r="J3839">
        <v>0.96</v>
      </c>
    </row>
    <row r="3840" spans="1:10">
      <c r="A3840" s="3">
        <v>40638</v>
      </c>
      <c r="B3840">
        <v>14.1</v>
      </c>
      <c r="C3840">
        <f t="shared" si="180"/>
        <v>3.7999999999999989</v>
      </c>
      <c r="D3840">
        <v>1018.3</v>
      </c>
      <c r="E3840">
        <f t="shared" si="181"/>
        <v>1.7999999999999545</v>
      </c>
      <c r="F3840">
        <v>20</v>
      </c>
      <c r="G3840">
        <f t="shared" si="182"/>
        <v>-17</v>
      </c>
      <c r="H3840">
        <v>2.27</v>
      </c>
      <c r="I3840">
        <v>0.46</v>
      </c>
      <c r="J3840">
        <v>0.89</v>
      </c>
    </row>
    <row r="3841" spans="1:10">
      <c r="A3841" s="3">
        <v>40639</v>
      </c>
      <c r="B3841">
        <v>16.399999999999999</v>
      </c>
      <c r="C3841">
        <f t="shared" si="180"/>
        <v>2.2999999999999989</v>
      </c>
      <c r="D3841">
        <v>1020</v>
      </c>
      <c r="E3841">
        <f t="shared" si="181"/>
        <v>1.7000000000000455</v>
      </c>
      <c r="F3841">
        <v>36</v>
      </c>
      <c r="G3841">
        <f t="shared" si="182"/>
        <v>16</v>
      </c>
      <c r="H3841">
        <v>3.27</v>
      </c>
      <c r="I3841">
        <v>0.64</v>
      </c>
      <c r="J3841">
        <v>0.77</v>
      </c>
    </row>
    <row r="3842" spans="1:10">
      <c r="A3842" s="3">
        <v>40640</v>
      </c>
      <c r="B3842">
        <v>17.3</v>
      </c>
      <c r="C3842">
        <f t="shared" si="180"/>
        <v>0.90000000000000213</v>
      </c>
      <c r="D3842">
        <v>1017.6</v>
      </c>
      <c r="E3842">
        <f t="shared" si="181"/>
        <v>-2.3999999999999773</v>
      </c>
      <c r="F3842">
        <v>45</v>
      </c>
      <c r="G3842">
        <f t="shared" si="182"/>
        <v>9</v>
      </c>
      <c r="H3842">
        <v>4.2699999999999996</v>
      </c>
      <c r="I3842">
        <v>0.79</v>
      </c>
      <c r="J3842">
        <v>0.61</v>
      </c>
    </row>
    <row r="3843" spans="1:10">
      <c r="A3843" s="3">
        <v>40641</v>
      </c>
      <c r="B3843">
        <v>17.899999999999999</v>
      </c>
      <c r="C3843">
        <f t="shared" si="180"/>
        <v>0.59999999999999787</v>
      </c>
      <c r="D3843">
        <v>1012.4</v>
      </c>
      <c r="E3843">
        <f t="shared" si="181"/>
        <v>-5.2000000000000455</v>
      </c>
      <c r="F3843">
        <v>51</v>
      </c>
      <c r="G3843">
        <f t="shared" si="182"/>
        <v>6</v>
      </c>
      <c r="H3843">
        <v>5.27</v>
      </c>
      <c r="I3843">
        <v>0.9</v>
      </c>
      <c r="J3843">
        <v>0.43</v>
      </c>
    </row>
    <row r="3844" spans="1:10">
      <c r="A3844" s="3">
        <v>40642</v>
      </c>
      <c r="B3844">
        <v>15.1</v>
      </c>
      <c r="C3844">
        <f t="shared" si="180"/>
        <v>-2.7999999999999989</v>
      </c>
      <c r="D3844">
        <v>1009.5</v>
      </c>
      <c r="E3844">
        <f t="shared" si="181"/>
        <v>-2.8999999999999773</v>
      </c>
      <c r="F3844">
        <v>74</v>
      </c>
      <c r="G3844">
        <f t="shared" si="182"/>
        <v>23</v>
      </c>
      <c r="H3844">
        <v>6.27</v>
      </c>
      <c r="I3844">
        <v>0.97</v>
      </c>
      <c r="J3844">
        <v>0.23</v>
      </c>
    </row>
    <row r="3845" spans="1:10">
      <c r="A3845" s="3">
        <v>40643</v>
      </c>
      <c r="B3845">
        <v>15.8</v>
      </c>
      <c r="C3845">
        <f t="shared" si="180"/>
        <v>0.70000000000000107</v>
      </c>
      <c r="D3845">
        <v>1009.9</v>
      </c>
      <c r="E3845">
        <f t="shared" si="181"/>
        <v>0.39999999999997726</v>
      </c>
      <c r="F3845">
        <v>37</v>
      </c>
      <c r="G3845">
        <f t="shared" si="182"/>
        <v>-37</v>
      </c>
      <c r="H3845">
        <v>7.27</v>
      </c>
      <c r="I3845">
        <v>1</v>
      </c>
      <c r="J3845">
        <v>0.02</v>
      </c>
    </row>
    <row r="3846" spans="1:10">
      <c r="A3846" s="3">
        <v>40644</v>
      </c>
      <c r="B3846">
        <v>14.1</v>
      </c>
      <c r="C3846">
        <f t="shared" si="180"/>
        <v>-1.7000000000000011</v>
      </c>
      <c r="D3846">
        <v>999.7</v>
      </c>
      <c r="E3846">
        <f t="shared" si="181"/>
        <v>-10.199999999999932</v>
      </c>
      <c r="F3846">
        <v>60</v>
      </c>
      <c r="G3846">
        <f t="shared" si="182"/>
        <v>23</v>
      </c>
      <c r="H3846">
        <v>8.27</v>
      </c>
      <c r="I3846">
        <v>0.98</v>
      </c>
      <c r="J3846">
        <v>-0.19</v>
      </c>
    </row>
    <row r="3847" spans="1:10">
      <c r="A3847" s="3">
        <v>40645</v>
      </c>
      <c r="B3847">
        <v>14.2</v>
      </c>
      <c r="C3847">
        <f t="shared" ref="C3847:C3910" si="183">B3847-B3846</f>
        <v>9.9999999999999645E-2</v>
      </c>
      <c r="D3847">
        <v>1011</v>
      </c>
      <c r="E3847">
        <f t="shared" ref="E3847:E3910" si="184">D3847-D3846</f>
        <v>11.299999999999955</v>
      </c>
      <c r="F3847">
        <v>13</v>
      </c>
      <c r="G3847">
        <f t="shared" ref="G3847:G3910" si="185">F3847-F3846</f>
        <v>-47</v>
      </c>
      <c r="H3847">
        <v>9.27</v>
      </c>
      <c r="I3847">
        <v>0.92</v>
      </c>
      <c r="J3847">
        <v>-0.39</v>
      </c>
    </row>
    <row r="3848" spans="1:10">
      <c r="A3848" s="3">
        <v>40646</v>
      </c>
      <c r="B3848">
        <v>18.600000000000001</v>
      </c>
      <c r="C3848">
        <f t="shared" si="183"/>
        <v>4.4000000000000021</v>
      </c>
      <c r="D3848">
        <v>1006.2</v>
      </c>
      <c r="E3848">
        <f t="shared" si="184"/>
        <v>-4.7999999999999545</v>
      </c>
      <c r="F3848">
        <v>29</v>
      </c>
      <c r="G3848">
        <f t="shared" si="185"/>
        <v>16</v>
      </c>
      <c r="H3848">
        <v>10.27</v>
      </c>
      <c r="I3848">
        <v>0.82</v>
      </c>
      <c r="J3848">
        <v>-0.57999999999999996</v>
      </c>
    </row>
    <row r="3849" spans="1:10">
      <c r="A3849" s="3">
        <v>40647</v>
      </c>
      <c r="B3849">
        <v>18.8</v>
      </c>
      <c r="C3849">
        <f t="shared" si="183"/>
        <v>0.19999999999999929</v>
      </c>
      <c r="D3849">
        <v>1005.7</v>
      </c>
      <c r="E3849">
        <f t="shared" si="184"/>
        <v>-0.5</v>
      </c>
      <c r="F3849">
        <v>38</v>
      </c>
      <c r="G3849">
        <f t="shared" si="185"/>
        <v>9</v>
      </c>
      <c r="H3849">
        <v>11.27</v>
      </c>
      <c r="I3849">
        <v>0.68</v>
      </c>
      <c r="J3849">
        <v>-0.74</v>
      </c>
    </row>
    <row r="3850" spans="1:10">
      <c r="A3850" s="3">
        <v>40648</v>
      </c>
      <c r="B3850">
        <v>19.899999999999999</v>
      </c>
      <c r="C3850">
        <f t="shared" si="183"/>
        <v>1.0999999999999979</v>
      </c>
      <c r="D3850">
        <v>1001.4</v>
      </c>
      <c r="E3850">
        <f t="shared" si="184"/>
        <v>-4.3000000000000682</v>
      </c>
      <c r="F3850">
        <v>47</v>
      </c>
      <c r="G3850">
        <f t="shared" si="185"/>
        <v>9</v>
      </c>
      <c r="H3850">
        <v>12.27</v>
      </c>
      <c r="I3850">
        <v>0.51</v>
      </c>
      <c r="J3850">
        <v>-0.86</v>
      </c>
    </row>
    <row r="3851" spans="1:10">
      <c r="A3851" s="3">
        <v>40649</v>
      </c>
      <c r="B3851">
        <v>19.399999999999999</v>
      </c>
      <c r="C3851">
        <f t="shared" si="183"/>
        <v>-0.5</v>
      </c>
      <c r="D3851">
        <v>1000.3</v>
      </c>
      <c r="E3851">
        <f t="shared" si="184"/>
        <v>-1.1000000000000227</v>
      </c>
      <c r="F3851">
        <v>28</v>
      </c>
      <c r="G3851">
        <f t="shared" si="185"/>
        <v>-19</v>
      </c>
      <c r="H3851">
        <v>13.27</v>
      </c>
      <c r="I3851">
        <v>0.31</v>
      </c>
      <c r="J3851">
        <v>-0.95</v>
      </c>
    </row>
    <row r="3852" spans="1:10">
      <c r="A3852" s="3">
        <v>40650</v>
      </c>
      <c r="B3852">
        <v>15.4</v>
      </c>
      <c r="C3852">
        <f t="shared" si="183"/>
        <v>-3.9999999999999982</v>
      </c>
      <c r="D3852">
        <v>1006.6</v>
      </c>
      <c r="E3852">
        <f t="shared" si="184"/>
        <v>6.3000000000000682</v>
      </c>
      <c r="F3852">
        <v>48</v>
      </c>
      <c r="G3852">
        <f t="shared" si="185"/>
        <v>20</v>
      </c>
      <c r="H3852">
        <v>14.27</v>
      </c>
      <c r="I3852">
        <v>0.11</v>
      </c>
      <c r="J3852">
        <v>-0.99</v>
      </c>
    </row>
    <row r="3853" spans="1:10">
      <c r="A3853" s="3">
        <v>40651</v>
      </c>
      <c r="B3853">
        <v>15.6</v>
      </c>
      <c r="C3853">
        <f t="shared" si="183"/>
        <v>0.19999999999999929</v>
      </c>
      <c r="D3853">
        <v>1000.6</v>
      </c>
      <c r="E3853">
        <f t="shared" si="184"/>
        <v>-6</v>
      </c>
      <c r="F3853">
        <v>52</v>
      </c>
      <c r="G3853">
        <f t="shared" si="185"/>
        <v>4</v>
      </c>
      <c r="H3853">
        <v>15.27</v>
      </c>
      <c r="I3853">
        <v>-0.11</v>
      </c>
      <c r="J3853">
        <v>-0.99</v>
      </c>
    </row>
    <row r="3854" spans="1:10">
      <c r="A3854" s="3">
        <v>40652</v>
      </c>
      <c r="B3854">
        <v>8.1</v>
      </c>
      <c r="C3854">
        <f t="shared" si="183"/>
        <v>-7.5</v>
      </c>
      <c r="D3854">
        <v>997.7</v>
      </c>
      <c r="E3854">
        <f t="shared" si="184"/>
        <v>-2.8999999999999773</v>
      </c>
      <c r="F3854">
        <v>77</v>
      </c>
      <c r="G3854">
        <f t="shared" si="185"/>
        <v>25</v>
      </c>
      <c r="H3854">
        <v>16.27</v>
      </c>
      <c r="I3854">
        <v>-0.31</v>
      </c>
      <c r="J3854">
        <v>-0.95</v>
      </c>
    </row>
    <row r="3855" spans="1:10">
      <c r="A3855" s="3">
        <v>40653</v>
      </c>
      <c r="B3855">
        <v>12.6</v>
      </c>
      <c r="C3855">
        <f t="shared" si="183"/>
        <v>4.5</v>
      </c>
      <c r="D3855">
        <v>1011.4</v>
      </c>
      <c r="E3855">
        <f t="shared" si="184"/>
        <v>13.699999999999932</v>
      </c>
      <c r="F3855">
        <v>55</v>
      </c>
      <c r="G3855">
        <f t="shared" si="185"/>
        <v>-22</v>
      </c>
      <c r="H3855">
        <v>17.27</v>
      </c>
      <c r="I3855">
        <v>-0.51</v>
      </c>
      <c r="J3855">
        <v>-0.86</v>
      </c>
    </row>
    <row r="3856" spans="1:10">
      <c r="A3856" s="3">
        <v>40654</v>
      </c>
      <c r="B3856">
        <v>15.3</v>
      </c>
      <c r="C3856">
        <f t="shared" si="183"/>
        <v>2.7000000000000011</v>
      </c>
      <c r="D3856">
        <v>1016.3</v>
      </c>
      <c r="E3856">
        <f t="shared" si="184"/>
        <v>4.8999999999999773</v>
      </c>
      <c r="F3856">
        <v>64</v>
      </c>
      <c r="G3856">
        <f t="shared" si="185"/>
        <v>9</v>
      </c>
      <c r="H3856">
        <v>18.27</v>
      </c>
      <c r="I3856">
        <v>-0.68</v>
      </c>
      <c r="J3856">
        <v>-0.73</v>
      </c>
    </row>
    <row r="3857" spans="1:10">
      <c r="A3857" s="3">
        <v>40655</v>
      </c>
      <c r="B3857">
        <v>17.8</v>
      </c>
      <c r="C3857">
        <f t="shared" si="183"/>
        <v>2.5</v>
      </c>
      <c r="D3857">
        <v>1012.6</v>
      </c>
      <c r="E3857">
        <f t="shared" si="184"/>
        <v>-3.6999999999999318</v>
      </c>
      <c r="F3857">
        <v>57</v>
      </c>
      <c r="G3857">
        <f t="shared" si="185"/>
        <v>-7</v>
      </c>
      <c r="H3857">
        <v>19.27</v>
      </c>
      <c r="I3857">
        <v>-0.82</v>
      </c>
      <c r="J3857">
        <v>-0.56999999999999995</v>
      </c>
    </row>
    <row r="3858" spans="1:10">
      <c r="A3858" s="3">
        <v>40656</v>
      </c>
      <c r="B3858">
        <v>16.5</v>
      </c>
      <c r="C3858">
        <f t="shared" si="183"/>
        <v>-1.3000000000000007</v>
      </c>
      <c r="D3858">
        <v>1000.7</v>
      </c>
      <c r="E3858">
        <f t="shared" si="184"/>
        <v>-11.899999999999977</v>
      </c>
      <c r="F3858">
        <v>82</v>
      </c>
      <c r="G3858">
        <f t="shared" si="185"/>
        <v>25</v>
      </c>
      <c r="H3858">
        <v>20.27</v>
      </c>
      <c r="I3858">
        <v>-0.92</v>
      </c>
      <c r="J3858">
        <v>-0.39</v>
      </c>
    </row>
    <row r="3859" spans="1:10">
      <c r="A3859" s="3">
        <v>40657</v>
      </c>
      <c r="B3859">
        <v>18.3</v>
      </c>
      <c r="C3859">
        <f t="shared" si="183"/>
        <v>1.8000000000000007</v>
      </c>
      <c r="D3859">
        <v>999.9</v>
      </c>
      <c r="E3859">
        <f t="shared" si="184"/>
        <v>-0.80000000000006821</v>
      </c>
      <c r="F3859">
        <v>34</v>
      </c>
      <c r="G3859">
        <f t="shared" si="185"/>
        <v>-48</v>
      </c>
      <c r="H3859">
        <v>21.27</v>
      </c>
      <c r="I3859">
        <v>-0.98</v>
      </c>
      <c r="J3859">
        <v>-0.19</v>
      </c>
    </row>
    <row r="3860" spans="1:10">
      <c r="A3860" s="3">
        <v>40658</v>
      </c>
      <c r="B3860">
        <v>17.2</v>
      </c>
      <c r="C3860">
        <f t="shared" si="183"/>
        <v>-1.1000000000000014</v>
      </c>
      <c r="D3860">
        <v>1003.5</v>
      </c>
      <c r="E3860">
        <f t="shared" si="184"/>
        <v>3.6000000000000227</v>
      </c>
      <c r="F3860">
        <v>40</v>
      </c>
      <c r="G3860">
        <f t="shared" si="185"/>
        <v>6</v>
      </c>
      <c r="H3860">
        <v>22.27</v>
      </c>
      <c r="I3860">
        <v>-1</v>
      </c>
      <c r="J3860">
        <v>0.03</v>
      </c>
    </row>
    <row r="3861" spans="1:10">
      <c r="A3861" s="3">
        <v>40659</v>
      </c>
      <c r="B3861">
        <v>18.600000000000001</v>
      </c>
      <c r="C3861">
        <f t="shared" si="183"/>
        <v>1.4000000000000021</v>
      </c>
      <c r="D3861">
        <v>1006.1</v>
      </c>
      <c r="E3861">
        <f t="shared" si="184"/>
        <v>2.6000000000000227</v>
      </c>
      <c r="F3861">
        <v>45</v>
      </c>
      <c r="G3861">
        <f t="shared" si="185"/>
        <v>5</v>
      </c>
      <c r="H3861">
        <v>23.27</v>
      </c>
      <c r="I3861">
        <v>-0.97</v>
      </c>
      <c r="J3861">
        <v>0.24</v>
      </c>
    </row>
    <row r="3862" spans="1:10">
      <c r="A3862" s="3">
        <v>40660</v>
      </c>
      <c r="B3862">
        <v>20.7</v>
      </c>
      <c r="C3862">
        <f t="shared" si="183"/>
        <v>2.0999999999999979</v>
      </c>
      <c r="D3862">
        <v>999.5</v>
      </c>
      <c r="E3862">
        <f t="shared" si="184"/>
        <v>-6.6000000000000227</v>
      </c>
      <c r="F3862">
        <v>65</v>
      </c>
      <c r="G3862">
        <f t="shared" si="185"/>
        <v>20</v>
      </c>
      <c r="H3862">
        <v>24.27</v>
      </c>
      <c r="I3862">
        <v>-0.9</v>
      </c>
      <c r="J3862">
        <v>0.44</v>
      </c>
    </row>
    <row r="3863" spans="1:10">
      <c r="A3863" s="3">
        <v>40661</v>
      </c>
      <c r="B3863">
        <v>20.6</v>
      </c>
      <c r="C3863">
        <f t="shared" si="183"/>
        <v>-9.9999999999997868E-2</v>
      </c>
      <c r="D3863">
        <v>995.1</v>
      </c>
      <c r="E3863">
        <f t="shared" si="184"/>
        <v>-4.3999999999999773</v>
      </c>
      <c r="F3863">
        <v>29</v>
      </c>
      <c r="G3863">
        <f t="shared" si="185"/>
        <v>-36</v>
      </c>
      <c r="H3863">
        <v>25.27</v>
      </c>
      <c r="I3863">
        <v>-0.79</v>
      </c>
      <c r="J3863">
        <v>0.62</v>
      </c>
    </row>
    <row r="3864" spans="1:10">
      <c r="A3864" s="3">
        <v>40662</v>
      </c>
      <c r="B3864">
        <v>16.399999999999999</v>
      </c>
      <c r="C3864">
        <f t="shared" si="183"/>
        <v>-4.2000000000000028</v>
      </c>
      <c r="D3864">
        <v>1008.1</v>
      </c>
      <c r="E3864">
        <f t="shared" si="184"/>
        <v>13</v>
      </c>
      <c r="F3864">
        <v>58</v>
      </c>
      <c r="G3864">
        <f t="shared" si="185"/>
        <v>29</v>
      </c>
      <c r="H3864">
        <v>26.27</v>
      </c>
      <c r="I3864">
        <v>-0.64</v>
      </c>
      <c r="J3864">
        <v>0.77</v>
      </c>
    </row>
    <row r="3865" spans="1:10">
      <c r="A3865" s="3">
        <v>40663</v>
      </c>
      <c r="B3865">
        <v>20.3</v>
      </c>
      <c r="C3865">
        <f t="shared" si="183"/>
        <v>3.9000000000000021</v>
      </c>
      <c r="D3865">
        <v>1009</v>
      </c>
      <c r="E3865">
        <f t="shared" si="184"/>
        <v>0.89999999999997726</v>
      </c>
      <c r="F3865">
        <v>44</v>
      </c>
      <c r="G3865">
        <f t="shared" si="185"/>
        <v>-14</v>
      </c>
      <c r="H3865">
        <v>27.27</v>
      </c>
      <c r="I3865">
        <v>-0.46</v>
      </c>
      <c r="J3865">
        <v>0.89</v>
      </c>
    </row>
    <row r="3866" spans="1:10">
      <c r="A3866" s="3">
        <v>40664</v>
      </c>
      <c r="B3866">
        <v>16</v>
      </c>
      <c r="C3866">
        <f t="shared" si="183"/>
        <v>-4.3000000000000007</v>
      </c>
      <c r="D3866">
        <v>998.7</v>
      </c>
      <c r="E3866">
        <f t="shared" si="184"/>
        <v>-10.299999999999955</v>
      </c>
      <c r="F3866">
        <v>82</v>
      </c>
      <c r="G3866">
        <f t="shared" si="185"/>
        <v>38</v>
      </c>
      <c r="H3866">
        <v>28.27</v>
      </c>
      <c r="I3866">
        <v>-0.27</v>
      </c>
      <c r="J3866">
        <v>0.96</v>
      </c>
    </row>
    <row r="3867" spans="1:10">
      <c r="A3867" s="3">
        <v>40665</v>
      </c>
      <c r="B3867">
        <v>21.7</v>
      </c>
      <c r="C3867">
        <f t="shared" si="183"/>
        <v>5.6999999999999993</v>
      </c>
      <c r="D3867">
        <v>1003.7</v>
      </c>
      <c r="E3867">
        <f t="shared" si="184"/>
        <v>5</v>
      </c>
      <c r="F3867">
        <v>37</v>
      </c>
      <c r="G3867">
        <f t="shared" si="185"/>
        <v>-45</v>
      </c>
      <c r="H3867">
        <v>29.27</v>
      </c>
      <c r="I3867">
        <v>-0.06</v>
      </c>
      <c r="J3867">
        <v>1</v>
      </c>
    </row>
    <row r="3868" spans="1:10">
      <c r="A3868" s="3">
        <v>40666</v>
      </c>
      <c r="B3868">
        <v>15.3</v>
      </c>
      <c r="C3868">
        <f t="shared" si="183"/>
        <v>-6.3999999999999986</v>
      </c>
      <c r="D3868">
        <v>1006.9</v>
      </c>
      <c r="E3868">
        <f t="shared" si="184"/>
        <v>3.1999999999999318</v>
      </c>
      <c r="F3868">
        <v>84</v>
      </c>
      <c r="G3868">
        <f t="shared" si="185"/>
        <v>47</v>
      </c>
      <c r="H3868">
        <v>0.74</v>
      </c>
      <c r="I3868">
        <v>0.16</v>
      </c>
      <c r="J3868">
        <v>0.99</v>
      </c>
    </row>
    <row r="3869" spans="1:10">
      <c r="A3869" s="3">
        <v>40667</v>
      </c>
      <c r="B3869">
        <v>19.100000000000001</v>
      </c>
      <c r="C3869">
        <f t="shared" si="183"/>
        <v>3.8000000000000007</v>
      </c>
      <c r="D3869">
        <v>1007.1</v>
      </c>
      <c r="E3869">
        <f t="shared" si="184"/>
        <v>0.20000000000004547</v>
      </c>
      <c r="F3869">
        <v>43</v>
      </c>
      <c r="G3869">
        <f t="shared" si="185"/>
        <v>-41</v>
      </c>
      <c r="H3869">
        <v>1.74</v>
      </c>
      <c r="I3869">
        <v>0.36</v>
      </c>
      <c r="J3869">
        <v>0.93</v>
      </c>
    </row>
    <row r="3870" spans="1:10">
      <c r="A3870" s="3">
        <v>40668</v>
      </c>
      <c r="B3870">
        <v>14.8</v>
      </c>
      <c r="C3870">
        <f t="shared" si="183"/>
        <v>-4.3000000000000007</v>
      </c>
      <c r="D3870">
        <v>1014.2</v>
      </c>
      <c r="E3870">
        <f t="shared" si="184"/>
        <v>7.1000000000000227</v>
      </c>
      <c r="F3870">
        <v>57</v>
      </c>
      <c r="G3870">
        <f t="shared" si="185"/>
        <v>14</v>
      </c>
      <c r="H3870">
        <v>2.74</v>
      </c>
      <c r="I3870">
        <v>0.55000000000000004</v>
      </c>
      <c r="J3870">
        <v>0.83</v>
      </c>
    </row>
    <row r="3871" spans="1:10">
      <c r="A3871" s="3">
        <v>40669</v>
      </c>
      <c r="B3871">
        <v>18</v>
      </c>
      <c r="C3871">
        <f t="shared" si="183"/>
        <v>3.1999999999999993</v>
      </c>
      <c r="D3871">
        <v>1016</v>
      </c>
      <c r="E3871">
        <f t="shared" si="184"/>
        <v>1.7999999999999545</v>
      </c>
      <c r="F3871">
        <v>64</v>
      </c>
      <c r="G3871">
        <f t="shared" si="185"/>
        <v>7</v>
      </c>
      <c r="H3871">
        <v>3.74</v>
      </c>
      <c r="I3871">
        <v>0.71</v>
      </c>
      <c r="J3871">
        <v>0.7</v>
      </c>
    </row>
    <row r="3872" spans="1:10">
      <c r="A3872" s="3">
        <v>40670</v>
      </c>
      <c r="B3872">
        <v>17.899999999999999</v>
      </c>
      <c r="C3872">
        <f t="shared" si="183"/>
        <v>-0.10000000000000142</v>
      </c>
      <c r="D3872">
        <v>1005.5</v>
      </c>
      <c r="E3872">
        <f t="shared" si="184"/>
        <v>-10.5</v>
      </c>
      <c r="F3872">
        <v>76</v>
      </c>
      <c r="G3872">
        <f t="shared" si="185"/>
        <v>12</v>
      </c>
      <c r="H3872">
        <v>4.74</v>
      </c>
      <c r="I3872">
        <v>0.85</v>
      </c>
      <c r="J3872">
        <v>0.53</v>
      </c>
    </row>
    <row r="3873" spans="1:10">
      <c r="A3873" s="3">
        <v>40671</v>
      </c>
      <c r="B3873">
        <v>23.8</v>
      </c>
      <c r="C3873">
        <f t="shared" si="183"/>
        <v>5.9000000000000021</v>
      </c>
      <c r="D3873">
        <v>1002.6</v>
      </c>
      <c r="E3873">
        <f t="shared" si="184"/>
        <v>-2.8999999999999773</v>
      </c>
      <c r="F3873">
        <v>58</v>
      </c>
      <c r="G3873">
        <f t="shared" si="185"/>
        <v>-18</v>
      </c>
      <c r="H3873">
        <v>5.74</v>
      </c>
      <c r="I3873">
        <v>0.94</v>
      </c>
      <c r="J3873">
        <v>0.34</v>
      </c>
    </row>
    <row r="3874" spans="1:10">
      <c r="A3874" s="3">
        <v>40672</v>
      </c>
      <c r="B3874">
        <v>20.7</v>
      </c>
      <c r="C3874">
        <f t="shared" si="183"/>
        <v>-3.1000000000000014</v>
      </c>
      <c r="D3874">
        <v>1007.1</v>
      </c>
      <c r="E3874">
        <f t="shared" si="184"/>
        <v>4.5</v>
      </c>
      <c r="F3874">
        <v>44</v>
      </c>
      <c r="G3874">
        <f t="shared" si="185"/>
        <v>-14</v>
      </c>
      <c r="H3874">
        <v>6.74</v>
      </c>
      <c r="I3874">
        <v>0.99</v>
      </c>
      <c r="J3874">
        <v>0.14000000000000001</v>
      </c>
    </row>
    <row r="3875" spans="1:10">
      <c r="A3875" s="3">
        <v>40673</v>
      </c>
      <c r="B3875">
        <v>22.4</v>
      </c>
      <c r="C3875">
        <f t="shared" si="183"/>
        <v>1.6999999999999993</v>
      </c>
      <c r="D3875">
        <v>1001.4</v>
      </c>
      <c r="E3875">
        <f t="shared" si="184"/>
        <v>-5.7000000000000455</v>
      </c>
      <c r="F3875">
        <v>75</v>
      </c>
      <c r="G3875">
        <f t="shared" si="185"/>
        <v>31</v>
      </c>
      <c r="H3875">
        <v>7.74</v>
      </c>
      <c r="I3875">
        <v>1</v>
      </c>
      <c r="J3875">
        <v>-0.08</v>
      </c>
    </row>
    <row r="3876" spans="1:10">
      <c r="A3876" s="3">
        <v>40674</v>
      </c>
      <c r="B3876">
        <v>15</v>
      </c>
      <c r="C3876">
        <f t="shared" si="183"/>
        <v>-7.3999999999999986</v>
      </c>
      <c r="D3876">
        <v>1005.7</v>
      </c>
      <c r="E3876">
        <f t="shared" si="184"/>
        <v>4.3000000000000682</v>
      </c>
      <c r="F3876">
        <v>86</v>
      </c>
      <c r="G3876">
        <f t="shared" si="185"/>
        <v>11</v>
      </c>
      <c r="H3876">
        <v>8.74</v>
      </c>
      <c r="I3876">
        <v>0.96</v>
      </c>
      <c r="J3876">
        <v>-0.28000000000000003</v>
      </c>
    </row>
    <row r="3877" spans="1:10">
      <c r="A3877" s="3">
        <v>40675</v>
      </c>
      <c r="B3877">
        <v>16.100000000000001</v>
      </c>
      <c r="C3877">
        <f t="shared" si="183"/>
        <v>1.1000000000000014</v>
      </c>
      <c r="D3877">
        <v>997.8</v>
      </c>
      <c r="E3877">
        <f t="shared" si="184"/>
        <v>-7.9000000000000909</v>
      </c>
      <c r="F3877">
        <v>87</v>
      </c>
      <c r="G3877">
        <f t="shared" si="185"/>
        <v>1</v>
      </c>
      <c r="H3877">
        <v>9.74</v>
      </c>
      <c r="I3877">
        <v>0.88</v>
      </c>
      <c r="J3877">
        <v>-0.48</v>
      </c>
    </row>
    <row r="3878" spans="1:10">
      <c r="A3878" s="3">
        <v>40676</v>
      </c>
      <c r="B3878">
        <v>21.4</v>
      </c>
      <c r="C3878">
        <f t="shared" si="183"/>
        <v>5.2999999999999972</v>
      </c>
      <c r="D3878">
        <v>990.9</v>
      </c>
      <c r="E3878">
        <f t="shared" si="184"/>
        <v>-6.8999999999999773</v>
      </c>
      <c r="F3878">
        <v>74</v>
      </c>
      <c r="G3878">
        <f t="shared" si="185"/>
        <v>-13</v>
      </c>
      <c r="H3878">
        <v>10.74</v>
      </c>
      <c r="I3878">
        <v>0.76</v>
      </c>
      <c r="J3878">
        <v>-0.65</v>
      </c>
    </row>
    <row r="3879" spans="1:10">
      <c r="A3879" s="3">
        <v>40677</v>
      </c>
      <c r="B3879">
        <v>21.8</v>
      </c>
      <c r="C3879">
        <f t="shared" si="183"/>
        <v>0.40000000000000213</v>
      </c>
      <c r="D3879">
        <v>999.8</v>
      </c>
      <c r="E3879">
        <f t="shared" si="184"/>
        <v>8.8999999999999773</v>
      </c>
      <c r="F3879">
        <v>49</v>
      </c>
      <c r="G3879">
        <f t="shared" si="185"/>
        <v>-25</v>
      </c>
      <c r="H3879">
        <v>11.74</v>
      </c>
      <c r="I3879">
        <v>0.6</v>
      </c>
      <c r="J3879">
        <v>-0.8</v>
      </c>
    </row>
    <row r="3880" spans="1:10">
      <c r="A3880" s="3">
        <v>40678</v>
      </c>
      <c r="B3880">
        <v>21.8</v>
      </c>
      <c r="C3880">
        <f t="shared" si="183"/>
        <v>0</v>
      </c>
      <c r="D3880">
        <v>1011.8</v>
      </c>
      <c r="E3880">
        <f t="shared" si="184"/>
        <v>12</v>
      </c>
      <c r="F3880">
        <v>25</v>
      </c>
      <c r="G3880">
        <f t="shared" si="185"/>
        <v>-24</v>
      </c>
      <c r="H3880">
        <v>12.74</v>
      </c>
      <c r="I3880">
        <v>0.42</v>
      </c>
      <c r="J3880">
        <v>-0.91</v>
      </c>
    </row>
    <row r="3881" spans="1:10">
      <c r="A3881" s="3">
        <v>40679</v>
      </c>
      <c r="B3881">
        <v>20.9</v>
      </c>
      <c r="C3881">
        <f t="shared" si="183"/>
        <v>-0.90000000000000213</v>
      </c>
      <c r="D3881">
        <v>1008.9</v>
      </c>
      <c r="E3881">
        <f t="shared" si="184"/>
        <v>-2.8999999999999773</v>
      </c>
      <c r="F3881">
        <v>45</v>
      </c>
      <c r="G3881">
        <f t="shared" si="185"/>
        <v>20</v>
      </c>
      <c r="H3881">
        <v>13.74</v>
      </c>
      <c r="I3881">
        <v>0.22</v>
      </c>
      <c r="J3881">
        <v>-0.98</v>
      </c>
    </row>
    <row r="3882" spans="1:10">
      <c r="A3882" s="3">
        <v>40680</v>
      </c>
      <c r="B3882">
        <v>17</v>
      </c>
      <c r="C3882">
        <f t="shared" si="183"/>
        <v>-3.8999999999999986</v>
      </c>
      <c r="D3882">
        <v>1005.9</v>
      </c>
      <c r="E3882">
        <f t="shared" si="184"/>
        <v>-3</v>
      </c>
      <c r="F3882">
        <v>75</v>
      </c>
      <c r="G3882">
        <f t="shared" si="185"/>
        <v>30</v>
      </c>
      <c r="H3882">
        <v>14.74</v>
      </c>
      <c r="I3882">
        <v>0.01</v>
      </c>
      <c r="J3882">
        <v>-1</v>
      </c>
    </row>
    <row r="3883" spans="1:10">
      <c r="A3883" s="3">
        <v>40681</v>
      </c>
      <c r="B3883">
        <v>22</v>
      </c>
      <c r="C3883">
        <f t="shared" si="183"/>
        <v>5</v>
      </c>
      <c r="D3883">
        <v>1012.5</v>
      </c>
      <c r="E3883">
        <f t="shared" si="184"/>
        <v>6.6000000000000227</v>
      </c>
      <c r="F3883">
        <v>47</v>
      </c>
      <c r="G3883">
        <f t="shared" si="185"/>
        <v>-28</v>
      </c>
      <c r="H3883">
        <v>15.74</v>
      </c>
      <c r="I3883">
        <v>-0.21</v>
      </c>
      <c r="J3883">
        <v>-0.98</v>
      </c>
    </row>
    <row r="3884" spans="1:10">
      <c r="A3884" s="3">
        <v>40682</v>
      </c>
      <c r="B3884">
        <v>22.8</v>
      </c>
      <c r="C3884">
        <f t="shared" si="183"/>
        <v>0.80000000000000071</v>
      </c>
      <c r="D3884">
        <v>1010.7</v>
      </c>
      <c r="E3884">
        <f t="shared" si="184"/>
        <v>-1.7999999999999545</v>
      </c>
      <c r="F3884">
        <v>48</v>
      </c>
      <c r="G3884">
        <f t="shared" si="185"/>
        <v>1</v>
      </c>
      <c r="H3884">
        <v>16.739999999999998</v>
      </c>
      <c r="I3884">
        <v>-0.41</v>
      </c>
      <c r="J3884">
        <v>-0.91</v>
      </c>
    </row>
    <row r="3885" spans="1:10">
      <c r="A3885" s="3">
        <v>40683</v>
      </c>
      <c r="B3885">
        <v>22.7</v>
      </c>
      <c r="C3885">
        <f t="shared" si="183"/>
        <v>-0.10000000000000142</v>
      </c>
      <c r="D3885">
        <v>1007.3</v>
      </c>
      <c r="E3885">
        <f t="shared" si="184"/>
        <v>-3.4000000000000909</v>
      </c>
      <c r="F3885">
        <v>58</v>
      </c>
      <c r="G3885">
        <f t="shared" si="185"/>
        <v>10</v>
      </c>
      <c r="H3885">
        <v>17.739999999999998</v>
      </c>
      <c r="I3885">
        <v>-0.59</v>
      </c>
      <c r="J3885">
        <v>-0.81</v>
      </c>
    </row>
    <row r="3886" spans="1:10">
      <c r="A3886" s="3">
        <v>40684</v>
      </c>
      <c r="B3886">
        <v>23.4</v>
      </c>
      <c r="C3886">
        <f t="shared" si="183"/>
        <v>0.69999999999999929</v>
      </c>
      <c r="D3886">
        <v>1004.7</v>
      </c>
      <c r="E3886">
        <f t="shared" si="184"/>
        <v>-2.5999999999999091</v>
      </c>
      <c r="F3886">
        <v>67</v>
      </c>
      <c r="G3886">
        <f t="shared" si="185"/>
        <v>9</v>
      </c>
      <c r="H3886">
        <v>18.739999999999998</v>
      </c>
      <c r="I3886">
        <v>-0.75</v>
      </c>
      <c r="J3886">
        <v>-0.66</v>
      </c>
    </row>
    <row r="3887" spans="1:10">
      <c r="A3887" s="3">
        <v>40685</v>
      </c>
      <c r="B3887">
        <v>15.5</v>
      </c>
      <c r="C3887">
        <f t="shared" si="183"/>
        <v>-7.8999999999999986</v>
      </c>
      <c r="D3887">
        <v>1008.7</v>
      </c>
      <c r="E3887">
        <f t="shared" si="184"/>
        <v>4</v>
      </c>
      <c r="F3887">
        <v>81</v>
      </c>
      <c r="G3887">
        <f t="shared" si="185"/>
        <v>14</v>
      </c>
      <c r="H3887">
        <v>19.739999999999998</v>
      </c>
      <c r="I3887">
        <v>-0.87</v>
      </c>
      <c r="J3887">
        <v>-0.49</v>
      </c>
    </row>
    <row r="3888" spans="1:10">
      <c r="A3888" s="3">
        <v>40686</v>
      </c>
      <c r="B3888">
        <v>16.399999999999999</v>
      </c>
      <c r="C3888">
        <f t="shared" si="183"/>
        <v>0.89999999999999858</v>
      </c>
      <c r="D3888">
        <v>1013.6</v>
      </c>
      <c r="E3888">
        <f t="shared" si="184"/>
        <v>4.8999999999999773</v>
      </c>
      <c r="F3888">
        <v>58</v>
      </c>
      <c r="G3888">
        <f t="shared" si="185"/>
        <v>-23</v>
      </c>
      <c r="H3888">
        <v>20.74</v>
      </c>
      <c r="I3888">
        <v>-0.96</v>
      </c>
      <c r="J3888">
        <v>-0.3</v>
      </c>
    </row>
    <row r="3889" spans="1:10">
      <c r="A3889" s="3">
        <v>40687</v>
      </c>
      <c r="B3889">
        <v>17.3</v>
      </c>
      <c r="C3889">
        <f t="shared" si="183"/>
        <v>0.90000000000000213</v>
      </c>
      <c r="D3889">
        <v>1012.7</v>
      </c>
      <c r="E3889">
        <f t="shared" si="184"/>
        <v>-0.89999999999997726</v>
      </c>
      <c r="F3889">
        <v>58</v>
      </c>
      <c r="G3889">
        <f t="shared" si="185"/>
        <v>0</v>
      </c>
      <c r="H3889">
        <v>21.74</v>
      </c>
      <c r="I3889">
        <v>-1</v>
      </c>
      <c r="J3889">
        <v>-0.09</v>
      </c>
    </row>
    <row r="3890" spans="1:10">
      <c r="A3890" s="3">
        <v>40688</v>
      </c>
      <c r="B3890">
        <v>20.7</v>
      </c>
      <c r="C3890">
        <f t="shared" si="183"/>
        <v>3.3999999999999986</v>
      </c>
      <c r="D3890">
        <v>1012.6</v>
      </c>
      <c r="E3890">
        <f t="shared" si="184"/>
        <v>-0.10000000000002274</v>
      </c>
      <c r="F3890">
        <v>50</v>
      </c>
      <c r="G3890">
        <f t="shared" si="185"/>
        <v>-8</v>
      </c>
      <c r="H3890">
        <v>22.74</v>
      </c>
      <c r="I3890">
        <v>-0.99</v>
      </c>
      <c r="J3890">
        <v>0.13</v>
      </c>
    </row>
    <row r="3891" spans="1:10">
      <c r="A3891" s="3">
        <v>40689</v>
      </c>
      <c r="B3891">
        <v>20.2</v>
      </c>
      <c r="C3891">
        <f t="shared" si="183"/>
        <v>-0.5</v>
      </c>
      <c r="D3891">
        <v>1016.6</v>
      </c>
      <c r="E3891">
        <f t="shared" si="184"/>
        <v>4</v>
      </c>
      <c r="F3891">
        <v>62</v>
      </c>
      <c r="G3891">
        <f t="shared" si="185"/>
        <v>12</v>
      </c>
      <c r="H3891">
        <v>23.74</v>
      </c>
      <c r="I3891">
        <v>-0.94</v>
      </c>
      <c r="J3891">
        <v>0.33</v>
      </c>
    </row>
    <row r="3892" spans="1:10">
      <c r="A3892" s="3">
        <v>40690</v>
      </c>
      <c r="B3892">
        <v>17.899999999999999</v>
      </c>
      <c r="C3892">
        <f t="shared" si="183"/>
        <v>-2.3000000000000007</v>
      </c>
      <c r="D3892">
        <v>1014.6</v>
      </c>
      <c r="E3892">
        <f t="shared" si="184"/>
        <v>-2</v>
      </c>
      <c r="F3892">
        <v>75</v>
      </c>
      <c r="G3892">
        <f t="shared" si="185"/>
        <v>13</v>
      </c>
      <c r="H3892">
        <v>24.74</v>
      </c>
      <c r="I3892">
        <v>-0.85</v>
      </c>
      <c r="J3892">
        <v>0.52</v>
      </c>
    </row>
    <row r="3893" spans="1:10">
      <c r="A3893" s="3">
        <v>40691</v>
      </c>
      <c r="B3893">
        <v>19.399999999999999</v>
      </c>
      <c r="C3893">
        <f t="shared" si="183"/>
        <v>1.5</v>
      </c>
      <c r="D3893">
        <v>1009.4</v>
      </c>
      <c r="E3893">
        <f t="shared" si="184"/>
        <v>-5.2000000000000455</v>
      </c>
      <c r="F3893">
        <v>87</v>
      </c>
      <c r="G3893">
        <f t="shared" si="185"/>
        <v>12</v>
      </c>
      <c r="H3893">
        <v>25.74</v>
      </c>
      <c r="I3893">
        <v>-0.72</v>
      </c>
      <c r="J3893">
        <v>0.69</v>
      </c>
    </row>
    <row r="3894" spans="1:10">
      <c r="A3894" s="3">
        <v>40692</v>
      </c>
      <c r="B3894">
        <v>17.8</v>
      </c>
      <c r="C3894">
        <f t="shared" si="183"/>
        <v>-1.5999999999999979</v>
      </c>
      <c r="D3894">
        <v>998.7</v>
      </c>
      <c r="E3894">
        <f t="shared" si="184"/>
        <v>-10.699999999999932</v>
      </c>
      <c r="F3894">
        <v>87</v>
      </c>
      <c r="G3894">
        <f t="shared" si="185"/>
        <v>0</v>
      </c>
      <c r="H3894">
        <v>26.74</v>
      </c>
      <c r="I3894">
        <v>-0.56000000000000005</v>
      </c>
      <c r="J3894">
        <v>0.83</v>
      </c>
    </row>
    <row r="3895" spans="1:10">
      <c r="A3895" s="3">
        <v>40693</v>
      </c>
      <c r="B3895">
        <v>18.399999999999999</v>
      </c>
      <c r="C3895">
        <f t="shared" si="183"/>
        <v>0.59999999999999787</v>
      </c>
      <c r="D3895">
        <v>994.4</v>
      </c>
      <c r="E3895">
        <f t="shared" si="184"/>
        <v>-4.3000000000000682</v>
      </c>
      <c r="F3895">
        <v>53</v>
      </c>
      <c r="G3895">
        <f t="shared" si="185"/>
        <v>-34</v>
      </c>
      <c r="H3895">
        <v>27.74</v>
      </c>
      <c r="I3895">
        <v>-0.37</v>
      </c>
      <c r="J3895">
        <v>0.93</v>
      </c>
    </row>
    <row r="3896" spans="1:10">
      <c r="A3896" s="3">
        <v>40694</v>
      </c>
      <c r="B3896">
        <v>13.7</v>
      </c>
      <c r="C3896">
        <f t="shared" si="183"/>
        <v>-4.6999999999999993</v>
      </c>
      <c r="D3896">
        <v>1010.7</v>
      </c>
      <c r="E3896">
        <f t="shared" si="184"/>
        <v>16.300000000000068</v>
      </c>
      <c r="F3896">
        <v>60</v>
      </c>
      <c r="G3896">
        <f t="shared" si="185"/>
        <v>7</v>
      </c>
      <c r="H3896">
        <v>28.74</v>
      </c>
      <c r="I3896">
        <v>-0.17</v>
      </c>
      <c r="J3896">
        <v>0.99</v>
      </c>
    </row>
    <row r="3897" spans="1:10">
      <c r="A3897" s="3">
        <v>40695</v>
      </c>
      <c r="B3897">
        <v>17.2</v>
      </c>
      <c r="C3897">
        <f t="shared" si="183"/>
        <v>3.5</v>
      </c>
      <c r="D3897">
        <v>1013.8</v>
      </c>
      <c r="E3897">
        <f t="shared" si="184"/>
        <v>3.0999999999999091</v>
      </c>
      <c r="F3897">
        <v>55</v>
      </c>
      <c r="G3897">
        <f t="shared" si="185"/>
        <v>-5</v>
      </c>
      <c r="H3897">
        <v>0.21</v>
      </c>
      <c r="I3897">
        <v>0.04</v>
      </c>
      <c r="J3897">
        <v>1</v>
      </c>
    </row>
    <row r="3898" spans="1:10">
      <c r="A3898" s="3">
        <v>40696</v>
      </c>
      <c r="B3898">
        <v>17.100000000000001</v>
      </c>
      <c r="C3898">
        <f t="shared" si="183"/>
        <v>-9.9999999999997868E-2</v>
      </c>
      <c r="D3898">
        <v>1011</v>
      </c>
      <c r="E3898">
        <f t="shared" si="184"/>
        <v>-2.7999999999999545</v>
      </c>
      <c r="F3898">
        <v>85</v>
      </c>
      <c r="G3898">
        <f t="shared" si="185"/>
        <v>30</v>
      </c>
      <c r="H3898">
        <v>1.21</v>
      </c>
      <c r="I3898">
        <v>0.25</v>
      </c>
      <c r="J3898">
        <v>0.97</v>
      </c>
    </row>
    <row r="3899" spans="1:10">
      <c r="A3899" s="3">
        <v>40697</v>
      </c>
      <c r="B3899">
        <v>22.7</v>
      </c>
      <c r="C3899">
        <f t="shared" si="183"/>
        <v>5.5999999999999979</v>
      </c>
      <c r="D3899">
        <v>1007</v>
      </c>
      <c r="E3899">
        <f t="shared" si="184"/>
        <v>-4</v>
      </c>
      <c r="F3899">
        <v>60</v>
      </c>
      <c r="G3899">
        <f t="shared" si="185"/>
        <v>-25</v>
      </c>
      <c r="H3899">
        <v>2.21</v>
      </c>
      <c r="I3899">
        <v>0.45</v>
      </c>
      <c r="J3899">
        <v>0.89</v>
      </c>
    </row>
    <row r="3900" spans="1:10">
      <c r="A3900" s="3">
        <v>40698</v>
      </c>
      <c r="B3900">
        <v>22.5</v>
      </c>
      <c r="C3900">
        <f t="shared" si="183"/>
        <v>-0.19999999999999929</v>
      </c>
      <c r="D3900">
        <v>1003</v>
      </c>
      <c r="E3900">
        <f t="shared" si="184"/>
        <v>-4</v>
      </c>
      <c r="F3900">
        <v>69</v>
      </c>
      <c r="G3900">
        <f t="shared" si="185"/>
        <v>9</v>
      </c>
      <c r="H3900">
        <v>3.21</v>
      </c>
      <c r="I3900">
        <v>0.63</v>
      </c>
      <c r="J3900">
        <v>0.78</v>
      </c>
    </row>
    <row r="3901" spans="1:10">
      <c r="A3901" s="3">
        <v>40699</v>
      </c>
      <c r="B3901">
        <v>23.5</v>
      </c>
      <c r="C3901">
        <f t="shared" si="183"/>
        <v>1</v>
      </c>
      <c r="D3901">
        <v>998.6</v>
      </c>
      <c r="E3901">
        <f t="shared" si="184"/>
        <v>-4.3999999999999773</v>
      </c>
      <c r="F3901">
        <v>60</v>
      </c>
      <c r="G3901">
        <f t="shared" si="185"/>
        <v>-9</v>
      </c>
      <c r="H3901">
        <v>4.21</v>
      </c>
      <c r="I3901">
        <v>0.78</v>
      </c>
      <c r="J3901">
        <v>0.63</v>
      </c>
    </row>
    <row r="3902" spans="1:10">
      <c r="A3902" s="3">
        <v>40700</v>
      </c>
      <c r="B3902">
        <v>25.1</v>
      </c>
      <c r="C3902">
        <f t="shared" si="183"/>
        <v>1.6000000000000014</v>
      </c>
      <c r="D3902">
        <v>1002.9</v>
      </c>
      <c r="E3902">
        <f t="shared" si="184"/>
        <v>4.2999999999999545</v>
      </c>
      <c r="F3902">
        <v>44</v>
      </c>
      <c r="G3902">
        <f t="shared" si="185"/>
        <v>-16</v>
      </c>
      <c r="H3902">
        <v>5.21</v>
      </c>
      <c r="I3902">
        <v>0.89</v>
      </c>
      <c r="J3902">
        <v>0.45</v>
      </c>
    </row>
    <row r="3903" spans="1:10">
      <c r="A3903" s="3">
        <v>40701</v>
      </c>
      <c r="B3903">
        <v>21.8</v>
      </c>
      <c r="C3903">
        <f t="shared" si="183"/>
        <v>-3.3000000000000007</v>
      </c>
      <c r="D3903">
        <v>1003.3</v>
      </c>
      <c r="E3903">
        <f t="shared" si="184"/>
        <v>0.39999999999997726</v>
      </c>
      <c r="F3903">
        <v>58</v>
      </c>
      <c r="G3903">
        <f t="shared" si="185"/>
        <v>14</v>
      </c>
      <c r="H3903">
        <v>6.21</v>
      </c>
      <c r="I3903">
        <v>0.97</v>
      </c>
      <c r="J3903">
        <v>0.25</v>
      </c>
    </row>
    <row r="3904" spans="1:10">
      <c r="A3904" s="3">
        <v>40702</v>
      </c>
      <c r="B3904">
        <v>22.3</v>
      </c>
      <c r="C3904">
        <f t="shared" si="183"/>
        <v>0.5</v>
      </c>
      <c r="D3904">
        <v>1002.3</v>
      </c>
      <c r="E3904">
        <f t="shared" si="184"/>
        <v>-1</v>
      </c>
      <c r="F3904">
        <v>63</v>
      </c>
      <c r="G3904">
        <f t="shared" si="185"/>
        <v>5</v>
      </c>
      <c r="H3904">
        <v>7.21</v>
      </c>
      <c r="I3904">
        <v>1</v>
      </c>
      <c r="J3904">
        <v>0.04</v>
      </c>
    </row>
    <row r="3905" spans="1:10">
      <c r="A3905" s="3">
        <v>40703</v>
      </c>
      <c r="B3905">
        <v>23.3</v>
      </c>
      <c r="C3905">
        <f t="shared" si="183"/>
        <v>1</v>
      </c>
      <c r="D3905">
        <v>1002.7</v>
      </c>
      <c r="E3905">
        <f t="shared" si="184"/>
        <v>0.40000000000009095</v>
      </c>
      <c r="F3905">
        <v>54</v>
      </c>
      <c r="G3905">
        <f t="shared" si="185"/>
        <v>-9</v>
      </c>
      <c r="H3905">
        <v>8.2100000000000009</v>
      </c>
      <c r="I3905">
        <v>0.98</v>
      </c>
      <c r="J3905">
        <v>-0.17</v>
      </c>
    </row>
    <row r="3906" spans="1:10">
      <c r="A3906" s="3">
        <v>40704</v>
      </c>
      <c r="B3906">
        <v>24.1</v>
      </c>
      <c r="C3906">
        <f t="shared" si="183"/>
        <v>0.80000000000000071</v>
      </c>
      <c r="D3906">
        <v>1001.9</v>
      </c>
      <c r="E3906">
        <f t="shared" si="184"/>
        <v>-0.80000000000006821</v>
      </c>
      <c r="F3906">
        <v>72</v>
      </c>
      <c r="G3906">
        <f t="shared" si="185"/>
        <v>18</v>
      </c>
      <c r="H3906">
        <v>9.2100000000000009</v>
      </c>
      <c r="I3906">
        <v>0.93</v>
      </c>
      <c r="J3906">
        <v>-0.38</v>
      </c>
    </row>
    <row r="3907" spans="1:10">
      <c r="A3907" s="3">
        <v>40705</v>
      </c>
      <c r="B3907">
        <v>22.8</v>
      </c>
      <c r="C3907">
        <f t="shared" si="183"/>
        <v>-1.3000000000000007</v>
      </c>
      <c r="D3907">
        <v>998.3</v>
      </c>
      <c r="E3907">
        <f t="shared" si="184"/>
        <v>-3.6000000000000227</v>
      </c>
      <c r="F3907">
        <v>77</v>
      </c>
      <c r="G3907">
        <f t="shared" si="185"/>
        <v>5</v>
      </c>
      <c r="H3907">
        <v>10.210000000000001</v>
      </c>
      <c r="I3907">
        <v>0.82</v>
      </c>
      <c r="J3907">
        <v>-0.56999999999999995</v>
      </c>
    </row>
    <row r="3908" spans="1:10">
      <c r="A3908" s="3">
        <v>40706</v>
      </c>
      <c r="B3908">
        <v>23.5</v>
      </c>
      <c r="C3908">
        <f t="shared" si="183"/>
        <v>0.69999999999999929</v>
      </c>
      <c r="D3908">
        <v>1002.1</v>
      </c>
      <c r="E3908">
        <f t="shared" si="184"/>
        <v>3.8000000000000682</v>
      </c>
      <c r="F3908">
        <v>72</v>
      </c>
      <c r="G3908">
        <f t="shared" si="185"/>
        <v>-5</v>
      </c>
      <c r="H3908">
        <v>11.21</v>
      </c>
      <c r="I3908">
        <v>0.69</v>
      </c>
      <c r="J3908">
        <v>-0.73</v>
      </c>
    </row>
    <row r="3909" spans="1:10">
      <c r="A3909" s="3">
        <v>40707</v>
      </c>
      <c r="B3909">
        <v>23.4</v>
      </c>
      <c r="C3909">
        <f t="shared" si="183"/>
        <v>-0.10000000000000142</v>
      </c>
      <c r="D3909">
        <v>997.5</v>
      </c>
      <c r="E3909">
        <f t="shared" si="184"/>
        <v>-4.6000000000000227</v>
      </c>
      <c r="F3909">
        <v>70</v>
      </c>
      <c r="G3909">
        <f t="shared" si="185"/>
        <v>-2</v>
      </c>
      <c r="H3909">
        <v>12.21</v>
      </c>
      <c r="I3909">
        <v>0.52</v>
      </c>
      <c r="J3909">
        <v>-0.86</v>
      </c>
    </row>
    <row r="3910" spans="1:10">
      <c r="A3910" s="3">
        <v>40708</v>
      </c>
      <c r="B3910">
        <v>22.4</v>
      </c>
      <c r="C3910">
        <f t="shared" si="183"/>
        <v>-1</v>
      </c>
      <c r="D3910">
        <v>1002.7</v>
      </c>
      <c r="E3910">
        <f t="shared" si="184"/>
        <v>5.2000000000000455</v>
      </c>
      <c r="F3910">
        <v>70</v>
      </c>
      <c r="G3910">
        <f t="shared" si="185"/>
        <v>0</v>
      </c>
      <c r="H3910">
        <v>13.21</v>
      </c>
      <c r="I3910">
        <v>0.33</v>
      </c>
      <c r="J3910">
        <v>-0.95</v>
      </c>
    </row>
    <row r="3911" spans="1:10">
      <c r="A3911" s="3">
        <v>40709</v>
      </c>
      <c r="B3911">
        <v>21.4</v>
      </c>
      <c r="C3911">
        <f t="shared" ref="C3911:C3974" si="186">B3911-B3910</f>
        <v>-1</v>
      </c>
      <c r="D3911">
        <v>1007.5</v>
      </c>
      <c r="E3911">
        <f t="shared" ref="E3911:E3974" si="187">D3911-D3910</f>
        <v>4.7999999999999545</v>
      </c>
      <c r="F3911">
        <v>53</v>
      </c>
      <c r="G3911">
        <f t="shared" ref="G3911:G3974" si="188">F3911-F3910</f>
        <v>-17</v>
      </c>
      <c r="H3911">
        <v>14.21</v>
      </c>
      <c r="I3911">
        <v>0.12</v>
      </c>
      <c r="J3911">
        <v>-0.99</v>
      </c>
    </row>
    <row r="3912" spans="1:10">
      <c r="A3912" s="3">
        <v>40710</v>
      </c>
      <c r="B3912">
        <v>22.4</v>
      </c>
      <c r="C3912">
        <f t="shared" si="186"/>
        <v>1</v>
      </c>
      <c r="D3912">
        <v>1008.2</v>
      </c>
      <c r="E3912">
        <f t="shared" si="187"/>
        <v>0.70000000000004547</v>
      </c>
      <c r="F3912">
        <v>72</v>
      </c>
      <c r="G3912">
        <f t="shared" si="188"/>
        <v>19</v>
      </c>
      <c r="H3912">
        <v>15.21</v>
      </c>
      <c r="I3912">
        <v>-0.09</v>
      </c>
      <c r="J3912">
        <v>-1</v>
      </c>
    </row>
    <row r="3913" spans="1:10">
      <c r="A3913" s="3">
        <v>40711</v>
      </c>
      <c r="B3913">
        <v>20.100000000000001</v>
      </c>
      <c r="C3913">
        <f t="shared" si="186"/>
        <v>-2.2999999999999972</v>
      </c>
      <c r="D3913">
        <v>1005.4</v>
      </c>
      <c r="E3913">
        <f t="shared" si="187"/>
        <v>-2.8000000000000682</v>
      </c>
      <c r="F3913">
        <v>81</v>
      </c>
      <c r="G3913">
        <f t="shared" si="188"/>
        <v>9</v>
      </c>
      <c r="H3913">
        <v>16.21</v>
      </c>
      <c r="I3913">
        <v>-0.3</v>
      </c>
      <c r="J3913">
        <v>-0.95</v>
      </c>
    </row>
    <row r="3914" spans="1:10">
      <c r="A3914" s="3">
        <v>40712</v>
      </c>
      <c r="B3914">
        <v>20.5</v>
      </c>
      <c r="C3914">
        <f t="shared" si="186"/>
        <v>0.39999999999999858</v>
      </c>
      <c r="D3914">
        <v>1003.7</v>
      </c>
      <c r="E3914">
        <f t="shared" si="187"/>
        <v>-1.6999999999999318</v>
      </c>
      <c r="F3914">
        <v>83</v>
      </c>
      <c r="G3914">
        <f t="shared" si="188"/>
        <v>2</v>
      </c>
      <c r="H3914">
        <v>17.21</v>
      </c>
      <c r="I3914">
        <v>-0.5</v>
      </c>
      <c r="J3914">
        <v>-0.87</v>
      </c>
    </row>
    <row r="3915" spans="1:10">
      <c r="A3915" s="3">
        <v>40713</v>
      </c>
      <c r="B3915">
        <v>23.8</v>
      </c>
      <c r="C3915">
        <f t="shared" si="186"/>
        <v>3.3000000000000007</v>
      </c>
      <c r="D3915">
        <v>1006.4</v>
      </c>
      <c r="E3915">
        <f t="shared" si="187"/>
        <v>2.6999999999999318</v>
      </c>
      <c r="F3915">
        <v>66</v>
      </c>
      <c r="G3915">
        <f t="shared" si="188"/>
        <v>-17</v>
      </c>
      <c r="H3915">
        <v>18.21</v>
      </c>
      <c r="I3915">
        <v>-0.67</v>
      </c>
      <c r="J3915">
        <v>-0.74</v>
      </c>
    </row>
    <row r="3916" spans="1:10">
      <c r="A3916" s="3">
        <v>40714</v>
      </c>
      <c r="B3916">
        <v>25</v>
      </c>
      <c r="C3916">
        <f t="shared" si="186"/>
        <v>1.1999999999999993</v>
      </c>
      <c r="D3916">
        <v>1006.5</v>
      </c>
      <c r="E3916">
        <f t="shared" si="187"/>
        <v>0.10000000000002274</v>
      </c>
      <c r="F3916">
        <v>70</v>
      </c>
      <c r="G3916">
        <f t="shared" si="188"/>
        <v>4</v>
      </c>
      <c r="H3916">
        <v>19.21</v>
      </c>
      <c r="I3916">
        <v>-0.81</v>
      </c>
      <c r="J3916">
        <v>-0.59</v>
      </c>
    </row>
    <row r="3917" spans="1:10">
      <c r="A3917" s="3">
        <v>40715</v>
      </c>
      <c r="B3917">
        <v>27.6</v>
      </c>
      <c r="C3917">
        <f t="shared" si="186"/>
        <v>2.6000000000000014</v>
      </c>
      <c r="D3917">
        <v>1002.3</v>
      </c>
      <c r="E3917">
        <f t="shared" si="187"/>
        <v>-4.2000000000000455</v>
      </c>
      <c r="F3917">
        <v>61</v>
      </c>
      <c r="G3917">
        <f t="shared" si="188"/>
        <v>-9</v>
      </c>
      <c r="H3917">
        <v>20.21</v>
      </c>
      <c r="I3917">
        <v>-0.92</v>
      </c>
      <c r="J3917">
        <v>-0.4</v>
      </c>
    </row>
    <row r="3918" spans="1:10">
      <c r="A3918" s="3">
        <v>40716</v>
      </c>
      <c r="B3918">
        <v>29.2</v>
      </c>
      <c r="C3918">
        <f t="shared" si="186"/>
        <v>1.5999999999999979</v>
      </c>
      <c r="D3918">
        <v>1001.2</v>
      </c>
      <c r="E3918">
        <f t="shared" si="187"/>
        <v>-1.0999999999999091</v>
      </c>
      <c r="F3918">
        <v>59</v>
      </c>
      <c r="G3918">
        <f t="shared" si="188"/>
        <v>-2</v>
      </c>
      <c r="H3918">
        <v>21.21</v>
      </c>
      <c r="I3918">
        <v>-0.98</v>
      </c>
      <c r="J3918">
        <v>-0.2</v>
      </c>
    </row>
    <row r="3919" spans="1:10">
      <c r="A3919" s="3">
        <v>40717</v>
      </c>
      <c r="B3919">
        <v>29.6</v>
      </c>
      <c r="C3919">
        <f t="shared" si="186"/>
        <v>0.40000000000000213</v>
      </c>
      <c r="D3919">
        <v>998.6</v>
      </c>
      <c r="E3919">
        <f t="shared" si="187"/>
        <v>-2.6000000000000227</v>
      </c>
      <c r="F3919">
        <v>61</v>
      </c>
      <c r="G3919">
        <f t="shared" si="188"/>
        <v>2</v>
      </c>
      <c r="H3919">
        <v>22.21</v>
      </c>
      <c r="I3919">
        <v>-1</v>
      </c>
      <c r="J3919">
        <v>0.01</v>
      </c>
    </row>
    <row r="3920" spans="1:10">
      <c r="A3920" s="3">
        <v>40718</v>
      </c>
      <c r="B3920">
        <v>30.4</v>
      </c>
      <c r="C3920">
        <f t="shared" si="186"/>
        <v>0.79999999999999716</v>
      </c>
      <c r="D3920">
        <v>999.4</v>
      </c>
      <c r="E3920">
        <f t="shared" si="187"/>
        <v>0.79999999999995453</v>
      </c>
      <c r="F3920">
        <v>57</v>
      </c>
      <c r="G3920">
        <f t="shared" si="188"/>
        <v>-4</v>
      </c>
      <c r="H3920">
        <v>23.21</v>
      </c>
      <c r="I3920">
        <v>-0.97</v>
      </c>
      <c r="J3920">
        <v>0.22</v>
      </c>
    </row>
    <row r="3921" spans="1:10">
      <c r="A3921" s="3">
        <v>40719</v>
      </c>
      <c r="B3921">
        <v>22.2</v>
      </c>
      <c r="C3921">
        <f t="shared" si="186"/>
        <v>-8.1999999999999993</v>
      </c>
      <c r="D3921">
        <v>1011.1</v>
      </c>
      <c r="E3921">
        <f t="shared" si="187"/>
        <v>11.700000000000045</v>
      </c>
      <c r="F3921">
        <v>75</v>
      </c>
      <c r="G3921">
        <f t="shared" si="188"/>
        <v>18</v>
      </c>
      <c r="H3921">
        <v>24.21</v>
      </c>
      <c r="I3921">
        <v>-0.91</v>
      </c>
      <c r="J3921">
        <v>0.42</v>
      </c>
    </row>
    <row r="3922" spans="1:10">
      <c r="A3922" s="3">
        <v>40720</v>
      </c>
      <c r="B3922">
        <v>21.7</v>
      </c>
      <c r="C3922">
        <f t="shared" si="186"/>
        <v>-0.5</v>
      </c>
      <c r="D3922">
        <v>1012.3</v>
      </c>
      <c r="E3922">
        <f t="shared" si="187"/>
        <v>1.1999999999999318</v>
      </c>
      <c r="F3922">
        <v>81</v>
      </c>
      <c r="G3922">
        <f t="shared" si="188"/>
        <v>6</v>
      </c>
      <c r="H3922">
        <v>25.21</v>
      </c>
      <c r="I3922">
        <v>-0.8</v>
      </c>
      <c r="J3922">
        <v>0.61</v>
      </c>
    </row>
    <row r="3923" spans="1:10">
      <c r="A3923" s="3">
        <v>40721</v>
      </c>
      <c r="B3923">
        <v>23.4</v>
      </c>
      <c r="C3923">
        <f t="shared" si="186"/>
        <v>1.6999999999999993</v>
      </c>
      <c r="D3923">
        <v>1008.6</v>
      </c>
      <c r="E3923">
        <f t="shared" si="187"/>
        <v>-3.6999999999999318</v>
      </c>
      <c r="F3923">
        <v>82</v>
      </c>
      <c r="G3923">
        <f t="shared" si="188"/>
        <v>1</v>
      </c>
      <c r="H3923">
        <v>26.21</v>
      </c>
      <c r="I3923">
        <v>-0.65</v>
      </c>
      <c r="J3923">
        <v>0.76</v>
      </c>
    </row>
    <row r="3924" spans="1:10">
      <c r="A3924" s="3">
        <v>40722</v>
      </c>
      <c r="B3924">
        <v>30.4</v>
      </c>
      <c r="C3924">
        <f t="shared" si="186"/>
        <v>7</v>
      </c>
      <c r="D3924">
        <v>1005.9</v>
      </c>
      <c r="E3924">
        <f t="shared" si="187"/>
        <v>-2.7000000000000455</v>
      </c>
      <c r="F3924">
        <v>61</v>
      </c>
      <c r="G3924">
        <f t="shared" si="188"/>
        <v>-21</v>
      </c>
      <c r="H3924">
        <v>27.21</v>
      </c>
      <c r="I3924">
        <v>-0.47</v>
      </c>
      <c r="J3924">
        <v>0.88</v>
      </c>
    </row>
    <row r="3925" spans="1:10">
      <c r="A3925" s="3">
        <v>40723</v>
      </c>
      <c r="B3925">
        <v>30.5</v>
      </c>
      <c r="C3925">
        <f t="shared" si="186"/>
        <v>0.10000000000000142</v>
      </c>
      <c r="D3925">
        <v>1008</v>
      </c>
      <c r="E3925">
        <f t="shared" si="187"/>
        <v>2.1000000000000227</v>
      </c>
      <c r="F3925">
        <v>56</v>
      </c>
      <c r="G3925">
        <f t="shared" si="188"/>
        <v>-5</v>
      </c>
      <c r="H3925">
        <v>28.21</v>
      </c>
      <c r="I3925">
        <v>-0.28000000000000003</v>
      </c>
      <c r="J3925">
        <v>0.96</v>
      </c>
    </row>
    <row r="3926" spans="1:10">
      <c r="A3926" s="3">
        <v>40724</v>
      </c>
      <c r="B3926">
        <v>27.4</v>
      </c>
      <c r="C3926">
        <f t="shared" si="186"/>
        <v>-3.1000000000000014</v>
      </c>
      <c r="D3926">
        <v>1005.1</v>
      </c>
      <c r="E3926">
        <f t="shared" si="187"/>
        <v>-2.8999999999999773</v>
      </c>
      <c r="F3926">
        <v>77</v>
      </c>
      <c r="G3926">
        <f t="shared" si="188"/>
        <v>21</v>
      </c>
      <c r="H3926">
        <v>29.21</v>
      </c>
      <c r="I3926">
        <v>-7.0000000000000007E-2</v>
      </c>
      <c r="J3926">
        <v>1</v>
      </c>
    </row>
    <row r="3927" spans="1:10">
      <c r="A3927" s="3">
        <v>40725</v>
      </c>
      <c r="B3927">
        <v>29.6</v>
      </c>
      <c r="C3927">
        <f t="shared" si="186"/>
        <v>2.2000000000000028</v>
      </c>
      <c r="D3927">
        <v>998.9</v>
      </c>
      <c r="E3927">
        <f t="shared" si="187"/>
        <v>-6.2000000000000455</v>
      </c>
      <c r="F3927">
        <v>60</v>
      </c>
      <c r="G3927">
        <f t="shared" si="188"/>
        <v>-17</v>
      </c>
      <c r="H3927">
        <v>0.68</v>
      </c>
      <c r="I3927">
        <v>0.14000000000000001</v>
      </c>
      <c r="J3927">
        <v>0.99</v>
      </c>
    </row>
    <row r="3928" spans="1:10">
      <c r="A3928" s="3">
        <v>40726</v>
      </c>
      <c r="B3928">
        <v>27.6</v>
      </c>
      <c r="C3928">
        <f t="shared" si="186"/>
        <v>-2</v>
      </c>
      <c r="D3928">
        <v>998.8</v>
      </c>
      <c r="E3928">
        <f t="shared" si="187"/>
        <v>-0.10000000000002274</v>
      </c>
      <c r="F3928">
        <v>68</v>
      </c>
      <c r="G3928">
        <f t="shared" si="188"/>
        <v>8</v>
      </c>
      <c r="H3928">
        <v>1.68</v>
      </c>
      <c r="I3928">
        <v>0.35</v>
      </c>
      <c r="J3928">
        <v>0.94</v>
      </c>
    </row>
    <row r="3929" spans="1:10">
      <c r="A3929" s="3">
        <v>40727</v>
      </c>
      <c r="B3929">
        <v>29</v>
      </c>
      <c r="C3929">
        <f t="shared" si="186"/>
        <v>1.3999999999999986</v>
      </c>
      <c r="D3929">
        <v>998.7</v>
      </c>
      <c r="E3929">
        <f t="shared" si="187"/>
        <v>-9.9999999999909051E-2</v>
      </c>
      <c r="F3929">
        <v>65</v>
      </c>
      <c r="G3929">
        <f t="shared" si="188"/>
        <v>-3</v>
      </c>
      <c r="H3929">
        <v>2.68</v>
      </c>
      <c r="I3929">
        <v>0.54</v>
      </c>
      <c r="J3929">
        <v>0.84</v>
      </c>
    </row>
    <row r="3930" spans="1:10">
      <c r="A3930" s="3">
        <v>40728</v>
      </c>
      <c r="B3930">
        <v>29.7</v>
      </c>
      <c r="C3930">
        <f t="shared" si="186"/>
        <v>0.69999999999999929</v>
      </c>
      <c r="D3930">
        <v>993.1</v>
      </c>
      <c r="E3930">
        <f t="shared" si="187"/>
        <v>-5.6000000000000227</v>
      </c>
      <c r="F3930">
        <v>61</v>
      </c>
      <c r="G3930">
        <f t="shared" si="188"/>
        <v>-4</v>
      </c>
      <c r="H3930">
        <v>3.68</v>
      </c>
      <c r="I3930">
        <v>0.71</v>
      </c>
      <c r="J3930">
        <v>0.71</v>
      </c>
    </row>
    <row r="3931" spans="1:10">
      <c r="A3931" s="3">
        <v>40729</v>
      </c>
      <c r="B3931">
        <v>28.8</v>
      </c>
      <c r="C3931">
        <f t="shared" si="186"/>
        <v>-0.89999999999999858</v>
      </c>
      <c r="D3931">
        <v>995.3</v>
      </c>
      <c r="E3931">
        <f t="shared" si="187"/>
        <v>2.1999999999999318</v>
      </c>
      <c r="F3931">
        <v>65</v>
      </c>
      <c r="G3931">
        <f t="shared" si="188"/>
        <v>4</v>
      </c>
      <c r="H3931">
        <v>4.68</v>
      </c>
      <c r="I3931">
        <v>0.84</v>
      </c>
      <c r="J3931">
        <v>0.54</v>
      </c>
    </row>
    <row r="3932" spans="1:10">
      <c r="A3932" s="3">
        <v>40730</v>
      </c>
      <c r="B3932">
        <v>28.1</v>
      </c>
      <c r="C3932">
        <f t="shared" si="186"/>
        <v>-0.69999999999999929</v>
      </c>
      <c r="D3932">
        <v>1001.2</v>
      </c>
      <c r="E3932">
        <f t="shared" si="187"/>
        <v>5.9000000000000909</v>
      </c>
      <c r="F3932">
        <v>62</v>
      </c>
      <c r="G3932">
        <f t="shared" si="188"/>
        <v>-3</v>
      </c>
      <c r="H3932">
        <v>5.68</v>
      </c>
      <c r="I3932">
        <v>0.93</v>
      </c>
      <c r="J3932">
        <v>0.35</v>
      </c>
    </row>
    <row r="3933" spans="1:10">
      <c r="A3933" s="3">
        <v>40731</v>
      </c>
      <c r="B3933">
        <v>27.6</v>
      </c>
      <c r="C3933">
        <f t="shared" si="186"/>
        <v>-0.5</v>
      </c>
      <c r="D3933">
        <v>1000.9</v>
      </c>
      <c r="E3933">
        <f t="shared" si="187"/>
        <v>-0.30000000000006821</v>
      </c>
      <c r="F3933">
        <v>67</v>
      </c>
      <c r="G3933">
        <f t="shared" si="188"/>
        <v>5</v>
      </c>
      <c r="H3933">
        <v>6.68</v>
      </c>
      <c r="I3933">
        <v>0.99</v>
      </c>
      <c r="J3933">
        <v>0.15</v>
      </c>
    </row>
    <row r="3934" spans="1:10">
      <c r="A3934" s="3">
        <v>40732</v>
      </c>
      <c r="B3934">
        <v>28.6</v>
      </c>
      <c r="C3934">
        <f t="shared" si="186"/>
        <v>1</v>
      </c>
      <c r="D3934">
        <v>1006.7</v>
      </c>
      <c r="E3934">
        <f t="shared" si="187"/>
        <v>5.8000000000000682</v>
      </c>
      <c r="F3934">
        <v>71</v>
      </c>
      <c r="G3934">
        <f t="shared" si="188"/>
        <v>4</v>
      </c>
      <c r="H3934">
        <v>7.68</v>
      </c>
      <c r="I3934">
        <v>1</v>
      </c>
      <c r="J3934">
        <v>-0.06</v>
      </c>
    </row>
    <row r="3935" spans="1:10">
      <c r="A3935" s="3">
        <v>40733</v>
      </c>
      <c r="B3935">
        <v>30.4</v>
      </c>
      <c r="C3935">
        <f t="shared" si="186"/>
        <v>1.7999999999999972</v>
      </c>
      <c r="D3935">
        <v>1008.7</v>
      </c>
      <c r="E3935">
        <f t="shared" si="187"/>
        <v>2</v>
      </c>
      <c r="F3935">
        <v>64</v>
      </c>
      <c r="G3935">
        <f t="shared" si="188"/>
        <v>-7</v>
      </c>
      <c r="H3935">
        <v>8.68</v>
      </c>
      <c r="I3935">
        <v>0.96</v>
      </c>
      <c r="J3935">
        <v>-0.27</v>
      </c>
    </row>
    <row r="3936" spans="1:10">
      <c r="A3936" s="3">
        <v>40734</v>
      </c>
      <c r="B3936">
        <v>29.9</v>
      </c>
      <c r="C3936">
        <f t="shared" si="186"/>
        <v>-0.5</v>
      </c>
      <c r="D3936">
        <v>1010.5</v>
      </c>
      <c r="E3936">
        <f t="shared" si="187"/>
        <v>1.7999999999999545</v>
      </c>
      <c r="F3936">
        <v>60</v>
      </c>
      <c r="G3936">
        <f t="shared" si="188"/>
        <v>-4</v>
      </c>
      <c r="H3936">
        <v>9.68</v>
      </c>
      <c r="I3936">
        <v>0.88</v>
      </c>
      <c r="J3936">
        <v>-0.47</v>
      </c>
    </row>
    <row r="3937" spans="1:10">
      <c r="A3937" s="3">
        <v>40735</v>
      </c>
      <c r="B3937">
        <v>29.8</v>
      </c>
      <c r="C3937">
        <f t="shared" si="186"/>
        <v>-9.9999999999997868E-2</v>
      </c>
      <c r="D3937">
        <v>1010.6</v>
      </c>
      <c r="E3937">
        <f t="shared" si="187"/>
        <v>0.10000000000002274</v>
      </c>
      <c r="F3937">
        <v>65</v>
      </c>
      <c r="G3937">
        <f t="shared" si="188"/>
        <v>5</v>
      </c>
      <c r="H3937">
        <v>10.68</v>
      </c>
      <c r="I3937">
        <v>0.76</v>
      </c>
      <c r="J3937">
        <v>-0.65</v>
      </c>
    </row>
    <row r="3938" spans="1:10">
      <c r="A3938" s="3">
        <v>40736</v>
      </c>
      <c r="B3938">
        <v>29</v>
      </c>
      <c r="C3938">
        <f t="shared" si="186"/>
        <v>-0.80000000000000071</v>
      </c>
      <c r="D3938">
        <v>1010.3</v>
      </c>
      <c r="E3938">
        <f t="shared" si="187"/>
        <v>-0.30000000000006821</v>
      </c>
      <c r="F3938">
        <v>68</v>
      </c>
      <c r="G3938">
        <f t="shared" si="188"/>
        <v>3</v>
      </c>
      <c r="H3938">
        <v>11.68</v>
      </c>
      <c r="I3938">
        <v>0.61</v>
      </c>
      <c r="J3938">
        <v>-0.79</v>
      </c>
    </row>
    <row r="3939" spans="1:10">
      <c r="A3939" s="3">
        <v>40737</v>
      </c>
      <c r="B3939">
        <v>29.8</v>
      </c>
      <c r="C3939">
        <f t="shared" si="186"/>
        <v>0.80000000000000071</v>
      </c>
      <c r="D3939">
        <v>1008.7</v>
      </c>
      <c r="E3939">
        <f t="shared" si="187"/>
        <v>-1.5999999999999091</v>
      </c>
      <c r="F3939">
        <v>58</v>
      </c>
      <c r="G3939">
        <f t="shared" si="188"/>
        <v>-10</v>
      </c>
      <c r="H3939">
        <v>12.68</v>
      </c>
      <c r="I3939">
        <v>0.43</v>
      </c>
      <c r="J3939">
        <v>-0.9</v>
      </c>
    </row>
    <row r="3940" spans="1:10">
      <c r="A3940" s="3">
        <v>40738</v>
      </c>
      <c r="B3940">
        <v>29.5</v>
      </c>
      <c r="C3940">
        <f t="shared" si="186"/>
        <v>-0.30000000000000071</v>
      </c>
      <c r="D3940">
        <v>1007.8</v>
      </c>
      <c r="E3940">
        <f t="shared" si="187"/>
        <v>-0.90000000000009095</v>
      </c>
      <c r="F3940">
        <v>60</v>
      </c>
      <c r="G3940">
        <f t="shared" si="188"/>
        <v>2</v>
      </c>
      <c r="H3940">
        <v>13.68</v>
      </c>
      <c r="I3940">
        <v>0.23</v>
      </c>
      <c r="J3940">
        <v>-0.97</v>
      </c>
    </row>
    <row r="3941" spans="1:10">
      <c r="A3941" s="3">
        <v>40739</v>
      </c>
      <c r="B3941">
        <v>30.6</v>
      </c>
      <c r="C3941">
        <f t="shared" si="186"/>
        <v>1.1000000000000014</v>
      </c>
      <c r="D3941">
        <v>1007.4</v>
      </c>
      <c r="E3941">
        <f t="shared" si="187"/>
        <v>-0.39999999999997726</v>
      </c>
      <c r="F3941">
        <v>57</v>
      </c>
      <c r="G3941">
        <f t="shared" si="188"/>
        <v>-3</v>
      </c>
      <c r="H3941">
        <v>14.68</v>
      </c>
      <c r="I3941">
        <v>0.02</v>
      </c>
      <c r="J3941">
        <v>-1</v>
      </c>
    </row>
    <row r="3942" spans="1:10">
      <c r="A3942" s="3">
        <v>40740</v>
      </c>
      <c r="B3942">
        <v>29.5</v>
      </c>
      <c r="C3942">
        <f t="shared" si="186"/>
        <v>-1.1000000000000014</v>
      </c>
      <c r="D3942">
        <v>1005.2</v>
      </c>
      <c r="E3942">
        <f t="shared" si="187"/>
        <v>-2.1999999999999318</v>
      </c>
      <c r="F3942">
        <v>61</v>
      </c>
      <c r="G3942">
        <f t="shared" si="188"/>
        <v>4</v>
      </c>
      <c r="H3942">
        <v>15.68</v>
      </c>
      <c r="I3942">
        <v>-0.19</v>
      </c>
      <c r="J3942">
        <v>-0.98</v>
      </c>
    </row>
    <row r="3943" spans="1:10">
      <c r="A3943" s="3">
        <v>40741</v>
      </c>
      <c r="B3943">
        <v>30.6</v>
      </c>
      <c r="C3943">
        <f t="shared" si="186"/>
        <v>1.1000000000000014</v>
      </c>
      <c r="D3943">
        <v>1004.1</v>
      </c>
      <c r="E3943">
        <f t="shared" si="187"/>
        <v>-1.1000000000000227</v>
      </c>
      <c r="F3943">
        <v>62</v>
      </c>
      <c r="G3943">
        <f t="shared" si="188"/>
        <v>1</v>
      </c>
      <c r="H3943">
        <v>16.68</v>
      </c>
      <c r="I3943">
        <v>-0.4</v>
      </c>
      <c r="J3943">
        <v>-0.92</v>
      </c>
    </row>
    <row r="3944" spans="1:10">
      <c r="A3944" s="3">
        <v>40742</v>
      </c>
      <c r="B3944">
        <v>30.2</v>
      </c>
      <c r="C3944">
        <f t="shared" si="186"/>
        <v>-0.40000000000000213</v>
      </c>
      <c r="D3944">
        <v>1005.3</v>
      </c>
      <c r="E3944">
        <f t="shared" si="187"/>
        <v>1.1999999999999318</v>
      </c>
      <c r="F3944">
        <v>63</v>
      </c>
      <c r="G3944">
        <f t="shared" si="188"/>
        <v>1</v>
      </c>
      <c r="H3944">
        <v>17.68</v>
      </c>
      <c r="I3944">
        <v>-0.57999999999999996</v>
      </c>
      <c r="J3944">
        <v>-0.81</v>
      </c>
    </row>
    <row r="3945" spans="1:10">
      <c r="A3945" s="3">
        <v>40743</v>
      </c>
      <c r="B3945">
        <v>27.8</v>
      </c>
      <c r="C3945">
        <f t="shared" si="186"/>
        <v>-2.3999999999999986</v>
      </c>
      <c r="D3945">
        <v>999.1</v>
      </c>
      <c r="E3945">
        <f t="shared" si="187"/>
        <v>-6.1999999999999318</v>
      </c>
      <c r="F3945">
        <v>78</v>
      </c>
      <c r="G3945">
        <f t="shared" si="188"/>
        <v>15</v>
      </c>
      <c r="H3945">
        <v>18.68</v>
      </c>
      <c r="I3945">
        <v>-0.74</v>
      </c>
      <c r="J3945">
        <v>-0.67</v>
      </c>
    </row>
    <row r="3946" spans="1:10">
      <c r="A3946" s="3">
        <v>40744</v>
      </c>
      <c r="B3946">
        <v>26.6</v>
      </c>
      <c r="C3946">
        <f t="shared" si="186"/>
        <v>-1.1999999999999993</v>
      </c>
      <c r="D3946">
        <v>990.4</v>
      </c>
      <c r="E3946">
        <f t="shared" si="187"/>
        <v>-8.7000000000000455</v>
      </c>
      <c r="F3946">
        <v>78</v>
      </c>
      <c r="G3946">
        <f t="shared" si="188"/>
        <v>0</v>
      </c>
      <c r="H3946">
        <v>19.68</v>
      </c>
      <c r="I3946">
        <v>-0.87</v>
      </c>
      <c r="J3946">
        <v>-0.5</v>
      </c>
    </row>
    <row r="3947" spans="1:10">
      <c r="A3947" s="3">
        <v>40745</v>
      </c>
      <c r="B3947">
        <v>21.6</v>
      </c>
      <c r="C3947">
        <f t="shared" si="186"/>
        <v>-5</v>
      </c>
      <c r="D3947">
        <v>1003.5</v>
      </c>
      <c r="E3947">
        <f t="shared" si="187"/>
        <v>13.100000000000023</v>
      </c>
      <c r="F3947">
        <v>51</v>
      </c>
      <c r="G3947">
        <f t="shared" si="188"/>
        <v>-27</v>
      </c>
      <c r="H3947">
        <v>20.68</v>
      </c>
      <c r="I3947">
        <v>-0.95</v>
      </c>
      <c r="J3947">
        <v>-0.31</v>
      </c>
    </row>
    <row r="3948" spans="1:10">
      <c r="A3948" s="3">
        <v>40746</v>
      </c>
      <c r="B3948">
        <v>22</v>
      </c>
      <c r="C3948">
        <f t="shared" si="186"/>
        <v>0.39999999999999858</v>
      </c>
      <c r="D3948">
        <v>1004.2</v>
      </c>
      <c r="E3948">
        <f t="shared" si="187"/>
        <v>0.70000000000004547</v>
      </c>
      <c r="F3948">
        <v>54</v>
      </c>
      <c r="G3948">
        <f t="shared" si="188"/>
        <v>3</v>
      </c>
      <c r="H3948">
        <v>21.68</v>
      </c>
      <c r="I3948">
        <v>-1</v>
      </c>
      <c r="J3948">
        <v>-0.1</v>
      </c>
    </row>
    <row r="3949" spans="1:10">
      <c r="A3949" s="3">
        <v>40747</v>
      </c>
      <c r="B3949">
        <v>26.3</v>
      </c>
      <c r="C3949">
        <f t="shared" si="186"/>
        <v>4.3000000000000007</v>
      </c>
      <c r="D3949">
        <v>1002.4</v>
      </c>
      <c r="E3949">
        <f t="shared" si="187"/>
        <v>-1.8000000000000682</v>
      </c>
      <c r="F3949">
        <v>65</v>
      </c>
      <c r="G3949">
        <f t="shared" si="188"/>
        <v>11</v>
      </c>
      <c r="H3949">
        <v>22.68</v>
      </c>
      <c r="I3949">
        <v>-0.99</v>
      </c>
      <c r="J3949">
        <v>0.11</v>
      </c>
    </row>
    <row r="3950" spans="1:10">
      <c r="A3950" s="3">
        <v>40748</v>
      </c>
      <c r="B3950">
        <v>27.2</v>
      </c>
      <c r="C3950">
        <f t="shared" si="186"/>
        <v>0.89999999999999858</v>
      </c>
      <c r="D3950">
        <v>1007.2</v>
      </c>
      <c r="E3950">
        <f t="shared" si="187"/>
        <v>4.8000000000000682</v>
      </c>
      <c r="F3950">
        <v>62</v>
      </c>
      <c r="G3950">
        <f t="shared" si="188"/>
        <v>-3</v>
      </c>
      <c r="H3950">
        <v>23.68</v>
      </c>
      <c r="I3950">
        <v>-0.95</v>
      </c>
      <c r="J3950">
        <v>0.32</v>
      </c>
    </row>
    <row r="3951" spans="1:10">
      <c r="A3951" s="3">
        <v>40749</v>
      </c>
      <c r="B3951">
        <v>28.4</v>
      </c>
      <c r="C3951">
        <f t="shared" si="186"/>
        <v>1.1999999999999993</v>
      </c>
      <c r="D3951">
        <v>1008.8</v>
      </c>
      <c r="E3951">
        <f t="shared" si="187"/>
        <v>1.5999999999999091</v>
      </c>
      <c r="F3951">
        <v>63</v>
      </c>
      <c r="G3951">
        <f t="shared" si="188"/>
        <v>1</v>
      </c>
      <c r="H3951">
        <v>24.68</v>
      </c>
      <c r="I3951">
        <v>-0.86</v>
      </c>
      <c r="J3951">
        <v>0.51</v>
      </c>
    </row>
    <row r="3952" spans="1:10">
      <c r="A3952" s="3">
        <v>40750</v>
      </c>
      <c r="B3952">
        <v>28.7</v>
      </c>
      <c r="C3952">
        <f t="shared" si="186"/>
        <v>0.30000000000000071</v>
      </c>
      <c r="D3952">
        <v>1009.1</v>
      </c>
      <c r="E3952">
        <f t="shared" si="187"/>
        <v>0.30000000000006821</v>
      </c>
      <c r="F3952">
        <v>63</v>
      </c>
      <c r="G3952">
        <f t="shared" si="188"/>
        <v>0</v>
      </c>
      <c r="H3952">
        <v>25.68</v>
      </c>
      <c r="I3952">
        <v>-0.73</v>
      </c>
      <c r="J3952">
        <v>0.68</v>
      </c>
    </row>
    <row r="3953" spans="1:10">
      <c r="A3953" s="3">
        <v>40751</v>
      </c>
      <c r="B3953">
        <v>30.3</v>
      </c>
      <c r="C3953">
        <f t="shared" si="186"/>
        <v>1.6000000000000014</v>
      </c>
      <c r="D3953">
        <v>1009.3</v>
      </c>
      <c r="E3953">
        <f t="shared" si="187"/>
        <v>0.19999999999993179</v>
      </c>
      <c r="F3953">
        <v>57</v>
      </c>
      <c r="G3953">
        <f t="shared" si="188"/>
        <v>-6</v>
      </c>
      <c r="H3953">
        <v>26.68</v>
      </c>
      <c r="I3953">
        <v>-0.56999999999999995</v>
      </c>
      <c r="J3953">
        <v>0.82</v>
      </c>
    </row>
    <row r="3954" spans="1:10">
      <c r="A3954" s="3">
        <v>40752</v>
      </c>
      <c r="B3954">
        <v>27.9</v>
      </c>
      <c r="C3954">
        <f t="shared" si="186"/>
        <v>-2.4000000000000021</v>
      </c>
      <c r="D3954">
        <v>1005.1</v>
      </c>
      <c r="E3954">
        <f t="shared" si="187"/>
        <v>-4.1999999999999318</v>
      </c>
      <c r="F3954">
        <v>69</v>
      </c>
      <c r="G3954">
        <f t="shared" si="188"/>
        <v>12</v>
      </c>
      <c r="H3954">
        <v>27.68</v>
      </c>
      <c r="I3954">
        <v>-0.38</v>
      </c>
      <c r="J3954">
        <v>0.92</v>
      </c>
    </row>
    <row r="3955" spans="1:10">
      <c r="A3955" s="3">
        <v>40753</v>
      </c>
      <c r="B3955">
        <v>28.3</v>
      </c>
      <c r="C3955">
        <f t="shared" si="186"/>
        <v>0.40000000000000213</v>
      </c>
      <c r="D3955">
        <v>1000.4</v>
      </c>
      <c r="E3955">
        <f t="shared" si="187"/>
        <v>-4.7000000000000455</v>
      </c>
      <c r="F3955">
        <v>63</v>
      </c>
      <c r="G3955">
        <f t="shared" si="188"/>
        <v>-6</v>
      </c>
      <c r="H3955">
        <v>28.68</v>
      </c>
      <c r="I3955">
        <v>-0.18</v>
      </c>
      <c r="J3955">
        <v>0.98</v>
      </c>
    </row>
    <row r="3956" spans="1:10">
      <c r="A3956" s="3">
        <v>40754</v>
      </c>
      <c r="B3956">
        <v>26.8</v>
      </c>
      <c r="C3956">
        <f t="shared" si="186"/>
        <v>-1.5</v>
      </c>
      <c r="D3956">
        <v>999.9</v>
      </c>
      <c r="E3956">
        <f t="shared" si="187"/>
        <v>-0.5</v>
      </c>
      <c r="F3956">
        <v>69</v>
      </c>
      <c r="G3956">
        <f t="shared" si="188"/>
        <v>6</v>
      </c>
      <c r="H3956">
        <v>0.15</v>
      </c>
      <c r="I3956">
        <v>0.03</v>
      </c>
      <c r="J3956">
        <v>1</v>
      </c>
    </row>
    <row r="3957" spans="1:10">
      <c r="A3957" s="3">
        <v>40755</v>
      </c>
      <c r="B3957">
        <v>24.9</v>
      </c>
      <c r="C3957">
        <f t="shared" si="186"/>
        <v>-1.9000000000000021</v>
      </c>
      <c r="D3957">
        <v>1004.6</v>
      </c>
      <c r="E3957">
        <f t="shared" si="187"/>
        <v>4.7000000000000455</v>
      </c>
      <c r="F3957">
        <v>68</v>
      </c>
      <c r="G3957">
        <f t="shared" si="188"/>
        <v>-1</v>
      </c>
      <c r="H3957">
        <v>1.1499999999999999</v>
      </c>
      <c r="I3957">
        <v>0.24</v>
      </c>
      <c r="J3957">
        <v>0.97</v>
      </c>
    </row>
    <row r="3958" spans="1:10">
      <c r="A3958" s="3">
        <v>40756</v>
      </c>
      <c r="B3958">
        <v>26.6</v>
      </c>
      <c r="C3958">
        <f t="shared" si="186"/>
        <v>1.7000000000000028</v>
      </c>
      <c r="D3958">
        <v>1008.3</v>
      </c>
      <c r="E3958">
        <f t="shared" si="187"/>
        <v>3.6999999999999318</v>
      </c>
      <c r="F3958">
        <v>61</v>
      </c>
      <c r="G3958">
        <f t="shared" si="188"/>
        <v>-7</v>
      </c>
      <c r="H3958">
        <v>2.15</v>
      </c>
      <c r="I3958">
        <v>0.44</v>
      </c>
      <c r="J3958">
        <v>0.9</v>
      </c>
    </row>
    <row r="3959" spans="1:10">
      <c r="A3959" s="3">
        <v>40757</v>
      </c>
      <c r="B3959">
        <v>26.9</v>
      </c>
      <c r="C3959">
        <f t="shared" si="186"/>
        <v>0.29999999999999716</v>
      </c>
      <c r="D3959">
        <v>1010.3</v>
      </c>
      <c r="E3959">
        <f t="shared" si="187"/>
        <v>2</v>
      </c>
      <c r="F3959">
        <v>66</v>
      </c>
      <c r="G3959">
        <f t="shared" si="188"/>
        <v>5</v>
      </c>
      <c r="H3959">
        <v>3.15</v>
      </c>
      <c r="I3959">
        <v>0.62</v>
      </c>
      <c r="J3959">
        <v>0.78</v>
      </c>
    </row>
    <row r="3960" spans="1:10">
      <c r="A3960" s="3">
        <v>40758</v>
      </c>
      <c r="B3960">
        <v>26.6</v>
      </c>
      <c r="C3960">
        <f t="shared" si="186"/>
        <v>-0.29999999999999716</v>
      </c>
      <c r="D3960">
        <v>1008.3</v>
      </c>
      <c r="E3960">
        <f t="shared" si="187"/>
        <v>-2</v>
      </c>
      <c r="F3960">
        <v>80</v>
      </c>
      <c r="G3960">
        <f t="shared" si="188"/>
        <v>14</v>
      </c>
      <c r="H3960">
        <v>4.1500000000000004</v>
      </c>
      <c r="I3960">
        <v>0.77</v>
      </c>
      <c r="J3960">
        <v>0.64</v>
      </c>
    </row>
    <row r="3961" spans="1:10">
      <c r="A3961" s="3">
        <v>40759</v>
      </c>
      <c r="B3961">
        <v>28.9</v>
      </c>
      <c r="C3961">
        <f t="shared" si="186"/>
        <v>2.2999999999999972</v>
      </c>
      <c r="D3961">
        <v>1008.5</v>
      </c>
      <c r="E3961">
        <f t="shared" si="187"/>
        <v>0.20000000000004547</v>
      </c>
      <c r="F3961">
        <v>64</v>
      </c>
      <c r="G3961">
        <f t="shared" si="188"/>
        <v>-16</v>
      </c>
      <c r="H3961">
        <v>5.15</v>
      </c>
      <c r="I3961">
        <v>0.89</v>
      </c>
      <c r="J3961">
        <v>0.46</v>
      </c>
    </row>
    <row r="3962" spans="1:10">
      <c r="A3962" s="3">
        <v>40760</v>
      </c>
      <c r="B3962">
        <v>28.9</v>
      </c>
      <c r="C3962">
        <f t="shared" si="186"/>
        <v>0</v>
      </c>
      <c r="D3962">
        <v>1007.4</v>
      </c>
      <c r="E3962">
        <f t="shared" si="187"/>
        <v>-1.1000000000000227</v>
      </c>
      <c r="F3962">
        <v>69</v>
      </c>
      <c r="G3962">
        <f t="shared" si="188"/>
        <v>5</v>
      </c>
      <c r="H3962">
        <v>6.15</v>
      </c>
      <c r="I3962">
        <v>0.97</v>
      </c>
      <c r="J3962">
        <v>0.26</v>
      </c>
    </row>
    <row r="3963" spans="1:10">
      <c r="A3963" s="3">
        <v>40761</v>
      </c>
      <c r="B3963">
        <v>30.8</v>
      </c>
      <c r="C3963">
        <f t="shared" si="186"/>
        <v>1.9000000000000021</v>
      </c>
      <c r="D3963">
        <v>1006.5</v>
      </c>
      <c r="E3963">
        <f t="shared" si="187"/>
        <v>-0.89999999999997726</v>
      </c>
      <c r="F3963">
        <v>61</v>
      </c>
      <c r="G3963">
        <f t="shared" si="188"/>
        <v>-8</v>
      </c>
      <c r="H3963">
        <v>7.15</v>
      </c>
      <c r="I3963">
        <v>1</v>
      </c>
      <c r="J3963">
        <v>0.05</v>
      </c>
    </row>
    <row r="3964" spans="1:10">
      <c r="A3964" s="3">
        <v>40762</v>
      </c>
      <c r="B3964">
        <v>28.1</v>
      </c>
      <c r="C3964">
        <f t="shared" si="186"/>
        <v>-2.6999999999999993</v>
      </c>
      <c r="D3964">
        <v>1007.6</v>
      </c>
      <c r="E3964">
        <f t="shared" si="187"/>
        <v>1.1000000000000227</v>
      </c>
      <c r="F3964">
        <v>81</v>
      </c>
      <c r="G3964">
        <f t="shared" si="188"/>
        <v>20</v>
      </c>
      <c r="H3964">
        <v>8.15</v>
      </c>
      <c r="I3964">
        <v>0.99</v>
      </c>
      <c r="J3964">
        <v>-0.16</v>
      </c>
    </row>
    <row r="3965" spans="1:10">
      <c r="A3965" s="3">
        <v>40763</v>
      </c>
      <c r="B3965">
        <v>31</v>
      </c>
      <c r="C3965">
        <f t="shared" si="186"/>
        <v>2.8999999999999986</v>
      </c>
      <c r="D3965">
        <v>1006.1</v>
      </c>
      <c r="E3965">
        <f t="shared" si="187"/>
        <v>-1.5</v>
      </c>
      <c r="F3965">
        <v>63</v>
      </c>
      <c r="G3965">
        <f t="shared" si="188"/>
        <v>-18</v>
      </c>
      <c r="H3965">
        <v>9.15</v>
      </c>
      <c r="I3965">
        <v>0.93</v>
      </c>
      <c r="J3965">
        <v>-0.37</v>
      </c>
    </row>
    <row r="3966" spans="1:10">
      <c r="A3966" s="3">
        <v>40764</v>
      </c>
      <c r="B3966">
        <v>31.6</v>
      </c>
      <c r="C3966">
        <f t="shared" si="186"/>
        <v>0.60000000000000142</v>
      </c>
      <c r="D3966">
        <v>1004.8</v>
      </c>
      <c r="E3966">
        <f t="shared" si="187"/>
        <v>-1.3000000000000682</v>
      </c>
      <c r="F3966">
        <v>59</v>
      </c>
      <c r="G3966">
        <f t="shared" si="188"/>
        <v>-4</v>
      </c>
      <c r="H3966">
        <v>10.15</v>
      </c>
      <c r="I3966">
        <v>0.83</v>
      </c>
      <c r="J3966">
        <v>-0.55000000000000004</v>
      </c>
    </row>
    <row r="3967" spans="1:10">
      <c r="A3967" s="3">
        <v>40765</v>
      </c>
      <c r="B3967">
        <v>31</v>
      </c>
      <c r="C3967">
        <f t="shared" si="186"/>
        <v>-0.60000000000000142</v>
      </c>
      <c r="D3967">
        <v>1001</v>
      </c>
      <c r="E3967">
        <f t="shared" si="187"/>
        <v>-3.7999999999999545</v>
      </c>
      <c r="F3967">
        <v>68</v>
      </c>
      <c r="G3967">
        <f t="shared" si="188"/>
        <v>9</v>
      </c>
      <c r="H3967">
        <v>11.15</v>
      </c>
      <c r="I3967">
        <v>0.7</v>
      </c>
      <c r="J3967">
        <v>-0.72</v>
      </c>
    </row>
    <row r="3968" spans="1:10">
      <c r="A3968" s="3">
        <v>40766</v>
      </c>
      <c r="B3968">
        <v>32.1</v>
      </c>
      <c r="C3968">
        <f t="shared" si="186"/>
        <v>1.1000000000000014</v>
      </c>
      <c r="D3968">
        <v>998.1</v>
      </c>
      <c r="E3968">
        <f t="shared" si="187"/>
        <v>-2.8999999999999773</v>
      </c>
      <c r="F3968">
        <v>64</v>
      </c>
      <c r="G3968">
        <f t="shared" si="188"/>
        <v>-4</v>
      </c>
      <c r="H3968">
        <v>12.15</v>
      </c>
      <c r="I3968">
        <v>0.53</v>
      </c>
      <c r="J3968">
        <v>-0.85</v>
      </c>
    </row>
    <row r="3969" spans="1:10">
      <c r="A3969" s="3">
        <v>40767</v>
      </c>
      <c r="B3969">
        <v>32</v>
      </c>
      <c r="C3969">
        <f t="shared" si="186"/>
        <v>-0.10000000000000142</v>
      </c>
      <c r="D3969">
        <v>1000.2</v>
      </c>
      <c r="E3969">
        <f t="shared" si="187"/>
        <v>2.1000000000000227</v>
      </c>
      <c r="F3969">
        <v>60</v>
      </c>
      <c r="G3969">
        <f t="shared" si="188"/>
        <v>-4</v>
      </c>
      <c r="H3969">
        <v>13.15</v>
      </c>
      <c r="I3969">
        <v>0.34</v>
      </c>
      <c r="J3969">
        <v>-0.94</v>
      </c>
    </row>
    <row r="3970" spans="1:10">
      <c r="A3970" s="3">
        <v>40768</v>
      </c>
      <c r="B3970">
        <v>30.8</v>
      </c>
      <c r="C3970">
        <f t="shared" si="186"/>
        <v>-1.1999999999999993</v>
      </c>
      <c r="D3970">
        <v>1004.6</v>
      </c>
      <c r="E3970">
        <f t="shared" si="187"/>
        <v>4.3999999999999773</v>
      </c>
      <c r="F3970">
        <v>63</v>
      </c>
      <c r="G3970">
        <f t="shared" si="188"/>
        <v>3</v>
      </c>
      <c r="H3970">
        <v>14.15</v>
      </c>
      <c r="I3970">
        <v>0.13</v>
      </c>
      <c r="J3970">
        <v>-0.99</v>
      </c>
    </row>
    <row r="3971" spans="1:10">
      <c r="A3971" s="3">
        <v>40769</v>
      </c>
      <c r="B3971">
        <v>30.6</v>
      </c>
      <c r="C3971">
        <f t="shared" si="186"/>
        <v>-0.19999999999999929</v>
      </c>
      <c r="D3971">
        <v>1003.3</v>
      </c>
      <c r="E3971">
        <f t="shared" si="187"/>
        <v>-1.3000000000000682</v>
      </c>
      <c r="F3971">
        <v>68</v>
      </c>
      <c r="G3971">
        <f t="shared" si="188"/>
        <v>5</v>
      </c>
      <c r="H3971">
        <v>15.15</v>
      </c>
      <c r="I3971">
        <v>-0.08</v>
      </c>
      <c r="J3971">
        <v>-1</v>
      </c>
    </row>
    <row r="3972" spans="1:10">
      <c r="A3972" s="3">
        <v>40770</v>
      </c>
      <c r="B3972">
        <v>31.9</v>
      </c>
      <c r="C3972">
        <f t="shared" si="186"/>
        <v>1.2999999999999972</v>
      </c>
      <c r="D3972">
        <v>1000.7</v>
      </c>
      <c r="E3972">
        <f t="shared" si="187"/>
        <v>-2.5999999999999091</v>
      </c>
      <c r="F3972">
        <v>56</v>
      </c>
      <c r="G3972">
        <f t="shared" si="188"/>
        <v>-12</v>
      </c>
      <c r="H3972">
        <v>16.149999999999999</v>
      </c>
      <c r="I3972">
        <v>-0.28999999999999998</v>
      </c>
      <c r="J3972">
        <v>-0.96</v>
      </c>
    </row>
    <row r="3973" spans="1:10">
      <c r="A3973" s="3">
        <v>40771</v>
      </c>
      <c r="B3973">
        <v>31.9</v>
      </c>
      <c r="C3973">
        <f t="shared" si="186"/>
        <v>0</v>
      </c>
      <c r="D3973">
        <v>998.5</v>
      </c>
      <c r="E3973">
        <f t="shared" si="187"/>
        <v>-2.2000000000000455</v>
      </c>
      <c r="F3973">
        <v>61</v>
      </c>
      <c r="G3973">
        <f t="shared" si="188"/>
        <v>5</v>
      </c>
      <c r="H3973">
        <v>17.149999999999999</v>
      </c>
      <c r="I3973">
        <v>-0.49</v>
      </c>
      <c r="J3973">
        <v>-0.87</v>
      </c>
    </row>
    <row r="3974" spans="1:10">
      <c r="A3974" s="3">
        <v>40772</v>
      </c>
      <c r="B3974">
        <v>32.6</v>
      </c>
      <c r="C3974">
        <f t="shared" si="186"/>
        <v>0.70000000000000284</v>
      </c>
      <c r="D3974">
        <v>998.8</v>
      </c>
      <c r="E3974">
        <f t="shared" si="187"/>
        <v>0.29999999999995453</v>
      </c>
      <c r="F3974">
        <v>58</v>
      </c>
      <c r="G3974">
        <f t="shared" si="188"/>
        <v>-3</v>
      </c>
      <c r="H3974">
        <v>18.149999999999999</v>
      </c>
      <c r="I3974">
        <v>-0.66</v>
      </c>
      <c r="J3974">
        <v>-0.75</v>
      </c>
    </row>
    <row r="3975" spans="1:10">
      <c r="A3975" s="3">
        <v>40773</v>
      </c>
      <c r="B3975">
        <v>34</v>
      </c>
      <c r="C3975">
        <f t="shared" ref="C3975:C4038" si="189">B3975-B3974</f>
        <v>1.3999999999999986</v>
      </c>
      <c r="D3975">
        <v>997.6</v>
      </c>
      <c r="E3975">
        <f t="shared" ref="E3975:E4038" si="190">D3975-D3974</f>
        <v>-1.1999999999999318</v>
      </c>
      <c r="F3975">
        <v>53</v>
      </c>
      <c r="G3975">
        <f t="shared" ref="G3975:G4038" si="191">F3975-F3974</f>
        <v>-5</v>
      </c>
      <c r="H3975">
        <v>19.149999999999999</v>
      </c>
      <c r="I3975">
        <v>-0.8</v>
      </c>
      <c r="J3975">
        <v>-0.6</v>
      </c>
    </row>
    <row r="3976" spans="1:10">
      <c r="A3976" s="3">
        <v>40774</v>
      </c>
      <c r="B3976">
        <v>22.3</v>
      </c>
      <c r="C3976">
        <f t="shared" si="189"/>
        <v>-11.7</v>
      </c>
      <c r="D3976">
        <v>1006.6</v>
      </c>
      <c r="E3976">
        <f t="shared" si="190"/>
        <v>9</v>
      </c>
      <c r="F3976">
        <v>83</v>
      </c>
      <c r="G3976">
        <f t="shared" si="191"/>
        <v>30</v>
      </c>
      <c r="H3976">
        <v>20.149999999999999</v>
      </c>
      <c r="I3976">
        <v>-0.91</v>
      </c>
      <c r="J3976">
        <v>-0.41</v>
      </c>
    </row>
    <row r="3977" spans="1:10">
      <c r="A3977" s="3">
        <v>40775</v>
      </c>
      <c r="B3977">
        <v>25.1</v>
      </c>
      <c r="C3977">
        <f t="shared" si="189"/>
        <v>2.8000000000000007</v>
      </c>
      <c r="D3977">
        <v>1007.7</v>
      </c>
      <c r="E3977">
        <f t="shared" si="190"/>
        <v>1.1000000000000227</v>
      </c>
      <c r="F3977">
        <v>65</v>
      </c>
      <c r="G3977">
        <f t="shared" si="191"/>
        <v>-18</v>
      </c>
      <c r="H3977">
        <v>21.15</v>
      </c>
      <c r="I3977">
        <v>-0.98</v>
      </c>
      <c r="J3977">
        <v>-0.21</v>
      </c>
    </row>
    <row r="3978" spans="1:10">
      <c r="A3978" s="3">
        <v>40776</v>
      </c>
      <c r="B3978">
        <v>20.100000000000001</v>
      </c>
      <c r="C3978">
        <f t="shared" si="189"/>
        <v>-5</v>
      </c>
      <c r="D3978">
        <v>1007.7</v>
      </c>
      <c r="E3978">
        <f t="shared" si="190"/>
        <v>0</v>
      </c>
      <c r="F3978">
        <v>86</v>
      </c>
      <c r="G3978">
        <f t="shared" si="191"/>
        <v>21</v>
      </c>
      <c r="H3978">
        <v>22.15</v>
      </c>
      <c r="I3978">
        <v>-1</v>
      </c>
      <c r="J3978">
        <v>0</v>
      </c>
    </row>
    <row r="3979" spans="1:10">
      <c r="A3979" s="3">
        <v>40777</v>
      </c>
      <c r="B3979">
        <v>22.3</v>
      </c>
      <c r="C3979">
        <f t="shared" si="189"/>
        <v>2.1999999999999993</v>
      </c>
      <c r="D3979">
        <v>1007.5</v>
      </c>
      <c r="E3979">
        <f t="shared" si="190"/>
        <v>-0.20000000000004547</v>
      </c>
      <c r="F3979">
        <v>83</v>
      </c>
      <c r="G3979">
        <f t="shared" si="191"/>
        <v>-3</v>
      </c>
      <c r="H3979">
        <v>23.15</v>
      </c>
      <c r="I3979">
        <v>-0.98</v>
      </c>
      <c r="J3979">
        <v>0.21</v>
      </c>
    </row>
    <row r="3980" spans="1:10">
      <c r="A3980" s="3">
        <v>40778</v>
      </c>
      <c r="B3980">
        <v>28.7</v>
      </c>
      <c r="C3980">
        <f t="shared" si="189"/>
        <v>6.3999999999999986</v>
      </c>
      <c r="D3980">
        <v>1007.2</v>
      </c>
      <c r="E3980">
        <f t="shared" si="190"/>
        <v>-0.29999999999995453</v>
      </c>
      <c r="F3980">
        <v>68</v>
      </c>
      <c r="G3980">
        <f t="shared" si="191"/>
        <v>-15</v>
      </c>
      <c r="H3980">
        <v>24.15</v>
      </c>
      <c r="I3980">
        <v>-0.91</v>
      </c>
      <c r="J3980">
        <v>0.41</v>
      </c>
    </row>
    <row r="3981" spans="1:10">
      <c r="A3981" s="3">
        <v>40779</v>
      </c>
      <c r="B3981">
        <v>28.5</v>
      </c>
      <c r="C3981">
        <f t="shared" si="189"/>
        <v>-0.19999999999999929</v>
      </c>
      <c r="D3981">
        <v>1009.4</v>
      </c>
      <c r="E3981">
        <f t="shared" si="190"/>
        <v>2.1999999999999318</v>
      </c>
      <c r="F3981">
        <v>72</v>
      </c>
      <c r="G3981">
        <f t="shared" si="191"/>
        <v>4</v>
      </c>
      <c r="H3981">
        <v>25.15</v>
      </c>
      <c r="I3981">
        <v>-0.8</v>
      </c>
      <c r="J3981">
        <v>0.6</v>
      </c>
    </row>
    <row r="3982" spans="1:10">
      <c r="A3982" s="3">
        <v>40780</v>
      </c>
      <c r="B3982">
        <v>28.3</v>
      </c>
      <c r="C3982">
        <f t="shared" si="189"/>
        <v>-0.19999999999999929</v>
      </c>
      <c r="D3982">
        <v>1009.8</v>
      </c>
      <c r="E3982">
        <f t="shared" si="190"/>
        <v>0.39999999999997726</v>
      </c>
      <c r="F3982">
        <v>73</v>
      </c>
      <c r="G3982">
        <f t="shared" si="191"/>
        <v>1</v>
      </c>
      <c r="H3982">
        <v>26.15</v>
      </c>
      <c r="I3982">
        <v>-0.66</v>
      </c>
      <c r="J3982">
        <v>0.75</v>
      </c>
    </row>
    <row r="3983" spans="1:10">
      <c r="A3983" s="3">
        <v>40781</v>
      </c>
      <c r="B3983">
        <v>24.2</v>
      </c>
      <c r="C3983">
        <f t="shared" si="189"/>
        <v>-4.1000000000000014</v>
      </c>
      <c r="D3983">
        <v>1011.3</v>
      </c>
      <c r="E3983">
        <f t="shared" si="190"/>
        <v>1.5</v>
      </c>
      <c r="F3983">
        <v>86</v>
      </c>
      <c r="G3983">
        <f t="shared" si="191"/>
        <v>13</v>
      </c>
      <c r="H3983">
        <v>27.15</v>
      </c>
      <c r="I3983">
        <v>-0.49</v>
      </c>
      <c r="J3983">
        <v>0.87</v>
      </c>
    </row>
    <row r="3984" spans="1:10">
      <c r="A3984" s="3">
        <v>40782</v>
      </c>
      <c r="B3984">
        <v>25.7</v>
      </c>
      <c r="C3984">
        <f t="shared" si="189"/>
        <v>1.5</v>
      </c>
      <c r="D3984">
        <v>1011.1</v>
      </c>
      <c r="E3984">
        <f t="shared" si="190"/>
        <v>-0.19999999999993179</v>
      </c>
      <c r="F3984">
        <v>70</v>
      </c>
      <c r="G3984">
        <f t="shared" si="191"/>
        <v>-16</v>
      </c>
      <c r="H3984">
        <v>28.15</v>
      </c>
      <c r="I3984">
        <v>-0.28999999999999998</v>
      </c>
      <c r="J3984">
        <v>0.96</v>
      </c>
    </row>
    <row r="3985" spans="1:10">
      <c r="A3985" s="3">
        <v>40783</v>
      </c>
      <c r="B3985">
        <v>28.5</v>
      </c>
      <c r="C3985">
        <f t="shared" si="189"/>
        <v>2.8000000000000007</v>
      </c>
      <c r="D3985">
        <v>1009</v>
      </c>
      <c r="E3985">
        <f t="shared" si="190"/>
        <v>-2.1000000000000227</v>
      </c>
      <c r="F3985">
        <v>61</v>
      </c>
      <c r="G3985">
        <f t="shared" si="191"/>
        <v>-9</v>
      </c>
      <c r="H3985">
        <v>29.15</v>
      </c>
      <c r="I3985">
        <v>-0.08</v>
      </c>
      <c r="J3985">
        <v>1</v>
      </c>
    </row>
    <row r="3986" spans="1:10">
      <c r="A3986" s="3">
        <v>40784</v>
      </c>
      <c r="B3986">
        <v>27.1</v>
      </c>
      <c r="C3986">
        <f t="shared" si="189"/>
        <v>-1.3999999999999986</v>
      </c>
      <c r="D3986">
        <v>1008.8</v>
      </c>
      <c r="E3986">
        <f t="shared" si="190"/>
        <v>-0.20000000000004547</v>
      </c>
      <c r="F3986">
        <v>67</v>
      </c>
      <c r="G3986">
        <f t="shared" si="191"/>
        <v>6</v>
      </c>
      <c r="H3986">
        <v>0.62</v>
      </c>
      <c r="I3986">
        <v>0.13</v>
      </c>
      <c r="J3986">
        <v>0.99</v>
      </c>
    </row>
    <row r="3987" spans="1:10">
      <c r="A3987" s="3">
        <v>40785</v>
      </c>
      <c r="B3987">
        <v>28.3</v>
      </c>
      <c r="C3987">
        <f t="shared" si="189"/>
        <v>1.1999999999999993</v>
      </c>
      <c r="D3987">
        <v>1005.8</v>
      </c>
      <c r="E3987">
        <f t="shared" si="190"/>
        <v>-3</v>
      </c>
      <c r="F3987">
        <v>41</v>
      </c>
      <c r="G3987">
        <f t="shared" si="191"/>
        <v>-26</v>
      </c>
      <c r="H3987">
        <v>1.62</v>
      </c>
      <c r="I3987">
        <v>0.34</v>
      </c>
      <c r="J3987">
        <v>0.94</v>
      </c>
    </row>
    <row r="3988" spans="1:10">
      <c r="A3988" s="3">
        <v>40786</v>
      </c>
      <c r="B3988">
        <v>29.7</v>
      </c>
      <c r="C3988">
        <f t="shared" si="189"/>
        <v>1.3999999999999986</v>
      </c>
      <c r="D3988">
        <v>1004.2</v>
      </c>
      <c r="E3988">
        <f t="shared" si="190"/>
        <v>-1.5999999999999091</v>
      </c>
      <c r="F3988">
        <v>63</v>
      </c>
      <c r="G3988">
        <f t="shared" si="191"/>
        <v>22</v>
      </c>
      <c r="H3988">
        <v>2.62</v>
      </c>
      <c r="I3988">
        <v>0.53</v>
      </c>
      <c r="J3988">
        <v>0.85</v>
      </c>
    </row>
    <row r="3989" spans="1:10">
      <c r="A3989" s="3">
        <v>40787</v>
      </c>
      <c r="B3989">
        <v>29.2</v>
      </c>
      <c r="C3989">
        <f t="shared" si="189"/>
        <v>-0.5</v>
      </c>
      <c r="D3989">
        <v>1003.4</v>
      </c>
      <c r="E3989">
        <f t="shared" si="190"/>
        <v>-0.80000000000006821</v>
      </c>
      <c r="F3989">
        <v>73</v>
      </c>
      <c r="G3989">
        <f t="shared" si="191"/>
        <v>10</v>
      </c>
      <c r="H3989">
        <v>3.62</v>
      </c>
      <c r="I3989">
        <v>0.7</v>
      </c>
      <c r="J3989">
        <v>0.72</v>
      </c>
    </row>
    <row r="3990" spans="1:10">
      <c r="A3990" s="3">
        <v>40788</v>
      </c>
      <c r="B3990">
        <v>29.2</v>
      </c>
      <c r="C3990">
        <f t="shared" si="189"/>
        <v>0</v>
      </c>
      <c r="D3990">
        <v>1001.3</v>
      </c>
      <c r="E3990">
        <f t="shared" si="190"/>
        <v>-2.1000000000000227</v>
      </c>
      <c r="F3990">
        <v>70</v>
      </c>
      <c r="G3990">
        <f t="shared" si="191"/>
        <v>-3</v>
      </c>
      <c r="H3990">
        <v>4.62</v>
      </c>
      <c r="I3990">
        <v>0.83</v>
      </c>
      <c r="J3990">
        <v>0.56000000000000005</v>
      </c>
    </row>
    <row r="3991" spans="1:10">
      <c r="A3991" s="3">
        <v>40789</v>
      </c>
      <c r="B3991">
        <v>27.9</v>
      </c>
      <c r="C3991">
        <f t="shared" si="189"/>
        <v>-1.3000000000000007</v>
      </c>
      <c r="D3991">
        <v>1004.3</v>
      </c>
      <c r="E3991">
        <f t="shared" si="190"/>
        <v>3</v>
      </c>
      <c r="F3991">
        <v>71</v>
      </c>
      <c r="G3991">
        <f t="shared" si="191"/>
        <v>1</v>
      </c>
      <c r="H3991">
        <v>5.62</v>
      </c>
      <c r="I3991">
        <v>0.93</v>
      </c>
      <c r="J3991">
        <v>0.37</v>
      </c>
    </row>
    <row r="3992" spans="1:10">
      <c r="A3992" s="3">
        <v>40790</v>
      </c>
      <c r="B3992">
        <v>26.1</v>
      </c>
      <c r="C3992">
        <f t="shared" si="189"/>
        <v>-1.7999999999999972</v>
      </c>
      <c r="D3992">
        <v>1000.6</v>
      </c>
      <c r="E3992">
        <f t="shared" si="190"/>
        <v>-3.6999999999999318</v>
      </c>
      <c r="F3992">
        <v>76</v>
      </c>
      <c r="G3992">
        <f t="shared" si="191"/>
        <v>5</v>
      </c>
      <c r="H3992">
        <v>6.62</v>
      </c>
      <c r="I3992">
        <v>0.99</v>
      </c>
      <c r="J3992">
        <v>0.16</v>
      </c>
    </row>
    <row r="3993" spans="1:10">
      <c r="A3993" s="3">
        <v>40791</v>
      </c>
      <c r="B3993">
        <v>26.9</v>
      </c>
      <c r="C3993">
        <f t="shared" si="189"/>
        <v>0.79999999999999716</v>
      </c>
      <c r="D3993">
        <v>993.4</v>
      </c>
      <c r="E3993">
        <f t="shared" si="190"/>
        <v>-7.2000000000000455</v>
      </c>
      <c r="F3993">
        <v>75</v>
      </c>
      <c r="G3993">
        <f t="shared" si="191"/>
        <v>-1</v>
      </c>
      <c r="H3993">
        <v>7.62</v>
      </c>
      <c r="I3993">
        <v>1</v>
      </c>
      <c r="J3993">
        <v>-0.05</v>
      </c>
    </row>
    <row r="3994" spans="1:10">
      <c r="A3994" s="3">
        <v>40792</v>
      </c>
      <c r="B3994">
        <v>23.9</v>
      </c>
      <c r="C3994">
        <f t="shared" si="189"/>
        <v>-3</v>
      </c>
      <c r="D3994">
        <v>996.9</v>
      </c>
      <c r="E3994">
        <f t="shared" si="190"/>
        <v>3.5</v>
      </c>
      <c r="F3994">
        <v>69</v>
      </c>
      <c r="G3994">
        <f t="shared" si="191"/>
        <v>-6</v>
      </c>
      <c r="H3994">
        <v>8.6199999999999992</v>
      </c>
      <c r="I3994">
        <v>0.97</v>
      </c>
      <c r="J3994">
        <v>-0.26</v>
      </c>
    </row>
    <row r="3995" spans="1:10">
      <c r="A3995" s="3">
        <v>40793</v>
      </c>
      <c r="B3995">
        <v>27.4</v>
      </c>
      <c r="C3995">
        <f t="shared" si="189"/>
        <v>3.5</v>
      </c>
      <c r="D3995">
        <v>1002.8</v>
      </c>
      <c r="E3995">
        <f t="shared" si="190"/>
        <v>5.8999999999999773</v>
      </c>
      <c r="F3995">
        <v>55</v>
      </c>
      <c r="G3995">
        <f t="shared" si="191"/>
        <v>-14</v>
      </c>
      <c r="H3995">
        <v>9.6199999999999992</v>
      </c>
      <c r="I3995">
        <v>0.89</v>
      </c>
      <c r="J3995">
        <v>-0.46</v>
      </c>
    </row>
    <row r="3996" spans="1:10">
      <c r="A3996" s="3">
        <v>40794</v>
      </c>
      <c r="B3996">
        <v>26.8</v>
      </c>
      <c r="C3996">
        <f t="shared" si="189"/>
        <v>-0.59999999999999787</v>
      </c>
      <c r="D3996">
        <v>1011.2</v>
      </c>
      <c r="E3996">
        <f t="shared" si="190"/>
        <v>8.4000000000000909</v>
      </c>
      <c r="F3996">
        <v>66</v>
      </c>
      <c r="G3996">
        <f t="shared" si="191"/>
        <v>11</v>
      </c>
      <c r="H3996">
        <v>10.62</v>
      </c>
      <c r="I3996">
        <v>0.77</v>
      </c>
      <c r="J3996">
        <v>-0.64</v>
      </c>
    </row>
    <row r="3997" spans="1:10">
      <c r="A3997" s="3">
        <v>40795</v>
      </c>
      <c r="B3997">
        <v>29.4</v>
      </c>
      <c r="C3997">
        <f t="shared" si="189"/>
        <v>2.5999999999999979</v>
      </c>
      <c r="D3997">
        <v>1013.2</v>
      </c>
      <c r="E3997">
        <f t="shared" si="190"/>
        <v>2</v>
      </c>
      <c r="F3997">
        <v>64</v>
      </c>
      <c r="G3997">
        <f t="shared" si="191"/>
        <v>-2</v>
      </c>
      <c r="H3997">
        <v>11.62</v>
      </c>
      <c r="I3997">
        <v>0.62</v>
      </c>
      <c r="J3997">
        <v>-0.78</v>
      </c>
    </row>
    <row r="3998" spans="1:10">
      <c r="A3998" s="3">
        <v>40796</v>
      </c>
      <c r="B3998">
        <v>29.1</v>
      </c>
      <c r="C3998">
        <f t="shared" si="189"/>
        <v>-0.29999999999999716</v>
      </c>
      <c r="D3998">
        <v>1015.1</v>
      </c>
      <c r="E3998">
        <f t="shared" si="190"/>
        <v>1.8999999999999773</v>
      </c>
      <c r="F3998">
        <v>66</v>
      </c>
      <c r="G3998">
        <f t="shared" si="191"/>
        <v>2</v>
      </c>
      <c r="H3998">
        <v>12.62</v>
      </c>
      <c r="I3998">
        <v>0.44</v>
      </c>
      <c r="J3998">
        <v>-0.9</v>
      </c>
    </row>
    <row r="3999" spans="1:10">
      <c r="A3999" s="3">
        <v>40797</v>
      </c>
      <c r="B3999">
        <v>28.9</v>
      </c>
      <c r="C3999">
        <f t="shared" si="189"/>
        <v>-0.20000000000000284</v>
      </c>
      <c r="D3999">
        <v>1016.4</v>
      </c>
      <c r="E3999">
        <f t="shared" si="190"/>
        <v>1.2999999999999545</v>
      </c>
      <c r="F3999">
        <v>65</v>
      </c>
      <c r="G3999">
        <f t="shared" si="191"/>
        <v>-1</v>
      </c>
      <c r="H3999">
        <v>13.62</v>
      </c>
      <c r="I3999">
        <v>0.24</v>
      </c>
      <c r="J3999">
        <v>-0.97</v>
      </c>
    </row>
    <row r="4000" spans="1:10">
      <c r="A4000" s="3">
        <v>40798</v>
      </c>
      <c r="B4000">
        <v>29.6</v>
      </c>
      <c r="C4000">
        <f t="shared" si="189"/>
        <v>0.70000000000000284</v>
      </c>
      <c r="D4000">
        <v>1011.9</v>
      </c>
      <c r="E4000">
        <f t="shared" si="190"/>
        <v>-4.5</v>
      </c>
      <c r="F4000">
        <v>57</v>
      </c>
      <c r="G4000">
        <f t="shared" si="191"/>
        <v>-8</v>
      </c>
      <c r="H4000">
        <v>14.62</v>
      </c>
      <c r="I4000">
        <v>0.03</v>
      </c>
      <c r="J4000">
        <v>-1</v>
      </c>
    </row>
    <row r="4001" spans="1:10">
      <c r="A4001" s="3">
        <v>40799</v>
      </c>
      <c r="B4001">
        <v>28.7</v>
      </c>
      <c r="C4001">
        <f t="shared" si="189"/>
        <v>-0.90000000000000213</v>
      </c>
      <c r="D4001">
        <v>1009.6</v>
      </c>
      <c r="E4001">
        <f t="shared" si="190"/>
        <v>-2.2999999999999545</v>
      </c>
      <c r="F4001">
        <v>62</v>
      </c>
      <c r="G4001">
        <f t="shared" si="191"/>
        <v>5</v>
      </c>
      <c r="H4001">
        <v>15.62</v>
      </c>
      <c r="I4001">
        <v>-0.18</v>
      </c>
      <c r="J4001">
        <v>-0.98</v>
      </c>
    </row>
    <row r="4002" spans="1:10">
      <c r="A4002" s="3">
        <v>40800</v>
      </c>
      <c r="B4002">
        <v>29.1</v>
      </c>
      <c r="C4002">
        <f t="shared" si="189"/>
        <v>0.40000000000000213</v>
      </c>
      <c r="D4002">
        <v>1009.8</v>
      </c>
      <c r="E4002">
        <f t="shared" si="190"/>
        <v>0.19999999999993179</v>
      </c>
      <c r="F4002">
        <v>58</v>
      </c>
      <c r="G4002">
        <f t="shared" si="191"/>
        <v>-4</v>
      </c>
      <c r="H4002">
        <v>16.62</v>
      </c>
      <c r="I4002">
        <v>-0.38</v>
      </c>
      <c r="J4002">
        <v>-0.92</v>
      </c>
    </row>
    <row r="4003" spans="1:10">
      <c r="A4003" s="3">
        <v>40801</v>
      </c>
      <c r="B4003">
        <v>29</v>
      </c>
      <c r="C4003">
        <f t="shared" si="189"/>
        <v>-0.10000000000000142</v>
      </c>
      <c r="D4003">
        <v>1010.6</v>
      </c>
      <c r="E4003">
        <f t="shared" si="190"/>
        <v>0.80000000000006821</v>
      </c>
      <c r="F4003">
        <v>61</v>
      </c>
      <c r="G4003">
        <f t="shared" si="191"/>
        <v>3</v>
      </c>
      <c r="H4003">
        <v>17.62</v>
      </c>
      <c r="I4003">
        <v>-0.56999999999999995</v>
      </c>
      <c r="J4003">
        <v>-0.82</v>
      </c>
    </row>
    <row r="4004" spans="1:10">
      <c r="A4004" s="3">
        <v>40802</v>
      </c>
      <c r="B4004">
        <v>28.7</v>
      </c>
      <c r="C4004">
        <f t="shared" si="189"/>
        <v>-0.30000000000000071</v>
      </c>
      <c r="D4004">
        <v>1008.2</v>
      </c>
      <c r="E4004">
        <f t="shared" si="190"/>
        <v>-2.3999999999999773</v>
      </c>
      <c r="F4004">
        <v>63</v>
      </c>
      <c r="G4004">
        <f t="shared" si="191"/>
        <v>2</v>
      </c>
      <c r="H4004">
        <v>18.62</v>
      </c>
      <c r="I4004">
        <v>-0.73</v>
      </c>
      <c r="J4004">
        <v>-0.68</v>
      </c>
    </row>
    <row r="4005" spans="1:10">
      <c r="A4005" s="3">
        <v>40803</v>
      </c>
      <c r="B4005">
        <v>27.9</v>
      </c>
      <c r="C4005">
        <f t="shared" si="189"/>
        <v>-0.80000000000000071</v>
      </c>
      <c r="D4005">
        <v>1007.4</v>
      </c>
      <c r="E4005">
        <f t="shared" si="190"/>
        <v>-0.80000000000006821</v>
      </c>
      <c r="F4005">
        <v>71</v>
      </c>
      <c r="G4005">
        <f t="shared" si="191"/>
        <v>8</v>
      </c>
      <c r="H4005">
        <v>19.62</v>
      </c>
      <c r="I4005">
        <v>-0.86</v>
      </c>
      <c r="J4005">
        <v>-0.51</v>
      </c>
    </row>
    <row r="4006" spans="1:10">
      <c r="A4006" s="3">
        <v>40804</v>
      </c>
      <c r="B4006">
        <v>28.9</v>
      </c>
      <c r="C4006">
        <f t="shared" si="189"/>
        <v>1</v>
      </c>
      <c r="D4006">
        <v>1005.3</v>
      </c>
      <c r="E4006">
        <f t="shared" si="190"/>
        <v>-2.1000000000000227</v>
      </c>
      <c r="F4006">
        <v>61</v>
      </c>
      <c r="G4006">
        <f t="shared" si="191"/>
        <v>-10</v>
      </c>
      <c r="H4006">
        <v>20.62</v>
      </c>
      <c r="I4006">
        <v>-0.95</v>
      </c>
      <c r="J4006">
        <v>-0.32</v>
      </c>
    </row>
    <row r="4007" spans="1:10">
      <c r="A4007" s="3">
        <v>40805</v>
      </c>
      <c r="B4007">
        <v>23.2</v>
      </c>
      <c r="C4007">
        <f t="shared" si="189"/>
        <v>-5.6999999999999993</v>
      </c>
      <c r="D4007">
        <v>1006.7</v>
      </c>
      <c r="E4007">
        <f t="shared" si="190"/>
        <v>1.4000000000000909</v>
      </c>
      <c r="F4007">
        <v>73</v>
      </c>
      <c r="G4007">
        <f t="shared" si="191"/>
        <v>12</v>
      </c>
      <c r="H4007">
        <v>21.62</v>
      </c>
      <c r="I4007">
        <v>-0.99</v>
      </c>
      <c r="J4007">
        <v>-0.11</v>
      </c>
    </row>
    <row r="4008" spans="1:10">
      <c r="A4008" s="3">
        <v>40806</v>
      </c>
      <c r="B4008">
        <v>21</v>
      </c>
      <c r="C4008">
        <f t="shared" si="189"/>
        <v>-2.1999999999999993</v>
      </c>
      <c r="D4008">
        <v>1004.1</v>
      </c>
      <c r="E4008">
        <f t="shared" si="190"/>
        <v>-2.6000000000000227</v>
      </c>
      <c r="F4008">
        <v>87</v>
      </c>
      <c r="G4008">
        <f t="shared" si="191"/>
        <v>14</v>
      </c>
      <c r="H4008">
        <v>22.62</v>
      </c>
      <c r="I4008">
        <v>-1</v>
      </c>
      <c r="J4008">
        <v>0.1</v>
      </c>
    </row>
    <row r="4009" spans="1:10">
      <c r="A4009" s="3">
        <v>40807</v>
      </c>
      <c r="B4009">
        <v>24.3</v>
      </c>
      <c r="C4009">
        <f t="shared" si="189"/>
        <v>3.3000000000000007</v>
      </c>
      <c r="D4009">
        <v>972.5</v>
      </c>
      <c r="E4009">
        <f t="shared" si="190"/>
        <v>-31.600000000000023</v>
      </c>
      <c r="F4009">
        <v>84</v>
      </c>
      <c r="G4009">
        <f t="shared" si="191"/>
        <v>-3</v>
      </c>
      <c r="H4009">
        <v>23.62</v>
      </c>
      <c r="I4009">
        <v>-0.95</v>
      </c>
      <c r="J4009">
        <v>0.31</v>
      </c>
    </row>
    <row r="4010" spans="1:10">
      <c r="A4010" s="3">
        <v>40808</v>
      </c>
      <c r="B4010">
        <v>19</v>
      </c>
      <c r="C4010">
        <f t="shared" si="189"/>
        <v>-5.3000000000000007</v>
      </c>
      <c r="D4010">
        <v>998.7</v>
      </c>
      <c r="E4010">
        <f t="shared" si="190"/>
        <v>26.200000000000045</v>
      </c>
      <c r="F4010">
        <v>78</v>
      </c>
      <c r="G4010">
        <f t="shared" si="191"/>
        <v>-6</v>
      </c>
      <c r="H4010">
        <v>24.62</v>
      </c>
      <c r="I4010">
        <v>-0.87</v>
      </c>
      <c r="J4010">
        <v>0.5</v>
      </c>
    </row>
    <row r="4011" spans="1:10">
      <c r="A4011" s="3">
        <v>40809</v>
      </c>
      <c r="B4011">
        <v>21.6</v>
      </c>
      <c r="C4011">
        <f t="shared" si="189"/>
        <v>2.6000000000000014</v>
      </c>
      <c r="D4011">
        <v>1006.6</v>
      </c>
      <c r="E4011">
        <f t="shared" si="190"/>
        <v>7.8999999999999773</v>
      </c>
      <c r="F4011">
        <v>52</v>
      </c>
      <c r="G4011">
        <f t="shared" si="191"/>
        <v>-26</v>
      </c>
      <c r="H4011">
        <v>25.62</v>
      </c>
      <c r="I4011">
        <v>-0.74</v>
      </c>
      <c r="J4011">
        <v>0.67</v>
      </c>
    </row>
    <row r="4012" spans="1:10">
      <c r="A4012" s="3">
        <v>40810</v>
      </c>
      <c r="B4012">
        <v>21.4</v>
      </c>
      <c r="C4012">
        <f t="shared" si="189"/>
        <v>-0.20000000000000284</v>
      </c>
      <c r="D4012">
        <v>1017.2</v>
      </c>
      <c r="E4012">
        <f t="shared" si="190"/>
        <v>10.600000000000023</v>
      </c>
      <c r="F4012">
        <v>50</v>
      </c>
      <c r="G4012">
        <f t="shared" si="191"/>
        <v>-2</v>
      </c>
      <c r="H4012">
        <v>26.62</v>
      </c>
      <c r="I4012">
        <v>-0.57999999999999996</v>
      </c>
      <c r="J4012">
        <v>0.81</v>
      </c>
    </row>
    <row r="4013" spans="1:10">
      <c r="A4013" s="3">
        <v>40811</v>
      </c>
      <c r="B4013">
        <v>21.3</v>
      </c>
      <c r="C4013">
        <f t="shared" si="189"/>
        <v>-9.9999999999997868E-2</v>
      </c>
      <c r="D4013">
        <v>1020</v>
      </c>
      <c r="E4013">
        <f t="shared" si="190"/>
        <v>2.7999999999999545</v>
      </c>
      <c r="F4013">
        <v>51</v>
      </c>
      <c r="G4013">
        <f t="shared" si="191"/>
        <v>1</v>
      </c>
      <c r="H4013">
        <v>27.62</v>
      </c>
      <c r="I4013">
        <v>-0.4</v>
      </c>
      <c r="J4013">
        <v>0.92</v>
      </c>
    </row>
    <row r="4014" spans="1:10">
      <c r="A4014" s="3">
        <v>40812</v>
      </c>
      <c r="B4014">
        <v>19</v>
      </c>
      <c r="C4014">
        <f t="shared" si="189"/>
        <v>-2.3000000000000007</v>
      </c>
      <c r="D4014">
        <v>1015.6</v>
      </c>
      <c r="E4014">
        <f t="shared" si="190"/>
        <v>-4.3999999999999773</v>
      </c>
      <c r="F4014">
        <v>72</v>
      </c>
      <c r="G4014">
        <f t="shared" si="191"/>
        <v>21</v>
      </c>
      <c r="H4014">
        <v>28.62</v>
      </c>
      <c r="I4014">
        <v>-0.19</v>
      </c>
      <c r="J4014">
        <v>0.98</v>
      </c>
    </row>
    <row r="4015" spans="1:10">
      <c r="A4015" s="3">
        <v>40813</v>
      </c>
      <c r="B4015">
        <v>21.6</v>
      </c>
      <c r="C4015">
        <f t="shared" si="189"/>
        <v>2.6000000000000014</v>
      </c>
      <c r="D4015">
        <v>1014.6</v>
      </c>
      <c r="E4015">
        <f t="shared" si="190"/>
        <v>-1</v>
      </c>
      <c r="F4015">
        <v>49</v>
      </c>
      <c r="G4015">
        <f t="shared" si="191"/>
        <v>-23</v>
      </c>
      <c r="H4015">
        <v>0.09</v>
      </c>
      <c r="I4015">
        <v>0.02</v>
      </c>
      <c r="J4015">
        <v>1</v>
      </c>
    </row>
    <row r="4016" spans="1:10">
      <c r="A4016" s="3">
        <v>40814</v>
      </c>
      <c r="B4016">
        <v>22.3</v>
      </c>
      <c r="C4016">
        <f t="shared" si="189"/>
        <v>0.69999999999999929</v>
      </c>
      <c r="D4016">
        <v>1012.9</v>
      </c>
      <c r="E4016">
        <f t="shared" si="190"/>
        <v>-1.7000000000000455</v>
      </c>
      <c r="F4016">
        <v>59</v>
      </c>
      <c r="G4016">
        <f t="shared" si="191"/>
        <v>10</v>
      </c>
      <c r="H4016">
        <v>1.0900000000000001</v>
      </c>
      <c r="I4016">
        <v>0.23</v>
      </c>
      <c r="J4016">
        <v>0.97</v>
      </c>
    </row>
    <row r="4017" spans="1:10">
      <c r="A4017" s="3">
        <v>40815</v>
      </c>
      <c r="B4017">
        <v>23.6</v>
      </c>
      <c r="C4017">
        <f t="shared" si="189"/>
        <v>1.3000000000000007</v>
      </c>
      <c r="D4017">
        <v>1010</v>
      </c>
      <c r="E4017">
        <f t="shared" si="190"/>
        <v>-2.8999999999999773</v>
      </c>
      <c r="F4017">
        <v>58</v>
      </c>
      <c r="G4017">
        <f t="shared" si="191"/>
        <v>-1</v>
      </c>
      <c r="H4017">
        <v>2.09</v>
      </c>
      <c r="I4017">
        <v>0.43</v>
      </c>
      <c r="J4017">
        <v>0.9</v>
      </c>
    </row>
    <row r="4018" spans="1:10">
      <c r="A4018" s="3">
        <v>40816</v>
      </c>
      <c r="B4018">
        <v>27</v>
      </c>
      <c r="C4018">
        <f t="shared" si="189"/>
        <v>3.3999999999999986</v>
      </c>
      <c r="D4018">
        <v>1000.6</v>
      </c>
      <c r="E4018">
        <f t="shared" si="190"/>
        <v>-9.3999999999999773</v>
      </c>
      <c r="F4018">
        <v>63</v>
      </c>
      <c r="G4018">
        <f t="shared" si="191"/>
        <v>5</v>
      </c>
      <c r="H4018">
        <v>3.09</v>
      </c>
      <c r="I4018">
        <v>0.61</v>
      </c>
      <c r="J4018">
        <v>0.79</v>
      </c>
    </row>
    <row r="4019" spans="1:10">
      <c r="A4019" s="3">
        <v>40817</v>
      </c>
      <c r="B4019">
        <v>21.1</v>
      </c>
      <c r="C4019">
        <f t="shared" si="189"/>
        <v>-5.8999999999999986</v>
      </c>
      <c r="D4019">
        <v>1010.8</v>
      </c>
      <c r="E4019">
        <f t="shared" si="190"/>
        <v>10.199999999999932</v>
      </c>
      <c r="F4019">
        <v>50</v>
      </c>
      <c r="G4019">
        <f t="shared" si="191"/>
        <v>-13</v>
      </c>
      <c r="H4019">
        <v>4.09</v>
      </c>
      <c r="I4019">
        <v>0.76</v>
      </c>
      <c r="J4019">
        <v>0.65</v>
      </c>
    </row>
    <row r="4020" spans="1:10">
      <c r="A4020" s="3">
        <v>40818</v>
      </c>
      <c r="B4020">
        <v>19.100000000000001</v>
      </c>
      <c r="C4020">
        <f t="shared" si="189"/>
        <v>-2</v>
      </c>
      <c r="D4020">
        <v>1009.6</v>
      </c>
      <c r="E4020">
        <f t="shared" si="190"/>
        <v>-1.1999999999999318</v>
      </c>
      <c r="F4020">
        <v>55</v>
      </c>
      <c r="G4020">
        <f t="shared" si="191"/>
        <v>5</v>
      </c>
      <c r="H4020">
        <v>5.09</v>
      </c>
      <c r="I4020">
        <v>0.88</v>
      </c>
      <c r="J4020">
        <v>0.47</v>
      </c>
    </row>
    <row r="4021" spans="1:10">
      <c r="A4021" s="3">
        <v>40819</v>
      </c>
      <c r="B4021">
        <v>20.5</v>
      </c>
      <c r="C4021">
        <f t="shared" si="189"/>
        <v>1.3999999999999986</v>
      </c>
      <c r="D4021">
        <v>1014.9</v>
      </c>
      <c r="E4021">
        <f t="shared" si="190"/>
        <v>5.2999999999999545</v>
      </c>
      <c r="F4021">
        <v>23</v>
      </c>
      <c r="G4021">
        <f t="shared" si="191"/>
        <v>-32</v>
      </c>
      <c r="H4021">
        <v>6.09</v>
      </c>
      <c r="I4021">
        <v>0.96</v>
      </c>
      <c r="J4021">
        <v>0.27</v>
      </c>
    </row>
    <row r="4022" spans="1:10">
      <c r="A4022" s="3">
        <v>40820</v>
      </c>
      <c r="B4022">
        <v>19.899999999999999</v>
      </c>
      <c r="C4022">
        <f t="shared" si="189"/>
        <v>-0.60000000000000142</v>
      </c>
      <c r="D4022">
        <v>1018.9</v>
      </c>
      <c r="E4022">
        <f t="shared" si="190"/>
        <v>4</v>
      </c>
      <c r="F4022">
        <v>48</v>
      </c>
      <c r="G4022">
        <f t="shared" si="191"/>
        <v>25</v>
      </c>
      <c r="H4022">
        <v>7.09</v>
      </c>
      <c r="I4022">
        <v>1</v>
      </c>
      <c r="J4022">
        <v>0.06</v>
      </c>
    </row>
    <row r="4023" spans="1:10">
      <c r="A4023" s="3">
        <v>40821</v>
      </c>
      <c r="B4023">
        <v>15.6</v>
      </c>
      <c r="C4023">
        <f t="shared" si="189"/>
        <v>-4.2999999999999989</v>
      </c>
      <c r="D4023">
        <v>1012.2</v>
      </c>
      <c r="E4023">
        <f t="shared" si="190"/>
        <v>-6.6999999999999318</v>
      </c>
      <c r="F4023">
        <v>88</v>
      </c>
      <c r="G4023">
        <f t="shared" si="191"/>
        <v>40</v>
      </c>
      <c r="H4023">
        <v>8.09</v>
      </c>
      <c r="I4023">
        <v>0.99</v>
      </c>
      <c r="J4023">
        <v>-0.15</v>
      </c>
    </row>
    <row r="4024" spans="1:10">
      <c r="A4024" s="3">
        <v>40822</v>
      </c>
      <c r="B4024">
        <v>22.8</v>
      </c>
      <c r="C4024">
        <f t="shared" si="189"/>
        <v>7.2000000000000011</v>
      </c>
      <c r="D4024">
        <v>1002.1</v>
      </c>
      <c r="E4024">
        <f t="shared" si="190"/>
        <v>-10.100000000000023</v>
      </c>
      <c r="F4024">
        <v>64</v>
      </c>
      <c r="G4024">
        <f t="shared" si="191"/>
        <v>-24</v>
      </c>
      <c r="H4024">
        <v>9.09</v>
      </c>
      <c r="I4024">
        <v>0.94</v>
      </c>
      <c r="J4024">
        <v>-0.35</v>
      </c>
    </row>
    <row r="4025" spans="1:10">
      <c r="A4025" s="3">
        <v>40823</v>
      </c>
      <c r="B4025">
        <v>21.3</v>
      </c>
      <c r="C4025">
        <f t="shared" si="189"/>
        <v>-1.5</v>
      </c>
      <c r="D4025">
        <v>1010.1</v>
      </c>
      <c r="E4025">
        <f t="shared" si="190"/>
        <v>8</v>
      </c>
      <c r="F4025">
        <v>28</v>
      </c>
      <c r="G4025">
        <f t="shared" si="191"/>
        <v>-36</v>
      </c>
      <c r="H4025">
        <v>10.09</v>
      </c>
      <c r="I4025">
        <v>0.84</v>
      </c>
      <c r="J4025">
        <v>-0.54</v>
      </c>
    </row>
    <row r="4026" spans="1:10">
      <c r="A4026" s="3">
        <v>40824</v>
      </c>
      <c r="B4026">
        <v>21.2</v>
      </c>
      <c r="C4026">
        <f t="shared" si="189"/>
        <v>-0.10000000000000142</v>
      </c>
      <c r="D4026">
        <v>1018</v>
      </c>
      <c r="E4026">
        <f t="shared" si="190"/>
        <v>7.8999999999999773</v>
      </c>
      <c r="F4026">
        <v>33</v>
      </c>
      <c r="G4026">
        <f t="shared" si="191"/>
        <v>5</v>
      </c>
      <c r="H4026">
        <v>11.09</v>
      </c>
      <c r="I4026">
        <v>0.71</v>
      </c>
      <c r="J4026">
        <v>-0.71</v>
      </c>
    </row>
    <row r="4027" spans="1:10">
      <c r="A4027" s="3">
        <v>40825</v>
      </c>
      <c r="B4027">
        <v>21.7</v>
      </c>
      <c r="C4027">
        <f t="shared" si="189"/>
        <v>0.5</v>
      </c>
      <c r="D4027">
        <v>1020.3</v>
      </c>
      <c r="E4027">
        <f t="shared" si="190"/>
        <v>2.2999999999999545</v>
      </c>
      <c r="F4027">
        <v>65</v>
      </c>
      <c r="G4027">
        <f t="shared" si="191"/>
        <v>32</v>
      </c>
      <c r="H4027">
        <v>12.09</v>
      </c>
      <c r="I4027">
        <v>0.54</v>
      </c>
      <c r="J4027">
        <v>-0.84</v>
      </c>
    </row>
    <row r="4028" spans="1:10">
      <c r="A4028" s="3">
        <v>40826</v>
      </c>
      <c r="B4028">
        <v>22.6</v>
      </c>
      <c r="C4028">
        <f t="shared" si="189"/>
        <v>0.90000000000000213</v>
      </c>
      <c r="D4028">
        <v>1012.9</v>
      </c>
      <c r="E4028">
        <f t="shared" si="190"/>
        <v>-7.3999999999999773</v>
      </c>
      <c r="F4028">
        <v>61</v>
      </c>
      <c r="G4028">
        <f t="shared" si="191"/>
        <v>-4</v>
      </c>
      <c r="H4028">
        <v>13.09</v>
      </c>
      <c r="I4028">
        <v>0.35</v>
      </c>
      <c r="J4028">
        <v>-0.94</v>
      </c>
    </row>
    <row r="4029" spans="1:10">
      <c r="A4029" s="3">
        <v>40827</v>
      </c>
      <c r="B4029">
        <v>23.2</v>
      </c>
      <c r="C4029">
        <f t="shared" si="189"/>
        <v>0.59999999999999787</v>
      </c>
      <c r="D4029">
        <v>1011.8</v>
      </c>
      <c r="E4029">
        <f t="shared" si="190"/>
        <v>-1.1000000000000227</v>
      </c>
      <c r="F4029">
        <v>55</v>
      </c>
      <c r="G4029">
        <f t="shared" si="191"/>
        <v>-6</v>
      </c>
      <c r="H4029">
        <v>14.09</v>
      </c>
      <c r="I4029">
        <v>0.14000000000000001</v>
      </c>
      <c r="J4029">
        <v>-0.99</v>
      </c>
    </row>
    <row r="4030" spans="1:10">
      <c r="A4030" s="3">
        <v>40828</v>
      </c>
      <c r="B4030">
        <v>22.1</v>
      </c>
      <c r="C4030">
        <f t="shared" si="189"/>
        <v>-1.0999999999999979</v>
      </c>
      <c r="D4030">
        <v>1010.7</v>
      </c>
      <c r="E4030">
        <f t="shared" si="190"/>
        <v>-1.0999999999999091</v>
      </c>
      <c r="F4030">
        <v>55</v>
      </c>
      <c r="G4030">
        <f t="shared" si="191"/>
        <v>0</v>
      </c>
      <c r="H4030">
        <v>15.09</v>
      </c>
      <c r="I4030">
        <v>-7.0000000000000007E-2</v>
      </c>
      <c r="J4030">
        <v>-1</v>
      </c>
    </row>
    <row r="4031" spans="1:10">
      <c r="A4031" s="3">
        <v>40829</v>
      </c>
      <c r="B4031">
        <v>22.9</v>
      </c>
      <c r="C4031">
        <f t="shared" si="189"/>
        <v>0.79999999999999716</v>
      </c>
      <c r="D4031">
        <v>1014.3</v>
      </c>
      <c r="E4031">
        <f t="shared" si="190"/>
        <v>3.5999999999999091</v>
      </c>
      <c r="F4031">
        <v>53</v>
      </c>
      <c r="G4031">
        <f t="shared" si="191"/>
        <v>-2</v>
      </c>
      <c r="H4031">
        <v>16.09</v>
      </c>
      <c r="I4031">
        <v>-0.28000000000000003</v>
      </c>
      <c r="J4031">
        <v>-0.96</v>
      </c>
    </row>
    <row r="4032" spans="1:10">
      <c r="A4032" s="3">
        <v>40830</v>
      </c>
      <c r="B4032">
        <v>23.7</v>
      </c>
      <c r="C4032">
        <f t="shared" si="189"/>
        <v>0.80000000000000071</v>
      </c>
      <c r="D4032">
        <v>1013.7</v>
      </c>
      <c r="E4032">
        <f t="shared" si="190"/>
        <v>-0.59999999999990905</v>
      </c>
      <c r="F4032">
        <v>59</v>
      </c>
      <c r="G4032">
        <f t="shared" si="191"/>
        <v>6</v>
      </c>
      <c r="H4032">
        <v>17.09</v>
      </c>
      <c r="I4032">
        <v>-0.47</v>
      </c>
      <c r="J4032">
        <v>-0.88</v>
      </c>
    </row>
    <row r="4033" spans="1:10">
      <c r="A4033" s="3">
        <v>40831</v>
      </c>
      <c r="B4033">
        <v>24.3</v>
      </c>
      <c r="C4033">
        <f t="shared" si="189"/>
        <v>0.60000000000000142</v>
      </c>
      <c r="D4033">
        <v>1004.5</v>
      </c>
      <c r="E4033">
        <f t="shared" si="190"/>
        <v>-9.2000000000000455</v>
      </c>
      <c r="F4033">
        <v>78</v>
      </c>
      <c r="G4033">
        <f t="shared" si="191"/>
        <v>19</v>
      </c>
      <c r="H4033">
        <v>18.09</v>
      </c>
      <c r="I4033">
        <v>-0.65</v>
      </c>
      <c r="J4033">
        <v>-0.76</v>
      </c>
    </row>
    <row r="4034" spans="1:10">
      <c r="A4034" s="3">
        <v>40832</v>
      </c>
      <c r="B4034">
        <v>25.7</v>
      </c>
      <c r="C4034">
        <f t="shared" si="189"/>
        <v>1.3999999999999986</v>
      </c>
      <c r="D4034">
        <v>1001.5</v>
      </c>
      <c r="E4034">
        <f t="shared" si="190"/>
        <v>-3</v>
      </c>
      <c r="F4034">
        <v>35</v>
      </c>
      <c r="G4034">
        <f t="shared" si="191"/>
        <v>-43</v>
      </c>
      <c r="H4034">
        <v>19.09</v>
      </c>
      <c r="I4034">
        <v>-0.8</v>
      </c>
      <c r="J4034">
        <v>-0.61</v>
      </c>
    </row>
    <row r="4035" spans="1:10">
      <c r="A4035" s="3">
        <v>40833</v>
      </c>
      <c r="B4035">
        <v>23</v>
      </c>
      <c r="C4035">
        <f t="shared" si="189"/>
        <v>-2.6999999999999993</v>
      </c>
      <c r="D4035">
        <v>1007.3</v>
      </c>
      <c r="E4035">
        <f t="shared" si="190"/>
        <v>5.7999999999999545</v>
      </c>
      <c r="F4035">
        <v>53</v>
      </c>
      <c r="G4035">
        <f t="shared" si="191"/>
        <v>18</v>
      </c>
      <c r="H4035">
        <v>20.09</v>
      </c>
      <c r="I4035">
        <v>-0.91</v>
      </c>
      <c r="J4035">
        <v>-0.42</v>
      </c>
    </row>
    <row r="4036" spans="1:10">
      <c r="A4036" s="3">
        <v>40834</v>
      </c>
      <c r="B4036">
        <v>18.2</v>
      </c>
      <c r="C4036">
        <f t="shared" si="189"/>
        <v>-4.8000000000000007</v>
      </c>
      <c r="D4036">
        <v>1018.8</v>
      </c>
      <c r="E4036">
        <f t="shared" si="190"/>
        <v>11.5</v>
      </c>
      <c r="F4036">
        <v>59</v>
      </c>
      <c r="G4036">
        <f t="shared" si="191"/>
        <v>6</v>
      </c>
      <c r="H4036">
        <v>21.09</v>
      </c>
      <c r="I4036">
        <v>-0.97</v>
      </c>
      <c r="J4036">
        <v>-0.22</v>
      </c>
    </row>
    <row r="4037" spans="1:10">
      <c r="A4037" s="3">
        <v>40835</v>
      </c>
      <c r="B4037">
        <v>15.7</v>
      </c>
      <c r="C4037">
        <f t="shared" si="189"/>
        <v>-2.5</v>
      </c>
      <c r="D4037">
        <v>1023.7</v>
      </c>
      <c r="E4037">
        <f t="shared" si="190"/>
        <v>4.9000000000000909</v>
      </c>
      <c r="F4037">
        <v>60</v>
      </c>
      <c r="G4037">
        <f t="shared" si="191"/>
        <v>1</v>
      </c>
      <c r="H4037">
        <v>22.09</v>
      </c>
      <c r="I4037">
        <v>-1</v>
      </c>
      <c r="J4037">
        <v>-0.01</v>
      </c>
    </row>
    <row r="4038" spans="1:10">
      <c r="A4038" s="3">
        <v>40836</v>
      </c>
      <c r="B4038">
        <v>19.5</v>
      </c>
      <c r="C4038">
        <f t="shared" si="189"/>
        <v>3.8000000000000007</v>
      </c>
      <c r="D4038">
        <v>1022.1</v>
      </c>
      <c r="E4038">
        <f t="shared" si="190"/>
        <v>-1.6000000000000227</v>
      </c>
      <c r="F4038">
        <v>60</v>
      </c>
      <c r="G4038">
        <f t="shared" si="191"/>
        <v>0</v>
      </c>
      <c r="H4038">
        <v>23.09</v>
      </c>
      <c r="I4038">
        <v>-0.98</v>
      </c>
      <c r="J4038">
        <v>0.2</v>
      </c>
    </row>
    <row r="4039" spans="1:10">
      <c r="A4039" s="3">
        <v>40837</v>
      </c>
      <c r="B4039">
        <v>18.899999999999999</v>
      </c>
      <c r="C4039">
        <f t="shared" ref="C4039:C4102" si="192">B4039-B4038</f>
        <v>-0.60000000000000142</v>
      </c>
      <c r="D4039">
        <v>1019</v>
      </c>
      <c r="E4039">
        <f t="shared" ref="E4039:E4102" si="193">D4039-D4038</f>
        <v>-3.1000000000000227</v>
      </c>
      <c r="F4039">
        <v>77</v>
      </c>
      <c r="G4039">
        <f t="shared" ref="G4039:G4102" si="194">F4039-F4038</f>
        <v>17</v>
      </c>
      <c r="H4039">
        <v>24.09</v>
      </c>
      <c r="I4039">
        <v>-0.92</v>
      </c>
      <c r="J4039">
        <v>0.4</v>
      </c>
    </row>
    <row r="4040" spans="1:10">
      <c r="A4040" s="3">
        <v>40838</v>
      </c>
      <c r="B4040">
        <v>22.1</v>
      </c>
      <c r="C4040">
        <f t="shared" si="192"/>
        <v>3.2000000000000028</v>
      </c>
      <c r="D4040">
        <v>1008.1</v>
      </c>
      <c r="E4040">
        <f t="shared" si="193"/>
        <v>-10.899999999999977</v>
      </c>
      <c r="F4040">
        <v>82</v>
      </c>
      <c r="G4040">
        <f t="shared" si="194"/>
        <v>5</v>
      </c>
      <c r="H4040">
        <v>25.09</v>
      </c>
      <c r="I4040">
        <v>-0.81</v>
      </c>
      <c r="J4040">
        <v>0.59</v>
      </c>
    </row>
    <row r="4041" spans="1:10">
      <c r="A4041" s="3">
        <v>40839</v>
      </c>
      <c r="B4041">
        <v>23.9</v>
      </c>
      <c r="C4041">
        <f t="shared" si="192"/>
        <v>1.7999999999999972</v>
      </c>
      <c r="D4041">
        <v>1007</v>
      </c>
      <c r="E4041">
        <f t="shared" si="193"/>
        <v>-1.1000000000000227</v>
      </c>
      <c r="F4041">
        <v>70</v>
      </c>
      <c r="G4041">
        <f t="shared" si="194"/>
        <v>-12</v>
      </c>
      <c r="H4041">
        <v>26.09</v>
      </c>
      <c r="I4041">
        <v>-0.67</v>
      </c>
      <c r="J4041">
        <v>0.74</v>
      </c>
    </row>
    <row r="4042" spans="1:10">
      <c r="A4042" s="3">
        <v>40840</v>
      </c>
      <c r="B4042">
        <v>20.6</v>
      </c>
      <c r="C4042">
        <f t="shared" si="192"/>
        <v>-3.2999999999999972</v>
      </c>
      <c r="D4042">
        <v>1008.7</v>
      </c>
      <c r="E4042">
        <f t="shared" si="193"/>
        <v>1.7000000000000455</v>
      </c>
      <c r="F4042">
        <v>76</v>
      </c>
      <c r="G4042">
        <f t="shared" si="194"/>
        <v>6</v>
      </c>
      <c r="H4042">
        <v>27.09</v>
      </c>
      <c r="I4042">
        <v>-0.5</v>
      </c>
      <c r="J4042">
        <v>0.87</v>
      </c>
    </row>
    <row r="4043" spans="1:10">
      <c r="A4043" s="3">
        <v>40841</v>
      </c>
      <c r="B4043">
        <v>23.9</v>
      </c>
      <c r="C4043">
        <f t="shared" si="192"/>
        <v>3.2999999999999972</v>
      </c>
      <c r="D4043">
        <v>1003.9</v>
      </c>
      <c r="E4043">
        <f t="shared" si="193"/>
        <v>-4.8000000000000682</v>
      </c>
      <c r="F4043">
        <v>63</v>
      </c>
      <c r="G4043">
        <f t="shared" si="194"/>
        <v>-13</v>
      </c>
      <c r="H4043">
        <v>28.09</v>
      </c>
      <c r="I4043">
        <v>-0.3</v>
      </c>
      <c r="J4043">
        <v>0.95</v>
      </c>
    </row>
    <row r="4044" spans="1:10">
      <c r="A4044" s="3">
        <v>40842</v>
      </c>
      <c r="B4044">
        <v>16.899999999999999</v>
      </c>
      <c r="C4044">
        <f t="shared" si="192"/>
        <v>-7</v>
      </c>
      <c r="D4044">
        <v>1016.1</v>
      </c>
      <c r="E4044">
        <f t="shared" si="193"/>
        <v>12.200000000000045</v>
      </c>
      <c r="F4044">
        <v>31</v>
      </c>
      <c r="G4044">
        <f t="shared" si="194"/>
        <v>-32</v>
      </c>
      <c r="H4044">
        <v>29.09</v>
      </c>
      <c r="I4044">
        <v>-0.09</v>
      </c>
      <c r="J4044">
        <v>1</v>
      </c>
    </row>
    <row r="4045" spans="1:10">
      <c r="A4045" s="3">
        <v>40843</v>
      </c>
      <c r="B4045">
        <v>16.399999999999999</v>
      </c>
      <c r="C4045">
        <f t="shared" si="192"/>
        <v>-0.5</v>
      </c>
      <c r="D4045">
        <v>1024.0999999999999</v>
      </c>
      <c r="E4045">
        <f t="shared" si="193"/>
        <v>7.9999999999998863</v>
      </c>
      <c r="F4045">
        <v>39</v>
      </c>
      <c r="G4045">
        <f t="shared" si="194"/>
        <v>8</v>
      </c>
      <c r="H4045">
        <v>0.56000000000000005</v>
      </c>
      <c r="I4045">
        <v>0.12</v>
      </c>
      <c r="J4045">
        <v>0.99</v>
      </c>
    </row>
    <row r="4046" spans="1:10">
      <c r="A4046" s="3">
        <v>40844</v>
      </c>
      <c r="B4046">
        <v>17.8</v>
      </c>
      <c r="C4046">
        <f t="shared" si="192"/>
        <v>1.4000000000000021</v>
      </c>
      <c r="D4046">
        <v>1020.8</v>
      </c>
      <c r="E4046">
        <f t="shared" si="193"/>
        <v>-3.2999999999999545</v>
      </c>
      <c r="F4046">
        <v>54</v>
      </c>
      <c r="G4046">
        <f t="shared" si="194"/>
        <v>15</v>
      </c>
      <c r="H4046">
        <v>1.56</v>
      </c>
      <c r="I4046">
        <v>0.32</v>
      </c>
      <c r="J4046">
        <v>0.95</v>
      </c>
    </row>
    <row r="4047" spans="1:10">
      <c r="A4047" s="3">
        <v>40845</v>
      </c>
      <c r="B4047">
        <v>17.399999999999999</v>
      </c>
      <c r="C4047">
        <f t="shared" si="192"/>
        <v>-0.40000000000000213</v>
      </c>
      <c r="D4047">
        <v>1017.5</v>
      </c>
      <c r="E4047">
        <f t="shared" si="193"/>
        <v>-3.2999999999999545</v>
      </c>
      <c r="F4047">
        <v>63</v>
      </c>
      <c r="G4047">
        <f t="shared" si="194"/>
        <v>9</v>
      </c>
      <c r="H4047">
        <v>2.56</v>
      </c>
      <c r="I4047">
        <v>0.52</v>
      </c>
      <c r="J4047">
        <v>0.86</v>
      </c>
    </row>
    <row r="4048" spans="1:10">
      <c r="A4048" s="3">
        <v>40846</v>
      </c>
      <c r="B4048">
        <v>17.8</v>
      </c>
      <c r="C4048">
        <f t="shared" si="192"/>
        <v>0.40000000000000213</v>
      </c>
      <c r="D4048">
        <v>1015.9</v>
      </c>
      <c r="E4048">
        <f t="shared" si="193"/>
        <v>-1.6000000000000227</v>
      </c>
      <c r="F4048">
        <v>60</v>
      </c>
      <c r="G4048">
        <f t="shared" si="194"/>
        <v>-3</v>
      </c>
      <c r="H4048">
        <v>3.56</v>
      </c>
      <c r="I4048">
        <v>0.69</v>
      </c>
      <c r="J4048">
        <v>0.73</v>
      </c>
    </row>
    <row r="4049" spans="1:10">
      <c r="A4049" s="3">
        <v>40847</v>
      </c>
      <c r="B4049">
        <v>22</v>
      </c>
      <c r="C4049">
        <f t="shared" si="192"/>
        <v>4.1999999999999993</v>
      </c>
      <c r="D4049">
        <v>1016.4</v>
      </c>
      <c r="E4049">
        <f t="shared" si="193"/>
        <v>0.5</v>
      </c>
      <c r="F4049">
        <v>39</v>
      </c>
      <c r="G4049">
        <f t="shared" si="194"/>
        <v>-21</v>
      </c>
      <c r="H4049">
        <v>4.5599999999999996</v>
      </c>
      <c r="I4049">
        <v>0.82</v>
      </c>
      <c r="J4049">
        <v>0.56999999999999995</v>
      </c>
    </row>
    <row r="4050" spans="1:10">
      <c r="A4050" s="3">
        <v>40848</v>
      </c>
      <c r="B4050">
        <v>18.399999999999999</v>
      </c>
      <c r="C4050">
        <f t="shared" si="192"/>
        <v>-3.6000000000000014</v>
      </c>
      <c r="D4050">
        <v>1025.2</v>
      </c>
      <c r="E4050">
        <f t="shared" si="193"/>
        <v>8.8000000000000682</v>
      </c>
      <c r="F4050">
        <v>49</v>
      </c>
      <c r="G4050">
        <f t="shared" si="194"/>
        <v>10</v>
      </c>
      <c r="H4050">
        <v>5.56</v>
      </c>
      <c r="I4050">
        <v>0.93</v>
      </c>
      <c r="J4050">
        <v>0.38</v>
      </c>
    </row>
    <row r="4051" spans="1:10">
      <c r="A4051" s="3">
        <v>40849</v>
      </c>
      <c r="B4051">
        <v>19.899999999999999</v>
      </c>
      <c r="C4051">
        <f t="shared" si="192"/>
        <v>1.5</v>
      </c>
      <c r="D4051">
        <v>1022.4</v>
      </c>
      <c r="E4051">
        <f t="shared" si="193"/>
        <v>-2.8000000000000682</v>
      </c>
      <c r="F4051">
        <v>60</v>
      </c>
      <c r="G4051">
        <f t="shared" si="194"/>
        <v>11</v>
      </c>
      <c r="H4051">
        <v>6.56</v>
      </c>
      <c r="I4051">
        <v>0.98</v>
      </c>
      <c r="J4051">
        <v>0.18</v>
      </c>
    </row>
    <row r="4052" spans="1:10">
      <c r="A4052" s="3">
        <v>40850</v>
      </c>
      <c r="B4052">
        <v>19.8</v>
      </c>
      <c r="C4052">
        <f t="shared" si="192"/>
        <v>-9.9999999999997868E-2</v>
      </c>
      <c r="D4052">
        <v>1021.4</v>
      </c>
      <c r="E4052">
        <f t="shared" si="193"/>
        <v>-1</v>
      </c>
      <c r="F4052">
        <v>58</v>
      </c>
      <c r="G4052">
        <f t="shared" si="194"/>
        <v>-2</v>
      </c>
      <c r="H4052">
        <v>7.56</v>
      </c>
      <c r="I4052">
        <v>1</v>
      </c>
      <c r="J4052">
        <v>-0.04</v>
      </c>
    </row>
    <row r="4053" spans="1:10">
      <c r="A4053" s="3">
        <v>40851</v>
      </c>
      <c r="B4053">
        <v>20.5</v>
      </c>
      <c r="C4053">
        <f t="shared" si="192"/>
        <v>0.69999999999999929</v>
      </c>
      <c r="D4053">
        <v>1022.8</v>
      </c>
      <c r="E4053">
        <f t="shared" si="193"/>
        <v>1.3999999999999773</v>
      </c>
      <c r="F4053">
        <v>68</v>
      </c>
      <c r="G4053">
        <f t="shared" si="194"/>
        <v>10</v>
      </c>
      <c r="H4053">
        <v>8.56</v>
      </c>
      <c r="I4053">
        <v>0.97</v>
      </c>
      <c r="J4053">
        <v>-0.25</v>
      </c>
    </row>
    <row r="4054" spans="1:10">
      <c r="A4054" s="3">
        <v>40852</v>
      </c>
      <c r="B4054">
        <v>20.5</v>
      </c>
      <c r="C4054">
        <f t="shared" si="192"/>
        <v>0</v>
      </c>
      <c r="D4054">
        <v>1016.8</v>
      </c>
      <c r="E4054">
        <f t="shared" si="193"/>
        <v>-6</v>
      </c>
      <c r="F4054">
        <v>67</v>
      </c>
      <c r="G4054">
        <f t="shared" si="194"/>
        <v>-1</v>
      </c>
      <c r="H4054">
        <v>9.56</v>
      </c>
      <c r="I4054">
        <v>0.9</v>
      </c>
      <c r="J4054">
        <v>-0.45</v>
      </c>
    </row>
    <row r="4055" spans="1:10">
      <c r="A4055" s="3">
        <v>40853</v>
      </c>
      <c r="B4055">
        <v>18.3</v>
      </c>
      <c r="C4055">
        <f t="shared" si="192"/>
        <v>-2.1999999999999993</v>
      </c>
      <c r="D4055">
        <v>1008</v>
      </c>
      <c r="E4055">
        <f t="shared" si="193"/>
        <v>-8.7999999999999545</v>
      </c>
      <c r="F4055">
        <v>85</v>
      </c>
      <c r="G4055">
        <f t="shared" si="194"/>
        <v>18</v>
      </c>
      <c r="H4055">
        <v>10.56</v>
      </c>
      <c r="I4055">
        <v>0.78</v>
      </c>
      <c r="J4055">
        <v>-0.62</v>
      </c>
    </row>
    <row r="4056" spans="1:10">
      <c r="A4056" s="3">
        <v>40854</v>
      </c>
      <c r="B4056">
        <v>19.3</v>
      </c>
      <c r="C4056">
        <f t="shared" si="192"/>
        <v>1</v>
      </c>
      <c r="D4056">
        <v>1008.3</v>
      </c>
      <c r="E4056">
        <f t="shared" si="193"/>
        <v>0.29999999999995453</v>
      </c>
      <c r="F4056">
        <v>69</v>
      </c>
      <c r="G4056">
        <f t="shared" si="194"/>
        <v>-16</v>
      </c>
      <c r="H4056">
        <v>11.56</v>
      </c>
      <c r="I4056">
        <v>0.63</v>
      </c>
      <c r="J4056">
        <v>-0.78</v>
      </c>
    </row>
    <row r="4057" spans="1:10">
      <c r="A4057" s="3">
        <v>40855</v>
      </c>
      <c r="B4057">
        <v>15.8</v>
      </c>
      <c r="C4057">
        <f t="shared" si="192"/>
        <v>-3.5</v>
      </c>
      <c r="D4057">
        <v>1012.1</v>
      </c>
      <c r="E4057">
        <f t="shared" si="193"/>
        <v>3.8000000000000682</v>
      </c>
      <c r="F4057">
        <v>56</v>
      </c>
      <c r="G4057">
        <f t="shared" si="194"/>
        <v>-13</v>
      </c>
      <c r="H4057">
        <v>12.56</v>
      </c>
      <c r="I4057">
        <v>0.45</v>
      </c>
      <c r="J4057">
        <v>-0.89</v>
      </c>
    </row>
    <row r="4058" spans="1:10">
      <c r="A4058" s="3">
        <v>40856</v>
      </c>
      <c r="B4058">
        <v>14.9</v>
      </c>
      <c r="C4058">
        <f t="shared" si="192"/>
        <v>-0.90000000000000036</v>
      </c>
      <c r="D4058">
        <v>1013.8</v>
      </c>
      <c r="E4058">
        <f t="shared" si="193"/>
        <v>1.6999999999999318</v>
      </c>
      <c r="F4058">
        <v>50</v>
      </c>
      <c r="G4058">
        <f t="shared" si="194"/>
        <v>-6</v>
      </c>
      <c r="H4058">
        <v>13.56</v>
      </c>
      <c r="I4058">
        <v>0.25</v>
      </c>
      <c r="J4058">
        <v>-0.97</v>
      </c>
    </row>
    <row r="4059" spans="1:10">
      <c r="A4059" s="3">
        <v>40857</v>
      </c>
      <c r="B4059">
        <v>14.6</v>
      </c>
      <c r="C4059">
        <f t="shared" si="192"/>
        <v>-0.30000000000000071</v>
      </c>
      <c r="D4059">
        <v>1017</v>
      </c>
      <c r="E4059">
        <f t="shared" si="193"/>
        <v>3.2000000000000455</v>
      </c>
      <c r="F4059">
        <v>53</v>
      </c>
      <c r="G4059">
        <f t="shared" si="194"/>
        <v>3</v>
      </c>
      <c r="H4059">
        <v>14.56</v>
      </c>
      <c r="I4059">
        <v>0.04</v>
      </c>
      <c r="J4059">
        <v>-1</v>
      </c>
    </row>
    <row r="4060" spans="1:10">
      <c r="A4060" s="3">
        <v>40858</v>
      </c>
      <c r="B4060">
        <v>12.5</v>
      </c>
      <c r="C4060">
        <f t="shared" si="192"/>
        <v>-2.0999999999999996</v>
      </c>
      <c r="D4060">
        <v>1011.9</v>
      </c>
      <c r="E4060">
        <f t="shared" si="193"/>
        <v>-5.1000000000000227</v>
      </c>
      <c r="F4060">
        <v>86</v>
      </c>
      <c r="G4060">
        <f t="shared" si="194"/>
        <v>33</v>
      </c>
      <c r="H4060">
        <v>15.56</v>
      </c>
      <c r="I4060">
        <v>-0.17</v>
      </c>
      <c r="J4060">
        <v>-0.99</v>
      </c>
    </row>
    <row r="4061" spans="1:10">
      <c r="A4061" s="3">
        <v>40859</v>
      </c>
      <c r="B4061">
        <v>17.899999999999999</v>
      </c>
      <c r="C4061">
        <f t="shared" si="192"/>
        <v>5.3999999999999986</v>
      </c>
      <c r="D4061">
        <v>1011.1</v>
      </c>
      <c r="E4061">
        <f t="shared" si="193"/>
        <v>-0.79999999999995453</v>
      </c>
      <c r="F4061">
        <v>67</v>
      </c>
      <c r="G4061">
        <f t="shared" si="194"/>
        <v>-19</v>
      </c>
      <c r="H4061">
        <v>16.559999999999999</v>
      </c>
      <c r="I4061">
        <v>-0.37</v>
      </c>
      <c r="J4061">
        <v>-0.93</v>
      </c>
    </row>
    <row r="4062" spans="1:10">
      <c r="A4062" s="3">
        <v>40860</v>
      </c>
      <c r="B4062">
        <v>19.8</v>
      </c>
      <c r="C4062">
        <f t="shared" si="192"/>
        <v>1.9000000000000021</v>
      </c>
      <c r="D4062">
        <v>1008.8</v>
      </c>
      <c r="E4062">
        <f t="shared" si="193"/>
        <v>-2.3000000000000682</v>
      </c>
      <c r="F4062">
        <v>61</v>
      </c>
      <c r="G4062">
        <f t="shared" si="194"/>
        <v>-6</v>
      </c>
      <c r="H4062">
        <v>17.559999999999999</v>
      </c>
      <c r="I4062">
        <v>-0.56000000000000005</v>
      </c>
      <c r="J4062">
        <v>-0.83</v>
      </c>
    </row>
    <row r="4063" spans="1:10">
      <c r="A4063" s="3">
        <v>40861</v>
      </c>
      <c r="B4063">
        <v>16.899999999999999</v>
      </c>
      <c r="C4063">
        <f t="shared" si="192"/>
        <v>-2.9000000000000021</v>
      </c>
      <c r="D4063">
        <v>1010.3</v>
      </c>
      <c r="E4063">
        <f t="shared" si="193"/>
        <v>1.5</v>
      </c>
      <c r="F4063">
        <v>64</v>
      </c>
      <c r="G4063">
        <f t="shared" si="194"/>
        <v>3</v>
      </c>
      <c r="H4063">
        <v>18.559999999999999</v>
      </c>
      <c r="I4063">
        <v>-0.72</v>
      </c>
      <c r="J4063">
        <v>-0.69</v>
      </c>
    </row>
    <row r="4064" spans="1:10">
      <c r="A4064" s="3">
        <v>40862</v>
      </c>
      <c r="B4064">
        <v>14.8</v>
      </c>
      <c r="C4064">
        <f t="shared" si="192"/>
        <v>-2.0999999999999979</v>
      </c>
      <c r="D4064">
        <v>1016.2</v>
      </c>
      <c r="E4064">
        <f t="shared" si="193"/>
        <v>5.9000000000000909</v>
      </c>
      <c r="F4064">
        <v>55</v>
      </c>
      <c r="G4064">
        <f t="shared" si="194"/>
        <v>-9</v>
      </c>
      <c r="H4064">
        <v>19.559999999999999</v>
      </c>
      <c r="I4064">
        <v>-0.85</v>
      </c>
      <c r="J4064">
        <v>-0.52</v>
      </c>
    </row>
    <row r="4065" spans="1:10">
      <c r="A4065" s="3">
        <v>40863</v>
      </c>
      <c r="B4065">
        <v>14.6</v>
      </c>
      <c r="C4065">
        <f t="shared" si="192"/>
        <v>-0.20000000000000107</v>
      </c>
      <c r="D4065">
        <v>1020.6</v>
      </c>
      <c r="E4065">
        <f t="shared" si="193"/>
        <v>4.3999999999999773</v>
      </c>
      <c r="F4065">
        <v>36</v>
      </c>
      <c r="G4065">
        <f t="shared" si="194"/>
        <v>-19</v>
      </c>
      <c r="H4065">
        <v>20.56</v>
      </c>
      <c r="I4065">
        <v>-0.94</v>
      </c>
      <c r="J4065">
        <v>-0.33</v>
      </c>
    </row>
    <row r="4066" spans="1:10">
      <c r="A4066" s="3">
        <v>40864</v>
      </c>
      <c r="B4066">
        <v>14.8</v>
      </c>
      <c r="C4066">
        <f t="shared" si="192"/>
        <v>0.20000000000000107</v>
      </c>
      <c r="D4066">
        <v>1022.9</v>
      </c>
      <c r="E4066">
        <f t="shared" si="193"/>
        <v>2.2999999999999545</v>
      </c>
      <c r="F4066">
        <v>34</v>
      </c>
      <c r="G4066">
        <f t="shared" si="194"/>
        <v>-2</v>
      </c>
      <c r="H4066">
        <v>21.56</v>
      </c>
      <c r="I4066">
        <v>-0.99</v>
      </c>
      <c r="J4066">
        <v>-0.13</v>
      </c>
    </row>
    <row r="4067" spans="1:10">
      <c r="A4067" s="3">
        <v>40865</v>
      </c>
      <c r="B4067">
        <v>14.2</v>
      </c>
      <c r="C4067">
        <f t="shared" si="192"/>
        <v>-0.60000000000000142</v>
      </c>
      <c r="D4067">
        <v>1017.2</v>
      </c>
      <c r="E4067">
        <f t="shared" si="193"/>
        <v>-5.6999999999999318</v>
      </c>
      <c r="F4067">
        <v>58</v>
      </c>
      <c r="G4067">
        <f t="shared" si="194"/>
        <v>24</v>
      </c>
      <c r="H4067">
        <v>22.56</v>
      </c>
      <c r="I4067">
        <v>-1</v>
      </c>
      <c r="J4067">
        <v>0.09</v>
      </c>
    </row>
    <row r="4068" spans="1:10">
      <c r="A4068" s="3">
        <v>40866</v>
      </c>
      <c r="B4068">
        <v>21.2</v>
      </c>
      <c r="C4068">
        <f t="shared" si="192"/>
        <v>7</v>
      </c>
      <c r="D4068">
        <v>996.1</v>
      </c>
      <c r="E4068">
        <f t="shared" si="193"/>
        <v>-21.100000000000023</v>
      </c>
      <c r="F4068">
        <v>86</v>
      </c>
      <c r="G4068">
        <f t="shared" si="194"/>
        <v>28</v>
      </c>
      <c r="H4068">
        <v>23.56</v>
      </c>
      <c r="I4068">
        <v>-0.96</v>
      </c>
      <c r="J4068">
        <v>0.3</v>
      </c>
    </row>
    <row r="4069" spans="1:10">
      <c r="A4069" s="3">
        <v>40867</v>
      </c>
      <c r="B4069">
        <v>17.8</v>
      </c>
      <c r="C4069">
        <f t="shared" si="192"/>
        <v>-3.3999999999999986</v>
      </c>
      <c r="D4069">
        <v>1001.7</v>
      </c>
      <c r="E4069">
        <f t="shared" si="193"/>
        <v>5.6000000000000227</v>
      </c>
      <c r="F4069">
        <v>80</v>
      </c>
      <c r="G4069">
        <f t="shared" si="194"/>
        <v>-6</v>
      </c>
      <c r="H4069">
        <v>24.56</v>
      </c>
      <c r="I4069">
        <v>-0.87</v>
      </c>
      <c r="J4069">
        <v>0.49</v>
      </c>
    </row>
    <row r="4070" spans="1:10">
      <c r="A4070" s="3">
        <v>40868</v>
      </c>
      <c r="B4070">
        <v>13.5</v>
      </c>
      <c r="C4070">
        <f t="shared" si="192"/>
        <v>-4.3000000000000007</v>
      </c>
      <c r="D4070">
        <v>1015</v>
      </c>
      <c r="E4070">
        <f t="shared" si="193"/>
        <v>13.299999999999955</v>
      </c>
      <c r="F4070">
        <v>30</v>
      </c>
      <c r="G4070">
        <f t="shared" si="194"/>
        <v>-50</v>
      </c>
      <c r="H4070">
        <v>25.56</v>
      </c>
      <c r="I4070">
        <v>-0.75</v>
      </c>
      <c r="J4070">
        <v>0.66</v>
      </c>
    </row>
    <row r="4071" spans="1:10">
      <c r="A4071" s="3">
        <v>40869</v>
      </c>
      <c r="B4071">
        <v>13.2</v>
      </c>
      <c r="C4071">
        <f t="shared" si="192"/>
        <v>-0.30000000000000071</v>
      </c>
      <c r="D4071">
        <v>1021.2</v>
      </c>
      <c r="E4071">
        <f t="shared" si="193"/>
        <v>6.2000000000000455</v>
      </c>
      <c r="F4071">
        <v>40</v>
      </c>
      <c r="G4071">
        <f t="shared" si="194"/>
        <v>10</v>
      </c>
      <c r="H4071">
        <v>26.56</v>
      </c>
      <c r="I4071">
        <v>-0.59</v>
      </c>
      <c r="J4071">
        <v>0.81</v>
      </c>
    </row>
    <row r="4072" spans="1:10">
      <c r="A4072" s="3">
        <v>40870</v>
      </c>
      <c r="B4072">
        <v>13.7</v>
      </c>
      <c r="C4072">
        <f t="shared" si="192"/>
        <v>0.5</v>
      </c>
      <c r="D4072">
        <v>1012.9</v>
      </c>
      <c r="E4072">
        <f t="shared" si="193"/>
        <v>-8.3000000000000682</v>
      </c>
      <c r="F4072">
        <v>62</v>
      </c>
      <c r="G4072">
        <f t="shared" si="194"/>
        <v>22</v>
      </c>
      <c r="H4072">
        <v>27.56</v>
      </c>
      <c r="I4072">
        <v>-0.41</v>
      </c>
      <c r="J4072">
        <v>0.91</v>
      </c>
    </row>
    <row r="4073" spans="1:10">
      <c r="A4073" s="3">
        <v>40871</v>
      </c>
      <c r="B4073">
        <v>13.8</v>
      </c>
      <c r="C4073">
        <f t="shared" si="192"/>
        <v>0.10000000000000142</v>
      </c>
      <c r="D4073">
        <v>1008.1</v>
      </c>
      <c r="E4073">
        <f t="shared" si="193"/>
        <v>-4.7999999999999545</v>
      </c>
      <c r="F4073">
        <v>30</v>
      </c>
      <c r="G4073">
        <f t="shared" si="194"/>
        <v>-32</v>
      </c>
      <c r="H4073">
        <v>28.56</v>
      </c>
      <c r="I4073">
        <v>-0.21</v>
      </c>
      <c r="J4073">
        <v>0.98</v>
      </c>
    </row>
    <row r="4074" spans="1:10">
      <c r="A4074" s="3">
        <v>40872</v>
      </c>
      <c r="B4074">
        <v>13.2</v>
      </c>
      <c r="C4074">
        <f t="shared" si="192"/>
        <v>-0.60000000000000142</v>
      </c>
      <c r="D4074">
        <v>1017.2</v>
      </c>
      <c r="E4074">
        <f t="shared" si="193"/>
        <v>9.1000000000000227</v>
      </c>
      <c r="F4074">
        <v>31</v>
      </c>
      <c r="G4074">
        <f t="shared" si="194"/>
        <v>1</v>
      </c>
      <c r="H4074">
        <v>0.02</v>
      </c>
      <c r="I4074">
        <v>0.01</v>
      </c>
      <c r="J4074">
        <v>1</v>
      </c>
    </row>
    <row r="4075" spans="1:10">
      <c r="A4075" s="3">
        <v>40873</v>
      </c>
      <c r="B4075">
        <v>13</v>
      </c>
      <c r="C4075">
        <f t="shared" si="192"/>
        <v>-0.19999999999999929</v>
      </c>
      <c r="D4075">
        <v>1023</v>
      </c>
      <c r="E4075">
        <f t="shared" si="193"/>
        <v>5.7999999999999545</v>
      </c>
      <c r="F4075">
        <v>42</v>
      </c>
      <c r="G4075">
        <f t="shared" si="194"/>
        <v>11</v>
      </c>
      <c r="H4075">
        <v>1.02</v>
      </c>
      <c r="I4075">
        <v>0.22</v>
      </c>
      <c r="J4075">
        <v>0.98</v>
      </c>
    </row>
    <row r="4076" spans="1:10">
      <c r="A4076" s="3">
        <v>40874</v>
      </c>
      <c r="B4076">
        <v>13.9</v>
      </c>
      <c r="C4076">
        <f t="shared" si="192"/>
        <v>0.90000000000000036</v>
      </c>
      <c r="D4076">
        <v>1019.4</v>
      </c>
      <c r="E4076">
        <f t="shared" si="193"/>
        <v>-3.6000000000000227</v>
      </c>
      <c r="F4076">
        <v>45</v>
      </c>
      <c r="G4076">
        <f t="shared" si="194"/>
        <v>3</v>
      </c>
      <c r="H4076">
        <v>2.02</v>
      </c>
      <c r="I4076">
        <v>0.42</v>
      </c>
      <c r="J4076">
        <v>0.91</v>
      </c>
    </row>
    <row r="4077" spans="1:10">
      <c r="A4077" s="3">
        <v>40875</v>
      </c>
      <c r="B4077">
        <v>13.6</v>
      </c>
      <c r="C4077">
        <f t="shared" si="192"/>
        <v>-0.30000000000000071</v>
      </c>
      <c r="D4077">
        <v>1021.5</v>
      </c>
      <c r="E4077">
        <f t="shared" si="193"/>
        <v>2.1000000000000227</v>
      </c>
      <c r="F4077">
        <v>50</v>
      </c>
      <c r="G4077">
        <f t="shared" si="194"/>
        <v>5</v>
      </c>
      <c r="H4077">
        <v>3.02</v>
      </c>
      <c r="I4077">
        <v>0.6</v>
      </c>
      <c r="J4077">
        <v>0.8</v>
      </c>
    </row>
    <row r="4078" spans="1:10">
      <c r="A4078" s="3">
        <v>40876</v>
      </c>
      <c r="B4078">
        <v>16.5</v>
      </c>
      <c r="C4078">
        <f t="shared" si="192"/>
        <v>2.9000000000000004</v>
      </c>
      <c r="D4078">
        <v>1014.3</v>
      </c>
      <c r="E4078">
        <f t="shared" si="193"/>
        <v>-7.2000000000000455</v>
      </c>
      <c r="F4078">
        <v>44</v>
      </c>
      <c r="G4078">
        <f t="shared" si="194"/>
        <v>-6</v>
      </c>
      <c r="H4078">
        <v>4.0199999999999996</v>
      </c>
      <c r="I4078">
        <v>0.76</v>
      </c>
      <c r="J4078">
        <v>0.66</v>
      </c>
    </row>
    <row r="4079" spans="1:10">
      <c r="A4079" s="3">
        <v>40877</v>
      </c>
      <c r="B4079">
        <v>14.8</v>
      </c>
      <c r="C4079">
        <f t="shared" si="192"/>
        <v>-1.6999999999999993</v>
      </c>
      <c r="D4079">
        <v>1011.7</v>
      </c>
      <c r="E4079">
        <f t="shared" si="193"/>
        <v>-2.5999999999999091</v>
      </c>
      <c r="F4079">
        <v>74</v>
      </c>
      <c r="G4079">
        <f t="shared" si="194"/>
        <v>30</v>
      </c>
      <c r="H4079">
        <v>5.0199999999999996</v>
      </c>
      <c r="I4079">
        <v>0.88</v>
      </c>
      <c r="J4079">
        <v>0.48</v>
      </c>
    </row>
    <row r="4080" spans="1:10">
      <c r="A4080" s="3">
        <v>40878</v>
      </c>
      <c r="B4080">
        <v>7.9</v>
      </c>
      <c r="C4080">
        <f t="shared" si="192"/>
        <v>-6.9</v>
      </c>
      <c r="D4080">
        <v>1016.7</v>
      </c>
      <c r="E4080">
        <f t="shared" si="193"/>
        <v>5</v>
      </c>
      <c r="F4080">
        <v>64</v>
      </c>
      <c r="G4080">
        <f t="shared" si="194"/>
        <v>-10</v>
      </c>
      <c r="H4080">
        <v>6.02</v>
      </c>
      <c r="I4080">
        <v>0.96</v>
      </c>
      <c r="J4080">
        <v>0.28000000000000003</v>
      </c>
    </row>
    <row r="4081" spans="1:10">
      <c r="A4081" s="3">
        <v>40879</v>
      </c>
      <c r="B4081">
        <v>6.7</v>
      </c>
      <c r="C4081">
        <f t="shared" si="192"/>
        <v>-1.2000000000000002</v>
      </c>
      <c r="D4081">
        <v>1019.7</v>
      </c>
      <c r="E4081">
        <f t="shared" si="193"/>
        <v>3</v>
      </c>
      <c r="F4081">
        <v>62</v>
      </c>
      <c r="G4081">
        <f t="shared" si="194"/>
        <v>-2</v>
      </c>
      <c r="H4081">
        <v>7.02</v>
      </c>
      <c r="I4081">
        <v>1</v>
      </c>
      <c r="J4081">
        <v>0.08</v>
      </c>
    </row>
    <row r="4082" spans="1:10">
      <c r="A4082" s="3">
        <v>40880</v>
      </c>
      <c r="B4082">
        <v>15.2</v>
      </c>
      <c r="C4082">
        <f t="shared" si="192"/>
        <v>8.5</v>
      </c>
      <c r="D4082">
        <v>996.7</v>
      </c>
      <c r="E4082">
        <f t="shared" si="193"/>
        <v>-23</v>
      </c>
      <c r="F4082">
        <v>83</v>
      </c>
      <c r="G4082">
        <f t="shared" si="194"/>
        <v>21</v>
      </c>
      <c r="H4082">
        <v>8.02</v>
      </c>
      <c r="I4082">
        <v>0.99</v>
      </c>
      <c r="J4082">
        <v>-0.14000000000000001</v>
      </c>
    </row>
    <row r="4083" spans="1:10">
      <c r="A4083" s="3">
        <v>40881</v>
      </c>
      <c r="B4083">
        <v>12.8</v>
      </c>
      <c r="C4083">
        <f t="shared" si="192"/>
        <v>-2.3999999999999986</v>
      </c>
      <c r="D4083">
        <v>1011.3</v>
      </c>
      <c r="E4083">
        <f t="shared" si="193"/>
        <v>14.599999999999909</v>
      </c>
      <c r="F4083">
        <v>34</v>
      </c>
      <c r="G4083">
        <f t="shared" si="194"/>
        <v>-49</v>
      </c>
      <c r="H4083">
        <v>9.02</v>
      </c>
      <c r="I4083">
        <v>0.94</v>
      </c>
      <c r="J4083">
        <v>-0.34</v>
      </c>
    </row>
    <row r="4084" spans="1:10">
      <c r="A4084" s="3">
        <v>40882</v>
      </c>
      <c r="B4084">
        <v>11.7</v>
      </c>
      <c r="C4084">
        <f t="shared" si="192"/>
        <v>-1.1000000000000014</v>
      </c>
      <c r="D4084">
        <v>1020.6</v>
      </c>
      <c r="E4084">
        <f t="shared" si="193"/>
        <v>9.3000000000000682</v>
      </c>
      <c r="F4084">
        <v>31</v>
      </c>
      <c r="G4084">
        <f t="shared" si="194"/>
        <v>-3</v>
      </c>
      <c r="H4084">
        <v>10.02</v>
      </c>
      <c r="I4084">
        <v>0.85</v>
      </c>
      <c r="J4084">
        <v>-0.53</v>
      </c>
    </row>
    <row r="4085" spans="1:10">
      <c r="A4085" s="3">
        <v>40883</v>
      </c>
      <c r="B4085">
        <v>7.1</v>
      </c>
      <c r="C4085">
        <f t="shared" si="192"/>
        <v>-4.5999999999999996</v>
      </c>
      <c r="D4085">
        <v>1021.9</v>
      </c>
      <c r="E4085">
        <f t="shared" si="193"/>
        <v>1.2999999999999545</v>
      </c>
      <c r="F4085">
        <v>75</v>
      </c>
      <c r="G4085">
        <f t="shared" si="194"/>
        <v>44</v>
      </c>
      <c r="H4085">
        <v>11.02</v>
      </c>
      <c r="I4085">
        <v>0.71</v>
      </c>
      <c r="J4085">
        <v>-0.7</v>
      </c>
    </row>
    <row r="4086" spans="1:10">
      <c r="A4086" s="3">
        <v>40884</v>
      </c>
      <c r="B4086">
        <v>10.8</v>
      </c>
      <c r="C4086">
        <f t="shared" si="192"/>
        <v>3.7000000000000011</v>
      </c>
      <c r="D4086">
        <v>1014</v>
      </c>
      <c r="E4086">
        <f t="shared" si="193"/>
        <v>-7.8999999999999773</v>
      </c>
      <c r="F4086">
        <v>68</v>
      </c>
      <c r="G4086">
        <f t="shared" si="194"/>
        <v>-7</v>
      </c>
      <c r="H4086">
        <v>12.02</v>
      </c>
      <c r="I4086">
        <v>0.55000000000000004</v>
      </c>
      <c r="J4086">
        <v>-0.83</v>
      </c>
    </row>
    <row r="4087" spans="1:10">
      <c r="A4087" s="3">
        <v>40885</v>
      </c>
      <c r="B4087">
        <v>7.4</v>
      </c>
      <c r="C4087">
        <f t="shared" si="192"/>
        <v>-3.4000000000000004</v>
      </c>
      <c r="D4087">
        <v>1007.2</v>
      </c>
      <c r="E4087">
        <f t="shared" si="193"/>
        <v>-6.7999999999999545</v>
      </c>
      <c r="F4087">
        <v>76</v>
      </c>
      <c r="G4087">
        <f t="shared" si="194"/>
        <v>8</v>
      </c>
      <c r="H4087">
        <v>13.02</v>
      </c>
      <c r="I4087">
        <v>0.36</v>
      </c>
      <c r="J4087">
        <v>-0.93</v>
      </c>
    </row>
    <row r="4088" spans="1:10">
      <c r="A4088" s="3">
        <v>40886</v>
      </c>
      <c r="B4088">
        <v>6.6</v>
      </c>
      <c r="C4088">
        <f t="shared" si="192"/>
        <v>-0.80000000000000071</v>
      </c>
      <c r="D4088">
        <v>1011.5</v>
      </c>
      <c r="E4088">
        <f t="shared" si="193"/>
        <v>4.2999999999999545</v>
      </c>
      <c r="F4088">
        <v>63</v>
      </c>
      <c r="G4088">
        <f t="shared" si="194"/>
        <v>-13</v>
      </c>
      <c r="H4088">
        <v>14.02</v>
      </c>
      <c r="I4088">
        <v>0.16</v>
      </c>
      <c r="J4088">
        <v>-0.99</v>
      </c>
    </row>
    <row r="4089" spans="1:10">
      <c r="A4089" s="3">
        <v>40887</v>
      </c>
      <c r="B4089">
        <v>10.6</v>
      </c>
      <c r="C4089">
        <f t="shared" si="192"/>
        <v>4</v>
      </c>
      <c r="D4089">
        <v>1013</v>
      </c>
      <c r="E4089">
        <f t="shared" si="193"/>
        <v>1.5</v>
      </c>
      <c r="F4089">
        <v>46</v>
      </c>
      <c r="G4089">
        <f t="shared" si="194"/>
        <v>-17</v>
      </c>
      <c r="H4089">
        <v>15.02</v>
      </c>
      <c r="I4089">
        <v>-0.06</v>
      </c>
      <c r="J4089">
        <v>-1</v>
      </c>
    </row>
    <row r="4090" spans="1:10">
      <c r="A4090" s="3">
        <v>40888</v>
      </c>
      <c r="B4090">
        <v>8.6</v>
      </c>
      <c r="C4090">
        <f t="shared" si="192"/>
        <v>-2</v>
      </c>
      <c r="D4090">
        <v>1014</v>
      </c>
      <c r="E4090">
        <f t="shared" si="193"/>
        <v>1</v>
      </c>
      <c r="F4090">
        <v>44</v>
      </c>
      <c r="G4090">
        <f t="shared" si="194"/>
        <v>-2</v>
      </c>
      <c r="H4090">
        <v>16.02</v>
      </c>
      <c r="I4090">
        <v>-0.26</v>
      </c>
      <c r="J4090">
        <v>-0.96</v>
      </c>
    </row>
    <row r="4091" spans="1:10">
      <c r="A4091" s="3">
        <v>40889</v>
      </c>
      <c r="B4091">
        <v>11.6</v>
      </c>
      <c r="C4091">
        <f t="shared" si="192"/>
        <v>3</v>
      </c>
      <c r="D4091">
        <v>1012.9</v>
      </c>
      <c r="E4091">
        <f t="shared" si="193"/>
        <v>-1.1000000000000227</v>
      </c>
      <c r="F4091">
        <v>55</v>
      </c>
      <c r="G4091">
        <f t="shared" si="194"/>
        <v>11</v>
      </c>
      <c r="H4091">
        <v>17.02</v>
      </c>
      <c r="I4091">
        <v>-0.46</v>
      </c>
      <c r="J4091">
        <v>-0.89</v>
      </c>
    </row>
    <row r="4092" spans="1:10">
      <c r="A4092" s="3">
        <v>40890</v>
      </c>
      <c r="B4092">
        <v>11.3</v>
      </c>
      <c r="C4092">
        <f t="shared" si="192"/>
        <v>-0.29999999999999893</v>
      </c>
      <c r="D4092">
        <v>1020.9</v>
      </c>
      <c r="E4092">
        <f t="shared" si="193"/>
        <v>8</v>
      </c>
      <c r="F4092">
        <v>39</v>
      </c>
      <c r="G4092">
        <f t="shared" si="194"/>
        <v>-16</v>
      </c>
      <c r="H4092">
        <v>18.02</v>
      </c>
      <c r="I4092">
        <v>-0.64</v>
      </c>
      <c r="J4092">
        <v>-0.77</v>
      </c>
    </row>
    <row r="4093" spans="1:10">
      <c r="A4093" s="3">
        <v>40891</v>
      </c>
      <c r="B4093">
        <v>9.3000000000000007</v>
      </c>
      <c r="C4093">
        <f t="shared" si="192"/>
        <v>-2</v>
      </c>
      <c r="D4093">
        <v>1014.8</v>
      </c>
      <c r="E4093">
        <f t="shared" si="193"/>
        <v>-6.1000000000000227</v>
      </c>
      <c r="F4093">
        <v>57</v>
      </c>
      <c r="G4093">
        <f t="shared" si="194"/>
        <v>18</v>
      </c>
      <c r="H4093">
        <v>19.02</v>
      </c>
      <c r="I4093">
        <v>-0.79</v>
      </c>
      <c r="J4093">
        <v>-0.62</v>
      </c>
    </row>
    <row r="4094" spans="1:10">
      <c r="A4094" s="3">
        <v>40892</v>
      </c>
      <c r="B4094">
        <v>12.1</v>
      </c>
      <c r="C4094">
        <f t="shared" si="192"/>
        <v>2.7999999999999989</v>
      </c>
      <c r="D4094">
        <v>1006.3</v>
      </c>
      <c r="E4094">
        <f t="shared" si="193"/>
        <v>-8.5</v>
      </c>
      <c r="F4094">
        <v>55</v>
      </c>
      <c r="G4094">
        <f t="shared" si="194"/>
        <v>-2</v>
      </c>
      <c r="H4094">
        <v>20.02</v>
      </c>
      <c r="I4094">
        <v>-0.9</v>
      </c>
      <c r="J4094">
        <v>-0.44</v>
      </c>
    </row>
    <row r="4095" spans="1:10">
      <c r="A4095" s="3">
        <v>40893</v>
      </c>
      <c r="B4095">
        <v>9.9</v>
      </c>
      <c r="C4095">
        <f t="shared" si="192"/>
        <v>-2.1999999999999993</v>
      </c>
      <c r="D4095">
        <v>1005.8</v>
      </c>
      <c r="E4095">
        <f t="shared" si="193"/>
        <v>-0.5</v>
      </c>
      <c r="F4095">
        <v>28</v>
      </c>
      <c r="G4095">
        <f t="shared" si="194"/>
        <v>-27</v>
      </c>
      <c r="H4095">
        <v>21.02</v>
      </c>
      <c r="I4095">
        <v>-0.97</v>
      </c>
      <c r="J4095">
        <v>-0.24</v>
      </c>
    </row>
    <row r="4096" spans="1:10">
      <c r="A4096" s="3">
        <v>40894</v>
      </c>
      <c r="B4096">
        <v>7.5</v>
      </c>
      <c r="C4096">
        <f t="shared" si="192"/>
        <v>-2.4000000000000004</v>
      </c>
      <c r="D4096">
        <v>1017.1</v>
      </c>
      <c r="E4096">
        <f t="shared" si="193"/>
        <v>11.300000000000068</v>
      </c>
      <c r="F4096">
        <v>27</v>
      </c>
      <c r="G4096">
        <f t="shared" si="194"/>
        <v>-1</v>
      </c>
      <c r="H4096">
        <v>22.02</v>
      </c>
      <c r="I4096">
        <v>-1</v>
      </c>
      <c r="J4096">
        <v>-0.03</v>
      </c>
    </row>
    <row r="4097" spans="1:10">
      <c r="A4097" s="3">
        <v>40895</v>
      </c>
      <c r="B4097">
        <v>10</v>
      </c>
      <c r="C4097">
        <f t="shared" si="192"/>
        <v>2.5</v>
      </c>
      <c r="D4097">
        <v>1014</v>
      </c>
      <c r="E4097">
        <f t="shared" si="193"/>
        <v>-3.1000000000000227</v>
      </c>
      <c r="F4097">
        <v>35</v>
      </c>
      <c r="G4097">
        <f t="shared" si="194"/>
        <v>8</v>
      </c>
      <c r="H4097">
        <v>23.02</v>
      </c>
      <c r="I4097">
        <v>-0.98</v>
      </c>
      <c r="J4097">
        <v>0.19</v>
      </c>
    </row>
    <row r="4098" spans="1:10">
      <c r="A4098" s="3">
        <v>40896</v>
      </c>
      <c r="B4098">
        <v>8.8000000000000007</v>
      </c>
      <c r="C4098">
        <f t="shared" si="192"/>
        <v>-1.1999999999999993</v>
      </c>
      <c r="D4098">
        <v>1013.5</v>
      </c>
      <c r="E4098">
        <f t="shared" si="193"/>
        <v>-0.5</v>
      </c>
      <c r="F4098">
        <v>42</v>
      </c>
      <c r="G4098">
        <f t="shared" si="194"/>
        <v>7</v>
      </c>
      <c r="H4098">
        <v>24.02</v>
      </c>
      <c r="I4098">
        <v>-0.92</v>
      </c>
      <c r="J4098">
        <v>0.39</v>
      </c>
    </row>
    <row r="4099" spans="1:10">
      <c r="A4099" s="3">
        <v>40897</v>
      </c>
      <c r="B4099">
        <v>8.5</v>
      </c>
      <c r="C4099">
        <f t="shared" si="192"/>
        <v>-0.30000000000000071</v>
      </c>
      <c r="D4099">
        <v>1017.6</v>
      </c>
      <c r="E4099">
        <f t="shared" si="193"/>
        <v>4.1000000000000227</v>
      </c>
      <c r="F4099">
        <v>27</v>
      </c>
      <c r="G4099">
        <f t="shared" si="194"/>
        <v>-15</v>
      </c>
      <c r="H4099">
        <v>25.02</v>
      </c>
      <c r="I4099">
        <v>-0.82</v>
      </c>
      <c r="J4099">
        <v>0.56999999999999995</v>
      </c>
    </row>
    <row r="4100" spans="1:10">
      <c r="A4100" s="3">
        <v>40898</v>
      </c>
      <c r="B4100">
        <v>7.4</v>
      </c>
      <c r="C4100">
        <f t="shared" si="192"/>
        <v>-1.0999999999999996</v>
      </c>
      <c r="D4100">
        <v>1015.8</v>
      </c>
      <c r="E4100">
        <f t="shared" si="193"/>
        <v>-1.8000000000000682</v>
      </c>
      <c r="F4100">
        <v>51</v>
      </c>
      <c r="G4100">
        <f t="shared" si="194"/>
        <v>24</v>
      </c>
      <c r="H4100">
        <v>26.02</v>
      </c>
      <c r="I4100">
        <v>-0.68</v>
      </c>
      <c r="J4100">
        <v>0.73</v>
      </c>
    </row>
    <row r="4101" spans="1:10">
      <c r="A4101" s="3">
        <v>40899</v>
      </c>
      <c r="B4101">
        <v>6.5</v>
      </c>
      <c r="C4101">
        <f t="shared" si="192"/>
        <v>-0.90000000000000036</v>
      </c>
      <c r="D4101">
        <v>1002.9</v>
      </c>
      <c r="E4101">
        <f t="shared" si="193"/>
        <v>-12.899999999999977</v>
      </c>
      <c r="F4101">
        <v>61</v>
      </c>
      <c r="G4101">
        <f t="shared" si="194"/>
        <v>10</v>
      </c>
      <c r="H4101">
        <v>27.02</v>
      </c>
      <c r="I4101">
        <v>-0.51</v>
      </c>
      <c r="J4101">
        <v>0.86</v>
      </c>
    </row>
    <row r="4102" spans="1:10">
      <c r="A4102" s="3">
        <v>40900</v>
      </c>
      <c r="B4102">
        <v>5.7</v>
      </c>
      <c r="C4102">
        <f t="shared" si="192"/>
        <v>-0.79999999999999982</v>
      </c>
      <c r="D4102">
        <v>1007.5</v>
      </c>
      <c r="E4102">
        <f t="shared" si="193"/>
        <v>4.6000000000000227</v>
      </c>
      <c r="F4102">
        <v>26</v>
      </c>
      <c r="G4102">
        <f t="shared" si="194"/>
        <v>-35</v>
      </c>
      <c r="H4102">
        <v>28.02</v>
      </c>
      <c r="I4102">
        <v>-0.31</v>
      </c>
      <c r="J4102">
        <v>0.95</v>
      </c>
    </row>
    <row r="4103" spans="1:10">
      <c r="A4103" s="3">
        <v>40901</v>
      </c>
      <c r="B4103">
        <v>7.7</v>
      </c>
      <c r="C4103">
        <f t="shared" ref="C4103:C4166" si="195">B4103-B4102</f>
        <v>2</v>
      </c>
      <c r="D4103">
        <v>1003.1</v>
      </c>
      <c r="E4103">
        <f t="shared" ref="E4103:E4166" si="196">D4103-D4102</f>
        <v>-4.3999999999999773</v>
      </c>
      <c r="F4103">
        <v>44</v>
      </c>
      <c r="G4103">
        <f t="shared" ref="G4103:G4166" si="197">F4103-F4102</f>
        <v>18</v>
      </c>
      <c r="H4103">
        <v>29.02</v>
      </c>
      <c r="I4103">
        <v>-0.11</v>
      </c>
      <c r="J4103">
        <v>0.99</v>
      </c>
    </row>
    <row r="4104" spans="1:10">
      <c r="A4104" s="3">
        <v>40902</v>
      </c>
      <c r="B4104">
        <v>6.6</v>
      </c>
      <c r="C4104">
        <f t="shared" si="195"/>
        <v>-1.1000000000000005</v>
      </c>
      <c r="D4104">
        <v>1006.7</v>
      </c>
      <c r="E4104">
        <f t="shared" si="196"/>
        <v>3.6000000000000227</v>
      </c>
      <c r="F4104">
        <v>33</v>
      </c>
      <c r="G4104">
        <f t="shared" si="197"/>
        <v>-11</v>
      </c>
      <c r="H4104">
        <v>0.49</v>
      </c>
      <c r="I4104">
        <v>0.1</v>
      </c>
      <c r="J4104">
        <v>0.99</v>
      </c>
    </row>
    <row r="4105" spans="1:10">
      <c r="A4105" s="3">
        <v>40903</v>
      </c>
      <c r="B4105">
        <v>5.8</v>
      </c>
      <c r="C4105">
        <f t="shared" si="195"/>
        <v>-0.79999999999999982</v>
      </c>
      <c r="D4105">
        <v>1014.6</v>
      </c>
      <c r="E4105">
        <f t="shared" si="196"/>
        <v>7.8999999999999773</v>
      </c>
      <c r="F4105">
        <v>27</v>
      </c>
      <c r="G4105">
        <f t="shared" si="197"/>
        <v>-6</v>
      </c>
      <c r="H4105">
        <v>1.49</v>
      </c>
      <c r="I4105">
        <v>0.31</v>
      </c>
      <c r="J4105">
        <v>0.95</v>
      </c>
    </row>
    <row r="4106" spans="1:10">
      <c r="A4106" s="3">
        <v>40904</v>
      </c>
      <c r="B4106">
        <v>6.5</v>
      </c>
      <c r="C4106">
        <f t="shared" si="195"/>
        <v>0.70000000000000018</v>
      </c>
      <c r="D4106">
        <v>1020.1</v>
      </c>
      <c r="E4106">
        <f t="shared" si="196"/>
        <v>5.5</v>
      </c>
      <c r="F4106">
        <v>26</v>
      </c>
      <c r="G4106">
        <f t="shared" si="197"/>
        <v>-1</v>
      </c>
      <c r="H4106">
        <v>2.4900000000000002</v>
      </c>
      <c r="I4106">
        <v>0.51</v>
      </c>
      <c r="J4106">
        <v>0.86</v>
      </c>
    </row>
    <row r="4107" spans="1:10">
      <c r="A4107" s="3">
        <v>40905</v>
      </c>
      <c r="B4107">
        <v>7.3</v>
      </c>
      <c r="C4107">
        <f t="shared" si="195"/>
        <v>0.79999999999999982</v>
      </c>
      <c r="D4107">
        <v>1020.4</v>
      </c>
      <c r="E4107">
        <f t="shared" si="196"/>
        <v>0.29999999999995453</v>
      </c>
      <c r="F4107">
        <v>27</v>
      </c>
      <c r="G4107">
        <f t="shared" si="197"/>
        <v>1</v>
      </c>
      <c r="H4107">
        <v>3.49</v>
      </c>
      <c r="I4107">
        <v>0.68</v>
      </c>
      <c r="J4107">
        <v>0.74</v>
      </c>
    </row>
    <row r="4108" spans="1:10">
      <c r="A4108" s="3">
        <v>40906</v>
      </c>
      <c r="B4108">
        <v>8.5</v>
      </c>
      <c r="C4108">
        <f t="shared" si="195"/>
        <v>1.2000000000000002</v>
      </c>
      <c r="D4108">
        <v>1011.6</v>
      </c>
      <c r="E4108">
        <f t="shared" si="196"/>
        <v>-8.7999999999999545</v>
      </c>
      <c r="F4108">
        <v>61</v>
      </c>
      <c r="G4108">
        <f t="shared" si="197"/>
        <v>34</v>
      </c>
      <c r="H4108">
        <v>4.49</v>
      </c>
      <c r="I4108">
        <v>0.82</v>
      </c>
      <c r="J4108">
        <v>0.57999999999999996</v>
      </c>
    </row>
    <row r="4109" spans="1:10">
      <c r="A4109" s="3">
        <v>40907</v>
      </c>
      <c r="B4109">
        <v>6.3</v>
      </c>
      <c r="C4109">
        <f t="shared" si="195"/>
        <v>-2.2000000000000002</v>
      </c>
      <c r="D4109">
        <v>1016.9</v>
      </c>
      <c r="E4109">
        <f t="shared" si="196"/>
        <v>5.2999999999999545</v>
      </c>
      <c r="F4109">
        <v>23</v>
      </c>
      <c r="G4109">
        <f t="shared" si="197"/>
        <v>-38</v>
      </c>
      <c r="H4109">
        <v>5.49</v>
      </c>
      <c r="I4109">
        <v>0.92</v>
      </c>
      <c r="J4109">
        <v>0.39</v>
      </c>
    </row>
    <row r="4110" spans="1:10">
      <c r="A4110" s="3">
        <v>40908</v>
      </c>
      <c r="B4110">
        <v>8.1999999999999993</v>
      </c>
      <c r="C4110">
        <f t="shared" si="195"/>
        <v>1.8999999999999995</v>
      </c>
      <c r="D4110">
        <v>1019.1</v>
      </c>
      <c r="E4110">
        <f t="shared" si="196"/>
        <v>2.2000000000000455</v>
      </c>
      <c r="F4110">
        <v>30</v>
      </c>
      <c r="G4110">
        <f t="shared" si="197"/>
        <v>7</v>
      </c>
      <c r="H4110">
        <v>6.49</v>
      </c>
      <c r="I4110">
        <v>0.98</v>
      </c>
      <c r="J4110">
        <v>0.19</v>
      </c>
    </row>
    <row r="4111" spans="1:10">
      <c r="A4111" s="3">
        <v>40909</v>
      </c>
      <c r="B4111">
        <v>7.6</v>
      </c>
      <c r="C4111">
        <f t="shared" si="195"/>
        <v>-0.59999999999999964</v>
      </c>
      <c r="D4111">
        <v>1012.3</v>
      </c>
      <c r="E4111">
        <f t="shared" si="196"/>
        <v>-6.8000000000000682</v>
      </c>
      <c r="F4111">
        <v>40</v>
      </c>
      <c r="G4111">
        <f t="shared" si="197"/>
        <v>10</v>
      </c>
      <c r="H4111">
        <v>7.49</v>
      </c>
      <c r="I4111">
        <v>1</v>
      </c>
      <c r="J4111">
        <v>-0.02</v>
      </c>
    </row>
    <row r="4112" spans="1:10">
      <c r="A4112" s="3">
        <v>40910</v>
      </c>
      <c r="B4112">
        <v>7.7</v>
      </c>
      <c r="C4112">
        <f t="shared" si="195"/>
        <v>0.10000000000000053</v>
      </c>
      <c r="D4112">
        <v>1007.3</v>
      </c>
      <c r="E4112">
        <f t="shared" si="196"/>
        <v>-5</v>
      </c>
      <c r="F4112">
        <v>32</v>
      </c>
      <c r="G4112">
        <f t="shared" si="197"/>
        <v>-8</v>
      </c>
      <c r="H4112">
        <v>8.49</v>
      </c>
      <c r="I4112">
        <v>0.97</v>
      </c>
      <c r="J4112">
        <v>-0.23</v>
      </c>
    </row>
    <row r="4113" spans="1:10">
      <c r="A4113" s="3">
        <v>40911</v>
      </c>
      <c r="B4113">
        <v>7.6</v>
      </c>
      <c r="C4113">
        <f t="shared" si="195"/>
        <v>-0.10000000000000053</v>
      </c>
      <c r="D4113">
        <v>1008.1</v>
      </c>
      <c r="E4113">
        <f t="shared" si="196"/>
        <v>0.80000000000006821</v>
      </c>
      <c r="F4113">
        <v>25</v>
      </c>
      <c r="G4113">
        <f t="shared" si="197"/>
        <v>-7</v>
      </c>
      <c r="H4113">
        <v>9.49</v>
      </c>
      <c r="I4113">
        <v>0.9</v>
      </c>
      <c r="J4113">
        <v>-0.43</v>
      </c>
    </row>
    <row r="4114" spans="1:10">
      <c r="A4114" s="3">
        <v>40912</v>
      </c>
      <c r="B4114">
        <v>6.7</v>
      </c>
      <c r="C4114">
        <f t="shared" si="195"/>
        <v>-0.89999999999999947</v>
      </c>
      <c r="D4114">
        <v>1001.3</v>
      </c>
      <c r="E4114">
        <f t="shared" si="196"/>
        <v>-6.8000000000000682</v>
      </c>
      <c r="F4114">
        <v>38</v>
      </c>
      <c r="G4114">
        <f t="shared" si="197"/>
        <v>13</v>
      </c>
      <c r="H4114">
        <v>10.49</v>
      </c>
      <c r="I4114">
        <v>0.79</v>
      </c>
      <c r="J4114">
        <v>-0.61</v>
      </c>
    </row>
    <row r="4115" spans="1:10">
      <c r="A4115" s="3">
        <v>40913</v>
      </c>
      <c r="B4115">
        <v>6.5</v>
      </c>
      <c r="C4115">
        <f t="shared" si="195"/>
        <v>-0.20000000000000018</v>
      </c>
      <c r="D4115">
        <v>1012.7</v>
      </c>
      <c r="E4115">
        <f t="shared" si="196"/>
        <v>11.400000000000091</v>
      </c>
      <c r="F4115">
        <v>25</v>
      </c>
      <c r="G4115">
        <f t="shared" si="197"/>
        <v>-13</v>
      </c>
      <c r="H4115">
        <v>11.49</v>
      </c>
      <c r="I4115">
        <v>0.64</v>
      </c>
      <c r="J4115">
        <v>-0.77</v>
      </c>
    </row>
    <row r="4116" spans="1:10">
      <c r="A4116" s="3">
        <v>40914</v>
      </c>
      <c r="B4116">
        <v>8.5</v>
      </c>
      <c r="C4116">
        <f t="shared" si="195"/>
        <v>2</v>
      </c>
      <c r="D4116">
        <v>1014.6</v>
      </c>
      <c r="E4116">
        <f t="shared" si="196"/>
        <v>1.8999999999999773</v>
      </c>
      <c r="F4116">
        <v>46</v>
      </c>
      <c r="G4116">
        <f t="shared" si="197"/>
        <v>21</v>
      </c>
      <c r="H4116">
        <v>12.49</v>
      </c>
      <c r="I4116">
        <v>0.46</v>
      </c>
      <c r="J4116">
        <v>-0.89</v>
      </c>
    </row>
    <row r="4117" spans="1:10">
      <c r="A4117" s="3">
        <v>40915</v>
      </c>
      <c r="B4117">
        <v>6.3</v>
      </c>
      <c r="C4117">
        <f t="shared" si="195"/>
        <v>-2.2000000000000002</v>
      </c>
      <c r="D4117">
        <v>1021.7</v>
      </c>
      <c r="E4117">
        <f t="shared" si="196"/>
        <v>7.1000000000000227</v>
      </c>
      <c r="F4117">
        <v>26</v>
      </c>
      <c r="G4117">
        <f t="shared" si="197"/>
        <v>-20</v>
      </c>
      <c r="H4117">
        <v>13.49</v>
      </c>
      <c r="I4117">
        <v>0.27</v>
      </c>
      <c r="J4117">
        <v>-0.96</v>
      </c>
    </row>
    <row r="4118" spans="1:10">
      <c r="A4118" s="3">
        <v>40916</v>
      </c>
      <c r="B4118">
        <v>7.4</v>
      </c>
      <c r="C4118">
        <f t="shared" si="195"/>
        <v>1.1000000000000005</v>
      </c>
      <c r="D4118">
        <v>1022.6</v>
      </c>
      <c r="E4118">
        <f t="shared" si="196"/>
        <v>0.89999999999997726</v>
      </c>
      <c r="F4118">
        <v>25</v>
      </c>
      <c r="G4118">
        <f t="shared" si="197"/>
        <v>-1</v>
      </c>
      <c r="H4118">
        <v>14.49</v>
      </c>
      <c r="I4118">
        <v>0.06</v>
      </c>
      <c r="J4118">
        <v>-1</v>
      </c>
    </row>
    <row r="4119" spans="1:10">
      <c r="A4119" s="3">
        <v>40917</v>
      </c>
      <c r="B4119">
        <v>7.6</v>
      </c>
      <c r="C4119">
        <f t="shared" si="195"/>
        <v>0.19999999999999929</v>
      </c>
      <c r="D4119">
        <v>1015.6</v>
      </c>
      <c r="E4119">
        <f t="shared" si="196"/>
        <v>-7</v>
      </c>
      <c r="F4119">
        <v>47</v>
      </c>
      <c r="G4119">
        <f t="shared" si="197"/>
        <v>22</v>
      </c>
      <c r="H4119">
        <v>15.49</v>
      </c>
      <c r="I4119">
        <v>-0.15</v>
      </c>
      <c r="J4119">
        <v>-0.99</v>
      </c>
    </row>
    <row r="4120" spans="1:10">
      <c r="A4120" s="3">
        <v>40918</v>
      </c>
      <c r="B4120">
        <v>9.4</v>
      </c>
      <c r="C4120">
        <f t="shared" si="195"/>
        <v>1.8000000000000007</v>
      </c>
      <c r="D4120">
        <v>1014.3</v>
      </c>
      <c r="E4120">
        <f t="shared" si="196"/>
        <v>-1.3000000000000682</v>
      </c>
      <c r="F4120">
        <v>40</v>
      </c>
      <c r="G4120">
        <f t="shared" si="197"/>
        <v>-7</v>
      </c>
      <c r="H4120">
        <v>16.489999999999998</v>
      </c>
      <c r="I4120">
        <v>-0.36</v>
      </c>
      <c r="J4120">
        <v>-0.93</v>
      </c>
    </row>
    <row r="4121" spans="1:10">
      <c r="A4121" s="3">
        <v>40919</v>
      </c>
      <c r="B4121">
        <v>6.2</v>
      </c>
      <c r="C4121">
        <f t="shared" si="195"/>
        <v>-3.2</v>
      </c>
      <c r="D4121">
        <v>1010.4</v>
      </c>
      <c r="E4121">
        <f t="shared" si="196"/>
        <v>-3.8999999999999773</v>
      </c>
      <c r="F4121">
        <v>26</v>
      </c>
      <c r="G4121">
        <f t="shared" si="197"/>
        <v>-14</v>
      </c>
      <c r="H4121">
        <v>17.489999999999998</v>
      </c>
      <c r="I4121">
        <v>-0.55000000000000004</v>
      </c>
      <c r="J4121">
        <v>-0.84</v>
      </c>
    </row>
    <row r="4122" spans="1:10">
      <c r="A4122" s="3">
        <v>40920</v>
      </c>
      <c r="B4122">
        <v>6.1</v>
      </c>
      <c r="C4122">
        <f t="shared" si="195"/>
        <v>-0.10000000000000053</v>
      </c>
      <c r="D4122">
        <v>1016.8</v>
      </c>
      <c r="E4122">
        <f t="shared" si="196"/>
        <v>6.3999999999999773</v>
      </c>
      <c r="F4122">
        <v>25</v>
      </c>
      <c r="G4122">
        <f t="shared" si="197"/>
        <v>-1</v>
      </c>
      <c r="H4122">
        <v>18.489999999999998</v>
      </c>
      <c r="I4122">
        <v>-0.71</v>
      </c>
      <c r="J4122">
        <v>-0.7</v>
      </c>
    </row>
    <row r="4123" spans="1:10">
      <c r="A4123" s="3">
        <v>40921</v>
      </c>
      <c r="B4123">
        <v>8.3000000000000007</v>
      </c>
      <c r="C4123">
        <f t="shared" si="195"/>
        <v>2.2000000000000011</v>
      </c>
      <c r="D4123">
        <v>1005.4</v>
      </c>
      <c r="E4123">
        <f t="shared" si="196"/>
        <v>-11.399999999999977</v>
      </c>
      <c r="F4123">
        <v>45</v>
      </c>
      <c r="G4123">
        <f t="shared" si="197"/>
        <v>20</v>
      </c>
      <c r="H4123">
        <v>19.489999999999998</v>
      </c>
      <c r="I4123">
        <v>-0.84</v>
      </c>
      <c r="J4123">
        <v>-0.54</v>
      </c>
    </row>
    <row r="4124" spans="1:10">
      <c r="A4124" s="3">
        <v>40922</v>
      </c>
      <c r="B4124">
        <v>5.7</v>
      </c>
      <c r="C4124">
        <f t="shared" si="195"/>
        <v>-2.6000000000000005</v>
      </c>
      <c r="D4124">
        <v>1009.6</v>
      </c>
      <c r="E4124">
        <f t="shared" si="196"/>
        <v>4.2000000000000455</v>
      </c>
      <c r="F4124">
        <v>37</v>
      </c>
      <c r="G4124">
        <f t="shared" si="197"/>
        <v>-8</v>
      </c>
      <c r="H4124">
        <v>20.49</v>
      </c>
      <c r="I4124">
        <v>-0.94</v>
      </c>
      <c r="J4124">
        <v>-0.34</v>
      </c>
    </row>
    <row r="4125" spans="1:10">
      <c r="A4125" s="3">
        <v>40923</v>
      </c>
      <c r="B4125">
        <v>5.5</v>
      </c>
      <c r="C4125">
        <f t="shared" si="195"/>
        <v>-0.20000000000000018</v>
      </c>
      <c r="D4125">
        <v>1010</v>
      </c>
      <c r="E4125">
        <f t="shared" si="196"/>
        <v>0.39999999999997726</v>
      </c>
      <c r="F4125">
        <v>42</v>
      </c>
      <c r="G4125">
        <f t="shared" si="197"/>
        <v>5</v>
      </c>
      <c r="H4125">
        <v>21.49</v>
      </c>
      <c r="I4125">
        <v>-0.99</v>
      </c>
      <c r="J4125">
        <v>-0.14000000000000001</v>
      </c>
    </row>
    <row r="4126" spans="1:10">
      <c r="A4126" s="3">
        <v>40924</v>
      </c>
      <c r="B4126">
        <v>4.9000000000000004</v>
      </c>
      <c r="C4126">
        <f t="shared" si="195"/>
        <v>-0.59999999999999964</v>
      </c>
      <c r="D4126">
        <v>1013.3</v>
      </c>
      <c r="E4126">
        <f t="shared" si="196"/>
        <v>3.2999999999999545</v>
      </c>
      <c r="F4126">
        <v>32</v>
      </c>
      <c r="G4126">
        <f t="shared" si="197"/>
        <v>-10</v>
      </c>
      <c r="H4126">
        <v>22.49</v>
      </c>
      <c r="I4126">
        <v>-1</v>
      </c>
      <c r="J4126">
        <v>7.0000000000000007E-2</v>
      </c>
    </row>
    <row r="4127" spans="1:10">
      <c r="A4127" s="3">
        <v>40925</v>
      </c>
      <c r="B4127">
        <v>6.2</v>
      </c>
      <c r="C4127">
        <f t="shared" si="195"/>
        <v>1.2999999999999998</v>
      </c>
      <c r="D4127">
        <v>1015.8</v>
      </c>
      <c r="E4127">
        <f t="shared" si="196"/>
        <v>2.5</v>
      </c>
      <c r="F4127">
        <v>36</v>
      </c>
      <c r="G4127">
        <f t="shared" si="197"/>
        <v>4</v>
      </c>
      <c r="H4127">
        <v>23.49</v>
      </c>
      <c r="I4127">
        <v>-0.96</v>
      </c>
      <c r="J4127">
        <v>0.28000000000000003</v>
      </c>
    </row>
    <row r="4128" spans="1:10">
      <c r="A4128" s="3">
        <v>40926</v>
      </c>
      <c r="B4128">
        <v>8.8000000000000007</v>
      </c>
      <c r="C4128">
        <f t="shared" si="195"/>
        <v>2.6000000000000005</v>
      </c>
      <c r="D4128">
        <v>1018.1</v>
      </c>
      <c r="E4128">
        <f t="shared" si="196"/>
        <v>2.3000000000000682</v>
      </c>
      <c r="F4128">
        <v>46</v>
      </c>
      <c r="G4128">
        <f t="shared" si="197"/>
        <v>10</v>
      </c>
      <c r="H4128">
        <v>24.49</v>
      </c>
      <c r="I4128">
        <v>-0.88</v>
      </c>
      <c r="J4128">
        <v>0.48</v>
      </c>
    </row>
    <row r="4129" spans="1:10">
      <c r="A4129" s="3">
        <v>40927</v>
      </c>
      <c r="B4129">
        <v>7.6</v>
      </c>
      <c r="C4129">
        <f t="shared" si="195"/>
        <v>-1.2000000000000011</v>
      </c>
      <c r="D4129">
        <v>1020.3</v>
      </c>
      <c r="E4129">
        <f t="shared" si="196"/>
        <v>2.1999999999999318</v>
      </c>
      <c r="F4129">
        <v>55</v>
      </c>
      <c r="G4129">
        <f t="shared" si="197"/>
        <v>9</v>
      </c>
      <c r="H4129">
        <v>25.49</v>
      </c>
      <c r="I4129">
        <v>-0.76</v>
      </c>
      <c r="J4129">
        <v>0.65</v>
      </c>
    </row>
    <row r="4130" spans="1:10">
      <c r="A4130" s="3">
        <v>40928</v>
      </c>
      <c r="B4130">
        <v>3.2</v>
      </c>
      <c r="C4130">
        <f t="shared" si="195"/>
        <v>-4.3999999999999995</v>
      </c>
      <c r="D4130">
        <v>1016.1</v>
      </c>
      <c r="E4130">
        <f t="shared" si="196"/>
        <v>-4.1999999999999318</v>
      </c>
      <c r="F4130">
        <v>80</v>
      </c>
      <c r="G4130">
        <f t="shared" si="197"/>
        <v>25</v>
      </c>
      <c r="H4130">
        <v>26.49</v>
      </c>
      <c r="I4130">
        <v>-0.6</v>
      </c>
      <c r="J4130">
        <v>0.8</v>
      </c>
    </row>
    <row r="4131" spans="1:10">
      <c r="A4131" s="3">
        <v>40929</v>
      </c>
      <c r="B4131">
        <v>3.3</v>
      </c>
      <c r="C4131">
        <f t="shared" si="195"/>
        <v>9.9999999999999645E-2</v>
      </c>
      <c r="D4131">
        <v>1013.5</v>
      </c>
      <c r="E4131">
        <f t="shared" si="196"/>
        <v>-2.6000000000000227</v>
      </c>
      <c r="F4131">
        <v>83</v>
      </c>
      <c r="G4131">
        <f t="shared" si="197"/>
        <v>3</v>
      </c>
      <c r="H4131">
        <v>27.49</v>
      </c>
      <c r="I4131">
        <v>-0.42</v>
      </c>
      <c r="J4131">
        <v>0.91</v>
      </c>
    </row>
    <row r="4132" spans="1:10">
      <c r="A4132" s="3">
        <v>40930</v>
      </c>
      <c r="B4132">
        <v>7.1</v>
      </c>
      <c r="C4132">
        <f t="shared" si="195"/>
        <v>3.8</v>
      </c>
      <c r="D4132">
        <v>1004.3</v>
      </c>
      <c r="E4132">
        <f t="shared" si="196"/>
        <v>-9.2000000000000455</v>
      </c>
      <c r="F4132">
        <v>70</v>
      </c>
      <c r="G4132">
        <f t="shared" si="197"/>
        <v>-13</v>
      </c>
      <c r="H4132">
        <v>28.49</v>
      </c>
      <c r="I4132">
        <v>-0.22</v>
      </c>
      <c r="J4132">
        <v>0.98</v>
      </c>
    </row>
    <row r="4133" spans="1:10">
      <c r="A4133" s="3">
        <v>40931</v>
      </c>
      <c r="B4133">
        <v>5.9</v>
      </c>
      <c r="C4133">
        <f t="shared" si="195"/>
        <v>-1.1999999999999993</v>
      </c>
      <c r="D4133">
        <v>1003.4</v>
      </c>
      <c r="E4133">
        <f t="shared" si="196"/>
        <v>-0.89999999999997726</v>
      </c>
      <c r="F4133">
        <v>78</v>
      </c>
      <c r="G4133">
        <f t="shared" si="197"/>
        <v>8</v>
      </c>
      <c r="H4133">
        <v>29.49</v>
      </c>
      <c r="I4133">
        <v>-0.01</v>
      </c>
      <c r="J4133">
        <v>1</v>
      </c>
    </row>
    <row r="4134" spans="1:10">
      <c r="A4134" s="3">
        <v>40932</v>
      </c>
      <c r="B4134">
        <v>4.0999999999999996</v>
      </c>
      <c r="C4134">
        <f t="shared" si="195"/>
        <v>-1.8000000000000007</v>
      </c>
      <c r="D4134">
        <v>1009.8</v>
      </c>
      <c r="E4134">
        <f t="shared" si="196"/>
        <v>6.3999999999999773</v>
      </c>
      <c r="F4134">
        <v>49</v>
      </c>
      <c r="G4134">
        <f t="shared" si="197"/>
        <v>-29</v>
      </c>
      <c r="H4134">
        <v>0.96</v>
      </c>
      <c r="I4134">
        <v>0.2</v>
      </c>
      <c r="J4134">
        <v>0.98</v>
      </c>
    </row>
    <row r="4135" spans="1:10">
      <c r="A4135" s="3">
        <v>40933</v>
      </c>
      <c r="B4135">
        <v>7.3</v>
      </c>
      <c r="C4135">
        <f t="shared" si="195"/>
        <v>3.2</v>
      </c>
      <c r="D4135">
        <v>1004.9</v>
      </c>
      <c r="E4135">
        <f t="shared" si="196"/>
        <v>-4.8999999999999773</v>
      </c>
      <c r="F4135">
        <v>33</v>
      </c>
      <c r="G4135">
        <f t="shared" si="197"/>
        <v>-16</v>
      </c>
      <c r="H4135">
        <v>1.96</v>
      </c>
      <c r="I4135">
        <v>0.41</v>
      </c>
      <c r="J4135">
        <v>0.91</v>
      </c>
    </row>
    <row r="4136" spans="1:10">
      <c r="A4136" s="3">
        <v>40934</v>
      </c>
      <c r="B4136">
        <v>4.7</v>
      </c>
      <c r="C4136">
        <f t="shared" si="195"/>
        <v>-2.5999999999999996</v>
      </c>
      <c r="D4136">
        <v>1013.6</v>
      </c>
      <c r="E4136">
        <f t="shared" si="196"/>
        <v>8.7000000000000455</v>
      </c>
      <c r="F4136">
        <v>27</v>
      </c>
      <c r="G4136">
        <f t="shared" si="197"/>
        <v>-6</v>
      </c>
      <c r="H4136">
        <v>2.96</v>
      </c>
      <c r="I4136">
        <v>0.59</v>
      </c>
      <c r="J4136">
        <v>0.81</v>
      </c>
    </row>
    <row r="4137" spans="1:10">
      <c r="A4137" s="3">
        <v>40935</v>
      </c>
      <c r="B4137">
        <v>5.3</v>
      </c>
      <c r="C4137">
        <f t="shared" si="195"/>
        <v>0.59999999999999964</v>
      </c>
      <c r="D4137">
        <v>1014.3</v>
      </c>
      <c r="E4137">
        <f t="shared" si="196"/>
        <v>0.69999999999993179</v>
      </c>
      <c r="F4137">
        <v>29</v>
      </c>
      <c r="G4137">
        <f t="shared" si="197"/>
        <v>2</v>
      </c>
      <c r="H4137">
        <v>3.96</v>
      </c>
      <c r="I4137">
        <v>0.75</v>
      </c>
      <c r="J4137">
        <v>0.66</v>
      </c>
    </row>
    <row r="4138" spans="1:10">
      <c r="A4138" s="3">
        <v>40936</v>
      </c>
      <c r="B4138">
        <v>3.8</v>
      </c>
      <c r="C4138">
        <f t="shared" si="195"/>
        <v>-1.5</v>
      </c>
      <c r="D4138">
        <v>1015.2</v>
      </c>
      <c r="E4138">
        <f t="shared" si="196"/>
        <v>0.90000000000009095</v>
      </c>
      <c r="F4138">
        <v>26</v>
      </c>
      <c r="G4138">
        <f t="shared" si="197"/>
        <v>-3</v>
      </c>
      <c r="H4138">
        <v>4.96</v>
      </c>
      <c r="I4138">
        <v>0.87</v>
      </c>
      <c r="J4138">
        <v>0.49</v>
      </c>
    </row>
    <row r="4139" spans="1:10">
      <c r="A4139" s="3">
        <v>40937</v>
      </c>
      <c r="B4139">
        <v>3.4</v>
      </c>
      <c r="C4139">
        <f t="shared" si="195"/>
        <v>-0.39999999999999991</v>
      </c>
      <c r="D4139">
        <v>1014.2</v>
      </c>
      <c r="E4139">
        <f t="shared" si="196"/>
        <v>-1</v>
      </c>
      <c r="F4139">
        <v>25</v>
      </c>
      <c r="G4139">
        <f t="shared" si="197"/>
        <v>-1</v>
      </c>
      <c r="H4139">
        <v>5.96</v>
      </c>
      <c r="I4139">
        <v>0.95</v>
      </c>
      <c r="J4139">
        <v>0.3</v>
      </c>
    </row>
    <row r="4140" spans="1:10">
      <c r="A4140" s="3">
        <v>40938</v>
      </c>
      <c r="B4140">
        <v>5.0999999999999996</v>
      </c>
      <c r="C4140">
        <f t="shared" si="195"/>
        <v>1.6999999999999997</v>
      </c>
      <c r="D4140">
        <v>1013.5</v>
      </c>
      <c r="E4140">
        <f t="shared" si="196"/>
        <v>-0.70000000000004547</v>
      </c>
      <c r="F4140">
        <v>21</v>
      </c>
      <c r="G4140">
        <f t="shared" si="197"/>
        <v>-4</v>
      </c>
      <c r="H4140">
        <v>6.96</v>
      </c>
      <c r="I4140">
        <v>1</v>
      </c>
      <c r="J4140">
        <v>0.09</v>
      </c>
    </row>
    <row r="4141" spans="1:10">
      <c r="A4141" s="3">
        <v>40939</v>
      </c>
      <c r="B4141">
        <v>7.2</v>
      </c>
      <c r="C4141">
        <f t="shared" si="195"/>
        <v>2.1000000000000005</v>
      </c>
      <c r="D4141">
        <v>1013.5</v>
      </c>
      <c r="E4141">
        <f t="shared" si="196"/>
        <v>0</v>
      </c>
      <c r="F4141">
        <v>25</v>
      </c>
      <c r="G4141">
        <f t="shared" si="197"/>
        <v>4</v>
      </c>
      <c r="H4141">
        <v>7.96</v>
      </c>
      <c r="I4141">
        <v>0.99</v>
      </c>
      <c r="J4141">
        <v>-0.12</v>
      </c>
    </row>
    <row r="4142" spans="1:10">
      <c r="A4142" s="3">
        <v>40940</v>
      </c>
      <c r="B4142">
        <v>7.8</v>
      </c>
      <c r="C4142">
        <f t="shared" si="195"/>
        <v>0.59999999999999964</v>
      </c>
      <c r="D4142">
        <v>999.4</v>
      </c>
      <c r="E4142">
        <f t="shared" si="196"/>
        <v>-14.100000000000023</v>
      </c>
      <c r="F4142">
        <v>35</v>
      </c>
      <c r="G4142">
        <f t="shared" si="197"/>
        <v>10</v>
      </c>
      <c r="H4142">
        <v>8.9600000000000009</v>
      </c>
      <c r="I4142">
        <v>0.94</v>
      </c>
      <c r="J4142">
        <v>-0.33</v>
      </c>
    </row>
    <row r="4143" spans="1:10">
      <c r="A4143" s="3">
        <v>40941</v>
      </c>
      <c r="B4143">
        <v>3.4</v>
      </c>
      <c r="C4143">
        <f t="shared" si="195"/>
        <v>-4.4000000000000004</v>
      </c>
      <c r="D4143">
        <v>1005.6</v>
      </c>
      <c r="E4143">
        <f t="shared" si="196"/>
        <v>6.2000000000000455</v>
      </c>
      <c r="F4143">
        <v>14</v>
      </c>
      <c r="G4143">
        <f t="shared" si="197"/>
        <v>-21</v>
      </c>
      <c r="H4143">
        <v>9.9600000000000009</v>
      </c>
      <c r="I4143">
        <v>0.85</v>
      </c>
      <c r="J4143">
        <v>-0.52</v>
      </c>
    </row>
    <row r="4144" spans="1:10">
      <c r="A4144" s="3">
        <v>40942</v>
      </c>
      <c r="B4144">
        <v>5.2</v>
      </c>
      <c r="C4144">
        <f t="shared" si="195"/>
        <v>1.8000000000000003</v>
      </c>
      <c r="D4144">
        <v>1013.1</v>
      </c>
      <c r="E4144">
        <f t="shared" si="196"/>
        <v>7.5</v>
      </c>
      <c r="F4144">
        <v>33</v>
      </c>
      <c r="G4144">
        <f t="shared" si="197"/>
        <v>19</v>
      </c>
      <c r="H4144">
        <v>10.96</v>
      </c>
      <c r="I4144">
        <v>0.72</v>
      </c>
      <c r="J4144">
        <v>-0.69</v>
      </c>
    </row>
    <row r="4145" spans="1:10">
      <c r="A4145" s="3">
        <v>40943</v>
      </c>
      <c r="B4145">
        <v>9.5</v>
      </c>
      <c r="C4145">
        <f t="shared" si="195"/>
        <v>4.3</v>
      </c>
      <c r="D4145">
        <v>1011.4</v>
      </c>
      <c r="E4145">
        <f t="shared" si="196"/>
        <v>-1.7000000000000455</v>
      </c>
      <c r="F4145">
        <v>19</v>
      </c>
      <c r="G4145">
        <f t="shared" si="197"/>
        <v>-14</v>
      </c>
      <c r="H4145">
        <v>11.96</v>
      </c>
      <c r="I4145">
        <v>0.56000000000000005</v>
      </c>
      <c r="J4145">
        <v>-0.83</v>
      </c>
    </row>
    <row r="4146" spans="1:10">
      <c r="A4146" s="3">
        <v>40944</v>
      </c>
      <c r="B4146">
        <v>8.4</v>
      </c>
      <c r="C4146">
        <f t="shared" si="195"/>
        <v>-1.0999999999999996</v>
      </c>
      <c r="D4146">
        <v>1018.7</v>
      </c>
      <c r="E4146">
        <f t="shared" si="196"/>
        <v>7.3000000000000682</v>
      </c>
      <c r="F4146">
        <v>35</v>
      </c>
      <c r="G4146">
        <f t="shared" si="197"/>
        <v>16</v>
      </c>
      <c r="H4146">
        <v>12.96</v>
      </c>
      <c r="I4146">
        <v>0.37</v>
      </c>
      <c r="J4146">
        <v>-0.93</v>
      </c>
    </row>
    <row r="4147" spans="1:10">
      <c r="A4147" s="3">
        <v>40945</v>
      </c>
      <c r="B4147">
        <v>4.8</v>
      </c>
      <c r="C4147">
        <f t="shared" si="195"/>
        <v>-3.6000000000000005</v>
      </c>
      <c r="D4147">
        <v>1011.5</v>
      </c>
      <c r="E4147">
        <f t="shared" si="196"/>
        <v>-7.2000000000000455</v>
      </c>
      <c r="F4147">
        <v>81</v>
      </c>
      <c r="G4147">
        <f t="shared" si="197"/>
        <v>46</v>
      </c>
      <c r="H4147">
        <v>13.96</v>
      </c>
      <c r="I4147">
        <v>0.17</v>
      </c>
      <c r="J4147">
        <v>-0.99</v>
      </c>
    </row>
    <row r="4148" spans="1:10">
      <c r="A4148" s="3">
        <v>40946</v>
      </c>
      <c r="B4148">
        <v>9.4</v>
      </c>
      <c r="C4148">
        <f t="shared" si="195"/>
        <v>4.6000000000000005</v>
      </c>
      <c r="D4148">
        <v>992.7</v>
      </c>
      <c r="E4148">
        <f t="shared" si="196"/>
        <v>-18.799999999999955</v>
      </c>
      <c r="F4148">
        <v>83</v>
      </c>
      <c r="G4148">
        <f t="shared" si="197"/>
        <v>2</v>
      </c>
      <c r="H4148">
        <v>14.96</v>
      </c>
      <c r="I4148">
        <v>-0.04</v>
      </c>
      <c r="J4148">
        <v>-1</v>
      </c>
    </row>
    <row r="4149" spans="1:10">
      <c r="A4149" s="3">
        <v>40947</v>
      </c>
      <c r="B4149">
        <v>6.4</v>
      </c>
      <c r="C4149">
        <f t="shared" si="195"/>
        <v>-3</v>
      </c>
      <c r="D4149">
        <v>1001.2</v>
      </c>
      <c r="E4149">
        <f t="shared" si="196"/>
        <v>8.5</v>
      </c>
      <c r="F4149">
        <v>45</v>
      </c>
      <c r="G4149">
        <f t="shared" si="197"/>
        <v>-38</v>
      </c>
      <c r="H4149">
        <v>15.96</v>
      </c>
      <c r="I4149">
        <v>-0.25</v>
      </c>
      <c r="J4149">
        <v>-0.97</v>
      </c>
    </row>
    <row r="4150" spans="1:10">
      <c r="A4150" s="3">
        <v>40948</v>
      </c>
      <c r="B4150">
        <v>7</v>
      </c>
      <c r="C4150">
        <f t="shared" si="195"/>
        <v>0.59999999999999964</v>
      </c>
      <c r="D4150">
        <v>1011.8</v>
      </c>
      <c r="E4150">
        <f t="shared" si="196"/>
        <v>10.599999999999909</v>
      </c>
      <c r="F4150">
        <v>25</v>
      </c>
      <c r="G4150">
        <f t="shared" si="197"/>
        <v>-20</v>
      </c>
      <c r="H4150">
        <v>16.96</v>
      </c>
      <c r="I4150">
        <v>-0.45</v>
      </c>
      <c r="J4150">
        <v>-0.89</v>
      </c>
    </row>
    <row r="4151" spans="1:10">
      <c r="A4151" s="3">
        <v>40949</v>
      </c>
      <c r="B4151">
        <v>8</v>
      </c>
      <c r="C4151">
        <f t="shared" si="195"/>
        <v>1</v>
      </c>
      <c r="D4151">
        <v>1008.5</v>
      </c>
      <c r="E4151">
        <f t="shared" si="196"/>
        <v>-3.2999999999999545</v>
      </c>
      <c r="F4151">
        <v>38</v>
      </c>
      <c r="G4151">
        <f t="shared" si="197"/>
        <v>13</v>
      </c>
      <c r="H4151">
        <v>17.96</v>
      </c>
      <c r="I4151">
        <v>-0.63</v>
      </c>
      <c r="J4151">
        <v>-0.78</v>
      </c>
    </row>
    <row r="4152" spans="1:10">
      <c r="A4152" s="3">
        <v>40950</v>
      </c>
      <c r="B4152">
        <v>7.5</v>
      </c>
      <c r="C4152">
        <f t="shared" si="195"/>
        <v>-0.5</v>
      </c>
      <c r="D4152">
        <v>1014.5</v>
      </c>
      <c r="E4152">
        <f t="shared" si="196"/>
        <v>6</v>
      </c>
      <c r="F4152">
        <v>29</v>
      </c>
      <c r="G4152">
        <f t="shared" si="197"/>
        <v>-9</v>
      </c>
      <c r="H4152">
        <v>18.96</v>
      </c>
      <c r="I4152">
        <v>-0.78</v>
      </c>
      <c r="J4152">
        <v>-0.63</v>
      </c>
    </row>
    <row r="4153" spans="1:10">
      <c r="A4153" s="3">
        <v>40951</v>
      </c>
      <c r="B4153">
        <v>5.6</v>
      </c>
      <c r="C4153">
        <f t="shared" si="195"/>
        <v>-1.9000000000000004</v>
      </c>
      <c r="D4153">
        <v>1021.7</v>
      </c>
      <c r="E4153">
        <f t="shared" si="196"/>
        <v>7.2000000000000455</v>
      </c>
      <c r="F4153">
        <v>27</v>
      </c>
      <c r="G4153">
        <f t="shared" si="197"/>
        <v>-2</v>
      </c>
      <c r="H4153">
        <v>19.96</v>
      </c>
      <c r="I4153">
        <v>-0.89</v>
      </c>
      <c r="J4153">
        <v>-0.45</v>
      </c>
    </row>
    <row r="4154" spans="1:10">
      <c r="A4154" s="3">
        <v>40952</v>
      </c>
      <c r="B4154">
        <v>8.3000000000000007</v>
      </c>
      <c r="C4154">
        <f t="shared" si="195"/>
        <v>2.7000000000000011</v>
      </c>
      <c r="D4154">
        <v>1019.9</v>
      </c>
      <c r="E4154">
        <f t="shared" si="196"/>
        <v>-1.8000000000000682</v>
      </c>
      <c r="F4154">
        <v>44</v>
      </c>
      <c r="G4154">
        <f t="shared" si="197"/>
        <v>17</v>
      </c>
      <c r="H4154">
        <v>20.96</v>
      </c>
      <c r="I4154">
        <v>-0.97</v>
      </c>
      <c r="J4154">
        <v>-0.25</v>
      </c>
    </row>
    <row r="4155" spans="1:10">
      <c r="A4155" s="3">
        <v>40953</v>
      </c>
      <c r="B4155">
        <v>5.0999999999999996</v>
      </c>
      <c r="C4155">
        <f t="shared" si="195"/>
        <v>-3.2000000000000011</v>
      </c>
      <c r="D4155">
        <v>1013.7</v>
      </c>
      <c r="E4155">
        <f t="shared" si="196"/>
        <v>-6.1999999999999318</v>
      </c>
      <c r="F4155">
        <v>82</v>
      </c>
      <c r="G4155">
        <f t="shared" si="197"/>
        <v>38</v>
      </c>
      <c r="H4155">
        <v>21.96</v>
      </c>
      <c r="I4155">
        <v>-1</v>
      </c>
      <c r="J4155">
        <v>-0.04</v>
      </c>
    </row>
    <row r="4156" spans="1:10">
      <c r="A4156" s="3">
        <v>40954</v>
      </c>
      <c r="B4156">
        <v>9.5</v>
      </c>
      <c r="C4156">
        <f t="shared" si="195"/>
        <v>4.4000000000000004</v>
      </c>
      <c r="D4156">
        <v>1006.8</v>
      </c>
      <c r="E4156">
        <f t="shared" si="196"/>
        <v>-6.9000000000000909</v>
      </c>
      <c r="F4156">
        <v>43</v>
      </c>
      <c r="G4156">
        <f t="shared" si="197"/>
        <v>-39</v>
      </c>
      <c r="H4156">
        <v>22.96</v>
      </c>
      <c r="I4156">
        <v>-0.98</v>
      </c>
      <c r="J4156">
        <v>0.17</v>
      </c>
    </row>
    <row r="4157" spans="1:10">
      <c r="A4157" s="3">
        <v>40955</v>
      </c>
      <c r="B4157">
        <v>2.5</v>
      </c>
      <c r="C4157">
        <f t="shared" si="195"/>
        <v>-7</v>
      </c>
      <c r="D4157">
        <v>1008.8</v>
      </c>
      <c r="E4157">
        <f t="shared" si="196"/>
        <v>2</v>
      </c>
      <c r="F4157">
        <v>67</v>
      </c>
      <c r="G4157">
        <f t="shared" si="197"/>
        <v>24</v>
      </c>
      <c r="H4157">
        <v>23.96</v>
      </c>
      <c r="I4157">
        <v>-0.93</v>
      </c>
      <c r="J4157">
        <v>0.38</v>
      </c>
    </row>
    <row r="4158" spans="1:10">
      <c r="A4158" s="3">
        <v>40956</v>
      </c>
      <c r="B4158">
        <v>4.9000000000000004</v>
      </c>
      <c r="C4158">
        <f t="shared" si="195"/>
        <v>2.4000000000000004</v>
      </c>
      <c r="D4158">
        <v>1004.1</v>
      </c>
      <c r="E4158">
        <f t="shared" si="196"/>
        <v>-4.6999999999999318</v>
      </c>
      <c r="F4158">
        <v>68</v>
      </c>
      <c r="G4158">
        <f t="shared" si="197"/>
        <v>1</v>
      </c>
      <c r="H4158">
        <v>24.96</v>
      </c>
      <c r="I4158">
        <v>-0.83</v>
      </c>
      <c r="J4158">
        <v>0.56000000000000005</v>
      </c>
    </row>
    <row r="4159" spans="1:10">
      <c r="A4159" s="3">
        <v>40957</v>
      </c>
      <c r="B4159">
        <v>3</v>
      </c>
      <c r="C4159">
        <f t="shared" si="195"/>
        <v>-1.9000000000000004</v>
      </c>
      <c r="D4159">
        <v>1012.4</v>
      </c>
      <c r="E4159">
        <f t="shared" si="196"/>
        <v>8.2999999999999545</v>
      </c>
      <c r="F4159">
        <v>28</v>
      </c>
      <c r="G4159">
        <f t="shared" si="197"/>
        <v>-40</v>
      </c>
      <c r="H4159">
        <v>25.96</v>
      </c>
      <c r="I4159">
        <v>-0.69</v>
      </c>
      <c r="J4159">
        <v>0.73</v>
      </c>
    </row>
    <row r="4160" spans="1:10">
      <c r="A4160" s="3">
        <v>40958</v>
      </c>
      <c r="B4160">
        <v>6</v>
      </c>
      <c r="C4160">
        <f t="shared" si="195"/>
        <v>3</v>
      </c>
      <c r="D4160">
        <v>1016</v>
      </c>
      <c r="E4160">
        <f t="shared" si="196"/>
        <v>3.6000000000000227</v>
      </c>
      <c r="F4160">
        <v>35</v>
      </c>
      <c r="G4160">
        <f t="shared" si="197"/>
        <v>7</v>
      </c>
      <c r="H4160">
        <v>26.96</v>
      </c>
      <c r="I4160">
        <v>-0.52</v>
      </c>
      <c r="J4160">
        <v>0.85</v>
      </c>
    </row>
    <row r="4161" spans="1:10">
      <c r="A4161" s="3">
        <v>40959</v>
      </c>
      <c r="B4161">
        <v>9.1</v>
      </c>
      <c r="C4161">
        <f t="shared" si="195"/>
        <v>3.0999999999999996</v>
      </c>
      <c r="D4161">
        <v>1018.5</v>
      </c>
      <c r="E4161">
        <f t="shared" si="196"/>
        <v>2.5</v>
      </c>
      <c r="F4161">
        <v>41</v>
      </c>
      <c r="G4161">
        <f t="shared" si="197"/>
        <v>6</v>
      </c>
      <c r="H4161">
        <v>27.96</v>
      </c>
      <c r="I4161">
        <v>-0.33</v>
      </c>
      <c r="J4161">
        <v>0.94</v>
      </c>
    </row>
    <row r="4162" spans="1:10">
      <c r="A4162" s="3">
        <v>40960</v>
      </c>
      <c r="B4162">
        <v>10.9</v>
      </c>
      <c r="C4162">
        <f t="shared" si="195"/>
        <v>1.8000000000000007</v>
      </c>
      <c r="D4162">
        <v>1012.9</v>
      </c>
      <c r="E4162">
        <f t="shared" si="196"/>
        <v>-5.6000000000000227</v>
      </c>
      <c r="F4162">
        <v>24</v>
      </c>
      <c r="G4162">
        <f t="shared" si="197"/>
        <v>-17</v>
      </c>
      <c r="H4162">
        <v>28.96</v>
      </c>
      <c r="I4162">
        <v>-0.12</v>
      </c>
      <c r="J4162">
        <v>0.99</v>
      </c>
    </row>
    <row r="4163" spans="1:10">
      <c r="A4163" s="3">
        <v>40961</v>
      </c>
      <c r="B4163">
        <v>8.1999999999999993</v>
      </c>
      <c r="C4163">
        <f t="shared" si="195"/>
        <v>-2.7000000000000011</v>
      </c>
      <c r="D4163">
        <v>1019.1</v>
      </c>
      <c r="E4163">
        <f t="shared" si="196"/>
        <v>6.2000000000000455</v>
      </c>
      <c r="F4163">
        <v>52</v>
      </c>
      <c r="G4163">
        <f t="shared" si="197"/>
        <v>28</v>
      </c>
      <c r="H4163">
        <v>0.43</v>
      </c>
      <c r="I4163">
        <v>0.09</v>
      </c>
      <c r="J4163">
        <v>1</v>
      </c>
    </row>
    <row r="4164" spans="1:10">
      <c r="A4164" s="3">
        <v>40962</v>
      </c>
      <c r="B4164">
        <v>10.6</v>
      </c>
      <c r="C4164">
        <f t="shared" si="195"/>
        <v>2.4000000000000004</v>
      </c>
      <c r="D4164">
        <v>993.3</v>
      </c>
      <c r="E4164">
        <f t="shared" si="196"/>
        <v>-25.800000000000068</v>
      </c>
      <c r="F4164">
        <v>80</v>
      </c>
      <c r="G4164">
        <f t="shared" si="197"/>
        <v>28</v>
      </c>
      <c r="H4164">
        <v>1.43</v>
      </c>
      <c r="I4164">
        <v>0.3</v>
      </c>
      <c r="J4164">
        <v>0.95</v>
      </c>
    </row>
    <row r="4165" spans="1:10">
      <c r="A4165" s="3">
        <v>40963</v>
      </c>
      <c r="B4165">
        <v>12.5</v>
      </c>
      <c r="C4165">
        <f t="shared" si="195"/>
        <v>1.9000000000000004</v>
      </c>
      <c r="D4165">
        <v>1010.7</v>
      </c>
      <c r="E4165">
        <f t="shared" si="196"/>
        <v>17.400000000000091</v>
      </c>
      <c r="F4165">
        <v>50</v>
      </c>
      <c r="G4165">
        <f t="shared" si="197"/>
        <v>-30</v>
      </c>
      <c r="H4165">
        <v>2.4300000000000002</v>
      </c>
      <c r="I4165">
        <v>0.49</v>
      </c>
      <c r="J4165">
        <v>0.87</v>
      </c>
    </row>
    <row r="4166" spans="1:10">
      <c r="A4166" s="3">
        <v>40964</v>
      </c>
      <c r="B4166">
        <v>6.4</v>
      </c>
      <c r="C4166">
        <f t="shared" si="195"/>
        <v>-6.1</v>
      </c>
      <c r="D4166">
        <v>1001.5</v>
      </c>
      <c r="E4166">
        <f t="shared" si="196"/>
        <v>-9.2000000000000455</v>
      </c>
      <c r="F4166">
        <v>81</v>
      </c>
      <c r="G4166">
        <f t="shared" si="197"/>
        <v>31</v>
      </c>
      <c r="H4166">
        <v>3.43</v>
      </c>
      <c r="I4166">
        <v>0.67</v>
      </c>
      <c r="J4166">
        <v>0.74</v>
      </c>
    </row>
    <row r="4167" spans="1:10">
      <c r="A4167" s="3">
        <v>40965</v>
      </c>
      <c r="B4167">
        <v>7.4</v>
      </c>
      <c r="C4167">
        <f t="shared" ref="C4167:C4230" si="198">B4167-B4166</f>
        <v>1</v>
      </c>
      <c r="D4167">
        <v>1008.9</v>
      </c>
      <c r="E4167">
        <f t="shared" ref="E4167:E4230" si="199">D4167-D4166</f>
        <v>7.3999999999999773</v>
      </c>
      <c r="F4167">
        <v>34</v>
      </c>
      <c r="G4167">
        <f t="shared" ref="G4167:G4230" si="200">F4167-F4166</f>
        <v>-47</v>
      </c>
      <c r="H4167">
        <v>4.43</v>
      </c>
      <c r="I4167">
        <v>0.81</v>
      </c>
      <c r="J4167">
        <v>0.59</v>
      </c>
    </row>
    <row r="4168" spans="1:10">
      <c r="A4168" s="3">
        <v>40966</v>
      </c>
      <c r="B4168">
        <v>5.4</v>
      </c>
      <c r="C4168">
        <f t="shared" si="198"/>
        <v>-2</v>
      </c>
      <c r="D4168">
        <v>1016</v>
      </c>
      <c r="E4168">
        <f t="shared" si="199"/>
        <v>7.1000000000000227</v>
      </c>
      <c r="F4168">
        <v>22</v>
      </c>
      <c r="G4168">
        <f t="shared" si="200"/>
        <v>-12</v>
      </c>
      <c r="H4168">
        <v>5.43</v>
      </c>
      <c r="I4168">
        <v>0.92</v>
      </c>
      <c r="J4168">
        <v>0.4</v>
      </c>
    </row>
    <row r="4169" spans="1:10">
      <c r="A4169" s="3">
        <v>40967</v>
      </c>
      <c r="B4169">
        <v>5.6</v>
      </c>
      <c r="C4169">
        <f t="shared" si="198"/>
        <v>0.19999999999999929</v>
      </c>
      <c r="D4169">
        <v>1024</v>
      </c>
      <c r="E4169">
        <f t="shared" si="199"/>
        <v>8</v>
      </c>
      <c r="F4169">
        <v>46</v>
      </c>
      <c r="G4169">
        <f t="shared" si="200"/>
        <v>24</v>
      </c>
      <c r="H4169">
        <v>6.43</v>
      </c>
      <c r="I4169">
        <v>0.98</v>
      </c>
      <c r="J4169">
        <v>0.2</v>
      </c>
    </row>
    <row r="4170" spans="1:10">
      <c r="A4170" s="3">
        <v>40968</v>
      </c>
      <c r="B4170">
        <v>2.7</v>
      </c>
      <c r="C4170">
        <f t="shared" si="198"/>
        <v>-2.8999999999999995</v>
      </c>
      <c r="D4170">
        <v>1018.8</v>
      </c>
      <c r="E4170">
        <f t="shared" si="199"/>
        <v>-5.2000000000000455</v>
      </c>
      <c r="F4170">
        <v>87</v>
      </c>
      <c r="G4170">
        <f t="shared" si="200"/>
        <v>41</v>
      </c>
      <c r="H4170">
        <v>7.43</v>
      </c>
      <c r="I4170">
        <v>1</v>
      </c>
      <c r="J4170">
        <v>-0.01</v>
      </c>
    </row>
    <row r="4171" spans="1:10">
      <c r="A4171" s="3">
        <v>40969</v>
      </c>
      <c r="B4171">
        <v>10</v>
      </c>
      <c r="C4171">
        <f t="shared" si="198"/>
        <v>7.3</v>
      </c>
      <c r="D4171">
        <v>1013.3</v>
      </c>
      <c r="E4171">
        <f t="shared" si="199"/>
        <v>-5.5</v>
      </c>
      <c r="F4171">
        <v>72</v>
      </c>
      <c r="G4171">
        <f t="shared" si="200"/>
        <v>-15</v>
      </c>
      <c r="H4171">
        <v>8.43</v>
      </c>
      <c r="I4171">
        <v>0.98</v>
      </c>
      <c r="J4171">
        <v>-0.22</v>
      </c>
    </row>
    <row r="4172" spans="1:10">
      <c r="A4172" s="3">
        <v>40970</v>
      </c>
      <c r="B4172">
        <v>5.4</v>
      </c>
      <c r="C4172">
        <f t="shared" si="198"/>
        <v>-4.5999999999999996</v>
      </c>
      <c r="D4172">
        <v>1009.7</v>
      </c>
      <c r="E4172">
        <f t="shared" si="199"/>
        <v>-3.5999999999999091</v>
      </c>
      <c r="F4172">
        <v>90</v>
      </c>
      <c r="G4172">
        <f t="shared" si="200"/>
        <v>18</v>
      </c>
      <c r="H4172">
        <v>9.43</v>
      </c>
      <c r="I4172">
        <v>0.91</v>
      </c>
      <c r="J4172">
        <v>-0.42</v>
      </c>
    </row>
    <row r="4173" spans="1:10">
      <c r="A4173" s="3">
        <v>40971</v>
      </c>
      <c r="B4173">
        <v>8.3000000000000007</v>
      </c>
      <c r="C4173">
        <f t="shared" si="198"/>
        <v>2.9000000000000004</v>
      </c>
      <c r="D4173">
        <v>1018.8</v>
      </c>
      <c r="E4173">
        <f t="shared" si="199"/>
        <v>9.0999999999999091</v>
      </c>
      <c r="F4173">
        <v>64</v>
      </c>
      <c r="G4173">
        <f t="shared" si="200"/>
        <v>-26</v>
      </c>
      <c r="H4173">
        <v>10.43</v>
      </c>
      <c r="I4173">
        <v>0.8</v>
      </c>
      <c r="J4173">
        <v>-0.6</v>
      </c>
    </row>
    <row r="4174" spans="1:10">
      <c r="A4174" s="3">
        <v>40972</v>
      </c>
      <c r="B4174">
        <v>6</v>
      </c>
      <c r="C4174">
        <f t="shared" si="198"/>
        <v>-2.3000000000000007</v>
      </c>
      <c r="D4174">
        <v>1024.8</v>
      </c>
      <c r="E4174">
        <f t="shared" si="199"/>
        <v>6</v>
      </c>
      <c r="F4174">
        <v>65</v>
      </c>
      <c r="G4174">
        <f t="shared" si="200"/>
        <v>1</v>
      </c>
      <c r="H4174">
        <v>11.43</v>
      </c>
      <c r="I4174">
        <v>0.65</v>
      </c>
      <c r="J4174">
        <v>-0.76</v>
      </c>
    </row>
    <row r="4175" spans="1:10">
      <c r="A4175" s="3">
        <v>40973</v>
      </c>
      <c r="B4175">
        <v>8.1999999999999993</v>
      </c>
      <c r="C4175">
        <f t="shared" si="198"/>
        <v>2.1999999999999993</v>
      </c>
      <c r="D4175">
        <v>1002.9</v>
      </c>
      <c r="E4175">
        <f t="shared" si="199"/>
        <v>-21.899999999999977</v>
      </c>
      <c r="F4175">
        <v>91</v>
      </c>
      <c r="G4175">
        <f t="shared" si="200"/>
        <v>26</v>
      </c>
      <c r="H4175">
        <v>12.43</v>
      </c>
      <c r="I4175">
        <v>0.48</v>
      </c>
      <c r="J4175">
        <v>-0.88</v>
      </c>
    </row>
    <row r="4176" spans="1:10">
      <c r="A4176" s="3">
        <v>40974</v>
      </c>
      <c r="B4176">
        <v>14.5</v>
      </c>
      <c r="C4176">
        <f t="shared" si="198"/>
        <v>6.3000000000000007</v>
      </c>
      <c r="D4176">
        <v>1000.9</v>
      </c>
      <c r="E4176">
        <f t="shared" si="199"/>
        <v>-2</v>
      </c>
      <c r="F4176">
        <v>82</v>
      </c>
      <c r="G4176">
        <f t="shared" si="200"/>
        <v>-9</v>
      </c>
      <c r="H4176">
        <v>13.43</v>
      </c>
      <c r="I4176">
        <v>0.28000000000000003</v>
      </c>
      <c r="J4176">
        <v>-0.96</v>
      </c>
    </row>
    <row r="4177" spans="1:10">
      <c r="A4177" s="3">
        <v>40975</v>
      </c>
      <c r="B4177">
        <v>12.7</v>
      </c>
      <c r="C4177">
        <f t="shared" si="198"/>
        <v>-1.8000000000000007</v>
      </c>
      <c r="D4177">
        <v>1009.9</v>
      </c>
      <c r="E4177">
        <f t="shared" si="199"/>
        <v>9</v>
      </c>
      <c r="F4177">
        <v>63</v>
      </c>
      <c r="G4177">
        <f t="shared" si="200"/>
        <v>-19</v>
      </c>
      <c r="H4177">
        <v>14.43</v>
      </c>
      <c r="I4177">
        <v>7.0000000000000007E-2</v>
      </c>
      <c r="J4177">
        <v>-1</v>
      </c>
    </row>
    <row r="4178" spans="1:10">
      <c r="A4178" s="3">
        <v>40976</v>
      </c>
      <c r="B4178">
        <v>10.5</v>
      </c>
      <c r="C4178">
        <f t="shared" si="198"/>
        <v>-2.1999999999999993</v>
      </c>
      <c r="D4178">
        <v>1012</v>
      </c>
      <c r="E4178">
        <f t="shared" si="199"/>
        <v>2.1000000000000227</v>
      </c>
      <c r="F4178">
        <v>57</v>
      </c>
      <c r="G4178">
        <f t="shared" si="200"/>
        <v>-6</v>
      </c>
      <c r="H4178">
        <v>15.43</v>
      </c>
      <c r="I4178">
        <v>-0.14000000000000001</v>
      </c>
      <c r="J4178">
        <v>-0.99</v>
      </c>
    </row>
    <row r="4179" spans="1:10">
      <c r="A4179" s="3">
        <v>40977</v>
      </c>
      <c r="B4179">
        <v>6.8</v>
      </c>
      <c r="C4179">
        <f t="shared" si="198"/>
        <v>-3.7</v>
      </c>
      <c r="D4179">
        <v>1012</v>
      </c>
      <c r="E4179">
        <f t="shared" si="199"/>
        <v>0</v>
      </c>
      <c r="F4179">
        <v>91</v>
      </c>
      <c r="G4179">
        <f t="shared" si="200"/>
        <v>34</v>
      </c>
      <c r="H4179">
        <v>16.43</v>
      </c>
      <c r="I4179">
        <v>-0.35</v>
      </c>
      <c r="J4179">
        <v>-0.94</v>
      </c>
    </row>
    <row r="4180" spans="1:10">
      <c r="A4180" s="3">
        <v>40978</v>
      </c>
      <c r="B4180">
        <v>7.3</v>
      </c>
      <c r="C4180">
        <f t="shared" si="198"/>
        <v>0.5</v>
      </c>
      <c r="D4180">
        <v>1008.6</v>
      </c>
      <c r="E4180">
        <f t="shared" si="199"/>
        <v>-3.3999999999999773</v>
      </c>
      <c r="F4180">
        <v>73</v>
      </c>
      <c r="G4180">
        <f t="shared" si="200"/>
        <v>-18</v>
      </c>
      <c r="H4180">
        <v>17.43</v>
      </c>
      <c r="I4180">
        <v>-0.54</v>
      </c>
      <c r="J4180">
        <v>-0.84</v>
      </c>
    </row>
    <row r="4181" spans="1:10">
      <c r="A4181" s="3">
        <v>40979</v>
      </c>
      <c r="B4181">
        <v>10.6</v>
      </c>
      <c r="C4181">
        <f t="shared" si="198"/>
        <v>3.3</v>
      </c>
      <c r="D4181">
        <v>1000.8</v>
      </c>
      <c r="E4181">
        <f t="shared" si="199"/>
        <v>-7.8000000000000682</v>
      </c>
      <c r="F4181">
        <v>68</v>
      </c>
      <c r="G4181">
        <f t="shared" si="200"/>
        <v>-5</v>
      </c>
      <c r="H4181">
        <v>18.43</v>
      </c>
      <c r="I4181">
        <v>-0.7</v>
      </c>
      <c r="J4181">
        <v>-0.71</v>
      </c>
    </row>
    <row r="4182" spans="1:10">
      <c r="A4182" s="3">
        <v>40980</v>
      </c>
      <c r="B4182">
        <v>8.3000000000000007</v>
      </c>
      <c r="C4182">
        <f t="shared" si="198"/>
        <v>-2.2999999999999989</v>
      </c>
      <c r="D4182">
        <v>1007.3</v>
      </c>
      <c r="E4182">
        <f t="shared" si="199"/>
        <v>6.5</v>
      </c>
      <c r="F4182">
        <v>32</v>
      </c>
      <c r="G4182">
        <f t="shared" si="200"/>
        <v>-36</v>
      </c>
      <c r="H4182">
        <v>19.43</v>
      </c>
      <c r="I4182">
        <v>-0.84</v>
      </c>
      <c r="J4182">
        <v>-0.55000000000000004</v>
      </c>
    </row>
    <row r="4183" spans="1:10">
      <c r="A4183" s="3">
        <v>40981</v>
      </c>
      <c r="B4183">
        <v>9</v>
      </c>
      <c r="C4183">
        <f t="shared" si="198"/>
        <v>0.69999999999999929</v>
      </c>
      <c r="D4183">
        <v>1016.2</v>
      </c>
      <c r="E4183">
        <f t="shared" si="199"/>
        <v>8.9000000000000909</v>
      </c>
      <c r="F4183">
        <v>21</v>
      </c>
      <c r="G4183">
        <f t="shared" si="200"/>
        <v>-11</v>
      </c>
      <c r="H4183">
        <v>20.43</v>
      </c>
      <c r="I4183">
        <v>-0.93</v>
      </c>
      <c r="J4183">
        <v>-0.36</v>
      </c>
    </row>
    <row r="4184" spans="1:10">
      <c r="A4184" s="3">
        <v>40982</v>
      </c>
      <c r="B4184">
        <v>9.8000000000000007</v>
      </c>
      <c r="C4184">
        <f t="shared" si="198"/>
        <v>0.80000000000000071</v>
      </c>
      <c r="D4184">
        <v>1017.4</v>
      </c>
      <c r="E4184">
        <f t="shared" si="199"/>
        <v>1.1999999999999318</v>
      </c>
      <c r="F4184">
        <v>39</v>
      </c>
      <c r="G4184">
        <f t="shared" si="200"/>
        <v>18</v>
      </c>
      <c r="H4184">
        <v>21.43</v>
      </c>
      <c r="I4184">
        <v>-0.99</v>
      </c>
      <c r="J4184">
        <v>-0.15</v>
      </c>
    </row>
    <row r="4185" spans="1:10">
      <c r="A4185" s="3">
        <v>40983</v>
      </c>
      <c r="B4185">
        <v>8.5</v>
      </c>
      <c r="C4185">
        <f t="shared" si="198"/>
        <v>-1.3000000000000007</v>
      </c>
      <c r="D4185">
        <v>1017.8</v>
      </c>
      <c r="E4185">
        <f t="shared" si="199"/>
        <v>0.39999999999997726</v>
      </c>
      <c r="F4185">
        <v>27</v>
      </c>
      <c r="G4185">
        <f t="shared" si="200"/>
        <v>-12</v>
      </c>
      <c r="H4185">
        <v>22.43</v>
      </c>
      <c r="I4185">
        <v>-1</v>
      </c>
      <c r="J4185">
        <v>0.06</v>
      </c>
    </row>
    <row r="4186" spans="1:10">
      <c r="A4186" s="3">
        <v>40984</v>
      </c>
      <c r="B4186">
        <v>10.3</v>
      </c>
      <c r="C4186">
        <f t="shared" si="198"/>
        <v>1.8000000000000007</v>
      </c>
      <c r="D4186">
        <v>1020.9</v>
      </c>
      <c r="E4186">
        <f t="shared" si="199"/>
        <v>3.1000000000000227</v>
      </c>
      <c r="F4186">
        <v>45</v>
      </c>
      <c r="G4186">
        <f t="shared" si="200"/>
        <v>18</v>
      </c>
      <c r="H4186">
        <v>23.43</v>
      </c>
      <c r="I4186">
        <v>-0.96</v>
      </c>
      <c r="J4186">
        <v>0.27</v>
      </c>
    </row>
    <row r="4187" spans="1:10">
      <c r="A4187" s="3">
        <v>40985</v>
      </c>
      <c r="B4187">
        <v>7.4</v>
      </c>
      <c r="C4187">
        <f t="shared" si="198"/>
        <v>-2.9000000000000004</v>
      </c>
      <c r="D4187">
        <v>1005.8</v>
      </c>
      <c r="E4187">
        <f t="shared" si="199"/>
        <v>-15.100000000000023</v>
      </c>
      <c r="F4187">
        <v>92</v>
      </c>
      <c r="G4187">
        <f t="shared" si="200"/>
        <v>47</v>
      </c>
      <c r="H4187">
        <v>24.43</v>
      </c>
      <c r="I4187">
        <v>-0.88</v>
      </c>
      <c r="J4187">
        <v>0.47</v>
      </c>
    </row>
    <row r="4188" spans="1:10">
      <c r="A4188" s="3">
        <v>40986</v>
      </c>
      <c r="B4188">
        <v>9.8000000000000007</v>
      </c>
      <c r="C4188">
        <f t="shared" si="198"/>
        <v>2.4000000000000004</v>
      </c>
      <c r="D4188">
        <v>999.1</v>
      </c>
      <c r="E4188">
        <f t="shared" si="199"/>
        <v>-6.6999999999999318</v>
      </c>
      <c r="F4188">
        <v>91</v>
      </c>
      <c r="G4188">
        <f t="shared" si="200"/>
        <v>-1</v>
      </c>
      <c r="H4188">
        <v>25.43</v>
      </c>
      <c r="I4188">
        <v>-0.77</v>
      </c>
      <c r="J4188">
        <v>0.64</v>
      </c>
    </row>
    <row r="4189" spans="1:10">
      <c r="A4189" s="3">
        <v>40987</v>
      </c>
      <c r="B4189">
        <v>9.8000000000000007</v>
      </c>
      <c r="C4189">
        <f t="shared" si="198"/>
        <v>0</v>
      </c>
      <c r="D4189">
        <v>1008.2</v>
      </c>
      <c r="E4189">
        <f t="shared" si="199"/>
        <v>9.1000000000000227</v>
      </c>
      <c r="F4189">
        <v>22</v>
      </c>
      <c r="G4189">
        <f t="shared" si="200"/>
        <v>-69</v>
      </c>
      <c r="H4189">
        <v>26.43</v>
      </c>
      <c r="I4189">
        <v>-0.61</v>
      </c>
      <c r="J4189">
        <v>0.79</v>
      </c>
    </row>
    <row r="4190" spans="1:10">
      <c r="A4190" s="3">
        <v>40988</v>
      </c>
      <c r="B4190">
        <v>11.2</v>
      </c>
      <c r="C4190">
        <f t="shared" si="198"/>
        <v>1.3999999999999986</v>
      </c>
      <c r="D4190">
        <v>1003.5</v>
      </c>
      <c r="E4190">
        <f t="shared" si="199"/>
        <v>-4.7000000000000455</v>
      </c>
      <c r="F4190">
        <v>42</v>
      </c>
      <c r="G4190">
        <f t="shared" si="200"/>
        <v>20</v>
      </c>
      <c r="H4190">
        <v>27.43</v>
      </c>
      <c r="I4190">
        <v>-0.43</v>
      </c>
      <c r="J4190">
        <v>0.9</v>
      </c>
    </row>
    <row r="4191" spans="1:10">
      <c r="A4191" s="3">
        <v>40989</v>
      </c>
      <c r="B4191">
        <v>10.4</v>
      </c>
      <c r="C4191">
        <f t="shared" si="198"/>
        <v>-0.79999999999999893</v>
      </c>
      <c r="D4191">
        <v>1013.6</v>
      </c>
      <c r="E4191">
        <f t="shared" si="199"/>
        <v>10.100000000000023</v>
      </c>
      <c r="F4191">
        <v>21</v>
      </c>
      <c r="G4191">
        <f t="shared" si="200"/>
        <v>-21</v>
      </c>
      <c r="H4191">
        <v>28.43</v>
      </c>
      <c r="I4191">
        <v>-0.23</v>
      </c>
      <c r="J4191">
        <v>0.97</v>
      </c>
    </row>
    <row r="4192" spans="1:10">
      <c r="A4192" s="3">
        <v>40990</v>
      </c>
      <c r="B4192">
        <v>14.3</v>
      </c>
      <c r="C4192">
        <f t="shared" si="198"/>
        <v>3.9000000000000004</v>
      </c>
      <c r="D4192">
        <v>1009.7</v>
      </c>
      <c r="E4192">
        <f t="shared" si="199"/>
        <v>-3.8999999999999773</v>
      </c>
      <c r="F4192">
        <v>35</v>
      </c>
      <c r="G4192">
        <f t="shared" si="200"/>
        <v>14</v>
      </c>
      <c r="H4192">
        <v>29.43</v>
      </c>
      <c r="I4192">
        <v>-0.02</v>
      </c>
      <c r="J4192">
        <v>1</v>
      </c>
    </row>
    <row r="4193" spans="1:10">
      <c r="A4193" s="3">
        <v>40991</v>
      </c>
      <c r="B4193">
        <v>9.1</v>
      </c>
      <c r="C4193">
        <f t="shared" si="198"/>
        <v>-5.2000000000000011</v>
      </c>
      <c r="D4193">
        <v>1002.7</v>
      </c>
      <c r="E4193">
        <f t="shared" si="199"/>
        <v>-7</v>
      </c>
      <c r="F4193">
        <v>92</v>
      </c>
      <c r="G4193">
        <f t="shared" si="200"/>
        <v>57</v>
      </c>
      <c r="H4193">
        <v>0.9</v>
      </c>
      <c r="I4193">
        <v>0.19</v>
      </c>
      <c r="J4193">
        <v>0.98</v>
      </c>
    </row>
    <row r="4194" spans="1:10">
      <c r="A4194" s="3">
        <v>40992</v>
      </c>
      <c r="B4194">
        <v>10.5</v>
      </c>
      <c r="C4194">
        <f t="shared" si="198"/>
        <v>1.4000000000000004</v>
      </c>
      <c r="D4194">
        <v>994.5</v>
      </c>
      <c r="E4194">
        <f t="shared" si="199"/>
        <v>-8.2000000000000455</v>
      </c>
      <c r="F4194">
        <v>83</v>
      </c>
      <c r="G4194">
        <f t="shared" si="200"/>
        <v>-9</v>
      </c>
      <c r="H4194">
        <v>1.9</v>
      </c>
      <c r="I4194">
        <v>0.39</v>
      </c>
      <c r="J4194">
        <v>0.92</v>
      </c>
    </row>
    <row r="4195" spans="1:10">
      <c r="A4195" s="3">
        <v>40993</v>
      </c>
      <c r="B4195">
        <v>11.1</v>
      </c>
      <c r="C4195">
        <f t="shared" si="198"/>
        <v>0.59999999999999964</v>
      </c>
      <c r="D4195">
        <v>1001.8</v>
      </c>
      <c r="E4195">
        <f t="shared" si="199"/>
        <v>7.2999999999999545</v>
      </c>
      <c r="F4195">
        <v>26</v>
      </c>
      <c r="G4195">
        <f t="shared" si="200"/>
        <v>-57</v>
      </c>
      <c r="H4195">
        <v>2.9</v>
      </c>
      <c r="I4195">
        <v>0.57999999999999996</v>
      </c>
      <c r="J4195">
        <v>0.82</v>
      </c>
    </row>
    <row r="4196" spans="1:10">
      <c r="A4196" s="3">
        <v>40994</v>
      </c>
      <c r="B4196">
        <v>10.1</v>
      </c>
      <c r="C4196">
        <f t="shared" si="198"/>
        <v>-1</v>
      </c>
      <c r="D4196">
        <v>1010.9</v>
      </c>
      <c r="E4196">
        <f t="shared" si="199"/>
        <v>9.1000000000000227</v>
      </c>
      <c r="F4196">
        <v>21</v>
      </c>
      <c r="G4196">
        <f t="shared" si="200"/>
        <v>-5</v>
      </c>
      <c r="H4196">
        <v>3.9</v>
      </c>
      <c r="I4196">
        <v>0.74</v>
      </c>
      <c r="J4196">
        <v>0.67</v>
      </c>
    </row>
    <row r="4197" spans="1:10">
      <c r="A4197" s="3">
        <v>40995</v>
      </c>
      <c r="B4197">
        <v>11.7</v>
      </c>
      <c r="C4197">
        <f t="shared" si="198"/>
        <v>1.5999999999999996</v>
      </c>
      <c r="D4197">
        <v>1015</v>
      </c>
      <c r="E4197">
        <f t="shared" si="199"/>
        <v>4.1000000000000227</v>
      </c>
      <c r="F4197">
        <v>52</v>
      </c>
      <c r="G4197">
        <f t="shared" si="200"/>
        <v>31</v>
      </c>
      <c r="H4197">
        <v>4.9000000000000004</v>
      </c>
      <c r="I4197">
        <v>0.86</v>
      </c>
      <c r="J4197">
        <v>0.5</v>
      </c>
    </row>
    <row r="4198" spans="1:10">
      <c r="A4198" s="3">
        <v>40996</v>
      </c>
      <c r="B4198">
        <v>12.3</v>
      </c>
      <c r="C4198">
        <f t="shared" si="198"/>
        <v>0.60000000000000142</v>
      </c>
      <c r="D4198">
        <v>1013.2</v>
      </c>
      <c r="E4198">
        <f t="shared" si="199"/>
        <v>-1.7999999999999545</v>
      </c>
      <c r="F4198">
        <v>42</v>
      </c>
      <c r="G4198">
        <f t="shared" si="200"/>
        <v>-10</v>
      </c>
      <c r="H4198">
        <v>5.9</v>
      </c>
      <c r="I4198">
        <v>0.95</v>
      </c>
      <c r="J4198">
        <v>0.31</v>
      </c>
    </row>
    <row r="4199" spans="1:10">
      <c r="A4199" s="3">
        <v>40997</v>
      </c>
      <c r="B4199">
        <v>13.6</v>
      </c>
      <c r="C4199">
        <f t="shared" si="198"/>
        <v>1.2999999999999989</v>
      </c>
      <c r="D4199">
        <v>1020</v>
      </c>
      <c r="E4199">
        <f t="shared" si="199"/>
        <v>6.7999999999999545</v>
      </c>
      <c r="F4199">
        <v>43</v>
      </c>
      <c r="G4199">
        <f t="shared" si="200"/>
        <v>1</v>
      </c>
      <c r="H4199">
        <v>6.9</v>
      </c>
      <c r="I4199">
        <v>0.99</v>
      </c>
      <c r="J4199">
        <v>0.1</v>
      </c>
    </row>
    <row r="4200" spans="1:10">
      <c r="A4200" s="3">
        <v>40998</v>
      </c>
      <c r="B4200">
        <v>16.899999999999999</v>
      </c>
      <c r="C4200">
        <f t="shared" si="198"/>
        <v>3.2999999999999989</v>
      </c>
      <c r="D4200">
        <v>1011.9</v>
      </c>
      <c r="E4200">
        <f t="shared" si="199"/>
        <v>-8.1000000000000227</v>
      </c>
      <c r="F4200">
        <v>52</v>
      </c>
      <c r="G4200">
        <f t="shared" si="200"/>
        <v>9</v>
      </c>
      <c r="H4200">
        <v>7.9</v>
      </c>
      <c r="I4200">
        <v>0.99</v>
      </c>
      <c r="J4200">
        <v>-0.11</v>
      </c>
    </row>
    <row r="4201" spans="1:10">
      <c r="A4201" s="3">
        <v>40999</v>
      </c>
      <c r="B4201">
        <v>10.6</v>
      </c>
      <c r="C4201">
        <f t="shared" si="198"/>
        <v>-6.2999999999999989</v>
      </c>
      <c r="D4201">
        <v>996.6</v>
      </c>
      <c r="E4201">
        <f t="shared" si="199"/>
        <v>-15.299999999999955</v>
      </c>
      <c r="F4201">
        <v>56</v>
      </c>
      <c r="G4201">
        <f t="shared" si="200"/>
        <v>4</v>
      </c>
      <c r="H4201">
        <v>8.9</v>
      </c>
      <c r="I4201">
        <v>0.95</v>
      </c>
      <c r="J4201">
        <v>-0.32</v>
      </c>
    </row>
    <row r="4202" spans="1:10">
      <c r="A4202" s="3">
        <v>41000</v>
      </c>
      <c r="B4202">
        <v>13.6</v>
      </c>
      <c r="C4202">
        <f t="shared" si="198"/>
        <v>3</v>
      </c>
      <c r="D4202">
        <v>1010.5</v>
      </c>
      <c r="E4202">
        <f t="shared" si="199"/>
        <v>13.899999999999977</v>
      </c>
      <c r="F4202">
        <v>45</v>
      </c>
      <c r="G4202">
        <f t="shared" si="200"/>
        <v>-11</v>
      </c>
      <c r="H4202">
        <v>9.9</v>
      </c>
      <c r="I4202">
        <v>0.86</v>
      </c>
      <c r="J4202">
        <v>-0.51</v>
      </c>
    </row>
    <row r="4203" spans="1:10">
      <c r="A4203" s="3">
        <v>41001</v>
      </c>
      <c r="B4203">
        <v>13.2</v>
      </c>
      <c r="C4203">
        <f t="shared" si="198"/>
        <v>-0.40000000000000036</v>
      </c>
      <c r="D4203">
        <v>1019.9</v>
      </c>
      <c r="E4203">
        <f t="shared" si="199"/>
        <v>9.3999999999999773</v>
      </c>
      <c r="F4203">
        <v>55</v>
      </c>
      <c r="G4203">
        <f t="shared" si="200"/>
        <v>10</v>
      </c>
      <c r="H4203">
        <v>10.9</v>
      </c>
      <c r="I4203">
        <v>0.73</v>
      </c>
      <c r="J4203">
        <v>-0.68</v>
      </c>
    </row>
    <row r="4204" spans="1:10">
      <c r="A4204" s="3">
        <v>41002</v>
      </c>
      <c r="B4204">
        <v>15</v>
      </c>
      <c r="C4204">
        <f t="shared" si="198"/>
        <v>1.8000000000000007</v>
      </c>
      <c r="D4204">
        <v>984.4</v>
      </c>
      <c r="E4204">
        <f t="shared" si="199"/>
        <v>-35.5</v>
      </c>
      <c r="F4204">
        <v>88</v>
      </c>
      <c r="G4204">
        <f t="shared" si="200"/>
        <v>33</v>
      </c>
      <c r="H4204">
        <v>11.9</v>
      </c>
      <c r="I4204">
        <v>0.56999999999999995</v>
      </c>
      <c r="J4204">
        <v>-0.82</v>
      </c>
    </row>
    <row r="4205" spans="1:10">
      <c r="A4205" s="3">
        <v>41003</v>
      </c>
      <c r="B4205">
        <v>13.4</v>
      </c>
      <c r="C4205">
        <f t="shared" si="198"/>
        <v>-1.5999999999999996</v>
      </c>
      <c r="D4205">
        <v>1002.5</v>
      </c>
      <c r="E4205">
        <f t="shared" si="199"/>
        <v>18.100000000000023</v>
      </c>
      <c r="F4205">
        <v>22</v>
      </c>
      <c r="G4205">
        <f t="shared" si="200"/>
        <v>-66</v>
      </c>
      <c r="H4205">
        <v>12.9</v>
      </c>
      <c r="I4205">
        <v>0.39</v>
      </c>
      <c r="J4205">
        <v>-0.92</v>
      </c>
    </row>
    <row r="4206" spans="1:10">
      <c r="A4206" s="3">
        <v>41004</v>
      </c>
      <c r="B4206">
        <v>17.3</v>
      </c>
      <c r="C4206">
        <f t="shared" si="198"/>
        <v>3.9000000000000004</v>
      </c>
      <c r="D4206">
        <v>999.4</v>
      </c>
      <c r="E4206">
        <f t="shared" si="199"/>
        <v>-3.1000000000000227</v>
      </c>
      <c r="F4206">
        <v>30</v>
      </c>
      <c r="G4206">
        <f t="shared" si="200"/>
        <v>8</v>
      </c>
      <c r="H4206">
        <v>13.9</v>
      </c>
      <c r="I4206">
        <v>0.18</v>
      </c>
      <c r="J4206">
        <v>-0.98</v>
      </c>
    </row>
    <row r="4207" spans="1:10">
      <c r="A4207" s="3">
        <v>41005</v>
      </c>
      <c r="B4207">
        <v>11.3</v>
      </c>
      <c r="C4207">
        <f t="shared" si="198"/>
        <v>-6</v>
      </c>
      <c r="D4207">
        <v>1004</v>
      </c>
      <c r="E4207">
        <f t="shared" si="199"/>
        <v>4.6000000000000227</v>
      </c>
      <c r="F4207">
        <v>26</v>
      </c>
      <c r="G4207">
        <f t="shared" si="200"/>
        <v>-4</v>
      </c>
      <c r="H4207">
        <v>14.9</v>
      </c>
      <c r="I4207">
        <v>-0.03</v>
      </c>
      <c r="J4207">
        <v>-1</v>
      </c>
    </row>
    <row r="4208" spans="1:10">
      <c r="A4208" s="3">
        <v>41006</v>
      </c>
      <c r="B4208">
        <v>9.3000000000000007</v>
      </c>
      <c r="C4208">
        <f t="shared" si="198"/>
        <v>-2</v>
      </c>
      <c r="D4208">
        <v>1011.5</v>
      </c>
      <c r="E4208">
        <f t="shared" si="199"/>
        <v>7.5</v>
      </c>
      <c r="F4208">
        <v>24</v>
      </c>
      <c r="G4208">
        <f t="shared" si="200"/>
        <v>-2</v>
      </c>
      <c r="H4208">
        <v>15.9</v>
      </c>
      <c r="I4208">
        <v>-0.24</v>
      </c>
      <c r="J4208">
        <v>-0.97</v>
      </c>
    </row>
    <row r="4209" spans="1:10">
      <c r="A4209" s="3">
        <v>41007</v>
      </c>
      <c r="B4209">
        <v>11.5</v>
      </c>
      <c r="C4209">
        <f t="shared" si="198"/>
        <v>2.1999999999999993</v>
      </c>
      <c r="D4209">
        <v>1017</v>
      </c>
      <c r="E4209">
        <f t="shared" si="199"/>
        <v>5.5</v>
      </c>
      <c r="F4209">
        <v>50</v>
      </c>
      <c r="G4209">
        <f t="shared" si="200"/>
        <v>26</v>
      </c>
      <c r="H4209">
        <v>16.899999999999999</v>
      </c>
      <c r="I4209">
        <v>-0.44</v>
      </c>
      <c r="J4209">
        <v>-0.9</v>
      </c>
    </row>
    <row r="4210" spans="1:10">
      <c r="A4210" s="3">
        <v>41008</v>
      </c>
      <c r="B4210">
        <v>22.4</v>
      </c>
      <c r="C4210">
        <f t="shared" si="198"/>
        <v>10.899999999999999</v>
      </c>
      <c r="D4210">
        <v>1010.7</v>
      </c>
      <c r="E4210">
        <f t="shared" si="199"/>
        <v>-6.2999999999999545</v>
      </c>
      <c r="F4210">
        <v>20</v>
      </c>
      <c r="G4210">
        <f t="shared" si="200"/>
        <v>-30</v>
      </c>
      <c r="H4210">
        <v>17.899999999999999</v>
      </c>
      <c r="I4210">
        <v>-0.62</v>
      </c>
      <c r="J4210">
        <v>-0.79</v>
      </c>
    </row>
    <row r="4211" spans="1:10">
      <c r="A4211" s="3">
        <v>41009</v>
      </c>
      <c r="B4211">
        <v>17.600000000000001</v>
      </c>
      <c r="C4211">
        <f t="shared" si="198"/>
        <v>-4.7999999999999972</v>
      </c>
      <c r="D4211">
        <v>1017.5</v>
      </c>
      <c r="E4211">
        <f t="shared" si="199"/>
        <v>6.7999999999999545</v>
      </c>
      <c r="F4211">
        <v>57</v>
      </c>
      <c r="G4211">
        <f t="shared" si="200"/>
        <v>37</v>
      </c>
      <c r="H4211">
        <v>18.899999999999999</v>
      </c>
      <c r="I4211">
        <v>-0.77</v>
      </c>
      <c r="J4211">
        <v>-0.64</v>
      </c>
    </row>
    <row r="4212" spans="1:10">
      <c r="A4212" s="3">
        <v>41010</v>
      </c>
      <c r="B4212">
        <v>15.6</v>
      </c>
      <c r="C4212">
        <f t="shared" si="198"/>
        <v>-2.0000000000000018</v>
      </c>
      <c r="D4212">
        <v>997.8</v>
      </c>
      <c r="E4212">
        <f t="shared" si="199"/>
        <v>-19.700000000000045</v>
      </c>
      <c r="F4212">
        <v>73</v>
      </c>
      <c r="G4212">
        <f t="shared" si="200"/>
        <v>16</v>
      </c>
      <c r="H4212">
        <v>19.899999999999999</v>
      </c>
      <c r="I4212">
        <v>-0.89</v>
      </c>
      <c r="J4212">
        <v>-0.46</v>
      </c>
    </row>
    <row r="4213" spans="1:10">
      <c r="A4213" s="3">
        <v>41011</v>
      </c>
      <c r="B4213">
        <v>19.2</v>
      </c>
      <c r="C4213">
        <f t="shared" si="198"/>
        <v>3.5999999999999996</v>
      </c>
      <c r="D4213">
        <v>1001.5</v>
      </c>
      <c r="E4213">
        <f t="shared" si="199"/>
        <v>3.7000000000000455</v>
      </c>
      <c r="F4213">
        <v>51</v>
      </c>
      <c r="G4213">
        <f t="shared" si="200"/>
        <v>-22</v>
      </c>
      <c r="H4213">
        <v>20.9</v>
      </c>
      <c r="I4213">
        <v>-0.97</v>
      </c>
      <c r="J4213">
        <v>-0.26</v>
      </c>
    </row>
    <row r="4214" spans="1:10">
      <c r="A4214" s="3">
        <v>41012</v>
      </c>
      <c r="B4214">
        <v>18.600000000000001</v>
      </c>
      <c r="C4214">
        <f t="shared" si="198"/>
        <v>-0.59999999999999787</v>
      </c>
      <c r="D4214">
        <v>1005.5</v>
      </c>
      <c r="E4214">
        <f t="shared" si="199"/>
        <v>4</v>
      </c>
      <c r="F4214">
        <v>67</v>
      </c>
      <c r="G4214">
        <f t="shared" si="200"/>
        <v>16</v>
      </c>
      <c r="H4214">
        <v>21.9</v>
      </c>
      <c r="I4214">
        <v>-1</v>
      </c>
      <c r="J4214">
        <v>-0.05</v>
      </c>
    </row>
    <row r="4215" spans="1:10">
      <c r="A4215" s="3">
        <v>41013</v>
      </c>
      <c r="B4215">
        <v>9.6</v>
      </c>
      <c r="C4215">
        <f t="shared" si="198"/>
        <v>-9.0000000000000018</v>
      </c>
      <c r="D4215">
        <v>1007.3</v>
      </c>
      <c r="E4215">
        <f t="shared" si="199"/>
        <v>1.7999999999999545</v>
      </c>
      <c r="F4215">
        <v>86</v>
      </c>
      <c r="G4215">
        <f t="shared" si="200"/>
        <v>19</v>
      </c>
      <c r="H4215">
        <v>22.9</v>
      </c>
      <c r="I4215">
        <v>-0.99</v>
      </c>
      <c r="J4215">
        <v>0.16</v>
      </c>
    </row>
    <row r="4216" spans="1:10">
      <c r="A4216" s="3">
        <v>41014</v>
      </c>
      <c r="B4216">
        <v>13</v>
      </c>
      <c r="C4216">
        <f t="shared" si="198"/>
        <v>3.4000000000000004</v>
      </c>
      <c r="D4216">
        <v>1012.3</v>
      </c>
      <c r="E4216">
        <f t="shared" si="199"/>
        <v>5</v>
      </c>
      <c r="F4216">
        <v>62</v>
      </c>
      <c r="G4216">
        <f t="shared" si="200"/>
        <v>-24</v>
      </c>
      <c r="H4216">
        <v>23.9</v>
      </c>
      <c r="I4216">
        <v>-0.93</v>
      </c>
      <c r="J4216">
        <v>0.36</v>
      </c>
    </row>
    <row r="4217" spans="1:10">
      <c r="A4217" s="3">
        <v>41015</v>
      </c>
      <c r="B4217">
        <v>15.8</v>
      </c>
      <c r="C4217">
        <f t="shared" si="198"/>
        <v>2.8000000000000007</v>
      </c>
      <c r="D4217">
        <v>1009.6</v>
      </c>
      <c r="E4217">
        <f t="shared" si="199"/>
        <v>-2.6999999999999318</v>
      </c>
      <c r="F4217">
        <v>56</v>
      </c>
      <c r="G4217">
        <f t="shared" si="200"/>
        <v>-6</v>
      </c>
      <c r="H4217">
        <v>24.9</v>
      </c>
      <c r="I4217">
        <v>-0.83</v>
      </c>
      <c r="J4217">
        <v>0.55000000000000004</v>
      </c>
    </row>
    <row r="4218" spans="1:10">
      <c r="A4218" s="3">
        <v>41016</v>
      </c>
      <c r="B4218">
        <v>15.8</v>
      </c>
      <c r="C4218">
        <f t="shared" si="198"/>
        <v>0</v>
      </c>
      <c r="D4218">
        <v>1009.7</v>
      </c>
      <c r="E4218">
        <f t="shared" si="199"/>
        <v>0.10000000000002274</v>
      </c>
      <c r="F4218">
        <v>71</v>
      </c>
      <c r="G4218">
        <f t="shared" si="200"/>
        <v>15</v>
      </c>
      <c r="H4218">
        <v>25.9</v>
      </c>
      <c r="I4218">
        <v>-0.7</v>
      </c>
      <c r="J4218">
        <v>0.72</v>
      </c>
    </row>
    <row r="4219" spans="1:10">
      <c r="A4219" s="3">
        <v>41017</v>
      </c>
      <c r="B4219">
        <v>17</v>
      </c>
      <c r="C4219">
        <f t="shared" si="198"/>
        <v>1.1999999999999993</v>
      </c>
      <c r="D4219">
        <v>1014.6</v>
      </c>
      <c r="E4219">
        <f t="shared" si="199"/>
        <v>4.8999999999999773</v>
      </c>
      <c r="F4219">
        <v>50</v>
      </c>
      <c r="G4219">
        <f t="shared" si="200"/>
        <v>-21</v>
      </c>
      <c r="H4219">
        <v>26.9</v>
      </c>
      <c r="I4219">
        <v>-0.53</v>
      </c>
      <c r="J4219">
        <v>0.85</v>
      </c>
    </row>
    <row r="4220" spans="1:10">
      <c r="A4220" s="3">
        <v>41018</v>
      </c>
      <c r="B4220">
        <v>15.5</v>
      </c>
      <c r="C4220">
        <f t="shared" si="198"/>
        <v>-1.5</v>
      </c>
      <c r="D4220">
        <v>1019</v>
      </c>
      <c r="E4220">
        <f t="shared" si="199"/>
        <v>4.3999999999999773</v>
      </c>
      <c r="F4220">
        <v>65</v>
      </c>
      <c r="G4220">
        <f t="shared" si="200"/>
        <v>15</v>
      </c>
      <c r="H4220">
        <v>27.9</v>
      </c>
      <c r="I4220">
        <v>-0.34</v>
      </c>
      <c r="J4220">
        <v>0.94</v>
      </c>
    </row>
    <row r="4221" spans="1:10">
      <c r="A4221" s="3">
        <v>41019</v>
      </c>
      <c r="B4221">
        <v>13.7</v>
      </c>
      <c r="C4221">
        <f t="shared" si="198"/>
        <v>-1.8000000000000007</v>
      </c>
      <c r="D4221">
        <v>1021</v>
      </c>
      <c r="E4221">
        <f t="shared" si="199"/>
        <v>2</v>
      </c>
      <c r="F4221">
        <v>65</v>
      </c>
      <c r="G4221">
        <f t="shared" si="200"/>
        <v>0</v>
      </c>
      <c r="H4221">
        <v>28.9</v>
      </c>
      <c r="I4221">
        <v>-0.13</v>
      </c>
      <c r="J4221">
        <v>0.99</v>
      </c>
    </row>
    <row r="4222" spans="1:10">
      <c r="A4222" s="3">
        <v>41020</v>
      </c>
      <c r="B4222">
        <v>12.4</v>
      </c>
      <c r="C4222">
        <f t="shared" si="198"/>
        <v>-1.2999999999999989</v>
      </c>
      <c r="D4222">
        <v>1023.1</v>
      </c>
      <c r="E4222">
        <f t="shared" si="199"/>
        <v>2.1000000000000227</v>
      </c>
      <c r="F4222">
        <v>60</v>
      </c>
      <c r="G4222">
        <f t="shared" si="200"/>
        <v>-5</v>
      </c>
      <c r="H4222">
        <v>0.37</v>
      </c>
      <c r="I4222">
        <v>0.08</v>
      </c>
      <c r="J4222">
        <v>1</v>
      </c>
    </row>
    <row r="4223" spans="1:10">
      <c r="A4223" s="3">
        <v>41021</v>
      </c>
      <c r="B4223">
        <v>12.4</v>
      </c>
      <c r="C4223">
        <f t="shared" si="198"/>
        <v>0</v>
      </c>
      <c r="D4223">
        <v>1018.3</v>
      </c>
      <c r="E4223">
        <f t="shared" si="199"/>
        <v>-4.8000000000000682</v>
      </c>
      <c r="F4223">
        <v>85</v>
      </c>
      <c r="G4223">
        <f t="shared" si="200"/>
        <v>25</v>
      </c>
      <c r="H4223">
        <v>1.37</v>
      </c>
      <c r="I4223">
        <v>0.28999999999999998</v>
      </c>
      <c r="J4223">
        <v>0.96</v>
      </c>
    </row>
    <row r="4224" spans="1:10">
      <c r="A4224" s="3">
        <v>41022</v>
      </c>
      <c r="B4224">
        <v>15.5</v>
      </c>
      <c r="C4224">
        <f t="shared" si="198"/>
        <v>3.0999999999999996</v>
      </c>
      <c r="D4224">
        <v>1008.1</v>
      </c>
      <c r="E4224">
        <f t="shared" si="199"/>
        <v>-10.199999999999932</v>
      </c>
      <c r="F4224">
        <v>93</v>
      </c>
      <c r="G4224">
        <f t="shared" si="200"/>
        <v>8</v>
      </c>
      <c r="H4224">
        <v>2.37</v>
      </c>
      <c r="I4224">
        <v>0.48</v>
      </c>
      <c r="J4224">
        <v>0.88</v>
      </c>
    </row>
    <row r="4225" spans="1:10">
      <c r="A4225" s="3">
        <v>41023</v>
      </c>
      <c r="B4225">
        <v>20.7</v>
      </c>
      <c r="C4225">
        <f t="shared" si="198"/>
        <v>5.1999999999999993</v>
      </c>
      <c r="D4225">
        <v>1007.1</v>
      </c>
      <c r="E4225">
        <f t="shared" si="199"/>
        <v>-1</v>
      </c>
      <c r="F4225">
        <v>65</v>
      </c>
      <c r="G4225">
        <f t="shared" si="200"/>
        <v>-28</v>
      </c>
      <c r="H4225">
        <v>3.37</v>
      </c>
      <c r="I4225">
        <v>0.66</v>
      </c>
      <c r="J4225">
        <v>0.75</v>
      </c>
    </row>
    <row r="4226" spans="1:10">
      <c r="A4226" s="3">
        <v>41024</v>
      </c>
      <c r="B4226">
        <v>18.7</v>
      </c>
      <c r="C4226">
        <f t="shared" si="198"/>
        <v>-2</v>
      </c>
      <c r="D4226">
        <v>1009.5</v>
      </c>
      <c r="E4226">
        <f t="shared" si="199"/>
        <v>2.3999999999999773</v>
      </c>
      <c r="F4226">
        <v>72</v>
      </c>
      <c r="G4226">
        <f t="shared" si="200"/>
        <v>7</v>
      </c>
      <c r="H4226">
        <v>4.37</v>
      </c>
      <c r="I4226">
        <v>0.8</v>
      </c>
      <c r="J4226">
        <v>0.6</v>
      </c>
    </row>
    <row r="4227" spans="1:10">
      <c r="A4227" s="3">
        <v>41025</v>
      </c>
      <c r="B4227">
        <v>17.399999999999999</v>
      </c>
      <c r="C4227">
        <f t="shared" si="198"/>
        <v>-1.3000000000000007</v>
      </c>
      <c r="D4227">
        <v>1004.9</v>
      </c>
      <c r="E4227">
        <f t="shared" si="199"/>
        <v>-4.6000000000000227</v>
      </c>
      <c r="F4227">
        <v>80</v>
      </c>
      <c r="G4227">
        <f t="shared" si="200"/>
        <v>8</v>
      </c>
      <c r="H4227">
        <v>5.37</v>
      </c>
      <c r="I4227">
        <v>0.91</v>
      </c>
      <c r="J4227">
        <v>0.41</v>
      </c>
    </row>
    <row r="4228" spans="1:10">
      <c r="A4228" s="3">
        <v>41026</v>
      </c>
      <c r="B4228">
        <v>16.8</v>
      </c>
      <c r="C4228">
        <f t="shared" si="198"/>
        <v>-0.59999999999999787</v>
      </c>
      <c r="D4228">
        <v>1007</v>
      </c>
      <c r="E4228">
        <f t="shared" si="199"/>
        <v>2.1000000000000227</v>
      </c>
      <c r="F4228">
        <v>95</v>
      </c>
      <c r="G4228">
        <f t="shared" si="200"/>
        <v>15</v>
      </c>
      <c r="H4228">
        <v>6.37</v>
      </c>
      <c r="I4228">
        <v>0.98</v>
      </c>
      <c r="J4228">
        <v>0.21</v>
      </c>
    </row>
    <row r="4229" spans="1:10">
      <c r="A4229" s="3">
        <v>41027</v>
      </c>
      <c r="B4229">
        <v>20.8</v>
      </c>
      <c r="C4229">
        <f t="shared" si="198"/>
        <v>4</v>
      </c>
      <c r="D4229">
        <v>1014.4</v>
      </c>
      <c r="E4229">
        <f t="shared" si="199"/>
        <v>7.3999999999999773</v>
      </c>
      <c r="F4229">
        <v>67</v>
      </c>
      <c r="G4229">
        <f t="shared" si="200"/>
        <v>-28</v>
      </c>
      <c r="H4229">
        <v>7.37</v>
      </c>
      <c r="I4229">
        <v>1</v>
      </c>
      <c r="J4229">
        <v>0</v>
      </c>
    </row>
    <row r="4230" spans="1:10">
      <c r="A4230" s="3">
        <v>41028</v>
      </c>
      <c r="B4230">
        <v>23.3</v>
      </c>
      <c r="C4230">
        <f t="shared" si="198"/>
        <v>2.5</v>
      </c>
      <c r="D4230">
        <v>1013.9</v>
      </c>
      <c r="E4230">
        <f t="shared" si="199"/>
        <v>-0.5</v>
      </c>
      <c r="F4230">
        <v>55</v>
      </c>
      <c r="G4230">
        <f t="shared" si="200"/>
        <v>-12</v>
      </c>
      <c r="H4230">
        <v>8.3699999999999992</v>
      </c>
      <c r="I4230">
        <v>0.98</v>
      </c>
      <c r="J4230">
        <v>-0.21</v>
      </c>
    </row>
    <row r="4231" spans="1:10">
      <c r="A4231" s="3">
        <v>41029</v>
      </c>
      <c r="B4231">
        <v>21.3</v>
      </c>
      <c r="C4231">
        <f t="shared" ref="C4231:C4294" si="201">B4231-B4230</f>
        <v>-2</v>
      </c>
      <c r="D4231">
        <v>1014.5</v>
      </c>
      <c r="E4231">
        <f t="shared" ref="E4231:E4294" si="202">D4231-D4230</f>
        <v>0.60000000000002274</v>
      </c>
      <c r="F4231">
        <v>72</v>
      </c>
      <c r="G4231">
        <f t="shared" ref="G4231:G4294" si="203">F4231-F4230</f>
        <v>17</v>
      </c>
      <c r="H4231">
        <v>9.3699999999999992</v>
      </c>
      <c r="I4231">
        <v>0.91</v>
      </c>
      <c r="J4231">
        <v>-0.41</v>
      </c>
    </row>
    <row r="4232" spans="1:10">
      <c r="A4232" s="3">
        <v>41030</v>
      </c>
      <c r="B4232">
        <v>20.2</v>
      </c>
      <c r="C4232">
        <f t="shared" si="201"/>
        <v>-1.1000000000000014</v>
      </c>
      <c r="D4232">
        <v>1012.9</v>
      </c>
      <c r="E4232">
        <f t="shared" si="202"/>
        <v>-1.6000000000000227</v>
      </c>
      <c r="F4232">
        <v>75</v>
      </c>
      <c r="G4232">
        <f t="shared" si="203"/>
        <v>3</v>
      </c>
      <c r="H4232">
        <v>10.37</v>
      </c>
      <c r="I4232">
        <v>0.8</v>
      </c>
      <c r="J4232">
        <v>-0.59</v>
      </c>
    </row>
    <row r="4233" spans="1:10">
      <c r="A4233" s="3">
        <v>41031</v>
      </c>
      <c r="B4233">
        <v>18</v>
      </c>
      <c r="C4233">
        <f t="shared" si="201"/>
        <v>-2.1999999999999993</v>
      </c>
      <c r="D4233">
        <v>1005.1</v>
      </c>
      <c r="E4233">
        <f t="shared" si="202"/>
        <v>-7.7999999999999545</v>
      </c>
      <c r="F4233">
        <v>92</v>
      </c>
      <c r="G4233">
        <f t="shared" si="203"/>
        <v>17</v>
      </c>
      <c r="H4233">
        <v>11.37</v>
      </c>
      <c r="I4233">
        <v>0.66</v>
      </c>
      <c r="J4233">
        <v>-0.75</v>
      </c>
    </row>
    <row r="4234" spans="1:10">
      <c r="A4234" s="3">
        <v>41032</v>
      </c>
      <c r="B4234">
        <v>18.100000000000001</v>
      </c>
      <c r="C4234">
        <f t="shared" si="201"/>
        <v>0.10000000000000142</v>
      </c>
      <c r="D4234">
        <v>987.2</v>
      </c>
      <c r="E4234">
        <f t="shared" si="202"/>
        <v>-17.899999999999977</v>
      </c>
      <c r="F4234">
        <v>94</v>
      </c>
      <c r="G4234">
        <f t="shared" si="203"/>
        <v>2</v>
      </c>
      <c r="H4234">
        <v>12.37</v>
      </c>
      <c r="I4234">
        <v>0.49</v>
      </c>
      <c r="J4234">
        <v>-0.87</v>
      </c>
    </row>
    <row r="4235" spans="1:10">
      <c r="A4235" s="3">
        <v>41033</v>
      </c>
      <c r="B4235">
        <v>18.5</v>
      </c>
      <c r="C4235">
        <f t="shared" si="201"/>
        <v>0.39999999999999858</v>
      </c>
      <c r="D4235">
        <v>985.7</v>
      </c>
      <c r="E4235">
        <f t="shared" si="202"/>
        <v>-1.5</v>
      </c>
      <c r="F4235">
        <v>84</v>
      </c>
      <c r="G4235">
        <f t="shared" si="203"/>
        <v>-10</v>
      </c>
      <c r="H4235">
        <v>13.37</v>
      </c>
      <c r="I4235">
        <v>0.28999999999999998</v>
      </c>
      <c r="J4235">
        <v>-0.96</v>
      </c>
    </row>
    <row r="4236" spans="1:10">
      <c r="A4236" s="3">
        <v>41034</v>
      </c>
      <c r="B4236">
        <v>22.2</v>
      </c>
      <c r="C4236">
        <f t="shared" si="201"/>
        <v>3.6999999999999993</v>
      </c>
      <c r="D4236">
        <v>995.5</v>
      </c>
      <c r="E4236">
        <f t="shared" si="202"/>
        <v>9.7999999999999545</v>
      </c>
      <c r="F4236">
        <v>62</v>
      </c>
      <c r="G4236">
        <f t="shared" si="203"/>
        <v>-22</v>
      </c>
      <c r="H4236">
        <v>14.37</v>
      </c>
      <c r="I4236">
        <v>0.08</v>
      </c>
      <c r="J4236">
        <v>-1</v>
      </c>
    </row>
    <row r="4237" spans="1:10">
      <c r="A4237" s="3">
        <v>41035</v>
      </c>
      <c r="B4237">
        <v>20</v>
      </c>
      <c r="C4237">
        <f t="shared" si="201"/>
        <v>-2.1999999999999993</v>
      </c>
      <c r="D4237">
        <v>1001</v>
      </c>
      <c r="E4237">
        <f t="shared" si="202"/>
        <v>5.5</v>
      </c>
      <c r="F4237">
        <v>49</v>
      </c>
      <c r="G4237">
        <f t="shared" si="203"/>
        <v>-13</v>
      </c>
      <c r="H4237">
        <v>15.37</v>
      </c>
      <c r="I4237">
        <v>-0.13</v>
      </c>
      <c r="J4237">
        <v>-0.99</v>
      </c>
    </row>
    <row r="4238" spans="1:10">
      <c r="A4238" s="3">
        <v>41036</v>
      </c>
      <c r="B4238">
        <v>21</v>
      </c>
      <c r="C4238">
        <f t="shared" si="201"/>
        <v>1</v>
      </c>
      <c r="D4238">
        <v>1003.4</v>
      </c>
      <c r="E4238">
        <f t="shared" si="202"/>
        <v>2.3999999999999773</v>
      </c>
      <c r="F4238">
        <v>45</v>
      </c>
      <c r="G4238">
        <f t="shared" si="203"/>
        <v>-4</v>
      </c>
      <c r="H4238">
        <v>16.37</v>
      </c>
      <c r="I4238">
        <v>-0.34</v>
      </c>
      <c r="J4238">
        <v>-0.94</v>
      </c>
    </row>
    <row r="4239" spans="1:10">
      <c r="A4239" s="3">
        <v>41037</v>
      </c>
      <c r="B4239">
        <v>22.8</v>
      </c>
      <c r="C4239">
        <f t="shared" si="201"/>
        <v>1.8000000000000007</v>
      </c>
      <c r="D4239">
        <v>1004.6</v>
      </c>
      <c r="E4239">
        <f t="shared" si="202"/>
        <v>1.2000000000000455</v>
      </c>
      <c r="F4239">
        <v>56</v>
      </c>
      <c r="G4239">
        <f t="shared" si="203"/>
        <v>11</v>
      </c>
      <c r="H4239">
        <v>17.37</v>
      </c>
      <c r="I4239">
        <v>-0.53</v>
      </c>
      <c r="J4239">
        <v>-0.85</v>
      </c>
    </row>
    <row r="4240" spans="1:10">
      <c r="A4240" s="3">
        <v>41038</v>
      </c>
      <c r="B4240">
        <v>20.5</v>
      </c>
      <c r="C4240">
        <f t="shared" si="201"/>
        <v>-2.3000000000000007</v>
      </c>
      <c r="D4240">
        <v>1005.7</v>
      </c>
      <c r="E4240">
        <f t="shared" si="202"/>
        <v>1.1000000000000227</v>
      </c>
      <c r="F4240">
        <v>72</v>
      </c>
      <c r="G4240">
        <f t="shared" si="203"/>
        <v>16</v>
      </c>
      <c r="H4240">
        <v>18.37</v>
      </c>
      <c r="I4240">
        <v>-0.69</v>
      </c>
      <c r="J4240">
        <v>-0.72</v>
      </c>
    </row>
    <row r="4241" spans="1:10">
      <c r="A4241" s="3">
        <v>41039</v>
      </c>
      <c r="B4241">
        <v>16.600000000000001</v>
      </c>
      <c r="C4241">
        <f t="shared" si="201"/>
        <v>-3.8999999999999986</v>
      </c>
      <c r="D4241">
        <v>1002.6</v>
      </c>
      <c r="E4241">
        <f t="shared" si="202"/>
        <v>-3.1000000000000227</v>
      </c>
      <c r="F4241">
        <v>66</v>
      </c>
      <c r="G4241">
        <f t="shared" si="203"/>
        <v>-6</v>
      </c>
      <c r="H4241">
        <v>19.37</v>
      </c>
      <c r="I4241">
        <v>-0.83</v>
      </c>
      <c r="J4241">
        <v>-0.56000000000000005</v>
      </c>
    </row>
    <row r="4242" spans="1:10">
      <c r="A4242" s="3">
        <v>41040</v>
      </c>
      <c r="B4242">
        <v>18.8</v>
      </c>
      <c r="C4242">
        <f t="shared" si="201"/>
        <v>2.1999999999999993</v>
      </c>
      <c r="D4242">
        <v>1002.6</v>
      </c>
      <c r="E4242">
        <f t="shared" si="202"/>
        <v>0</v>
      </c>
      <c r="F4242">
        <v>34</v>
      </c>
      <c r="G4242">
        <f t="shared" si="203"/>
        <v>-32</v>
      </c>
      <c r="H4242">
        <v>20.37</v>
      </c>
      <c r="I4242">
        <v>-0.93</v>
      </c>
      <c r="J4242">
        <v>-0.37</v>
      </c>
    </row>
    <row r="4243" spans="1:10">
      <c r="A4243" s="3">
        <v>41041</v>
      </c>
      <c r="B4243">
        <v>17.399999999999999</v>
      </c>
      <c r="C4243">
        <f t="shared" si="201"/>
        <v>-1.4000000000000021</v>
      </c>
      <c r="D4243">
        <v>1003.6</v>
      </c>
      <c r="E4243">
        <f t="shared" si="202"/>
        <v>1</v>
      </c>
      <c r="F4243">
        <v>30</v>
      </c>
      <c r="G4243">
        <f t="shared" si="203"/>
        <v>-4</v>
      </c>
      <c r="H4243">
        <v>21.37</v>
      </c>
      <c r="I4243">
        <v>-0.99</v>
      </c>
      <c r="J4243">
        <v>-0.16</v>
      </c>
    </row>
    <row r="4244" spans="1:10">
      <c r="A4244" s="3">
        <v>41042</v>
      </c>
      <c r="B4244">
        <v>19.3</v>
      </c>
      <c r="C4244">
        <f t="shared" si="201"/>
        <v>1.9000000000000021</v>
      </c>
      <c r="D4244">
        <v>1009</v>
      </c>
      <c r="E4244">
        <f t="shared" si="202"/>
        <v>5.3999999999999773</v>
      </c>
      <c r="F4244">
        <v>53</v>
      </c>
      <c r="G4244">
        <f t="shared" si="203"/>
        <v>23</v>
      </c>
      <c r="H4244">
        <v>22.37</v>
      </c>
      <c r="I4244">
        <v>-1</v>
      </c>
      <c r="J4244">
        <v>0.05</v>
      </c>
    </row>
    <row r="4245" spans="1:10">
      <c r="A4245" s="3">
        <v>41043</v>
      </c>
      <c r="B4245">
        <v>21.3</v>
      </c>
      <c r="C4245">
        <f t="shared" si="201"/>
        <v>2</v>
      </c>
      <c r="D4245">
        <v>1011.3</v>
      </c>
      <c r="E4245">
        <f t="shared" si="202"/>
        <v>2.2999999999999545</v>
      </c>
      <c r="F4245">
        <v>62</v>
      </c>
      <c r="G4245">
        <f t="shared" si="203"/>
        <v>9</v>
      </c>
      <c r="H4245">
        <v>23.37</v>
      </c>
      <c r="I4245">
        <v>-0.97</v>
      </c>
      <c r="J4245">
        <v>0.26</v>
      </c>
    </row>
    <row r="4246" spans="1:10">
      <c r="A4246" s="3">
        <v>41044</v>
      </c>
      <c r="B4246">
        <v>18.899999999999999</v>
      </c>
      <c r="C4246">
        <f t="shared" si="201"/>
        <v>-2.4000000000000021</v>
      </c>
      <c r="D4246">
        <v>997.9</v>
      </c>
      <c r="E4246">
        <f t="shared" si="202"/>
        <v>-13.399999999999977</v>
      </c>
      <c r="F4246">
        <v>94</v>
      </c>
      <c r="G4246">
        <f t="shared" si="203"/>
        <v>32</v>
      </c>
      <c r="H4246">
        <v>24.37</v>
      </c>
      <c r="I4246">
        <v>-0.89</v>
      </c>
      <c r="J4246">
        <v>0.46</v>
      </c>
    </row>
    <row r="4247" spans="1:10">
      <c r="A4247" s="3">
        <v>41045</v>
      </c>
      <c r="B4247">
        <v>23.8</v>
      </c>
      <c r="C4247">
        <f t="shared" si="201"/>
        <v>4.9000000000000021</v>
      </c>
      <c r="D4247">
        <v>997.8</v>
      </c>
      <c r="E4247">
        <f t="shared" si="202"/>
        <v>-0.10000000000002274</v>
      </c>
      <c r="F4247">
        <v>57</v>
      </c>
      <c r="G4247">
        <f t="shared" si="203"/>
        <v>-37</v>
      </c>
      <c r="H4247">
        <v>25.37</v>
      </c>
      <c r="I4247">
        <v>-0.77</v>
      </c>
      <c r="J4247">
        <v>0.63</v>
      </c>
    </row>
    <row r="4248" spans="1:10">
      <c r="A4248" s="3">
        <v>41046</v>
      </c>
      <c r="B4248">
        <v>23</v>
      </c>
      <c r="C4248">
        <f t="shared" si="201"/>
        <v>-0.80000000000000071</v>
      </c>
      <c r="D4248">
        <v>995.8</v>
      </c>
      <c r="E4248">
        <f t="shared" si="202"/>
        <v>-2</v>
      </c>
      <c r="F4248">
        <v>66</v>
      </c>
      <c r="G4248">
        <f t="shared" si="203"/>
        <v>9</v>
      </c>
      <c r="H4248">
        <v>26.37</v>
      </c>
      <c r="I4248">
        <v>-0.62</v>
      </c>
      <c r="J4248">
        <v>0.78</v>
      </c>
    </row>
    <row r="4249" spans="1:10">
      <c r="A4249" s="3">
        <v>41047</v>
      </c>
      <c r="B4249">
        <v>21</v>
      </c>
      <c r="C4249">
        <f t="shared" si="201"/>
        <v>-2</v>
      </c>
      <c r="D4249">
        <v>1004.2</v>
      </c>
      <c r="E4249">
        <f t="shared" si="202"/>
        <v>8.4000000000000909</v>
      </c>
      <c r="F4249">
        <v>34</v>
      </c>
      <c r="G4249">
        <f t="shared" si="203"/>
        <v>-32</v>
      </c>
      <c r="H4249">
        <v>27.37</v>
      </c>
      <c r="I4249">
        <v>-0.44</v>
      </c>
      <c r="J4249">
        <v>0.9</v>
      </c>
    </row>
    <row r="4250" spans="1:10">
      <c r="A4250" s="3">
        <v>41048</v>
      </c>
      <c r="B4250">
        <v>22</v>
      </c>
      <c r="C4250">
        <f t="shared" si="201"/>
        <v>1</v>
      </c>
      <c r="D4250">
        <v>1012.3</v>
      </c>
      <c r="E4250">
        <f t="shared" si="202"/>
        <v>8.0999999999999091</v>
      </c>
      <c r="F4250">
        <v>47</v>
      </c>
      <c r="G4250">
        <f t="shared" si="203"/>
        <v>13</v>
      </c>
      <c r="H4250">
        <v>28.37</v>
      </c>
      <c r="I4250">
        <v>-0.24</v>
      </c>
      <c r="J4250">
        <v>0.97</v>
      </c>
    </row>
    <row r="4251" spans="1:10">
      <c r="A4251" s="3">
        <v>41049</v>
      </c>
      <c r="B4251">
        <v>22</v>
      </c>
      <c r="C4251">
        <f t="shared" si="201"/>
        <v>0</v>
      </c>
      <c r="D4251">
        <v>1013.7</v>
      </c>
      <c r="E4251">
        <f t="shared" si="202"/>
        <v>1.4000000000000909</v>
      </c>
      <c r="F4251">
        <v>50</v>
      </c>
      <c r="G4251">
        <f t="shared" si="203"/>
        <v>3</v>
      </c>
      <c r="H4251">
        <v>29.37</v>
      </c>
      <c r="I4251">
        <v>-0.03</v>
      </c>
      <c r="J4251">
        <v>1</v>
      </c>
    </row>
    <row r="4252" spans="1:10">
      <c r="A4252" s="3">
        <v>41050</v>
      </c>
      <c r="B4252">
        <v>20.7</v>
      </c>
      <c r="C4252">
        <f t="shared" si="201"/>
        <v>-1.3000000000000007</v>
      </c>
      <c r="D4252">
        <v>1014.6</v>
      </c>
      <c r="E4252">
        <f t="shared" si="202"/>
        <v>0.89999999999997726</v>
      </c>
      <c r="F4252">
        <v>49</v>
      </c>
      <c r="G4252">
        <f t="shared" si="203"/>
        <v>-1</v>
      </c>
      <c r="H4252">
        <v>0.84</v>
      </c>
      <c r="I4252">
        <v>0.18</v>
      </c>
      <c r="J4252">
        <v>0.98</v>
      </c>
    </row>
    <row r="4253" spans="1:10">
      <c r="A4253" s="3">
        <v>41051</v>
      </c>
      <c r="B4253">
        <v>15.2</v>
      </c>
      <c r="C4253">
        <f t="shared" si="201"/>
        <v>-5.5</v>
      </c>
      <c r="D4253">
        <v>1010.3</v>
      </c>
      <c r="E4253">
        <f t="shared" si="202"/>
        <v>-4.3000000000000682</v>
      </c>
      <c r="F4253">
        <v>92</v>
      </c>
      <c r="G4253">
        <f t="shared" si="203"/>
        <v>43</v>
      </c>
      <c r="H4253">
        <v>1.84</v>
      </c>
      <c r="I4253">
        <v>0.38</v>
      </c>
      <c r="J4253">
        <v>0.92</v>
      </c>
    </row>
    <row r="4254" spans="1:10">
      <c r="A4254" s="3">
        <v>41052</v>
      </c>
      <c r="B4254">
        <v>19.899999999999999</v>
      </c>
      <c r="C4254">
        <f t="shared" si="201"/>
        <v>4.6999999999999993</v>
      </c>
      <c r="D4254">
        <v>1005.1</v>
      </c>
      <c r="E4254">
        <f t="shared" si="202"/>
        <v>-5.1999999999999318</v>
      </c>
      <c r="F4254">
        <v>71</v>
      </c>
      <c r="G4254">
        <f t="shared" si="203"/>
        <v>-21</v>
      </c>
      <c r="H4254">
        <v>2.84</v>
      </c>
      <c r="I4254">
        <v>0.56999999999999995</v>
      </c>
      <c r="J4254">
        <v>0.82</v>
      </c>
    </row>
    <row r="4255" spans="1:10">
      <c r="A4255" s="3">
        <v>41053</v>
      </c>
      <c r="B4255">
        <v>23.1</v>
      </c>
      <c r="C4255">
        <f t="shared" si="201"/>
        <v>3.2000000000000028</v>
      </c>
      <c r="D4255">
        <v>1005.2</v>
      </c>
      <c r="E4255">
        <f t="shared" si="202"/>
        <v>0.10000000000002274</v>
      </c>
      <c r="F4255">
        <v>65</v>
      </c>
      <c r="G4255">
        <f t="shared" si="203"/>
        <v>-6</v>
      </c>
      <c r="H4255">
        <v>3.84</v>
      </c>
      <c r="I4255">
        <v>0.73</v>
      </c>
      <c r="J4255">
        <v>0.68</v>
      </c>
    </row>
    <row r="4256" spans="1:10">
      <c r="A4256" s="3">
        <v>41054</v>
      </c>
      <c r="B4256">
        <v>21.2</v>
      </c>
      <c r="C4256">
        <f t="shared" si="201"/>
        <v>-1.9000000000000021</v>
      </c>
      <c r="D4256">
        <v>1003.2</v>
      </c>
      <c r="E4256">
        <f t="shared" si="202"/>
        <v>-2</v>
      </c>
      <c r="F4256">
        <v>71</v>
      </c>
      <c r="G4256">
        <f t="shared" si="203"/>
        <v>6</v>
      </c>
      <c r="H4256">
        <v>4.84</v>
      </c>
      <c r="I4256">
        <v>0.86</v>
      </c>
      <c r="J4256">
        <v>0.51</v>
      </c>
    </row>
    <row r="4257" spans="1:10">
      <c r="A4257" s="3">
        <v>41055</v>
      </c>
      <c r="B4257">
        <v>23</v>
      </c>
      <c r="C4257">
        <f t="shared" si="201"/>
        <v>1.8000000000000007</v>
      </c>
      <c r="D4257">
        <v>1005.6</v>
      </c>
      <c r="E4257">
        <f t="shared" si="202"/>
        <v>2.3999999999999773</v>
      </c>
      <c r="F4257">
        <v>49</v>
      </c>
      <c r="G4257">
        <f t="shared" si="203"/>
        <v>-22</v>
      </c>
      <c r="H4257">
        <v>5.84</v>
      </c>
      <c r="I4257">
        <v>0.95</v>
      </c>
      <c r="J4257">
        <v>0.32</v>
      </c>
    </row>
    <row r="4258" spans="1:10">
      <c r="A4258" s="3">
        <v>41056</v>
      </c>
      <c r="B4258">
        <v>23.2</v>
      </c>
      <c r="C4258">
        <f t="shared" si="201"/>
        <v>0.19999999999999929</v>
      </c>
      <c r="D4258">
        <v>1008.7</v>
      </c>
      <c r="E4258">
        <f t="shared" si="202"/>
        <v>3.1000000000000227</v>
      </c>
      <c r="F4258">
        <v>45</v>
      </c>
      <c r="G4258">
        <f t="shared" si="203"/>
        <v>-4</v>
      </c>
      <c r="H4258">
        <v>6.84</v>
      </c>
      <c r="I4258">
        <v>0.99</v>
      </c>
      <c r="J4258">
        <v>0.11</v>
      </c>
    </row>
    <row r="4259" spans="1:10">
      <c r="A4259" s="3">
        <v>41057</v>
      </c>
      <c r="B4259">
        <v>20.3</v>
      </c>
      <c r="C4259">
        <f t="shared" si="201"/>
        <v>-2.8999999999999986</v>
      </c>
      <c r="D4259">
        <v>1013.5</v>
      </c>
      <c r="E4259">
        <f t="shared" si="202"/>
        <v>4.7999999999999545</v>
      </c>
      <c r="F4259">
        <v>71</v>
      </c>
      <c r="G4259">
        <f t="shared" si="203"/>
        <v>26</v>
      </c>
      <c r="H4259">
        <v>7.84</v>
      </c>
      <c r="I4259">
        <v>1</v>
      </c>
      <c r="J4259">
        <v>-0.1</v>
      </c>
    </row>
    <row r="4260" spans="1:10">
      <c r="A4260" s="3">
        <v>41058</v>
      </c>
      <c r="B4260">
        <v>21.8</v>
      </c>
      <c r="C4260">
        <f t="shared" si="201"/>
        <v>1.5</v>
      </c>
      <c r="D4260">
        <v>1011.8</v>
      </c>
      <c r="E4260">
        <f t="shared" si="202"/>
        <v>-1.7000000000000455</v>
      </c>
      <c r="F4260">
        <v>70</v>
      </c>
      <c r="G4260">
        <f t="shared" si="203"/>
        <v>-1</v>
      </c>
      <c r="H4260">
        <v>8.84</v>
      </c>
      <c r="I4260">
        <v>0.95</v>
      </c>
      <c r="J4260">
        <v>-0.31</v>
      </c>
    </row>
    <row r="4261" spans="1:10">
      <c r="A4261" s="3">
        <v>41059</v>
      </c>
      <c r="B4261">
        <v>20.9</v>
      </c>
      <c r="C4261">
        <f t="shared" si="201"/>
        <v>-0.90000000000000213</v>
      </c>
      <c r="D4261">
        <v>1014.7</v>
      </c>
      <c r="E4261">
        <f t="shared" si="202"/>
        <v>2.9000000000000909</v>
      </c>
      <c r="F4261">
        <v>68</v>
      </c>
      <c r="G4261">
        <f t="shared" si="203"/>
        <v>-2</v>
      </c>
      <c r="H4261">
        <v>9.84</v>
      </c>
      <c r="I4261">
        <v>0.87</v>
      </c>
      <c r="J4261">
        <v>-0.5</v>
      </c>
    </row>
    <row r="4262" spans="1:10">
      <c r="A4262" s="3">
        <v>41060</v>
      </c>
      <c r="B4262">
        <v>21.8</v>
      </c>
      <c r="C4262">
        <f t="shared" si="201"/>
        <v>0.90000000000000213</v>
      </c>
      <c r="D4262">
        <v>1012.7</v>
      </c>
      <c r="E4262">
        <f t="shared" si="202"/>
        <v>-2</v>
      </c>
      <c r="F4262">
        <v>65</v>
      </c>
      <c r="G4262">
        <f t="shared" si="203"/>
        <v>-3</v>
      </c>
      <c r="H4262">
        <v>10.84</v>
      </c>
      <c r="I4262">
        <v>0.74</v>
      </c>
      <c r="J4262">
        <v>-0.67</v>
      </c>
    </row>
    <row r="4263" spans="1:10">
      <c r="A4263" s="3">
        <v>41061</v>
      </c>
      <c r="B4263">
        <v>21.5</v>
      </c>
      <c r="C4263">
        <f t="shared" si="201"/>
        <v>-0.30000000000000071</v>
      </c>
      <c r="D4263">
        <v>1011.1</v>
      </c>
      <c r="E4263">
        <f t="shared" si="202"/>
        <v>-1.6000000000000227</v>
      </c>
      <c r="F4263">
        <v>74</v>
      </c>
      <c r="G4263">
        <f t="shared" si="203"/>
        <v>9</v>
      </c>
      <c r="H4263">
        <v>11.84</v>
      </c>
      <c r="I4263">
        <v>0.57999999999999996</v>
      </c>
      <c r="J4263">
        <v>-0.81</v>
      </c>
    </row>
    <row r="4264" spans="1:10">
      <c r="A4264" s="3">
        <v>41062</v>
      </c>
      <c r="B4264">
        <v>22.5</v>
      </c>
      <c r="C4264">
        <f t="shared" si="201"/>
        <v>1</v>
      </c>
      <c r="D4264">
        <v>1010.7</v>
      </c>
      <c r="E4264">
        <f t="shared" si="202"/>
        <v>-0.39999999999997726</v>
      </c>
      <c r="F4264">
        <v>63</v>
      </c>
      <c r="G4264">
        <f t="shared" si="203"/>
        <v>-11</v>
      </c>
      <c r="H4264">
        <v>12.84</v>
      </c>
      <c r="I4264">
        <v>0.4</v>
      </c>
      <c r="J4264">
        <v>-0.92</v>
      </c>
    </row>
    <row r="4265" spans="1:10">
      <c r="A4265" s="3">
        <v>41063</v>
      </c>
      <c r="B4265">
        <v>22.9</v>
      </c>
      <c r="C4265">
        <f t="shared" si="201"/>
        <v>0.39999999999999858</v>
      </c>
      <c r="D4265">
        <v>1008.7</v>
      </c>
      <c r="E4265">
        <f t="shared" si="202"/>
        <v>-2</v>
      </c>
      <c r="F4265">
        <v>53</v>
      </c>
      <c r="G4265">
        <f t="shared" si="203"/>
        <v>-10</v>
      </c>
      <c r="H4265">
        <v>13.84</v>
      </c>
      <c r="I4265">
        <v>0.2</v>
      </c>
      <c r="J4265">
        <v>-0.98</v>
      </c>
    </row>
    <row r="4266" spans="1:10">
      <c r="A4266" s="3">
        <v>41064</v>
      </c>
      <c r="B4266">
        <v>23.6</v>
      </c>
      <c r="C4266">
        <f t="shared" si="201"/>
        <v>0.70000000000000284</v>
      </c>
      <c r="D4266">
        <v>1009.1</v>
      </c>
      <c r="E4266">
        <f t="shared" si="202"/>
        <v>0.39999999999997726</v>
      </c>
      <c r="F4266">
        <v>49</v>
      </c>
      <c r="G4266">
        <f t="shared" si="203"/>
        <v>-4</v>
      </c>
      <c r="H4266">
        <v>14.84</v>
      </c>
      <c r="I4266">
        <v>-0.02</v>
      </c>
      <c r="J4266">
        <v>-1</v>
      </c>
    </row>
    <row r="4267" spans="1:10">
      <c r="A4267" s="3">
        <v>41065</v>
      </c>
      <c r="B4267">
        <v>21.7</v>
      </c>
      <c r="C4267">
        <f t="shared" si="201"/>
        <v>-1.9000000000000021</v>
      </c>
      <c r="D4267">
        <v>1006.7</v>
      </c>
      <c r="E4267">
        <f t="shared" si="202"/>
        <v>-2.3999999999999773</v>
      </c>
      <c r="F4267">
        <v>70</v>
      </c>
      <c r="G4267">
        <f t="shared" si="203"/>
        <v>21</v>
      </c>
      <c r="H4267">
        <v>15.84</v>
      </c>
      <c r="I4267">
        <v>-0.23</v>
      </c>
      <c r="J4267">
        <v>-0.97</v>
      </c>
    </row>
    <row r="4268" spans="1:10">
      <c r="A4268" s="3">
        <v>41066</v>
      </c>
      <c r="B4268">
        <v>20.9</v>
      </c>
      <c r="C4268">
        <f t="shared" si="201"/>
        <v>-0.80000000000000071</v>
      </c>
      <c r="D4268">
        <v>997.4</v>
      </c>
      <c r="E4268">
        <f t="shared" si="202"/>
        <v>-9.3000000000000682</v>
      </c>
      <c r="F4268">
        <v>61</v>
      </c>
      <c r="G4268">
        <f t="shared" si="203"/>
        <v>-9</v>
      </c>
      <c r="H4268">
        <v>16.84</v>
      </c>
      <c r="I4268">
        <v>-0.43</v>
      </c>
      <c r="J4268">
        <v>-0.9</v>
      </c>
    </row>
    <row r="4269" spans="1:10">
      <c r="A4269" s="3">
        <v>41067</v>
      </c>
      <c r="B4269">
        <v>21.9</v>
      </c>
      <c r="C4269">
        <f t="shared" si="201"/>
        <v>1</v>
      </c>
      <c r="D4269">
        <v>1003.9</v>
      </c>
      <c r="E4269">
        <f t="shared" si="202"/>
        <v>6.5</v>
      </c>
      <c r="F4269">
        <v>69</v>
      </c>
      <c r="G4269">
        <f t="shared" si="203"/>
        <v>8</v>
      </c>
      <c r="H4269">
        <v>17.84</v>
      </c>
      <c r="I4269">
        <v>-0.61</v>
      </c>
      <c r="J4269">
        <v>-0.79</v>
      </c>
    </row>
    <row r="4270" spans="1:10">
      <c r="A4270" s="3">
        <v>41068</v>
      </c>
      <c r="B4270">
        <v>25.4</v>
      </c>
      <c r="C4270">
        <f t="shared" si="201"/>
        <v>3.5</v>
      </c>
      <c r="D4270">
        <v>1000.4</v>
      </c>
      <c r="E4270">
        <f t="shared" si="202"/>
        <v>-3.5</v>
      </c>
      <c r="F4270">
        <v>67</v>
      </c>
      <c r="G4270">
        <f t="shared" si="203"/>
        <v>-2</v>
      </c>
      <c r="H4270">
        <v>18.84</v>
      </c>
      <c r="I4270">
        <v>-0.76</v>
      </c>
      <c r="J4270">
        <v>-0.65</v>
      </c>
    </row>
    <row r="4271" spans="1:10">
      <c r="A4271" s="3">
        <v>41069</v>
      </c>
      <c r="B4271">
        <v>18.7</v>
      </c>
      <c r="C4271">
        <f t="shared" si="201"/>
        <v>-6.6999999999999993</v>
      </c>
      <c r="D4271">
        <v>992</v>
      </c>
      <c r="E4271">
        <f t="shared" si="202"/>
        <v>-8.3999999999999773</v>
      </c>
      <c r="F4271">
        <v>94</v>
      </c>
      <c r="G4271">
        <f t="shared" si="203"/>
        <v>27</v>
      </c>
      <c r="H4271">
        <v>19.84</v>
      </c>
      <c r="I4271">
        <v>-0.88</v>
      </c>
      <c r="J4271">
        <v>-0.47</v>
      </c>
    </row>
    <row r="4272" spans="1:10">
      <c r="A4272" s="3">
        <v>41070</v>
      </c>
      <c r="B4272">
        <v>21.4</v>
      </c>
      <c r="C4272">
        <f t="shared" si="201"/>
        <v>2.6999999999999993</v>
      </c>
      <c r="D4272">
        <v>995.3</v>
      </c>
      <c r="E4272">
        <f t="shared" si="202"/>
        <v>3.2999999999999545</v>
      </c>
      <c r="F4272">
        <v>83</v>
      </c>
      <c r="G4272">
        <f t="shared" si="203"/>
        <v>-11</v>
      </c>
      <c r="H4272">
        <v>20.84</v>
      </c>
      <c r="I4272">
        <v>-0.96</v>
      </c>
      <c r="J4272">
        <v>-0.27</v>
      </c>
    </row>
    <row r="4273" spans="1:10">
      <c r="A4273" s="3">
        <v>41071</v>
      </c>
      <c r="B4273">
        <v>21.9</v>
      </c>
      <c r="C4273">
        <f t="shared" si="201"/>
        <v>0.5</v>
      </c>
      <c r="D4273">
        <v>1002</v>
      </c>
      <c r="E4273">
        <f t="shared" si="202"/>
        <v>6.7000000000000455</v>
      </c>
      <c r="F4273">
        <v>68</v>
      </c>
      <c r="G4273">
        <f t="shared" si="203"/>
        <v>-15</v>
      </c>
      <c r="H4273">
        <v>21.84</v>
      </c>
      <c r="I4273">
        <v>-1</v>
      </c>
      <c r="J4273">
        <v>-7.0000000000000007E-2</v>
      </c>
    </row>
    <row r="4274" spans="1:10">
      <c r="A4274" s="3">
        <v>41072</v>
      </c>
      <c r="B4274">
        <v>16.2</v>
      </c>
      <c r="C4274">
        <f t="shared" si="201"/>
        <v>-5.6999999999999993</v>
      </c>
      <c r="D4274">
        <v>1002</v>
      </c>
      <c r="E4274">
        <f t="shared" si="202"/>
        <v>0</v>
      </c>
      <c r="F4274">
        <v>89</v>
      </c>
      <c r="G4274">
        <f t="shared" si="203"/>
        <v>21</v>
      </c>
      <c r="H4274">
        <v>22.84</v>
      </c>
      <c r="I4274">
        <v>-0.99</v>
      </c>
      <c r="J4274">
        <v>0.15</v>
      </c>
    </row>
    <row r="4275" spans="1:10">
      <c r="A4275" s="3">
        <v>41073</v>
      </c>
      <c r="B4275">
        <v>18.899999999999999</v>
      </c>
      <c r="C4275">
        <f t="shared" si="201"/>
        <v>2.6999999999999993</v>
      </c>
      <c r="D4275">
        <v>1007.6</v>
      </c>
      <c r="E4275">
        <f t="shared" si="202"/>
        <v>5.6000000000000227</v>
      </c>
      <c r="F4275">
        <v>63</v>
      </c>
      <c r="G4275">
        <f t="shared" si="203"/>
        <v>-26</v>
      </c>
      <c r="H4275">
        <v>23.84</v>
      </c>
      <c r="I4275">
        <v>-0.94</v>
      </c>
      <c r="J4275">
        <v>0.35</v>
      </c>
    </row>
    <row r="4276" spans="1:10">
      <c r="A4276" s="3">
        <v>41074</v>
      </c>
      <c r="B4276">
        <v>20.6</v>
      </c>
      <c r="C4276">
        <f t="shared" si="201"/>
        <v>1.7000000000000028</v>
      </c>
      <c r="D4276">
        <v>1011.5</v>
      </c>
      <c r="E4276">
        <f t="shared" si="202"/>
        <v>3.8999999999999773</v>
      </c>
      <c r="F4276">
        <v>59</v>
      </c>
      <c r="G4276">
        <f t="shared" si="203"/>
        <v>-4</v>
      </c>
      <c r="H4276">
        <v>24.84</v>
      </c>
      <c r="I4276">
        <v>-0.84</v>
      </c>
      <c r="J4276">
        <v>0.54</v>
      </c>
    </row>
    <row r="4277" spans="1:10">
      <c r="A4277" s="3">
        <v>41075</v>
      </c>
      <c r="B4277">
        <v>22</v>
      </c>
      <c r="C4277">
        <f t="shared" si="201"/>
        <v>1.3999999999999986</v>
      </c>
      <c r="D4277">
        <v>1012.2</v>
      </c>
      <c r="E4277">
        <f t="shared" si="202"/>
        <v>0.70000000000004547</v>
      </c>
      <c r="F4277">
        <v>65</v>
      </c>
      <c r="G4277">
        <f t="shared" si="203"/>
        <v>6</v>
      </c>
      <c r="H4277">
        <v>25.84</v>
      </c>
      <c r="I4277">
        <v>-0.71</v>
      </c>
      <c r="J4277">
        <v>0.71</v>
      </c>
    </row>
    <row r="4278" spans="1:10">
      <c r="A4278" s="3">
        <v>41076</v>
      </c>
      <c r="B4278">
        <v>20.9</v>
      </c>
      <c r="C4278">
        <f t="shared" si="201"/>
        <v>-1.1000000000000014</v>
      </c>
      <c r="D4278">
        <v>1004.9</v>
      </c>
      <c r="E4278">
        <f t="shared" si="202"/>
        <v>-7.3000000000000682</v>
      </c>
      <c r="F4278">
        <v>94</v>
      </c>
      <c r="G4278">
        <f t="shared" si="203"/>
        <v>29</v>
      </c>
      <c r="H4278">
        <v>26.84</v>
      </c>
      <c r="I4278">
        <v>-0.54</v>
      </c>
      <c r="J4278">
        <v>0.84</v>
      </c>
    </row>
    <row r="4279" spans="1:10">
      <c r="A4279" s="3">
        <v>41077</v>
      </c>
      <c r="B4279">
        <v>26.8</v>
      </c>
      <c r="C4279">
        <f t="shared" si="201"/>
        <v>5.9000000000000021</v>
      </c>
      <c r="D4279">
        <v>1002.3</v>
      </c>
      <c r="E4279">
        <f t="shared" si="202"/>
        <v>-2.6000000000000227</v>
      </c>
      <c r="F4279">
        <v>72</v>
      </c>
      <c r="G4279">
        <f t="shared" si="203"/>
        <v>-22</v>
      </c>
      <c r="H4279">
        <v>27.84</v>
      </c>
      <c r="I4279">
        <v>-0.35</v>
      </c>
      <c r="J4279">
        <v>0.94</v>
      </c>
    </row>
    <row r="4280" spans="1:10">
      <c r="A4280" s="3">
        <v>41078</v>
      </c>
      <c r="B4280">
        <v>25.4</v>
      </c>
      <c r="C4280">
        <f t="shared" si="201"/>
        <v>-1.4000000000000021</v>
      </c>
      <c r="D4280">
        <v>1005.9</v>
      </c>
      <c r="E4280">
        <f t="shared" si="202"/>
        <v>3.6000000000000227</v>
      </c>
      <c r="F4280">
        <v>59</v>
      </c>
      <c r="G4280">
        <f t="shared" si="203"/>
        <v>-13</v>
      </c>
      <c r="H4280">
        <v>28.84</v>
      </c>
      <c r="I4280">
        <v>-0.15</v>
      </c>
      <c r="J4280">
        <v>0.99</v>
      </c>
    </row>
    <row r="4281" spans="1:10">
      <c r="A4281" s="3">
        <v>41079</v>
      </c>
      <c r="B4281">
        <v>24.2</v>
      </c>
      <c r="C4281">
        <f t="shared" si="201"/>
        <v>-1.1999999999999993</v>
      </c>
      <c r="D4281">
        <v>999.6</v>
      </c>
      <c r="E4281">
        <f t="shared" si="202"/>
        <v>-6.2999999999999545</v>
      </c>
      <c r="F4281">
        <v>89</v>
      </c>
      <c r="G4281">
        <f t="shared" si="203"/>
        <v>30</v>
      </c>
      <c r="H4281">
        <v>0.31</v>
      </c>
      <c r="I4281">
        <v>7.0000000000000007E-2</v>
      </c>
      <c r="J4281">
        <v>1</v>
      </c>
    </row>
    <row r="4282" spans="1:10">
      <c r="A4282" s="3">
        <v>41080</v>
      </c>
      <c r="B4282">
        <v>27.4</v>
      </c>
      <c r="C4282">
        <f t="shared" si="201"/>
        <v>3.1999999999999993</v>
      </c>
      <c r="D4282">
        <v>994.3</v>
      </c>
      <c r="E4282">
        <f t="shared" si="202"/>
        <v>-5.3000000000000682</v>
      </c>
      <c r="F4282">
        <v>64</v>
      </c>
      <c r="G4282">
        <f t="shared" si="203"/>
        <v>-25</v>
      </c>
      <c r="H4282">
        <v>1.31</v>
      </c>
      <c r="I4282">
        <v>0.28000000000000003</v>
      </c>
      <c r="J4282">
        <v>0.96</v>
      </c>
    </row>
    <row r="4283" spans="1:10">
      <c r="A4283" s="3">
        <v>41081</v>
      </c>
      <c r="B4283">
        <v>24.5</v>
      </c>
      <c r="C4283">
        <f t="shared" si="201"/>
        <v>-2.8999999999999986</v>
      </c>
      <c r="D4283">
        <v>1001.9</v>
      </c>
      <c r="E4283">
        <f t="shared" si="202"/>
        <v>7.6000000000000227</v>
      </c>
      <c r="F4283">
        <v>69</v>
      </c>
      <c r="G4283">
        <f t="shared" si="203"/>
        <v>5</v>
      </c>
      <c r="H4283">
        <v>2.31</v>
      </c>
      <c r="I4283">
        <v>0.47</v>
      </c>
      <c r="J4283">
        <v>0.88</v>
      </c>
    </row>
    <row r="4284" spans="1:10">
      <c r="A4284" s="3">
        <v>41082</v>
      </c>
      <c r="B4284">
        <v>22.1</v>
      </c>
      <c r="C4284">
        <f t="shared" si="201"/>
        <v>-2.3999999999999986</v>
      </c>
      <c r="D4284">
        <v>1001.5</v>
      </c>
      <c r="E4284">
        <f t="shared" si="202"/>
        <v>-0.39999999999997726</v>
      </c>
      <c r="F4284">
        <v>74</v>
      </c>
      <c r="G4284">
        <f t="shared" si="203"/>
        <v>5</v>
      </c>
      <c r="H4284">
        <v>3.31</v>
      </c>
      <c r="I4284">
        <v>0.65</v>
      </c>
      <c r="J4284">
        <v>0.76</v>
      </c>
    </row>
    <row r="4285" spans="1:10">
      <c r="A4285" s="3">
        <v>41083</v>
      </c>
      <c r="B4285">
        <v>22.3</v>
      </c>
      <c r="C4285">
        <f t="shared" si="201"/>
        <v>0.19999999999999929</v>
      </c>
      <c r="D4285">
        <v>1004.4</v>
      </c>
      <c r="E4285">
        <f t="shared" si="202"/>
        <v>2.8999999999999773</v>
      </c>
      <c r="F4285">
        <v>76</v>
      </c>
      <c r="G4285">
        <f t="shared" si="203"/>
        <v>2</v>
      </c>
      <c r="H4285">
        <v>4.3099999999999996</v>
      </c>
      <c r="I4285">
        <v>0.79</v>
      </c>
      <c r="J4285">
        <v>0.61</v>
      </c>
    </row>
    <row r="4286" spans="1:10">
      <c r="A4286" s="3">
        <v>41084</v>
      </c>
      <c r="B4286">
        <v>22.4</v>
      </c>
      <c r="C4286">
        <f t="shared" si="201"/>
        <v>9.9999999999997868E-2</v>
      </c>
      <c r="D4286">
        <v>1005</v>
      </c>
      <c r="E4286">
        <f t="shared" si="202"/>
        <v>0.60000000000002274</v>
      </c>
      <c r="F4286">
        <v>71</v>
      </c>
      <c r="G4286">
        <f t="shared" si="203"/>
        <v>-5</v>
      </c>
      <c r="H4286">
        <v>5.31</v>
      </c>
      <c r="I4286">
        <v>0.9</v>
      </c>
      <c r="J4286">
        <v>0.43</v>
      </c>
    </row>
    <row r="4287" spans="1:10">
      <c r="A4287" s="3">
        <v>41085</v>
      </c>
      <c r="B4287">
        <v>18.600000000000001</v>
      </c>
      <c r="C4287">
        <f t="shared" si="201"/>
        <v>-3.7999999999999972</v>
      </c>
      <c r="D4287">
        <v>1007.9</v>
      </c>
      <c r="E4287">
        <f t="shared" si="202"/>
        <v>2.8999999999999773</v>
      </c>
      <c r="F4287">
        <v>68</v>
      </c>
      <c r="G4287">
        <f t="shared" si="203"/>
        <v>-3</v>
      </c>
      <c r="H4287">
        <v>6.31</v>
      </c>
      <c r="I4287">
        <v>0.97</v>
      </c>
      <c r="J4287">
        <v>0.23</v>
      </c>
    </row>
    <row r="4288" spans="1:10">
      <c r="A4288" s="3">
        <v>41086</v>
      </c>
      <c r="B4288">
        <v>21.1</v>
      </c>
      <c r="C4288">
        <f t="shared" si="201"/>
        <v>2.5</v>
      </c>
      <c r="D4288">
        <v>1011.6</v>
      </c>
      <c r="E4288">
        <f t="shared" si="202"/>
        <v>3.7000000000000455</v>
      </c>
      <c r="F4288">
        <v>45</v>
      </c>
      <c r="G4288">
        <f t="shared" si="203"/>
        <v>-23</v>
      </c>
      <c r="H4288">
        <v>7.31</v>
      </c>
      <c r="I4288">
        <v>1</v>
      </c>
      <c r="J4288">
        <v>0.02</v>
      </c>
    </row>
    <row r="4289" spans="1:10">
      <c r="A4289" s="3">
        <v>41087</v>
      </c>
      <c r="B4289">
        <v>22.9</v>
      </c>
      <c r="C4289">
        <f t="shared" si="201"/>
        <v>1.7999999999999972</v>
      </c>
      <c r="D4289">
        <v>1012.1</v>
      </c>
      <c r="E4289">
        <f t="shared" si="202"/>
        <v>0.5</v>
      </c>
      <c r="F4289">
        <v>61</v>
      </c>
      <c r="G4289">
        <f t="shared" si="203"/>
        <v>16</v>
      </c>
      <c r="H4289">
        <v>8.31</v>
      </c>
      <c r="I4289">
        <v>0.98</v>
      </c>
      <c r="J4289">
        <v>-0.2</v>
      </c>
    </row>
    <row r="4290" spans="1:10">
      <c r="A4290" s="3">
        <v>41088</v>
      </c>
      <c r="B4290">
        <v>23.8</v>
      </c>
      <c r="C4290">
        <f t="shared" si="201"/>
        <v>0.90000000000000213</v>
      </c>
      <c r="D4290">
        <v>1009.5</v>
      </c>
      <c r="E4290">
        <f t="shared" si="202"/>
        <v>-2.6000000000000227</v>
      </c>
      <c r="F4290">
        <v>67</v>
      </c>
      <c r="G4290">
        <f t="shared" si="203"/>
        <v>6</v>
      </c>
      <c r="H4290">
        <v>9.31</v>
      </c>
      <c r="I4290">
        <v>0.92</v>
      </c>
      <c r="J4290">
        <v>-0.4</v>
      </c>
    </row>
    <row r="4291" spans="1:10">
      <c r="A4291" s="3">
        <v>41089</v>
      </c>
      <c r="B4291">
        <v>24.6</v>
      </c>
      <c r="C4291">
        <f t="shared" si="201"/>
        <v>0.80000000000000071</v>
      </c>
      <c r="D4291">
        <v>1007.3</v>
      </c>
      <c r="E4291">
        <f t="shared" si="202"/>
        <v>-2.2000000000000455</v>
      </c>
      <c r="F4291">
        <v>60</v>
      </c>
      <c r="G4291">
        <f t="shared" si="203"/>
        <v>-7</v>
      </c>
      <c r="H4291">
        <v>10.31</v>
      </c>
      <c r="I4291">
        <v>0.81</v>
      </c>
      <c r="J4291">
        <v>-0.57999999999999996</v>
      </c>
    </row>
    <row r="4292" spans="1:10">
      <c r="A4292" s="3">
        <v>41090</v>
      </c>
      <c r="B4292">
        <v>25.4</v>
      </c>
      <c r="C4292">
        <f t="shared" si="201"/>
        <v>0.79999999999999716</v>
      </c>
      <c r="D4292">
        <v>1007.6</v>
      </c>
      <c r="E4292">
        <f t="shared" si="202"/>
        <v>0.30000000000006821</v>
      </c>
      <c r="F4292">
        <v>57</v>
      </c>
      <c r="G4292">
        <f t="shared" si="203"/>
        <v>-3</v>
      </c>
      <c r="H4292">
        <v>11.31</v>
      </c>
      <c r="I4292">
        <v>0.67</v>
      </c>
      <c r="J4292">
        <v>-0.74</v>
      </c>
    </row>
    <row r="4293" spans="1:10">
      <c r="A4293" s="3">
        <v>41091</v>
      </c>
      <c r="B4293">
        <v>21</v>
      </c>
      <c r="C4293">
        <f t="shared" si="201"/>
        <v>-4.3999999999999986</v>
      </c>
      <c r="D4293">
        <v>1002.6</v>
      </c>
      <c r="E4293">
        <f t="shared" si="202"/>
        <v>-5</v>
      </c>
      <c r="F4293">
        <v>86</v>
      </c>
      <c r="G4293">
        <f t="shared" si="203"/>
        <v>29</v>
      </c>
      <c r="H4293">
        <v>12.31</v>
      </c>
      <c r="I4293">
        <v>0.5</v>
      </c>
      <c r="J4293">
        <v>-0.87</v>
      </c>
    </row>
    <row r="4294" spans="1:10">
      <c r="A4294" s="3">
        <v>41092</v>
      </c>
      <c r="B4294">
        <v>25.8</v>
      </c>
      <c r="C4294">
        <f t="shared" si="201"/>
        <v>4.8000000000000007</v>
      </c>
      <c r="D4294">
        <v>998.8</v>
      </c>
      <c r="E4294">
        <f t="shared" si="202"/>
        <v>-3.8000000000000682</v>
      </c>
      <c r="F4294">
        <v>67</v>
      </c>
      <c r="G4294">
        <f t="shared" si="203"/>
        <v>-19</v>
      </c>
      <c r="H4294">
        <v>13.31</v>
      </c>
      <c r="I4294">
        <v>0.3</v>
      </c>
      <c r="J4294">
        <v>-0.95</v>
      </c>
    </row>
    <row r="4295" spans="1:10">
      <c r="A4295" s="3">
        <v>41093</v>
      </c>
      <c r="B4295">
        <v>22.6</v>
      </c>
      <c r="C4295">
        <f t="shared" ref="C4295:C4358" si="204">B4295-B4294</f>
        <v>-3.1999999999999993</v>
      </c>
      <c r="D4295">
        <v>998.2</v>
      </c>
      <c r="E4295">
        <f t="shared" ref="E4295:E4358" si="205">D4295-D4294</f>
        <v>-0.59999999999990905</v>
      </c>
      <c r="F4295">
        <v>88</v>
      </c>
      <c r="G4295">
        <f t="shared" ref="G4295:G4358" si="206">F4295-F4294</f>
        <v>21</v>
      </c>
      <c r="H4295">
        <v>14.31</v>
      </c>
      <c r="I4295">
        <v>0.1</v>
      </c>
      <c r="J4295">
        <v>-1</v>
      </c>
    </row>
    <row r="4296" spans="1:10">
      <c r="A4296" s="3">
        <v>41094</v>
      </c>
      <c r="B4296">
        <v>26.6</v>
      </c>
      <c r="C4296">
        <f t="shared" si="204"/>
        <v>4</v>
      </c>
      <c r="D4296">
        <v>1002</v>
      </c>
      <c r="E4296">
        <f t="shared" si="205"/>
        <v>3.7999999999999545</v>
      </c>
      <c r="F4296">
        <v>67</v>
      </c>
      <c r="G4296">
        <f t="shared" si="206"/>
        <v>-21</v>
      </c>
      <c r="H4296">
        <v>15.31</v>
      </c>
      <c r="I4296">
        <v>-0.12</v>
      </c>
      <c r="J4296">
        <v>-0.99</v>
      </c>
    </row>
    <row r="4297" spans="1:10">
      <c r="A4297" s="3">
        <v>41095</v>
      </c>
      <c r="B4297">
        <v>28.3</v>
      </c>
      <c r="C4297">
        <f t="shared" si="204"/>
        <v>1.6999999999999993</v>
      </c>
      <c r="D4297">
        <v>1000.9</v>
      </c>
      <c r="E4297">
        <f t="shared" si="205"/>
        <v>-1.1000000000000227</v>
      </c>
      <c r="F4297">
        <v>66</v>
      </c>
      <c r="G4297">
        <f t="shared" si="206"/>
        <v>-1</v>
      </c>
      <c r="H4297">
        <v>16.309999999999999</v>
      </c>
      <c r="I4297">
        <v>-0.32</v>
      </c>
      <c r="J4297">
        <v>-0.95</v>
      </c>
    </row>
    <row r="4298" spans="1:10">
      <c r="A4298" s="3">
        <v>41096</v>
      </c>
      <c r="B4298">
        <v>27</v>
      </c>
      <c r="C4298">
        <f t="shared" si="204"/>
        <v>-1.3000000000000007</v>
      </c>
      <c r="D4298">
        <v>997.6</v>
      </c>
      <c r="E4298">
        <f t="shared" si="205"/>
        <v>-3.2999999999999545</v>
      </c>
      <c r="F4298">
        <v>73</v>
      </c>
      <c r="G4298">
        <f t="shared" si="206"/>
        <v>7</v>
      </c>
      <c r="H4298">
        <v>17.309999999999999</v>
      </c>
      <c r="I4298">
        <v>-0.52</v>
      </c>
      <c r="J4298">
        <v>-0.86</v>
      </c>
    </row>
    <row r="4299" spans="1:10">
      <c r="A4299" s="3">
        <v>41097</v>
      </c>
      <c r="B4299">
        <v>21.7</v>
      </c>
      <c r="C4299">
        <f t="shared" si="204"/>
        <v>-5.3000000000000007</v>
      </c>
      <c r="D4299">
        <v>991.6</v>
      </c>
      <c r="E4299">
        <f t="shared" si="205"/>
        <v>-6</v>
      </c>
      <c r="F4299">
        <v>88</v>
      </c>
      <c r="G4299">
        <f t="shared" si="206"/>
        <v>15</v>
      </c>
      <c r="H4299">
        <v>18.309999999999999</v>
      </c>
      <c r="I4299">
        <v>-0.68</v>
      </c>
      <c r="J4299">
        <v>-0.73</v>
      </c>
    </row>
    <row r="4300" spans="1:10">
      <c r="A4300" s="3">
        <v>41098</v>
      </c>
      <c r="B4300">
        <v>24.7</v>
      </c>
      <c r="C4300">
        <f t="shared" si="204"/>
        <v>3</v>
      </c>
      <c r="D4300">
        <v>1001.1</v>
      </c>
      <c r="E4300">
        <f t="shared" si="205"/>
        <v>9.5</v>
      </c>
      <c r="F4300">
        <v>66</v>
      </c>
      <c r="G4300">
        <f t="shared" si="206"/>
        <v>-22</v>
      </c>
      <c r="H4300">
        <v>19.309999999999999</v>
      </c>
      <c r="I4300">
        <v>-0.82</v>
      </c>
      <c r="J4300">
        <v>-0.56999999999999995</v>
      </c>
    </row>
    <row r="4301" spans="1:10">
      <c r="A4301" s="3">
        <v>41099</v>
      </c>
      <c r="B4301">
        <v>27.2</v>
      </c>
      <c r="C4301">
        <f t="shared" si="204"/>
        <v>2.5</v>
      </c>
      <c r="D4301">
        <v>1003.5</v>
      </c>
      <c r="E4301">
        <f t="shared" si="205"/>
        <v>2.3999999999999773</v>
      </c>
      <c r="F4301">
        <v>65</v>
      </c>
      <c r="G4301">
        <f t="shared" si="206"/>
        <v>-1</v>
      </c>
      <c r="H4301">
        <v>20.309999999999999</v>
      </c>
      <c r="I4301">
        <v>-0.92</v>
      </c>
      <c r="J4301">
        <v>-0.38</v>
      </c>
    </row>
    <row r="4302" spans="1:10">
      <c r="A4302" s="3">
        <v>41100</v>
      </c>
      <c r="B4302">
        <v>27.7</v>
      </c>
      <c r="C4302">
        <f t="shared" si="204"/>
        <v>0.5</v>
      </c>
      <c r="D4302">
        <v>1005.2</v>
      </c>
      <c r="E4302">
        <f t="shared" si="205"/>
        <v>1.7000000000000455</v>
      </c>
      <c r="F4302">
        <v>65</v>
      </c>
      <c r="G4302">
        <f t="shared" si="206"/>
        <v>0</v>
      </c>
      <c r="H4302">
        <v>21.31</v>
      </c>
      <c r="I4302">
        <v>-0.98</v>
      </c>
      <c r="J4302">
        <v>-0.18</v>
      </c>
    </row>
    <row r="4303" spans="1:10">
      <c r="A4303" s="3">
        <v>41101</v>
      </c>
      <c r="B4303">
        <v>28.3</v>
      </c>
      <c r="C4303">
        <f t="shared" si="204"/>
        <v>0.60000000000000142</v>
      </c>
      <c r="D4303">
        <v>1005.1</v>
      </c>
      <c r="E4303">
        <f t="shared" si="205"/>
        <v>-0.10000000000002274</v>
      </c>
      <c r="F4303">
        <v>70</v>
      </c>
      <c r="G4303">
        <f t="shared" si="206"/>
        <v>5</v>
      </c>
      <c r="H4303">
        <v>22.31</v>
      </c>
      <c r="I4303">
        <v>-1</v>
      </c>
      <c r="J4303">
        <v>0.03</v>
      </c>
    </row>
    <row r="4304" spans="1:10">
      <c r="A4304" s="3">
        <v>41102</v>
      </c>
      <c r="B4304">
        <v>27.2</v>
      </c>
      <c r="C4304">
        <f t="shared" si="204"/>
        <v>-1.1000000000000014</v>
      </c>
      <c r="D4304">
        <v>999.6</v>
      </c>
      <c r="E4304">
        <f t="shared" si="205"/>
        <v>-5.5</v>
      </c>
      <c r="F4304">
        <v>79</v>
      </c>
      <c r="G4304">
        <f t="shared" si="206"/>
        <v>9</v>
      </c>
      <c r="H4304">
        <v>23.31</v>
      </c>
      <c r="I4304">
        <v>-0.97</v>
      </c>
      <c r="J4304">
        <v>0.24</v>
      </c>
    </row>
    <row r="4305" spans="1:10">
      <c r="A4305" s="3">
        <v>41103</v>
      </c>
      <c r="B4305">
        <v>27.8</v>
      </c>
      <c r="C4305">
        <f t="shared" si="204"/>
        <v>0.60000000000000142</v>
      </c>
      <c r="D4305">
        <v>999.6</v>
      </c>
      <c r="E4305">
        <f t="shared" si="205"/>
        <v>0</v>
      </c>
      <c r="F4305">
        <v>79</v>
      </c>
      <c r="G4305">
        <f t="shared" si="206"/>
        <v>0</v>
      </c>
      <c r="H4305">
        <v>24.31</v>
      </c>
      <c r="I4305">
        <v>-0.9</v>
      </c>
      <c r="J4305">
        <v>0.44</v>
      </c>
    </row>
    <row r="4306" spans="1:10">
      <c r="A4306" s="3">
        <v>41104</v>
      </c>
      <c r="B4306">
        <v>30.1</v>
      </c>
      <c r="C4306">
        <f t="shared" si="204"/>
        <v>2.3000000000000007</v>
      </c>
      <c r="D4306">
        <v>1001</v>
      </c>
      <c r="E4306">
        <f t="shared" si="205"/>
        <v>1.3999999999999773</v>
      </c>
      <c r="F4306">
        <v>66</v>
      </c>
      <c r="G4306">
        <f t="shared" si="206"/>
        <v>-13</v>
      </c>
      <c r="H4306">
        <v>25.31</v>
      </c>
      <c r="I4306">
        <v>-0.78</v>
      </c>
      <c r="J4306">
        <v>0.62</v>
      </c>
    </row>
    <row r="4307" spans="1:10">
      <c r="A4307" s="3">
        <v>41105</v>
      </c>
      <c r="B4307">
        <v>29.6</v>
      </c>
      <c r="C4307">
        <f t="shared" si="204"/>
        <v>-0.5</v>
      </c>
      <c r="D4307">
        <v>1005.1</v>
      </c>
      <c r="E4307">
        <f t="shared" si="205"/>
        <v>4.1000000000000227</v>
      </c>
      <c r="F4307">
        <v>69</v>
      </c>
      <c r="G4307">
        <f t="shared" si="206"/>
        <v>3</v>
      </c>
      <c r="H4307">
        <v>26.31</v>
      </c>
      <c r="I4307">
        <v>-0.63</v>
      </c>
      <c r="J4307">
        <v>0.77</v>
      </c>
    </row>
    <row r="4308" spans="1:10">
      <c r="A4308" s="3">
        <v>41106</v>
      </c>
      <c r="B4308">
        <v>30.3</v>
      </c>
      <c r="C4308">
        <f t="shared" si="204"/>
        <v>0.69999999999999929</v>
      </c>
      <c r="D4308">
        <v>1006.3</v>
      </c>
      <c r="E4308">
        <f t="shared" si="205"/>
        <v>1.1999999999999318</v>
      </c>
      <c r="F4308">
        <v>63</v>
      </c>
      <c r="G4308">
        <f t="shared" si="206"/>
        <v>-6</v>
      </c>
      <c r="H4308">
        <v>27.31</v>
      </c>
      <c r="I4308">
        <v>-0.45</v>
      </c>
      <c r="J4308">
        <v>0.89</v>
      </c>
    </row>
    <row r="4309" spans="1:10">
      <c r="A4309" s="3">
        <v>41107</v>
      </c>
      <c r="B4309">
        <v>29.9</v>
      </c>
      <c r="C4309">
        <f t="shared" si="204"/>
        <v>-0.40000000000000213</v>
      </c>
      <c r="D4309">
        <v>1007.7</v>
      </c>
      <c r="E4309">
        <f t="shared" si="205"/>
        <v>1.4000000000000909</v>
      </c>
      <c r="F4309">
        <v>69</v>
      </c>
      <c r="G4309">
        <f t="shared" si="206"/>
        <v>6</v>
      </c>
      <c r="H4309">
        <v>28.31</v>
      </c>
      <c r="I4309">
        <v>-0.26</v>
      </c>
      <c r="J4309">
        <v>0.97</v>
      </c>
    </row>
    <row r="4310" spans="1:10">
      <c r="A4310" s="3">
        <v>41108</v>
      </c>
      <c r="B4310">
        <v>30.1</v>
      </c>
      <c r="C4310">
        <f t="shared" si="204"/>
        <v>0.20000000000000284</v>
      </c>
      <c r="D4310">
        <v>1006.8</v>
      </c>
      <c r="E4310">
        <f t="shared" si="205"/>
        <v>-0.90000000000009095</v>
      </c>
      <c r="F4310">
        <v>69</v>
      </c>
      <c r="G4310">
        <f t="shared" si="206"/>
        <v>0</v>
      </c>
      <c r="H4310">
        <v>29.31</v>
      </c>
      <c r="I4310">
        <v>-0.05</v>
      </c>
      <c r="J4310">
        <v>1</v>
      </c>
    </row>
    <row r="4311" spans="1:10">
      <c r="A4311" s="3">
        <v>41109</v>
      </c>
      <c r="B4311">
        <v>27.3</v>
      </c>
      <c r="C4311">
        <f t="shared" si="204"/>
        <v>-2.8000000000000007</v>
      </c>
      <c r="D4311">
        <v>1005.4</v>
      </c>
      <c r="E4311">
        <f t="shared" si="205"/>
        <v>-1.3999999999999773</v>
      </c>
      <c r="F4311">
        <v>59</v>
      </c>
      <c r="G4311">
        <f t="shared" si="206"/>
        <v>-10</v>
      </c>
      <c r="H4311">
        <v>0.78</v>
      </c>
      <c r="I4311">
        <v>0.17</v>
      </c>
      <c r="J4311">
        <v>0.99</v>
      </c>
    </row>
    <row r="4312" spans="1:10">
      <c r="A4312" s="3">
        <v>41110</v>
      </c>
      <c r="B4312">
        <v>19.2</v>
      </c>
      <c r="C4312">
        <f t="shared" si="204"/>
        <v>-8.1000000000000014</v>
      </c>
      <c r="D4312">
        <v>1009.1</v>
      </c>
      <c r="E4312">
        <f t="shared" si="205"/>
        <v>3.7000000000000455</v>
      </c>
      <c r="F4312">
        <v>86</v>
      </c>
      <c r="G4312">
        <f t="shared" si="206"/>
        <v>27</v>
      </c>
      <c r="H4312">
        <v>1.78</v>
      </c>
      <c r="I4312">
        <v>0.37</v>
      </c>
      <c r="J4312">
        <v>0.93</v>
      </c>
    </row>
    <row r="4313" spans="1:10">
      <c r="A4313" s="3">
        <v>41111</v>
      </c>
      <c r="B4313">
        <v>21.8</v>
      </c>
      <c r="C4313">
        <f t="shared" si="204"/>
        <v>2.6000000000000014</v>
      </c>
      <c r="D4313">
        <v>1009.2</v>
      </c>
      <c r="E4313">
        <f t="shared" si="205"/>
        <v>0.10000000000002274</v>
      </c>
      <c r="F4313">
        <v>74</v>
      </c>
      <c r="G4313">
        <f t="shared" si="206"/>
        <v>-12</v>
      </c>
      <c r="H4313">
        <v>2.78</v>
      </c>
      <c r="I4313">
        <v>0.56000000000000005</v>
      </c>
      <c r="J4313">
        <v>0.83</v>
      </c>
    </row>
    <row r="4314" spans="1:10">
      <c r="A4314" s="3">
        <v>41112</v>
      </c>
      <c r="B4314">
        <v>23.1</v>
      </c>
      <c r="C4314">
        <f t="shared" si="204"/>
        <v>1.3000000000000007</v>
      </c>
      <c r="D4314">
        <v>1009.1</v>
      </c>
      <c r="E4314">
        <f t="shared" si="205"/>
        <v>-0.10000000000002274</v>
      </c>
      <c r="F4314">
        <v>78</v>
      </c>
      <c r="G4314">
        <f t="shared" si="206"/>
        <v>4</v>
      </c>
      <c r="H4314">
        <v>3.78</v>
      </c>
      <c r="I4314">
        <v>0.72</v>
      </c>
      <c r="J4314">
        <v>0.69</v>
      </c>
    </row>
    <row r="4315" spans="1:10">
      <c r="A4315" s="3">
        <v>41113</v>
      </c>
      <c r="B4315">
        <v>27.4</v>
      </c>
      <c r="C4315">
        <f t="shared" si="204"/>
        <v>4.2999999999999972</v>
      </c>
      <c r="D4315">
        <v>1009</v>
      </c>
      <c r="E4315">
        <f t="shared" si="205"/>
        <v>-0.10000000000002274</v>
      </c>
      <c r="F4315">
        <v>67</v>
      </c>
      <c r="G4315">
        <f t="shared" si="206"/>
        <v>-11</v>
      </c>
      <c r="H4315">
        <v>4.78</v>
      </c>
      <c r="I4315">
        <v>0.85</v>
      </c>
      <c r="J4315">
        <v>0.53</v>
      </c>
    </row>
    <row r="4316" spans="1:10">
      <c r="A4316" s="3">
        <v>41114</v>
      </c>
      <c r="B4316">
        <v>30.3</v>
      </c>
      <c r="C4316">
        <f t="shared" si="204"/>
        <v>2.9000000000000021</v>
      </c>
      <c r="D4316">
        <v>1009.5</v>
      </c>
      <c r="E4316">
        <f t="shared" si="205"/>
        <v>0.5</v>
      </c>
      <c r="F4316">
        <v>64</v>
      </c>
      <c r="G4316">
        <f t="shared" si="206"/>
        <v>-3</v>
      </c>
      <c r="H4316">
        <v>5.78</v>
      </c>
      <c r="I4316">
        <v>0.94</v>
      </c>
      <c r="J4316">
        <v>0.33</v>
      </c>
    </row>
    <row r="4317" spans="1:10">
      <c r="A4317" s="3">
        <v>41115</v>
      </c>
      <c r="B4317">
        <v>30.8</v>
      </c>
      <c r="C4317">
        <f t="shared" si="204"/>
        <v>0.5</v>
      </c>
      <c r="D4317">
        <v>1007.3</v>
      </c>
      <c r="E4317">
        <f t="shared" si="205"/>
        <v>-2.2000000000000455</v>
      </c>
      <c r="F4317">
        <v>67</v>
      </c>
      <c r="G4317">
        <f t="shared" si="206"/>
        <v>3</v>
      </c>
      <c r="H4317">
        <v>6.78</v>
      </c>
      <c r="I4317">
        <v>0.99</v>
      </c>
      <c r="J4317">
        <v>0.13</v>
      </c>
    </row>
    <row r="4318" spans="1:10">
      <c r="A4318" s="3">
        <v>41116</v>
      </c>
      <c r="B4318">
        <v>32.1</v>
      </c>
      <c r="C4318">
        <f t="shared" si="204"/>
        <v>1.3000000000000007</v>
      </c>
      <c r="D4318">
        <v>1004.3</v>
      </c>
      <c r="E4318">
        <f t="shared" si="205"/>
        <v>-3</v>
      </c>
      <c r="F4318">
        <v>67</v>
      </c>
      <c r="G4318">
        <f t="shared" si="206"/>
        <v>0</v>
      </c>
      <c r="H4318">
        <v>7.78</v>
      </c>
      <c r="I4318">
        <v>1</v>
      </c>
      <c r="J4318">
        <v>-0.08</v>
      </c>
    </row>
    <row r="4319" spans="1:10">
      <c r="A4319" s="3">
        <v>41117</v>
      </c>
      <c r="B4319">
        <v>30.6</v>
      </c>
      <c r="C4319">
        <f t="shared" si="204"/>
        <v>-1.5</v>
      </c>
      <c r="D4319">
        <v>1004.3</v>
      </c>
      <c r="E4319">
        <f t="shared" si="205"/>
        <v>0</v>
      </c>
      <c r="F4319">
        <v>70</v>
      </c>
      <c r="G4319">
        <f t="shared" si="206"/>
        <v>3</v>
      </c>
      <c r="H4319">
        <v>8.7799999999999994</v>
      </c>
      <c r="I4319">
        <v>0.96</v>
      </c>
      <c r="J4319">
        <v>-0.28999999999999998</v>
      </c>
    </row>
    <row r="4320" spans="1:10">
      <c r="A4320" s="3">
        <v>41118</v>
      </c>
      <c r="B4320">
        <v>30.7</v>
      </c>
      <c r="C4320">
        <f t="shared" si="204"/>
        <v>9.9999999999997868E-2</v>
      </c>
      <c r="D4320">
        <v>1003.7</v>
      </c>
      <c r="E4320">
        <f t="shared" si="205"/>
        <v>-0.59999999999990905</v>
      </c>
      <c r="F4320">
        <v>71</v>
      </c>
      <c r="G4320">
        <f t="shared" si="206"/>
        <v>1</v>
      </c>
      <c r="H4320">
        <v>9.7799999999999994</v>
      </c>
      <c r="I4320">
        <v>0.87</v>
      </c>
      <c r="J4320">
        <v>-0.49</v>
      </c>
    </row>
    <row r="4321" spans="1:10">
      <c r="A4321" s="3">
        <v>41119</v>
      </c>
      <c r="B4321">
        <v>29.6</v>
      </c>
      <c r="C4321">
        <f t="shared" si="204"/>
        <v>-1.0999999999999979</v>
      </c>
      <c r="D4321">
        <v>1003.9</v>
      </c>
      <c r="E4321">
        <f t="shared" si="205"/>
        <v>0.19999999999993179</v>
      </c>
      <c r="F4321">
        <v>75</v>
      </c>
      <c r="G4321">
        <f t="shared" si="206"/>
        <v>4</v>
      </c>
      <c r="H4321">
        <v>10.78</v>
      </c>
      <c r="I4321">
        <v>0.75</v>
      </c>
      <c r="J4321">
        <v>-0.66</v>
      </c>
    </row>
    <row r="4322" spans="1:10">
      <c r="A4322" s="3">
        <v>41120</v>
      </c>
      <c r="B4322">
        <v>29.5</v>
      </c>
      <c r="C4322">
        <f t="shared" si="204"/>
        <v>-0.10000000000000142</v>
      </c>
      <c r="D4322">
        <v>1006.3</v>
      </c>
      <c r="E4322">
        <f t="shared" si="205"/>
        <v>2.3999999999999773</v>
      </c>
      <c r="F4322">
        <v>73</v>
      </c>
      <c r="G4322">
        <f t="shared" si="206"/>
        <v>-2</v>
      </c>
      <c r="H4322">
        <v>11.78</v>
      </c>
      <c r="I4322">
        <v>0.59</v>
      </c>
      <c r="J4322">
        <v>-0.81</v>
      </c>
    </row>
    <row r="4323" spans="1:10">
      <c r="A4323" s="3">
        <v>41121</v>
      </c>
      <c r="B4323">
        <v>30.3</v>
      </c>
      <c r="C4323">
        <f t="shared" si="204"/>
        <v>0.80000000000000071</v>
      </c>
      <c r="D4323">
        <v>1007.6</v>
      </c>
      <c r="E4323">
        <f t="shared" si="205"/>
        <v>1.3000000000000682</v>
      </c>
      <c r="F4323">
        <v>64</v>
      </c>
      <c r="G4323">
        <f t="shared" si="206"/>
        <v>-9</v>
      </c>
      <c r="H4323">
        <v>12.78</v>
      </c>
      <c r="I4323">
        <v>0.41</v>
      </c>
      <c r="J4323">
        <v>-0.91</v>
      </c>
    </row>
    <row r="4324" spans="1:10">
      <c r="A4324" s="3">
        <v>41122</v>
      </c>
      <c r="B4324">
        <v>30.8</v>
      </c>
      <c r="C4324">
        <f t="shared" si="204"/>
        <v>0.5</v>
      </c>
      <c r="D4324">
        <v>1007.7</v>
      </c>
      <c r="E4324">
        <f t="shared" si="205"/>
        <v>0.10000000000002274</v>
      </c>
      <c r="F4324">
        <v>65</v>
      </c>
      <c r="G4324">
        <f t="shared" si="206"/>
        <v>1</v>
      </c>
      <c r="H4324">
        <v>13.78</v>
      </c>
      <c r="I4324">
        <v>0.21</v>
      </c>
      <c r="J4324">
        <v>-0.98</v>
      </c>
    </row>
    <row r="4325" spans="1:10">
      <c r="A4325" s="3">
        <v>41123</v>
      </c>
      <c r="B4325">
        <v>31.6</v>
      </c>
      <c r="C4325">
        <f t="shared" si="204"/>
        <v>0.80000000000000071</v>
      </c>
      <c r="D4325">
        <v>1008.8</v>
      </c>
      <c r="E4325">
        <f t="shared" si="205"/>
        <v>1.0999999999999091</v>
      </c>
      <c r="F4325">
        <v>60</v>
      </c>
      <c r="G4325">
        <f t="shared" si="206"/>
        <v>-5</v>
      </c>
      <c r="H4325">
        <v>14.78</v>
      </c>
      <c r="I4325">
        <v>0</v>
      </c>
      <c r="J4325">
        <v>-1</v>
      </c>
    </row>
    <row r="4326" spans="1:10">
      <c r="A4326" s="3">
        <v>41124</v>
      </c>
      <c r="B4326">
        <v>30.8</v>
      </c>
      <c r="C4326">
        <f t="shared" si="204"/>
        <v>-0.80000000000000071</v>
      </c>
      <c r="D4326">
        <v>1009.8</v>
      </c>
      <c r="E4326">
        <f t="shared" si="205"/>
        <v>1</v>
      </c>
      <c r="F4326">
        <v>60</v>
      </c>
      <c r="G4326">
        <f t="shared" si="206"/>
        <v>0</v>
      </c>
      <c r="H4326">
        <v>15.78</v>
      </c>
      <c r="I4326">
        <v>-0.21</v>
      </c>
      <c r="J4326">
        <v>-0.98</v>
      </c>
    </row>
    <row r="4327" spans="1:10">
      <c r="A4327" s="3">
        <v>41125</v>
      </c>
      <c r="B4327">
        <v>29.8</v>
      </c>
      <c r="C4327">
        <f t="shared" si="204"/>
        <v>-1</v>
      </c>
      <c r="D4327">
        <v>1009.3</v>
      </c>
      <c r="E4327">
        <f t="shared" si="205"/>
        <v>-0.5</v>
      </c>
      <c r="F4327">
        <v>69</v>
      </c>
      <c r="G4327">
        <f t="shared" si="206"/>
        <v>9</v>
      </c>
      <c r="H4327">
        <v>16.78</v>
      </c>
      <c r="I4327">
        <v>-0.42</v>
      </c>
      <c r="J4327">
        <v>-0.91</v>
      </c>
    </row>
    <row r="4328" spans="1:10">
      <c r="A4328" s="3">
        <v>41126</v>
      </c>
      <c r="B4328">
        <v>31</v>
      </c>
      <c r="C4328">
        <f t="shared" si="204"/>
        <v>1.1999999999999993</v>
      </c>
      <c r="D4328">
        <v>1004.6</v>
      </c>
      <c r="E4328">
        <f t="shared" si="205"/>
        <v>-4.6999999999999318</v>
      </c>
      <c r="F4328">
        <v>63</v>
      </c>
      <c r="G4328">
        <f t="shared" si="206"/>
        <v>-6</v>
      </c>
      <c r="H4328">
        <v>17.78</v>
      </c>
      <c r="I4328">
        <v>-0.6</v>
      </c>
      <c r="J4328">
        <v>-0.8</v>
      </c>
    </row>
    <row r="4329" spans="1:10">
      <c r="A4329" s="3">
        <v>41127</v>
      </c>
      <c r="B4329">
        <v>27.4</v>
      </c>
      <c r="C4329">
        <f t="shared" si="204"/>
        <v>-3.6000000000000014</v>
      </c>
      <c r="D4329">
        <v>1000.2</v>
      </c>
      <c r="E4329">
        <f t="shared" si="205"/>
        <v>-4.3999999999999773</v>
      </c>
      <c r="F4329">
        <v>80</v>
      </c>
      <c r="G4329">
        <f t="shared" si="206"/>
        <v>17</v>
      </c>
      <c r="H4329">
        <v>18.78</v>
      </c>
      <c r="I4329">
        <v>-0.75</v>
      </c>
      <c r="J4329">
        <v>-0.66</v>
      </c>
    </row>
    <row r="4330" spans="1:10">
      <c r="A4330" s="3">
        <v>41128</v>
      </c>
      <c r="B4330">
        <v>29.7</v>
      </c>
      <c r="C4330">
        <f t="shared" si="204"/>
        <v>2.3000000000000007</v>
      </c>
      <c r="D4330">
        <v>999</v>
      </c>
      <c r="E4330">
        <f t="shared" si="205"/>
        <v>-1.2000000000000455</v>
      </c>
      <c r="F4330">
        <v>68</v>
      </c>
      <c r="G4330">
        <f t="shared" si="206"/>
        <v>-12</v>
      </c>
      <c r="H4330">
        <v>19.78</v>
      </c>
      <c r="I4330">
        <v>-0.88</v>
      </c>
      <c r="J4330">
        <v>-0.48</v>
      </c>
    </row>
    <row r="4331" spans="1:10">
      <c r="A4331" s="3">
        <v>41129</v>
      </c>
      <c r="B4331">
        <v>26.8</v>
      </c>
      <c r="C4331">
        <f t="shared" si="204"/>
        <v>-2.8999999999999986</v>
      </c>
      <c r="D4331">
        <v>1001.4</v>
      </c>
      <c r="E4331">
        <f t="shared" si="205"/>
        <v>2.3999999999999773</v>
      </c>
      <c r="F4331">
        <v>60</v>
      </c>
      <c r="G4331">
        <f t="shared" si="206"/>
        <v>-8</v>
      </c>
      <c r="H4331">
        <v>20.78</v>
      </c>
      <c r="I4331">
        <v>-0.96</v>
      </c>
      <c r="J4331">
        <v>-0.28999999999999998</v>
      </c>
    </row>
    <row r="4332" spans="1:10">
      <c r="A4332" s="3">
        <v>41130</v>
      </c>
      <c r="B4332">
        <v>27.3</v>
      </c>
      <c r="C4332">
        <f t="shared" si="204"/>
        <v>0.5</v>
      </c>
      <c r="D4332">
        <v>1002.1</v>
      </c>
      <c r="E4332">
        <f t="shared" si="205"/>
        <v>0.70000000000004547</v>
      </c>
      <c r="F4332">
        <v>59</v>
      </c>
      <c r="G4332">
        <f t="shared" si="206"/>
        <v>-1</v>
      </c>
      <c r="H4332">
        <v>21.78</v>
      </c>
      <c r="I4332">
        <v>-1</v>
      </c>
      <c r="J4332">
        <v>-0.08</v>
      </c>
    </row>
    <row r="4333" spans="1:10">
      <c r="A4333" s="3">
        <v>41131</v>
      </c>
      <c r="B4333">
        <v>28.4</v>
      </c>
      <c r="C4333">
        <f t="shared" si="204"/>
        <v>1.0999999999999979</v>
      </c>
      <c r="D4333">
        <v>1003</v>
      </c>
      <c r="E4333">
        <f t="shared" si="205"/>
        <v>0.89999999999997726</v>
      </c>
      <c r="F4333">
        <v>74</v>
      </c>
      <c r="G4333">
        <f t="shared" si="206"/>
        <v>15</v>
      </c>
      <c r="H4333">
        <v>22.78</v>
      </c>
      <c r="I4333">
        <v>-0.99</v>
      </c>
      <c r="J4333">
        <v>0.13</v>
      </c>
    </row>
    <row r="4334" spans="1:10">
      <c r="A4334" s="3">
        <v>41132</v>
      </c>
      <c r="B4334">
        <v>28.9</v>
      </c>
      <c r="C4334">
        <f t="shared" si="204"/>
        <v>0.5</v>
      </c>
      <c r="D4334">
        <v>1004.4</v>
      </c>
      <c r="E4334">
        <f t="shared" si="205"/>
        <v>1.3999999999999773</v>
      </c>
      <c r="F4334">
        <v>75</v>
      </c>
      <c r="G4334">
        <f t="shared" si="206"/>
        <v>1</v>
      </c>
      <c r="H4334">
        <v>23.78</v>
      </c>
      <c r="I4334">
        <v>-0.94</v>
      </c>
      <c r="J4334">
        <v>0.34</v>
      </c>
    </row>
    <row r="4335" spans="1:10">
      <c r="A4335" s="3">
        <v>41133</v>
      </c>
      <c r="B4335">
        <v>29</v>
      </c>
      <c r="C4335">
        <f t="shared" si="204"/>
        <v>0.10000000000000142</v>
      </c>
      <c r="D4335">
        <v>1002.1</v>
      </c>
      <c r="E4335">
        <f t="shared" si="205"/>
        <v>-2.2999999999999545</v>
      </c>
      <c r="F4335">
        <v>72</v>
      </c>
      <c r="G4335">
        <f t="shared" si="206"/>
        <v>-3</v>
      </c>
      <c r="H4335">
        <v>24.78</v>
      </c>
      <c r="I4335">
        <v>-0.85</v>
      </c>
      <c r="J4335">
        <v>0.53</v>
      </c>
    </row>
    <row r="4336" spans="1:10">
      <c r="A4336" s="3">
        <v>41134</v>
      </c>
      <c r="B4336">
        <v>30.7</v>
      </c>
      <c r="C4336">
        <f t="shared" si="204"/>
        <v>1.6999999999999993</v>
      </c>
      <c r="D4336">
        <v>999.3</v>
      </c>
      <c r="E4336">
        <f t="shared" si="205"/>
        <v>-2.8000000000000682</v>
      </c>
      <c r="F4336">
        <v>66</v>
      </c>
      <c r="G4336">
        <f t="shared" si="206"/>
        <v>-6</v>
      </c>
      <c r="H4336">
        <v>25.78</v>
      </c>
      <c r="I4336">
        <v>-0.72</v>
      </c>
      <c r="J4336">
        <v>0.7</v>
      </c>
    </row>
    <row r="4337" spans="1:10">
      <c r="A4337" s="3">
        <v>41135</v>
      </c>
      <c r="B4337">
        <v>29.9</v>
      </c>
      <c r="C4337">
        <f t="shared" si="204"/>
        <v>-0.80000000000000071</v>
      </c>
      <c r="D4337">
        <v>1007.5</v>
      </c>
      <c r="E4337">
        <f t="shared" si="205"/>
        <v>8.2000000000000455</v>
      </c>
      <c r="F4337">
        <v>65</v>
      </c>
      <c r="G4337">
        <f t="shared" si="206"/>
        <v>-1</v>
      </c>
      <c r="H4337">
        <v>26.78</v>
      </c>
      <c r="I4337">
        <v>-0.55000000000000004</v>
      </c>
      <c r="J4337">
        <v>0.83</v>
      </c>
    </row>
    <row r="4338" spans="1:10">
      <c r="A4338" s="3">
        <v>41136</v>
      </c>
      <c r="B4338">
        <v>30.1</v>
      </c>
      <c r="C4338">
        <f t="shared" si="204"/>
        <v>0.20000000000000284</v>
      </c>
      <c r="D4338">
        <v>1008.7</v>
      </c>
      <c r="E4338">
        <f t="shared" si="205"/>
        <v>1.2000000000000455</v>
      </c>
      <c r="F4338">
        <v>67</v>
      </c>
      <c r="G4338">
        <f t="shared" si="206"/>
        <v>2</v>
      </c>
      <c r="H4338">
        <v>27.78</v>
      </c>
      <c r="I4338">
        <v>-0.36</v>
      </c>
      <c r="J4338">
        <v>0.93</v>
      </c>
    </row>
    <row r="4339" spans="1:10">
      <c r="A4339" s="3">
        <v>41137</v>
      </c>
      <c r="B4339">
        <v>31</v>
      </c>
      <c r="C4339">
        <f t="shared" si="204"/>
        <v>0.89999999999999858</v>
      </c>
      <c r="D4339">
        <v>1007.3</v>
      </c>
      <c r="E4339">
        <f t="shared" si="205"/>
        <v>-1.4000000000000909</v>
      </c>
      <c r="F4339">
        <v>68</v>
      </c>
      <c r="G4339">
        <f t="shared" si="206"/>
        <v>1</v>
      </c>
      <c r="H4339">
        <v>28.78</v>
      </c>
      <c r="I4339">
        <v>-0.16</v>
      </c>
      <c r="J4339">
        <v>0.99</v>
      </c>
    </row>
    <row r="4340" spans="1:10">
      <c r="A4340" s="3">
        <v>41138</v>
      </c>
      <c r="B4340">
        <v>31.1</v>
      </c>
      <c r="C4340">
        <f t="shared" si="204"/>
        <v>0.10000000000000142</v>
      </c>
      <c r="D4340">
        <v>1009</v>
      </c>
      <c r="E4340">
        <f t="shared" si="205"/>
        <v>1.7000000000000455</v>
      </c>
      <c r="F4340">
        <v>68</v>
      </c>
      <c r="G4340">
        <f t="shared" si="206"/>
        <v>0</v>
      </c>
      <c r="H4340">
        <v>0.25</v>
      </c>
      <c r="I4340">
        <v>0.05</v>
      </c>
      <c r="J4340">
        <v>1</v>
      </c>
    </row>
    <row r="4341" spans="1:10">
      <c r="A4341" s="3">
        <v>41139</v>
      </c>
      <c r="B4341">
        <v>28.5</v>
      </c>
      <c r="C4341">
        <f t="shared" si="204"/>
        <v>-2.6000000000000014</v>
      </c>
      <c r="D4341">
        <v>1010.4</v>
      </c>
      <c r="E4341">
        <f t="shared" si="205"/>
        <v>1.3999999999999773</v>
      </c>
      <c r="F4341">
        <v>76</v>
      </c>
      <c r="G4341">
        <f t="shared" si="206"/>
        <v>8</v>
      </c>
      <c r="H4341">
        <v>1.25</v>
      </c>
      <c r="I4341">
        <v>0.26</v>
      </c>
      <c r="J4341">
        <v>0.96</v>
      </c>
    </row>
    <row r="4342" spans="1:10">
      <c r="A4342" s="3">
        <v>41140</v>
      </c>
      <c r="B4342">
        <v>29.5</v>
      </c>
      <c r="C4342">
        <f t="shared" si="204"/>
        <v>1</v>
      </c>
      <c r="D4342">
        <v>1010.8</v>
      </c>
      <c r="E4342">
        <f t="shared" si="205"/>
        <v>0.39999999999997726</v>
      </c>
      <c r="F4342">
        <v>65</v>
      </c>
      <c r="G4342">
        <f t="shared" si="206"/>
        <v>-11</v>
      </c>
      <c r="H4342">
        <v>2.25</v>
      </c>
      <c r="I4342">
        <v>0.46</v>
      </c>
      <c r="J4342">
        <v>0.89</v>
      </c>
    </row>
    <row r="4343" spans="1:10">
      <c r="A4343" s="3">
        <v>41141</v>
      </c>
      <c r="B4343">
        <v>30.8</v>
      </c>
      <c r="C4343">
        <f t="shared" si="204"/>
        <v>1.3000000000000007</v>
      </c>
      <c r="D4343">
        <v>1009.8</v>
      </c>
      <c r="E4343">
        <f t="shared" si="205"/>
        <v>-1</v>
      </c>
      <c r="F4343">
        <v>62</v>
      </c>
      <c r="G4343">
        <f t="shared" si="206"/>
        <v>-3</v>
      </c>
      <c r="H4343">
        <v>3.25</v>
      </c>
      <c r="I4343">
        <v>0.64</v>
      </c>
      <c r="J4343">
        <v>0.77</v>
      </c>
    </row>
    <row r="4344" spans="1:10">
      <c r="A4344" s="3">
        <v>41142</v>
      </c>
      <c r="B4344">
        <v>30.4</v>
      </c>
      <c r="C4344">
        <f t="shared" si="204"/>
        <v>-0.40000000000000213</v>
      </c>
      <c r="D4344">
        <v>1010.4</v>
      </c>
      <c r="E4344">
        <f t="shared" si="205"/>
        <v>0.60000000000002274</v>
      </c>
      <c r="F4344">
        <v>65</v>
      </c>
      <c r="G4344">
        <f t="shared" si="206"/>
        <v>3</v>
      </c>
      <c r="H4344">
        <v>4.25</v>
      </c>
      <c r="I4344">
        <v>0.79</v>
      </c>
      <c r="J4344">
        <v>0.62</v>
      </c>
    </row>
    <row r="4345" spans="1:10">
      <c r="A4345" s="3">
        <v>41143</v>
      </c>
      <c r="B4345">
        <v>29.5</v>
      </c>
      <c r="C4345">
        <f t="shared" si="204"/>
        <v>-0.89999999999999858</v>
      </c>
      <c r="D4345">
        <v>1010</v>
      </c>
      <c r="E4345">
        <f t="shared" si="205"/>
        <v>-0.39999999999997726</v>
      </c>
      <c r="F4345">
        <v>72</v>
      </c>
      <c r="G4345">
        <f t="shared" si="206"/>
        <v>7</v>
      </c>
      <c r="H4345">
        <v>5.25</v>
      </c>
      <c r="I4345">
        <v>0.9</v>
      </c>
      <c r="J4345">
        <v>0.44</v>
      </c>
    </row>
    <row r="4346" spans="1:10">
      <c r="A4346" s="3">
        <v>41144</v>
      </c>
      <c r="B4346">
        <v>31.4</v>
      </c>
      <c r="C4346">
        <f t="shared" si="204"/>
        <v>1.8999999999999986</v>
      </c>
      <c r="D4346">
        <v>1012.2</v>
      </c>
      <c r="E4346">
        <f t="shared" si="205"/>
        <v>2.2000000000000455</v>
      </c>
      <c r="F4346">
        <v>56</v>
      </c>
      <c r="G4346">
        <f t="shared" si="206"/>
        <v>-16</v>
      </c>
      <c r="H4346">
        <v>6.25</v>
      </c>
      <c r="I4346">
        <v>0.97</v>
      </c>
      <c r="J4346">
        <v>0.24</v>
      </c>
    </row>
    <row r="4347" spans="1:10">
      <c r="A4347" s="3">
        <v>41145</v>
      </c>
      <c r="B4347">
        <v>31.4</v>
      </c>
      <c r="C4347">
        <f t="shared" si="204"/>
        <v>0</v>
      </c>
      <c r="D4347">
        <v>1013.1</v>
      </c>
      <c r="E4347">
        <f t="shared" si="205"/>
        <v>0.89999999999997726</v>
      </c>
      <c r="F4347">
        <v>53</v>
      </c>
      <c r="G4347">
        <f t="shared" si="206"/>
        <v>-3</v>
      </c>
      <c r="H4347">
        <v>7.25</v>
      </c>
      <c r="I4347">
        <v>1</v>
      </c>
      <c r="J4347">
        <v>0.03</v>
      </c>
    </row>
    <row r="4348" spans="1:10">
      <c r="A4348" s="3">
        <v>41146</v>
      </c>
      <c r="B4348">
        <v>30.8</v>
      </c>
      <c r="C4348">
        <f t="shared" si="204"/>
        <v>-0.59999999999999787</v>
      </c>
      <c r="D4348">
        <v>1012.1</v>
      </c>
      <c r="E4348">
        <f t="shared" si="205"/>
        <v>-1</v>
      </c>
      <c r="F4348">
        <v>61</v>
      </c>
      <c r="G4348">
        <f t="shared" si="206"/>
        <v>8</v>
      </c>
      <c r="H4348">
        <v>8.25</v>
      </c>
      <c r="I4348">
        <v>0.98</v>
      </c>
      <c r="J4348">
        <v>-0.18</v>
      </c>
    </row>
    <row r="4349" spans="1:10">
      <c r="A4349" s="3">
        <v>41147</v>
      </c>
      <c r="B4349">
        <v>30.9</v>
      </c>
      <c r="C4349">
        <f t="shared" si="204"/>
        <v>9.9999999999997868E-2</v>
      </c>
      <c r="D4349">
        <v>1011.2</v>
      </c>
      <c r="E4349">
        <f t="shared" si="205"/>
        <v>-0.89999999999997726</v>
      </c>
      <c r="F4349">
        <v>58</v>
      </c>
      <c r="G4349">
        <f t="shared" si="206"/>
        <v>-3</v>
      </c>
      <c r="H4349">
        <v>9.25</v>
      </c>
      <c r="I4349">
        <v>0.92</v>
      </c>
      <c r="J4349">
        <v>-0.39</v>
      </c>
    </row>
    <row r="4350" spans="1:10">
      <c r="A4350" s="3">
        <v>41148</v>
      </c>
      <c r="B4350">
        <v>30.7</v>
      </c>
      <c r="C4350">
        <f t="shared" si="204"/>
        <v>-0.19999999999999929</v>
      </c>
      <c r="D4350">
        <v>1011.6</v>
      </c>
      <c r="E4350">
        <f t="shared" si="205"/>
        <v>0.39999999999997726</v>
      </c>
      <c r="F4350">
        <v>63</v>
      </c>
      <c r="G4350">
        <f t="shared" si="206"/>
        <v>5</v>
      </c>
      <c r="H4350">
        <v>10.25</v>
      </c>
      <c r="I4350">
        <v>0.82</v>
      </c>
      <c r="J4350">
        <v>-0.56999999999999995</v>
      </c>
    </row>
    <row r="4351" spans="1:10">
      <c r="A4351" s="3">
        <v>41149</v>
      </c>
      <c r="B4351">
        <v>29.6</v>
      </c>
      <c r="C4351">
        <f t="shared" si="204"/>
        <v>-1.0999999999999979</v>
      </c>
      <c r="D4351">
        <v>1011.1</v>
      </c>
      <c r="E4351">
        <f t="shared" si="205"/>
        <v>-0.5</v>
      </c>
      <c r="F4351">
        <v>58</v>
      </c>
      <c r="G4351">
        <f t="shared" si="206"/>
        <v>-5</v>
      </c>
      <c r="H4351">
        <v>11.25</v>
      </c>
      <c r="I4351">
        <v>0.68</v>
      </c>
      <c r="J4351">
        <v>-0.73</v>
      </c>
    </row>
    <row r="4352" spans="1:10">
      <c r="A4352" s="3">
        <v>41150</v>
      </c>
      <c r="B4352">
        <v>29.4</v>
      </c>
      <c r="C4352">
        <f t="shared" si="204"/>
        <v>-0.20000000000000284</v>
      </c>
      <c r="D4352">
        <v>1008.3</v>
      </c>
      <c r="E4352">
        <f t="shared" si="205"/>
        <v>-2.8000000000000682</v>
      </c>
      <c r="F4352">
        <v>72</v>
      </c>
      <c r="G4352">
        <f t="shared" si="206"/>
        <v>14</v>
      </c>
      <c r="H4352">
        <v>12.25</v>
      </c>
      <c r="I4352">
        <v>0.51</v>
      </c>
      <c r="J4352">
        <v>-0.86</v>
      </c>
    </row>
    <row r="4353" spans="1:10">
      <c r="A4353" s="3">
        <v>41151</v>
      </c>
      <c r="B4353">
        <v>30.7</v>
      </c>
      <c r="C4353">
        <f t="shared" si="204"/>
        <v>1.3000000000000007</v>
      </c>
      <c r="D4353">
        <v>1006.1</v>
      </c>
      <c r="E4353">
        <f t="shared" si="205"/>
        <v>-2.1999999999999318</v>
      </c>
      <c r="F4353">
        <v>65</v>
      </c>
      <c r="G4353">
        <f t="shared" si="206"/>
        <v>-7</v>
      </c>
      <c r="H4353">
        <v>13.25</v>
      </c>
      <c r="I4353">
        <v>0.32</v>
      </c>
      <c r="J4353">
        <v>-0.95</v>
      </c>
    </row>
    <row r="4354" spans="1:10">
      <c r="A4354" s="3">
        <v>41152</v>
      </c>
      <c r="B4354">
        <v>30.1</v>
      </c>
      <c r="C4354">
        <f t="shared" si="204"/>
        <v>-0.59999999999999787</v>
      </c>
      <c r="D4354">
        <v>1007.9</v>
      </c>
      <c r="E4354">
        <f t="shared" si="205"/>
        <v>1.7999999999999545</v>
      </c>
      <c r="F4354">
        <v>61</v>
      </c>
      <c r="G4354">
        <f t="shared" si="206"/>
        <v>-4</v>
      </c>
      <c r="H4354">
        <v>14.25</v>
      </c>
      <c r="I4354">
        <v>0.11</v>
      </c>
      <c r="J4354">
        <v>-0.99</v>
      </c>
    </row>
    <row r="4355" spans="1:10">
      <c r="A4355" s="3">
        <v>41153</v>
      </c>
      <c r="B4355">
        <v>28.8</v>
      </c>
      <c r="C4355">
        <f t="shared" si="204"/>
        <v>-1.3000000000000007</v>
      </c>
      <c r="D4355">
        <v>1010</v>
      </c>
      <c r="E4355">
        <f t="shared" si="205"/>
        <v>2.1000000000000227</v>
      </c>
      <c r="F4355">
        <v>60</v>
      </c>
      <c r="G4355">
        <f t="shared" si="206"/>
        <v>-1</v>
      </c>
      <c r="H4355">
        <v>15.25</v>
      </c>
      <c r="I4355">
        <v>-0.1</v>
      </c>
      <c r="J4355">
        <v>-0.99</v>
      </c>
    </row>
    <row r="4356" spans="1:10">
      <c r="A4356" s="3">
        <v>41154</v>
      </c>
      <c r="B4356">
        <v>27.1</v>
      </c>
      <c r="C4356">
        <f t="shared" si="204"/>
        <v>-1.6999999999999993</v>
      </c>
      <c r="D4356">
        <v>1008.9</v>
      </c>
      <c r="E4356">
        <f t="shared" si="205"/>
        <v>-1.1000000000000227</v>
      </c>
      <c r="F4356">
        <v>72</v>
      </c>
      <c r="G4356">
        <f t="shared" si="206"/>
        <v>12</v>
      </c>
      <c r="H4356">
        <v>16.25</v>
      </c>
      <c r="I4356">
        <v>-0.31</v>
      </c>
      <c r="J4356">
        <v>-0.95</v>
      </c>
    </row>
    <row r="4357" spans="1:10">
      <c r="A4357" s="3">
        <v>41155</v>
      </c>
      <c r="B4357">
        <v>27.8</v>
      </c>
      <c r="C4357">
        <f t="shared" si="204"/>
        <v>0.69999999999999929</v>
      </c>
      <c r="D4357">
        <v>1010.1</v>
      </c>
      <c r="E4357">
        <f t="shared" si="205"/>
        <v>1.2000000000000455</v>
      </c>
      <c r="F4357">
        <v>67</v>
      </c>
      <c r="G4357">
        <f t="shared" si="206"/>
        <v>-5</v>
      </c>
      <c r="H4357">
        <v>17.25</v>
      </c>
      <c r="I4357">
        <v>-0.5</v>
      </c>
      <c r="J4357">
        <v>-0.86</v>
      </c>
    </row>
    <row r="4358" spans="1:10">
      <c r="A4358" s="3">
        <v>41156</v>
      </c>
      <c r="B4358">
        <v>29.1</v>
      </c>
      <c r="C4358">
        <f t="shared" si="204"/>
        <v>1.3000000000000007</v>
      </c>
      <c r="D4358">
        <v>1011.1</v>
      </c>
      <c r="E4358">
        <f t="shared" si="205"/>
        <v>1</v>
      </c>
      <c r="F4358">
        <v>74</v>
      </c>
      <c r="G4358">
        <f t="shared" si="206"/>
        <v>7</v>
      </c>
      <c r="H4358">
        <v>18.25</v>
      </c>
      <c r="I4358">
        <v>-0.68</v>
      </c>
      <c r="J4358">
        <v>-0.74</v>
      </c>
    </row>
    <row r="4359" spans="1:10">
      <c r="A4359" s="3">
        <v>41157</v>
      </c>
      <c r="B4359">
        <v>30.2</v>
      </c>
      <c r="C4359">
        <f t="shared" ref="C4359:C4422" si="207">B4359-B4358</f>
        <v>1.0999999999999979</v>
      </c>
      <c r="D4359">
        <v>1012.9</v>
      </c>
      <c r="E4359">
        <f t="shared" ref="E4359:E4422" si="208">D4359-D4358</f>
        <v>1.7999999999999545</v>
      </c>
      <c r="F4359">
        <v>63</v>
      </c>
      <c r="G4359">
        <f t="shared" ref="G4359:G4422" si="209">F4359-F4358</f>
        <v>-11</v>
      </c>
      <c r="H4359">
        <v>19.25</v>
      </c>
      <c r="I4359">
        <v>-0.82</v>
      </c>
      <c r="J4359">
        <v>-0.57999999999999996</v>
      </c>
    </row>
    <row r="4360" spans="1:10">
      <c r="A4360" s="3">
        <v>41158</v>
      </c>
      <c r="B4360">
        <v>24</v>
      </c>
      <c r="C4360">
        <f t="shared" si="207"/>
        <v>-6.1999999999999993</v>
      </c>
      <c r="D4360">
        <v>1014</v>
      </c>
      <c r="E4360">
        <f t="shared" si="208"/>
        <v>1.1000000000000227</v>
      </c>
      <c r="F4360">
        <v>84</v>
      </c>
      <c r="G4360">
        <f t="shared" si="209"/>
        <v>21</v>
      </c>
      <c r="H4360">
        <v>20.25</v>
      </c>
      <c r="I4360">
        <v>-0.92</v>
      </c>
      <c r="J4360">
        <v>-0.39</v>
      </c>
    </row>
    <row r="4361" spans="1:10">
      <c r="A4361" s="3">
        <v>41159</v>
      </c>
      <c r="B4361">
        <v>29.1</v>
      </c>
      <c r="C4361">
        <f t="shared" si="207"/>
        <v>5.1000000000000014</v>
      </c>
      <c r="D4361">
        <v>1015.3</v>
      </c>
      <c r="E4361">
        <f t="shared" si="208"/>
        <v>1.2999999999999545</v>
      </c>
      <c r="F4361">
        <v>65</v>
      </c>
      <c r="G4361">
        <f t="shared" si="209"/>
        <v>-19</v>
      </c>
      <c r="H4361">
        <v>21.25</v>
      </c>
      <c r="I4361">
        <v>-0.98</v>
      </c>
      <c r="J4361">
        <v>-0.19</v>
      </c>
    </row>
    <row r="4362" spans="1:10">
      <c r="A4362" s="3">
        <v>41160</v>
      </c>
      <c r="B4362">
        <v>29.3</v>
      </c>
      <c r="C4362">
        <f t="shared" si="207"/>
        <v>0.19999999999999929</v>
      </c>
      <c r="D4362">
        <v>1014.3</v>
      </c>
      <c r="E4362">
        <f t="shared" si="208"/>
        <v>-1</v>
      </c>
      <c r="F4362">
        <v>69</v>
      </c>
      <c r="G4362">
        <f t="shared" si="209"/>
        <v>4</v>
      </c>
      <c r="H4362">
        <v>22.25</v>
      </c>
      <c r="I4362">
        <v>-1</v>
      </c>
      <c r="J4362">
        <v>0.02</v>
      </c>
    </row>
    <row r="4363" spans="1:10">
      <c r="A4363" s="3">
        <v>41161</v>
      </c>
      <c r="B4363">
        <v>29.7</v>
      </c>
      <c r="C4363">
        <f t="shared" si="207"/>
        <v>0.39999999999999858</v>
      </c>
      <c r="D4363">
        <v>1011.3</v>
      </c>
      <c r="E4363">
        <f t="shared" si="208"/>
        <v>-3</v>
      </c>
      <c r="F4363">
        <v>60</v>
      </c>
      <c r="G4363">
        <f t="shared" si="209"/>
        <v>-9</v>
      </c>
      <c r="H4363">
        <v>23.25</v>
      </c>
      <c r="I4363">
        <v>-0.97</v>
      </c>
      <c r="J4363">
        <v>0.23</v>
      </c>
    </row>
    <row r="4364" spans="1:10">
      <c r="A4364" s="3">
        <v>41162</v>
      </c>
      <c r="B4364">
        <v>29.9</v>
      </c>
      <c r="C4364">
        <f t="shared" si="207"/>
        <v>0.19999999999999929</v>
      </c>
      <c r="D4364">
        <v>1007.2</v>
      </c>
      <c r="E4364">
        <f t="shared" si="208"/>
        <v>-4.0999999999999091</v>
      </c>
      <c r="F4364">
        <v>62</v>
      </c>
      <c r="G4364">
        <f t="shared" si="209"/>
        <v>2</v>
      </c>
      <c r="H4364">
        <v>24.25</v>
      </c>
      <c r="I4364">
        <v>-0.9</v>
      </c>
      <c r="J4364">
        <v>0.43</v>
      </c>
    </row>
    <row r="4365" spans="1:10">
      <c r="A4365" s="3">
        <v>41163</v>
      </c>
      <c r="B4365">
        <v>29.3</v>
      </c>
      <c r="C4365">
        <f t="shared" si="207"/>
        <v>-0.59999999999999787</v>
      </c>
      <c r="D4365">
        <v>1005.7</v>
      </c>
      <c r="E4365">
        <f t="shared" si="208"/>
        <v>-1.5</v>
      </c>
      <c r="F4365">
        <v>66</v>
      </c>
      <c r="G4365">
        <f t="shared" si="209"/>
        <v>4</v>
      </c>
      <c r="H4365">
        <v>25.25</v>
      </c>
      <c r="I4365">
        <v>-0.79</v>
      </c>
      <c r="J4365">
        <v>0.61</v>
      </c>
    </row>
    <row r="4366" spans="1:10">
      <c r="A4366" s="3">
        <v>41164</v>
      </c>
      <c r="B4366">
        <v>29.6</v>
      </c>
      <c r="C4366">
        <f t="shared" si="207"/>
        <v>0.30000000000000071</v>
      </c>
      <c r="D4366">
        <v>1004.6</v>
      </c>
      <c r="E4366">
        <f t="shared" si="208"/>
        <v>-1.1000000000000227</v>
      </c>
      <c r="F4366">
        <v>63</v>
      </c>
      <c r="G4366">
        <f t="shared" si="209"/>
        <v>-3</v>
      </c>
      <c r="H4366">
        <v>26.25</v>
      </c>
      <c r="I4366">
        <v>-0.64</v>
      </c>
      <c r="J4366">
        <v>0.77</v>
      </c>
    </row>
    <row r="4367" spans="1:10">
      <c r="A4367" s="3">
        <v>41165</v>
      </c>
      <c r="B4367">
        <v>29.6</v>
      </c>
      <c r="C4367">
        <f t="shared" si="207"/>
        <v>0</v>
      </c>
      <c r="D4367">
        <v>1006.5</v>
      </c>
      <c r="E4367">
        <f t="shared" si="208"/>
        <v>1.8999999999999773</v>
      </c>
      <c r="F4367">
        <v>61</v>
      </c>
      <c r="G4367">
        <f t="shared" si="209"/>
        <v>-2</v>
      </c>
      <c r="H4367">
        <v>27.25</v>
      </c>
      <c r="I4367">
        <v>-0.47</v>
      </c>
      <c r="J4367">
        <v>0.88</v>
      </c>
    </row>
    <row r="4368" spans="1:10">
      <c r="A4368" s="3">
        <v>41166</v>
      </c>
      <c r="B4368">
        <v>29.4</v>
      </c>
      <c r="C4368">
        <f t="shared" si="207"/>
        <v>-0.20000000000000284</v>
      </c>
      <c r="D4368">
        <v>1011.6</v>
      </c>
      <c r="E4368">
        <f t="shared" si="208"/>
        <v>5.1000000000000227</v>
      </c>
      <c r="F4368">
        <v>62</v>
      </c>
      <c r="G4368">
        <f t="shared" si="209"/>
        <v>1</v>
      </c>
      <c r="H4368">
        <v>28.25</v>
      </c>
      <c r="I4368">
        <v>-0.27</v>
      </c>
      <c r="J4368">
        <v>0.96</v>
      </c>
    </row>
    <row r="4369" spans="1:10">
      <c r="A4369" s="3">
        <v>41167</v>
      </c>
      <c r="B4369">
        <v>28.9</v>
      </c>
      <c r="C4369">
        <f t="shared" si="207"/>
        <v>-0.5</v>
      </c>
      <c r="D4369">
        <v>1014</v>
      </c>
      <c r="E4369">
        <f t="shared" si="208"/>
        <v>2.3999999999999773</v>
      </c>
      <c r="F4369">
        <v>70</v>
      </c>
      <c r="G4369">
        <f t="shared" si="209"/>
        <v>8</v>
      </c>
      <c r="H4369">
        <v>29.25</v>
      </c>
      <c r="I4369">
        <v>-0.06</v>
      </c>
      <c r="J4369">
        <v>1</v>
      </c>
    </row>
    <row r="4370" spans="1:10">
      <c r="A4370" s="3">
        <v>41168</v>
      </c>
      <c r="B4370">
        <v>29.3</v>
      </c>
      <c r="C4370">
        <f t="shared" si="207"/>
        <v>0.40000000000000213</v>
      </c>
      <c r="D4370">
        <v>1013.8</v>
      </c>
      <c r="E4370">
        <f t="shared" si="208"/>
        <v>-0.20000000000004547</v>
      </c>
      <c r="F4370">
        <v>69</v>
      </c>
      <c r="G4370">
        <f t="shared" si="209"/>
        <v>-1</v>
      </c>
      <c r="H4370">
        <v>0.72</v>
      </c>
      <c r="I4370">
        <v>0.15</v>
      </c>
      <c r="J4370">
        <v>0.99</v>
      </c>
    </row>
    <row r="4371" spans="1:10">
      <c r="A4371" s="3">
        <v>41169</v>
      </c>
      <c r="B4371">
        <v>27.9</v>
      </c>
      <c r="C4371">
        <f t="shared" si="207"/>
        <v>-1.4000000000000021</v>
      </c>
      <c r="D4371">
        <v>1009.3</v>
      </c>
      <c r="E4371">
        <f t="shared" si="208"/>
        <v>-4.5</v>
      </c>
      <c r="F4371">
        <v>79</v>
      </c>
      <c r="G4371">
        <f t="shared" si="209"/>
        <v>10</v>
      </c>
      <c r="H4371">
        <v>1.72</v>
      </c>
      <c r="I4371">
        <v>0.36</v>
      </c>
      <c r="J4371">
        <v>0.93</v>
      </c>
    </row>
    <row r="4372" spans="1:10">
      <c r="A4372" s="3">
        <v>41170</v>
      </c>
      <c r="B4372">
        <v>28.5</v>
      </c>
      <c r="C4372">
        <f t="shared" si="207"/>
        <v>0.60000000000000142</v>
      </c>
      <c r="D4372">
        <v>1006.3</v>
      </c>
      <c r="E4372">
        <f t="shared" si="208"/>
        <v>-3</v>
      </c>
      <c r="F4372">
        <v>75</v>
      </c>
      <c r="G4372">
        <f t="shared" si="209"/>
        <v>-4</v>
      </c>
      <c r="H4372">
        <v>2.72</v>
      </c>
      <c r="I4372">
        <v>0.55000000000000004</v>
      </c>
      <c r="J4372">
        <v>0.84</v>
      </c>
    </row>
    <row r="4373" spans="1:10">
      <c r="A4373" s="3">
        <v>41171</v>
      </c>
      <c r="B4373">
        <v>26.9</v>
      </c>
      <c r="C4373">
        <f t="shared" si="207"/>
        <v>-1.6000000000000014</v>
      </c>
      <c r="D4373">
        <v>1004.2</v>
      </c>
      <c r="E4373">
        <f t="shared" si="208"/>
        <v>-2.0999999999999091</v>
      </c>
      <c r="F4373">
        <v>82</v>
      </c>
      <c r="G4373">
        <f t="shared" si="209"/>
        <v>7</v>
      </c>
      <c r="H4373">
        <v>3.72</v>
      </c>
      <c r="I4373">
        <v>0.71</v>
      </c>
      <c r="J4373">
        <v>0.7</v>
      </c>
    </row>
    <row r="4374" spans="1:10">
      <c r="A4374" s="3">
        <v>41172</v>
      </c>
      <c r="B4374">
        <v>28.6</v>
      </c>
      <c r="C4374">
        <f t="shared" si="207"/>
        <v>1.7000000000000028</v>
      </c>
      <c r="D4374">
        <v>1007.4</v>
      </c>
      <c r="E4374">
        <f t="shared" si="208"/>
        <v>3.1999999999999318</v>
      </c>
      <c r="F4374">
        <v>62</v>
      </c>
      <c r="G4374">
        <f t="shared" si="209"/>
        <v>-20</v>
      </c>
      <c r="H4374">
        <v>4.72</v>
      </c>
      <c r="I4374">
        <v>0.84</v>
      </c>
      <c r="J4374">
        <v>0.54</v>
      </c>
    </row>
    <row r="4375" spans="1:10">
      <c r="A4375" s="3">
        <v>41173</v>
      </c>
      <c r="B4375">
        <v>25.4</v>
      </c>
      <c r="C4375">
        <f t="shared" si="207"/>
        <v>-3.2000000000000028</v>
      </c>
      <c r="D4375">
        <v>1008</v>
      </c>
      <c r="E4375">
        <f t="shared" si="208"/>
        <v>0.60000000000002274</v>
      </c>
      <c r="F4375">
        <v>82</v>
      </c>
      <c r="G4375">
        <f t="shared" si="209"/>
        <v>20</v>
      </c>
      <c r="H4375">
        <v>5.72</v>
      </c>
      <c r="I4375">
        <v>0.94</v>
      </c>
      <c r="J4375">
        <v>0.35</v>
      </c>
    </row>
    <row r="4376" spans="1:10">
      <c r="A4376" s="3">
        <v>41174</v>
      </c>
      <c r="B4376">
        <v>24.1</v>
      </c>
      <c r="C4376">
        <f t="shared" si="207"/>
        <v>-1.2999999999999972</v>
      </c>
      <c r="D4376">
        <v>1008.6</v>
      </c>
      <c r="E4376">
        <f t="shared" si="208"/>
        <v>0.60000000000002274</v>
      </c>
      <c r="F4376">
        <v>76</v>
      </c>
      <c r="G4376">
        <f t="shared" si="209"/>
        <v>-6</v>
      </c>
      <c r="H4376">
        <v>6.72</v>
      </c>
      <c r="I4376">
        <v>0.99</v>
      </c>
      <c r="J4376">
        <v>0.14000000000000001</v>
      </c>
    </row>
    <row r="4377" spans="1:10">
      <c r="A4377" s="3">
        <v>41175</v>
      </c>
      <c r="B4377">
        <v>18.8</v>
      </c>
      <c r="C4377">
        <f t="shared" si="207"/>
        <v>-5.3000000000000007</v>
      </c>
      <c r="D4377">
        <v>1000</v>
      </c>
      <c r="E4377">
        <f t="shared" si="208"/>
        <v>-8.6000000000000227</v>
      </c>
      <c r="F4377">
        <v>90</v>
      </c>
      <c r="G4377">
        <f t="shared" si="209"/>
        <v>14</v>
      </c>
      <c r="H4377">
        <v>7.72</v>
      </c>
      <c r="I4377">
        <v>1</v>
      </c>
      <c r="J4377">
        <v>-7.0000000000000007E-2</v>
      </c>
    </row>
    <row r="4378" spans="1:10">
      <c r="A4378" s="3">
        <v>41176</v>
      </c>
      <c r="B4378">
        <v>25.5</v>
      </c>
      <c r="C4378">
        <f t="shared" si="207"/>
        <v>6.6999999999999993</v>
      </c>
      <c r="D4378">
        <v>1004.7</v>
      </c>
      <c r="E4378">
        <f t="shared" si="208"/>
        <v>4.7000000000000455</v>
      </c>
      <c r="F4378">
        <v>68</v>
      </c>
      <c r="G4378">
        <f t="shared" si="209"/>
        <v>-22</v>
      </c>
      <c r="H4378">
        <v>8.7200000000000006</v>
      </c>
      <c r="I4378">
        <v>0.96</v>
      </c>
      <c r="J4378">
        <v>-0.28000000000000003</v>
      </c>
    </row>
    <row r="4379" spans="1:10">
      <c r="A4379" s="3">
        <v>41177</v>
      </c>
      <c r="B4379">
        <v>21.8</v>
      </c>
      <c r="C4379">
        <f t="shared" si="207"/>
        <v>-3.6999999999999993</v>
      </c>
      <c r="D4379">
        <v>1013.8</v>
      </c>
      <c r="E4379">
        <f t="shared" si="208"/>
        <v>9.0999999999999091</v>
      </c>
      <c r="F4379">
        <v>75</v>
      </c>
      <c r="G4379">
        <f t="shared" si="209"/>
        <v>7</v>
      </c>
      <c r="H4379">
        <v>9.7200000000000006</v>
      </c>
      <c r="I4379">
        <v>0.88</v>
      </c>
      <c r="J4379">
        <v>-0.48</v>
      </c>
    </row>
    <row r="4380" spans="1:10">
      <c r="A4380" s="3">
        <v>41178</v>
      </c>
      <c r="B4380">
        <v>23.2</v>
      </c>
      <c r="C4380">
        <f t="shared" si="207"/>
        <v>1.3999999999999986</v>
      </c>
      <c r="D4380">
        <v>1016.4</v>
      </c>
      <c r="E4380">
        <f t="shared" si="208"/>
        <v>2.6000000000000227</v>
      </c>
      <c r="F4380">
        <v>63</v>
      </c>
      <c r="G4380">
        <f t="shared" si="209"/>
        <v>-12</v>
      </c>
      <c r="H4380">
        <v>10.72</v>
      </c>
      <c r="I4380">
        <v>0.76</v>
      </c>
      <c r="J4380">
        <v>-0.65</v>
      </c>
    </row>
    <row r="4381" spans="1:10">
      <c r="A4381" s="3">
        <v>41179</v>
      </c>
      <c r="B4381">
        <v>22.2</v>
      </c>
      <c r="C4381">
        <f t="shared" si="207"/>
        <v>-1</v>
      </c>
      <c r="D4381">
        <v>1012.9</v>
      </c>
      <c r="E4381">
        <f t="shared" si="208"/>
        <v>-3.5</v>
      </c>
      <c r="F4381">
        <v>59</v>
      </c>
      <c r="G4381">
        <f t="shared" si="209"/>
        <v>-4</v>
      </c>
      <c r="H4381">
        <v>11.72</v>
      </c>
      <c r="I4381">
        <v>0.6</v>
      </c>
      <c r="J4381">
        <v>-0.8</v>
      </c>
    </row>
    <row r="4382" spans="1:10">
      <c r="A4382" s="3">
        <v>41180</v>
      </c>
      <c r="B4382">
        <v>24.4</v>
      </c>
      <c r="C4382">
        <f t="shared" si="207"/>
        <v>2.1999999999999993</v>
      </c>
      <c r="D4382">
        <v>1004.7</v>
      </c>
      <c r="E4382">
        <f t="shared" si="208"/>
        <v>-8.1999999999999318</v>
      </c>
      <c r="F4382">
        <v>70</v>
      </c>
      <c r="G4382">
        <f t="shared" si="209"/>
        <v>11</v>
      </c>
      <c r="H4382">
        <v>12.72</v>
      </c>
      <c r="I4382">
        <v>0.42</v>
      </c>
      <c r="J4382">
        <v>-0.91</v>
      </c>
    </row>
    <row r="4383" spans="1:10">
      <c r="A4383" s="3">
        <v>41181</v>
      </c>
      <c r="B4383">
        <v>26.1</v>
      </c>
      <c r="C4383">
        <f t="shared" si="207"/>
        <v>1.7000000000000028</v>
      </c>
      <c r="D4383">
        <v>1005</v>
      </c>
      <c r="E4383">
        <f t="shared" si="208"/>
        <v>0.29999999999995453</v>
      </c>
      <c r="F4383">
        <v>76</v>
      </c>
      <c r="G4383">
        <f t="shared" si="209"/>
        <v>6</v>
      </c>
      <c r="H4383">
        <v>13.72</v>
      </c>
      <c r="I4383">
        <v>0.22</v>
      </c>
      <c r="J4383">
        <v>-0.98</v>
      </c>
    </row>
    <row r="4384" spans="1:10">
      <c r="A4384" s="3">
        <v>41182</v>
      </c>
      <c r="B4384">
        <v>25.7</v>
      </c>
      <c r="C4384">
        <f t="shared" si="207"/>
        <v>-0.40000000000000213</v>
      </c>
      <c r="D4384">
        <v>997</v>
      </c>
      <c r="E4384">
        <f t="shared" si="208"/>
        <v>-8</v>
      </c>
      <c r="F4384">
        <v>84</v>
      </c>
      <c r="G4384">
        <f t="shared" si="209"/>
        <v>8</v>
      </c>
      <c r="H4384">
        <v>14.72</v>
      </c>
      <c r="I4384">
        <v>0.01</v>
      </c>
      <c r="J4384">
        <v>-1</v>
      </c>
    </row>
    <row r="4385" spans="1:10">
      <c r="A4385" s="3">
        <v>41183</v>
      </c>
      <c r="B4385">
        <v>26.3</v>
      </c>
      <c r="C4385">
        <f t="shared" si="207"/>
        <v>0.60000000000000142</v>
      </c>
      <c r="D4385">
        <v>1003.5</v>
      </c>
      <c r="E4385">
        <f t="shared" si="208"/>
        <v>6.5</v>
      </c>
      <c r="F4385">
        <v>73</v>
      </c>
      <c r="G4385">
        <f t="shared" si="209"/>
        <v>-11</v>
      </c>
      <c r="H4385">
        <v>15.72</v>
      </c>
      <c r="I4385">
        <v>-0.2</v>
      </c>
      <c r="J4385">
        <v>-0.98</v>
      </c>
    </row>
    <row r="4386" spans="1:10">
      <c r="A4386" s="3">
        <v>41184</v>
      </c>
      <c r="B4386">
        <v>23.4</v>
      </c>
      <c r="C4386">
        <f t="shared" si="207"/>
        <v>-2.9000000000000021</v>
      </c>
      <c r="D4386">
        <v>1008.2</v>
      </c>
      <c r="E4386">
        <f t="shared" si="208"/>
        <v>4.7000000000000455</v>
      </c>
      <c r="F4386">
        <v>74</v>
      </c>
      <c r="G4386">
        <f t="shared" si="209"/>
        <v>1</v>
      </c>
      <c r="H4386">
        <v>16.72</v>
      </c>
      <c r="I4386">
        <v>-0.4</v>
      </c>
      <c r="J4386">
        <v>-0.91</v>
      </c>
    </row>
    <row r="4387" spans="1:10">
      <c r="A4387" s="3">
        <v>41185</v>
      </c>
      <c r="B4387">
        <v>19.899999999999999</v>
      </c>
      <c r="C4387">
        <f t="shared" si="207"/>
        <v>-3.5</v>
      </c>
      <c r="D4387">
        <v>1003.2</v>
      </c>
      <c r="E4387">
        <f t="shared" si="208"/>
        <v>-5</v>
      </c>
      <c r="F4387">
        <v>92</v>
      </c>
      <c r="G4387">
        <f t="shared" si="209"/>
        <v>18</v>
      </c>
      <c r="H4387">
        <v>17.72</v>
      </c>
      <c r="I4387">
        <v>-0.59</v>
      </c>
      <c r="J4387">
        <v>-0.81</v>
      </c>
    </row>
    <row r="4388" spans="1:10">
      <c r="A4388" s="3">
        <v>41186</v>
      </c>
      <c r="B4388">
        <v>25.2</v>
      </c>
      <c r="C4388">
        <f t="shared" si="207"/>
        <v>5.3000000000000007</v>
      </c>
      <c r="D4388">
        <v>1000.7</v>
      </c>
      <c r="E4388">
        <f t="shared" si="208"/>
        <v>-2.5</v>
      </c>
      <c r="F4388">
        <v>57</v>
      </c>
      <c r="G4388">
        <f t="shared" si="209"/>
        <v>-35</v>
      </c>
      <c r="H4388">
        <v>18.72</v>
      </c>
      <c r="I4388">
        <v>-0.75</v>
      </c>
      <c r="J4388">
        <v>-0.67</v>
      </c>
    </row>
    <row r="4389" spans="1:10">
      <c r="A4389" s="3">
        <v>41187</v>
      </c>
      <c r="B4389">
        <v>25.3</v>
      </c>
      <c r="C4389">
        <f t="shared" si="207"/>
        <v>0.10000000000000142</v>
      </c>
      <c r="D4389">
        <v>1011.7</v>
      </c>
      <c r="E4389">
        <f t="shared" si="208"/>
        <v>11</v>
      </c>
      <c r="F4389">
        <v>76</v>
      </c>
      <c r="G4389">
        <f t="shared" si="209"/>
        <v>19</v>
      </c>
      <c r="H4389">
        <v>19.72</v>
      </c>
      <c r="I4389">
        <v>-0.87</v>
      </c>
      <c r="J4389">
        <v>-0.49</v>
      </c>
    </row>
    <row r="4390" spans="1:10">
      <c r="A4390" s="3">
        <v>41188</v>
      </c>
      <c r="B4390">
        <v>25.6</v>
      </c>
      <c r="C4390">
        <f t="shared" si="207"/>
        <v>0.30000000000000071</v>
      </c>
      <c r="D4390">
        <v>1011.5</v>
      </c>
      <c r="E4390">
        <f t="shared" si="208"/>
        <v>-0.20000000000004547</v>
      </c>
      <c r="F4390">
        <v>73</v>
      </c>
      <c r="G4390">
        <f t="shared" si="209"/>
        <v>-3</v>
      </c>
      <c r="H4390">
        <v>20.72</v>
      </c>
      <c r="I4390">
        <v>-0.95</v>
      </c>
      <c r="J4390">
        <v>-0.3</v>
      </c>
    </row>
    <row r="4391" spans="1:10">
      <c r="A4391" s="3">
        <v>41189</v>
      </c>
      <c r="B4391">
        <v>20.6</v>
      </c>
      <c r="C4391">
        <f t="shared" si="207"/>
        <v>-5</v>
      </c>
      <c r="D4391">
        <v>1012.7</v>
      </c>
      <c r="E4391">
        <f t="shared" si="208"/>
        <v>1.2000000000000455</v>
      </c>
      <c r="F4391">
        <v>68</v>
      </c>
      <c r="G4391">
        <f t="shared" si="209"/>
        <v>-5</v>
      </c>
      <c r="H4391">
        <v>21.72</v>
      </c>
      <c r="I4391">
        <v>-1</v>
      </c>
      <c r="J4391">
        <v>-0.09</v>
      </c>
    </row>
    <row r="4392" spans="1:10">
      <c r="A4392" s="3">
        <v>41190</v>
      </c>
      <c r="B4392">
        <v>19.8</v>
      </c>
      <c r="C4392">
        <f t="shared" si="207"/>
        <v>-0.80000000000000071</v>
      </c>
      <c r="D4392">
        <v>1015.7</v>
      </c>
      <c r="E4392">
        <f t="shared" si="208"/>
        <v>3</v>
      </c>
      <c r="F4392">
        <v>66</v>
      </c>
      <c r="G4392">
        <f t="shared" si="209"/>
        <v>-2</v>
      </c>
      <c r="H4392">
        <v>22.72</v>
      </c>
      <c r="I4392">
        <v>-0.99</v>
      </c>
      <c r="J4392">
        <v>0.12</v>
      </c>
    </row>
    <row r="4393" spans="1:10">
      <c r="A4393" s="3">
        <v>41191</v>
      </c>
      <c r="B4393">
        <v>20</v>
      </c>
      <c r="C4393">
        <f t="shared" si="207"/>
        <v>0.19999999999999929</v>
      </c>
      <c r="D4393">
        <v>1012.1</v>
      </c>
      <c r="E4393">
        <f t="shared" si="208"/>
        <v>-3.6000000000000227</v>
      </c>
      <c r="F4393">
        <v>62</v>
      </c>
      <c r="G4393">
        <f t="shared" si="209"/>
        <v>-4</v>
      </c>
      <c r="H4393">
        <v>23.72</v>
      </c>
      <c r="I4393">
        <v>-0.94</v>
      </c>
      <c r="J4393">
        <v>0.33</v>
      </c>
    </row>
    <row r="4394" spans="1:10">
      <c r="A4394" s="3">
        <v>41192</v>
      </c>
      <c r="B4394">
        <v>20.7</v>
      </c>
      <c r="C4394">
        <f t="shared" si="207"/>
        <v>0.69999999999999929</v>
      </c>
      <c r="D4394">
        <v>1011.3</v>
      </c>
      <c r="E4394">
        <f t="shared" si="208"/>
        <v>-0.80000000000006821</v>
      </c>
      <c r="F4394">
        <v>65</v>
      </c>
      <c r="G4394">
        <f t="shared" si="209"/>
        <v>3</v>
      </c>
      <c r="H4394">
        <v>24.72</v>
      </c>
      <c r="I4394">
        <v>-0.85</v>
      </c>
      <c r="J4394">
        <v>0.52</v>
      </c>
    </row>
    <row r="4395" spans="1:10">
      <c r="A4395" s="3">
        <v>41193</v>
      </c>
      <c r="B4395">
        <v>21.5</v>
      </c>
      <c r="C4395">
        <f t="shared" si="207"/>
        <v>0.80000000000000071</v>
      </c>
      <c r="D4395">
        <v>1005.6</v>
      </c>
      <c r="E4395">
        <f t="shared" si="208"/>
        <v>-5.6999999999999318</v>
      </c>
      <c r="F4395">
        <v>73</v>
      </c>
      <c r="G4395">
        <f t="shared" si="209"/>
        <v>8</v>
      </c>
      <c r="H4395">
        <v>25.72</v>
      </c>
      <c r="I4395">
        <v>-0.72</v>
      </c>
      <c r="J4395">
        <v>0.69</v>
      </c>
    </row>
    <row r="4396" spans="1:10">
      <c r="A4396" s="3">
        <v>41194</v>
      </c>
      <c r="B4396">
        <v>22.4</v>
      </c>
      <c r="C4396">
        <f t="shared" si="207"/>
        <v>0.89999999999999858</v>
      </c>
      <c r="D4396">
        <v>1007.8</v>
      </c>
      <c r="E4396">
        <f t="shared" si="208"/>
        <v>2.1999999999999318</v>
      </c>
      <c r="F4396">
        <v>37</v>
      </c>
      <c r="G4396">
        <f t="shared" si="209"/>
        <v>-36</v>
      </c>
      <c r="H4396">
        <v>26.72</v>
      </c>
      <c r="I4396">
        <v>-0.56000000000000005</v>
      </c>
      <c r="J4396">
        <v>0.83</v>
      </c>
    </row>
    <row r="4397" spans="1:10">
      <c r="A4397" s="3">
        <v>41195</v>
      </c>
      <c r="B4397">
        <v>22.6</v>
      </c>
      <c r="C4397">
        <f t="shared" si="207"/>
        <v>0.20000000000000284</v>
      </c>
      <c r="D4397">
        <v>1011.8</v>
      </c>
      <c r="E4397">
        <f t="shared" si="208"/>
        <v>4</v>
      </c>
      <c r="F4397">
        <v>34</v>
      </c>
      <c r="G4397">
        <f t="shared" si="209"/>
        <v>-3</v>
      </c>
      <c r="H4397">
        <v>27.72</v>
      </c>
      <c r="I4397">
        <v>-0.38</v>
      </c>
      <c r="J4397">
        <v>0.93</v>
      </c>
    </row>
    <row r="4398" spans="1:10">
      <c r="A4398" s="3">
        <v>41196</v>
      </c>
      <c r="B4398">
        <v>17.7</v>
      </c>
      <c r="C4398">
        <f t="shared" si="207"/>
        <v>-4.9000000000000021</v>
      </c>
      <c r="D4398">
        <v>1013.6</v>
      </c>
      <c r="E4398">
        <f t="shared" si="208"/>
        <v>1.8000000000000682</v>
      </c>
      <c r="F4398">
        <v>84</v>
      </c>
      <c r="G4398">
        <f t="shared" si="209"/>
        <v>50</v>
      </c>
      <c r="H4398">
        <v>28.72</v>
      </c>
      <c r="I4398">
        <v>-0.17</v>
      </c>
      <c r="J4398">
        <v>0.99</v>
      </c>
    </row>
    <row r="4399" spans="1:10">
      <c r="A4399" s="3">
        <v>41197</v>
      </c>
      <c r="B4399">
        <v>22.9</v>
      </c>
      <c r="C4399">
        <f t="shared" si="207"/>
        <v>5.1999999999999993</v>
      </c>
      <c r="D4399">
        <v>1013.2</v>
      </c>
      <c r="E4399">
        <f t="shared" si="208"/>
        <v>-0.39999999999997726</v>
      </c>
      <c r="F4399">
        <v>52</v>
      </c>
      <c r="G4399">
        <f t="shared" si="209"/>
        <v>-32</v>
      </c>
      <c r="H4399">
        <v>0.19</v>
      </c>
      <c r="I4399">
        <v>0.04</v>
      </c>
      <c r="J4399">
        <v>1</v>
      </c>
    </row>
    <row r="4400" spans="1:10">
      <c r="A4400" s="3">
        <v>41198</v>
      </c>
      <c r="B4400">
        <v>19.7</v>
      </c>
      <c r="C4400">
        <f t="shared" si="207"/>
        <v>-3.1999999999999993</v>
      </c>
      <c r="D4400">
        <v>1018.8</v>
      </c>
      <c r="E4400">
        <f t="shared" si="208"/>
        <v>5.5999999999999091</v>
      </c>
      <c r="F4400">
        <v>50</v>
      </c>
      <c r="G4400">
        <f t="shared" si="209"/>
        <v>-2</v>
      </c>
      <c r="H4400">
        <v>1.19</v>
      </c>
      <c r="I4400">
        <v>0.25</v>
      </c>
      <c r="J4400">
        <v>0.97</v>
      </c>
    </row>
    <row r="4401" spans="1:10">
      <c r="A4401" s="3">
        <v>41199</v>
      </c>
      <c r="B4401">
        <v>17.600000000000001</v>
      </c>
      <c r="C4401">
        <f t="shared" si="207"/>
        <v>-2.0999999999999979</v>
      </c>
      <c r="D4401">
        <v>1006.1</v>
      </c>
      <c r="E4401">
        <f t="shared" si="208"/>
        <v>-12.699999999999932</v>
      </c>
      <c r="F4401">
        <v>91</v>
      </c>
      <c r="G4401">
        <f t="shared" si="209"/>
        <v>41</v>
      </c>
      <c r="H4401">
        <v>2.19</v>
      </c>
      <c r="I4401">
        <v>0.45</v>
      </c>
      <c r="J4401">
        <v>0.89</v>
      </c>
    </row>
    <row r="4402" spans="1:10">
      <c r="A4402" s="3">
        <v>41200</v>
      </c>
      <c r="B4402">
        <v>18.3</v>
      </c>
      <c r="C4402">
        <f t="shared" si="207"/>
        <v>0.69999999999999929</v>
      </c>
      <c r="D4402">
        <v>1006</v>
      </c>
      <c r="E4402">
        <f t="shared" si="208"/>
        <v>-0.10000000000002274</v>
      </c>
      <c r="F4402">
        <v>85</v>
      </c>
      <c r="G4402">
        <f t="shared" si="209"/>
        <v>-6</v>
      </c>
      <c r="H4402">
        <v>3.19</v>
      </c>
      <c r="I4402">
        <v>0.63</v>
      </c>
      <c r="J4402">
        <v>0.78</v>
      </c>
    </row>
    <row r="4403" spans="1:10">
      <c r="A4403" s="3">
        <v>41201</v>
      </c>
      <c r="B4403">
        <v>18</v>
      </c>
      <c r="C4403">
        <f t="shared" si="207"/>
        <v>-0.30000000000000071</v>
      </c>
      <c r="D4403">
        <v>1014.4</v>
      </c>
      <c r="E4403">
        <f t="shared" si="208"/>
        <v>8.3999999999999773</v>
      </c>
      <c r="F4403">
        <v>53</v>
      </c>
      <c r="G4403">
        <f t="shared" si="209"/>
        <v>-32</v>
      </c>
      <c r="H4403">
        <v>4.1900000000000004</v>
      </c>
      <c r="I4403">
        <v>0.78</v>
      </c>
      <c r="J4403">
        <v>0.63</v>
      </c>
    </row>
    <row r="4404" spans="1:10">
      <c r="A4404" s="3">
        <v>41202</v>
      </c>
      <c r="B4404">
        <v>20.8</v>
      </c>
      <c r="C4404">
        <f t="shared" si="207"/>
        <v>2.8000000000000007</v>
      </c>
      <c r="D4404">
        <v>1016.7</v>
      </c>
      <c r="E4404">
        <f t="shared" si="208"/>
        <v>2.3000000000000682</v>
      </c>
      <c r="F4404">
        <v>60</v>
      </c>
      <c r="G4404">
        <f t="shared" si="209"/>
        <v>7</v>
      </c>
      <c r="H4404">
        <v>5.19</v>
      </c>
      <c r="I4404">
        <v>0.89</v>
      </c>
      <c r="J4404">
        <v>0.45</v>
      </c>
    </row>
    <row r="4405" spans="1:10">
      <c r="A4405" s="3">
        <v>41203</v>
      </c>
      <c r="B4405">
        <v>20.5</v>
      </c>
      <c r="C4405">
        <f t="shared" si="207"/>
        <v>-0.30000000000000071</v>
      </c>
      <c r="D4405">
        <v>1016.8</v>
      </c>
      <c r="E4405">
        <f t="shared" si="208"/>
        <v>9.9999999999909051E-2</v>
      </c>
      <c r="F4405">
        <v>50</v>
      </c>
      <c r="G4405">
        <f t="shared" si="209"/>
        <v>-10</v>
      </c>
      <c r="H4405">
        <v>6.19</v>
      </c>
      <c r="I4405">
        <v>0.97</v>
      </c>
      <c r="J4405">
        <v>0.25</v>
      </c>
    </row>
    <row r="4406" spans="1:10">
      <c r="A4406" s="3">
        <v>41204</v>
      </c>
      <c r="B4406">
        <v>21.8</v>
      </c>
      <c r="C4406">
        <f t="shared" si="207"/>
        <v>1.3000000000000007</v>
      </c>
      <c r="D4406">
        <v>1014</v>
      </c>
      <c r="E4406">
        <f t="shared" si="208"/>
        <v>-2.7999999999999545</v>
      </c>
      <c r="F4406">
        <v>65</v>
      </c>
      <c r="G4406">
        <f t="shared" si="209"/>
        <v>15</v>
      </c>
      <c r="H4406">
        <v>7.19</v>
      </c>
      <c r="I4406">
        <v>1</v>
      </c>
      <c r="J4406">
        <v>0.04</v>
      </c>
    </row>
    <row r="4407" spans="1:10">
      <c r="A4407" s="3">
        <v>41205</v>
      </c>
      <c r="B4407">
        <v>17</v>
      </c>
      <c r="C4407">
        <f t="shared" si="207"/>
        <v>-4.8000000000000007</v>
      </c>
      <c r="D4407">
        <v>998.7</v>
      </c>
      <c r="E4407">
        <f t="shared" si="208"/>
        <v>-15.299999999999955</v>
      </c>
      <c r="F4407">
        <v>74</v>
      </c>
      <c r="G4407">
        <f t="shared" si="209"/>
        <v>9</v>
      </c>
      <c r="H4407">
        <v>8.19</v>
      </c>
      <c r="I4407">
        <v>0.99</v>
      </c>
      <c r="J4407">
        <v>-0.17</v>
      </c>
    </row>
    <row r="4408" spans="1:10">
      <c r="A4408" s="3">
        <v>41206</v>
      </c>
      <c r="B4408">
        <v>18.100000000000001</v>
      </c>
      <c r="C4408">
        <f t="shared" si="207"/>
        <v>1.1000000000000014</v>
      </c>
      <c r="D4408">
        <v>1014</v>
      </c>
      <c r="E4408">
        <f t="shared" si="208"/>
        <v>15.299999999999955</v>
      </c>
      <c r="F4408">
        <v>34</v>
      </c>
      <c r="G4408">
        <f t="shared" si="209"/>
        <v>-40</v>
      </c>
      <c r="H4408">
        <v>9.19</v>
      </c>
      <c r="I4408">
        <v>0.93</v>
      </c>
      <c r="J4408">
        <v>-0.37</v>
      </c>
    </row>
    <row r="4409" spans="1:10">
      <c r="A4409" s="3">
        <v>41207</v>
      </c>
      <c r="B4409">
        <v>18.2</v>
      </c>
      <c r="C4409">
        <f t="shared" si="207"/>
        <v>9.9999999999997868E-2</v>
      </c>
      <c r="D4409">
        <v>1017.1</v>
      </c>
      <c r="E4409">
        <f t="shared" si="208"/>
        <v>3.1000000000000227</v>
      </c>
      <c r="F4409">
        <v>60</v>
      </c>
      <c r="G4409">
        <f t="shared" si="209"/>
        <v>26</v>
      </c>
      <c r="H4409">
        <v>10.19</v>
      </c>
      <c r="I4409">
        <v>0.83</v>
      </c>
      <c r="J4409">
        <v>-0.56000000000000005</v>
      </c>
    </row>
    <row r="4410" spans="1:10">
      <c r="A4410" s="3">
        <v>41208</v>
      </c>
      <c r="B4410">
        <v>20</v>
      </c>
      <c r="C4410">
        <f t="shared" si="207"/>
        <v>1.8000000000000007</v>
      </c>
      <c r="D4410">
        <v>1018.9</v>
      </c>
      <c r="E4410">
        <f t="shared" si="208"/>
        <v>1.7999999999999545</v>
      </c>
      <c r="F4410">
        <v>57</v>
      </c>
      <c r="G4410">
        <f t="shared" si="209"/>
        <v>-3</v>
      </c>
      <c r="H4410">
        <v>11.19</v>
      </c>
      <c r="I4410">
        <v>0.69</v>
      </c>
      <c r="J4410">
        <v>-0.72</v>
      </c>
    </row>
    <row r="4411" spans="1:10">
      <c r="A4411" s="3">
        <v>41209</v>
      </c>
      <c r="B4411">
        <v>17.600000000000001</v>
      </c>
      <c r="C4411">
        <f t="shared" si="207"/>
        <v>-2.3999999999999986</v>
      </c>
      <c r="D4411">
        <v>1022.8</v>
      </c>
      <c r="E4411">
        <f t="shared" si="208"/>
        <v>3.8999999999999773</v>
      </c>
      <c r="F4411">
        <v>59</v>
      </c>
      <c r="G4411">
        <f t="shared" si="209"/>
        <v>2</v>
      </c>
      <c r="H4411">
        <v>12.19</v>
      </c>
      <c r="I4411">
        <v>0.52</v>
      </c>
      <c r="J4411">
        <v>-0.85</v>
      </c>
    </row>
    <row r="4412" spans="1:10">
      <c r="A4412" s="3">
        <v>41210</v>
      </c>
      <c r="B4412">
        <v>15.2</v>
      </c>
      <c r="C4412">
        <f t="shared" si="207"/>
        <v>-2.4000000000000021</v>
      </c>
      <c r="D4412">
        <v>1012.3</v>
      </c>
      <c r="E4412">
        <f t="shared" si="208"/>
        <v>-10.5</v>
      </c>
      <c r="F4412">
        <v>90</v>
      </c>
      <c r="G4412">
        <f t="shared" si="209"/>
        <v>31</v>
      </c>
      <c r="H4412">
        <v>13.19</v>
      </c>
      <c r="I4412">
        <v>0.33</v>
      </c>
      <c r="J4412">
        <v>-0.94</v>
      </c>
    </row>
    <row r="4413" spans="1:10">
      <c r="A4413" s="3">
        <v>41211</v>
      </c>
      <c r="B4413">
        <v>18.899999999999999</v>
      </c>
      <c r="C4413">
        <f t="shared" si="207"/>
        <v>3.6999999999999993</v>
      </c>
      <c r="D4413">
        <v>1006.8</v>
      </c>
      <c r="E4413">
        <f t="shared" si="208"/>
        <v>-5.5</v>
      </c>
      <c r="F4413">
        <v>40</v>
      </c>
      <c r="G4413">
        <f t="shared" si="209"/>
        <v>-50</v>
      </c>
      <c r="H4413">
        <v>14.19</v>
      </c>
      <c r="I4413">
        <v>0.12</v>
      </c>
      <c r="J4413">
        <v>-0.99</v>
      </c>
    </row>
    <row r="4414" spans="1:10">
      <c r="A4414" s="3">
        <v>41212</v>
      </c>
      <c r="B4414">
        <v>17.2</v>
      </c>
      <c r="C4414">
        <f t="shared" si="207"/>
        <v>-1.6999999999999993</v>
      </c>
      <c r="D4414">
        <v>1004.1</v>
      </c>
      <c r="E4414">
        <f t="shared" si="208"/>
        <v>-2.6999999999999318</v>
      </c>
      <c r="F4414">
        <v>52</v>
      </c>
      <c r="G4414">
        <f t="shared" si="209"/>
        <v>12</v>
      </c>
      <c r="H4414">
        <v>15.19</v>
      </c>
      <c r="I4414">
        <v>-0.09</v>
      </c>
      <c r="J4414">
        <v>-1</v>
      </c>
    </row>
    <row r="4415" spans="1:10">
      <c r="A4415" s="3">
        <v>41213</v>
      </c>
      <c r="B4415">
        <v>16.2</v>
      </c>
      <c r="C4415">
        <f t="shared" si="207"/>
        <v>-1</v>
      </c>
      <c r="D4415">
        <v>1006.4</v>
      </c>
      <c r="E4415">
        <f t="shared" si="208"/>
        <v>2.2999999999999545</v>
      </c>
      <c r="F4415">
        <v>63</v>
      </c>
      <c r="G4415">
        <f t="shared" si="209"/>
        <v>11</v>
      </c>
      <c r="H4415">
        <v>16.190000000000001</v>
      </c>
      <c r="I4415">
        <v>-0.3</v>
      </c>
      <c r="J4415">
        <v>-0.95</v>
      </c>
    </row>
    <row r="4416" spans="1:10">
      <c r="A4416" s="3">
        <v>41214</v>
      </c>
      <c r="B4416">
        <v>19.100000000000001</v>
      </c>
      <c r="C4416">
        <f t="shared" si="207"/>
        <v>2.9000000000000021</v>
      </c>
      <c r="D4416">
        <v>1000.4</v>
      </c>
      <c r="E4416">
        <f t="shared" si="208"/>
        <v>-6</v>
      </c>
      <c r="F4416">
        <v>40</v>
      </c>
      <c r="G4416">
        <f t="shared" si="209"/>
        <v>-23</v>
      </c>
      <c r="H4416">
        <v>17.190000000000001</v>
      </c>
      <c r="I4416">
        <v>-0.49</v>
      </c>
      <c r="J4416">
        <v>-0.87</v>
      </c>
    </row>
    <row r="4417" spans="1:10">
      <c r="A4417" s="3">
        <v>41215</v>
      </c>
      <c r="B4417">
        <v>15.9</v>
      </c>
      <c r="C4417">
        <f t="shared" si="207"/>
        <v>-3.2000000000000011</v>
      </c>
      <c r="D4417">
        <v>1010.9</v>
      </c>
      <c r="E4417">
        <f t="shared" si="208"/>
        <v>10.5</v>
      </c>
      <c r="F4417">
        <v>33</v>
      </c>
      <c r="G4417">
        <f t="shared" si="209"/>
        <v>-7</v>
      </c>
      <c r="H4417">
        <v>18.190000000000001</v>
      </c>
      <c r="I4417">
        <v>-0.67</v>
      </c>
      <c r="J4417">
        <v>-0.75</v>
      </c>
    </row>
    <row r="4418" spans="1:10">
      <c r="A4418" s="3">
        <v>41216</v>
      </c>
      <c r="B4418">
        <v>15.5</v>
      </c>
      <c r="C4418">
        <f t="shared" si="207"/>
        <v>-0.40000000000000036</v>
      </c>
      <c r="D4418">
        <v>1014.2</v>
      </c>
      <c r="E4418">
        <f t="shared" si="208"/>
        <v>3.3000000000000682</v>
      </c>
      <c r="F4418">
        <v>36</v>
      </c>
      <c r="G4418">
        <f t="shared" si="209"/>
        <v>3</v>
      </c>
      <c r="H4418">
        <v>19.190000000000001</v>
      </c>
      <c r="I4418">
        <v>-0.81</v>
      </c>
      <c r="J4418">
        <v>-0.59</v>
      </c>
    </row>
    <row r="4419" spans="1:10">
      <c r="A4419" s="3">
        <v>41217</v>
      </c>
      <c r="B4419">
        <v>17.100000000000001</v>
      </c>
      <c r="C4419">
        <f t="shared" si="207"/>
        <v>1.6000000000000014</v>
      </c>
      <c r="D4419">
        <v>1016.6</v>
      </c>
      <c r="E4419">
        <f t="shared" si="208"/>
        <v>2.3999999999999773</v>
      </c>
      <c r="F4419">
        <v>36</v>
      </c>
      <c r="G4419">
        <f t="shared" si="209"/>
        <v>0</v>
      </c>
      <c r="H4419">
        <v>20.190000000000001</v>
      </c>
      <c r="I4419">
        <v>-0.91</v>
      </c>
      <c r="J4419">
        <v>-0.4</v>
      </c>
    </row>
    <row r="4420" spans="1:10">
      <c r="A4420" s="3">
        <v>41218</v>
      </c>
      <c r="B4420">
        <v>15.7</v>
      </c>
      <c r="C4420">
        <f t="shared" si="207"/>
        <v>-1.4000000000000021</v>
      </c>
      <c r="D4420">
        <v>1017.1</v>
      </c>
      <c r="E4420">
        <f t="shared" si="208"/>
        <v>0.5</v>
      </c>
      <c r="F4420">
        <v>58</v>
      </c>
      <c r="G4420">
        <f t="shared" si="209"/>
        <v>22</v>
      </c>
      <c r="H4420">
        <v>21.19</v>
      </c>
      <c r="I4420">
        <v>-0.98</v>
      </c>
      <c r="J4420">
        <v>-0.2</v>
      </c>
    </row>
    <row r="4421" spans="1:10">
      <c r="A4421" s="3">
        <v>41219</v>
      </c>
      <c r="B4421">
        <v>14.3</v>
      </c>
      <c r="C4421">
        <f t="shared" si="207"/>
        <v>-1.3999999999999986</v>
      </c>
      <c r="D4421">
        <v>1005.9</v>
      </c>
      <c r="E4421">
        <f t="shared" si="208"/>
        <v>-11.200000000000045</v>
      </c>
      <c r="F4421">
        <v>95</v>
      </c>
      <c r="G4421">
        <f t="shared" si="209"/>
        <v>37</v>
      </c>
      <c r="H4421">
        <v>22.19</v>
      </c>
      <c r="I4421">
        <v>-1</v>
      </c>
      <c r="J4421">
        <v>0.01</v>
      </c>
    </row>
    <row r="4422" spans="1:10">
      <c r="A4422" s="3">
        <v>41220</v>
      </c>
      <c r="B4422">
        <v>18.3</v>
      </c>
      <c r="C4422">
        <f t="shared" si="207"/>
        <v>4</v>
      </c>
      <c r="D4422">
        <v>1001.4</v>
      </c>
      <c r="E4422">
        <f t="shared" si="208"/>
        <v>-4.5</v>
      </c>
      <c r="F4422">
        <v>62</v>
      </c>
      <c r="G4422">
        <f t="shared" si="209"/>
        <v>-33</v>
      </c>
      <c r="H4422">
        <v>23.19</v>
      </c>
      <c r="I4422">
        <v>-0.98</v>
      </c>
      <c r="J4422">
        <v>0.22</v>
      </c>
    </row>
    <row r="4423" spans="1:10">
      <c r="A4423" s="3">
        <v>41221</v>
      </c>
      <c r="B4423">
        <v>16.7</v>
      </c>
      <c r="C4423">
        <f t="shared" ref="C4423:C4486" si="210">B4423-B4422</f>
        <v>-1.6000000000000014</v>
      </c>
      <c r="D4423">
        <v>1006.1</v>
      </c>
      <c r="E4423">
        <f t="shared" ref="E4423:E4486" si="211">D4423-D4422</f>
        <v>4.7000000000000455</v>
      </c>
      <c r="F4423">
        <v>53</v>
      </c>
      <c r="G4423">
        <f t="shared" ref="G4423:G4486" si="212">F4423-F4422</f>
        <v>-9</v>
      </c>
      <c r="H4423">
        <v>24.19</v>
      </c>
      <c r="I4423">
        <v>-0.91</v>
      </c>
      <c r="J4423">
        <v>0.42</v>
      </c>
    </row>
    <row r="4424" spans="1:10">
      <c r="A4424" s="3">
        <v>41222</v>
      </c>
      <c r="B4424">
        <v>17.600000000000001</v>
      </c>
      <c r="C4424">
        <f t="shared" si="210"/>
        <v>0.90000000000000213</v>
      </c>
      <c r="D4424">
        <v>1011.6</v>
      </c>
      <c r="E4424">
        <f t="shared" si="211"/>
        <v>5.5</v>
      </c>
      <c r="F4424">
        <v>37</v>
      </c>
      <c r="G4424">
        <f t="shared" si="212"/>
        <v>-16</v>
      </c>
      <c r="H4424">
        <v>25.19</v>
      </c>
      <c r="I4424">
        <v>-0.8</v>
      </c>
      <c r="J4424">
        <v>0.6</v>
      </c>
    </row>
    <row r="4425" spans="1:10">
      <c r="A4425" s="3">
        <v>41223</v>
      </c>
      <c r="B4425">
        <v>16</v>
      </c>
      <c r="C4425">
        <f t="shared" si="210"/>
        <v>-1.6000000000000014</v>
      </c>
      <c r="D4425">
        <v>1017.6</v>
      </c>
      <c r="E4425">
        <f t="shared" si="211"/>
        <v>6</v>
      </c>
      <c r="F4425">
        <v>62</v>
      </c>
      <c r="G4425">
        <f t="shared" si="212"/>
        <v>25</v>
      </c>
      <c r="H4425">
        <v>26.19</v>
      </c>
      <c r="I4425">
        <v>-0.65</v>
      </c>
      <c r="J4425">
        <v>0.76</v>
      </c>
    </row>
    <row r="4426" spans="1:10">
      <c r="A4426" s="3">
        <v>41224</v>
      </c>
      <c r="B4426">
        <v>12.6</v>
      </c>
      <c r="C4426">
        <f t="shared" si="210"/>
        <v>-3.4000000000000004</v>
      </c>
      <c r="D4426">
        <v>1015.6</v>
      </c>
      <c r="E4426">
        <f t="shared" si="211"/>
        <v>-2</v>
      </c>
      <c r="F4426">
        <v>89</v>
      </c>
      <c r="G4426">
        <f t="shared" si="212"/>
        <v>27</v>
      </c>
      <c r="H4426">
        <v>27.19</v>
      </c>
      <c r="I4426">
        <v>-0.48</v>
      </c>
      <c r="J4426">
        <v>0.88</v>
      </c>
    </row>
    <row r="4427" spans="1:10">
      <c r="A4427" s="3">
        <v>41225</v>
      </c>
      <c r="B4427">
        <v>18</v>
      </c>
      <c r="C4427">
        <f t="shared" si="210"/>
        <v>5.4</v>
      </c>
      <c r="D4427">
        <v>1001.5</v>
      </c>
      <c r="E4427">
        <f t="shared" si="211"/>
        <v>-14.100000000000023</v>
      </c>
      <c r="F4427">
        <v>80</v>
      </c>
      <c r="G4427">
        <f t="shared" si="212"/>
        <v>-9</v>
      </c>
      <c r="H4427">
        <v>28.19</v>
      </c>
      <c r="I4427">
        <v>-0.28000000000000003</v>
      </c>
      <c r="J4427">
        <v>0.96</v>
      </c>
    </row>
    <row r="4428" spans="1:10">
      <c r="A4428" s="3">
        <v>41226</v>
      </c>
      <c r="B4428">
        <v>16.2</v>
      </c>
      <c r="C4428">
        <f t="shared" si="210"/>
        <v>-1.8000000000000007</v>
      </c>
      <c r="D4428">
        <v>996.1</v>
      </c>
      <c r="E4428">
        <f t="shared" si="211"/>
        <v>-5.3999999999999773</v>
      </c>
      <c r="F4428">
        <v>49</v>
      </c>
      <c r="G4428">
        <f t="shared" si="212"/>
        <v>-31</v>
      </c>
      <c r="H4428">
        <v>29.19</v>
      </c>
      <c r="I4428">
        <v>-7.0000000000000007E-2</v>
      </c>
      <c r="J4428">
        <v>1</v>
      </c>
    </row>
    <row r="4429" spans="1:10">
      <c r="A4429" s="3">
        <v>41227</v>
      </c>
      <c r="B4429">
        <v>14.4</v>
      </c>
      <c r="C4429">
        <f t="shared" si="210"/>
        <v>-1.7999999999999989</v>
      </c>
      <c r="D4429">
        <v>999.1</v>
      </c>
      <c r="E4429">
        <f t="shared" si="211"/>
        <v>3</v>
      </c>
      <c r="F4429">
        <v>35</v>
      </c>
      <c r="G4429">
        <f t="shared" si="212"/>
        <v>-14</v>
      </c>
      <c r="H4429">
        <v>0.66</v>
      </c>
      <c r="I4429">
        <v>0.14000000000000001</v>
      </c>
      <c r="J4429">
        <v>0.99</v>
      </c>
    </row>
    <row r="4430" spans="1:10">
      <c r="A4430" s="3">
        <v>41228</v>
      </c>
      <c r="B4430">
        <v>13.3</v>
      </c>
      <c r="C4430">
        <f t="shared" si="210"/>
        <v>-1.0999999999999996</v>
      </c>
      <c r="D4430">
        <v>1010.3</v>
      </c>
      <c r="E4430">
        <f t="shared" si="211"/>
        <v>11.199999999999932</v>
      </c>
      <c r="F4430">
        <v>32</v>
      </c>
      <c r="G4430">
        <f t="shared" si="212"/>
        <v>-3</v>
      </c>
      <c r="H4430">
        <v>1.66</v>
      </c>
      <c r="I4430">
        <v>0.35</v>
      </c>
      <c r="J4430">
        <v>0.94</v>
      </c>
    </row>
    <row r="4431" spans="1:10">
      <c r="A4431" s="3">
        <v>41229</v>
      </c>
      <c r="B4431">
        <v>15.4</v>
      </c>
      <c r="C4431">
        <f t="shared" si="210"/>
        <v>2.0999999999999996</v>
      </c>
      <c r="D4431">
        <v>1018.3</v>
      </c>
      <c r="E4431">
        <f t="shared" si="211"/>
        <v>8</v>
      </c>
      <c r="F4431">
        <v>47</v>
      </c>
      <c r="G4431">
        <f t="shared" si="212"/>
        <v>15</v>
      </c>
      <c r="H4431">
        <v>2.66</v>
      </c>
      <c r="I4431">
        <v>0.54</v>
      </c>
      <c r="J4431">
        <v>0.84</v>
      </c>
    </row>
    <row r="4432" spans="1:10">
      <c r="A4432" s="3">
        <v>41230</v>
      </c>
      <c r="B4432">
        <v>17.100000000000001</v>
      </c>
      <c r="C4432">
        <f t="shared" si="210"/>
        <v>1.7000000000000011</v>
      </c>
      <c r="D4432">
        <v>996.5</v>
      </c>
      <c r="E4432">
        <f t="shared" si="211"/>
        <v>-21.799999999999955</v>
      </c>
      <c r="F4432">
        <v>90</v>
      </c>
      <c r="G4432">
        <f t="shared" si="212"/>
        <v>43</v>
      </c>
      <c r="H4432">
        <v>3.66</v>
      </c>
      <c r="I4432">
        <v>0.7</v>
      </c>
      <c r="J4432">
        <v>0.71</v>
      </c>
    </row>
    <row r="4433" spans="1:10">
      <c r="A4433" s="3">
        <v>41231</v>
      </c>
      <c r="B4433">
        <v>12.2</v>
      </c>
      <c r="C4433">
        <f t="shared" si="210"/>
        <v>-4.9000000000000021</v>
      </c>
      <c r="D4433">
        <v>1010.2</v>
      </c>
      <c r="E4433">
        <f t="shared" si="211"/>
        <v>13.700000000000045</v>
      </c>
      <c r="F4433">
        <v>39</v>
      </c>
      <c r="G4433">
        <f t="shared" si="212"/>
        <v>-51</v>
      </c>
      <c r="H4433">
        <v>4.66</v>
      </c>
      <c r="I4433">
        <v>0.84</v>
      </c>
      <c r="J4433">
        <v>0.55000000000000004</v>
      </c>
    </row>
    <row r="4434" spans="1:10">
      <c r="A4434" s="3">
        <v>41232</v>
      </c>
      <c r="B4434">
        <v>9.1</v>
      </c>
      <c r="C4434">
        <f t="shared" si="210"/>
        <v>-3.0999999999999996</v>
      </c>
      <c r="D4434">
        <v>1007.4</v>
      </c>
      <c r="E4434">
        <f t="shared" si="211"/>
        <v>-2.8000000000000682</v>
      </c>
      <c r="F4434">
        <v>66</v>
      </c>
      <c r="G4434">
        <f t="shared" si="212"/>
        <v>27</v>
      </c>
      <c r="H4434">
        <v>5.66</v>
      </c>
      <c r="I4434">
        <v>0.93</v>
      </c>
      <c r="J4434">
        <v>0.36</v>
      </c>
    </row>
    <row r="4435" spans="1:10">
      <c r="A4435" s="3">
        <v>41233</v>
      </c>
      <c r="B4435">
        <v>14.4</v>
      </c>
      <c r="C4435">
        <f t="shared" si="210"/>
        <v>5.3000000000000007</v>
      </c>
      <c r="D4435">
        <v>1006.8</v>
      </c>
      <c r="E4435">
        <f t="shared" si="211"/>
        <v>-0.60000000000002274</v>
      </c>
      <c r="F4435">
        <v>37</v>
      </c>
      <c r="G4435">
        <f t="shared" si="212"/>
        <v>-29</v>
      </c>
      <c r="H4435">
        <v>6.66</v>
      </c>
      <c r="I4435">
        <v>0.99</v>
      </c>
      <c r="J4435">
        <v>0.15</v>
      </c>
    </row>
    <row r="4436" spans="1:10">
      <c r="A4436" s="3">
        <v>41234</v>
      </c>
      <c r="B4436">
        <v>12.5</v>
      </c>
      <c r="C4436">
        <f t="shared" si="210"/>
        <v>-1.9000000000000004</v>
      </c>
      <c r="D4436">
        <v>1015.4</v>
      </c>
      <c r="E4436">
        <f t="shared" si="211"/>
        <v>8.6000000000000227</v>
      </c>
      <c r="F4436">
        <v>35</v>
      </c>
      <c r="G4436">
        <f t="shared" si="212"/>
        <v>-2</v>
      </c>
      <c r="H4436">
        <v>7.66</v>
      </c>
      <c r="I4436">
        <v>1</v>
      </c>
      <c r="J4436">
        <v>-0.06</v>
      </c>
    </row>
    <row r="4437" spans="1:10">
      <c r="A4437" s="3">
        <v>41235</v>
      </c>
      <c r="B4437">
        <v>12.6</v>
      </c>
      <c r="C4437">
        <f t="shared" si="210"/>
        <v>9.9999999999999645E-2</v>
      </c>
      <c r="D4437">
        <v>1010.9</v>
      </c>
      <c r="E4437">
        <f t="shared" si="211"/>
        <v>-4.5</v>
      </c>
      <c r="F4437">
        <v>59</v>
      </c>
      <c r="G4437">
        <f t="shared" si="212"/>
        <v>24</v>
      </c>
      <c r="H4437">
        <v>8.66</v>
      </c>
      <c r="I4437">
        <v>0.96</v>
      </c>
      <c r="J4437">
        <v>-0.27</v>
      </c>
    </row>
    <row r="4438" spans="1:10">
      <c r="A4438" s="3">
        <v>41236</v>
      </c>
      <c r="B4438">
        <v>10.8</v>
      </c>
      <c r="C4438">
        <f t="shared" si="210"/>
        <v>-1.7999999999999989</v>
      </c>
      <c r="D4438">
        <v>1002.8</v>
      </c>
      <c r="E4438">
        <f t="shared" si="211"/>
        <v>-8.1000000000000227</v>
      </c>
      <c r="F4438">
        <v>84</v>
      </c>
      <c r="G4438">
        <f t="shared" si="212"/>
        <v>25</v>
      </c>
      <c r="H4438">
        <v>9.66</v>
      </c>
      <c r="I4438">
        <v>0.89</v>
      </c>
      <c r="J4438">
        <v>-0.47</v>
      </c>
    </row>
    <row r="4439" spans="1:10">
      <c r="A4439" s="3">
        <v>41237</v>
      </c>
      <c r="B4439">
        <v>10.4</v>
      </c>
      <c r="C4439">
        <f t="shared" si="210"/>
        <v>-0.40000000000000036</v>
      </c>
      <c r="D4439">
        <v>1012.5</v>
      </c>
      <c r="E4439">
        <f t="shared" si="211"/>
        <v>9.7000000000000455</v>
      </c>
      <c r="F4439">
        <v>62</v>
      </c>
      <c r="G4439">
        <f t="shared" si="212"/>
        <v>-22</v>
      </c>
      <c r="H4439">
        <v>10.66</v>
      </c>
      <c r="I4439">
        <v>0.77</v>
      </c>
      <c r="J4439">
        <v>-0.64</v>
      </c>
    </row>
    <row r="4440" spans="1:10">
      <c r="A4440" s="3">
        <v>41238</v>
      </c>
      <c r="B4440">
        <v>11.2</v>
      </c>
      <c r="C4440">
        <f t="shared" si="210"/>
        <v>0.79999999999999893</v>
      </c>
      <c r="D4440">
        <v>1017.8</v>
      </c>
      <c r="E4440">
        <f t="shared" si="211"/>
        <v>5.2999999999999545</v>
      </c>
      <c r="F4440">
        <v>53</v>
      </c>
      <c r="G4440">
        <f t="shared" si="212"/>
        <v>-9</v>
      </c>
      <c r="H4440">
        <v>11.66</v>
      </c>
      <c r="I4440">
        <v>0.61</v>
      </c>
      <c r="J4440">
        <v>-0.79</v>
      </c>
    </row>
    <row r="4441" spans="1:10">
      <c r="A4441" s="3">
        <v>41239</v>
      </c>
      <c r="B4441">
        <v>7.7</v>
      </c>
      <c r="C4441">
        <f t="shared" si="210"/>
        <v>-3.4999999999999991</v>
      </c>
      <c r="D4441">
        <v>992.2</v>
      </c>
      <c r="E4441">
        <f t="shared" si="211"/>
        <v>-25.599999999999909</v>
      </c>
      <c r="F4441">
        <v>88</v>
      </c>
      <c r="G4441">
        <f t="shared" si="212"/>
        <v>35</v>
      </c>
      <c r="H4441">
        <v>12.66</v>
      </c>
      <c r="I4441">
        <v>0.43</v>
      </c>
      <c r="J4441">
        <v>-0.9</v>
      </c>
    </row>
    <row r="4442" spans="1:10">
      <c r="A4442" s="3">
        <v>41240</v>
      </c>
      <c r="B4442">
        <v>9.6999999999999993</v>
      </c>
      <c r="C4442">
        <f t="shared" si="210"/>
        <v>1.9999999999999991</v>
      </c>
      <c r="D4442">
        <v>1012.1</v>
      </c>
      <c r="E4442">
        <f t="shared" si="211"/>
        <v>19.899999999999977</v>
      </c>
      <c r="F4442">
        <v>35</v>
      </c>
      <c r="G4442">
        <f t="shared" si="212"/>
        <v>-53</v>
      </c>
      <c r="H4442">
        <v>13.66</v>
      </c>
      <c r="I4442">
        <v>0.23</v>
      </c>
      <c r="J4442">
        <v>-0.97</v>
      </c>
    </row>
    <row r="4443" spans="1:10">
      <c r="A4443" s="3">
        <v>41241</v>
      </c>
      <c r="B4443">
        <v>8</v>
      </c>
      <c r="C4443">
        <f t="shared" si="210"/>
        <v>-1.6999999999999993</v>
      </c>
      <c r="D4443">
        <v>1014.9</v>
      </c>
      <c r="E4443">
        <f t="shared" si="211"/>
        <v>2.7999999999999545</v>
      </c>
      <c r="F4443">
        <v>63</v>
      </c>
      <c r="G4443">
        <f t="shared" si="212"/>
        <v>28</v>
      </c>
      <c r="H4443">
        <v>14.66</v>
      </c>
      <c r="I4443">
        <v>0.02</v>
      </c>
      <c r="J4443">
        <v>-1</v>
      </c>
    </row>
    <row r="4444" spans="1:10">
      <c r="A4444" s="3">
        <v>41242</v>
      </c>
      <c r="B4444">
        <v>13.1</v>
      </c>
      <c r="C4444">
        <f t="shared" si="210"/>
        <v>5.0999999999999996</v>
      </c>
      <c r="D4444">
        <v>1013</v>
      </c>
      <c r="E4444">
        <f t="shared" si="211"/>
        <v>-1.8999999999999773</v>
      </c>
      <c r="F4444">
        <v>51</v>
      </c>
      <c r="G4444">
        <f t="shared" si="212"/>
        <v>-12</v>
      </c>
      <c r="H4444">
        <v>15.66</v>
      </c>
      <c r="I4444">
        <v>-0.19</v>
      </c>
      <c r="J4444">
        <v>-0.98</v>
      </c>
    </row>
    <row r="4445" spans="1:10">
      <c r="A4445" s="3">
        <v>41243</v>
      </c>
      <c r="B4445">
        <v>10.199999999999999</v>
      </c>
      <c r="C4445">
        <f t="shared" si="210"/>
        <v>-2.9000000000000004</v>
      </c>
      <c r="D4445">
        <v>1011.6</v>
      </c>
      <c r="E4445">
        <f t="shared" si="211"/>
        <v>-1.3999999999999773</v>
      </c>
      <c r="F4445">
        <v>74</v>
      </c>
      <c r="G4445">
        <f t="shared" si="212"/>
        <v>23</v>
      </c>
      <c r="H4445">
        <v>16.66</v>
      </c>
      <c r="I4445">
        <v>-0.39</v>
      </c>
      <c r="J4445">
        <v>-0.92</v>
      </c>
    </row>
    <row r="4446" spans="1:10">
      <c r="A4446" s="3">
        <v>41244</v>
      </c>
      <c r="B4446">
        <v>5.2</v>
      </c>
      <c r="C4446">
        <f t="shared" si="210"/>
        <v>-4.9999999999999991</v>
      </c>
      <c r="D4446">
        <v>1016.1</v>
      </c>
      <c r="E4446">
        <f t="shared" si="211"/>
        <v>4.5</v>
      </c>
      <c r="F4446">
        <v>66</v>
      </c>
      <c r="G4446">
        <f t="shared" si="212"/>
        <v>-8</v>
      </c>
      <c r="H4446">
        <v>17.66</v>
      </c>
      <c r="I4446">
        <v>-0.57999999999999996</v>
      </c>
      <c r="J4446">
        <v>-0.82</v>
      </c>
    </row>
    <row r="4447" spans="1:10">
      <c r="A4447" s="3">
        <v>41245</v>
      </c>
      <c r="B4447">
        <v>7.3</v>
      </c>
      <c r="C4447">
        <f t="shared" si="210"/>
        <v>2.0999999999999996</v>
      </c>
      <c r="D4447">
        <v>1018</v>
      </c>
      <c r="E4447">
        <f t="shared" si="211"/>
        <v>1.8999999999999773</v>
      </c>
      <c r="F4447">
        <v>56</v>
      </c>
      <c r="G4447">
        <f t="shared" si="212"/>
        <v>-10</v>
      </c>
      <c r="H4447">
        <v>18.66</v>
      </c>
      <c r="I4447">
        <v>-0.74</v>
      </c>
      <c r="J4447">
        <v>-0.68</v>
      </c>
    </row>
    <row r="4448" spans="1:10">
      <c r="A4448" s="3">
        <v>41246</v>
      </c>
      <c r="B4448">
        <v>9.1</v>
      </c>
      <c r="C4448">
        <f t="shared" si="210"/>
        <v>1.7999999999999998</v>
      </c>
      <c r="D4448">
        <v>1013</v>
      </c>
      <c r="E4448">
        <f t="shared" si="211"/>
        <v>-5</v>
      </c>
      <c r="F4448">
        <v>69</v>
      </c>
      <c r="G4448">
        <f t="shared" si="212"/>
        <v>13</v>
      </c>
      <c r="H4448">
        <v>19.66</v>
      </c>
      <c r="I4448">
        <v>-0.86</v>
      </c>
      <c r="J4448">
        <v>-0.51</v>
      </c>
    </row>
    <row r="4449" spans="1:10">
      <c r="A4449" s="3">
        <v>41247</v>
      </c>
      <c r="B4449">
        <v>11.7</v>
      </c>
      <c r="C4449">
        <f t="shared" si="210"/>
        <v>2.5999999999999996</v>
      </c>
      <c r="D4449">
        <v>998.2</v>
      </c>
      <c r="E4449">
        <f t="shared" si="211"/>
        <v>-14.799999999999955</v>
      </c>
      <c r="F4449">
        <v>51</v>
      </c>
      <c r="G4449">
        <f t="shared" si="212"/>
        <v>-18</v>
      </c>
      <c r="H4449">
        <v>20.66</v>
      </c>
      <c r="I4449">
        <v>-0.95</v>
      </c>
      <c r="J4449">
        <v>-0.31</v>
      </c>
    </row>
    <row r="4450" spans="1:10">
      <c r="A4450" s="3">
        <v>41248</v>
      </c>
      <c r="B4450">
        <v>11.8</v>
      </c>
      <c r="C4450">
        <f t="shared" si="210"/>
        <v>0.10000000000000142</v>
      </c>
      <c r="D4450">
        <v>1010.4</v>
      </c>
      <c r="E4450">
        <f t="shared" si="211"/>
        <v>12.199999999999932</v>
      </c>
      <c r="F4450">
        <v>52</v>
      </c>
      <c r="G4450">
        <f t="shared" si="212"/>
        <v>1</v>
      </c>
      <c r="H4450">
        <v>21.66</v>
      </c>
      <c r="I4450">
        <v>-0.99</v>
      </c>
      <c r="J4450">
        <v>-0.1</v>
      </c>
    </row>
    <row r="4451" spans="1:10">
      <c r="A4451" s="3">
        <v>41249</v>
      </c>
      <c r="B4451">
        <v>11.2</v>
      </c>
      <c r="C4451">
        <f t="shared" si="210"/>
        <v>-0.60000000000000142</v>
      </c>
      <c r="D4451">
        <v>1006.4</v>
      </c>
      <c r="E4451">
        <f t="shared" si="211"/>
        <v>-4</v>
      </c>
      <c r="F4451">
        <v>23</v>
      </c>
      <c r="G4451">
        <f t="shared" si="212"/>
        <v>-29</v>
      </c>
      <c r="H4451">
        <v>22.66</v>
      </c>
      <c r="I4451">
        <v>-0.99</v>
      </c>
      <c r="J4451">
        <v>0.11</v>
      </c>
    </row>
    <row r="4452" spans="1:10">
      <c r="A4452" s="3">
        <v>41250</v>
      </c>
      <c r="B4452">
        <v>10</v>
      </c>
      <c r="C4452">
        <f t="shared" si="210"/>
        <v>-1.1999999999999993</v>
      </c>
      <c r="D4452">
        <v>1011.2</v>
      </c>
      <c r="E4452">
        <f t="shared" si="211"/>
        <v>4.8000000000000682</v>
      </c>
      <c r="F4452">
        <v>43</v>
      </c>
      <c r="G4452">
        <f t="shared" si="212"/>
        <v>20</v>
      </c>
      <c r="H4452">
        <v>23.66</v>
      </c>
      <c r="I4452">
        <v>-0.95</v>
      </c>
      <c r="J4452">
        <v>0.32</v>
      </c>
    </row>
    <row r="4453" spans="1:10">
      <c r="A4453" s="3">
        <v>41251</v>
      </c>
      <c r="B4453">
        <v>10.8</v>
      </c>
      <c r="C4453">
        <f t="shared" si="210"/>
        <v>0.80000000000000071</v>
      </c>
      <c r="D4453">
        <v>999.6</v>
      </c>
      <c r="E4453">
        <f t="shared" si="211"/>
        <v>-11.600000000000023</v>
      </c>
      <c r="F4453">
        <v>27</v>
      </c>
      <c r="G4453">
        <f t="shared" si="212"/>
        <v>-16</v>
      </c>
      <c r="H4453">
        <v>24.66</v>
      </c>
      <c r="I4453">
        <v>-0.86</v>
      </c>
      <c r="J4453">
        <v>0.51</v>
      </c>
    </row>
    <row r="4454" spans="1:10">
      <c r="A4454" s="3">
        <v>41252</v>
      </c>
      <c r="B4454">
        <v>7.9</v>
      </c>
      <c r="C4454">
        <f t="shared" si="210"/>
        <v>-2.9000000000000004</v>
      </c>
      <c r="D4454">
        <v>998.1</v>
      </c>
      <c r="E4454">
        <f t="shared" si="211"/>
        <v>-1.5</v>
      </c>
      <c r="F4454">
        <v>21</v>
      </c>
      <c r="G4454">
        <f t="shared" si="212"/>
        <v>-6</v>
      </c>
      <c r="H4454">
        <v>25.66</v>
      </c>
      <c r="I4454">
        <v>-0.73</v>
      </c>
      <c r="J4454">
        <v>0.68</v>
      </c>
    </row>
    <row r="4455" spans="1:10">
      <c r="A4455" s="3">
        <v>41253</v>
      </c>
      <c r="B4455">
        <v>7</v>
      </c>
      <c r="C4455">
        <f t="shared" si="210"/>
        <v>-0.90000000000000036</v>
      </c>
      <c r="D4455">
        <v>1004.1</v>
      </c>
      <c r="E4455">
        <f t="shared" si="211"/>
        <v>6</v>
      </c>
      <c r="F4455">
        <v>27</v>
      </c>
      <c r="G4455">
        <f t="shared" si="212"/>
        <v>6</v>
      </c>
      <c r="H4455">
        <v>26.66</v>
      </c>
      <c r="I4455">
        <v>-0.56999999999999995</v>
      </c>
      <c r="J4455">
        <v>0.82</v>
      </c>
    </row>
    <row r="4456" spans="1:10">
      <c r="A4456" s="3">
        <v>41254</v>
      </c>
      <c r="B4456">
        <v>8.1999999999999993</v>
      </c>
      <c r="C4456">
        <f t="shared" si="210"/>
        <v>1.1999999999999993</v>
      </c>
      <c r="D4456">
        <v>1008.6</v>
      </c>
      <c r="E4456">
        <f t="shared" si="211"/>
        <v>4.5</v>
      </c>
      <c r="F4456">
        <v>36</v>
      </c>
      <c r="G4456">
        <f t="shared" si="212"/>
        <v>9</v>
      </c>
      <c r="H4456">
        <v>27.66</v>
      </c>
      <c r="I4456">
        <v>-0.39</v>
      </c>
      <c r="J4456">
        <v>0.92</v>
      </c>
    </row>
    <row r="4457" spans="1:10">
      <c r="A4457" s="3">
        <v>41255</v>
      </c>
      <c r="B4457">
        <v>9.5</v>
      </c>
      <c r="C4457">
        <f t="shared" si="210"/>
        <v>1.3000000000000007</v>
      </c>
      <c r="D4457">
        <v>1016.3</v>
      </c>
      <c r="E4457">
        <f t="shared" si="211"/>
        <v>7.6999999999999318</v>
      </c>
      <c r="F4457">
        <v>27</v>
      </c>
      <c r="G4457">
        <f t="shared" si="212"/>
        <v>-9</v>
      </c>
      <c r="H4457">
        <v>28.66</v>
      </c>
      <c r="I4457">
        <v>-0.18</v>
      </c>
      <c r="J4457">
        <v>0.98</v>
      </c>
    </row>
    <row r="4458" spans="1:10">
      <c r="A4458" s="3">
        <v>41256</v>
      </c>
      <c r="B4458">
        <v>9.1999999999999993</v>
      </c>
      <c r="C4458">
        <f t="shared" si="210"/>
        <v>-0.30000000000000071</v>
      </c>
      <c r="D4458">
        <v>1025</v>
      </c>
      <c r="E4458">
        <f t="shared" si="211"/>
        <v>8.7000000000000455</v>
      </c>
      <c r="F4458">
        <v>33</v>
      </c>
      <c r="G4458">
        <f t="shared" si="212"/>
        <v>6</v>
      </c>
      <c r="H4458">
        <v>0.13</v>
      </c>
      <c r="I4458">
        <v>0.03</v>
      </c>
      <c r="J4458">
        <v>1</v>
      </c>
    </row>
    <row r="4459" spans="1:10">
      <c r="A4459" s="3">
        <v>41257</v>
      </c>
      <c r="B4459">
        <v>9.8000000000000007</v>
      </c>
      <c r="C4459">
        <f t="shared" si="210"/>
        <v>0.60000000000000142</v>
      </c>
      <c r="D4459">
        <v>1021.1</v>
      </c>
      <c r="E4459">
        <f t="shared" si="211"/>
        <v>-3.8999999999999773</v>
      </c>
      <c r="F4459">
        <v>52</v>
      </c>
      <c r="G4459">
        <f t="shared" si="212"/>
        <v>19</v>
      </c>
      <c r="H4459">
        <v>1.1299999999999999</v>
      </c>
      <c r="I4459">
        <v>0.24</v>
      </c>
      <c r="J4459">
        <v>0.97</v>
      </c>
    </row>
    <row r="4460" spans="1:10">
      <c r="A4460" s="3">
        <v>41258</v>
      </c>
      <c r="B4460">
        <v>8.1</v>
      </c>
      <c r="C4460">
        <f t="shared" si="210"/>
        <v>-1.7000000000000011</v>
      </c>
      <c r="D4460">
        <v>1005.4</v>
      </c>
      <c r="E4460">
        <f t="shared" si="211"/>
        <v>-15.700000000000045</v>
      </c>
      <c r="F4460">
        <v>85</v>
      </c>
      <c r="G4460">
        <f t="shared" si="212"/>
        <v>33</v>
      </c>
      <c r="H4460">
        <v>2.13</v>
      </c>
      <c r="I4460">
        <v>0.44</v>
      </c>
      <c r="J4460">
        <v>0.9</v>
      </c>
    </row>
    <row r="4461" spans="1:10">
      <c r="A4461" s="3">
        <v>41259</v>
      </c>
      <c r="B4461">
        <v>12.7</v>
      </c>
      <c r="C4461">
        <f t="shared" si="210"/>
        <v>4.5999999999999996</v>
      </c>
      <c r="D4461">
        <v>1011.9</v>
      </c>
      <c r="E4461">
        <f t="shared" si="211"/>
        <v>6.5</v>
      </c>
      <c r="F4461">
        <v>35</v>
      </c>
      <c r="G4461">
        <f t="shared" si="212"/>
        <v>-50</v>
      </c>
      <c r="H4461">
        <v>3.13</v>
      </c>
      <c r="I4461">
        <v>0.62</v>
      </c>
      <c r="J4461">
        <v>0.79</v>
      </c>
    </row>
    <row r="4462" spans="1:10">
      <c r="A4462" s="3">
        <v>41260</v>
      </c>
      <c r="B4462">
        <v>8.6</v>
      </c>
      <c r="C4462">
        <f t="shared" si="210"/>
        <v>-4.0999999999999996</v>
      </c>
      <c r="D4462">
        <v>1009.8</v>
      </c>
      <c r="E4462">
        <f t="shared" si="211"/>
        <v>-2.1000000000000227</v>
      </c>
      <c r="F4462">
        <v>80</v>
      </c>
      <c r="G4462">
        <f t="shared" si="212"/>
        <v>45</v>
      </c>
      <c r="H4462">
        <v>4.13</v>
      </c>
      <c r="I4462">
        <v>0.77</v>
      </c>
      <c r="J4462">
        <v>0.64</v>
      </c>
    </row>
    <row r="4463" spans="1:10">
      <c r="A4463" s="3">
        <v>41261</v>
      </c>
      <c r="B4463">
        <v>11.2</v>
      </c>
      <c r="C4463">
        <f t="shared" si="210"/>
        <v>2.5999999999999996</v>
      </c>
      <c r="D4463">
        <v>1004.1</v>
      </c>
      <c r="E4463">
        <f t="shared" si="211"/>
        <v>-5.6999999999999318</v>
      </c>
      <c r="F4463">
        <v>37</v>
      </c>
      <c r="G4463">
        <f t="shared" si="212"/>
        <v>-43</v>
      </c>
      <c r="H4463">
        <v>5.13</v>
      </c>
      <c r="I4463">
        <v>0.89</v>
      </c>
      <c r="J4463">
        <v>0.46</v>
      </c>
    </row>
    <row r="4464" spans="1:10">
      <c r="A4464" s="3">
        <v>41262</v>
      </c>
      <c r="B4464">
        <v>6.2</v>
      </c>
      <c r="C4464">
        <f t="shared" si="210"/>
        <v>-4.9999999999999991</v>
      </c>
      <c r="D4464">
        <v>1014</v>
      </c>
      <c r="E4464">
        <f t="shared" si="211"/>
        <v>9.8999999999999773</v>
      </c>
      <c r="F4464">
        <v>31</v>
      </c>
      <c r="G4464">
        <f t="shared" si="212"/>
        <v>-6</v>
      </c>
      <c r="H4464">
        <v>6.13</v>
      </c>
      <c r="I4464">
        <v>0.96</v>
      </c>
      <c r="J4464">
        <v>0.26</v>
      </c>
    </row>
    <row r="4465" spans="1:10">
      <c r="A4465" s="3">
        <v>41263</v>
      </c>
      <c r="B4465">
        <v>8.6</v>
      </c>
      <c r="C4465">
        <f t="shared" si="210"/>
        <v>2.3999999999999995</v>
      </c>
      <c r="D4465">
        <v>1017.6</v>
      </c>
      <c r="E4465">
        <f t="shared" si="211"/>
        <v>3.6000000000000227</v>
      </c>
      <c r="F4465">
        <v>48</v>
      </c>
      <c r="G4465">
        <f t="shared" si="212"/>
        <v>17</v>
      </c>
      <c r="H4465">
        <v>7.13</v>
      </c>
      <c r="I4465">
        <v>1</v>
      </c>
      <c r="J4465">
        <v>0.05</v>
      </c>
    </row>
    <row r="4466" spans="1:10">
      <c r="A4466" s="3">
        <v>41264</v>
      </c>
      <c r="B4466">
        <v>8.5</v>
      </c>
      <c r="C4466">
        <f t="shared" si="210"/>
        <v>-9.9999999999999645E-2</v>
      </c>
      <c r="D4466">
        <v>1018.7</v>
      </c>
      <c r="E4466">
        <f t="shared" si="211"/>
        <v>1.1000000000000227</v>
      </c>
      <c r="F4466">
        <v>40</v>
      </c>
      <c r="G4466">
        <f t="shared" si="212"/>
        <v>-8</v>
      </c>
      <c r="H4466">
        <v>8.1300000000000008</v>
      </c>
      <c r="I4466">
        <v>0.99</v>
      </c>
      <c r="J4466">
        <v>-0.16</v>
      </c>
    </row>
    <row r="4467" spans="1:10">
      <c r="A4467" s="3">
        <v>41265</v>
      </c>
      <c r="B4467">
        <v>6.8</v>
      </c>
      <c r="C4467">
        <f t="shared" si="210"/>
        <v>-1.7000000000000002</v>
      </c>
      <c r="D4467">
        <v>999.8</v>
      </c>
      <c r="E4467">
        <f t="shared" si="211"/>
        <v>-18.900000000000091</v>
      </c>
      <c r="F4467">
        <v>87</v>
      </c>
      <c r="G4467">
        <f t="shared" si="212"/>
        <v>47</v>
      </c>
      <c r="H4467">
        <v>9.1300000000000008</v>
      </c>
      <c r="I4467">
        <v>0.93</v>
      </c>
      <c r="J4467">
        <v>-0.36</v>
      </c>
    </row>
    <row r="4468" spans="1:10">
      <c r="A4468" s="3">
        <v>41266</v>
      </c>
      <c r="B4468">
        <v>7.1</v>
      </c>
      <c r="C4468">
        <f t="shared" si="210"/>
        <v>0.29999999999999982</v>
      </c>
      <c r="D4468">
        <v>1005.7</v>
      </c>
      <c r="E4468">
        <f t="shared" si="211"/>
        <v>5.9000000000000909</v>
      </c>
      <c r="F4468">
        <v>59</v>
      </c>
      <c r="G4468">
        <f t="shared" si="212"/>
        <v>-28</v>
      </c>
      <c r="H4468">
        <v>10.130000000000001</v>
      </c>
      <c r="I4468">
        <v>0.83</v>
      </c>
      <c r="J4468">
        <v>-0.55000000000000004</v>
      </c>
    </row>
    <row r="4469" spans="1:10">
      <c r="A4469" s="3">
        <v>41267</v>
      </c>
      <c r="B4469">
        <v>5.9</v>
      </c>
      <c r="C4469">
        <f t="shared" si="210"/>
        <v>-1.1999999999999993</v>
      </c>
      <c r="D4469">
        <v>1015.4</v>
      </c>
      <c r="E4469">
        <f t="shared" si="211"/>
        <v>9.6999999999999318</v>
      </c>
      <c r="F4469">
        <v>28</v>
      </c>
      <c r="G4469">
        <f t="shared" si="212"/>
        <v>-31</v>
      </c>
      <c r="H4469">
        <v>11.13</v>
      </c>
      <c r="I4469">
        <v>0.7</v>
      </c>
      <c r="J4469">
        <v>-0.72</v>
      </c>
    </row>
    <row r="4470" spans="1:10">
      <c r="A4470" s="3">
        <v>41268</v>
      </c>
      <c r="B4470">
        <v>8.6999999999999993</v>
      </c>
      <c r="C4470">
        <f t="shared" si="210"/>
        <v>2.7999999999999989</v>
      </c>
      <c r="D4470">
        <v>1007.9</v>
      </c>
      <c r="E4470">
        <f t="shared" si="211"/>
        <v>-7.5</v>
      </c>
      <c r="F4470">
        <v>43</v>
      </c>
      <c r="G4470">
        <f t="shared" si="212"/>
        <v>15</v>
      </c>
      <c r="H4470">
        <v>12.13</v>
      </c>
      <c r="I4470">
        <v>0.53</v>
      </c>
      <c r="J4470">
        <v>-0.85</v>
      </c>
    </row>
    <row r="4471" spans="1:10">
      <c r="A4471" s="3">
        <v>41269</v>
      </c>
      <c r="B4471">
        <v>3.4</v>
      </c>
      <c r="C4471">
        <f t="shared" si="210"/>
        <v>-5.2999999999999989</v>
      </c>
      <c r="D4471">
        <v>1017.6</v>
      </c>
      <c r="E4471">
        <f t="shared" si="211"/>
        <v>9.7000000000000455</v>
      </c>
      <c r="F4471">
        <v>31</v>
      </c>
      <c r="G4471">
        <f t="shared" si="212"/>
        <v>-12</v>
      </c>
      <c r="H4471">
        <v>13.13</v>
      </c>
      <c r="I4471">
        <v>0.34</v>
      </c>
      <c r="J4471">
        <v>-0.94</v>
      </c>
    </row>
    <row r="4472" spans="1:10">
      <c r="A4472" s="3">
        <v>41270</v>
      </c>
      <c r="B4472">
        <v>6.4</v>
      </c>
      <c r="C4472">
        <f t="shared" si="210"/>
        <v>3.0000000000000004</v>
      </c>
      <c r="D4472">
        <v>1021</v>
      </c>
      <c r="E4472">
        <f t="shared" si="211"/>
        <v>3.3999999999999773</v>
      </c>
      <c r="F4472">
        <v>53</v>
      </c>
      <c r="G4472">
        <f t="shared" si="212"/>
        <v>22</v>
      </c>
      <c r="H4472">
        <v>14.13</v>
      </c>
      <c r="I4472">
        <v>0.14000000000000001</v>
      </c>
      <c r="J4472">
        <v>-0.99</v>
      </c>
    </row>
    <row r="4473" spans="1:10">
      <c r="A4473" s="3">
        <v>41271</v>
      </c>
      <c r="B4473">
        <v>4.7</v>
      </c>
      <c r="C4473">
        <f t="shared" si="210"/>
        <v>-1.7000000000000002</v>
      </c>
      <c r="D4473">
        <v>1020.4</v>
      </c>
      <c r="E4473">
        <f t="shared" si="211"/>
        <v>-0.60000000000002274</v>
      </c>
      <c r="F4473">
        <v>70</v>
      </c>
      <c r="G4473">
        <f t="shared" si="212"/>
        <v>17</v>
      </c>
      <c r="H4473">
        <v>15.13</v>
      </c>
      <c r="I4473">
        <v>-0.08</v>
      </c>
      <c r="J4473">
        <v>-1</v>
      </c>
    </row>
    <row r="4474" spans="1:10">
      <c r="A4474" s="3">
        <v>41272</v>
      </c>
      <c r="B4474">
        <v>9.4</v>
      </c>
      <c r="C4474">
        <f t="shared" si="210"/>
        <v>4.7</v>
      </c>
      <c r="D4474">
        <v>1020.6</v>
      </c>
      <c r="E4474">
        <f t="shared" si="211"/>
        <v>0.20000000000004547</v>
      </c>
      <c r="F4474">
        <v>66</v>
      </c>
      <c r="G4474">
        <f t="shared" si="212"/>
        <v>-4</v>
      </c>
      <c r="H4474">
        <v>16.13</v>
      </c>
      <c r="I4474">
        <v>-0.28999999999999998</v>
      </c>
      <c r="J4474">
        <v>-0.96</v>
      </c>
    </row>
    <row r="4475" spans="1:10">
      <c r="A4475" s="3">
        <v>41273</v>
      </c>
      <c r="B4475">
        <v>6.8</v>
      </c>
      <c r="C4475">
        <f t="shared" si="210"/>
        <v>-2.6000000000000005</v>
      </c>
      <c r="D4475">
        <v>993.7</v>
      </c>
      <c r="E4475">
        <f t="shared" si="211"/>
        <v>-26.899999999999977</v>
      </c>
      <c r="F4475">
        <v>94</v>
      </c>
      <c r="G4475">
        <f t="shared" si="212"/>
        <v>28</v>
      </c>
      <c r="H4475">
        <v>17.13</v>
      </c>
      <c r="I4475">
        <v>-0.48</v>
      </c>
      <c r="J4475">
        <v>-0.88</v>
      </c>
    </row>
    <row r="4476" spans="1:10">
      <c r="A4476" s="3">
        <v>41274</v>
      </c>
      <c r="B4476">
        <v>8.8000000000000007</v>
      </c>
      <c r="C4476">
        <f t="shared" si="210"/>
        <v>2.0000000000000009</v>
      </c>
      <c r="D4476">
        <v>1003.7</v>
      </c>
      <c r="E4476">
        <f t="shared" si="211"/>
        <v>10</v>
      </c>
      <c r="F4476">
        <v>34</v>
      </c>
      <c r="G4476">
        <f t="shared" si="212"/>
        <v>-60</v>
      </c>
      <c r="H4476">
        <v>18.13</v>
      </c>
      <c r="I4476">
        <v>-0.66</v>
      </c>
      <c r="J4476">
        <v>-0.75</v>
      </c>
    </row>
    <row r="4477" spans="1:10">
      <c r="A4477" s="3">
        <v>41275</v>
      </c>
      <c r="B4477">
        <v>8.6999999999999993</v>
      </c>
      <c r="C4477">
        <f t="shared" si="210"/>
        <v>-0.10000000000000142</v>
      </c>
      <c r="D4477">
        <v>1013.2</v>
      </c>
      <c r="E4477">
        <f t="shared" si="211"/>
        <v>9.5</v>
      </c>
      <c r="F4477">
        <v>53</v>
      </c>
      <c r="G4477">
        <f t="shared" si="212"/>
        <v>19</v>
      </c>
      <c r="H4477">
        <v>19.13</v>
      </c>
      <c r="I4477">
        <v>-0.8</v>
      </c>
      <c r="J4477">
        <v>-0.6</v>
      </c>
    </row>
    <row r="4478" spans="1:10">
      <c r="A4478" s="3">
        <v>41276</v>
      </c>
      <c r="B4478">
        <v>11.7</v>
      </c>
      <c r="C4478">
        <f t="shared" si="210"/>
        <v>3</v>
      </c>
      <c r="D4478">
        <v>1010.8</v>
      </c>
      <c r="E4478">
        <f t="shared" si="211"/>
        <v>-2.4000000000000909</v>
      </c>
      <c r="F4478">
        <v>37</v>
      </c>
      <c r="G4478">
        <f t="shared" si="212"/>
        <v>-16</v>
      </c>
      <c r="H4478">
        <v>20.13</v>
      </c>
      <c r="I4478">
        <v>-0.91</v>
      </c>
      <c r="J4478">
        <v>-0.42</v>
      </c>
    </row>
    <row r="4479" spans="1:10">
      <c r="A4479" s="3">
        <v>41277</v>
      </c>
      <c r="B4479">
        <v>4.7</v>
      </c>
      <c r="C4479">
        <f t="shared" si="210"/>
        <v>-6.9999999999999991</v>
      </c>
      <c r="D4479">
        <v>1014.1</v>
      </c>
      <c r="E4479">
        <f t="shared" si="211"/>
        <v>3.3000000000000682</v>
      </c>
      <c r="F4479">
        <v>25</v>
      </c>
      <c r="G4479">
        <f t="shared" si="212"/>
        <v>-12</v>
      </c>
      <c r="H4479">
        <v>21.13</v>
      </c>
      <c r="I4479">
        <v>-0.98</v>
      </c>
      <c r="J4479">
        <v>-0.22</v>
      </c>
    </row>
    <row r="4480" spans="1:10">
      <c r="A4480" s="3">
        <v>41278</v>
      </c>
      <c r="B4480">
        <v>3.5</v>
      </c>
      <c r="C4480">
        <f t="shared" si="210"/>
        <v>-1.2000000000000002</v>
      </c>
      <c r="D4480">
        <v>1016.1</v>
      </c>
      <c r="E4480">
        <f t="shared" si="211"/>
        <v>2</v>
      </c>
      <c r="F4480">
        <v>30</v>
      </c>
      <c r="G4480">
        <f t="shared" si="212"/>
        <v>5</v>
      </c>
      <c r="H4480">
        <v>22.13</v>
      </c>
      <c r="I4480">
        <v>-1</v>
      </c>
      <c r="J4480">
        <v>0</v>
      </c>
    </row>
    <row r="4481" spans="1:10">
      <c r="A4481" s="3">
        <v>41279</v>
      </c>
      <c r="B4481">
        <v>4.5</v>
      </c>
      <c r="C4481">
        <f t="shared" si="210"/>
        <v>1</v>
      </c>
      <c r="D4481">
        <v>1015.1</v>
      </c>
      <c r="E4481">
        <f t="shared" si="211"/>
        <v>-1</v>
      </c>
      <c r="F4481">
        <v>49</v>
      </c>
      <c r="G4481">
        <f t="shared" si="212"/>
        <v>19</v>
      </c>
      <c r="H4481">
        <v>23.13</v>
      </c>
      <c r="I4481">
        <v>-0.98</v>
      </c>
      <c r="J4481">
        <v>0.21</v>
      </c>
    </row>
    <row r="4482" spans="1:10">
      <c r="A4482" s="3">
        <v>41280</v>
      </c>
      <c r="B4482">
        <v>8.1</v>
      </c>
      <c r="C4482">
        <f t="shared" si="210"/>
        <v>3.5999999999999996</v>
      </c>
      <c r="D4482">
        <v>1011.7</v>
      </c>
      <c r="E4482">
        <f t="shared" si="211"/>
        <v>-3.3999999999999773</v>
      </c>
      <c r="F4482">
        <v>36</v>
      </c>
      <c r="G4482">
        <f t="shared" si="212"/>
        <v>-13</v>
      </c>
      <c r="H4482">
        <v>24.13</v>
      </c>
      <c r="I4482">
        <v>-0.91</v>
      </c>
      <c r="J4482">
        <v>0.41</v>
      </c>
    </row>
    <row r="4483" spans="1:10">
      <c r="A4483" s="3">
        <v>41281</v>
      </c>
      <c r="B4483">
        <v>7.8</v>
      </c>
      <c r="C4483">
        <f t="shared" si="210"/>
        <v>-0.29999999999999982</v>
      </c>
      <c r="D4483">
        <v>1013.1</v>
      </c>
      <c r="E4483">
        <f t="shared" si="211"/>
        <v>1.3999999999999773</v>
      </c>
      <c r="F4483">
        <v>42</v>
      </c>
      <c r="G4483">
        <f t="shared" si="212"/>
        <v>6</v>
      </c>
      <c r="H4483">
        <v>25.13</v>
      </c>
      <c r="I4483">
        <v>-0.81</v>
      </c>
      <c r="J4483">
        <v>0.59</v>
      </c>
    </row>
    <row r="4484" spans="1:10">
      <c r="A4484" s="3">
        <v>41282</v>
      </c>
      <c r="B4484">
        <v>9</v>
      </c>
      <c r="C4484">
        <f t="shared" si="210"/>
        <v>1.2000000000000002</v>
      </c>
      <c r="D4484">
        <v>1011</v>
      </c>
      <c r="E4484">
        <f t="shared" si="211"/>
        <v>-2.1000000000000227</v>
      </c>
      <c r="F4484">
        <v>65</v>
      </c>
      <c r="G4484">
        <f t="shared" si="212"/>
        <v>23</v>
      </c>
      <c r="H4484">
        <v>26.13</v>
      </c>
      <c r="I4484">
        <v>-0.66</v>
      </c>
      <c r="J4484">
        <v>0.75</v>
      </c>
    </row>
    <row r="4485" spans="1:10">
      <c r="A4485" s="3">
        <v>41283</v>
      </c>
      <c r="B4485">
        <v>8.6999999999999993</v>
      </c>
      <c r="C4485">
        <f t="shared" si="210"/>
        <v>-0.30000000000000071</v>
      </c>
      <c r="D4485">
        <v>1005.5</v>
      </c>
      <c r="E4485">
        <f t="shared" si="211"/>
        <v>-5.5</v>
      </c>
      <c r="F4485">
        <v>65</v>
      </c>
      <c r="G4485">
        <f t="shared" si="212"/>
        <v>0</v>
      </c>
      <c r="H4485">
        <v>27.13</v>
      </c>
      <c r="I4485">
        <v>-0.49</v>
      </c>
      <c r="J4485">
        <v>0.87</v>
      </c>
    </row>
    <row r="4486" spans="1:10">
      <c r="A4486" s="3">
        <v>41284</v>
      </c>
      <c r="B4486">
        <v>7</v>
      </c>
      <c r="C4486">
        <f t="shared" si="210"/>
        <v>-1.6999999999999993</v>
      </c>
      <c r="D4486">
        <v>1013.1</v>
      </c>
      <c r="E4486">
        <f t="shared" si="211"/>
        <v>7.6000000000000227</v>
      </c>
      <c r="F4486">
        <v>28</v>
      </c>
      <c r="G4486">
        <f t="shared" si="212"/>
        <v>-37</v>
      </c>
      <c r="H4486">
        <v>28.13</v>
      </c>
      <c r="I4486">
        <v>-0.28999999999999998</v>
      </c>
      <c r="J4486">
        <v>0.96</v>
      </c>
    </row>
    <row r="4487" spans="1:10">
      <c r="A4487" s="3">
        <v>41285</v>
      </c>
      <c r="B4487">
        <v>7</v>
      </c>
      <c r="C4487">
        <f t="shared" ref="C4487:C4550" si="213">B4487-B4486</f>
        <v>0</v>
      </c>
      <c r="D4487">
        <v>1021.3</v>
      </c>
      <c r="E4487">
        <f t="shared" ref="E4487:E4550" si="214">D4487-D4486</f>
        <v>8.1999999999999318</v>
      </c>
      <c r="F4487">
        <v>29</v>
      </c>
      <c r="G4487">
        <f t="shared" ref="G4487:G4550" si="215">F4487-F4486</f>
        <v>1</v>
      </c>
      <c r="H4487">
        <v>29.13</v>
      </c>
      <c r="I4487">
        <v>-0.09</v>
      </c>
      <c r="J4487">
        <v>1</v>
      </c>
    </row>
    <row r="4488" spans="1:10">
      <c r="A4488" s="3">
        <v>41286</v>
      </c>
      <c r="B4488">
        <v>8.1999999999999993</v>
      </c>
      <c r="C4488">
        <f t="shared" si="213"/>
        <v>1.1999999999999993</v>
      </c>
      <c r="D4488">
        <v>1014.9</v>
      </c>
      <c r="E4488">
        <f t="shared" si="214"/>
        <v>-6.3999999999999773</v>
      </c>
      <c r="F4488">
        <v>40</v>
      </c>
      <c r="G4488">
        <f t="shared" si="215"/>
        <v>11</v>
      </c>
      <c r="H4488">
        <v>0.6</v>
      </c>
      <c r="I4488">
        <v>0.13</v>
      </c>
      <c r="J4488">
        <v>0.99</v>
      </c>
    </row>
    <row r="4489" spans="1:10">
      <c r="A4489" s="3">
        <v>41287</v>
      </c>
      <c r="B4489">
        <v>10.8</v>
      </c>
      <c r="C4489">
        <f t="shared" si="213"/>
        <v>2.6000000000000014</v>
      </c>
      <c r="D4489">
        <v>1015.8</v>
      </c>
      <c r="E4489">
        <f t="shared" si="214"/>
        <v>0.89999999999997726</v>
      </c>
      <c r="F4489">
        <v>35</v>
      </c>
      <c r="G4489">
        <f t="shared" si="215"/>
        <v>-5</v>
      </c>
      <c r="H4489">
        <v>1.6</v>
      </c>
      <c r="I4489">
        <v>0.33</v>
      </c>
      <c r="J4489">
        <v>0.94</v>
      </c>
    </row>
    <row r="4490" spans="1:10">
      <c r="A4490" s="3">
        <v>41288</v>
      </c>
      <c r="B4490">
        <v>1.6</v>
      </c>
      <c r="C4490">
        <f t="shared" si="213"/>
        <v>-9.2000000000000011</v>
      </c>
      <c r="D4490">
        <v>993.7</v>
      </c>
      <c r="E4490">
        <f t="shared" si="214"/>
        <v>-22.099999999999909</v>
      </c>
      <c r="F4490">
        <v>92</v>
      </c>
      <c r="G4490">
        <f t="shared" si="215"/>
        <v>57</v>
      </c>
      <c r="H4490">
        <v>2.6</v>
      </c>
      <c r="I4490">
        <v>0.52</v>
      </c>
      <c r="J4490">
        <v>0.85</v>
      </c>
    </row>
    <row r="4491" spans="1:10">
      <c r="A4491" s="3">
        <v>41289</v>
      </c>
      <c r="B4491">
        <v>4.8</v>
      </c>
      <c r="C4491">
        <f t="shared" si="213"/>
        <v>3.1999999999999997</v>
      </c>
      <c r="D4491">
        <v>1014.4</v>
      </c>
      <c r="E4491">
        <f t="shared" si="214"/>
        <v>20.699999999999932</v>
      </c>
      <c r="F4491">
        <v>42</v>
      </c>
      <c r="G4491">
        <f t="shared" si="215"/>
        <v>-50</v>
      </c>
      <c r="H4491">
        <v>3.6</v>
      </c>
      <c r="I4491">
        <v>0.69</v>
      </c>
      <c r="J4491">
        <v>0.72</v>
      </c>
    </row>
    <row r="4492" spans="1:10">
      <c r="A4492" s="3">
        <v>41290</v>
      </c>
      <c r="B4492">
        <v>5.0999999999999996</v>
      </c>
      <c r="C4492">
        <f t="shared" si="213"/>
        <v>0.29999999999999982</v>
      </c>
      <c r="D4492">
        <v>1011.8</v>
      </c>
      <c r="E4492">
        <f t="shared" si="214"/>
        <v>-2.6000000000000227</v>
      </c>
      <c r="F4492">
        <v>59</v>
      </c>
      <c r="G4492">
        <f t="shared" si="215"/>
        <v>17</v>
      </c>
      <c r="H4492">
        <v>4.5999999999999996</v>
      </c>
      <c r="I4492">
        <v>0.83</v>
      </c>
      <c r="J4492">
        <v>0.56000000000000005</v>
      </c>
    </row>
    <row r="4493" spans="1:10">
      <c r="A4493" s="3">
        <v>41291</v>
      </c>
      <c r="B4493">
        <v>6.4</v>
      </c>
      <c r="C4493">
        <f t="shared" si="213"/>
        <v>1.3000000000000007</v>
      </c>
      <c r="D4493">
        <v>1009.3</v>
      </c>
      <c r="E4493">
        <f t="shared" si="214"/>
        <v>-2.5</v>
      </c>
      <c r="F4493">
        <v>35</v>
      </c>
      <c r="G4493">
        <f t="shared" si="215"/>
        <v>-24</v>
      </c>
      <c r="H4493">
        <v>5.6</v>
      </c>
      <c r="I4493">
        <v>0.93</v>
      </c>
      <c r="J4493">
        <v>0.37</v>
      </c>
    </row>
    <row r="4494" spans="1:10">
      <c r="A4494" s="3">
        <v>41292</v>
      </c>
      <c r="B4494">
        <v>5.0999999999999996</v>
      </c>
      <c r="C4494">
        <f t="shared" si="213"/>
        <v>-1.3000000000000007</v>
      </c>
      <c r="D4494">
        <v>1012.7</v>
      </c>
      <c r="E4494">
        <f t="shared" si="214"/>
        <v>3.4000000000000909</v>
      </c>
      <c r="F4494">
        <v>26</v>
      </c>
      <c r="G4494">
        <f t="shared" si="215"/>
        <v>-9</v>
      </c>
      <c r="H4494">
        <v>6.6</v>
      </c>
      <c r="I4494">
        <v>0.99</v>
      </c>
      <c r="J4494">
        <v>0.17</v>
      </c>
    </row>
    <row r="4495" spans="1:10">
      <c r="A4495" s="3">
        <v>41293</v>
      </c>
      <c r="B4495">
        <v>7.5</v>
      </c>
      <c r="C4495">
        <f t="shared" si="213"/>
        <v>2.4000000000000004</v>
      </c>
      <c r="D4495">
        <v>1014.6</v>
      </c>
      <c r="E4495">
        <f t="shared" si="214"/>
        <v>1.8999999999999773</v>
      </c>
      <c r="F4495">
        <v>48</v>
      </c>
      <c r="G4495">
        <f t="shared" si="215"/>
        <v>22</v>
      </c>
      <c r="H4495">
        <v>7.6</v>
      </c>
      <c r="I4495">
        <v>1</v>
      </c>
      <c r="J4495">
        <v>-0.05</v>
      </c>
    </row>
    <row r="4496" spans="1:10">
      <c r="A4496" s="3">
        <v>41294</v>
      </c>
      <c r="B4496">
        <v>7</v>
      </c>
      <c r="C4496">
        <f t="shared" si="213"/>
        <v>-0.5</v>
      </c>
      <c r="D4496">
        <v>1022.9</v>
      </c>
      <c r="E4496">
        <f t="shared" si="214"/>
        <v>8.2999999999999545</v>
      </c>
      <c r="F4496">
        <v>33</v>
      </c>
      <c r="G4496">
        <f t="shared" si="215"/>
        <v>-15</v>
      </c>
      <c r="H4496">
        <v>8.6</v>
      </c>
      <c r="I4496">
        <v>0.97</v>
      </c>
      <c r="J4496">
        <v>-0.26</v>
      </c>
    </row>
    <row r="4497" spans="1:10">
      <c r="A4497" s="3">
        <v>41295</v>
      </c>
      <c r="B4497">
        <v>8.6</v>
      </c>
      <c r="C4497">
        <f t="shared" si="213"/>
        <v>1.5999999999999996</v>
      </c>
      <c r="D4497">
        <v>1021.2</v>
      </c>
      <c r="E4497">
        <f t="shared" si="214"/>
        <v>-1.6999999999999318</v>
      </c>
      <c r="F4497">
        <v>53</v>
      </c>
      <c r="G4497">
        <f t="shared" si="215"/>
        <v>20</v>
      </c>
      <c r="H4497">
        <v>9.6</v>
      </c>
      <c r="I4497">
        <v>0.89</v>
      </c>
      <c r="J4497">
        <v>-0.45</v>
      </c>
    </row>
    <row r="4498" spans="1:10">
      <c r="A4498" s="3">
        <v>41296</v>
      </c>
      <c r="B4498">
        <v>8.4</v>
      </c>
      <c r="C4498">
        <f t="shared" si="213"/>
        <v>-0.19999999999999929</v>
      </c>
      <c r="D4498">
        <v>1003.7</v>
      </c>
      <c r="E4498">
        <f t="shared" si="214"/>
        <v>-17.5</v>
      </c>
      <c r="F4498">
        <v>77</v>
      </c>
      <c r="G4498">
        <f t="shared" si="215"/>
        <v>24</v>
      </c>
      <c r="H4498">
        <v>10.6</v>
      </c>
      <c r="I4498">
        <v>0.78</v>
      </c>
      <c r="J4498">
        <v>-0.63</v>
      </c>
    </row>
    <row r="4499" spans="1:10">
      <c r="A4499" s="3">
        <v>41297</v>
      </c>
      <c r="B4499">
        <v>7</v>
      </c>
      <c r="C4499">
        <f t="shared" si="213"/>
        <v>-1.4000000000000004</v>
      </c>
      <c r="D4499">
        <v>1011</v>
      </c>
      <c r="E4499">
        <f t="shared" si="214"/>
        <v>7.2999999999999545</v>
      </c>
      <c r="F4499">
        <v>51</v>
      </c>
      <c r="G4499">
        <f t="shared" si="215"/>
        <v>-26</v>
      </c>
      <c r="H4499">
        <v>11.6</v>
      </c>
      <c r="I4499">
        <v>0.62</v>
      </c>
      <c r="J4499">
        <v>-0.78</v>
      </c>
    </row>
    <row r="4500" spans="1:10">
      <c r="A4500" s="3">
        <v>41298</v>
      </c>
      <c r="B4500">
        <v>8.5</v>
      </c>
      <c r="C4500">
        <f t="shared" si="213"/>
        <v>1.5</v>
      </c>
      <c r="D4500">
        <v>1003.7</v>
      </c>
      <c r="E4500">
        <f t="shared" si="214"/>
        <v>-7.2999999999999545</v>
      </c>
      <c r="F4500">
        <v>68</v>
      </c>
      <c r="G4500">
        <f t="shared" si="215"/>
        <v>17</v>
      </c>
      <c r="H4500">
        <v>12.6</v>
      </c>
      <c r="I4500">
        <v>0.45</v>
      </c>
      <c r="J4500">
        <v>-0.9</v>
      </c>
    </row>
    <row r="4501" spans="1:10">
      <c r="A4501" s="3">
        <v>41299</v>
      </c>
      <c r="B4501">
        <v>7</v>
      </c>
      <c r="C4501">
        <f t="shared" si="213"/>
        <v>-1.5</v>
      </c>
      <c r="D4501">
        <v>997.9</v>
      </c>
      <c r="E4501">
        <f t="shared" si="214"/>
        <v>-5.8000000000000682</v>
      </c>
      <c r="F4501">
        <v>21</v>
      </c>
      <c r="G4501">
        <f t="shared" si="215"/>
        <v>-47</v>
      </c>
      <c r="H4501">
        <v>13.6</v>
      </c>
      <c r="I4501">
        <v>0.25</v>
      </c>
      <c r="J4501">
        <v>-0.97</v>
      </c>
    </row>
    <row r="4502" spans="1:10">
      <c r="A4502" s="3">
        <v>41300</v>
      </c>
      <c r="B4502">
        <v>4.4000000000000004</v>
      </c>
      <c r="C4502">
        <f t="shared" si="213"/>
        <v>-2.5999999999999996</v>
      </c>
      <c r="D4502">
        <v>998.9</v>
      </c>
      <c r="E4502">
        <f t="shared" si="214"/>
        <v>1</v>
      </c>
      <c r="F4502">
        <v>33</v>
      </c>
      <c r="G4502">
        <f t="shared" si="215"/>
        <v>12</v>
      </c>
      <c r="H4502">
        <v>14.6</v>
      </c>
      <c r="I4502">
        <v>0.04</v>
      </c>
      <c r="J4502">
        <v>-1</v>
      </c>
    </row>
    <row r="4503" spans="1:10">
      <c r="A4503" s="3">
        <v>41301</v>
      </c>
      <c r="B4503">
        <v>6.8</v>
      </c>
      <c r="C4503">
        <f t="shared" si="213"/>
        <v>2.3999999999999995</v>
      </c>
      <c r="D4503">
        <v>1008.8</v>
      </c>
      <c r="E4503">
        <f t="shared" si="214"/>
        <v>9.8999999999999773</v>
      </c>
      <c r="F4503">
        <v>29</v>
      </c>
      <c r="G4503">
        <f t="shared" si="215"/>
        <v>-4</v>
      </c>
      <c r="H4503">
        <v>15.6</v>
      </c>
      <c r="I4503">
        <v>-0.18</v>
      </c>
      <c r="J4503">
        <v>-0.98</v>
      </c>
    </row>
    <row r="4504" spans="1:10">
      <c r="A4504" s="3">
        <v>41302</v>
      </c>
      <c r="B4504">
        <v>7.6</v>
      </c>
      <c r="C4504">
        <f t="shared" si="213"/>
        <v>0.79999999999999982</v>
      </c>
      <c r="D4504">
        <v>1012.1</v>
      </c>
      <c r="E4504">
        <f t="shared" si="214"/>
        <v>3.3000000000000682</v>
      </c>
      <c r="F4504">
        <v>28</v>
      </c>
      <c r="G4504">
        <f t="shared" si="215"/>
        <v>-1</v>
      </c>
      <c r="H4504">
        <v>16.600000000000001</v>
      </c>
      <c r="I4504">
        <v>-0.38</v>
      </c>
      <c r="J4504">
        <v>-0.93</v>
      </c>
    </row>
    <row r="4505" spans="1:10">
      <c r="A4505" s="3">
        <v>41303</v>
      </c>
      <c r="B4505">
        <v>9.1999999999999993</v>
      </c>
      <c r="C4505">
        <f t="shared" si="213"/>
        <v>1.5999999999999996</v>
      </c>
      <c r="D4505">
        <v>1017.6</v>
      </c>
      <c r="E4505">
        <f t="shared" si="214"/>
        <v>5.5</v>
      </c>
      <c r="F4505">
        <v>31</v>
      </c>
      <c r="G4505">
        <f t="shared" si="215"/>
        <v>3</v>
      </c>
      <c r="H4505">
        <v>17.600000000000001</v>
      </c>
      <c r="I4505">
        <v>-0.56999999999999995</v>
      </c>
      <c r="J4505">
        <v>-0.82</v>
      </c>
    </row>
    <row r="4506" spans="1:10">
      <c r="A4506" s="3">
        <v>41304</v>
      </c>
      <c r="B4506">
        <v>9.4</v>
      </c>
      <c r="C4506">
        <f t="shared" si="213"/>
        <v>0.20000000000000107</v>
      </c>
      <c r="D4506">
        <v>1020.8</v>
      </c>
      <c r="E4506">
        <f t="shared" si="214"/>
        <v>3.1999999999999318</v>
      </c>
      <c r="F4506">
        <v>27</v>
      </c>
      <c r="G4506">
        <f t="shared" si="215"/>
        <v>-4</v>
      </c>
      <c r="H4506">
        <v>18.600000000000001</v>
      </c>
      <c r="I4506">
        <v>-0.73</v>
      </c>
      <c r="J4506">
        <v>-0.69</v>
      </c>
    </row>
    <row r="4507" spans="1:10">
      <c r="A4507" s="3">
        <v>41305</v>
      </c>
      <c r="B4507">
        <v>8.3000000000000007</v>
      </c>
      <c r="C4507">
        <f t="shared" si="213"/>
        <v>-1.0999999999999996</v>
      </c>
      <c r="D4507">
        <v>1029</v>
      </c>
      <c r="E4507">
        <f t="shared" si="214"/>
        <v>8.2000000000000455</v>
      </c>
      <c r="F4507">
        <v>34</v>
      </c>
      <c r="G4507">
        <f t="shared" si="215"/>
        <v>7</v>
      </c>
      <c r="H4507">
        <v>19.600000000000001</v>
      </c>
      <c r="I4507">
        <v>-0.86</v>
      </c>
      <c r="J4507">
        <v>-0.52</v>
      </c>
    </row>
    <row r="4508" spans="1:10">
      <c r="A4508" s="3">
        <v>41306</v>
      </c>
      <c r="B4508">
        <v>11.4</v>
      </c>
      <c r="C4508">
        <f t="shared" si="213"/>
        <v>3.0999999999999996</v>
      </c>
      <c r="D4508">
        <v>1024</v>
      </c>
      <c r="E4508">
        <f t="shared" si="214"/>
        <v>-5</v>
      </c>
      <c r="F4508">
        <v>63</v>
      </c>
      <c r="G4508">
        <f t="shared" si="215"/>
        <v>29</v>
      </c>
      <c r="H4508">
        <v>20.6</v>
      </c>
      <c r="I4508">
        <v>-0.95</v>
      </c>
      <c r="J4508">
        <v>-0.32</v>
      </c>
    </row>
    <row r="4509" spans="1:10">
      <c r="A4509" s="3">
        <v>41307</v>
      </c>
      <c r="B4509">
        <v>17.5</v>
      </c>
      <c r="C4509">
        <f t="shared" si="213"/>
        <v>6.1</v>
      </c>
      <c r="D4509">
        <v>1005.7</v>
      </c>
      <c r="E4509">
        <f t="shared" si="214"/>
        <v>-18.299999999999955</v>
      </c>
      <c r="F4509">
        <v>65</v>
      </c>
      <c r="G4509">
        <f t="shared" si="215"/>
        <v>2</v>
      </c>
      <c r="H4509">
        <v>21.6</v>
      </c>
      <c r="I4509">
        <v>-0.99</v>
      </c>
      <c r="J4509">
        <v>-0.12</v>
      </c>
    </row>
    <row r="4510" spans="1:10">
      <c r="A4510" s="3">
        <v>41308</v>
      </c>
      <c r="B4510">
        <v>11.1</v>
      </c>
      <c r="C4510">
        <f t="shared" si="213"/>
        <v>-6.4</v>
      </c>
      <c r="D4510">
        <v>1017.8</v>
      </c>
      <c r="E4510">
        <f t="shared" si="214"/>
        <v>12.099999999999909</v>
      </c>
      <c r="F4510">
        <v>47</v>
      </c>
      <c r="G4510">
        <f t="shared" si="215"/>
        <v>-18</v>
      </c>
      <c r="H4510">
        <v>22.6</v>
      </c>
      <c r="I4510">
        <v>-1</v>
      </c>
      <c r="J4510">
        <v>0.1</v>
      </c>
    </row>
    <row r="4511" spans="1:10">
      <c r="A4511" s="3">
        <v>41309</v>
      </c>
      <c r="B4511">
        <v>12.6</v>
      </c>
      <c r="C4511">
        <f t="shared" si="213"/>
        <v>1.5</v>
      </c>
      <c r="D4511">
        <v>1000.6</v>
      </c>
      <c r="E4511">
        <f t="shared" si="214"/>
        <v>-17.199999999999932</v>
      </c>
      <c r="F4511">
        <v>51</v>
      </c>
      <c r="G4511">
        <f t="shared" si="215"/>
        <v>4</v>
      </c>
      <c r="H4511">
        <v>23.6</v>
      </c>
      <c r="I4511">
        <v>-0.95</v>
      </c>
      <c r="J4511">
        <v>0.3</v>
      </c>
    </row>
    <row r="4512" spans="1:10">
      <c r="A4512" s="3">
        <v>41310</v>
      </c>
      <c r="B4512">
        <v>11.4</v>
      </c>
      <c r="C4512">
        <f t="shared" si="213"/>
        <v>-1.1999999999999993</v>
      </c>
      <c r="D4512">
        <v>1014.9</v>
      </c>
      <c r="E4512">
        <f t="shared" si="214"/>
        <v>14.299999999999955</v>
      </c>
      <c r="F4512">
        <v>19</v>
      </c>
      <c r="G4512">
        <f t="shared" si="215"/>
        <v>-32</v>
      </c>
      <c r="H4512">
        <v>24.6</v>
      </c>
      <c r="I4512">
        <v>-0.87</v>
      </c>
      <c r="J4512">
        <v>0.5</v>
      </c>
    </row>
    <row r="4513" spans="1:10">
      <c r="A4513" s="3">
        <v>41311</v>
      </c>
      <c r="B4513">
        <v>3.4</v>
      </c>
      <c r="C4513">
        <f t="shared" si="213"/>
        <v>-8</v>
      </c>
      <c r="D4513">
        <v>1007.7</v>
      </c>
      <c r="E4513">
        <f t="shared" si="214"/>
        <v>-7.1999999999999318</v>
      </c>
      <c r="F4513">
        <v>87</v>
      </c>
      <c r="G4513">
        <f t="shared" si="215"/>
        <v>68</v>
      </c>
      <c r="H4513">
        <v>25.6</v>
      </c>
      <c r="I4513">
        <v>-0.74</v>
      </c>
      <c r="J4513">
        <v>0.67</v>
      </c>
    </row>
    <row r="4514" spans="1:10">
      <c r="A4514" s="3">
        <v>41312</v>
      </c>
      <c r="B4514">
        <v>9.3000000000000007</v>
      </c>
      <c r="C4514">
        <f t="shared" si="213"/>
        <v>5.9</v>
      </c>
      <c r="D4514">
        <v>999.1</v>
      </c>
      <c r="E4514">
        <f t="shared" si="214"/>
        <v>-8.6000000000000227</v>
      </c>
      <c r="F4514">
        <v>67</v>
      </c>
      <c r="G4514">
        <f t="shared" si="215"/>
        <v>-20</v>
      </c>
      <c r="H4514">
        <v>26.6</v>
      </c>
      <c r="I4514">
        <v>-0.57999999999999996</v>
      </c>
      <c r="J4514">
        <v>0.81</v>
      </c>
    </row>
    <row r="4515" spans="1:10">
      <c r="A4515" s="3">
        <v>41313</v>
      </c>
      <c r="B4515">
        <v>4.8</v>
      </c>
      <c r="C4515">
        <f t="shared" si="213"/>
        <v>-4.5000000000000009</v>
      </c>
      <c r="D4515">
        <v>1011.4</v>
      </c>
      <c r="E4515">
        <f t="shared" si="214"/>
        <v>12.299999999999955</v>
      </c>
      <c r="F4515">
        <v>22</v>
      </c>
      <c r="G4515">
        <f t="shared" si="215"/>
        <v>-45</v>
      </c>
      <c r="H4515">
        <v>27.6</v>
      </c>
      <c r="I4515">
        <v>-0.4</v>
      </c>
      <c r="J4515">
        <v>0.92</v>
      </c>
    </row>
    <row r="4516" spans="1:10">
      <c r="A4516" s="3">
        <v>41314</v>
      </c>
      <c r="B4516">
        <v>6.9</v>
      </c>
      <c r="C4516">
        <f t="shared" si="213"/>
        <v>2.1000000000000005</v>
      </c>
      <c r="D4516">
        <v>1014.6</v>
      </c>
      <c r="E4516">
        <f t="shared" si="214"/>
        <v>3.2000000000000455</v>
      </c>
      <c r="F4516">
        <v>26</v>
      </c>
      <c r="G4516">
        <f t="shared" si="215"/>
        <v>4</v>
      </c>
      <c r="H4516">
        <v>28.6</v>
      </c>
      <c r="I4516">
        <v>-0.2</v>
      </c>
      <c r="J4516">
        <v>0.98</v>
      </c>
    </row>
    <row r="4517" spans="1:10">
      <c r="A4517" s="3">
        <v>41315</v>
      </c>
      <c r="B4517">
        <v>8.1999999999999993</v>
      </c>
      <c r="C4517">
        <f t="shared" si="213"/>
        <v>1.2999999999999989</v>
      </c>
      <c r="D4517">
        <v>1010.4</v>
      </c>
      <c r="E4517">
        <f t="shared" si="214"/>
        <v>-4.2000000000000455</v>
      </c>
      <c r="F4517">
        <v>34</v>
      </c>
      <c r="G4517">
        <f t="shared" si="215"/>
        <v>8</v>
      </c>
      <c r="H4517">
        <v>7.0000000000000007E-2</v>
      </c>
      <c r="I4517">
        <v>0.01</v>
      </c>
      <c r="J4517">
        <v>1</v>
      </c>
    </row>
    <row r="4518" spans="1:10">
      <c r="A4518" s="3">
        <v>41316</v>
      </c>
      <c r="B4518">
        <v>5</v>
      </c>
      <c r="C4518">
        <f t="shared" si="213"/>
        <v>-3.1999999999999993</v>
      </c>
      <c r="D4518">
        <v>1017.8</v>
      </c>
      <c r="E4518">
        <f t="shared" si="214"/>
        <v>7.3999999999999773</v>
      </c>
      <c r="F4518">
        <v>28</v>
      </c>
      <c r="G4518">
        <f t="shared" si="215"/>
        <v>-6</v>
      </c>
      <c r="H4518">
        <v>1.07</v>
      </c>
      <c r="I4518">
        <v>0.22</v>
      </c>
      <c r="J4518">
        <v>0.97</v>
      </c>
    </row>
    <row r="4519" spans="1:10">
      <c r="A4519" s="3">
        <v>41317</v>
      </c>
      <c r="B4519">
        <v>6.9</v>
      </c>
      <c r="C4519">
        <f t="shared" si="213"/>
        <v>1.9000000000000004</v>
      </c>
      <c r="D4519">
        <v>1018.5</v>
      </c>
      <c r="E4519">
        <f t="shared" si="214"/>
        <v>0.70000000000004547</v>
      </c>
      <c r="F4519">
        <v>65</v>
      </c>
      <c r="G4519">
        <f t="shared" si="215"/>
        <v>37</v>
      </c>
      <c r="H4519">
        <v>2.0699999999999998</v>
      </c>
      <c r="I4519">
        <v>0.43</v>
      </c>
      <c r="J4519">
        <v>0.9</v>
      </c>
    </row>
    <row r="4520" spans="1:10">
      <c r="A4520" s="3">
        <v>41318</v>
      </c>
      <c r="B4520">
        <v>9.3000000000000007</v>
      </c>
      <c r="C4520">
        <f t="shared" si="213"/>
        <v>2.4000000000000004</v>
      </c>
      <c r="D4520">
        <v>1013.1</v>
      </c>
      <c r="E4520">
        <f t="shared" si="214"/>
        <v>-5.3999999999999773</v>
      </c>
      <c r="F4520">
        <v>34</v>
      </c>
      <c r="G4520">
        <f t="shared" si="215"/>
        <v>-31</v>
      </c>
      <c r="H4520">
        <v>3.07</v>
      </c>
      <c r="I4520">
        <v>0.61</v>
      </c>
      <c r="J4520">
        <v>0.79</v>
      </c>
    </row>
    <row r="4521" spans="1:10">
      <c r="A4521" s="3">
        <v>41319</v>
      </c>
      <c r="B4521">
        <v>8.8000000000000007</v>
      </c>
      <c r="C4521">
        <f t="shared" si="213"/>
        <v>-0.5</v>
      </c>
      <c r="D4521">
        <v>1015.9</v>
      </c>
      <c r="E4521">
        <f t="shared" si="214"/>
        <v>2.7999999999999545</v>
      </c>
      <c r="F4521">
        <v>55</v>
      </c>
      <c r="G4521">
        <f t="shared" si="215"/>
        <v>21</v>
      </c>
      <c r="H4521">
        <v>4.07</v>
      </c>
      <c r="I4521">
        <v>0.76</v>
      </c>
      <c r="J4521">
        <v>0.65</v>
      </c>
    </row>
    <row r="4522" spans="1:10">
      <c r="A4522" s="3">
        <v>41320</v>
      </c>
      <c r="B4522">
        <v>3.7</v>
      </c>
      <c r="C4522">
        <f t="shared" si="213"/>
        <v>-5.1000000000000005</v>
      </c>
      <c r="D4522">
        <v>1004.2</v>
      </c>
      <c r="E4522">
        <f t="shared" si="214"/>
        <v>-11.699999999999932</v>
      </c>
      <c r="F4522">
        <v>87</v>
      </c>
      <c r="G4522">
        <f t="shared" si="215"/>
        <v>32</v>
      </c>
      <c r="H4522">
        <v>5.07</v>
      </c>
      <c r="I4522">
        <v>0.88</v>
      </c>
      <c r="J4522">
        <v>0.47</v>
      </c>
    </row>
    <row r="4523" spans="1:10">
      <c r="A4523" s="3">
        <v>41321</v>
      </c>
      <c r="B4523">
        <v>2.4</v>
      </c>
      <c r="C4523">
        <f t="shared" si="213"/>
        <v>-1.3000000000000003</v>
      </c>
      <c r="D4523">
        <v>1013.2</v>
      </c>
      <c r="E4523">
        <f t="shared" si="214"/>
        <v>9</v>
      </c>
      <c r="F4523">
        <v>31</v>
      </c>
      <c r="G4523">
        <f t="shared" si="215"/>
        <v>-56</v>
      </c>
      <c r="H4523">
        <v>6.07</v>
      </c>
      <c r="I4523">
        <v>0.96</v>
      </c>
      <c r="J4523">
        <v>0.28000000000000003</v>
      </c>
    </row>
    <row r="4524" spans="1:10">
      <c r="A4524" s="3">
        <v>41322</v>
      </c>
      <c r="B4524">
        <v>6.2</v>
      </c>
      <c r="C4524">
        <f t="shared" si="213"/>
        <v>3.8000000000000003</v>
      </c>
      <c r="D4524">
        <v>1018.7</v>
      </c>
      <c r="E4524">
        <f t="shared" si="214"/>
        <v>5.5</v>
      </c>
      <c r="F4524">
        <v>28</v>
      </c>
      <c r="G4524">
        <f t="shared" si="215"/>
        <v>-3</v>
      </c>
      <c r="H4524">
        <v>7.07</v>
      </c>
      <c r="I4524">
        <v>1</v>
      </c>
      <c r="J4524">
        <v>7.0000000000000007E-2</v>
      </c>
    </row>
    <row r="4525" spans="1:10">
      <c r="A4525" s="3">
        <v>41323</v>
      </c>
      <c r="B4525">
        <v>7.3</v>
      </c>
      <c r="C4525">
        <f t="shared" si="213"/>
        <v>1.0999999999999996</v>
      </c>
      <c r="D4525">
        <v>1001.6</v>
      </c>
      <c r="E4525">
        <f t="shared" si="214"/>
        <v>-17.100000000000023</v>
      </c>
      <c r="F4525">
        <v>49</v>
      </c>
      <c r="G4525">
        <f t="shared" si="215"/>
        <v>21</v>
      </c>
      <c r="H4525">
        <v>8.07</v>
      </c>
      <c r="I4525">
        <v>0.99</v>
      </c>
      <c r="J4525">
        <v>-0.14000000000000001</v>
      </c>
    </row>
    <row r="4526" spans="1:10">
      <c r="A4526" s="3">
        <v>41324</v>
      </c>
      <c r="B4526">
        <v>5.4</v>
      </c>
      <c r="C4526">
        <f t="shared" si="213"/>
        <v>-1.8999999999999995</v>
      </c>
      <c r="D4526">
        <v>1008.5</v>
      </c>
      <c r="E4526">
        <f t="shared" si="214"/>
        <v>6.8999999999999773</v>
      </c>
      <c r="F4526">
        <v>30</v>
      </c>
      <c r="G4526">
        <f t="shared" si="215"/>
        <v>-19</v>
      </c>
      <c r="H4526">
        <v>9.07</v>
      </c>
      <c r="I4526">
        <v>0.94</v>
      </c>
      <c r="J4526">
        <v>-0.35</v>
      </c>
    </row>
    <row r="4527" spans="1:10">
      <c r="A4527" s="3">
        <v>41325</v>
      </c>
      <c r="B4527">
        <v>7.1</v>
      </c>
      <c r="C4527">
        <f t="shared" si="213"/>
        <v>1.6999999999999993</v>
      </c>
      <c r="D4527">
        <v>1009.5</v>
      </c>
      <c r="E4527">
        <f t="shared" si="214"/>
        <v>1</v>
      </c>
      <c r="F4527">
        <v>56</v>
      </c>
      <c r="G4527">
        <f t="shared" si="215"/>
        <v>26</v>
      </c>
      <c r="H4527">
        <v>10.07</v>
      </c>
      <c r="I4527">
        <v>0.84</v>
      </c>
      <c r="J4527">
        <v>-0.54</v>
      </c>
    </row>
    <row r="4528" spans="1:10">
      <c r="A4528" s="3">
        <v>41326</v>
      </c>
      <c r="B4528">
        <v>6.7</v>
      </c>
      <c r="C4528">
        <f t="shared" si="213"/>
        <v>-0.39999999999999947</v>
      </c>
      <c r="D4528">
        <v>1014.9</v>
      </c>
      <c r="E4528">
        <f t="shared" si="214"/>
        <v>5.3999999999999773</v>
      </c>
      <c r="F4528">
        <v>25</v>
      </c>
      <c r="G4528">
        <f t="shared" si="215"/>
        <v>-31</v>
      </c>
      <c r="H4528">
        <v>11.07</v>
      </c>
      <c r="I4528">
        <v>0.71</v>
      </c>
      <c r="J4528">
        <v>-0.71</v>
      </c>
    </row>
    <row r="4529" spans="1:10">
      <c r="A4529" s="3">
        <v>41327</v>
      </c>
      <c r="B4529">
        <v>7.5</v>
      </c>
      <c r="C4529">
        <f t="shared" si="213"/>
        <v>0.79999999999999982</v>
      </c>
      <c r="D4529">
        <v>1011.1</v>
      </c>
      <c r="E4529">
        <f t="shared" si="214"/>
        <v>-3.7999999999999545</v>
      </c>
      <c r="F4529">
        <v>46</v>
      </c>
      <c r="G4529">
        <f t="shared" si="215"/>
        <v>21</v>
      </c>
      <c r="H4529">
        <v>12.07</v>
      </c>
      <c r="I4529">
        <v>0.54</v>
      </c>
      <c r="J4529">
        <v>-0.84</v>
      </c>
    </row>
    <row r="4530" spans="1:10">
      <c r="A4530" s="3">
        <v>41328</v>
      </c>
      <c r="B4530">
        <v>8</v>
      </c>
      <c r="C4530">
        <f t="shared" si="213"/>
        <v>0.5</v>
      </c>
      <c r="D4530">
        <v>1012.1</v>
      </c>
      <c r="E4530">
        <f t="shared" si="214"/>
        <v>1</v>
      </c>
      <c r="F4530">
        <v>25</v>
      </c>
      <c r="G4530">
        <f t="shared" si="215"/>
        <v>-21</v>
      </c>
      <c r="H4530">
        <v>13.07</v>
      </c>
      <c r="I4530">
        <v>0.35</v>
      </c>
      <c r="J4530">
        <v>-0.94</v>
      </c>
    </row>
    <row r="4531" spans="1:10">
      <c r="A4531" s="3">
        <v>41329</v>
      </c>
      <c r="B4531">
        <v>3.2</v>
      </c>
      <c r="C4531">
        <f t="shared" si="213"/>
        <v>-4.8</v>
      </c>
      <c r="D4531">
        <v>1013.2</v>
      </c>
      <c r="E4531">
        <f t="shared" si="214"/>
        <v>1.1000000000000227</v>
      </c>
      <c r="F4531">
        <v>29</v>
      </c>
      <c r="G4531">
        <f t="shared" si="215"/>
        <v>4</v>
      </c>
      <c r="H4531">
        <v>14.07</v>
      </c>
      <c r="I4531">
        <v>0.15</v>
      </c>
      <c r="J4531">
        <v>-0.99</v>
      </c>
    </row>
    <row r="4532" spans="1:10">
      <c r="A4532" s="3">
        <v>41330</v>
      </c>
      <c r="B4532">
        <v>4.4000000000000004</v>
      </c>
      <c r="C4532">
        <f t="shared" si="213"/>
        <v>1.2000000000000002</v>
      </c>
      <c r="D4532">
        <v>1020.2</v>
      </c>
      <c r="E4532">
        <f t="shared" si="214"/>
        <v>7</v>
      </c>
      <c r="F4532">
        <v>26</v>
      </c>
      <c r="G4532">
        <f t="shared" si="215"/>
        <v>-3</v>
      </c>
      <c r="H4532">
        <v>15.07</v>
      </c>
      <c r="I4532">
        <v>-0.06</v>
      </c>
      <c r="J4532">
        <v>-1</v>
      </c>
    </row>
    <row r="4533" spans="1:10">
      <c r="A4533" s="3">
        <v>41331</v>
      </c>
      <c r="B4533">
        <v>8.1</v>
      </c>
      <c r="C4533">
        <f t="shared" si="213"/>
        <v>3.6999999999999993</v>
      </c>
      <c r="D4533">
        <v>1018.2</v>
      </c>
      <c r="E4533">
        <f t="shared" si="214"/>
        <v>-2</v>
      </c>
      <c r="F4533">
        <v>54</v>
      </c>
      <c r="G4533">
        <f t="shared" si="215"/>
        <v>28</v>
      </c>
      <c r="H4533">
        <v>16.07</v>
      </c>
      <c r="I4533">
        <v>-0.27</v>
      </c>
      <c r="J4533">
        <v>-0.96</v>
      </c>
    </row>
    <row r="4534" spans="1:10">
      <c r="A4534" s="3">
        <v>41332</v>
      </c>
      <c r="B4534">
        <v>8.6999999999999993</v>
      </c>
      <c r="C4534">
        <f t="shared" si="213"/>
        <v>0.59999999999999964</v>
      </c>
      <c r="D4534">
        <v>1006.3</v>
      </c>
      <c r="E4534">
        <f t="shared" si="214"/>
        <v>-11.900000000000091</v>
      </c>
      <c r="F4534">
        <v>74</v>
      </c>
      <c r="G4534">
        <f t="shared" si="215"/>
        <v>20</v>
      </c>
      <c r="H4534">
        <v>17.07</v>
      </c>
      <c r="I4534">
        <v>-0.47</v>
      </c>
      <c r="J4534">
        <v>-0.88</v>
      </c>
    </row>
    <row r="4535" spans="1:10">
      <c r="A4535" s="3">
        <v>41333</v>
      </c>
      <c r="B4535">
        <v>12.4</v>
      </c>
      <c r="C4535">
        <f t="shared" si="213"/>
        <v>3.7000000000000011</v>
      </c>
      <c r="D4535">
        <v>1014.9</v>
      </c>
      <c r="E4535">
        <f t="shared" si="214"/>
        <v>8.6000000000000227</v>
      </c>
      <c r="F4535">
        <v>63</v>
      </c>
      <c r="G4535">
        <f t="shared" si="215"/>
        <v>-11</v>
      </c>
      <c r="H4535">
        <v>18.07</v>
      </c>
      <c r="I4535">
        <v>-0.65</v>
      </c>
      <c r="J4535">
        <v>-0.76</v>
      </c>
    </row>
    <row r="4536" spans="1:10">
      <c r="A4536" s="3">
        <v>41334</v>
      </c>
      <c r="B4536">
        <v>16.8</v>
      </c>
      <c r="C4536">
        <f t="shared" si="213"/>
        <v>4.4000000000000004</v>
      </c>
      <c r="D4536">
        <v>998.7</v>
      </c>
      <c r="E4536">
        <f t="shared" si="214"/>
        <v>-16.199999999999932</v>
      </c>
      <c r="F4536">
        <v>64</v>
      </c>
      <c r="G4536">
        <f t="shared" si="215"/>
        <v>1</v>
      </c>
      <c r="H4536">
        <v>19.07</v>
      </c>
      <c r="I4536">
        <v>-0.79</v>
      </c>
      <c r="J4536">
        <v>-0.61</v>
      </c>
    </row>
    <row r="4537" spans="1:10">
      <c r="A4537" s="3">
        <v>41335</v>
      </c>
      <c r="B4537">
        <v>7.9</v>
      </c>
      <c r="C4537">
        <f t="shared" si="213"/>
        <v>-8.9</v>
      </c>
      <c r="D4537">
        <v>1005.8</v>
      </c>
      <c r="E4537">
        <f t="shared" si="214"/>
        <v>7.0999999999999091</v>
      </c>
      <c r="F4537">
        <v>23</v>
      </c>
      <c r="G4537">
        <f t="shared" si="215"/>
        <v>-41</v>
      </c>
      <c r="H4537">
        <v>20.07</v>
      </c>
      <c r="I4537">
        <v>-0.9</v>
      </c>
      <c r="J4537">
        <v>-0.43</v>
      </c>
    </row>
    <row r="4538" spans="1:10">
      <c r="A4538" s="3">
        <v>41336</v>
      </c>
      <c r="B4538">
        <v>7.7</v>
      </c>
      <c r="C4538">
        <f t="shared" si="213"/>
        <v>-0.20000000000000018</v>
      </c>
      <c r="D4538">
        <v>1011.3</v>
      </c>
      <c r="E4538">
        <f t="shared" si="214"/>
        <v>5.5</v>
      </c>
      <c r="F4538">
        <v>51</v>
      </c>
      <c r="G4538">
        <f t="shared" si="215"/>
        <v>28</v>
      </c>
      <c r="H4538">
        <v>21.07</v>
      </c>
      <c r="I4538">
        <v>-0.97</v>
      </c>
      <c r="J4538">
        <v>-0.23</v>
      </c>
    </row>
    <row r="4539" spans="1:10">
      <c r="A4539" s="3">
        <v>41337</v>
      </c>
      <c r="B4539">
        <v>8.4</v>
      </c>
      <c r="C4539">
        <f t="shared" si="213"/>
        <v>0.70000000000000018</v>
      </c>
      <c r="D4539">
        <v>1010.6</v>
      </c>
      <c r="E4539">
        <f t="shared" si="214"/>
        <v>-0.69999999999993179</v>
      </c>
      <c r="F4539">
        <v>57</v>
      </c>
      <c r="G4539">
        <f t="shared" si="215"/>
        <v>6</v>
      </c>
      <c r="H4539">
        <v>22.07</v>
      </c>
      <c r="I4539">
        <v>-1</v>
      </c>
      <c r="J4539">
        <v>-0.02</v>
      </c>
    </row>
    <row r="4540" spans="1:10">
      <c r="A4540" s="3">
        <v>41338</v>
      </c>
      <c r="B4540">
        <v>11.1</v>
      </c>
      <c r="C4540">
        <f t="shared" si="213"/>
        <v>2.6999999999999993</v>
      </c>
      <c r="D4540">
        <v>1015.5</v>
      </c>
      <c r="E4540">
        <f t="shared" si="214"/>
        <v>4.8999999999999773</v>
      </c>
      <c r="F4540">
        <v>43</v>
      </c>
      <c r="G4540">
        <f t="shared" si="215"/>
        <v>-14</v>
      </c>
      <c r="H4540">
        <v>23.07</v>
      </c>
      <c r="I4540">
        <v>-0.98</v>
      </c>
      <c r="J4540">
        <v>0.19</v>
      </c>
    </row>
    <row r="4541" spans="1:10">
      <c r="A4541" s="3">
        <v>41339</v>
      </c>
      <c r="B4541">
        <v>14.7</v>
      </c>
      <c r="C4541">
        <f t="shared" si="213"/>
        <v>3.5999999999999996</v>
      </c>
      <c r="D4541">
        <v>1011.7</v>
      </c>
      <c r="E4541">
        <f t="shared" si="214"/>
        <v>-3.7999999999999545</v>
      </c>
      <c r="F4541">
        <v>45</v>
      </c>
      <c r="G4541">
        <f t="shared" si="215"/>
        <v>2</v>
      </c>
      <c r="H4541">
        <v>24.07</v>
      </c>
      <c r="I4541">
        <v>-0.92</v>
      </c>
      <c r="J4541">
        <v>0.4</v>
      </c>
    </row>
    <row r="4542" spans="1:10">
      <c r="A4542" s="3">
        <v>41340</v>
      </c>
      <c r="B4542">
        <v>16.8</v>
      </c>
      <c r="C4542">
        <f t="shared" si="213"/>
        <v>2.1000000000000014</v>
      </c>
      <c r="D4542">
        <v>1007.7</v>
      </c>
      <c r="E4542">
        <f t="shared" si="214"/>
        <v>-4</v>
      </c>
      <c r="F4542">
        <v>46</v>
      </c>
      <c r="G4542">
        <f t="shared" si="215"/>
        <v>1</v>
      </c>
      <c r="H4542">
        <v>25.07</v>
      </c>
      <c r="I4542">
        <v>-0.81</v>
      </c>
      <c r="J4542">
        <v>0.57999999999999996</v>
      </c>
    </row>
    <row r="4543" spans="1:10">
      <c r="A4543" s="3">
        <v>41341</v>
      </c>
      <c r="B4543">
        <v>20.6</v>
      </c>
      <c r="C4543">
        <f t="shared" si="213"/>
        <v>3.8000000000000007</v>
      </c>
      <c r="D4543">
        <v>997.3</v>
      </c>
      <c r="E4543">
        <f t="shared" si="214"/>
        <v>-10.400000000000091</v>
      </c>
      <c r="F4543">
        <v>23</v>
      </c>
      <c r="G4543">
        <f t="shared" si="215"/>
        <v>-23</v>
      </c>
      <c r="H4543">
        <v>26.07</v>
      </c>
      <c r="I4543">
        <v>-0.67</v>
      </c>
      <c r="J4543">
        <v>0.74</v>
      </c>
    </row>
    <row r="4544" spans="1:10">
      <c r="A4544" s="3">
        <v>41342</v>
      </c>
      <c r="B4544">
        <v>19.899999999999999</v>
      </c>
      <c r="C4544">
        <f t="shared" si="213"/>
        <v>-0.70000000000000284</v>
      </c>
      <c r="D4544">
        <v>1004.7</v>
      </c>
      <c r="E4544">
        <f t="shared" si="214"/>
        <v>7.4000000000000909</v>
      </c>
      <c r="F4544">
        <v>37</v>
      </c>
      <c r="G4544">
        <f t="shared" si="215"/>
        <v>14</v>
      </c>
      <c r="H4544">
        <v>27.07</v>
      </c>
      <c r="I4544">
        <v>-0.5</v>
      </c>
      <c r="J4544">
        <v>0.87</v>
      </c>
    </row>
    <row r="4545" spans="1:10">
      <c r="A4545" s="3">
        <v>41343</v>
      </c>
      <c r="B4545">
        <v>10.8</v>
      </c>
      <c r="C4545">
        <f t="shared" si="213"/>
        <v>-9.0999999999999979</v>
      </c>
      <c r="D4545">
        <v>1000.9</v>
      </c>
      <c r="E4545">
        <f t="shared" si="214"/>
        <v>-3.8000000000000682</v>
      </c>
      <c r="F4545">
        <v>33</v>
      </c>
      <c r="G4545">
        <f t="shared" si="215"/>
        <v>-4</v>
      </c>
      <c r="H4545">
        <v>28.07</v>
      </c>
      <c r="I4545">
        <v>-0.31</v>
      </c>
      <c r="J4545">
        <v>0.95</v>
      </c>
    </row>
    <row r="4546" spans="1:10">
      <c r="A4546" s="3">
        <v>41344</v>
      </c>
      <c r="B4546">
        <v>10.8</v>
      </c>
      <c r="C4546">
        <f t="shared" si="213"/>
        <v>0</v>
      </c>
      <c r="D4546">
        <v>1016.4</v>
      </c>
      <c r="E4546">
        <f t="shared" si="214"/>
        <v>15.5</v>
      </c>
      <c r="F4546">
        <v>24</v>
      </c>
      <c r="G4546">
        <f t="shared" si="215"/>
        <v>-9</v>
      </c>
      <c r="H4546">
        <v>29.07</v>
      </c>
      <c r="I4546">
        <v>-0.1</v>
      </c>
      <c r="J4546">
        <v>1</v>
      </c>
    </row>
    <row r="4547" spans="1:10">
      <c r="A4547" s="3">
        <v>41345</v>
      </c>
      <c r="B4547">
        <v>14.6</v>
      </c>
      <c r="C4547">
        <f t="shared" si="213"/>
        <v>3.7999999999999989</v>
      </c>
      <c r="D4547">
        <v>1011.7</v>
      </c>
      <c r="E4547">
        <f t="shared" si="214"/>
        <v>-4.6999999999999318</v>
      </c>
      <c r="F4547">
        <v>41</v>
      </c>
      <c r="G4547">
        <f t="shared" si="215"/>
        <v>17</v>
      </c>
      <c r="H4547">
        <v>0.54</v>
      </c>
      <c r="I4547">
        <v>0.11</v>
      </c>
      <c r="J4547">
        <v>0.99</v>
      </c>
    </row>
    <row r="4548" spans="1:10">
      <c r="A4548" s="3">
        <v>41346</v>
      </c>
      <c r="B4548">
        <v>18.7</v>
      </c>
      <c r="C4548">
        <f t="shared" si="213"/>
        <v>4.0999999999999996</v>
      </c>
      <c r="D4548">
        <v>999.7</v>
      </c>
      <c r="E4548">
        <f t="shared" si="214"/>
        <v>-12</v>
      </c>
      <c r="F4548">
        <v>59</v>
      </c>
      <c r="G4548">
        <f t="shared" si="215"/>
        <v>18</v>
      </c>
      <c r="H4548">
        <v>1.54</v>
      </c>
      <c r="I4548">
        <v>0.32</v>
      </c>
      <c r="J4548">
        <v>0.95</v>
      </c>
    </row>
    <row r="4549" spans="1:10">
      <c r="A4549" s="3">
        <v>41347</v>
      </c>
      <c r="B4549">
        <v>7.6</v>
      </c>
      <c r="C4549">
        <f t="shared" si="213"/>
        <v>-11.1</v>
      </c>
      <c r="D4549">
        <v>1017.8</v>
      </c>
      <c r="E4549">
        <f t="shared" si="214"/>
        <v>18.099999999999909</v>
      </c>
      <c r="F4549">
        <v>50</v>
      </c>
      <c r="G4549">
        <f t="shared" si="215"/>
        <v>-9</v>
      </c>
      <c r="H4549">
        <v>2.54</v>
      </c>
      <c r="I4549">
        <v>0.51</v>
      </c>
      <c r="J4549">
        <v>0.86</v>
      </c>
    </row>
    <row r="4550" spans="1:10">
      <c r="A4550" s="3">
        <v>41348</v>
      </c>
      <c r="B4550">
        <v>12.2</v>
      </c>
      <c r="C4550">
        <f t="shared" si="213"/>
        <v>4.5999999999999996</v>
      </c>
      <c r="D4550">
        <v>1017.6</v>
      </c>
      <c r="E4550">
        <f t="shared" si="214"/>
        <v>-0.19999999999993179</v>
      </c>
      <c r="F4550">
        <v>64</v>
      </c>
      <c r="G4550">
        <f t="shared" si="215"/>
        <v>14</v>
      </c>
      <c r="H4550">
        <v>3.54</v>
      </c>
      <c r="I4550">
        <v>0.68</v>
      </c>
      <c r="J4550">
        <v>0.73</v>
      </c>
    </row>
    <row r="4551" spans="1:10">
      <c r="A4551" s="3">
        <v>41349</v>
      </c>
      <c r="B4551">
        <v>16.8</v>
      </c>
      <c r="C4551">
        <f t="shared" ref="C4551:C4614" si="216">B4551-B4550</f>
        <v>4.6000000000000014</v>
      </c>
      <c r="D4551">
        <v>1007.7</v>
      </c>
      <c r="E4551">
        <f t="shared" ref="E4551:E4614" si="217">D4551-D4550</f>
        <v>-9.8999999999999773</v>
      </c>
      <c r="F4551">
        <v>34</v>
      </c>
      <c r="G4551">
        <f t="shared" ref="G4551:G4614" si="218">F4551-F4550</f>
        <v>-30</v>
      </c>
      <c r="H4551">
        <v>4.54</v>
      </c>
      <c r="I4551">
        <v>0.82</v>
      </c>
      <c r="J4551">
        <v>0.56999999999999995</v>
      </c>
    </row>
    <row r="4552" spans="1:10">
      <c r="A4552" s="3">
        <v>41350</v>
      </c>
      <c r="B4552">
        <v>15.4</v>
      </c>
      <c r="C4552">
        <f t="shared" si="216"/>
        <v>-1.4000000000000004</v>
      </c>
      <c r="D4552">
        <v>1014.3</v>
      </c>
      <c r="E4552">
        <f t="shared" si="217"/>
        <v>6.5999999999999091</v>
      </c>
      <c r="F4552">
        <v>59</v>
      </c>
      <c r="G4552">
        <f t="shared" si="218"/>
        <v>25</v>
      </c>
      <c r="H4552">
        <v>5.54</v>
      </c>
      <c r="I4552">
        <v>0.92</v>
      </c>
      <c r="J4552">
        <v>0.38</v>
      </c>
    </row>
    <row r="4553" spans="1:10">
      <c r="A4553" s="3">
        <v>41351</v>
      </c>
      <c r="B4553">
        <v>19.100000000000001</v>
      </c>
      <c r="C4553">
        <f t="shared" si="216"/>
        <v>3.7000000000000011</v>
      </c>
      <c r="D4553">
        <v>1000.9</v>
      </c>
      <c r="E4553">
        <f t="shared" si="217"/>
        <v>-13.399999999999977</v>
      </c>
      <c r="F4553">
        <v>69</v>
      </c>
      <c r="G4553">
        <f t="shared" si="218"/>
        <v>10</v>
      </c>
      <c r="H4553">
        <v>6.54</v>
      </c>
      <c r="I4553">
        <v>0.98</v>
      </c>
      <c r="J4553">
        <v>0.18</v>
      </c>
    </row>
    <row r="4554" spans="1:10">
      <c r="A4554" s="3">
        <v>41352</v>
      </c>
      <c r="B4554">
        <v>19.399999999999999</v>
      </c>
      <c r="C4554">
        <f t="shared" si="216"/>
        <v>0.29999999999999716</v>
      </c>
      <c r="D4554">
        <v>1007.2</v>
      </c>
      <c r="E4554">
        <f t="shared" si="217"/>
        <v>6.3000000000000682</v>
      </c>
      <c r="F4554">
        <v>70</v>
      </c>
      <c r="G4554">
        <f t="shared" si="218"/>
        <v>1</v>
      </c>
      <c r="H4554">
        <v>7.54</v>
      </c>
      <c r="I4554">
        <v>1</v>
      </c>
      <c r="J4554">
        <v>-0.03</v>
      </c>
    </row>
    <row r="4555" spans="1:10">
      <c r="A4555" s="3">
        <v>41353</v>
      </c>
      <c r="B4555">
        <v>19.7</v>
      </c>
      <c r="C4555">
        <f t="shared" si="216"/>
        <v>0.30000000000000071</v>
      </c>
      <c r="D4555">
        <v>992.2</v>
      </c>
      <c r="E4555">
        <f t="shared" si="217"/>
        <v>-15</v>
      </c>
      <c r="F4555">
        <v>56</v>
      </c>
      <c r="G4555">
        <f t="shared" si="218"/>
        <v>-14</v>
      </c>
      <c r="H4555">
        <v>8.5399999999999991</v>
      </c>
      <c r="I4555">
        <v>0.97</v>
      </c>
      <c r="J4555">
        <v>-0.24</v>
      </c>
    </row>
    <row r="4556" spans="1:10">
      <c r="A4556" s="3">
        <v>41354</v>
      </c>
      <c r="B4556">
        <v>13.8</v>
      </c>
      <c r="C4556">
        <f t="shared" si="216"/>
        <v>-5.8999999999999986</v>
      </c>
      <c r="D4556">
        <v>1007.6</v>
      </c>
      <c r="E4556">
        <f t="shared" si="217"/>
        <v>15.399999999999977</v>
      </c>
      <c r="F4556">
        <v>32</v>
      </c>
      <c r="G4556">
        <f t="shared" si="218"/>
        <v>-24</v>
      </c>
      <c r="H4556">
        <v>9.5399999999999991</v>
      </c>
      <c r="I4556">
        <v>0.9</v>
      </c>
      <c r="J4556">
        <v>-0.44</v>
      </c>
    </row>
    <row r="4557" spans="1:10">
      <c r="A4557" s="3">
        <v>41355</v>
      </c>
      <c r="B4557">
        <v>16.899999999999999</v>
      </c>
      <c r="C4557">
        <f t="shared" si="216"/>
        <v>3.0999999999999979</v>
      </c>
      <c r="D4557">
        <v>1001.1</v>
      </c>
      <c r="E4557">
        <f t="shared" si="217"/>
        <v>-6.5</v>
      </c>
      <c r="F4557">
        <v>44</v>
      </c>
      <c r="G4557">
        <f t="shared" si="218"/>
        <v>12</v>
      </c>
      <c r="H4557">
        <v>10.54</v>
      </c>
      <c r="I4557">
        <v>0.78</v>
      </c>
      <c r="J4557">
        <v>-0.62</v>
      </c>
    </row>
    <row r="4558" spans="1:10">
      <c r="A4558" s="3">
        <v>41356</v>
      </c>
      <c r="B4558">
        <v>12.6</v>
      </c>
      <c r="C4558">
        <f t="shared" si="216"/>
        <v>-4.2999999999999989</v>
      </c>
      <c r="D4558">
        <v>1007.5</v>
      </c>
      <c r="E4558">
        <f t="shared" si="217"/>
        <v>6.3999999999999773</v>
      </c>
      <c r="F4558">
        <v>67</v>
      </c>
      <c r="G4558">
        <f t="shared" si="218"/>
        <v>23</v>
      </c>
      <c r="H4558">
        <v>11.54</v>
      </c>
      <c r="I4558">
        <v>0.63</v>
      </c>
      <c r="J4558">
        <v>-0.77</v>
      </c>
    </row>
    <row r="4559" spans="1:10">
      <c r="A4559" s="3">
        <v>41357</v>
      </c>
      <c r="B4559">
        <v>12.6</v>
      </c>
      <c r="C4559">
        <f t="shared" si="216"/>
        <v>0</v>
      </c>
      <c r="D4559">
        <v>1003.7</v>
      </c>
      <c r="E4559">
        <f t="shared" si="217"/>
        <v>-3.7999999999999545</v>
      </c>
      <c r="F4559">
        <v>66</v>
      </c>
      <c r="G4559">
        <f t="shared" si="218"/>
        <v>-1</v>
      </c>
      <c r="H4559">
        <v>12.54</v>
      </c>
      <c r="I4559">
        <v>0.46</v>
      </c>
      <c r="J4559">
        <v>-0.89</v>
      </c>
    </row>
    <row r="4560" spans="1:10">
      <c r="A4560" s="3">
        <v>41358</v>
      </c>
      <c r="B4560">
        <v>10.1</v>
      </c>
      <c r="C4560">
        <f t="shared" si="216"/>
        <v>-2.5</v>
      </c>
      <c r="D4560">
        <v>1001.9</v>
      </c>
      <c r="E4560">
        <f t="shared" si="217"/>
        <v>-1.8000000000000682</v>
      </c>
      <c r="F4560">
        <v>77</v>
      </c>
      <c r="G4560">
        <f t="shared" si="218"/>
        <v>11</v>
      </c>
      <c r="H4560">
        <v>13.54</v>
      </c>
      <c r="I4560">
        <v>0.26</v>
      </c>
      <c r="J4560">
        <v>-0.97</v>
      </c>
    </row>
    <row r="4561" spans="1:10">
      <c r="A4561" s="3">
        <v>41359</v>
      </c>
      <c r="B4561">
        <v>11.8</v>
      </c>
      <c r="C4561">
        <f t="shared" si="216"/>
        <v>1.7000000000000011</v>
      </c>
      <c r="D4561">
        <v>1015.8</v>
      </c>
      <c r="E4561">
        <f t="shared" si="217"/>
        <v>13.899999999999977</v>
      </c>
      <c r="F4561">
        <v>26</v>
      </c>
      <c r="G4561">
        <f t="shared" si="218"/>
        <v>-51</v>
      </c>
      <c r="H4561">
        <v>14.54</v>
      </c>
      <c r="I4561">
        <v>0.05</v>
      </c>
      <c r="J4561">
        <v>-1</v>
      </c>
    </row>
    <row r="4562" spans="1:10">
      <c r="A4562" s="3">
        <v>41360</v>
      </c>
      <c r="B4562">
        <v>9.4</v>
      </c>
      <c r="C4562">
        <f t="shared" si="216"/>
        <v>-2.4000000000000004</v>
      </c>
      <c r="D4562">
        <v>1016.2</v>
      </c>
      <c r="E4562">
        <f t="shared" si="217"/>
        <v>0.40000000000009095</v>
      </c>
      <c r="F4562">
        <v>87</v>
      </c>
      <c r="G4562">
        <f t="shared" si="218"/>
        <v>61</v>
      </c>
      <c r="H4562">
        <v>15.54</v>
      </c>
      <c r="I4562">
        <v>-0.16</v>
      </c>
      <c r="J4562">
        <v>-0.99</v>
      </c>
    </row>
    <row r="4563" spans="1:10">
      <c r="A4563" s="3">
        <v>41361</v>
      </c>
      <c r="B4563">
        <v>18.899999999999999</v>
      </c>
      <c r="C4563">
        <f t="shared" si="216"/>
        <v>9.4999999999999982</v>
      </c>
      <c r="D4563">
        <v>1006.8</v>
      </c>
      <c r="E4563">
        <f t="shared" si="217"/>
        <v>-9.4000000000000909</v>
      </c>
      <c r="F4563">
        <v>68</v>
      </c>
      <c r="G4563">
        <f t="shared" si="218"/>
        <v>-19</v>
      </c>
      <c r="H4563">
        <v>16.54</v>
      </c>
      <c r="I4563">
        <v>-0.37</v>
      </c>
      <c r="J4563">
        <v>-0.93</v>
      </c>
    </row>
    <row r="4564" spans="1:10">
      <c r="A4564" s="3">
        <v>41362</v>
      </c>
      <c r="B4564">
        <v>14.5</v>
      </c>
      <c r="C4564">
        <f t="shared" si="216"/>
        <v>-4.3999999999999986</v>
      </c>
      <c r="D4564">
        <v>1006.2</v>
      </c>
      <c r="E4564">
        <f t="shared" si="217"/>
        <v>-0.59999999999990905</v>
      </c>
      <c r="F4564">
        <v>76</v>
      </c>
      <c r="G4564">
        <f t="shared" si="218"/>
        <v>8</v>
      </c>
      <c r="H4564">
        <v>17.54</v>
      </c>
      <c r="I4564">
        <v>-0.56000000000000005</v>
      </c>
      <c r="J4564">
        <v>-0.83</v>
      </c>
    </row>
    <row r="4565" spans="1:10">
      <c r="A4565" s="3">
        <v>41363</v>
      </c>
      <c r="B4565">
        <v>8.9</v>
      </c>
      <c r="C4565">
        <f t="shared" si="216"/>
        <v>-5.6</v>
      </c>
      <c r="D4565">
        <v>1017</v>
      </c>
      <c r="E4565">
        <f t="shared" si="217"/>
        <v>10.799999999999955</v>
      </c>
      <c r="F4565">
        <v>69</v>
      </c>
      <c r="G4565">
        <f t="shared" si="218"/>
        <v>-7</v>
      </c>
      <c r="H4565">
        <v>18.54</v>
      </c>
      <c r="I4565">
        <v>-0.72</v>
      </c>
      <c r="J4565">
        <v>-0.7</v>
      </c>
    </row>
    <row r="4566" spans="1:10">
      <c r="A4566" s="3">
        <v>41364</v>
      </c>
      <c r="B4566">
        <v>7.2</v>
      </c>
      <c r="C4566">
        <f t="shared" si="216"/>
        <v>-1.7000000000000002</v>
      </c>
      <c r="D4566">
        <v>1012.5</v>
      </c>
      <c r="E4566">
        <f t="shared" si="217"/>
        <v>-4.5</v>
      </c>
      <c r="F4566">
        <v>84</v>
      </c>
      <c r="G4566">
        <f t="shared" si="218"/>
        <v>15</v>
      </c>
      <c r="H4566">
        <v>19.54</v>
      </c>
      <c r="I4566">
        <v>-0.85</v>
      </c>
      <c r="J4566">
        <v>-0.53</v>
      </c>
    </row>
    <row r="4567" spans="1:10">
      <c r="A4567" s="3">
        <v>41365</v>
      </c>
      <c r="B4567">
        <v>12.6</v>
      </c>
      <c r="C4567">
        <f t="shared" si="216"/>
        <v>5.3999999999999995</v>
      </c>
      <c r="D4567">
        <v>1019.9</v>
      </c>
      <c r="E4567">
        <f t="shared" si="217"/>
        <v>7.3999999999999773</v>
      </c>
      <c r="F4567">
        <v>55</v>
      </c>
      <c r="G4567">
        <f t="shared" si="218"/>
        <v>-29</v>
      </c>
      <c r="H4567">
        <v>20.54</v>
      </c>
      <c r="I4567">
        <v>-0.94</v>
      </c>
      <c r="J4567">
        <v>-0.34</v>
      </c>
    </row>
    <row r="4568" spans="1:10">
      <c r="A4568" s="3">
        <v>41366</v>
      </c>
      <c r="B4568">
        <v>11.2</v>
      </c>
      <c r="C4568">
        <f t="shared" si="216"/>
        <v>-1.4000000000000004</v>
      </c>
      <c r="D4568">
        <v>1007.4</v>
      </c>
      <c r="E4568">
        <f t="shared" si="217"/>
        <v>-12.5</v>
      </c>
      <c r="F4568">
        <v>94</v>
      </c>
      <c r="G4568">
        <f t="shared" si="218"/>
        <v>39</v>
      </c>
      <c r="H4568">
        <v>21.54</v>
      </c>
      <c r="I4568">
        <v>-0.99</v>
      </c>
      <c r="J4568">
        <v>-0.13</v>
      </c>
    </row>
    <row r="4569" spans="1:10">
      <c r="A4569" s="3">
        <v>41367</v>
      </c>
      <c r="B4569">
        <v>16.3</v>
      </c>
      <c r="C4569">
        <f t="shared" si="216"/>
        <v>5.1000000000000014</v>
      </c>
      <c r="D4569">
        <v>994.8</v>
      </c>
      <c r="E4569">
        <f t="shared" si="217"/>
        <v>-12.600000000000023</v>
      </c>
      <c r="F4569">
        <v>50</v>
      </c>
      <c r="G4569">
        <f t="shared" si="218"/>
        <v>-44</v>
      </c>
      <c r="H4569">
        <v>22.54</v>
      </c>
      <c r="I4569">
        <v>-1</v>
      </c>
      <c r="J4569">
        <v>0.08</v>
      </c>
    </row>
    <row r="4570" spans="1:10">
      <c r="A4570" s="3">
        <v>41368</v>
      </c>
      <c r="B4570">
        <v>18.8</v>
      </c>
      <c r="C4570">
        <f t="shared" si="216"/>
        <v>2.5</v>
      </c>
      <c r="D4570">
        <v>1010.7</v>
      </c>
      <c r="E4570">
        <f t="shared" si="217"/>
        <v>15.900000000000091</v>
      </c>
      <c r="F4570">
        <v>62</v>
      </c>
      <c r="G4570">
        <f t="shared" si="218"/>
        <v>12</v>
      </c>
      <c r="H4570">
        <v>23.54</v>
      </c>
      <c r="I4570">
        <v>-0.96</v>
      </c>
      <c r="J4570">
        <v>0.28999999999999998</v>
      </c>
    </row>
    <row r="4571" spans="1:10">
      <c r="A4571" s="3">
        <v>41369</v>
      </c>
      <c r="B4571">
        <v>19.899999999999999</v>
      </c>
      <c r="C4571">
        <f t="shared" si="216"/>
        <v>1.0999999999999979</v>
      </c>
      <c r="D4571">
        <v>1012.5</v>
      </c>
      <c r="E4571">
        <f t="shared" si="217"/>
        <v>1.7999999999999545</v>
      </c>
      <c r="F4571">
        <v>61</v>
      </c>
      <c r="G4571">
        <f t="shared" si="218"/>
        <v>-1</v>
      </c>
      <c r="H4571">
        <v>24.54</v>
      </c>
      <c r="I4571">
        <v>-0.87</v>
      </c>
      <c r="J4571">
        <v>0.49</v>
      </c>
    </row>
    <row r="4572" spans="1:10">
      <c r="A4572" s="3">
        <v>41370</v>
      </c>
      <c r="B4572">
        <v>16.100000000000001</v>
      </c>
      <c r="C4572">
        <f t="shared" si="216"/>
        <v>-3.7999999999999972</v>
      </c>
      <c r="D4572">
        <v>995.9</v>
      </c>
      <c r="E4572">
        <f t="shared" si="217"/>
        <v>-16.600000000000023</v>
      </c>
      <c r="F4572">
        <v>89</v>
      </c>
      <c r="G4572">
        <f t="shared" si="218"/>
        <v>28</v>
      </c>
      <c r="H4572">
        <v>25.54</v>
      </c>
      <c r="I4572">
        <v>-0.75</v>
      </c>
      <c r="J4572">
        <v>0.66</v>
      </c>
    </row>
    <row r="4573" spans="1:10">
      <c r="A4573" s="3">
        <v>41371</v>
      </c>
      <c r="B4573">
        <v>18.600000000000001</v>
      </c>
      <c r="C4573">
        <f t="shared" si="216"/>
        <v>2.5</v>
      </c>
      <c r="D4573">
        <v>976.8</v>
      </c>
      <c r="E4573">
        <f t="shared" si="217"/>
        <v>-19.100000000000023</v>
      </c>
      <c r="F4573">
        <v>46</v>
      </c>
      <c r="G4573">
        <f t="shared" si="218"/>
        <v>-43</v>
      </c>
      <c r="H4573">
        <v>26.54</v>
      </c>
      <c r="I4573">
        <v>-0.59</v>
      </c>
      <c r="J4573">
        <v>0.8</v>
      </c>
    </row>
    <row r="4574" spans="1:10">
      <c r="A4574" s="3">
        <v>41372</v>
      </c>
      <c r="B4574">
        <v>17.100000000000001</v>
      </c>
      <c r="C4574">
        <f t="shared" si="216"/>
        <v>-1.5</v>
      </c>
      <c r="D4574">
        <v>1004.2</v>
      </c>
      <c r="E4574">
        <f t="shared" si="217"/>
        <v>27.400000000000091</v>
      </c>
      <c r="F4574">
        <v>22</v>
      </c>
      <c r="G4574">
        <f t="shared" si="218"/>
        <v>-24</v>
      </c>
      <c r="H4574">
        <v>27.54</v>
      </c>
      <c r="I4574">
        <v>-0.41</v>
      </c>
      <c r="J4574">
        <v>0.91</v>
      </c>
    </row>
    <row r="4575" spans="1:10">
      <c r="A4575" s="3">
        <v>41373</v>
      </c>
      <c r="B4575">
        <v>19.600000000000001</v>
      </c>
      <c r="C4575">
        <f t="shared" si="216"/>
        <v>2.5</v>
      </c>
      <c r="D4575">
        <v>1000.4</v>
      </c>
      <c r="E4575">
        <f t="shared" si="217"/>
        <v>-3.8000000000000682</v>
      </c>
      <c r="F4575">
        <v>41</v>
      </c>
      <c r="G4575">
        <f t="shared" si="218"/>
        <v>19</v>
      </c>
      <c r="H4575">
        <v>28.54</v>
      </c>
      <c r="I4575">
        <v>-0.21</v>
      </c>
      <c r="J4575">
        <v>0.98</v>
      </c>
    </row>
    <row r="4576" spans="1:10">
      <c r="A4576" s="3">
        <v>41374</v>
      </c>
      <c r="B4576">
        <v>14.4</v>
      </c>
      <c r="C4576">
        <f t="shared" si="216"/>
        <v>-5.2000000000000011</v>
      </c>
      <c r="D4576">
        <v>1003.8</v>
      </c>
      <c r="E4576">
        <f t="shared" si="217"/>
        <v>3.3999999999999773</v>
      </c>
      <c r="F4576">
        <v>53</v>
      </c>
      <c r="G4576">
        <f t="shared" si="218"/>
        <v>12</v>
      </c>
      <c r="H4576">
        <v>0</v>
      </c>
      <c r="I4576">
        <v>0</v>
      </c>
      <c r="J4576">
        <v>1</v>
      </c>
    </row>
    <row r="4577" spans="1:10">
      <c r="A4577" s="3">
        <v>41375</v>
      </c>
      <c r="B4577">
        <v>11.4</v>
      </c>
      <c r="C4577">
        <f t="shared" si="216"/>
        <v>-3</v>
      </c>
      <c r="D4577">
        <v>1006.5</v>
      </c>
      <c r="E4577">
        <f t="shared" si="217"/>
        <v>2.7000000000000455</v>
      </c>
      <c r="F4577">
        <v>62</v>
      </c>
      <c r="G4577">
        <f t="shared" si="218"/>
        <v>9</v>
      </c>
      <c r="H4577">
        <v>1</v>
      </c>
      <c r="I4577">
        <v>0.21</v>
      </c>
      <c r="J4577">
        <v>0.98</v>
      </c>
    </row>
    <row r="4578" spans="1:10">
      <c r="A4578" s="3">
        <v>41376</v>
      </c>
      <c r="B4578">
        <v>15.5</v>
      </c>
      <c r="C4578">
        <f t="shared" si="216"/>
        <v>4.0999999999999996</v>
      </c>
      <c r="D4578">
        <v>1003.6</v>
      </c>
      <c r="E4578">
        <f t="shared" si="217"/>
        <v>-2.8999999999999773</v>
      </c>
      <c r="F4578">
        <v>39</v>
      </c>
      <c r="G4578">
        <f t="shared" si="218"/>
        <v>-23</v>
      </c>
      <c r="H4578">
        <v>2</v>
      </c>
      <c r="I4578">
        <v>0.41</v>
      </c>
      <c r="J4578">
        <v>0.91</v>
      </c>
    </row>
    <row r="4579" spans="1:10">
      <c r="A4579" s="3">
        <v>41377</v>
      </c>
      <c r="B4579">
        <v>14.6</v>
      </c>
      <c r="C4579">
        <f t="shared" si="216"/>
        <v>-0.90000000000000036</v>
      </c>
      <c r="D4579">
        <v>1011.1</v>
      </c>
      <c r="E4579">
        <f t="shared" si="217"/>
        <v>7.5</v>
      </c>
      <c r="F4579">
        <v>47</v>
      </c>
      <c r="G4579">
        <f t="shared" si="218"/>
        <v>8</v>
      </c>
      <c r="H4579">
        <v>3</v>
      </c>
      <c r="I4579">
        <v>0.6</v>
      </c>
      <c r="J4579">
        <v>0.8</v>
      </c>
    </row>
    <row r="4580" spans="1:10">
      <c r="A4580" s="3">
        <v>41378</v>
      </c>
      <c r="B4580">
        <v>18.899999999999999</v>
      </c>
      <c r="C4580">
        <f t="shared" si="216"/>
        <v>4.2999999999999989</v>
      </c>
      <c r="D4580">
        <v>1002.1</v>
      </c>
      <c r="E4580">
        <f t="shared" si="217"/>
        <v>-9</v>
      </c>
      <c r="F4580">
        <v>42</v>
      </c>
      <c r="G4580">
        <f t="shared" si="218"/>
        <v>-5</v>
      </c>
      <c r="H4580">
        <v>4</v>
      </c>
      <c r="I4580">
        <v>0.75</v>
      </c>
      <c r="J4580">
        <v>0.66</v>
      </c>
    </row>
    <row r="4581" spans="1:10">
      <c r="A4581" s="3">
        <v>41379</v>
      </c>
      <c r="B4581">
        <v>16.600000000000001</v>
      </c>
      <c r="C4581">
        <f t="shared" si="216"/>
        <v>-2.2999999999999972</v>
      </c>
      <c r="D4581">
        <v>1000.9</v>
      </c>
      <c r="E4581">
        <f t="shared" si="217"/>
        <v>-1.2000000000000455</v>
      </c>
      <c r="F4581">
        <v>59</v>
      </c>
      <c r="G4581">
        <f t="shared" si="218"/>
        <v>17</v>
      </c>
      <c r="H4581">
        <v>5</v>
      </c>
      <c r="I4581">
        <v>0.87</v>
      </c>
      <c r="J4581">
        <v>0.48</v>
      </c>
    </row>
    <row r="4582" spans="1:10">
      <c r="A4582" s="3">
        <v>41380</v>
      </c>
      <c r="B4582">
        <v>18.399999999999999</v>
      </c>
      <c r="C4582">
        <f t="shared" si="216"/>
        <v>1.7999999999999972</v>
      </c>
      <c r="D4582">
        <v>1007.4</v>
      </c>
      <c r="E4582">
        <f t="shared" si="217"/>
        <v>6.5</v>
      </c>
      <c r="F4582">
        <v>60</v>
      </c>
      <c r="G4582">
        <f t="shared" si="218"/>
        <v>1</v>
      </c>
      <c r="H4582">
        <v>6</v>
      </c>
      <c r="I4582">
        <v>0.96</v>
      </c>
      <c r="J4582">
        <v>0.28999999999999998</v>
      </c>
    </row>
    <row r="4583" spans="1:10">
      <c r="A4583" s="3">
        <v>41381</v>
      </c>
      <c r="B4583">
        <v>21.6</v>
      </c>
      <c r="C4583">
        <f t="shared" si="216"/>
        <v>3.2000000000000028</v>
      </c>
      <c r="D4583">
        <v>1002.6</v>
      </c>
      <c r="E4583">
        <f t="shared" si="217"/>
        <v>-4.7999999999999545</v>
      </c>
      <c r="F4583">
        <v>55</v>
      </c>
      <c r="G4583">
        <f t="shared" si="218"/>
        <v>-5</v>
      </c>
      <c r="H4583">
        <v>7</v>
      </c>
      <c r="I4583">
        <v>1</v>
      </c>
      <c r="J4583">
        <v>0.08</v>
      </c>
    </row>
    <row r="4584" spans="1:10">
      <c r="A4584" s="3">
        <v>41382</v>
      </c>
      <c r="B4584">
        <v>20.2</v>
      </c>
      <c r="C4584">
        <f t="shared" si="216"/>
        <v>-1.4000000000000021</v>
      </c>
      <c r="D4584">
        <v>997.3</v>
      </c>
      <c r="E4584">
        <f t="shared" si="217"/>
        <v>-5.3000000000000682</v>
      </c>
      <c r="F4584">
        <v>76</v>
      </c>
      <c r="G4584">
        <f t="shared" si="218"/>
        <v>21</v>
      </c>
      <c r="H4584">
        <v>8</v>
      </c>
      <c r="I4584">
        <v>0.99</v>
      </c>
      <c r="J4584">
        <v>-0.13</v>
      </c>
    </row>
    <row r="4585" spans="1:10">
      <c r="A4585" s="3">
        <v>41383</v>
      </c>
      <c r="B4585">
        <v>13.9</v>
      </c>
      <c r="C4585">
        <f t="shared" si="216"/>
        <v>-6.2999999999999989</v>
      </c>
      <c r="D4585">
        <v>1007</v>
      </c>
      <c r="E4585">
        <f t="shared" si="217"/>
        <v>9.7000000000000455</v>
      </c>
      <c r="F4585">
        <v>22</v>
      </c>
      <c r="G4585">
        <f t="shared" si="218"/>
        <v>-54</v>
      </c>
      <c r="H4585">
        <v>9</v>
      </c>
      <c r="I4585">
        <v>0.94</v>
      </c>
      <c r="J4585">
        <v>-0.34</v>
      </c>
    </row>
    <row r="4586" spans="1:10">
      <c r="A4586" s="3">
        <v>41384</v>
      </c>
      <c r="B4586">
        <v>7.6</v>
      </c>
      <c r="C4586">
        <f t="shared" si="216"/>
        <v>-6.3000000000000007</v>
      </c>
      <c r="D4586">
        <v>1012.3</v>
      </c>
      <c r="E4586">
        <f t="shared" si="217"/>
        <v>5.2999999999999545</v>
      </c>
      <c r="F4586">
        <v>81</v>
      </c>
      <c r="G4586">
        <f t="shared" si="218"/>
        <v>59</v>
      </c>
      <c r="H4586">
        <v>10</v>
      </c>
      <c r="I4586">
        <v>0.85</v>
      </c>
      <c r="J4586">
        <v>-0.53</v>
      </c>
    </row>
    <row r="4587" spans="1:10">
      <c r="A4587" s="3">
        <v>41385</v>
      </c>
      <c r="B4587">
        <v>10</v>
      </c>
      <c r="C4587">
        <f t="shared" si="216"/>
        <v>2.4000000000000004</v>
      </c>
      <c r="D4587">
        <v>1004.2</v>
      </c>
      <c r="E4587">
        <f t="shared" si="217"/>
        <v>-8.0999999999999091</v>
      </c>
      <c r="F4587">
        <v>70</v>
      </c>
      <c r="G4587">
        <f t="shared" si="218"/>
        <v>-11</v>
      </c>
      <c r="H4587">
        <v>11</v>
      </c>
      <c r="I4587">
        <v>0.72</v>
      </c>
      <c r="J4587">
        <v>-0.7</v>
      </c>
    </row>
    <row r="4588" spans="1:10">
      <c r="A4588" s="3">
        <v>41386</v>
      </c>
      <c r="B4588">
        <v>14.4</v>
      </c>
      <c r="C4588">
        <f t="shared" si="216"/>
        <v>4.4000000000000004</v>
      </c>
      <c r="D4588">
        <v>1016.2</v>
      </c>
      <c r="E4588">
        <f t="shared" si="217"/>
        <v>12</v>
      </c>
      <c r="F4588">
        <v>21</v>
      </c>
      <c r="G4588">
        <f t="shared" si="218"/>
        <v>-49</v>
      </c>
      <c r="H4588">
        <v>12</v>
      </c>
      <c r="I4588">
        <v>0.55000000000000004</v>
      </c>
      <c r="J4588">
        <v>-0.83</v>
      </c>
    </row>
    <row r="4589" spans="1:10">
      <c r="A4589" s="3">
        <v>41387</v>
      </c>
      <c r="B4589">
        <v>17.3</v>
      </c>
      <c r="C4589">
        <f t="shared" si="216"/>
        <v>2.9000000000000004</v>
      </c>
      <c r="D4589">
        <v>1018.4</v>
      </c>
      <c r="E4589">
        <f t="shared" si="217"/>
        <v>2.1999999999999318</v>
      </c>
      <c r="F4589">
        <v>51</v>
      </c>
      <c r="G4589">
        <f t="shared" si="218"/>
        <v>30</v>
      </c>
      <c r="H4589">
        <v>13</v>
      </c>
      <c r="I4589">
        <v>0.37</v>
      </c>
      <c r="J4589">
        <v>-0.93</v>
      </c>
    </row>
    <row r="4590" spans="1:10">
      <c r="A4590" s="3">
        <v>41388</v>
      </c>
      <c r="B4590">
        <v>17.899999999999999</v>
      </c>
      <c r="C4590">
        <f t="shared" si="216"/>
        <v>0.59999999999999787</v>
      </c>
      <c r="D4590">
        <v>1004.3</v>
      </c>
      <c r="E4590">
        <f t="shared" si="217"/>
        <v>-14.100000000000023</v>
      </c>
      <c r="F4590">
        <v>72</v>
      </c>
      <c r="G4590">
        <f t="shared" si="218"/>
        <v>21</v>
      </c>
      <c r="H4590">
        <v>14</v>
      </c>
      <c r="I4590">
        <v>0.16</v>
      </c>
      <c r="J4590">
        <v>-0.99</v>
      </c>
    </row>
    <row r="4591" spans="1:10">
      <c r="A4591" s="3">
        <v>41389</v>
      </c>
      <c r="B4591">
        <v>19</v>
      </c>
      <c r="C4591">
        <f t="shared" si="216"/>
        <v>1.1000000000000014</v>
      </c>
      <c r="D4591">
        <v>1002.3</v>
      </c>
      <c r="E4591">
        <f t="shared" si="217"/>
        <v>-2</v>
      </c>
      <c r="F4591">
        <v>53</v>
      </c>
      <c r="G4591">
        <f t="shared" si="218"/>
        <v>-19</v>
      </c>
      <c r="H4591">
        <v>15</v>
      </c>
      <c r="I4591">
        <v>-0.05</v>
      </c>
      <c r="J4591">
        <v>-1</v>
      </c>
    </row>
    <row r="4592" spans="1:10">
      <c r="A4592" s="3">
        <v>41390</v>
      </c>
      <c r="B4592">
        <v>16.2</v>
      </c>
      <c r="C4592">
        <f t="shared" si="216"/>
        <v>-2.8000000000000007</v>
      </c>
      <c r="D4592">
        <v>993.5</v>
      </c>
      <c r="E4592">
        <f t="shared" si="217"/>
        <v>-8.7999999999999545</v>
      </c>
      <c r="F4592">
        <v>58</v>
      </c>
      <c r="G4592">
        <f t="shared" si="218"/>
        <v>5</v>
      </c>
      <c r="H4592">
        <v>16</v>
      </c>
      <c r="I4592">
        <v>-0.26</v>
      </c>
      <c r="J4592">
        <v>-0.97</v>
      </c>
    </row>
    <row r="4593" spans="1:10">
      <c r="A4593" s="3">
        <v>41391</v>
      </c>
      <c r="B4593">
        <v>16.899999999999999</v>
      </c>
      <c r="C4593">
        <f t="shared" si="216"/>
        <v>0.69999999999999929</v>
      </c>
      <c r="D4593">
        <v>1005.7</v>
      </c>
      <c r="E4593">
        <f t="shared" si="217"/>
        <v>12.200000000000045</v>
      </c>
      <c r="F4593">
        <v>30</v>
      </c>
      <c r="G4593">
        <f t="shared" si="218"/>
        <v>-28</v>
      </c>
      <c r="H4593">
        <v>17</v>
      </c>
      <c r="I4593">
        <v>-0.46</v>
      </c>
      <c r="J4593">
        <v>-0.89</v>
      </c>
    </row>
    <row r="4594" spans="1:10">
      <c r="A4594" s="3">
        <v>41392</v>
      </c>
      <c r="B4594">
        <v>19.600000000000001</v>
      </c>
      <c r="C4594">
        <f t="shared" si="216"/>
        <v>2.7000000000000028</v>
      </c>
      <c r="D4594">
        <v>1012.8</v>
      </c>
      <c r="E4594">
        <f t="shared" si="217"/>
        <v>7.0999999999999091</v>
      </c>
      <c r="F4594">
        <v>18</v>
      </c>
      <c r="G4594">
        <f t="shared" si="218"/>
        <v>-12</v>
      </c>
      <c r="H4594">
        <v>18</v>
      </c>
      <c r="I4594">
        <v>-0.64</v>
      </c>
      <c r="J4594">
        <v>-0.77</v>
      </c>
    </row>
    <row r="4595" spans="1:10">
      <c r="A4595" s="3">
        <v>41393</v>
      </c>
      <c r="B4595">
        <v>19.3</v>
      </c>
      <c r="C4595">
        <f t="shared" si="216"/>
        <v>-0.30000000000000071</v>
      </c>
      <c r="D4595">
        <v>1009.5</v>
      </c>
      <c r="E4595">
        <f t="shared" si="217"/>
        <v>-3.2999999999999545</v>
      </c>
      <c r="F4595">
        <v>57</v>
      </c>
      <c r="G4595">
        <f t="shared" si="218"/>
        <v>39</v>
      </c>
      <c r="H4595">
        <v>19</v>
      </c>
      <c r="I4595">
        <v>-0.78</v>
      </c>
      <c r="J4595">
        <v>-0.62</v>
      </c>
    </row>
    <row r="4596" spans="1:10">
      <c r="A4596" s="3">
        <v>41394</v>
      </c>
      <c r="B4596">
        <v>20.3</v>
      </c>
      <c r="C4596">
        <f t="shared" si="216"/>
        <v>1</v>
      </c>
      <c r="D4596">
        <v>996.9</v>
      </c>
      <c r="E4596">
        <f t="shared" si="217"/>
        <v>-12.600000000000023</v>
      </c>
      <c r="F4596">
        <v>61</v>
      </c>
      <c r="G4596">
        <f t="shared" si="218"/>
        <v>4</v>
      </c>
      <c r="H4596">
        <v>20</v>
      </c>
      <c r="I4596">
        <v>-0.9</v>
      </c>
      <c r="J4596">
        <v>-0.44</v>
      </c>
    </row>
    <row r="4597" spans="1:10">
      <c r="A4597" s="3">
        <v>41395</v>
      </c>
      <c r="B4597">
        <v>14.6</v>
      </c>
      <c r="C4597">
        <f t="shared" si="216"/>
        <v>-5.7000000000000011</v>
      </c>
      <c r="D4597">
        <v>996.7</v>
      </c>
      <c r="E4597">
        <f t="shared" si="217"/>
        <v>-0.19999999999993179</v>
      </c>
      <c r="F4597">
        <v>64</v>
      </c>
      <c r="G4597">
        <f t="shared" si="218"/>
        <v>3</v>
      </c>
      <c r="H4597">
        <v>21</v>
      </c>
      <c r="I4597">
        <v>-0.97</v>
      </c>
      <c r="J4597">
        <v>-0.24</v>
      </c>
    </row>
    <row r="4598" spans="1:10">
      <c r="A4598" s="3">
        <v>41396</v>
      </c>
      <c r="B4598">
        <v>16.100000000000001</v>
      </c>
      <c r="C4598">
        <f t="shared" si="216"/>
        <v>1.5000000000000018</v>
      </c>
      <c r="D4598">
        <v>1002.8</v>
      </c>
      <c r="E4598">
        <f t="shared" si="217"/>
        <v>6.0999999999999091</v>
      </c>
      <c r="F4598">
        <v>26</v>
      </c>
      <c r="G4598">
        <f t="shared" si="218"/>
        <v>-38</v>
      </c>
      <c r="H4598">
        <v>22</v>
      </c>
      <c r="I4598">
        <v>-1</v>
      </c>
      <c r="J4598">
        <v>-0.03</v>
      </c>
    </row>
    <row r="4599" spans="1:10">
      <c r="A4599" s="3">
        <v>41397</v>
      </c>
      <c r="B4599">
        <v>16.5</v>
      </c>
      <c r="C4599">
        <f t="shared" si="216"/>
        <v>0.39999999999999858</v>
      </c>
      <c r="D4599">
        <v>1007.1</v>
      </c>
      <c r="E4599">
        <f t="shared" si="217"/>
        <v>4.3000000000000682</v>
      </c>
      <c r="F4599">
        <v>54</v>
      </c>
      <c r="G4599">
        <f t="shared" si="218"/>
        <v>28</v>
      </c>
      <c r="H4599">
        <v>23</v>
      </c>
      <c r="I4599">
        <v>-0.98</v>
      </c>
      <c r="J4599">
        <v>0.18</v>
      </c>
    </row>
    <row r="4600" spans="1:10">
      <c r="A4600" s="3">
        <v>41398</v>
      </c>
      <c r="B4600">
        <v>18.8</v>
      </c>
      <c r="C4600">
        <f t="shared" si="216"/>
        <v>2.3000000000000007</v>
      </c>
      <c r="D4600">
        <v>1009.4</v>
      </c>
      <c r="E4600">
        <f t="shared" si="217"/>
        <v>2.2999999999999545</v>
      </c>
      <c r="F4600">
        <v>47</v>
      </c>
      <c r="G4600">
        <f t="shared" si="218"/>
        <v>-7</v>
      </c>
      <c r="H4600">
        <v>24</v>
      </c>
      <c r="I4600">
        <v>-0.92</v>
      </c>
      <c r="J4600">
        <v>0.38</v>
      </c>
    </row>
    <row r="4601" spans="1:10">
      <c r="A4601" s="3">
        <v>41399</v>
      </c>
      <c r="B4601">
        <v>19.7</v>
      </c>
      <c r="C4601">
        <f t="shared" si="216"/>
        <v>0.89999999999999858</v>
      </c>
      <c r="D4601">
        <v>1011.2</v>
      </c>
      <c r="E4601">
        <f t="shared" si="217"/>
        <v>1.8000000000000682</v>
      </c>
      <c r="F4601">
        <v>41</v>
      </c>
      <c r="G4601">
        <f t="shared" si="218"/>
        <v>-6</v>
      </c>
      <c r="H4601">
        <v>25</v>
      </c>
      <c r="I4601">
        <v>-0.82</v>
      </c>
      <c r="J4601">
        <v>0.56999999999999995</v>
      </c>
    </row>
    <row r="4602" spans="1:10">
      <c r="A4602" s="3">
        <v>41400</v>
      </c>
      <c r="B4602">
        <v>21.7</v>
      </c>
      <c r="C4602">
        <f t="shared" si="216"/>
        <v>2</v>
      </c>
      <c r="D4602">
        <v>1000.9</v>
      </c>
      <c r="E4602">
        <f t="shared" si="217"/>
        <v>-10.300000000000068</v>
      </c>
      <c r="F4602">
        <v>52</v>
      </c>
      <c r="G4602">
        <f t="shared" si="218"/>
        <v>11</v>
      </c>
      <c r="H4602">
        <v>26</v>
      </c>
      <c r="I4602">
        <v>-0.68</v>
      </c>
      <c r="J4602">
        <v>0.73</v>
      </c>
    </row>
    <row r="4603" spans="1:10">
      <c r="A4603" s="3">
        <v>41401</v>
      </c>
      <c r="B4603">
        <v>15</v>
      </c>
      <c r="C4603">
        <f t="shared" si="216"/>
        <v>-6.6999999999999993</v>
      </c>
      <c r="D4603">
        <v>1009.3</v>
      </c>
      <c r="E4603">
        <f t="shared" si="217"/>
        <v>8.3999999999999773</v>
      </c>
      <c r="F4603">
        <v>27</v>
      </c>
      <c r="G4603">
        <f t="shared" si="218"/>
        <v>-25</v>
      </c>
      <c r="H4603">
        <v>27</v>
      </c>
      <c r="I4603">
        <v>-0.51</v>
      </c>
      <c r="J4603">
        <v>0.86</v>
      </c>
    </row>
    <row r="4604" spans="1:10">
      <c r="A4604" s="3">
        <v>41402</v>
      </c>
      <c r="B4604">
        <v>20.6</v>
      </c>
      <c r="C4604">
        <f t="shared" si="216"/>
        <v>5.6000000000000014</v>
      </c>
      <c r="D4604">
        <v>1009.6</v>
      </c>
      <c r="E4604">
        <f t="shared" si="217"/>
        <v>0.30000000000006821</v>
      </c>
      <c r="F4604">
        <v>34</v>
      </c>
      <c r="G4604">
        <f t="shared" si="218"/>
        <v>7</v>
      </c>
      <c r="H4604">
        <v>28</v>
      </c>
      <c r="I4604">
        <v>-0.32</v>
      </c>
      <c r="J4604">
        <v>0.95</v>
      </c>
    </row>
    <row r="4605" spans="1:10">
      <c r="A4605" s="3">
        <v>41403</v>
      </c>
      <c r="B4605">
        <v>22.3</v>
      </c>
      <c r="C4605">
        <f t="shared" si="216"/>
        <v>1.6999999999999993</v>
      </c>
      <c r="D4605">
        <v>1007</v>
      </c>
      <c r="E4605">
        <f t="shared" si="217"/>
        <v>-2.6000000000000227</v>
      </c>
      <c r="F4605">
        <v>52</v>
      </c>
      <c r="G4605">
        <f t="shared" si="218"/>
        <v>18</v>
      </c>
      <c r="H4605">
        <v>29</v>
      </c>
      <c r="I4605">
        <v>-0.11</v>
      </c>
      <c r="J4605">
        <v>0.99</v>
      </c>
    </row>
    <row r="4606" spans="1:10">
      <c r="A4606" s="3">
        <v>41404</v>
      </c>
      <c r="B4606">
        <v>24.3</v>
      </c>
      <c r="C4606">
        <f t="shared" si="216"/>
        <v>2</v>
      </c>
      <c r="D4606">
        <v>1002.5</v>
      </c>
      <c r="E4606">
        <f t="shared" si="217"/>
        <v>-4.5</v>
      </c>
      <c r="F4606">
        <v>50</v>
      </c>
      <c r="G4606">
        <f t="shared" si="218"/>
        <v>-2</v>
      </c>
      <c r="H4606">
        <v>0.47</v>
      </c>
      <c r="I4606">
        <v>0.1</v>
      </c>
      <c r="J4606">
        <v>0.99</v>
      </c>
    </row>
    <row r="4607" spans="1:10">
      <c r="A4607" s="3">
        <v>41405</v>
      </c>
      <c r="B4607">
        <v>17.7</v>
      </c>
      <c r="C4607">
        <f t="shared" si="216"/>
        <v>-6.6000000000000014</v>
      </c>
      <c r="D4607">
        <v>998.6</v>
      </c>
      <c r="E4607">
        <f t="shared" si="217"/>
        <v>-3.8999999999999773</v>
      </c>
      <c r="F4607">
        <v>91</v>
      </c>
      <c r="G4607">
        <f t="shared" si="218"/>
        <v>41</v>
      </c>
      <c r="H4607">
        <v>1.47</v>
      </c>
      <c r="I4607">
        <v>0.31</v>
      </c>
      <c r="J4607">
        <v>0.95</v>
      </c>
    </row>
    <row r="4608" spans="1:10">
      <c r="A4608" s="3">
        <v>41406</v>
      </c>
      <c r="B4608">
        <v>22.1</v>
      </c>
      <c r="C4608">
        <f t="shared" si="216"/>
        <v>4.4000000000000021</v>
      </c>
      <c r="D4608">
        <v>1004.9</v>
      </c>
      <c r="E4608">
        <f t="shared" si="217"/>
        <v>6.2999999999999545</v>
      </c>
      <c r="F4608">
        <v>63</v>
      </c>
      <c r="G4608">
        <f t="shared" si="218"/>
        <v>-28</v>
      </c>
      <c r="H4608">
        <v>2.4700000000000002</v>
      </c>
      <c r="I4608">
        <v>0.5</v>
      </c>
      <c r="J4608">
        <v>0.86</v>
      </c>
    </row>
    <row r="4609" spans="1:10">
      <c r="A4609" s="3">
        <v>41407</v>
      </c>
      <c r="B4609">
        <v>20.7</v>
      </c>
      <c r="C4609">
        <f t="shared" si="216"/>
        <v>-1.4000000000000021</v>
      </c>
      <c r="D4609">
        <v>1008.9</v>
      </c>
      <c r="E4609">
        <f t="shared" si="217"/>
        <v>4</v>
      </c>
      <c r="F4609">
        <v>74</v>
      </c>
      <c r="G4609">
        <f t="shared" si="218"/>
        <v>11</v>
      </c>
      <c r="H4609">
        <v>3.47</v>
      </c>
      <c r="I4609">
        <v>0.67</v>
      </c>
      <c r="J4609">
        <v>0.74</v>
      </c>
    </row>
    <row r="4610" spans="1:10">
      <c r="A4610" s="3">
        <v>41408</v>
      </c>
      <c r="B4610">
        <v>25.2</v>
      </c>
      <c r="C4610">
        <f t="shared" si="216"/>
        <v>4.5</v>
      </c>
      <c r="D4610">
        <v>1009.2</v>
      </c>
      <c r="E4610">
        <f t="shared" si="217"/>
        <v>0.30000000000006821</v>
      </c>
      <c r="F4610">
        <v>56</v>
      </c>
      <c r="G4610">
        <f t="shared" si="218"/>
        <v>-18</v>
      </c>
      <c r="H4610">
        <v>4.47</v>
      </c>
      <c r="I4610">
        <v>0.81</v>
      </c>
      <c r="J4610">
        <v>0.57999999999999996</v>
      </c>
    </row>
    <row r="4611" spans="1:10">
      <c r="A4611" s="3">
        <v>41409</v>
      </c>
      <c r="B4611">
        <v>21.5</v>
      </c>
      <c r="C4611">
        <f t="shared" si="216"/>
        <v>-3.6999999999999993</v>
      </c>
      <c r="D4611">
        <v>1006.9</v>
      </c>
      <c r="E4611">
        <f t="shared" si="217"/>
        <v>-2.3000000000000682</v>
      </c>
      <c r="F4611">
        <v>66</v>
      </c>
      <c r="G4611">
        <f t="shared" si="218"/>
        <v>10</v>
      </c>
      <c r="H4611">
        <v>5.47</v>
      </c>
      <c r="I4611">
        <v>0.92</v>
      </c>
      <c r="J4611">
        <v>0.39</v>
      </c>
    </row>
    <row r="4612" spans="1:10">
      <c r="A4612" s="3">
        <v>41410</v>
      </c>
      <c r="B4612">
        <v>20</v>
      </c>
      <c r="C4612">
        <f t="shared" si="216"/>
        <v>-1.5</v>
      </c>
      <c r="D4612">
        <v>1007.9</v>
      </c>
      <c r="E4612">
        <f t="shared" si="217"/>
        <v>1</v>
      </c>
      <c r="F4612">
        <v>61</v>
      </c>
      <c r="G4612">
        <f t="shared" si="218"/>
        <v>-5</v>
      </c>
      <c r="H4612">
        <v>6.47</v>
      </c>
      <c r="I4612">
        <v>0.98</v>
      </c>
      <c r="J4612">
        <v>0.19</v>
      </c>
    </row>
    <row r="4613" spans="1:10">
      <c r="A4613" s="3">
        <v>41411</v>
      </c>
      <c r="B4613">
        <v>19.7</v>
      </c>
      <c r="C4613">
        <f t="shared" si="216"/>
        <v>-0.30000000000000071</v>
      </c>
      <c r="D4613">
        <v>1011.1</v>
      </c>
      <c r="E4613">
        <f t="shared" si="217"/>
        <v>3.2000000000000455</v>
      </c>
      <c r="F4613">
        <v>57</v>
      </c>
      <c r="G4613">
        <f t="shared" si="218"/>
        <v>-4</v>
      </c>
      <c r="H4613">
        <v>7.47</v>
      </c>
      <c r="I4613">
        <v>1</v>
      </c>
      <c r="J4613">
        <v>-0.02</v>
      </c>
    </row>
    <row r="4614" spans="1:10">
      <c r="A4614" s="3">
        <v>41412</v>
      </c>
      <c r="B4614">
        <v>20.3</v>
      </c>
      <c r="C4614">
        <f t="shared" si="216"/>
        <v>0.60000000000000142</v>
      </c>
      <c r="D4614">
        <v>1006.7</v>
      </c>
      <c r="E4614">
        <f t="shared" si="217"/>
        <v>-4.3999999999999773</v>
      </c>
      <c r="F4614">
        <v>64</v>
      </c>
      <c r="G4614">
        <f t="shared" si="218"/>
        <v>7</v>
      </c>
      <c r="H4614">
        <v>8.4700000000000006</v>
      </c>
      <c r="I4614">
        <v>0.97</v>
      </c>
      <c r="J4614">
        <v>-0.23</v>
      </c>
    </row>
    <row r="4615" spans="1:10">
      <c r="A4615" s="3">
        <v>41413</v>
      </c>
      <c r="B4615">
        <v>20.5</v>
      </c>
      <c r="C4615">
        <f t="shared" ref="C4615:C4678" si="219">B4615-B4614</f>
        <v>0.19999999999999929</v>
      </c>
      <c r="D4615">
        <v>999.5</v>
      </c>
      <c r="E4615">
        <f t="shared" ref="E4615:E4678" si="220">D4615-D4614</f>
        <v>-7.2000000000000455</v>
      </c>
      <c r="F4615">
        <v>62</v>
      </c>
      <c r="G4615">
        <f t="shared" ref="G4615:G4678" si="221">F4615-F4614</f>
        <v>-2</v>
      </c>
      <c r="H4615">
        <v>9.4700000000000006</v>
      </c>
      <c r="I4615">
        <v>0.9</v>
      </c>
      <c r="J4615">
        <v>-0.43</v>
      </c>
    </row>
    <row r="4616" spans="1:10">
      <c r="A4616" s="3">
        <v>41414</v>
      </c>
      <c r="B4616">
        <v>20.7</v>
      </c>
      <c r="C4616">
        <f t="shared" si="219"/>
        <v>0.19999999999999929</v>
      </c>
      <c r="D4616">
        <v>997</v>
      </c>
      <c r="E4616">
        <f t="shared" si="220"/>
        <v>-2.5</v>
      </c>
      <c r="F4616">
        <v>94</v>
      </c>
      <c r="G4616">
        <f t="shared" si="221"/>
        <v>32</v>
      </c>
      <c r="H4616">
        <v>10.47</v>
      </c>
      <c r="I4616">
        <v>0.79</v>
      </c>
      <c r="J4616">
        <v>-0.61</v>
      </c>
    </row>
    <row r="4617" spans="1:10">
      <c r="A4617" s="3">
        <v>41415</v>
      </c>
      <c r="B4617">
        <v>24.8</v>
      </c>
      <c r="C4617">
        <f t="shared" si="219"/>
        <v>4.1000000000000014</v>
      </c>
      <c r="D4617">
        <v>1001.3</v>
      </c>
      <c r="E4617">
        <f t="shared" si="220"/>
        <v>4.2999999999999545</v>
      </c>
      <c r="F4617">
        <v>63</v>
      </c>
      <c r="G4617">
        <f t="shared" si="221"/>
        <v>-31</v>
      </c>
      <c r="H4617">
        <v>11.47</v>
      </c>
      <c r="I4617">
        <v>0.64</v>
      </c>
      <c r="J4617">
        <v>-0.76</v>
      </c>
    </row>
    <row r="4618" spans="1:10">
      <c r="A4618" s="3">
        <v>41416</v>
      </c>
      <c r="B4618">
        <v>23.4</v>
      </c>
      <c r="C4618">
        <f t="shared" si="219"/>
        <v>-1.4000000000000021</v>
      </c>
      <c r="D4618">
        <v>1003.1</v>
      </c>
      <c r="E4618">
        <f t="shared" si="220"/>
        <v>1.8000000000000682</v>
      </c>
      <c r="F4618">
        <v>71</v>
      </c>
      <c r="G4618">
        <f t="shared" si="221"/>
        <v>8</v>
      </c>
      <c r="H4618">
        <v>12.47</v>
      </c>
      <c r="I4618">
        <v>0.47</v>
      </c>
      <c r="J4618">
        <v>-0.88</v>
      </c>
    </row>
    <row r="4619" spans="1:10">
      <c r="A4619" s="3">
        <v>41417</v>
      </c>
      <c r="B4619">
        <v>21.7</v>
      </c>
      <c r="C4619">
        <f t="shared" si="219"/>
        <v>-1.6999999999999993</v>
      </c>
      <c r="D4619">
        <v>1006.6</v>
      </c>
      <c r="E4619">
        <f t="shared" si="220"/>
        <v>3.5</v>
      </c>
      <c r="F4619">
        <v>44</v>
      </c>
      <c r="G4619">
        <f t="shared" si="221"/>
        <v>-27</v>
      </c>
      <c r="H4619">
        <v>13.47</v>
      </c>
      <c r="I4619">
        <v>0.27</v>
      </c>
      <c r="J4619">
        <v>-0.96</v>
      </c>
    </row>
    <row r="4620" spans="1:10">
      <c r="A4620" s="3">
        <v>41418</v>
      </c>
      <c r="B4620">
        <v>24.1</v>
      </c>
      <c r="C4620">
        <f t="shared" si="219"/>
        <v>2.4000000000000021</v>
      </c>
      <c r="D4620">
        <v>1008.2</v>
      </c>
      <c r="E4620">
        <f t="shared" si="220"/>
        <v>1.6000000000000227</v>
      </c>
      <c r="F4620">
        <v>42</v>
      </c>
      <c r="G4620">
        <f t="shared" si="221"/>
        <v>-2</v>
      </c>
      <c r="H4620">
        <v>14.47</v>
      </c>
      <c r="I4620">
        <v>0.06</v>
      </c>
      <c r="J4620">
        <v>-1</v>
      </c>
    </row>
    <row r="4621" spans="1:10">
      <c r="A4621" s="3">
        <v>41419</v>
      </c>
      <c r="B4621">
        <v>20.2</v>
      </c>
      <c r="C4621">
        <f t="shared" si="219"/>
        <v>-3.9000000000000021</v>
      </c>
      <c r="D4621">
        <v>1016.5</v>
      </c>
      <c r="E4621">
        <f t="shared" si="220"/>
        <v>8.2999999999999545</v>
      </c>
      <c r="F4621">
        <v>67</v>
      </c>
      <c r="G4621">
        <f t="shared" si="221"/>
        <v>25</v>
      </c>
      <c r="H4621">
        <v>15.47</v>
      </c>
      <c r="I4621">
        <v>-0.15</v>
      </c>
      <c r="J4621">
        <v>-0.99</v>
      </c>
    </row>
    <row r="4622" spans="1:10">
      <c r="A4622" s="3">
        <v>41420</v>
      </c>
      <c r="B4622">
        <v>22.3</v>
      </c>
      <c r="C4622">
        <f t="shared" si="219"/>
        <v>2.1000000000000014</v>
      </c>
      <c r="D4622">
        <v>1017.1</v>
      </c>
      <c r="E4622">
        <f t="shared" si="220"/>
        <v>0.60000000000002274</v>
      </c>
      <c r="F4622">
        <v>70</v>
      </c>
      <c r="G4622">
        <f t="shared" si="221"/>
        <v>3</v>
      </c>
      <c r="H4622">
        <v>16.47</v>
      </c>
      <c r="I4622">
        <v>-0.36</v>
      </c>
      <c r="J4622">
        <v>-0.93</v>
      </c>
    </row>
    <row r="4623" spans="1:10">
      <c r="A4623" s="3">
        <v>41421</v>
      </c>
      <c r="B4623">
        <v>23</v>
      </c>
      <c r="C4623">
        <f t="shared" si="219"/>
        <v>0.69999999999999929</v>
      </c>
      <c r="D4623">
        <v>1018.4</v>
      </c>
      <c r="E4623">
        <f t="shared" si="220"/>
        <v>1.2999999999999545</v>
      </c>
      <c r="F4623">
        <v>60</v>
      </c>
      <c r="G4623">
        <f t="shared" si="221"/>
        <v>-10</v>
      </c>
      <c r="H4623">
        <v>17.47</v>
      </c>
      <c r="I4623">
        <v>-0.55000000000000004</v>
      </c>
      <c r="J4623">
        <v>-0.84</v>
      </c>
    </row>
    <row r="4624" spans="1:10">
      <c r="A4624" s="3">
        <v>41422</v>
      </c>
      <c r="B4624">
        <v>22.4</v>
      </c>
      <c r="C4624">
        <f t="shared" si="219"/>
        <v>-0.60000000000000142</v>
      </c>
      <c r="D4624">
        <v>1016.8</v>
      </c>
      <c r="E4624">
        <f t="shared" si="220"/>
        <v>-1.6000000000000227</v>
      </c>
      <c r="F4624">
        <v>60</v>
      </c>
      <c r="G4624">
        <f t="shared" si="221"/>
        <v>0</v>
      </c>
      <c r="H4624">
        <v>18.47</v>
      </c>
      <c r="I4624">
        <v>-0.71</v>
      </c>
      <c r="J4624">
        <v>-0.7</v>
      </c>
    </row>
    <row r="4625" spans="1:10">
      <c r="A4625" s="3">
        <v>41423</v>
      </c>
      <c r="B4625">
        <v>21.6</v>
      </c>
      <c r="C4625">
        <f t="shared" si="219"/>
        <v>-0.79999999999999716</v>
      </c>
      <c r="D4625">
        <v>1011.5</v>
      </c>
      <c r="E4625">
        <f t="shared" si="220"/>
        <v>-5.2999999999999545</v>
      </c>
      <c r="F4625">
        <v>73</v>
      </c>
      <c r="G4625">
        <f t="shared" si="221"/>
        <v>13</v>
      </c>
      <c r="H4625">
        <v>19.47</v>
      </c>
      <c r="I4625">
        <v>-0.84</v>
      </c>
      <c r="J4625">
        <v>-0.54</v>
      </c>
    </row>
    <row r="4626" spans="1:10">
      <c r="A4626" s="3">
        <v>41424</v>
      </c>
      <c r="B4626">
        <v>22</v>
      </c>
      <c r="C4626">
        <f t="shared" si="219"/>
        <v>0.39999999999999858</v>
      </c>
      <c r="D4626">
        <v>1004.3</v>
      </c>
      <c r="E4626">
        <f t="shared" si="220"/>
        <v>-7.2000000000000455</v>
      </c>
      <c r="F4626">
        <v>88</v>
      </c>
      <c r="G4626">
        <f t="shared" si="221"/>
        <v>15</v>
      </c>
      <c r="H4626">
        <v>20.47</v>
      </c>
      <c r="I4626">
        <v>-0.94</v>
      </c>
      <c r="J4626">
        <v>-0.35</v>
      </c>
    </row>
    <row r="4627" spans="1:10">
      <c r="A4627" s="3">
        <v>41425</v>
      </c>
      <c r="B4627">
        <v>24.8</v>
      </c>
      <c r="C4627">
        <f t="shared" si="219"/>
        <v>2.8000000000000007</v>
      </c>
      <c r="D4627">
        <v>1006.3</v>
      </c>
      <c r="E4627">
        <f t="shared" si="220"/>
        <v>2</v>
      </c>
      <c r="F4627">
        <v>37</v>
      </c>
      <c r="G4627">
        <f t="shared" si="221"/>
        <v>-51</v>
      </c>
      <c r="H4627">
        <v>21.47</v>
      </c>
      <c r="I4627">
        <v>-0.99</v>
      </c>
      <c r="J4627">
        <v>-0.14000000000000001</v>
      </c>
    </row>
    <row r="4628" spans="1:10">
      <c r="A4628" s="3">
        <v>41426</v>
      </c>
      <c r="B4628">
        <v>19.8</v>
      </c>
      <c r="C4628">
        <f t="shared" si="219"/>
        <v>-5</v>
      </c>
      <c r="D4628">
        <v>1006.5</v>
      </c>
      <c r="E4628">
        <f t="shared" si="220"/>
        <v>0.20000000000004547</v>
      </c>
      <c r="F4628">
        <v>69</v>
      </c>
      <c r="G4628">
        <f t="shared" si="221"/>
        <v>32</v>
      </c>
      <c r="H4628">
        <v>22.47</v>
      </c>
      <c r="I4628">
        <v>-1</v>
      </c>
      <c r="J4628">
        <v>7.0000000000000007E-2</v>
      </c>
    </row>
    <row r="4629" spans="1:10">
      <c r="A4629" s="3">
        <v>41427</v>
      </c>
      <c r="B4629">
        <v>18.5</v>
      </c>
      <c r="C4629">
        <f t="shared" si="219"/>
        <v>-1.3000000000000007</v>
      </c>
      <c r="D4629">
        <v>1004.1</v>
      </c>
      <c r="E4629">
        <f t="shared" si="220"/>
        <v>-2.3999999999999773</v>
      </c>
      <c r="F4629">
        <v>60</v>
      </c>
      <c r="G4629">
        <f t="shared" si="221"/>
        <v>-9</v>
      </c>
      <c r="H4629">
        <v>23.47</v>
      </c>
      <c r="I4629">
        <v>-0.96</v>
      </c>
      <c r="J4629">
        <v>0.28000000000000003</v>
      </c>
    </row>
    <row r="4630" spans="1:10">
      <c r="A4630" s="3">
        <v>41428</v>
      </c>
      <c r="B4630">
        <v>23.4</v>
      </c>
      <c r="C4630">
        <f t="shared" si="219"/>
        <v>4.8999999999999986</v>
      </c>
      <c r="D4630">
        <v>1006.9</v>
      </c>
      <c r="E4630">
        <f t="shared" si="220"/>
        <v>2.7999999999999545</v>
      </c>
      <c r="F4630">
        <v>53</v>
      </c>
      <c r="G4630">
        <f t="shared" si="221"/>
        <v>-7</v>
      </c>
      <c r="H4630">
        <v>24.47</v>
      </c>
      <c r="I4630">
        <v>-0.88</v>
      </c>
      <c r="J4630">
        <v>0.48</v>
      </c>
    </row>
    <row r="4631" spans="1:10">
      <c r="A4631" s="3">
        <v>41429</v>
      </c>
      <c r="B4631">
        <v>24.9</v>
      </c>
      <c r="C4631">
        <f t="shared" si="219"/>
        <v>1.5</v>
      </c>
      <c r="D4631">
        <v>1012.2</v>
      </c>
      <c r="E4631">
        <f t="shared" si="220"/>
        <v>5.3000000000000682</v>
      </c>
      <c r="F4631">
        <v>50</v>
      </c>
      <c r="G4631">
        <f t="shared" si="221"/>
        <v>-3</v>
      </c>
      <c r="H4631">
        <v>25.47</v>
      </c>
      <c r="I4631">
        <v>-0.76</v>
      </c>
      <c r="J4631">
        <v>0.65</v>
      </c>
    </row>
    <row r="4632" spans="1:10">
      <c r="A4632" s="3">
        <v>41430</v>
      </c>
      <c r="B4632">
        <v>22.9</v>
      </c>
      <c r="C4632">
        <f t="shared" si="219"/>
        <v>-2</v>
      </c>
      <c r="D4632">
        <v>1014.2</v>
      </c>
      <c r="E4632">
        <f t="shared" si="220"/>
        <v>2</v>
      </c>
      <c r="F4632">
        <v>71</v>
      </c>
      <c r="G4632">
        <f t="shared" si="221"/>
        <v>21</v>
      </c>
      <c r="H4632">
        <v>26.47</v>
      </c>
      <c r="I4632">
        <v>-0.61</v>
      </c>
      <c r="J4632">
        <v>0.8</v>
      </c>
    </row>
    <row r="4633" spans="1:10">
      <c r="A4633" s="3">
        <v>41431</v>
      </c>
      <c r="B4633">
        <v>23</v>
      </c>
      <c r="C4633">
        <f t="shared" si="219"/>
        <v>0.10000000000000142</v>
      </c>
      <c r="D4633">
        <v>1010.4</v>
      </c>
      <c r="E4633">
        <f t="shared" si="220"/>
        <v>-3.8000000000000682</v>
      </c>
      <c r="F4633">
        <v>62</v>
      </c>
      <c r="G4633">
        <f t="shared" si="221"/>
        <v>-9</v>
      </c>
      <c r="H4633">
        <v>27.47</v>
      </c>
      <c r="I4633">
        <v>-0.42</v>
      </c>
      <c r="J4633">
        <v>0.91</v>
      </c>
    </row>
    <row r="4634" spans="1:10">
      <c r="A4634" s="3">
        <v>41432</v>
      </c>
      <c r="B4634">
        <v>23.4</v>
      </c>
      <c r="C4634">
        <f t="shared" si="219"/>
        <v>0.39999999999999858</v>
      </c>
      <c r="D4634">
        <v>1006.1</v>
      </c>
      <c r="E4634">
        <f t="shared" si="220"/>
        <v>-4.2999999999999545</v>
      </c>
      <c r="F4634">
        <v>50</v>
      </c>
      <c r="G4634">
        <f t="shared" si="221"/>
        <v>-12</v>
      </c>
      <c r="H4634">
        <v>28.47</v>
      </c>
      <c r="I4634">
        <v>-0.22</v>
      </c>
      <c r="J4634">
        <v>0.97</v>
      </c>
    </row>
    <row r="4635" spans="1:10">
      <c r="A4635" s="3">
        <v>41433</v>
      </c>
      <c r="B4635">
        <v>25</v>
      </c>
      <c r="C4635">
        <f t="shared" si="219"/>
        <v>1.6000000000000014</v>
      </c>
      <c r="D4635">
        <v>1004.3</v>
      </c>
      <c r="E4635">
        <f t="shared" si="220"/>
        <v>-1.8000000000000682</v>
      </c>
      <c r="F4635">
        <v>52</v>
      </c>
      <c r="G4635">
        <f t="shared" si="221"/>
        <v>2</v>
      </c>
      <c r="H4635">
        <v>29.47</v>
      </c>
      <c r="I4635">
        <v>-0.01</v>
      </c>
      <c r="J4635">
        <v>1</v>
      </c>
    </row>
    <row r="4636" spans="1:10">
      <c r="A4636" s="3">
        <v>41434</v>
      </c>
      <c r="B4636">
        <v>24.8</v>
      </c>
      <c r="C4636">
        <f t="shared" si="219"/>
        <v>-0.19999999999999929</v>
      </c>
      <c r="D4636">
        <v>1005.6</v>
      </c>
      <c r="E4636">
        <f t="shared" si="220"/>
        <v>1.3000000000000682</v>
      </c>
      <c r="F4636">
        <v>67</v>
      </c>
      <c r="G4636">
        <f t="shared" si="221"/>
        <v>15</v>
      </c>
      <c r="H4636">
        <v>0.94</v>
      </c>
      <c r="I4636">
        <v>0.2</v>
      </c>
      <c r="J4636">
        <v>0.98</v>
      </c>
    </row>
    <row r="4637" spans="1:10">
      <c r="A4637" s="3">
        <v>41435</v>
      </c>
      <c r="B4637">
        <v>23.4</v>
      </c>
      <c r="C4637">
        <f t="shared" si="219"/>
        <v>-1.4000000000000021</v>
      </c>
      <c r="D4637">
        <v>1007.7</v>
      </c>
      <c r="E4637">
        <f t="shared" si="220"/>
        <v>2.1000000000000227</v>
      </c>
      <c r="F4637">
        <v>66</v>
      </c>
      <c r="G4637">
        <f t="shared" si="221"/>
        <v>-1</v>
      </c>
      <c r="H4637">
        <v>1.94</v>
      </c>
      <c r="I4637">
        <v>0.4</v>
      </c>
      <c r="J4637">
        <v>0.92</v>
      </c>
    </row>
    <row r="4638" spans="1:10">
      <c r="A4638" s="3">
        <v>41436</v>
      </c>
      <c r="B4638">
        <v>20.8</v>
      </c>
      <c r="C4638">
        <f t="shared" si="219"/>
        <v>-2.5999999999999979</v>
      </c>
      <c r="D4638">
        <v>1010.5</v>
      </c>
      <c r="E4638">
        <f t="shared" si="220"/>
        <v>2.7999999999999545</v>
      </c>
      <c r="F4638">
        <v>89</v>
      </c>
      <c r="G4638">
        <f t="shared" si="221"/>
        <v>23</v>
      </c>
      <c r="H4638">
        <v>2.94</v>
      </c>
      <c r="I4638">
        <v>0.59</v>
      </c>
      <c r="J4638">
        <v>0.81</v>
      </c>
    </row>
    <row r="4639" spans="1:10">
      <c r="A4639" s="3">
        <v>41437</v>
      </c>
      <c r="B4639">
        <v>23.7</v>
      </c>
      <c r="C4639">
        <f t="shared" si="219"/>
        <v>2.8999999999999986</v>
      </c>
      <c r="D4639">
        <v>1008.7</v>
      </c>
      <c r="E4639">
        <f t="shared" si="220"/>
        <v>-1.7999999999999545</v>
      </c>
      <c r="F4639">
        <v>83</v>
      </c>
      <c r="G4639">
        <f t="shared" si="221"/>
        <v>-6</v>
      </c>
      <c r="H4639">
        <v>3.94</v>
      </c>
      <c r="I4639">
        <v>0.74</v>
      </c>
      <c r="J4639">
        <v>0.67</v>
      </c>
    </row>
    <row r="4640" spans="1:10">
      <c r="A4640" s="3">
        <v>41438</v>
      </c>
      <c r="B4640">
        <v>21.3</v>
      </c>
      <c r="C4640">
        <f t="shared" si="219"/>
        <v>-2.3999999999999986</v>
      </c>
      <c r="D4640">
        <v>1009</v>
      </c>
      <c r="E4640">
        <f t="shared" si="220"/>
        <v>0.29999999999995453</v>
      </c>
      <c r="F4640">
        <v>92</v>
      </c>
      <c r="G4640">
        <f t="shared" si="221"/>
        <v>9</v>
      </c>
      <c r="H4640">
        <v>4.9400000000000004</v>
      </c>
      <c r="I4640">
        <v>0.87</v>
      </c>
      <c r="J4640">
        <v>0.5</v>
      </c>
    </row>
    <row r="4641" spans="1:10">
      <c r="A4641" s="3">
        <v>41439</v>
      </c>
      <c r="B4641">
        <v>26.7</v>
      </c>
      <c r="C4641">
        <f t="shared" si="219"/>
        <v>5.3999999999999986</v>
      </c>
      <c r="D4641">
        <v>1008.4</v>
      </c>
      <c r="E4641">
        <f t="shared" si="220"/>
        <v>-0.60000000000002274</v>
      </c>
      <c r="F4641">
        <v>77</v>
      </c>
      <c r="G4641">
        <f t="shared" si="221"/>
        <v>-15</v>
      </c>
      <c r="H4641">
        <v>5.94</v>
      </c>
      <c r="I4641">
        <v>0.95</v>
      </c>
      <c r="J4641">
        <v>0.3</v>
      </c>
    </row>
    <row r="4642" spans="1:10">
      <c r="A4642" s="3">
        <v>41440</v>
      </c>
      <c r="B4642">
        <v>27.3</v>
      </c>
      <c r="C4642">
        <f t="shared" si="219"/>
        <v>0.60000000000000142</v>
      </c>
      <c r="D4642">
        <v>1004.3</v>
      </c>
      <c r="E4642">
        <f t="shared" si="220"/>
        <v>-4.1000000000000227</v>
      </c>
      <c r="F4642">
        <v>71</v>
      </c>
      <c r="G4642">
        <f t="shared" si="221"/>
        <v>-6</v>
      </c>
      <c r="H4642">
        <v>6.94</v>
      </c>
      <c r="I4642">
        <v>1</v>
      </c>
      <c r="J4642">
        <v>0.09</v>
      </c>
    </row>
    <row r="4643" spans="1:10">
      <c r="A4643" s="3">
        <v>41441</v>
      </c>
      <c r="B4643">
        <v>24.3</v>
      </c>
      <c r="C4643">
        <f t="shared" si="219"/>
        <v>-3</v>
      </c>
      <c r="D4643">
        <v>1001.6</v>
      </c>
      <c r="E4643">
        <f t="shared" si="220"/>
        <v>-2.6999999999999318</v>
      </c>
      <c r="F4643">
        <v>78</v>
      </c>
      <c r="G4643">
        <f t="shared" si="221"/>
        <v>7</v>
      </c>
      <c r="H4643">
        <v>7.94</v>
      </c>
      <c r="I4643">
        <v>0.99</v>
      </c>
      <c r="J4643">
        <v>-0.12</v>
      </c>
    </row>
    <row r="4644" spans="1:10">
      <c r="A4644" s="3">
        <v>41442</v>
      </c>
      <c r="B4644">
        <v>27.4</v>
      </c>
      <c r="C4644">
        <f t="shared" si="219"/>
        <v>3.0999999999999979</v>
      </c>
      <c r="D4644">
        <v>996.7</v>
      </c>
      <c r="E4644">
        <f t="shared" si="220"/>
        <v>-4.8999999999999773</v>
      </c>
      <c r="F4644">
        <v>68</v>
      </c>
      <c r="G4644">
        <f t="shared" si="221"/>
        <v>-10</v>
      </c>
      <c r="H4644">
        <v>8.94</v>
      </c>
      <c r="I4644">
        <v>0.95</v>
      </c>
      <c r="J4644">
        <v>-0.33</v>
      </c>
    </row>
    <row r="4645" spans="1:10">
      <c r="A4645" s="3">
        <v>41443</v>
      </c>
      <c r="B4645">
        <v>28</v>
      </c>
      <c r="C4645">
        <f t="shared" si="219"/>
        <v>0.60000000000000142</v>
      </c>
      <c r="D4645">
        <v>995.5</v>
      </c>
      <c r="E4645">
        <f t="shared" si="220"/>
        <v>-1.2000000000000455</v>
      </c>
      <c r="F4645">
        <v>73</v>
      </c>
      <c r="G4645">
        <f t="shared" si="221"/>
        <v>5</v>
      </c>
      <c r="H4645">
        <v>9.94</v>
      </c>
      <c r="I4645">
        <v>0.86</v>
      </c>
      <c r="J4645">
        <v>-0.52</v>
      </c>
    </row>
    <row r="4646" spans="1:10">
      <c r="A4646" s="3">
        <v>41444</v>
      </c>
      <c r="B4646">
        <v>27.7</v>
      </c>
      <c r="C4646">
        <f t="shared" si="219"/>
        <v>-0.30000000000000071</v>
      </c>
      <c r="D4646">
        <v>994.3</v>
      </c>
      <c r="E4646">
        <f t="shared" si="220"/>
        <v>-1.2000000000000455</v>
      </c>
      <c r="F4646">
        <v>72</v>
      </c>
      <c r="G4646">
        <f t="shared" si="221"/>
        <v>-1</v>
      </c>
      <c r="H4646">
        <v>10.94</v>
      </c>
      <c r="I4646">
        <v>0.73</v>
      </c>
      <c r="J4646">
        <v>-0.69</v>
      </c>
    </row>
    <row r="4647" spans="1:10">
      <c r="A4647" s="3">
        <v>41445</v>
      </c>
      <c r="B4647">
        <v>21.8</v>
      </c>
      <c r="C4647">
        <f t="shared" si="219"/>
        <v>-5.8999999999999986</v>
      </c>
      <c r="D4647">
        <v>1002.2</v>
      </c>
      <c r="E4647">
        <f t="shared" si="220"/>
        <v>7.9000000000000909</v>
      </c>
      <c r="F4647">
        <v>90</v>
      </c>
      <c r="G4647">
        <f t="shared" si="221"/>
        <v>18</v>
      </c>
      <c r="H4647">
        <v>11.94</v>
      </c>
      <c r="I4647">
        <v>0.56000000000000005</v>
      </c>
      <c r="J4647">
        <v>-0.83</v>
      </c>
    </row>
    <row r="4648" spans="1:10">
      <c r="A4648" s="3">
        <v>41446</v>
      </c>
      <c r="B4648">
        <v>22.3</v>
      </c>
      <c r="C4648">
        <f t="shared" si="219"/>
        <v>0.5</v>
      </c>
      <c r="D4648">
        <v>1002</v>
      </c>
      <c r="E4648">
        <f t="shared" si="220"/>
        <v>-0.20000000000004547</v>
      </c>
      <c r="F4648">
        <v>87</v>
      </c>
      <c r="G4648">
        <f t="shared" si="221"/>
        <v>-3</v>
      </c>
      <c r="H4648">
        <v>12.94</v>
      </c>
      <c r="I4648">
        <v>0.38</v>
      </c>
      <c r="J4648">
        <v>-0.93</v>
      </c>
    </row>
    <row r="4649" spans="1:10">
      <c r="A4649" s="3">
        <v>41447</v>
      </c>
      <c r="B4649">
        <v>23.9</v>
      </c>
      <c r="C4649">
        <f t="shared" si="219"/>
        <v>1.5999999999999979</v>
      </c>
      <c r="D4649">
        <v>1000.8</v>
      </c>
      <c r="E4649">
        <f t="shared" si="220"/>
        <v>-1.2000000000000455</v>
      </c>
      <c r="F4649">
        <v>72</v>
      </c>
      <c r="G4649">
        <f t="shared" si="221"/>
        <v>-15</v>
      </c>
      <c r="H4649">
        <v>13.94</v>
      </c>
      <c r="I4649">
        <v>0.17</v>
      </c>
      <c r="J4649">
        <v>-0.98</v>
      </c>
    </row>
    <row r="4650" spans="1:10">
      <c r="A4650" s="3">
        <v>41448</v>
      </c>
      <c r="B4650">
        <v>24.7</v>
      </c>
      <c r="C4650">
        <f t="shared" si="219"/>
        <v>0.80000000000000071</v>
      </c>
      <c r="D4650">
        <v>1001.8</v>
      </c>
      <c r="E4650">
        <f t="shared" si="220"/>
        <v>1</v>
      </c>
      <c r="F4650">
        <v>73</v>
      </c>
      <c r="G4650">
        <f t="shared" si="221"/>
        <v>1</v>
      </c>
      <c r="H4650">
        <v>14.94</v>
      </c>
      <c r="I4650">
        <v>-0.04</v>
      </c>
      <c r="J4650">
        <v>-1</v>
      </c>
    </row>
    <row r="4651" spans="1:10">
      <c r="A4651" s="3">
        <v>41449</v>
      </c>
      <c r="B4651">
        <v>25</v>
      </c>
      <c r="C4651">
        <f t="shared" si="219"/>
        <v>0.30000000000000071</v>
      </c>
      <c r="D4651">
        <v>1001.3</v>
      </c>
      <c r="E4651">
        <f t="shared" si="220"/>
        <v>-0.5</v>
      </c>
      <c r="F4651">
        <v>73</v>
      </c>
      <c r="G4651">
        <f t="shared" si="221"/>
        <v>0</v>
      </c>
      <c r="H4651">
        <v>15.94</v>
      </c>
      <c r="I4651">
        <v>-0.25</v>
      </c>
      <c r="J4651">
        <v>-0.97</v>
      </c>
    </row>
    <row r="4652" spans="1:10">
      <c r="A4652" s="3">
        <v>41450</v>
      </c>
      <c r="B4652">
        <v>25.7</v>
      </c>
      <c r="C4652">
        <f t="shared" si="219"/>
        <v>0.69999999999999929</v>
      </c>
      <c r="D4652">
        <v>1004.9</v>
      </c>
      <c r="E4652">
        <f t="shared" si="220"/>
        <v>3.6000000000000227</v>
      </c>
      <c r="F4652">
        <v>70</v>
      </c>
      <c r="G4652">
        <f t="shared" si="221"/>
        <v>-3</v>
      </c>
      <c r="H4652">
        <v>16.940000000000001</v>
      </c>
      <c r="I4652">
        <v>-0.45</v>
      </c>
      <c r="J4652">
        <v>-0.89</v>
      </c>
    </row>
    <row r="4653" spans="1:10">
      <c r="A4653" s="3">
        <v>41451</v>
      </c>
      <c r="B4653">
        <v>20.9</v>
      </c>
      <c r="C4653">
        <f t="shared" si="219"/>
        <v>-4.8000000000000007</v>
      </c>
      <c r="D4653">
        <v>994.1</v>
      </c>
      <c r="E4653">
        <f t="shared" si="220"/>
        <v>-10.799999999999955</v>
      </c>
      <c r="F4653">
        <v>93</v>
      </c>
      <c r="G4653">
        <f t="shared" si="221"/>
        <v>23</v>
      </c>
      <c r="H4653">
        <v>17.940000000000001</v>
      </c>
      <c r="I4653">
        <v>-0.63</v>
      </c>
      <c r="J4653">
        <v>-0.78</v>
      </c>
    </row>
    <row r="4654" spans="1:10">
      <c r="A4654" s="3">
        <v>41452</v>
      </c>
      <c r="B4654">
        <v>26</v>
      </c>
      <c r="C4654">
        <f t="shared" si="219"/>
        <v>5.1000000000000014</v>
      </c>
      <c r="D4654">
        <v>1000.8</v>
      </c>
      <c r="E4654">
        <f t="shared" si="220"/>
        <v>6.6999999999999318</v>
      </c>
      <c r="F4654">
        <v>48</v>
      </c>
      <c r="G4654">
        <f t="shared" si="221"/>
        <v>-45</v>
      </c>
      <c r="H4654">
        <v>18.940000000000001</v>
      </c>
      <c r="I4654">
        <v>-0.78</v>
      </c>
      <c r="J4654">
        <v>-0.63</v>
      </c>
    </row>
    <row r="4655" spans="1:10">
      <c r="A4655" s="3">
        <v>41453</v>
      </c>
      <c r="B4655">
        <v>24.3</v>
      </c>
      <c r="C4655">
        <f t="shared" si="219"/>
        <v>-1.6999999999999993</v>
      </c>
      <c r="D4655">
        <v>1004.6</v>
      </c>
      <c r="E4655">
        <f t="shared" si="220"/>
        <v>3.8000000000000682</v>
      </c>
      <c r="F4655">
        <v>66</v>
      </c>
      <c r="G4655">
        <f t="shared" si="221"/>
        <v>18</v>
      </c>
      <c r="H4655">
        <v>19.940000000000001</v>
      </c>
      <c r="I4655">
        <v>-0.89</v>
      </c>
      <c r="J4655">
        <v>-0.45</v>
      </c>
    </row>
    <row r="4656" spans="1:10">
      <c r="A4656" s="3">
        <v>41454</v>
      </c>
      <c r="B4656">
        <v>24.4</v>
      </c>
      <c r="C4656">
        <f t="shared" si="219"/>
        <v>9.9999999999997868E-2</v>
      </c>
      <c r="D4656">
        <v>1009.7</v>
      </c>
      <c r="E4656">
        <f t="shared" si="220"/>
        <v>5.1000000000000227</v>
      </c>
      <c r="F4656">
        <v>71</v>
      </c>
      <c r="G4656">
        <f t="shared" si="221"/>
        <v>5</v>
      </c>
      <c r="H4656">
        <v>20.94</v>
      </c>
      <c r="I4656">
        <v>-0.97</v>
      </c>
      <c r="J4656">
        <v>-0.25</v>
      </c>
    </row>
    <row r="4657" spans="1:10">
      <c r="A4657" s="3">
        <v>41455</v>
      </c>
      <c r="B4657">
        <v>24.5</v>
      </c>
      <c r="C4657">
        <f t="shared" si="219"/>
        <v>0.10000000000000142</v>
      </c>
      <c r="D4657">
        <v>1011.6</v>
      </c>
      <c r="E4657">
        <f t="shared" si="220"/>
        <v>1.8999999999999773</v>
      </c>
      <c r="F4657">
        <v>70</v>
      </c>
      <c r="G4657">
        <f t="shared" si="221"/>
        <v>-1</v>
      </c>
      <c r="H4657">
        <v>21.94</v>
      </c>
      <c r="I4657">
        <v>-1</v>
      </c>
      <c r="J4657">
        <v>-0.04</v>
      </c>
    </row>
    <row r="4658" spans="1:10">
      <c r="A4658" s="3">
        <v>41456</v>
      </c>
      <c r="B4658">
        <v>24.7</v>
      </c>
      <c r="C4658">
        <f t="shared" si="219"/>
        <v>0.19999999999999929</v>
      </c>
      <c r="D4658">
        <v>1010.6</v>
      </c>
      <c r="E4658">
        <f t="shared" si="220"/>
        <v>-1</v>
      </c>
      <c r="F4658">
        <v>65</v>
      </c>
      <c r="G4658">
        <f t="shared" si="221"/>
        <v>-5</v>
      </c>
      <c r="H4658">
        <v>22.94</v>
      </c>
      <c r="I4658">
        <v>-0.99</v>
      </c>
      <c r="J4658">
        <v>0.17</v>
      </c>
    </row>
    <row r="4659" spans="1:10">
      <c r="A4659" s="3">
        <v>41457</v>
      </c>
      <c r="B4659">
        <v>25.4</v>
      </c>
      <c r="C4659">
        <f t="shared" si="219"/>
        <v>0.69999999999999929</v>
      </c>
      <c r="D4659">
        <v>1009.3</v>
      </c>
      <c r="E4659">
        <f t="shared" si="220"/>
        <v>-1.3000000000000682</v>
      </c>
      <c r="F4659">
        <v>62</v>
      </c>
      <c r="G4659">
        <f t="shared" si="221"/>
        <v>-3</v>
      </c>
      <c r="H4659">
        <v>23.94</v>
      </c>
      <c r="I4659">
        <v>-0.93</v>
      </c>
      <c r="J4659">
        <v>0.37</v>
      </c>
    </row>
    <row r="4660" spans="1:10">
      <c r="A4660" s="3">
        <v>41458</v>
      </c>
      <c r="B4660">
        <v>24.3</v>
      </c>
      <c r="C4660">
        <f t="shared" si="219"/>
        <v>-1.0999999999999979</v>
      </c>
      <c r="D4660">
        <v>1003.7</v>
      </c>
      <c r="E4660">
        <f t="shared" si="220"/>
        <v>-5.5999999999999091</v>
      </c>
      <c r="F4660">
        <v>77</v>
      </c>
      <c r="G4660">
        <f t="shared" si="221"/>
        <v>15</v>
      </c>
      <c r="H4660">
        <v>24.94</v>
      </c>
      <c r="I4660">
        <v>-0.83</v>
      </c>
      <c r="J4660">
        <v>0.56000000000000005</v>
      </c>
    </row>
    <row r="4661" spans="1:10">
      <c r="A4661" s="3">
        <v>41459</v>
      </c>
      <c r="B4661">
        <v>26.1</v>
      </c>
      <c r="C4661">
        <f t="shared" si="219"/>
        <v>1.8000000000000007</v>
      </c>
      <c r="D4661">
        <v>1000.7</v>
      </c>
      <c r="E4661">
        <f t="shared" si="220"/>
        <v>-3</v>
      </c>
      <c r="F4661">
        <v>79</v>
      </c>
      <c r="G4661">
        <f t="shared" si="221"/>
        <v>2</v>
      </c>
      <c r="H4661">
        <v>25.94</v>
      </c>
      <c r="I4661">
        <v>-0.69</v>
      </c>
      <c r="J4661">
        <v>0.72</v>
      </c>
    </row>
    <row r="4662" spans="1:10">
      <c r="A4662" s="3">
        <v>41460</v>
      </c>
      <c r="B4662">
        <v>27.9</v>
      </c>
      <c r="C4662">
        <f t="shared" si="219"/>
        <v>1.7999999999999972</v>
      </c>
      <c r="D4662">
        <v>1000.2</v>
      </c>
      <c r="E4662">
        <f t="shared" si="220"/>
        <v>-0.5</v>
      </c>
      <c r="F4662">
        <v>77</v>
      </c>
      <c r="G4662">
        <f t="shared" si="221"/>
        <v>-2</v>
      </c>
      <c r="H4662">
        <v>26.94</v>
      </c>
      <c r="I4662">
        <v>-0.52</v>
      </c>
      <c r="J4662">
        <v>0.85</v>
      </c>
    </row>
    <row r="4663" spans="1:10">
      <c r="A4663" s="3">
        <v>41461</v>
      </c>
      <c r="B4663">
        <v>29.5</v>
      </c>
      <c r="C4663">
        <f t="shared" si="219"/>
        <v>1.6000000000000014</v>
      </c>
      <c r="D4663">
        <v>1003.5</v>
      </c>
      <c r="E4663">
        <f t="shared" si="220"/>
        <v>3.2999999999999545</v>
      </c>
      <c r="F4663">
        <v>71</v>
      </c>
      <c r="G4663">
        <f t="shared" si="221"/>
        <v>-6</v>
      </c>
      <c r="H4663">
        <v>27.94</v>
      </c>
      <c r="I4663">
        <v>-0.33</v>
      </c>
      <c r="J4663">
        <v>0.94</v>
      </c>
    </row>
    <row r="4664" spans="1:10">
      <c r="A4664" s="3">
        <v>41462</v>
      </c>
      <c r="B4664">
        <v>27.5</v>
      </c>
      <c r="C4664">
        <f t="shared" si="219"/>
        <v>-2</v>
      </c>
      <c r="D4664">
        <v>1006.6</v>
      </c>
      <c r="E4664">
        <f t="shared" si="220"/>
        <v>3.1000000000000227</v>
      </c>
      <c r="F4664">
        <v>90</v>
      </c>
      <c r="G4664">
        <f t="shared" si="221"/>
        <v>19</v>
      </c>
      <c r="H4664">
        <v>28.94</v>
      </c>
      <c r="I4664">
        <v>-0.12</v>
      </c>
      <c r="J4664">
        <v>0.99</v>
      </c>
    </row>
    <row r="4665" spans="1:10">
      <c r="A4665" s="3">
        <v>41463</v>
      </c>
      <c r="B4665">
        <v>28.7</v>
      </c>
      <c r="C4665">
        <f t="shared" si="219"/>
        <v>1.1999999999999993</v>
      </c>
      <c r="D4665">
        <v>1008.2</v>
      </c>
      <c r="E4665">
        <f t="shared" si="220"/>
        <v>1.6000000000000227</v>
      </c>
      <c r="F4665">
        <v>72</v>
      </c>
      <c r="G4665">
        <f t="shared" si="221"/>
        <v>-18</v>
      </c>
      <c r="H4665">
        <v>0.41</v>
      </c>
      <c r="I4665">
        <v>0.09</v>
      </c>
      <c r="J4665">
        <v>1</v>
      </c>
    </row>
    <row r="4666" spans="1:10">
      <c r="A4666" s="3">
        <v>41464</v>
      </c>
      <c r="B4666">
        <v>32.200000000000003</v>
      </c>
      <c r="C4666">
        <f t="shared" si="219"/>
        <v>3.5000000000000036</v>
      </c>
      <c r="D4666">
        <v>1003.6</v>
      </c>
      <c r="E4666">
        <f t="shared" si="220"/>
        <v>-4.6000000000000227</v>
      </c>
      <c r="F4666">
        <v>64</v>
      </c>
      <c r="G4666">
        <f t="shared" si="221"/>
        <v>-8</v>
      </c>
      <c r="H4666">
        <v>1.41</v>
      </c>
      <c r="I4666">
        <v>0.3</v>
      </c>
      <c r="J4666">
        <v>0.96</v>
      </c>
    </row>
    <row r="4667" spans="1:10">
      <c r="A4667" s="3">
        <v>41465</v>
      </c>
      <c r="B4667">
        <v>31.6</v>
      </c>
      <c r="C4667">
        <f t="shared" si="219"/>
        <v>-0.60000000000000142</v>
      </c>
      <c r="D4667">
        <v>1002</v>
      </c>
      <c r="E4667">
        <f t="shared" si="220"/>
        <v>-1.6000000000000227</v>
      </c>
      <c r="F4667">
        <v>64</v>
      </c>
      <c r="G4667">
        <f t="shared" si="221"/>
        <v>0</v>
      </c>
      <c r="H4667">
        <v>2.41</v>
      </c>
      <c r="I4667">
        <v>0.49</v>
      </c>
      <c r="J4667">
        <v>0.87</v>
      </c>
    </row>
    <row r="4668" spans="1:10">
      <c r="A4668" s="3">
        <v>41466</v>
      </c>
      <c r="B4668">
        <v>31.3</v>
      </c>
      <c r="C4668">
        <f t="shared" si="219"/>
        <v>-0.30000000000000071</v>
      </c>
      <c r="D4668">
        <v>1001.3</v>
      </c>
      <c r="E4668">
        <f t="shared" si="220"/>
        <v>-0.70000000000004547</v>
      </c>
      <c r="F4668">
        <v>67</v>
      </c>
      <c r="G4668">
        <f t="shared" si="221"/>
        <v>3</v>
      </c>
      <c r="H4668">
        <v>3.41</v>
      </c>
      <c r="I4668">
        <v>0.66</v>
      </c>
      <c r="J4668">
        <v>0.75</v>
      </c>
    </row>
    <row r="4669" spans="1:10">
      <c r="A4669" s="3">
        <v>41467</v>
      </c>
      <c r="B4669">
        <v>31.9</v>
      </c>
      <c r="C4669">
        <f t="shared" si="219"/>
        <v>0.59999999999999787</v>
      </c>
      <c r="D4669">
        <v>1002.5</v>
      </c>
      <c r="E4669">
        <f t="shared" si="220"/>
        <v>1.2000000000000455</v>
      </c>
      <c r="F4669">
        <v>62</v>
      </c>
      <c r="G4669">
        <f t="shared" si="221"/>
        <v>-5</v>
      </c>
      <c r="H4669">
        <v>4.41</v>
      </c>
      <c r="I4669">
        <v>0.81</v>
      </c>
      <c r="J4669">
        <v>0.59</v>
      </c>
    </row>
    <row r="4670" spans="1:10">
      <c r="A4670" s="3">
        <v>41468</v>
      </c>
      <c r="B4670">
        <v>31.4</v>
      </c>
      <c r="C4670">
        <f t="shared" si="219"/>
        <v>-0.5</v>
      </c>
      <c r="D4670">
        <v>1006.7</v>
      </c>
      <c r="E4670">
        <f t="shared" si="220"/>
        <v>4.2000000000000455</v>
      </c>
      <c r="F4670">
        <v>67</v>
      </c>
      <c r="G4670">
        <f t="shared" si="221"/>
        <v>5</v>
      </c>
      <c r="H4670">
        <v>5.41</v>
      </c>
      <c r="I4670">
        <v>0.91</v>
      </c>
      <c r="J4670">
        <v>0.41</v>
      </c>
    </row>
    <row r="4671" spans="1:10">
      <c r="A4671" s="3">
        <v>41469</v>
      </c>
      <c r="B4671">
        <v>25.9</v>
      </c>
      <c r="C4671">
        <f t="shared" si="219"/>
        <v>-5.5</v>
      </c>
      <c r="D4671">
        <v>1007.1</v>
      </c>
      <c r="E4671">
        <f t="shared" si="220"/>
        <v>0.39999999999997726</v>
      </c>
      <c r="F4671">
        <v>86</v>
      </c>
      <c r="G4671">
        <f t="shared" si="221"/>
        <v>19</v>
      </c>
      <c r="H4671">
        <v>6.41</v>
      </c>
      <c r="I4671">
        <v>0.98</v>
      </c>
      <c r="J4671">
        <v>0.2</v>
      </c>
    </row>
    <row r="4672" spans="1:10">
      <c r="A4672" s="3">
        <v>41470</v>
      </c>
      <c r="B4672">
        <v>29.1</v>
      </c>
      <c r="C4672">
        <f t="shared" si="219"/>
        <v>3.2000000000000028</v>
      </c>
      <c r="D4672">
        <v>1005.8</v>
      </c>
      <c r="E4672">
        <f t="shared" si="220"/>
        <v>-1.3000000000000682</v>
      </c>
      <c r="F4672">
        <v>63</v>
      </c>
      <c r="G4672">
        <f t="shared" si="221"/>
        <v>-23</v>
      </c>
      <c r="H4672">
        <v>7.41</v>
      </c>
      <c r="I4672">
        <v>1</v>
      </c>
      <c r="J4672">
        <v>-0.01</v>
      </c>
    </row>
    <row r="4673" spans="1:10">
      <c r="A4673" s="3">
        <v>41471</v>
      </c>
      <c r="B4673">
        <v>27.3</v>
      </c>
      <c r="C4673">
        <f t="shared" si="219"/>
        <v>-1.8000000000000007</v>
      </c>
      <c r="D4673">
        <v>1009.9</v>
      </c>
      <c r="E4673">
        <f t="shared" si="220"/>
        <v>4.1000000000000227</v>
      </c>
      <c r="F4673">
        <v>64</v>
      </c>
      <c r="G4673">
        <f t="shared" si="221"/>
        <v>1</v>
      </c>
      <c r="H4673">
        <v>8.41</v>
      </c>
      <c r="I4673">
        <v>0.98</v>
      </c>
      <c r="J4673">
        <v>-0.22</v>
      </c>
    </row>
    <row r="4674" spans="1:10">
      <c r="A4674" s="3">
        <v>41472</v>
      </c>
      <c r="B4674">
        <v>24.6</v>
      </c>
      <c r="C4674">
        <f t="shared" si="219"/>
        <v>-2.6999999999999993</v>
      </c>
      <c r="D4674">
        <v>1008</v>
      </c>
      <c r="E4674">
        <f t="shared" si="220"/>
        <v>-1.8999999999999773</v>
      </c>
      <c r="F4674">
        <v>86</v>
      </c>
      <c r="G4674">
        <f t="shared" si="221"/>
        <v>22</v>
      </c>
      <c r="H4674">
        <v>9.41</v>
      </c>
      <c r="I4674">
        <v>0.91</v>
      </c>
      <c r="J4674">
        <v>-0.42</v>
      </c>
    </row>
    <row r="4675" spans="1:10">
      <c r="A4675" s="3">
        <v>41473</v>
      </c>
      <c r="B4675">
        <v>31.3</v>
      </c>
      <c r="C4675">
        <f t="shared" si="219"/>
        <v>6.6999999999999993</v>
      </c>
      <c r="D4675">
        <v>997.9</v>
      </c>
      <c r="E4675">
        <f t="shared" si="220"/>
        <v>-10.100000000000023</v>
      </c>
      <c r="F4675">
        <v>57</v>
      </c>
      <c r="G4675">
        <f t="shared" si="221"/>
        <v>-29</v>
      </c>
      <c r="H4675">
        <v>10.41</v>
      </c>
      <c r="I4675">
        <v>0.8</v>
      </c>
      <c r="J4675">
        <v>-0.6</v>
      </c>
    </row>
    <row r="4676" spans="1:10">
      <c r="A4676" s="3">
        <v>41474</v>
      </c>
      <c r="B4676">
        <v>27.4</v>
      </c>
      <c r="C4676">
        <f t="shared" si="219"/>
        <v>-3.9000000000000021</v>
      </c>
      <c r="D4676">
        <v>1005.3</v>
      </c>
      <c r="E4676">
        <f t="shared" si="220"/>
        <v>7.3999999999999773</v>
      </c>
      <c r="F4676">
        <v>62</v>
      </c>
      <c r="G4676">
        <f t="shared" si="221"/>
        <v>5</v>
      </c>
      <c r="H4676">
        <v>11.41</v>
      </c>
      <c r="I4676">
        <v>0.65</v>
      </c>
      <c r="J4676">
        <v>-0.76</v>
      </c>
    </row>
    <row r="4677" spans="1:10">
      <c r="A4677" s="3">
        <v>41475</v>
      </c>
      <c r="B4677">
        <v>25.4</v>
      </c>
      <c r="C4677">
        <f t="shared" si="219"/>
        <v>-2</v>
      </c>
      <c r="D4677">
        <v>1007.4</v>
      </c>
      <c r="E4677">
        <f t="shared" si="220"/>
        <v>2.1000000000000227</v>
      </c>
      <c r="F4677">
        <v>61</v>
      </c>
      <c r="G4677">
        <f t="shared" si="221"/>
        <v>-1</v>
      </c>
      <c r="H4677">
        <v>12.41</v>
      </c>
      <c r="I4677">
        <v>0.48</v>
      </c>
      <c r="J4677">
        <v>-0.88</v>
      </c>
    </row>
    <row r="4678" spans="1:10">
      <c r="A4678" s="3">
        <v>41476</v>
      </c>
      <c r="B4678">
        <v>27.8</v>
      </c>
      <c r="C4678">
        <f t="shared" si="219"/>
        <v>2.4000000000000021</v>
      </c>
      <c r="D4678">
        <v>1006.3</v>
      </c>
      <c r="E4678">
        <f t="shared" si="220"/>
        <v>-1.1000000000000227</v>
      </c>
      <c r="F4678">
        <v>58</v>
      </c>
      <c r="G4678">
        <f t="shared" si="221"/>
        <v>-3</v>
      </c>
      <c r="H4678">
        <v>13.41</v>
      </c>
      <c r="I4678">
        <v>0.28000000000000003</v>
      </c>
      <c r="J4678">
        <v>-0.96</v>
      </c>
    </row>
    <row r="4679" spans="1:10">
      <c r="A4679" s="3">
        <v>41477</v>
      </c>
      <c r="B4679">
        <v>27.8</v>
      </c>
      <c r="C4679">
        <f t="shared" ref="C4679:C4742" si="222">B4679-B4678</f>
        <v>0</v>
      </c>
      <c r="D4679">
        <v>1003.7</v>
      </c>
      <c r="E4679">
        <f t="shared" ref="E4679:E4742" si="223">D4679-D4678</f>
        <v>-2.5999999999999091</v>
      </c>
      <c r="F4679">
        <v>77</v>
      </c>
      <c r="G4679">
        <f t="shared" ref="G4679:G4742" si="224">F4679-F4678</f>
        <v>19</v>
      </c>
      <c r="H4679">
        <v>14.41</v>
      </c>
      <c r="I4679">
        <v>7.0000000000000007E-2</v>
      </c>
      <c r="J4679">
        <v>-1</v>
      </c>
    </row>
    <row r="4680" spans="1:10">
      <c r="A4680" s="3">
        <v>41478</v>
      </c>
      <c r="B4680">
        <v>25.7</v>
      </c>
      <c r="C4680">
        <f t="shared" si="222"/>
        <v>-2.1000000000000014</v>
      </c>
      <c r="D4680">
        <v>1002.8</v>
      </c>
      <c r="E4680">
        <f t="shared" si="223"/>
        <v>-0.90000000000009095</v>
      </c>
      <c r="F4680">
        <v>87</v>
      </c>
      <c r="G4680">
        <f t="shared" si="224"/>
        <v>10</v>
      </c>
      <c r="H4680">
        <v>15.41</v>
      </c>
      <c r="I4680">
        <v>-0.14000000000000001</v>
      </c>
      <c r="J4680">
        <v>-0.99</v>
      </c>
    </row>
    <row r="4681" spans="1:10">
      <c r="A4681" s="3">
        <v>41479</v>
      </c>
      <c r="B4681">
        <v>25.5</v>
      </c>
      <c r="C4681">
        <f t="shared" si="222"/>
        <v>-0.19999999999999929</v>
      </c>
      <c r="D4681">
        <v>1000.4</v>
      </c>
      <c r="E4681">
        <f t="shared" si="223"/>
        <v>-2.3999999999999773</v>
      </c>
      <c r="F4681">
        <v>88</v>
      </c>
      <c r="G4681">
        <f t="shared" si="224"/>
        <v>1</v>
      </c>
      <c r="H4681">
        <v>16.41</v>
      </c>
      <c r="I4681">
        <v>-0.34</v>
      </c>
      <c r="J4681">
        <v>-0.94</v>
      </c>
    </row>
    <row r="4682" spans="1:10">
      <c r="A4682" s="3">
        <v>41480</v>
      </c>
      <c r="B4682">
        <v>28.9</v>
      </c>
      <c r="C4682">
        <f t="shared" si="222"/>
        <v>3.3999999999999986</v>
      </c>
      <c r="D4682">
        <v>999.8</v>
      </c>
      <c r="E4682">
        <f t="shared" si="223"/>
        <v>-0.60000000000002274</v>
      </c>
      <c r="F4682">
        <v>71</v>
      </c>
      <c r="G4682">
        <f t="shared" si="224"/>
        <v>-17</v>
      </c>
      <c r="H4682">
        <v>17.41</v>
      </c>
      <c r="I4682">
        <v>-0.53</v>
      </c>
      <c r="J4682">
        <v>-0.85</v>
      </c>
    </row>
    <row r="4683" spans="1:10">
      <c r="A4683" s="3">
        <v>41481</v>
      </c>
      <c r="B4683">
        <v>30.3</v>
      </c>
      <c r="C4683">
        <f t="shared" si="222"/>
        <v>1.4000000000000021</v>
      </c>
      <c r="D4683">
        <v>999.6</v>
      </c>
      <c r="E4683">
        <f t="shared" si="223"/>
        <v>-0.19999999999993179</v>
      </c>
      <c r="F4683">
        <v>70</v>
      </c>
      <c r="G4683">
        <f t="shared" si="224"/>
        <v>-1</v>
      </c>
      <c r="H4683">
        <v>18.41</v>
      </c>
      <c r="I4683">
        <v>-0.7</v>
      </c>
      <c r="J4683">
        <v>-0.71</v>
      </c>
    </row>
    <row r="4684" spans="1:10">
      <c r="A4684" s="3">
        <v>41482</v>
      </c>
      <c r="B4684">
        <v>28.9</v>
      </c>
      <c r="C4684">
        <f t="shared" si="222"/>
        <v>-1.4000000000000021</v>
      </c>
      <c r="D4684">
        <v>998.2</v>
      </c>
      <c r="E4684">
        <f t="shared" si="223"/>
        <v>-1.3999999999999773</v>
      </c>
      <c r="F4684">
        <v>80</v>
      </c>
      <c r="G4684">
        <f t="shared" si="224"/>
        <v>10</v>
      </c>
      <c r="H4684">
        <v>19.41</v>
      </c>
      <c r="I4684">
        <v>-0.84</v>
      </c>
      <c r="J4684">
        <v>-0.55000000000000004</v>
      </c>
    </row>
    <row r="4685" spans="1:10">
      <c r="A4685" s="3">
        <v>41483</v>
      </c>
      <c r="B4685">
        <v>29.5</v>
      </c>
      <c r="C4685">
        <f t="shared" si="222"/>
        <v>0.60000000000000142</v>
      </c>
      <c r="D4685">
        <v>1001.9</v>
      </c>
      <c r="E4685">
        <f t="shared" si="223"/>
        <v>3.6999999999999318</v>
      </c>
      <c r="F4685">
        <v>60</v>
      </c>
      <c r="G4685">
        <f t="shared" si="224"/>
        <v>-20</v>
      </c>
      <c r="H4685">
        <v>20.41</v>
      </c>
      <c r="I4685">
        <v>-0.93</v>
      </c>
      <c r="J4685">
        <v>-0.36</v>
      </c>
    </row>
    <row r="4686" spans="1:10">
      <c r="A4686" s="3">
        <v>41484</v>
      </c>
      <c r="B4686">
        <v>26.8</v>
      </c>
      <c r="C4686">
        <f t="shared" si="222"/>
        <v>-2.6999999999999993</v>
      </c>
      <c r="D4686">
        <v>996.6</v>
      </c>
      <c r="E4686">
        <f t="shared" si="223"/>
        <v>-5.2999999999999545</v>
      </c>
      <c r="F4686">
        <v>77</v>
      </c>
      <c r="G4686">
        <f t="shared" si="224"/>
        <v>17</v>
      </c>
      <c r="H4686">
        <v>21.41</v>
      </c>
      <c r="I4686">
        <v>-0.99</v>
      </c>
      <c r="J4686">
        <v>-0.16</v>
      </c>
    </row>
    <row r="4687" spans="1:10">
      <c r="A4687" s="3">
        <v>41485</v>
      </c>
      <c r="B4687">
        <v>30.4</v>
      </c>
      <c r="C4687">
        <f t="shared" si="222"/>
        <v>3.5999999999999979</v>
      </c>
      <c r="D4687">
        <v>996.8</v>
      </c>
      <c r="E4687">
        <f t="shared" si="223"/>
        <v>0.19999999999993179</v>
      </c>
      <c r="F4687">
        <v>68</v>
      </c>
      <c r="G4687">
        <f t="shared" si="224"/>
        <v>-9</v>
      </c>
      <c r="H4687">
        <v>22.41</v>
      </c>
      <c r="I4687">
        <v>-1</v>
      </c>
      <c r="J4687">
        <v>0.06</v>
      </c>
    </row>
    <row r="4688" spans="1:10">
      <c r="A4688" s="3">
        <v>41486</v>
      </c>
      <c r="B4688">
        <v>29.3</v>
      </c>
      <c r="C4688">
        <f t="shared" si="222"/>
        <v>-1.0999999999999979</v>
      </c>
      <c r="D4688">
        <v>999.6</v>
      </c>
      <c r="E4688">
        <f t="shared" si="223"/>
        <v>2.8000000000000682</v>
      </c>
      <c r="F4688">
        <v>72</v>
      </c>
      <c r="G4688">
        <f t="shared" si="224"/>
        <v>4</v>
      </c>
      <c r="H4688">
        <v>23.41</v>
      </c>
      <c r="I4688">
        <v>-0.96</v>
      </c>
      <c r="J4688">
        <v>0.27</v>
      </c>
    </row>
    <row r="4689" spans="1:10">
      <c r="A4689" s="3">
        <v>41487</v>
      </c>
      <c r="B4689">
        <v>29.1</v>
      </c>
      <c r="C4689">
        <f t="shared" si="222"/>
        <v>-0.19999999999999929</v>
      </c>
      <c r="D4689">
        <v>999.5</v>
      </c>
      <c r="E4689">
        <f t="shared" si="223"/>
        <v>-0.10000000000002274</v>
      </c>
      <c r="F4689">
        <v>76</v>
      </c>
      <c r="G4689">
        <f t="shared" si="224"/>
        <v>4</v>
      </c>
      <c r="H4689">
        <v>24.41</v>
      </c>
      <c r="I4689">
        <v>-0.89</v>
      </c>
      <c r="J4689">
        <v>0.46</v>
      </c>
    </row>
    <row r="4690" spans="1:10">
      <c r="A4690" s="3">
        <v>41488</v>
      </c>
      <c r="B4690">
        <v>27.6</v>
      </c>
      <c r="C4690">
        <f t="shared" si="222"/>
        <v>-1.5</v>
      </c>
      <c r="D4690">
        <v>1004.4</v>
      </c>
      <c r="E4690">
        <f t="shared" si="223"/>
        <v>4.8999999999999773</v>
      </c>
      <c r="F4690">
        <v>69</v>
      </c>
      <c r="G4690">
        <f t="shared" si="224"/>
        <v>-7</v>
      </c>
      <c r="H4690">
        <v>25.41</v>
      </c>
      <c r="I4690">
        <v>-0.77</v>
      </c>
      <c r="J4690">
        <v>0.64</v>
      </c>
    </row>
    <row r="4691" spans="1:10">
      <c r="A4691" s="3">
        <v>41489</v>
      </c>
      <c r="B4691">
        <v>28.5</v>
      </c>
      <c r="C4691">
        <f t="shared" si="222"/>
        <v>0.89999999999999858</v>
      </c>
      <c r="D4691">
        <v>1003.8</v>
      </c>
      <c r="E4691">
        <f t="shared" si="223"/>
        <v>-0.60000000000002274</v>
      </c>
      <c r="F4691">
        <v>65</v>
      </c>
      <c r="G4691">
        <f t="shared" si="224"/>
        <v>-4</v>
      </c>
      <c r="H4691">
        <v>26.41</v>
      </c>
      <c r="I4691">
        <v>-0.62</v>
      </c>
      <c r="J4691">
        <v>0.79</v>
      </c>
    </row>
    <row r="4692" spans="1:10">
      <c r="A4692" s="3">
        <v>41490</v>
      </c>
      <c r="B4692">
        <v>28.9</v>
      </c>
      <c r="C4692">
        <f t="shared" si="222"/>
        <v>0.39999999999999858</v>
      </c>
      <c r="D4692">
        <v>1002.5</v>
      </c>
      <c r="E4692">
        <f t="shared" si="223"/>
        <v>-1.2999999999999545</v>
      </c>
      <c r="F4692">
        <v>71</v>
      </c>
      <c r="G4692">
        <f t="shared" si="224"/>
        <v>6</v>
      </c>
      <c r="H4692">
        <v>27.41</v>
      </c>
      <c r="I4692">
        <v>-0.44</v>
      </c>
      <c r="J4692">
        <v>0.9</v>
      </c>
    </row>
    <row r="4693" spans="1:10">
      <c r="A4693" s="3">
        <v>41491</v>
      </c>
      <c r="B4693">
        <v>30.1</v>
      </c>
      <c r="C4693">
        <f t="shared" si="222"/>
        <v>1.2000000000000028</v>
      </c>
      <c r="D4693">
        <v>1002</v>
      </c>
      <c r="E4693">
        <f t="shared" si="223"/>
        <v>-0.5</v>
      </c>
      <c r="F4693">
        <v>69</v>
      </c>
      <c r="G4693">
        <f t="shared" si="224"/>
        <v>-2</v>
      </c>
      <c r="H4693">
        <v>28.41</v>
      </c>
      <c r="I4693">
        <v>-0.24</v>
      </c>
      <c r="J4693">
        <v>0.97</v>
      </c>
    </row>
    <row r="4694" spans="1:10">
      <c r="A4694" s="3">
        <v>41492</v>
      </c>
      <c r="B4694">
        <v>28.7</v>
      </c>
      <c r="C4694">
        <f t="shared" si="222"/>
        <v>-1.4000000000000021</v>
      </c>
      <c r="D4694">
        <v>1002</v>
      </c>
      <c r="E4694">
        <f t="shared" si="223"/>
        <v>0</v>
      </c>
      <c r="F4694">
        <v>81</v>
      </c>
      <c r="G4694">
        <f t="shared" si="224"/>
        <v>12</v>
      </c>
      <c r="H4694">
        <v>29.41</v>
      </c>
      <c r="I4694">
        <v>-0.02</v>
      </c>
      <c r="J4694">
        <v>1</v>
      </c>
    </row>
    <row r="4695" spans="1:10">
      <c r="A4695" s="3">
        <v>41493</v>
      </c>
      <c r="B4695">
        <v>31.3</v>
      </c>
      <c r="C4695">
        <f t="shared" si="222"/>
        <v>2.6000000000000014</v>
      </c>
      <c r="D4695">
        <v>1001.7</v>
      </c>
      <c r="E4695">
        <f t="shared" si="223"/>
        <v>-0.29999999999995453</v>
      </c>
      <c r="F4695">
        <v>63</v>
      </c>
      <c r="G4695">
        <f t="shared" si="224"/>
        <v>-18</v>
      </c>
      <c r="H4695">
        <v>0.88</v>
      </c>
      <c r="I4695">
        <v>0.19</v>
      </c>
      <c r="J4695">
        <v>0.98</v>
      </c>
    </row>
    <row r="4696" spans="1:10">
      <c r="A4696" s="3">
        <v>41494</v>
      </c>
      <c r="B4696">
        <v>31.8</v>
      </c>
      <c r="C4696">
        <f t="shared" si="222"/>
        <v>0.5</v>
      </c>
      <c r="D4696">
        <v>1000.6</v>
      </c>
      <c r="E4696">
        <f t="shared" si="223"/>
        <v>-1.1000000000000227</v>
      </c>
      <c r="F4696">
        <v>65</v>
      </c>
      <c r="G4696">
        <f t="shared" si="224"/>
        <v>2</v>
      </c>
      <c r="H4696">
        <v>1.88</v>
      </c>
      <c r="I4696">
        <v>0.39</v>
      </c>
      <c r="J4696">
        <v>0.92</v>
      </c>
    </row>
    <row r="4697" spans="1:10">
      <c r="A4697" s="3">
        <v>41495</v>
      </c>
      <c r="B4697">
        <v>32.4</v>
      </c>
      <c r="C4697">
        <f t="shared" si="222"/>
        <v>0.59999999999999787</v>
      </c>
      <c r="D4697">
        <v>999.5</v>
      </c>
      <c r="E4697">
        <f t="shared" si="223"/>
        <v>-1.1000000000000227</v>
      </c>
      <c r="F4697">
        <v>71</v>
      </c>
      <c r="G4697">
        <f t="shared" si="224"/>
        <v>6</v>
      </c>
      <c r="H4697">
        <v>2.88</v>
      </c>
      <c r="I4697">
        <v>0.57999999999999996</v>
      </c>
      <c r="J4697">
        <v>0.82</v>
      </c>
    </row>
    <row r="4698" spans="1:10">
      <c r="A4698" s="3">
        <v>41496</v>
      </c>
      <c r="B4698">
        <v>35.6</v>
      </c>
      <c r="C4698">
        <f t="shared" si="222"/>
        <v>3.2000000000000028</v>
      </c>
      <c r="D4698">
        <v>1001.3</v>
      </c>
      <c r="E4698">
        <f t="shared" si="223"/>
        <v>1.7999999999999545</v>
      </c>
      <c r="F4698">
        <v>56</v>
      </c>
      <c r="G4698">
        <f t="shared" si="224"/>
        <v>-15</v>
      </c>
      <c r="H4698">
        <v>3.88</v>
      </c>
      <c r="I4698">
        <v>0.74</v>
      </c>
      <c r="J4698">
        <v>0.68</v>
      </c>
    </row>
    <row r="4699" spans="1:10">
      <c r="A4699" s="3">
        <v>41497</v>
      </c>
      <c r="B4699">
        <v>33.700000000000003</v>
      </c>
      <c r="C4699">
        <f t="shared" si="222"/>
        <v>-1.8999999999999986</v>
      </c>
      <c r="D4699">
        <v>1003.5</v>
      </c>
      <c r="E4699">
        <f t="shared" si="223"/>
        <v>2.2000000000000455</v>
      </c>
      <c r="F4699">
        <v>54</v>
      </c>
      <c r="G4699">
        <f t="shared" si="224"/>
        <v>-2</v>
      </c>
      <c r="H4699">
        <v>4.88</v>
      </c>
      <c r="I4699">
        <v>0.86</v>
      </c>
      <c r="J4699">
        <v>0.51</v>
      </c>
    </row>
    <row r="4700" spans="1:10">
      <c r="A4700" s="3">
        <v>41498</v>
      </c>
      <c r="B4700">
        <v>32.200000000000003</v>
      </c>
      <c r="C4700">
        <f t="shared" si="222"/>
        <v>-1.5</v>
      </c>
      <c r="D4700">
        <v>1003</v>
      </c>
      <c r="E4700">
        <f t="shared" si="223"/>
        <v>-0.5</v>
      </c>
      <c r="F4700">
        <v>67</v>
      </c>
      <c r="G4700">
        <f t="shared" si="224"/>
        <v>13</v>
      </c>
      <c r="H4700">
        <v>5.88</v>
      </c>
      <c r="I4700">
        <v>0.95</v>
      </c>
      <c r="J4700">
        <v>0.31</v>
      </c>
    </row>
    <row r="4701" spans="1:10">
      <c r="A4701" s="3">
        <v>41499</v>
      </c>
      <c r="B4701">
        <v>31.2</v>
      </c>
      <c r="C4701">
        <f t="shared" si="222"/>
        <v>-1.0000000000000036</v>
      </c>
      <c r="D4701">
        <v>1005.5</v>
      </c>
      <c r="E4701">
        <f t="shared" si="223"/>
        <v>2.5</v>
      </c>
      <c r="F4701">
        <v>58</v>
      </c>
      <c r="G4701">
        <f t="shared" si="224"/>
        <v>-9</v>
      </c>
      <c r="H4701">
        <v>6.88</v>
      </c>
      <c r="I4701">
        <v>0.99</v>
      </c>
      <c r="J4701">
        <v>0.11</v>
      </c>
    </row>
    <row r="4702" spans="1:10">
      <c r="A4702" s="3">
        <v>41500</v>
      </c>
      <c r="B4702">
        <v>31.6</v>
      </c>
      <c r="C4702">
        <f t="shared" si="222"/>
        <v>0.40000000000000213</v>
      </c>
      <c r="D4702">
        <v>1006.6</v>
      </c>
      <c r="E4702">
        <f t="shared" si="223"/>
        <v>1.1000000000000227</v>
      </c>
      <c r="F4702">
        <v>55</v>
      </c>
      <c r="G4702">
        <f t="shared" si="224"/>
        <v>-3</v>
      </c>
      <c r="H4702">
        <v>7.88</v>
      </c>
      <c r="I4702">
        <v>0.99</v>
      </c>
      <c r="J4702">
        <v>-0.11</v>
      </c>
    </row>
    <row r="4703" spans="1:10">
      <c r="A4703" s="3">
        <v>41501</v>
      </c>
      <c r="B4703">
        <v>30.9</v>
      </c>
      <c r="C4703">
        <f t="shared" si="222"/>
        <v>-0.70000000000000284</v>
      </c>
      <c r="D4703">
        <v>1005.3</v>
      </c>
      <c r="E4703">
        <f t="shared" si="223"/>
        <v>-1.3000000000000682</v>
      </c>
      <c r="F4703">
        <v>58</v>
      </c>
      <c r="G4703">
        <f t="shared" si="224"/>
        <v>3</v>
      </c>
      <c r="H4703">
        <v>8.8800000000000008</v>
      </c>
      <c r="I4703">
        <v>0.95</v>
      </c>
      <c r="J4703">
        <v>-0.31</v>
      </c>
    </row>
    <row r="4704" spans="1:10">
      <c r="A4704" s="3">
        <v>41502</v>
      </c>
      <c r="B4704">
        <v>29.7</v>
      </c>
      <c r="C4704">
        <f t="shared" si="222"/>
        <v>-1.1999999999999993</v>
      </c>
      <c r="D4704">
        <v>1004.6</v>
      </c>
      <c r="E4704">
        <f t="shared" si="223"/>
        <v>-0.69999999999993179</v>
      </c>
      <c r="F4704">
        <v>71</v>
      </c>
      <c r="G4704">
        <f t="shared" si="224"/>
        <v>13</v>
      </c>
      <c r="H4704">
        <v>9.8800000000000008</v>
      </c>
      <c r="I4704">
        <v>0.86</v>
      </c>
      <c r="J4704">
        <v>-0.51</v>
      </c>
    </row>
    <row r="4705" spans="1:10">
      <c r="A4705" s="3">
        <v>41503</v>
      </c>
      <c r="B4705">
        <v>30</v>
      </c>
      <c r="C4705">
        <f t="shared" si="222"/>
        <v>0.30000000000000071</v>
      </c>
      <c r="D4705">
        <v>1003.2</v>
      </c>
      <c r="E4705">
        <f t="shared" si="223"/>
        <v>-1.3999999999999773</v>
      </c>
      <c r="F4705">
        <v>64</v>
      </c>
      <c r="G4705">
        <f t="shared" si="224"/>
        <v>-7</v>
      </c>
      <c r="H4705">
        <v>10.88</v>
      </c>
      <c r="I4705">
        <v>0.74</v>
      </c>
      <c r="J4705">
        <v>-0.68</v>
      </c>
    </row>
    <row r="4706" spans="1:10">
      <c r="A4706" s="3">
        <v>41504</v>
      </c>
      <c r="B4706">
        <v>29.5</v>
      </c>
      <c r="C4706">
        <f t="shared" si="222"/>
        <v>-0.5</v>
      </c>
      <c r="D4706">
        <v>1003.2</v>
      </c>
      <c r="E4706">
        <f t="shared" si="223"/>
        <v>0</v>
      </c>
      <c r="F4706">
        <v>72</v>
      </c>
      <c r="G4706">
        <f t="shared" si="224"/>
        <v>8</v>
      </c>
      <c r="H4706">
        <v>11.88</v>
      </c>
      <c r="I4706">
        <v>0.57999999999999996</v>
      </c>
      <c r="J4706">
        <v>-0.82</v>
      </c>
    </row>
    <row r="4707" spans="1:10">
      <c r="A4707" s="3">
        <v>41505</v>
      </c>
      <c r="B4707">
        <v>30.3</v>
      </c>
      <c r="C4707">
        <f t="shared" si="222"/>
        <v>0.80000000000000071</v>
      </c>
      <c r="D4707">
        <v>1003.2</v>
      </c>
      <c r="E4707">
        <f t="shared" si="223"/>
        <v>0</v>
      </c>
      <c r="F4707">
        <v>71</v>
      </c>
      <c r="G4707">
        <f t="shared" si="224"/>
        <v>-1</v>
      </c>
      <c r="H4707">
        <v>12.88</v>
      </c>
      <c r="I4707">
        <v>0.39</v>
      </c>
      <c r="J4707">
        <v>-0.92</v>
      </c>
    </row>
    <row r="4708" spans="1:10">
      <c r="A4708" s="3">
        <v>41506</v>
      </c>
      <c r="B4708">
        <v>31</v>
      </c>
      <c r="C4708">
        <f t="shared" si="222"/>
        <v>0.69999999999999929</v>
      </c>
      <c r="D4708">
        <v>1001.8</v>
      </c>
      <c r="E4708">
        <f t="shared" si="223"/>
        <v>-1.4000000000000909</v>
      </c>
      <c r="F4708">
        <v>67</v>
      </c>
      <c r="G4708">
        <f t="shared" si="224"/>
        <v>-4</v>
      </c>
      <c r="H4708">
        <v>13.88</v>
      </c>
      <c r="I4708">
        <v>0.19</v>
      </c>
      <c r="J4708">
        <v>-0.98</v>
      </c>
    </row>
    <row r="4709" spans="1:10">
      <c r="A4709" s="3">
        <v>41507</v>
      </c>
      <c r="B4709">
        <v>28.8</v>
      </c>
      <c r="C4709">
        <f t="shared" si="222"/>
        <v>-2.1999999999999993</v>
      </c>
      <c r="D4709">
        <v>1004.5</v>
      </c>
      <c r="E4709">
        <f t="shared" si="223"/>
        <v>2.7000000000000455</v>
      </c>
      <c r="F4709">
        <v>81</v>
      </c>
      <c r="G4709">
        <f t="shared" si="224"/>
        <v>14</v>
      </c>
      <c r="H4709">
        <v>14.88</v>
      </c>
      <c r="I4709">
        <v>-0.02</v>
      </c>
      <c r="J4709">
        <v>-1</v>
      </c>
    </row>
    <row r="4710" spans="1:10">
      <c r="A4710" s="3">
        <v>41508</v>
      </c>
      <c r="B4710">
        <v>31.7</v>
      </c>
      <c r="C4710">
        <f t="shared" si="222"/>
        <v>2.8999999999999986</v>
      </c>
      <c r="D4710">
        <v>1004.9</v>
      </c>
      <c r="E4710">
        <f t="shared" si="223"/>
        <v>0.39999999999997726</v>
      </c>
      <c r="F4710">
        <v>63</v>
      </c>
      <c r="G4710">
        <f t="shared" si="224"/>
        <v>-18</v>
      </c>
      <c r="H4710">
        <v>15.88</v>
      </c>
      <c r="I4710">
        <v>-0.24</v>
      </c>
      <c r="J4710">
        <v>-0.97</v>
      </c>
    </row>
    <row r="4711" spans="1:10">
      <c r="A4711" s="3">
        <v>41509</v>
      </c>
      <c r="B4711">
        <v>26.5</v>
      </c>
      <c r="C4711">
        <f t="shared" si="222"/>
        <v>-5.1999999999999993</v>
      </c>
      <c r="D4711">
        <v>1002.6</v>
      </c>
      <c r="E4711">
        <f t="shared" si="223"/>
        <v>-2.2999999999999545</v>
      </c>
      <c r="F4711">
        <v>83</v>
      </c>
      <c r="G4711">
        <f t="shared" si="224"/>
        <v>20</v>
      </c>
      <c r="H4711">
        <v>16.88</v>
      </c>
      <c r="I4711">
        <v>-0.44</v>
      </c>
      <c r="J4711">
        <v>-0.9</v>
      </c>
    </row>
    <row r="4712" spans="1:10">
      <c r="A4712" s="3">
        <v>41510</v>
      </c>
      <c r="B4712">
        <v>32.200000000000003</v>
      </c>
      <c r="C4712">
        <f t="shared" si="222"/>
        <v>5.7000000000000028</v>
      </c>
      <c r="D4712">
        <v>998.4</v>
      </c>
      <c r="E4712">
        <f t="shared" si="223"/>
        <v>-4.2000000000000455</v>
      </c>
      <c r="F4712">
        <v>43</v>
      </c>
      <c r="G4712">
        <f t="shared" si="224"/>
        <v>-40</v>
      </c>
      <c r="H4712">
        <v>17.88</v>
      </c>
      <c r="I4712">
        <v>-0.62</v>
      </c>
      <c r="J4712">
        <v>-0.79</v>
      </c>
    </row>
    <row r="4713" spans="1:10">
      <c r="A4713" s="3">
        <v>41511</v>
      </c>
      <c r="B4713">
        <v>25.8</v>
      </c>
      <c r="C4713">
        <f t="shared" si="222"/>
        <v>-6.4000000000000021</v>
      </c>
      <c r="D4713">
        <v>996.9</v>
      </c>
      <c r="E4713">
        <f t="shared" si="223"/>
        <v>-1.5</v>
      </c>
      <c r="F4713">
        <v>74</v>
      </c>
      <c r="G4713">
        <f t="shared" si="224"/>
        <v>31</v>
      </c>
      <c r="H4713">
        <v>18.88</v>
      </c>
      <c r="I4713">
        <v>-0.77</v>
      </c>
      <c r="J4713">
        <v>-0.64</v>
      </c>
    </row>
    <row r="4714" spans="1:10">
      <c r="A4714" s="3">
        <v>41512</v>
      </c>
      <c r="B4714">
        <v>27</v>
      </c>
      <c r="C4714">
        <f t="shared" si="222"/>
        <v>1.1999999999999993</v>
      </c>
      <c r="D4714">
        <v>998.2</v>
      </c>
      <c r="E4714">
        <f t="shared" si="223"/>
        <v>1.3000000000000682</v>
      </c>
      <c r="F4714">
        <v>68</v>
      </c>
      <c r="G4714">
        <f t="shared" si="224"/>
        <v>-6</v>
      </c>
      <c r="H4714">
        <v>19.88</v>
      </c>
      <c r="I4714">
        <v>-0.89</v>
      </c>
      <c r="J4714">
        <v>-0.46</v>
      </c>
    </row>
    <row r="4715" spans="1:10">
      <c r="A4715" s="3">
        <v>41513</v>
      </c>
      <c r="B4715">
        <v>28</v>
      </c>
      <c r="C4715">
        <f t="shared" si="222"/>
        <v>1</v>
      </c>
      <c r="D4715">
        <v>999.5</v>
      </c>
      <c r="E4715">
        <f t="shared" si="223"/>
        <v>1.2999999999999545</v>
      </c>
      <c r="F4715">
        <v>57</v>
      </c>
      <c r="G4715">
        <f t="shared" si="224"/>
        <v>-11</v>
      </c>
      <c r="H4715">
        <v>20.88</v>
      </c>
      <c r="I4715">
        <v>-0.96</v>
      </c>
      <c r="J4715">
        <v>-0.27</v>
      </c>
    </row>
    <row r="4716" spans="1:10">
      <c r="A4716" s="3">
        <v>41514</v>
      </c>
      <c r="B4716">
        <v>30</v>
      </c>
      <c r="C4716">
        <f t="shared" si="222"/>
        <v>2</v>
      </c>
      <c r="D4716">
        <v>1002.5</v>
      </c>
      <c r="E4716">
        <f t="shared" si="223"/>
        <v>3</v>
      </c>
      <c r="F4716">
        <v>53</v>
      </c>
      <c r="G4716">
        <f t="shared" si="224"/>
        <v>-4</v>
      </c>
      <c r="H4716">
        <v>21.88</v>
      </c>
      <c r="I4716">
        <v>-1</v>
      </c>
      <c r="J4716">
        <v>-0.06</v>
      </c>
    </row>
    <row r="4717" spans="1:10">
      <c r="A4717" s="3">
        <v>41515</v>
      </c>
      <c r="B4717">
        <v>30.5</v>
      </c>
      <c r="C4717">
        <f t="shared" si="222"/>
        <v>0.5</v>
      </c>
      <c r="D4717">
        <v>1000.3</v>
      </c>
      <c r="E4717">
        <f t="shared" si="223"/>
        <v>-2.2000000000000455</v>
      </c>
      <c r="F4717">
        <v>49</v>
      </c>
      <c r="G4717">
        <f t="shared" si="224"/>
        <v>-4</v>
      </c>
      <c r="H4717">
        <v>22.88</v>
      </c>
      <c r="I4717">
        <v>-0.99</v>
      </c>
      <c r="J4717">
        <v>0.16</v>
      </c>
    </row>
    <row r="4718" spans="1:10">
      <c r="A4718" s="3">
        <v>41516</v>
      </c>
      <c r="B4718">
        <v>33.6</v>
      </c>
      <c r="C4718">
        <f t="shared" si="222"/>
        <v>3.1000000000000014</v>
      </c>
      <c r="D4718">
        <v>998.4</v>
      </c>
      <c r="E4718">
        <f t="shared" si="223"/>
        <v>-1.8999999999999773</v>
      </c>
      <c r="F4718">
        <v>59</v>
      </c>
      <c r="G4718">
        <f t="shared" si="224"/>
        <v>10</v>
      </c>
      <c r="H4718">
        <v>23.88</v>
      </c>
      <c r="I4718">
        <v>-0.93</v>
      </c>
      <c r="J4718">
        <v>0.36</v>
      </c>
    </row>
    <row r="4719" spans="1:10">
      <c r="A4719" s="3">
        <v>41517</v>
      </c>
      <c r="B4719">
        <v>31.5</v>
      </c>
      <c r="C4719">
        <f t="shared" si="222"/>
        <v>-2.1000000000000014</v>
      </c>
      <c r="D4719">
        <v>999.8</v>
      </c>
      <c r="E4719">
        <f t="shared" si="223"/>
        <v>1.3999999999999773</v>
      </c>
      <c r="F4719">
        <v>65</v>
      </c>
      <c r="G4719">
        <f t="shared" si="224"/>
        <v>6</v>
      </c>
      <c r="H4719">
        <v>24.88</v>
      </c>
      <c r="I4719">
        <v>-0.84</v>
      </c>
      <c r="J4719">
        <v>0.55000000000000004</v>
      </c>
    </row>
    <row r="4720" spans="1:10">
      <c r="A4720" s="3">
        <v>41518</v>
      </c>
      <c r="B4720">
        <v>28.4</v>
      </c>
      <c r="C4720">
        <f t="shared" si="222"/>
        <v>-3.1000000000000014</v>
      </c>
      <c r="D4720">
        <v>1006.6</v>
      </c>
      <c r="E4720">
        <f t="shared" si="223"/>
        <v>6.8000000000000682</v>
      </c>
      <c r="F4720">
        <v>71</v>
      </c>
      <c r="G4720">
        <f t="shared" si="224"/>
        <v>6</v>
      </c>
      <c r="H4720">
        <v>25.88</v>
      </c>
      <c r="I4720">
        <v>-0.7</v>
      </c>
      <c r="J4720">
        <v>0.71</v>
      </c>
    </row>
    <row r="4721" spans="1:10">
      <c r="A4721" s="3">
        <v>41519</v>
      </c>
      <c r="B4721">
        <v>31.3</v>
      </c>
      <c r="C4721">
        <f t="shared" si="222"/>
        <v>2.9000000000000021</v>
      </c>
      <c r="D4721">
        <v>1007.3</v>
      </c>
      <c r="E4721">
        <f t="shared" si="223"/>
        <v>0.69999999999993179</v>
      </c>
      <c r="F4721">
        <v>61</v>
      </c>
      <c r="G4721">
        <f t="shared" si="224"/>
        <v>-10</v>
      </c>
      <c r="H4721">
        <v>26.88</v>
      </c>
      <c r="I4721">
        <v>-0.53</v>
      </c>
      <c r="J4721">
        <v>0.85</v>
      </c>
    </row>
    <row r="4722" spans="1:10">
      <c r="A4722" s="3">
        <v>41520</v>
      </c>
      <c r="B4722">
        <v>30</v>
      </c>
      <c r="C4722">
        <f t="shared" si="222"/>
        <v>-1.3000000000000007</v>
      </c>
      <c r="D4722">
        <v>1006.9</v>
      </c>
      <c r="E4722">
        <f t="shared" si="223"/>
        <v>-0.39999999999997726</v>
      </c>
      <c r="F4722">
        <v>67</v>
      </c>
      <c r="G4722">
        <f t="shared" si="224"/>
        <v>6</v>
      </c>
      <c r="H4722">
        <v>27.88</v>
      </c>
      <c r="I4722">
        <v>-0.34</v>
      </c>
      <c r="J4722">
        <v>0.94</v>
      </c>
    </row>
    <row r="4723" spans="1:10">
      <c r="A4723" s="3">
        <v>41521</v>
      </c>
      <c r="B4723">
        <v>28.7</v>
      </c>
      <c r="C4723">
        <f t="shared" si="222"/>
        <v>-1.3000000000000007</v>
      </c>
      <c r="D4723">
        <v>1003.8</v>
      </c>
      <c r="E4723">
        <f t="shared" si="223"/>
        <v>-3.1000000000000227</v>
      </c>
      <c r="F4723">
        <v>82</v>
      </c>
      <c r="G4723">
        <f t="shared" si="224"/>
        <v>15</v>
      </c>
      <c r="H4723">
        <v>28.88</v>
      </c>
      <c r="I4723">
        <v>-0.14000000000000001</v>
      </c>
      <c r="J4723">
        <v>0.99</v>
      </c>
    </row>
    <row r="4724" spans="1:10">
      <c r="A4724" s="3">
        <v>41522</v>
      </c>
      <c r="B4724">
        <v>28.5</v>
      </c>
      <c r="C4724">
        <f t="shared" si="222"/>
        <v>-0.19999999999999929</v>
      </c>
      <c r="D4724">
        <v>1006.9</v>
      </c>
      <c r="E4724">
        <f t="shared" si="223"/>
        <v>3.1000000000000227</v>
      </c>
      <c r="F4724">
        <v>79</v>
      </c>
      <c r="G4724">
        <f t="shared" si="224"/>
        <v>-3</v>
      </c>
      <c r="H4724">
        <v>0.35</v>
      </c>
      <c r="I4724">
        <v>7.0000000000000007E-2</v>
      </c>
      <c r="J4724">
        <v>1</v>
      </c>
    </row>
    <row r="4725" spans="1:10">
      <c r="A4725" s="3">
        <v>41523</v>
      </c>
      <c r="B4725">
        <v>25.6</v>
      </c>
      <c r="C4725">
        <f t="shared" si="222"/>
        <v>-2.8999999999999986</v>
      </c>
      <c r="D4725">
        <v>1012.5</v>
      </c>
      <c r="E4725">
        <f t="shared" si="223"/>
        <v>5.6000000000000227</v>
      </c>
      <c r="F4725">
        <v>68</v>
      </c>
      <c r="G4725">
        <f t="shared" si="224"/>
        <v>-11</v>
      </c>
      <c r="H4725">
        <v>1.35</v>
      </c>
      <c r="I4725">
        <v>0.28000000000000003</v>
      </c>
      <c r="J4725">
        <v>0.96</v>
      </c>
    </row>
    <row r="4726" spans="1:10">
      <c r="A4726" s="3">
        <v>41524</v>
      </c>
      <c r="B4726">
        <v>28</v>
      </c>
      <c r="C4726">
        <f t="shared" si="222"/>
        <v>2.3999999999999986</v>
      </c>
      <c r="D4726">
        <v>1011.6</v>
      </c>
      <c r="E4726">
        <f t="shared" si="223"/>
        <v>-0.89999999999997726</v>
      </c>
      <c r="F4726">
        <v>69</v>
      </c>
      <c r="G4726">
        <f t="shared" si="224"/>
        <v>1</v>
      </c>
      <c r="H4726">
        <v>2.35</v>
      </c>
      <c r="I4726">
        <v>0.48</v>
      </c>
      <c r="J4726">
        <v>0.88</v>
      </c>
    </row>
    <row r="4727" spans="1:10">
      <c r="A4727" s="3">
        <v>41525</v>
      </c>
      <c r="B4727">
        <v>22.8</v>
      </c>
      <c r="C4727">
        <f t="shared" si="222"/>
        <v>-5.1999999999999993</v>
      </c>
      <c r="D4727">
        <v>1008.4</v>
      </c>
      <c r="E4727">
        <f t="shared" si="223"/>
        <v>-3.2000000000000455</v>
      </c>
      <c r="F4727">
        <v>93</v>
      </c>
      <c r="G4727">
        <f t="shared" si="224"/>
        <v>24</v>
      </c>
      <c r="H4727">
        <v>3.35</v>
      </c>
      <c r="I4727">
        <v>0.65</v>
      </c>
      <c r="J4727">
        <v>0.76</v>
      </c>
    </row>
    <row r="4728" spans="1:10">
      <c r="A4728" s="3">
        <v>41526</v>
      </c>
      <c r="B4728">
        <v>26.1</v>
      </c>
      <c r="C4728">
        <f t="shared" si="222"/>
        <v>3.3000000000000007</v>
      </c>
      <c r="D4728">
        <v>1009.9</v>
      </c>
      <c r="E4728">
        <f t="shared" si="223"/>
        <v>1.5</v>
      </c>
      <c r="F4728">
        <v>59</v>
      </c>
      <c r="G4728">
        <f t="shared" si="224"/>
        <v>-34</v>
      </c>
      <c r="H4728">
        <v>4.3499999999999996</v>
      </c>
      <c r="I4728">
        <v>0.8</v>
      </c>
      <c r="J4728">
        <v>0.6</v>
      </c>
    </row>
    <row r="4729" spans="1:10">
      <c r="A4729" s="3">
        <v>41527</v>
      </c>
      <c r="B4729">
        <v>26.4</v>
      </c>
      <c r="C4729">
        <f t="shared" si="222"/>
        <v>0.29999999999999716</v>
      </c>
      <c r="D4729">
        <v>1010.9</v>
      </c>
      <c r="E4729">
        <f t="shared" si="223"/>
        <v>1</v>
      </c>
      <c r="F4729">
        <v>69</v>
      </c>
      <c r="G4729">
        <f t="shared" si="224"/>
        <v>10</v>
      </c>
      <c r="H4729">
        <v>5.35</v>
      </c>
      <c r="I4729">
        <v>0.91</v>
      </c>
      <c r="J4729">
        <v>0.42</v>
      </c>
    </row>
    <row r="4730" spans="1:10">
      <c r="A4730" s="3">
        <v>41528</v>
      </c>
      <c r="B4730">
        <v>26.3</v>
      </c>
      <c r="C4730">
        <f t="shared" si="222"/>
        <v>-9.9999999999997868E-2</v>
      </c>
      <c r="D4730">
        <v>1012.1</v>
      </c>
      <c r="E4730">
        <f t="shared" si="223"/>
        <v>1.2000000000000455</v>
      </c>
      <c r="F4730">
        <v>73</v>
      </c>
      <c r="G4730">
        <f t="shared" si="224"/>
        <v>4</v>
      </c>
      <c r="H4730">
        <v>6.35</v>
      </c>
      <c r="I4730">
        <v>0.98</v>
      </c>
      <c r="J4730">
        <v>0.22</v>
      </c>
    </row>
    <row r="4731" spans="1:10">
      <c r="A4731" s="3">
        <v>41529</v>
      </c>
      <c r="B4731">
        <v>29.8</v>
      </c>
      <c r="C4731">
        <f t="shared" si="222"/>
        <v>3.5</v>
      </c>
      <c r="D4731">
        <v>1010.9</v>
      </c>
      <c r="E4731">
        <f t="shared" si="223"/>
        <v>-1.2000000000000455</v>
      </c>
      <c r="F4731">
        <v>62</v>
      </c>
      <c r="G4731">
        <f t="shared" si="224"/>
        <v>-11</v>
      </c>
      <c r="H4731">
        <v>7.35</v>
      </c>
      <c r="I4731">
        <v>1</v>
      </c>
      <c r="J4731">
        <v>0.01</v>
      </c>
    </row>
    <row r="4732" spans="1:10">
      <c r="A4732" s="3">
        <v>41530</v>
      </c>
      <c r="B4732">
        <v>28.4</v>
      </c>
      <c r="C4732">
        <f t="shared" si="222"/>
        <v>-1.4000000000000021</v>
      </c>
      <c r="D4732">
        <v>1011.9</v>
      </c>
      <c r="E4732">
        <f t="shared" si="223"/>
        <v>1</v>
      </c>
      <c r="F4732">
        <v>72</v>
      </c>
      <c r="G4732">
        <f t="shared" si="224"/>
        <v>10</v>
      </c>
      <c r="H4732">
        <v>8.35</v>
      </c>
      <c r="I4732">
        <v>0.98</v>
      </c>
      <c r="J4732">
        <v>-0.2</v>
      </c>
    </row>
    <row r="4733" spans="1:10">
      <c r="A4733" s="3">
        <v>41531</v>
      </c>
      <c r="B4733">
        <v>29</v>
      </c>
      <c r="C4733">
        <f t="shared" si="222"/>
        <v>0.60000000000000142</v>
      </c>
      <c r="D4733">
        <v>1008.9</v>
      </c>
      <c r="E4733">
        <f t="shared" si="223"/>
        <v>-3</v>
      </c>
      <c r="F4733">
        <v>74</v>
      </c>
      <c r="G4733">
        <f t="shared" si="224"/>
        <v>2</v>
      </c>
      <c r="H4733">
        <v>9.35</v>
      </c>
      <c r="I4733">
        <v>0.91</v>
      </c>
      <c r="J4733">
        <v>-0.41</v>
      </c>
    </row>
    <row r="4734" spans="1:10">
      <c r="A4734" s="3">
        <v>41532</v>
      </c>
      <c r="B4734">
        <v>29</v>
      </c>
      <c r="C4734">
        <f t="shared" si="222"/>
        <v>0</v>
      </c>
      <c r="D4734">
        <v>1001.6</v>
      </c>
      <c r="E4734">
        <f t="shared" si="223"/>
        <v>-7.2999999999999545</v>
      </c>
      <c r="F4734">
        <v>77</v>
      </c>
      <c r="G4734">
        <f t="shared" si="224"/>
        <v>3</v>
      </c>
      <c r="H4734">
        <v>10.35</v>
      </c>
      <c r="I4734">
        <v>0.81</v>
      </c>
      <c r="J4734">
        <v>-0.59</v>
      </c>
    </row>
    <row r="4735" spans="1:10">
      <c r="A4735" s="3">
        <v>41533</v>
      </c>
      <c r="B4735">
        <v>28.3</v>
      </c>
      <c r="C4735">
        <f t="shared" si="222"/>
        <v>-0.69999999999999929</v>
      </c>
      <c r="D4735">
        <v>997.3</v>
      </c>
      <c r="E4735">
        <f t="shared" si="223"/>
        <v>-4.3000000000000682</v>
      </c>
      <c r="F4735">
        <v>49</v>
      </c>
      <c r="G4735">
        <f t="shared" si="224"/>
        <v>-28</v>
      </c>
      <c r="H4735">
        <v>11.35</v>
      </c>
      <c r="I4735">
        <v>0.66</v>
      </c>
      <c r="J4735">
        <v>-0.75</v>
      </c>
    </row>
    <row r="4736" spans="1:10">
      <c r="A4736" s="3">
        <v>41534</v>
      </c>
      <c r="B4736">
        <v>24.2</v>
      </c>
      <c r="C4736">
        <f t="shared" si="222"/>
        <v>-4.1000000000000014</v>
      </c>
      <c r="D4736">
        <v>1013.7</v>
      </c>
      <c r="E4736">
        <f t="shared" si="223"/>
        <v>16.400000000000091</v>
      </c>
      <c r="F4736">
        <v>60</v>
      </c>
      <c r="G4736">
        <f t="shared" si="224"/>
        <v>11</v>
      </c>
      <c r="H4736">
        <v>12.35</v>
      </c>
      <c r="I4736">
        <v>0.49</v>
      </c>
      <c r="J4736">
        <v>-0.87</v>
      </c>
    </row>
    <row r="4737" spans="1:10">
      <c r="A4737" s="3">
        <v>41535</v>
      </c>
      <c r="B4737">
        <v>26</v>
      </c>
      <c r="C4737">
        <f t="shared" si="222"/>
        <v>1.8000000000000007</v>
      </c>
      <c r="D4737">
        <v>1014.4</v>
      </c>
      <c r="E4737">
        <f t="shared" si="223"/>
        <v>0.69999999999993179</v>
      </c>
      <c r="F4737">
        <v>35</v>
      </c>
      <c r="G4737">
        <f t="shared" si="224"/>
        <v>-25</v>
      </c>
      <c r="H4737">
        <v>13.35</v>
      </c>
      <c r="I4737">
        <v>0.3</v>
      </c>
      <c r="J4737">
        <v>-0.96</v>
      </c>
    </row>
    <row r="4738" spans="1:10">
      <c r="A4738" s="3">
        <v>41536</v>
      </c>
      <c r="B4738">
        <v>25.7</v>
      </c>
      <c r="C4738">
        <f t="shared" si="222"/>
        <v>-0.30000000000000071</v>
      </c>
      <c r="D4738">
        <v>1015</v>
      </c>
      <c r="E4738">
        <f t="shared" si="223"/>
        <v>0.60000000000002274</v>
      </c>
      <c r="F4738">
        <v>50</v>
      </c>
      <c r="G4738">
        <f t="shared" si="224"/>
        <v>15</v>
      </c>
      <c r="H4738">
        <v>14.35</v>
      </c>
      <c r="I4738">
        <v>0.09</v>
      </c>
      <c r="J4738">
        <v>-1</v>
      </c>
    </row>
    <row r="4739" spans="1:10">
      <c r="A4739" s="3">
        <v>41537</v>
      </c>
      <c r="B4739">
        <v>26.6</v>
      </c>
      <c r="C4739">
        <f t="shared" si="222"/>
        <v>0.90000000000000213</v>
      </c>
      <c r="D4739">
        <v>1012.7</v>
      </c>
      <c r="E4739">
        <f t="shared" si="223"/>
        <v>-2.2999999999999545</v>
      </c>
      <c r="F4739">
        <v>58</v>
      </c>
      <c r="G4739">
        <f t="shared" si="224"/>
        <v>8</v>
      </c>
      <c r="H4739">
        <v>15.35</v>
      </c>
      <c r="I4739">
        <v>-0.12</v>
      </c>
      <c r="J4739">
        <v>-0.99</v>
      </c>
    </row>
    <row r="4740" spans="1:10">
      <c r="A4740" s="3">
        <v>41538</v>
      </c>
      <c r="B4740">
        <v>27.1</v>
      </c>
      <c r="C4740">
        <f t="shared" si="222"/>
        <v>0.5</v>
      </c>
      <c r="D4740">
        <v>1010.2</v>
      </c>
      <c r="E4740">
        <f t="shared" si="223"/>
        <v>-2.5</v>
      </c>
      <c r="F4740">
        <v>60</v>
      </c>
      <c r="G4740">
        <f t="shared" si="224"/>
        <v>2</v>
      </c>
      <c r="H4740">
        <v>16.350000000000001</v>
      </c>
      <c r="I4740">
        <v>-0.33</v>
      </c>
      <c r="J4740">
        <v>-0.94</v>
      </c>
    </row>
    <row r="4741" spans="1:10">
      <c r="A4741" s="3">
        <v>41539</v>
      </c>
      <c r="B4741">
        <v>24.6</v>
      </c>
      <c r="C4741">
        <f t="shared" si="222"/>
        <v>-2.5</v>
      </c>
      <c r="D4741">
        <v>1013</v>
      </c>
      <c r="E4741">
        <f t="shared" si="223"/>
        <v>2.7999999999999545</v>
      </c>
      <c r="F4741">
        <v>69</v>
      </c>
      <c r="G4741">
        <f t="shared" si="224"/>
        <v>9</v>
      </c>
      <c r="H4741">
        <v>17.350000000000001</v>
      </c>
      <c r="I4741">
        <v>-0.52</v>
      </c>
      <c r="J4741">
        <v>-0.85</v>
      </c>
    </row>
    <row r="4742" spans="1:10">
      <c r="A4742" s="3">
        <v>41540</v>
      </c>
      <c r="B4742">
        <v>22.1</v>
      </c>
      <c r="C4742">
        <f t="shared" si="222"/>
        <v>-2.5</v>
      </c>
      <c r="D4742">
        <v>1015.4</v>
      </c>
      <c r="E4742">
        <f t="shared" si="223"/>
        <v>2.3999999999999773</v>
      </c>
      <c r="F4742">
        <v>60</v>
      </c>
      <c r="G4742">
        <f t="shared" si="224"/>
        <v>-9</v>
      </c>
      <c r="H4742">
        <v>18.350000000000001</v>
      </c>
      <c r="I4742">
        <v>-0.69</v>
      </c>
      <c r="J4742">
        <v>-0.72</v>
      </c>
    </row>
    <row r="4743" spans="1:10">
      <c r="A4743" s="3">
        <v>41541</v>
      </c>
      <c r="B4743">
        <v>26.2</v>
      </c>
      <c r="C4743">
        <f t="shared" ref="C4743:C4806" si="225">B4743-B4742</f>
        <v>4.0999999999999979</v>
      </c>
      <c r="D4743">
        <v>1008.6</v>
      </c>
      <c r="E4743">
        <f t="shared" ref="E4743:E4806" si="226">D4743-D4742</f>
        <v>-6.7999999999999545</v>
      </c>
      <c r="F4743">
        <v>72</v>
      </c>
      <c r="G4743">
        <f t="shared" ref="G4743:G4806" si="227">F4743-F4742</f>
        <v>12</v>
      </c>
      <c r="H4743">
        <v>19.350000000000001</v>
      </c>
      <c r="I4743">
        <v>-0.83</v>
      </c>
      <c r="J4743">
        <v>-0.56000000000000005</v>
      </c>
    </row>
    <row r="4744" spans="1:10">
      <c r="A4744" s="3">
        <v>41542</v>
      </c>
      <c r="B4744">
        <v>24.4</v>
      </c>
      <c r="C4744">
        <f t="shared" si="225"/>
        <v>-1.8000000000000007</v>
      </c>
      <c r="D4744">
        <v>998.8</v>
      </c>
      <c r="E4744">
        <f t="shared" si="226"/>
        <v>-9.8000000000000682</v>
      </c>
      <c r="F4744">
        <v>91</v>
      </c>
      <c r="G4744">
        <f t="shared" si="227"/>
        <v>19</v>
      </c>
      <c r="H4744">
        <v>20.350000000000001</v>
      </c>
      <c r="I4744">
        <v>-0.93</v>
      </c>
      <c r="J4744">
        <v>-0.37</v>
      </c>
    </row>
    <row r="4745" spans="1:10">
      <c r="A4745" s="3">
        <v>41543</v>
      </c>
      <c r="B4745">
        <v>21.9</v>
      </c>
      <c r="C4745">
        <f t="shared" si="225"/>
        <v>-2.5</v>
      </c>
      <c r="D4745">
        <v>1003.4</v>
      </c>
      <c r="E4745">
        <f t="shared" si="226"/>
        <v>4.6000000000000227</v>
      </c>
      <c r="F4745">
        <v>53</v>
      </c>
      <c r="G4745">
        <f t="shared" si="227"/>
        <v>-38</v>
      </c>
      <c r="H4745">
        <v>21.35</v>
      </c>
      <c r="I4745">
        <v>-0.99</v>
      </c>
      <c r="J4745">
        <v>-0.17</v>
      </c>
    </row>
    <row r="4746" spans="1:10">
      <c r="A4746" s="3">
        <v>41544</v>
      </c>
      <c r="B4746">
        <v>20.3</v>
      </c>
      <c r="C4746">
        <f t="shared" si="225"/>
        <v>-1.5999999999999979</v>
      </c>
      <c r="D4746">
        <v>1016.1</v>
      </c>
      <c r="E4746">
        <f t="shared" si="226"/>
        <v>12.700000000000045</v>
      </c>
      <c r="F4746">
        <v>48</v>
      </c>
      <c r="G4746">
        <f t="shared" si="227"/>
        <v>-5</v>
      </c>
      <c r="H4746">
        <v>22.35</v>
      </c>
      <c r="I4746">
        <v>-1</v>
      </c>
      <c r="J4746">
        <v>0.04</v>
      </c>
    </row>
    <row r="4747" spans="1:10">
      <c r="A4747" s="3">
        <v>41545</v>
      </c>
      <c r="B4747">
        <v>22</v>
      </c>
      <c r="C4747">
        <f t="shared" si="225"/>
        <v>1.6999999999999993</v>
      </c>
      <c r="D4747">
        <v>1018.2</v>
      </c>
      <c r="E4747">
        <f t="shared" si="226"/>
        <v>2.1000000000000227</v>
      </c>
      <c r="F4747">
        <v>54</v>
      </c>
      <c r="G4747">
        <f t="shared" si="227"/>
        <v>6</v>
      </c>
      <c r="H4747">
        <v>23.35</v>
      </c>
      <c r="I4747">
        <v>-0.97</v>
      </c>
      <c r="J4747">
        <v>0.25</v>
      </c>
    </row>
    <row r="4748" spans="1:10">
      <c r="A4748" s="3">
        <v>41546</v>
      </c>
      <c r="B4748">
        <v>23.9</v>
      </c>
      <c r="C4748">
        <f t="shared" si="225"/>
        <v>1.8999999999999986</v>
      </c>
      <c r="D4748">
        <v>1016</v>
      </c>
      <c r="E4748">
        <f t="shared" si="226"/>
        <v>-2.2000000000000455</v>
      </c>
      <c r="F4748">
        <v>52</v>
      </c>
      <c r="G4748">
        <f t="shared" si="227"/>
        <v>-2</v>
      </c>
      <c r="H4748">
        <v>24.35</v>
      </c>
      <c r="I4748">
        <v>-0.89</v>
      </c>
      <c r="J4748">
        <v>0.45</v>
      </c>
    </row>
    <row r="4749" spans="1:10">
      <c r="A4749" s="3">
        <v>41547</v>
      </c>
      <c r="B4749">
        <v>23.9</v>
      </c>
      <c r="C4749">
        <f t="shared" si="225"/>
        <v>0</v>
      </c>
      <c r="D4749">
        <v>1013.4</v>
      </c>
      <c r="E4749">
        <f t="shared" si="226"/>
        <v>-2.6000000000000227</v>
      </c>
      <c r="F4749">
        <v>57</v>
      </c>
      <c r="G4749">
        <f t="shared" si="227"/>
        <v>5</v>
      </c>
      <c r="H4749">
        <v>25.35</v>
      </c>
      <c r="I4749">
        <v>-0.78</v>
      </c>
      <c r="J4749">
        <v>0.63</v>
      </c>
    </row>
    <row r="4750" spans="1:10">
      <c r="A4750" s="3">
        <v>41548</v>
      </c>
      <c r="B4750">
        <v>23.5</v>
      </c>
      <c r="C4750">
        <f t="shared" si="225"/>
        <v>-0.39999999999999858</v>
      </c>
      <c r="D4750">
        <v>1007.9</v>
      </c>
      <c r="E4750">
        <f t="shared" si="226"/>
        <v>-5.5</v>
      </c>
      <c r="F4750">
        <v>87</v>
      </c>
      <c r="G4750">
        <f t="shared" si="227"/>
        <v>30</v>
      </c>
      <c r="H4750">
        <v>26.35</v>
      </c>
      <c r="I4750">
        <v>-0.63</v>
      </c>
      <c r="J4750">
        <v>0.78</v>
      </c>
    </row>
    <row r="4751" spans="1:10">
      <c r="A4751" s="3">
        <v>41549</v>
      </c>
      <c r="B4751">
        <v>25.4</v>
      </c>
      <c r="C4751">
        <f t="shared" si="225"/>
        <v>1.8999999999999986</v>
      </c>
      <c r="D4751">
        <v>997.9</v>
      </c>
      <c r="E4751">
        <f t="shared" si="226"/>
        <v>-10</v>
      </c>
      <c r="F4751">
        <v>80</v>
      </c>
      <c r="G4751">
        <f t="shared" si="227"/>
        <v>-7</v>
      </c>
      <c r="H4751">
        <v>27.35</v>
      </c>
      <c r="I4751">
        <v>-0.45</v>
      </c>
      <c r="J4751">
        <v>0.89</v>
      </c>
    </row>
    <row r="4752" spans="1:10">
      <c r="A4752" s="3">
        <v>41550</v>
      </c>
      <c r="B4752">
        <v>24.8</v>
      </c>
      <c r="C4752">
        <f t="shared" si="225"/>
        <v>-0.59999999999999787</v>
      </c>
      <c r="D4752">
        <v>1007.7</v>
      </c>
      <c r="E4752">
        <f t="shared" si="226"/>
        <v>9.8000000000000682</v>
      </c>
      <c r="F4752">
        <v>60</v>
      </c>
      <c r="G4752">
        <f t="shared" si="227"/>
        <v>-20</v>
      </c>
      <c r="H4752">
        <v>28.35</v>
      </c>
      <c r="I4752">
        <v>-0.25</v>
      </c>
      <c r="J4752">
        <v>0.97</v>
      </c>
    </row>
    <row r="4753" spans="1:10">
      <c r="A4753" s="3">
        <v>41551</v>
      </c>
      <c r="B4753">
        <v>18.600000000000001</v>
      </c>
      <c r="C4753">
        <f t="shared" si="225"/>
        <v>-6.1999999999999993</v>
      </c>
      <c r="D4753">
        <v>1019.6</v>
      </c>
      <c r="E4753">
        <f t="shared" si="226"/>
        <v>11.899999999999977</v>
      </c>
      <c r="F4753">
        <v>69</v>
      </c>
      <c r="G4753">
        <f t="shared" si="227"/>
        <v>9</v>
      </c>
      <c r="H4753">
        <v>29.35</v>
      </c>
      <c r="I4753">
        <v>-0.04</v>
      </c>
      <c r="J4753">
        <v>1</v>
      </c>
    </row>
    <row r="4754" spans="1:10">
      <c r="A4754" s="3">
        <v>41552</v>
      </c>
      <c r="B4754">
        <v>19.2</v>
      </c>
      <c r="C4754">
        <f t="shared" si="225"/>
        <v>0.59999999999999787</v>
      </c>
      <c r="D4754">
        <v>1020.7</v>
      </c>
      <c r="E4754">
        <f t="shared" si="226"/>
        <v>1.1000000000000227</v>
      </c>
      <c r="F4754">
        <v>95</v>
      </c>
      <c r="G4754">
        <f t="shared" si="227"/>
        <v>26</v>
      </c>
      <c r="H4754">
        <v>0.82</v>
      </c>
      <c r="I4754">
        <v>0.17</v>
      </c>
      <c r="J4754">
        <v>0.98</v>
      </c>
    </row>
    <row r="4755" spans="1:10">
      <c r="A4755" s="3">
        <v>41553</v>
      </c>
      <c r="B4755">
        <v>22.8</v>
      </c>
      <c r="C4755">
        <f t="shared" si="225"/>
        <v>3.6000000000000014</v>
      </c>
      <c r="D4755">
        <v>1021.9</v>
      </c>
      <c r="E4755">
        <f t="shared" si="226"/>
        <v>1.1999999999999318</v>
      </c>
      <c r="F4755">
        <v>86</v>
      </c>
      <c r="G4755">
        <f t="shared" si="227"/>
        <v>-9</v>
      </c>
      <c r="H4755">
        <v>1.82</v>
      </c>
      <c r="I4755">
        <v>0.38</v>
      </c>
      <c r="J4755">
        <v>0.93</v>
      </c>
    </row>
    <row r="4756" spans="1:10">
      <c r="A4756" s="3">
        <v>41554</v>
      </c>
      <c r="B4756">
        <v>26</v>
      </c>
      <c r="C4756">
        <f t="shared" si="225"/>
        <v>3.1999999999999993</v>
      </c>
      <c r="D4756">
        <v>1018.1</v>
      </c>
      <c r="E4756">
        <f t="shared" si="226"/>
        <v>-3.7999999999999545</v>
      </c>
      <c r="F4756">
        <v>69</v>
      </c>
      <c r="G4756">
        <f t="shared" si="227"/>
        <v>-17</v>
      </c>
      <c r="H4756">
        <v>2.82</v>
      </c>
      <c r="I4756">
        <v>0.56000000000000005</v>
      </c>
      <c r="J4756">
        <v>0.83</v>
      </c>
    </row>
    <row r="4757" spans="1:10">
      <c r="A4757" s="3">
        <v>41555</v>
      </c>
      <c r="B4757">
        <v>25.4</v>
      </c>
      <c r="C4757">
        <f t="shared" si="225"/>
        <v>-0.60000000000000142</v>
      </c>
      <c r="D4757">
        <v>1012.5</v>
      </c>
      <c r="E4757">
        <f t="shared" si="226"/>
        <v>-5.6000000000000227</v>
      </c>
      <c r="F4757">
        <v>75</v>
      </c>
      <c r="G4757">
        <f t="shared" si="227"/>
        <v>6</v>
      </c>
      <c r="H4757">
        <v>3.82</v>
      </c>
      <c r="I4757">
        <v>0.73</v>
      </c>
      <c r="J4757">
        <v>0.69</v>
      </c>
    </row>
    <row r="4758" spans="1:10">
      <c r="A4758" s="3">
        <v>41556</v>
      </c>
      <c r="B4758">
        <v>26.1</v>
      </c>
      <c r="C4758">
        <f t="shared" si="225"/>
        <v>0.70000000000000284</v>
      </c>
      <c r="D4758">
        <v>1005.6</v>
      </c>
      <c r="E4758">
        <f t="shared" si="226"/>
        <v>-6.8999999999999773</v>
      </c>
      <c r="F4758">
        <v>78</v>
      </c>
      <c r="G4758">
        <f t="shared" si="227"/>
        <v>3</v>
      </c>
      <c r="H4758">
        <v>4.82</v>
      </c>
      <c r="I4758">
        <v>0.86</v>
      </c>
      <c r="J4758">
        <v>0.52</v>
      </c>
    </row>
    <row r="4759" spans="1:10">
      <c r="A4759" s="3">
        <v>41557</v>
      </c>
      <c r="B4759">
        <v>25.2</v>
      </c>
      <c r="C4759">
        <f t="shared" si="225"/>
        <v>-0.90000000000000213</v>
      </c>
      <c r="D4759">
        <v>1014.4</v>
      </c>
      <c r="E4759">
        <f t="shared" si="226"/>
        <v>8.7999999999999545</v>
      </c>
      <c r="F4759">
        <v>67</v>
      </c>
      <c r="G4759">
        <f t="shared" si="227"/>
        <v>-11</v>
      </c>
      <c r="H4759">
        <v>5.82</v>
      </c>
      <c r="I4759">
        <v>0.95</v>
      </c>
      <c r="J4759">
        <v>0.33</v>
      </c>
    </row>
    <row r="4760" spans="1:10">
      <c r="A4760" s="3">
        <v>41558</v>
      </c>
      <c r="B4760">
        <v>26.7</v>
      </c>
      <c r="C4760">
        <f t="shared" si="225"/>
        <v>1.5</v>
      </c>
      <c r="D4760">
        <v>1004.8</v>
      </c>
      <c r="E4760">
        <f t="shared" si="226"/>
        <v>-9.6000000000000227</v>
      </c>
      <c r="F4760">
        <v>69</v>
      </c>
      <c r="G4760">
        <f t="shared" si="227"/>
        <v>2</v>
      </c>
      <c r="H4760">
        <v>6.82</v>
      </c>
      <c r="I4760">
        <v>0.99</v>
      </c>
      <c r="J4760">
        <v>0.12</v>
      </c>
    </row>
    <row r="4761" spans="1:10">
      <c r="A4761" s="3">
        <v>41559</v>
      </c>
      <c r="B4761">
        <v>26.5</v>
      </c>
      <c r="C4761">
        <f t="shared" si="225"/>
        <v>-0.19999999999999929</v>
      </c>
      <c r="D4761">
        <v>1002.7</v>
      </c>
      <c r="E4761">
        <f t="shared" si="226"/>
        <v>-2.0999999999999091</v>
      </c>
      <c r="F4761">
        <v>50</v>
      </c>
      <c r="G4761">
        <f t="shared" si="227"/>
        <v>-19</v>
      </c>
      <c r="H4761">
        <v>7.82</v>
      </c>
      <c r="I4761">
        <v>1</v>
      </c>
      <c r="J4761">
        <v>-0.09</v>
      </c>
    </row>
    <row r="4762" spans="1:10">
      <c r="A4762" s="3">
        <v>41560</v>
      </c>
      <c r="B4762">
        <v>23.4</v>
      </c>
      <c r="C4762">
        <f t="shared" si="225"/>
        <v>-3.1000000000000014</v>
      </c>
      <c r="D4762">
        <v>1015.1</v>
      </c>
      <c r="E4762">
        <f t="shared" si="226"/>
        <v>12.399999999999977</v>
      </c>
      <c r="F4762">
        <v>31</v>
      </c>
      <c r="G4762">
        <f t="shared" si="227"/>
        <v>-19</v>
      </c>
      <c r="H4762">
        <v>8.82</v>
      </c>
      <c r="I4762">
        <v>0.95</v>
      </c>
      <c r="J4762">
        <v>-0.3</v>
      </c>
    </row>
    <row r="4763" spans="1:10">
      <c r="A4763" s="3">
        <v>41561</v>
      </c>
      <c r="B4763">
        <v>22.7</v>
      </c>
      <c r="C4763">
        <f t="shared" si="225"/>
        <v>-0.69999999999999929</v>
      </c>
      <c r="D4763">
        <v>1018.2</v>
      </c>
      <c r="E4763">
        <f t="shared" si="226"/>
        <v>3.1000000000000227</v>
      </c>
      <c r="F4763">
        <v>63</v>
      </c>
      <c r="G4763">
        <f t="shared" si="227"/>
        <v>32</v>
      </c>
      <c r="H4763">
        <v>9.82</v>
      </c>
      <c r="I4763">
        <v>0.87</v>
      </c>
      <c r="J4763">
        <v>-0.5</v>
      </c>
    </row>
    <row r="4764" spans="1:10">
      <c r="A4764" s="3">
        <v>41562</v>
      </c>
      <c r="B4764">
        <v>17.600000000000001</v>
      </c>
      <c r="C4764">
        <f t="shared" si="225"/>
        <v>-5.0999999999999979</v>
      </c>
      <c r="D4764">
        <v>1004.2</v>
      </c>
      <c r="E4764">
        <f t="shared" si="226"/>
        <v>-14</v>
      </c>
      <c r="F4764">
        <v>93</v>
      </c>
      <c r="G4764">
        <f t="shared" si="227"/>
        <v>30</v>
      </c>
      <c r="H4764">
        <v>10.82</v>
      </c>
      <c r="I4764">
        <v>0.74</v>
      </c>
      <c r="J4764">
        <v>-0.67</v>
      </c>
    </row>
    <row r="4765" spans="1:10">
      <c r="A4765" s="3">
        <v>41563</v>
      </c>
      <c r="B4765">
        <v>21.1</v>
      </c>
      <c r="C4765">
        <f t="shared" si="225"/>
        <v>3.5</v>
      </c>
      <c r="D4765">
        <v>1000.9</v>
      </c>
      <c r="E4765">
        <f t="shared" si="226"/>
        <v>-3.3000000000000682</v>
      </c>
      <c r="F4765">
        <v>46</v>
      </c>
      <c r="G4765">
        <f t="shared" si="227"/>
        <v>-47</v>
      </c>
      <c r="H4765">
        <v>11.82</v>
      </c>
      <c r="I4765">
        <v>0.59</v>
      </c>
      <c r="J4765">
        <v>-0.81</v>
      </c>
    </row>
    <row r="4766" spans="1:10">
      <c r="A4766" s="3">
        <v>41564</v>
      </c>
      <c r="B4766">
        <v>19.100000000000001</v>
      </c>
      <c r="C4766">
        <f t="shared" si="225"/>
        <v>-2</v>
      </c>
      <c r="D4766">
        <v>1021.7</v>
      </c>
      <c r="E4766">
        <f t="shared" si="226"/>
        <v>20.800000000000068</v>
      </c>
      <c r="F4766">
        <v>49</v>
      </c>
      <c r="G4766">
        <f t="shared" si="227"/>
        <v>3</v>
      </c>
      <c r="H4766">
        <v>12.82</v>
      </c>
      <c r="I4766">
        <v>0.4</v>
      </c>
      <c r="J4766">
        <v>-0.92</v>
      </c>
    </row>
    <row r="4767" spans="1:10">
      <c r="A4767" s="3">
        <v>41565</v>
      </c>
      <c r="B4767">
        <v>17.899999999999999</v>
      </c>
      <c r="C4767">
        <f t="shared" si="225"/>
        <v>-1.2000000000000028</v>
      </c>
      <c r="D4767">
        <v>1025.5999999999999</v>
      </c>
      <c r="E4767">
        <f t="shared" si="226"/>
        <v>3.8999999999998636</v>
      </c>
      <c r="F4767">
        <v>62</v>
      </c>
      <c r="G4767">
        <f t="shared" si="227"/>
        <v>13</v>
      </c>
      <c r="H4767">
        <v>13.82</v>
      </c>
      <c r="I4767">
        <v>0.2</v>
      </c>
      <c r="J4767">
        <v>-0.98</v>
      </c>
    </row>
    <row r="4768" spans="1:10">
      <c r="A4768" s="3">
        <v>41566</v>
      </c>
      <c r="B4768">
        <v>16.899999999999999</v>
      </c>
      <c r="C4768">
        <f t="shared" si="225"/>
        <v>-1</v>
      </c>
      <c r="D4768">
        <v>1023.7</v>
      </c>
      <c r="E4768">
        <f t="shared" si="226"/>
        <v>-1.8999999999998636</v>
      </c>
      <c r="F4768">
        <v>73</v>
      </c>
      <c r="G4768">
        <f t="shared" si="227"/>
        <v>11</v>
      </c>
      <c r="H4768">
        <v>14.82</v>
      </c>
      <c r="I4768">
        <v>-0.01</v>
      </c>
      <c r="J4768">
        <v>-1</v>
      </c>
    </row>
    <row r="4769" spans="1:10">
      <c r="A4769" s="3">
        <v>41567</v>
      </c>
      <c r="B4769">
        <v>15.3</v>
      </c>
      <c r="C4769">
        <f t="shared" si="225"/>
        <v>-1.5999999999999979</v>
      </c>
      <c r="D4769">
        <v>1011</v>
      </c>
      <c r="E4769">
        <f t="shared" si="226"/>
        <v>-12.700000000000045</v>
      </c>
      <c r="F4769">
        <v>94</v>
      </c>
      <c r="G4769">
        <f t="shared" si="227"/>
        <v>21</v>
      </c>
      <c r="H4769">
        <v>15.82</v>
      </c>
      <c r="I4769">
        <v>-0.22</v>
      </c>
      <c r="J4769">
        <v>-0.97</v>
      </c>
    </row>
    <row r="4770" spans="1:10">
      <c r="A4770" s="3">
        <v>41568</v>
      </c>
      <c r="B4770">
        <v>19.8</v>
      </c>
      <c r="C4770">
        <f t="shared" si="225"/>
        <v>4.5</v>
      </c>
      <c r="D4770">
        <v>1011.1</v>
      </c>
      <c r="E4770">
        <f t="shared" si="226"/>
        <v>0.10000000000002274</v>
      </c>
      <c r="F4770">
        <v>76</v>
      </c>
      <c r="G4770">
        <f t="shared" si="227"/>
        <v>-18</v>
      </c>
      <c r="H4770">
        <v>16.82</v>
      </c>
      <c r="I4770">
        <v>-0.42</v>
      </c>
      <c r="J4770">
        <v>-0.91</v>
      </c>
    </row>
    <row r="4771" spans="1:10">
      <c r="A4771" s="3">
        <v>41569</v>
      </c>
      <c r="B4771">
        <v>18.5</v>
      </c>
      <c r="C4771">
        <f t="shared" si="225"/>
        <v>-1.3000000000000007</v>
      </c>
      <c r="D4771">
        <v>1017.4</v>
      </c>
      <c r="E4771">
        <f t="shared" si="226"/>
        <v>6.2999999999999545</v>
      </c>
      <c r="F4771">
        <v>73</v>
      </c>
      <c r="G4771">
        <f t="shared" si="227"/>
        <v>-3</v>
      </c>
      <c r="H4771">
        <v>17.82</v>
      </c>
      <c r="I4771">
        <v>-0.61</v>
      </c>
      <c r="J4771">
        <v>-0.8</v>
      </c>
    </row>
    <row r="4772" spans="1:10">
      <c r="A4772" s="3">
        <v>41570</v>
      </c>
      <c r="B4772">
        <v>17.399999999999999</v>
      </c>
      <c r="C4772">
        <f t="shared" si="225"/>
        <v>-1.1000000000000014</v>
      </c>
      <c r="D4772">
        <v>1019.6</v>
      </c>
      <c r="E4772">
        <f t="shared" si="226"/>
        <v>2.2000000000000455</v>
      </c>
      <c r="F4772">
        <v>70</v>
      </c>
      <c r="G4772">
        <f t="shared" si="227"/>
        <v>-3</v>
      </c>
      <c r="H4772">
        <v>18.82</v>
      </c>
      <c r="I4772">
        <v>-0.76</v>
      </c>
      <c r="J4772">
        <v>-0.65</v>
      </c>
    </row>
    <row r="4773" spans="1:10">
      <c r="A4773" s="3">
        <v>41571</v>
      </c>
      <c r="B4773">
        <v>16.399999999999999</v>
      </c>
      <c r="C4773">
        <f t="shared" si="225"/>
        <v>-1</v>
      </c>
      <c r="D4773">
        <v>1013.7</v>
      </c>
      <c r="E4773">
        <f t="shared" si="226"/>
        <v>-5.8999999999999773</v>
      </c>
      <c r="F4773">
        <v>90</v>
      </c>
      <c r="G4773">
        <f t="shared" si="227"/>
        <v>20</v>
      </c>
      <c r="H4773">
        <v>19.82</v>
      </c>
      <c r="I4773">
        <v>-0.88</v>
      </c>
      <c r="J4773">
        <v>-0.48</v>
      </c>
    </row>
    <row r="4774" spans="1:10">
      <c r="A4774" s="3">
        <v>41572</v>
      </c>
      <c r="B4774">
        <v>19.3</v>
      </c>
      <c r="C4774">
        <f t="shared" si="225"/>
        <v>2.9000000000000021</v>
      </c>
      <c r="D4774">
        <v>1000.4</v>
      </c>
      <c r="E4774">
        <f t="shared" si="226"/>
        <v>-13.300000000000068</v>
      </c>
      <c r="F4774">
        <v>93</v>
      </c>
      <c r="G4774">
        <f t="shared" si="227"/>
        <v>3</v>
      </c>
      <c r="H4774">
        <v>20.82</v>
      </c>
      <c r="I4774">
        <v>-0.96</v>
      </c>
      <c r="J4774">
        <v>-0.28000000000000003</v>
      </c>
    </row>
    <row r="4775" spans="1:10">
      <c r="A4775" s="3">
        <v>41573</v>
      </c>
      <c r="B4775">
        <v>14.9</v>
      </c>
      <c r="C4775">
        <f t="shared" si="225"/>
        <v>-4.4000000000000004</v>
      </c>
      <c r="D4775">
        <v>1000.1</v>
      </c>
      <c r="E4775">
        <f t="shared" si="226"/>
        <v>-0.29999999999995453</v>
      </c>
      <c r="F4775">
        <v>80</v>
      </c>
      <c r="G4775">
        <f t="shared" si="227"/>
        <v>-13</v>
      </c>
      <c r="H4775">
        <v>21.82</v>
      </c>
      <c r="I4775">
        <v>-1</v>
      </c>
      <c r="J4775">
        <v>-7.0000000000000007E-2</v>
      </c>
    </row>
    <row r="4776" spans="1:10">
      <c r="A4776" s="3">
        <v>41574</v>
      </c>
      <c r="B4776">
        <v>17.600000000000001</v>
      </c>
      <c r="C4776">
        <f t="shared" si="225"/>
        <v>2.7000000000000011</v>
      </c>
      <c r="D4776">
        <v>1013.5</v>
      </c>
      <c r="E4776">
        <f t="shared" si="226"/>
        <v>13.399999999999977</v>
      </c>
      <c r="F4776">
        <v>43</v>
      </c>
      <c r="G4776">
        <f t="shared" si="227"/>
        <v>-37</v>
      </c>
      <c r="H4776">
        <v>22.82</v>
      </c>
      <c r="I4776">
        <v>-0.99</v>
      </c>
      <c r="J4776">
        <v>0.14000000000000001</v>
      </c>
    </row>
    <row r="4777" spans="1:10">
      <c r="A4777" s="3">
        <v>41575</v>
      </c>
      <c r="B4777">
        <v>17.7</v>
      </c>
      <c r="C4777">
        <f t="shared" si="225"/>
        <v>9.9999999999997868E-2</v>
      </c>
      <c r="D4777">
        <v>1021.3</v>
      </c>
      <c r="E4777">
        <f t="shared" si="226"/>
        <v>7.7999999999999545</v>
      </c>
      <c r="F4777">
        <v>57</v>
      </c>
      <c r="G4777">
        <f t="shared" si="227"/>
        <v>14</v>
      </c>
      <c r="H4777">
        <v>23.82</v>
      </c>
      <c r="I4777">
        <v>-0.94</v>
      </c>
      <c r="J4777">
        <v>0.35</v>
      </c>
    </row>
    <row r="4778" spans="1:10">
      <c r="A4778" s="3">
        <v>41576</v>
      </c>
      <c r="B4778">
        <v>15.3</v>
      </c>
      <c r="C4778">
        <f t="shared" si="225"/>
        <v>-2.3999999999999986</v>
      </c>
      <c r="D4778">
        <v>1019.2</v>
      </c>
      <c r="E4778">
        <f t="shared" si="226"/>
        <v>-2.0999999999999091</v>
      </c>
      <c r="F4778">
        <v>87</v>
      </c>
      <c r="G4778">
        <f t="shared" si="227"/>
        <v>30</v>
      </c>
      <c r="H4778">
        <v>24.82</v>
      </c>
      <c r="I4778">
        <v>-0.84</v>
      </c>
      <c r="J4778">
        <v>0.54</v>
      </c>
    </row>
    <row r="4779" spans="1:10">
      <c r="A4779" s="3">
        <v>41577</v>
      </c>
      <c r="B4779">
        <v>20.2</v>
      </c>
      <c r="C4779">
        <f t="shared" si="225"/>
        <v>4.8999999999999986</v>
      </c>
      <c r="D4779">
        <v>1012.5</v>
      </c>
      <c r="E4779">
        <f t="shared" si="226"/>
        <v>-6.7000000000000455</v>
      </c>
      <c r="F4779">
        <v>69</v>
      </c>
      <c r="G4779">
        <f t="shared" si="227"/>
        <v>-18</v>
      </c>
      <c r="H4779">
        <v>25.82</v>
      </c>
      <c r="I4779">
        <v>-0.71</v>
      </c>
      <c r="J4779">
        <v>0.7</v>
      </c>
    </row>
    <row r="4780" spans="1:10">
      <c r="A4780" s="3">
        <v>41578</v>
      </c>
      <c r="B4780">
        <v>20</v>
      </c>
      <c r="C4780">
        <f t="shared" si="225"/>
        <v>-0.19999999999999929</v>
      </c>
      <c r="D4780">
        <v>1017.4</v>
      </c>
      <c r="E4780">
        <f t="shared" si="226"/>
        <v>4.8999999999999773</v>
      </c>
      <c r="F4780">
        <v>52</v>
      </c>
      <c r="G4780">
        <f t="shared" si="227"/>
        <v>-17</v>
      </c>
      <c r="H4780">
        <v>26.82</v>
      </c>
      <c r="I4780">
        <v>-0.55000000000000004</v>
      </c>
      <c r="J4780">
        <v>0.84</v>
      </c>
    </row>
    <row r="4781" spans="1:10">
      <c r="A4781" s="3">
        <v>41579</v>
      </c>
      <c r="B4781">
        <v>19.100000000000001</v>
      </c>
      <c r="C4781">
        <f t="shared" si="225"/>
        <v>-0.89999999999999858</v>
      </c>
      <c r="D4781">
        <v>1020.4</v>
      </c>
      <c r="E4781">
        <f t="shared" si="226"/>
        <v>3</v>
      </c>
      <c r="F4781">
        <v>54</v>
      </c>
      <c r="G4781">
        <f t="shared" si="227"/>
        <v>2</v>
      </c>
      <c r="H4781">
        <v>27.82</v>
      </c>
      <c r="I4781">
        <v>-0.36</v>
      </c>
      <c r="J4781">
        <v>0.93</v>
      </c>
    </row>
    <row r="4782" spans="1:10">
      <c r="A4782" s="3">
        <v>41580</v>
      </c>
      <c r="B4782">
        <v>16</v>
      </c>
      <c r="C4782">
        <f t="shared" si="225"/>
        <v>-3.1000000000000014</v>
      </c>
      <c r="D4782">
        <v>1019.2</v>
      </c>
      <c r="E4782">
        <f t="shared" si="226"/>
        <v>-1.1999999999999318</v>
      </c>
      <c r="F4782">
        <v>83</v>
      </c>
      <c r="G4782">
        <f t="shared" si="227"/>
        <v>29</v>
      </c>
      <c r="H4782">
        <v>28.82</v>
      </c>
      <c r="I4782">
        <v>-0.15</v>
      </c>
      <c r="J4782">
        <v>0.99</v>
      </c>
    </row>
    <row r="4783" spans="1:10">
      <c r="A4783" s="3">
        <v>41581</v>
      </c>
      <c r="B4783">
        <v>18.600000000000001</v>
      </c>
      <c r="C4783">
        <f t="shared" si="225"/>
        <v>2.6000000000000014</v>
      </c>
      <c r="D4783">
        <v>1011.4</v>
      </c>
      <c r="E4783">
        <f t="shared" si="226"/>
        <v>-7.8000000000000682</v>
      </c>
      <c r="F4783">
        <v>68</v>
      </c>
      <c r="G4783">
        <f t="shared" si="227"/>
        <v>-15</v>
      </c>
      <c r="H4783">
        <v>0.28999999999999998</v>
      </c>
      <c r="I4783">
        <v>0.06</v>
      </c>
      <c r="J4783">
        <v>1</v>
      </c>
    </row>
    <row r="4784" spans="1:10">
      <c r="A4784" s="3">
        <v>41582</v>
      </c>
      <c r="B4784">
        <v>16</v>
      </c>
      <c r="C4784">
        <f t="shared" si="225"/>
        <v>-2.6000000000000014</v>
      </c>
      <c r="D4784">
        <v>1010.4</v>
      </c>
      <c r="E4784">
        <f t="shared" si="226"/>
        <v>-1</v>
      </c>
      <c r="F4784">
        <v>69</v>
      </c>
      <c r="G4784">
        <f t="shared" si="227"/>
        <v>1</v>
      </c>
      <c r="H4784">
        <v>1.29</v>
      </c>
      <c r="I4784">
        <v>0.27</v>
      </c>
      <c r="J4784">
        <v>0.96</v>
      </c>
    </row>
    <row r="4785" spans="1:10">
      <c r="A4785" s="3">
        <v>41583</v>
      </c>
      <c r="B4785">
        <v>17.5</v>
      </c>
      <c r="C4785">
        <f t="shared" si="225"/>
        <v>1.5</v>
      </c>
      <c r="D4785">
        <v>1021</v>
      </c>
      <c r="E4785">
        <f t="shared" si="226"/>
        <v>10.600000000000023</v>
      </c>
      <c r="F4785">
        <v>46</v>
      </c>
      <c r="G4785">
        <f t="shared" si="227"/>
        <v>-23</v>
      </c>
      <c r="H4785">
        <v>2.29</v>
      </c>
      <c r="I4785">
        <v>0.47</v>
      </c>
      <c r="J4785">
        <v>0.88</v>
      </c>
    </row>
    <row r="4786" spans="1:10">
      <c r="A4786" s="3">
        <v>41584</v>
      </c>
      <c r="B4786">
        <v>18.7</v>
      </c>
      <c r="C4786">
        <f t="shared" si="225"/>
        <v>1.1999999999999993</v>
      </c>
      <c r="D4786">
        <v>1018.1</v>
      </c>
      <c r="E4786">
        <f t="shared" si="226"/>
        <v>-2.8999999999999773</v>
      </c>
      <c r="F4786">
        <v>54</v>
      </c>
      <c r="G4786">
        <f t="shared" si="227"/>
        <v>8</v>
      </c>
      <c r="H4786">
        <v>3.29</v>
      </c>
      <c r="I4786">
        <v>0.64</v>
      </c>
      <c r="J4786">
        <v>0.76</v>
      </c>
    </row>
    <row r="4787" spans="1:10">
      <c r="A4787" s="3">
        <v>41585</v>
      </c>
      <c r="B4787">
        <v>14.9</v>
      </c>
      <c r="C4787">
        <f t="shared" si="225"/>
        <v>-3.7999999999999989</v>
      </c>
      <c r="D4787">
        <v>1006.3</v>
      </c>
      <c r="E4787">
        <f t="shared" si="226"/>
        <v>-11.800000000000068</v>
      </c>
      <c r="F4787">
        <v>81</v>
      </c>
      <c r="G4787">
        <f t="shared" si="227"/>
        <v>27</v>
      </c>
      <c r="H4787">
        <v>4.29</v>
      </c>
      <c r="I4787">
        <v>0.79</v>
      </c>
      <c r="J4787">
        <v>0.61</v>
      </c>
    </row>
    <row r="4788" spans="1:10">
      <c r="A4788" s="3">
        <v>41586</v>
      </c>
      <c r="B4788">
        <v>18.399999999999999</v>
      </c>
      <c r="C4788">
        <f t="shared" si="225"/>
        <v>3.4999999999999982</v>
      </c>
      <c r="D4788">
        <v>1019.2</v>
      </c>
      <c r="E4788">
        <f t="shared" si="226"/>
        <v>12.900000000000091</v>
      </c>
      <c r="F4788">
        <v>43</v>
      </c>
      <c r="G4788">
        <f t="shared" si="227"/>
        <v>-38</v>
      </c>
      <c r="H4788">
        <v>5.29</v>
      </c>
      <c r="I4788">
        <v>0.9</v>
      </c>
      <c r="J4788">
        <v>0.43</v>
      </c>
    </row>
    <row r="4789" spans="1:10">
      <c r="A4789" s="3">
        <v>41587</v>
      </c>
      <c r="B4789">
        <v>14.2</v>
      </c>
      <c r="C4789">
        <f t="shared" si="225"/>
        <v>-4.1999999999999993</v>
      </c>
      <c r="D4789">
        <v>1024.2</v>
      </c>
      <c r="E4789">
        <f t="shared" si="226"/>
        <v>5</v>
      </c>
      <c r="F4789">
        <v>70</v>
      </c>
      <c r="G4789">
        <f t="shared" si="227"/>
        <v>27</v>
      </c>
      <c r="H4789">
        <v>6.29</v>
      </c>
      <c r="I4789">
        <v>0.97</v>
      </c>
      <c r="J4789">
        <v>0.23</v>
      </c>
    </row>
    <row r="4790" spans="1:10">
      <c r="A4790" s="3">
        <v>41588</v>
      </c>
      <c r="B4790">
        <v>16.8</v>
      </c>
      <c r="C4790">
        <f t="shared" si="225"/>
        <v>2.6000000000000014</v>
      </c>
      <c r="D4790">
        <v>1000.1</v>
      </c>
      <c r="E4790">
        <f t="shared" si="226"/>
        <v>-24.100000000000023</v>
      </c>
      <c r="F4790">
        <v>69</v>
      </c>
      <c r="G4790">
        <f t="shared" si="227"/>
        <v>-1</v>
      </c>
      <c r="H4790">
        <v>7.29</v>
      </c>
      <c r="I4790">
        <v>1</v>
      </c>
      <c r="J4790">
        <v>0.02</v>
      </c>
    </row>
    <row r="4791" spans="1:10">
      <c r="A4791" s="3">
        <v>41589</v>
      </c>
      <c r="B4791">
        <v>11.4</v>
      </c>
      <c r="C4791">
        <f t="shared" si="225"/>
        <v>-5.4</v>
      </c>
      <c r="D4791">
        <v>1003.9</v>
      </c>
      <c r="E4791">
        <f t="shared" si="226"/>
        <v>3.7999999999999545</v>
      </c>
      <c r="F4791">
        <v>35</v>
      </c>
      <c r="G4791">
        <f t="shared" si="227"/>
        <v>-34</v>
      </c>
      <c r="H4791">
        <v>8.2899999999999991</v>
      </c>
      <c r="I4791">
        <v>0.98</v>
      </c>
      <c r="J4791">
        <v>-0.19</v>
      </c>
    </row>
    <row r="4792" spans="1:10">
      <c r="A4792" s="3">
        <v>41590</v>
      </c>
      <c r="B4792">
        <v>10.6</v>
      </c>
      <c r="C4792">
        <f t="shared" si="225"/>
        <v>-0.80000000000000071</v>
      </c>
      <c r="D4792">
        <v>1005.9</v>
      </c>
      <c r="E4792">
        <f t="shared" si="226"/>
        <v>2</v>
      </c>
      <c r="F4792">
        <v>60</v>
      </c>
      <c r="G4792">
        <f t="shared" si="227"/>
        <v>25</v>
      </c>
      <c r="H4792">
        <v>9.2899999999999991</v>
      </c>
      <c r="I4792">
        <v>0.92</v>
      </c>
      <c r="J4792">
        <v>-0.39</v>
      </c>
    </row>
    <row r="4793" spans="1:10">
      <c r="A4793" s="3">
        <v>41591</v>
      </c>
      <c r="B4793">
        <v>11.7</v>
      </c>
      <c r="C4793">
        <f t="shared" si="225"/>
        <v>1.0999999999999996</v>
      </c>
      <c r="D4793">
        <v>1014.7</v>
      </c>
      <c r="E4793">
        <f t="shared" si="226"/>
        <v>8.8000000000000682</v>
      </c>
      <c r="F4793">
        <v>35</v>
      </c>
      <c r="G4793">
        <f t="shared" si="227"/>
        <v>-25</v>
      </c>
      <c r="H4793">
        <v>10.29</v>
      </c>
      <c r="I4793">
        <v>0.81</v>
      </c>
      <c r="J4793">
        <v>-0.57999999999999996</v>
      </c>
    </row>
    <row r="4794" spans="1:10">
      <c r="A4794" s="3">
        <v>41592</v>
      </c>
      <c r="B4794">
        <v>13.8</v>
      </c>
      <c r="C4794">
        <f t="shared" si="225"/>
        <v>2.1000000000000014</v>
      </c>
      <c r="D4794">
        <v>1020.7</v>
      </c>
      <c r="E4794">
        <f t="shared" si="226"/>
        <v>6</v>
      </c>
      <c r="F4794">
        <v>49</v>
      </c>
      <c r="G4794">
        <f t="shared" si="227"/>
        <v>14</v>
      </c>
      <c r="H4794">
        <v>11.29</v>
      </c>
      <c r="I4794">
        <v>0.67</v>
      </c>
      <c r="J4794">
        <v>-0.74</v>
      </c>
    </row>
    <row r="4795" spans="1:10">
      <c r="A4795" s="3">
        <v>41593</v>
      </c>
      <c r="B4795">
        <v>12</v>
      </c>
      <c r="C4795">
        <f t="shared" si="225"/>
        <v>-1.8000000000000007</v>
      </c>
      <c r="D4795">
        <v>1011.8</v>
      </c>
      <c r="E4795">
        <f t="shared" si="226"/>
        <v>-8.9000000000000909</v>
      </c>
      <c r="F4795">
        <v>75</v>
      </c>
      <c r="G4795">
        <f t="shared" si="227"/>
        <v>26</v>
      </c>
      <c r="H4795">
        <v>12.29</v>
      </c>
      <c r="I4795">
        <v>0.5</v>
      </c>
      <c r="J4795">
        <v>-0.86</v>
      </c>
    </row>
    <row r="4796" spans="1:10">
      <c r="A4796" s="3">
        <v>41594</v>
      </c>
      <c r="B4796">
        <v>15.2</v>
      </c>
      <c r="C4796">
        <f t="shared" si="225"/>
        <v>3.1999999999999993</v>
      </c>
      <c r="D4796">
        <v>1011.6</v>
      </c>
      <c r="E4796">
        <f t="shared" si="226"/>
        <v>-0.19999999999993179</v>
      </c>
      <c r="F4796">
        <v>50</v>
      </c>
      <c r="G4796">
        <f t="shared" si="227"/>
        <v>-25</v>
      </c>
      <c r="H4796">
        <v>13.29</v>
      </c>
      <c r="I4796">
        <v>0.31</v>
      </c>
      <c r="J4796">
        <v>-0.95</v>
      </c>
    </row>
    <row r="4797" spans="1:10">
      <c r="A4797" s="3">
        <v>41595</v>
      </c>
      <c r="B4797">
        <v>17.2</v>
      </c>
      <c r="C4797">
        <f t="shared" si="225"/>
        <v>2</v>
      </c>
      <c r="D4797">
        <v>1005.5</v>
      </c>
      <c r="E4797">
        <f t="shared" si="226"/>
        <v>-6.1000000000000227</v>
      </c>
      <c r="F4797">
        <v>55</v>
      </c>
      <c r="G4797">
        <f t="shared" si="227"/>
        <v>5</v>
      </c>
      <c r="H4797">
        <v>14.29</v>
      </c>
      <c r="I4797">
        <v>0.1</v>
      </c>
      <c r="J4797">
        <v>-0.99</v>
      </c>
    </row>
    <row r="4798" spans="1:10">
      <c r="A4798" s="3">
        <v>41596</v>
      </c>
      <c r="B4798">
        <v>15.9</v>
      </c>
      <c r="C4798">
        <f t="shared" si="225"/>
        <v>-1.2999999999999989</v>
      </c>
      <c r="D4798">
        <v>999.6</v>
      </c>
      <c r="E4798">
        <f t="shared" si="226"/>
        <v>-5.8999999999999773</v>
      </c>
      <c r="F4798">
        <v>41</v>
      </c>
      <c r="G4798">
        <f t="shared" si="227"/>
        <v>-14</v>
      </c>
      <c r="H4798">
        <v>15.29</v>
      </c>
      <c r="I4798">
        <v>-0.11</v>
      </c>
      <c r="J4798">
        <v>-0.99</v>
      </c>
    </row>
    <row r="4799" spans="1:10">
      <c r="A4799" s="3">
        <v>41597</v>
      </c>
      <c r="B4799">
        <v>13</v>
      </c>
      <c r="C4799">
        <f t="shared" si="225"/>
        <v>-2.9000000000000004</v>
      </c>
      <c r="D4799">
        <v>1003.6</v>
      </c>
      <c r="E4799">
        <f t="shared" si="226"/>
        <v>4</v>
      </c>
      <c r="F4799">
        <v>32</v>
      </c>
      <c r="G4799">
        <f t="shared" si="227"/>
        <v>-9</v>
      </c>
      <c r="H4799">
        <v>16.29</v>
      </c>
      <c r="I4799">
        <v>-0.32</v>
      </c>
      <c r="J4799">
        <v>-0.95</v>
      </c>
    </row>
    <row r="4800" spans="1:10">
      <c r="A4800" s="3">
        <v>41598</v>
      </c>
      <c r="B4800">
        <v>14</v>
      </c>
      <c r="C4800">
        <f t="shared" si="225"/>
        <v>1</v>
      </c>
      <c r="D4800">
        <v>1004.5</v>
      </c>
      <c r="E4800">
        <f t="shared" si="226"/>
        <v>0.89999999999997726</v>
      </c>
      <c r="F4800">
        <v>34</v>
      </c>
      <c r="G4800">
        <f t="shared" si="227"/>
        <v>2</v>
      </c>
      <c r="H4800">
        <v>17.29</v>
      </c>
      <c r="I4800">
        <v>-0.51</v>
      </c>
      <c r="J4800">
        <v>-0.86</v>
      </c>
    </row>
    <row r="4801" spans="1:10">
      <c r="A4801" s="3">
        <v>41599</v>
      </c>
      <c r="B4801">
        <v>13.8</v>
      </c>
      <c r="C4801">
        <f t="shared" si="225"/>
        <v>-0.19999999999999929</v>
      </c>
      <c r="D4801">
        <v>1010.6</v>
      </c>
      <c r="E4801">
        <f t="shared" si="226"/>
        <v>6.1000000000000227</v>
      </c>
      <c r="F4801">
        <v>47</v>
      </c>
      <c r="G4801">
        <f t="shared" si="227"/>
        <v>13</v>
      </c>
      <c r="H4801">
        <v>18.29</v>
      </c>
      <c r="I4801">
        <v>-0.68</v>
      </c>
      <c r="J4801">
        <v>-0.73</v>
      </c>
    </row>
    <row r="4802" spans="1:10">
      <c r="A4802" s="3">
        <v>41600</v>
      </c>
      <c r="B4802">
        <v>14.9</v>
      </c>
      <c r="C4802">
        <f t="shared" si="225"/>
        <v>1.0999999999999996</v>
      </c>
      <c r="D4802">
        <v>1009.4</v>
      </c>
      <c r="E4802">
        <f t="shared" si="226"/>
        <v>-1.2000000000000455</v>
      </c>
      <c r="F4802">
        <v>54</v>
      </c>
      <c r="G4802">
        <f t="shared" si="227"/>
        <v>7</v>
      </c>
      <c r="H4802">
        <v>19.29</v>
      </c>
      <c r="I4802">
        <v>-0.82</v>
      </c>
      <c r="J4802">
        <v>-0.56999999999999995</v>
      </c>
    </row>
    <row r="4803" spans="1:10">
      <c r="A4803" s="3">
        <v>41601</v>
      </c>
      <c r="B4803">
        <v>14.2</v>
      </c>
      <c r="C4803">
        <f t="shared" si="225"/>
        <v>-0.70000000000000107</v>
      </c>
      <c r="D4803">
        <v>1015.9</v>
      </c>
      <c r="E4803">
        <f t="shared" si="226"/>
        <v>6.5</v>
      </c>
      <c r="F4803">
        <v>47</v>
      </c>
      <c r="G4803">
        <f t="shared" si="227"/>
        <v>-7</v>
      </c>
      <c r="H4803">
        <v>20.29</v>
      </c>
      <c r="I4803">
        <v>-0.92</v>
      </c>
      <c r="J4803">
        <v>-0.38</v>
      </c>
    </row>
    <row r="4804" spans="1:10">
      <c r="A4804" s="3">
        <v>41602</v>
      </c>
      <c r="B4804">
        <v>13.7</v>
      </c>
      <c r="C4804">
        <f t="shared" si="225"/>
        <v>-0.5</v>
      </c>
      <c r="D4804">
        <v>1016.2</v>
      </c>
      <c r="E4804">
        <f t="shared" si="226"/>
        <v>0.30000000000006821</v>
      </c>
      <c r="F4804">
        <v>49</v>
      </c>
      <c r="G4804">
        <f t="shared" si="227"/>
        <v>2</v>
      </c>
      <c r="H4804">
        <v>21.29</v>
      </c>
      <c r="I4804">
        <v>-0.98</v>
      </c>
      <c r="J4804">
        <v>-0.18</v>
      </c>
    </row>
    <row r="4805" spans="1:10">
      <c r="A4805" s="3">
        <v>41603</v>
      </c>
      <c r="B4805">
        <v>18.3</v>
      </c>
      <c r="C4805">
        <f t="shared" si="225"/>
        <v>4.6000000000000014</v>
      </c>
      <c r="D4805">
        <v>1001.3</v>
      </c>
      <c r="E4805">
        <f t="shared" si="226"/>
        <v>-14.900000000000091</v>
      </c>
      <c r="F4805">
        <v>72</v>
      </c>
      <c r="G4805">
        <f t="shared" si="227"/>
        <v>23</v>
      </c>
      <c r="H4805">
        <v>22.29</v>
      </c>
      <c r="I4805">
        <v>-1</v>
      </c>
      <c r="J4805">
        <v>0.03</v>
      </c>
    </row>
    <row r="4806" spans="1:10">
      <c r="A4806" s="3">
        <v>41604</v>
      </c>
      <c r="B4806">
        <v>15.5</v>
      </c>
      <c r="C4806">
        <f t="shared" si="225"/>
        <v>-2.8000000000000007</v>
      </c>
      <c r="D4806">
        <v>1003.9</v>
      </c>
      <c r="E4806">
        <f t="shared" si="226"/>
        <v>2.6000000000000227</v>
      </c>
      <c r="F4806">
        <v>33</v>
      </c>
      <c r="G4806">
        <f t="shared" si="227"/>
        <v>-39</v>
      </c>
      <c r="H4806">
        <v>23.29</v>
      </c>
      <c r="I4806">
        <v>-0.97</v>
      </c>
      <c r="J4806">
        <v>0.24</v>
      </c>
    </row>
    <row r="4807" spans="1:10">
      <c r="A4807" s="3">
        <v>41605</v>
      </c>
      <c r="B4807">
        <v>13.7</v>
      </c>
      <c r="C4807">
        <f t="shared" ref="C4807:C4870" si="228">B4807-B4806</f>
        <v>-1.8000000000000007</v>
      </c>
      <c r="D4807">
        <v>1007.1</v>
      </c>
      <c r="E4807">
        <f t="shared" ref="E4807:E4870" si="229">D4807-D4806</f>
        <v>3.2000000000000455</v>
      </c>
      <c r="F4807">
        <v>41</v>
      </c>
      <c r="G4807">
        <f t="shared" ref="G4807:G4870" si="230">F4807-F4806</f>
        <v>8</v>
      </c>
      <c r="H4807">
        <v>24.29</v>
      </c>
      <c r="I4807">
        <v>-0.9</v>
      </c>
      <c r="J4807">
        <v>0.44</v>
      </c>
    </row>
    <row r="4808" spans="1:10">
      <c r="A4808" s="3">
        <v>41606</v>
      </c>
      <c r="B4808">
        <v>12.6</v>
      </c>
      <c r="C4808">
        <f t="shared" si="228"/>
        <v>-1.0999999999999996</v>
      </c>
      <c r="D4808">
        <v>1003.1</v>
      </c>
      <c r="E4808">
        <f t="shared" si="229"/>
        <v>-4</v>
      </c>
      <c r="F4808">
        <v>21</v>
      </c>
      <c r="G4808">
        <f t="shared" si="230"/>
        <v>-20</v>
      </c>
      <c r="H4808">
        <v>25.29</v>
      </c>
      <c r="I4808">
        <v>-0.78</v>
      </c>
      <c r="J4808">
        <v>0.62</v>
      </c>
    </row>
    <row r="4809" spans="1:10">
      <c r="A4809" s="3">
        <v>41607</v>
      </c>
      <c r="B4809">
        <v>11.2</v>
      </c>
      <c r="C4809">
        <f t="shared" si="228"/>
        <v>-1.4000000000000004</v>
      </c>
      <c r="D4809">
        <v>1003.8</v>
      </c>
      <c r="E4809">
        <f t="shared" si="229"/>
        <v>0.69999999999993179</v>
      </c>
      <c r="F4809">
        <v>34</v>
      </c>
      <c r="G4809">
        <f t="shared" si="230"/>
        <v>13</v>
      </c>
      <c r="H4809">
        <v>26.29</v>
      </c>
      <c r="I4809">
        <v>-0.64</v>
      </c>
      <c r="J4809">
        <v>0.77</v>
      </c>
    </row>
    <row r="4810" spans="1:10">
      <c r="A4810" s="3">
        <v>41608</v>
      </c>
      <c r="B4810">
        <v>11.8</v>
      </c>
      <c r="C4810">
        <f t="shared" si="228"/>
        <v>0.60000000000000142</v>
      </c>
      <c r="D4810">
        <v>1013.3</v>
      </c>
      <c r="E4810">
        <f t="shared" si="229"/>
        <v>9.5</v>
      </c>
      <c r="F4810">
        <v>47</v>
      </c>
      <c r="G4810">
        <f t="shared" si="230"/>
        <v>13</v>
      </c>
      <c r="H4810">
        <v>27.29</v>
      </c>
      <c r="I4810">
        <v>-0.46</v>
      </c>
      <c r="J4810">
        <v>0.89</v>
      </c>
    </row>
    <row r="4811" spans="1:10">
      <c r="A4811" s="3">
        <v>41609</v>
      </c>
      <c r="B4811">
        <v>10.5</v>
      </c>
      <c r="C4811">
        <f t="shared" si="228"/>
        <v>-1.3000000000000007</v>
      </c>
      <c r="D4811">
        <v>1011.4</v>
      </c>
      <c r="E4811">
        <f t="shared" si="229"/>
        <v>-1.8999999999999773</v>
      </c>
      <c r="F4811">
        <v>69</v>
      </c>
      <c r="G4811">
        <f t="shared" si="230"/>
        <v>22</v>
      </c>
      <c r="H4811">
        <v>28.29</v>
      </c>
      <c r="I4811">
        <v>-0.26</v>
      </c>
      <c r="J4811">
        <v>0.97</v>
      </c>
    </row>
    <row r="4812" spans="1:10">
      <c r="A4812" s="3">
        <v>41610</v>
      </c>
      <c r="B4812">
        <v>11.7</v>
      </c>
      <c r="C4812">
        <f t="shared" si="228"/>
        <v>1.1999999999999993</v>
      </c>
      <c r="D4812">
        <v>1010.6</v>
      </c>
      <c r="E4812">
        <f t="shared" si="229"/>
        <v>-0.79999999999995453</v>
      </c>
      <c r="F4812">
        <v>61</v>
      </c>
      <c r="G4812">
        <f t="shared" si="230"/>
        <v>-8</v>
      </c>
      <c r="H4812">
        <v>29.29</v>
      </c>
      <c r="I4812">
        <v>-0.05</v>
      </c>
      <c r="J4812">
        <v>1</v>
      </c>
    </row>
    <row r="4813" spans="1:10">
      <c r="A4813" s="3">
        <v>41611</v>
      </c>
      <c r="B4813">
        <v>13.8</v>
      </c>
      <c r="C4813">
        <f t="shared" si="228"/>
        <v>2.1000000000000014</v>
      </c>
      <c r="D4813">
        <v>1012</v>
      </c>
      <c r="E4813">
        <f t="shared" si="229"/>
        <v>1.3999999999999773</v>
      </c>
      <c r="F4813">
        <v>48</v>
      </c>
      <c r="G4813">
        <f t="shared" si="230"/>
        <v>-13</v>
      </c>
      <c r="H4813">
        <v>0.76</v>
      </c>
      <c r="I4813">
        <v>0.16</v>
      </c>
      <c r="J4813">
        <v>0.99</v>
      </c>
    </row>
    <row r="4814" spans="1:10">
      <c r="A4814" s="3">
        <v>41612</v>
      </c>
      <c r="B4814">
        <v>12.8</v>
      </c>
      <c r="C4814">
        <f t="shared" si="228"/>
        <v>-1</v>
      </c>
      <c r="D4814">
        <v>1011</v>
      </c>
      <c r="E4814">
        <f t="shared" si="229"/>
        <v>-1</v>
      </c>
      <c r="F4814">
        <v>70</v>
      </c>
      <c r="G4814">
        <f t="shared" si="230"/>
        <v>22</v>
      </c>
      <c r="H4814">
        <v>1.76</v>
      </c>
      <c r="I4814">
        <v>0.37</v>
      </c>
      <c r="J4814">
        <v>0.93</v>
      </c>
    </row>
    <row r="4815" spans="1:10">
      <c r="A4815" s="3">
        <v>41613</v>
      </c>
      <c r="B4815">
        <v>13.4</v>
      </c>
      <c r="C4815">
        <f t="shared" si="228"/>
        <v>0.59999999999999964</v>
      </c>
      <c r="D4815">
        <v>1010</v>
      </c>
      <c r="E4815">
        <f t="shared" si="229"/>
        <v>-1</v>
      </c>
      <c r="F4815">
        <v>48</v>
      </c>
      <c r="G4815">
        <f t="shared" si="230"/>
        <v>-22</v>
      </c>
      <c r="H4815">
        <v>2.76</v>
      </c>
      <c r="I4815">
        <v>0.55000000000000004</v>
      </c>
      <c r="J4815">
        <v>0.83</v>
      </c>
    </row>
    <row r="4816" spans="1:10">
      <c r="A4816" s="3">
        <v>41614</v>
      </c>
      <c r="B4816">
        <v>16</v>
      </c>
      <c r="C4816">
        <f t="shared" si="228"/>
        <v>2.5999999999999996</v>
      </c>
      <c r="D4816">
        <v>1004.8</v>
      </c>
      <c r="E4816">
        <f t="shared" si="229"/>
        <v>-5.2000000000000455</v>
      </c>
      <c r="F4816">
        <v>42</v>
      </c>
      <c r="G4816">
        <f t="shared" si="230"/>
        <v>-6</v>
      </c>
      <c r="H4816">
        <v>3.76</v>
      </c>
      <c r="I4816">
        <v>0.72</v>
      </c>
      <c r="J4816">
        <v>0.7</v>
      </c>
    </row>
    <row r="4817" spans="1:10">
      <c r="A4817" s="3">
        <v>41615</v>
      </c>
      <c r="B4817">
        <v>13.1</v>
      </c>
      <c r="C4817">
        <f t="shared" si="228"/>
        <v>-2.9000000000000004</v>
      </c>
      <c r="D4817">
        <v>1010.3</v>
      </c>
      <c r="E4817">
        <f t="shared" si="229"/>
        <v>5.5</v>
      </c>
      <c r="F4817">
        <v>38</v>
      </c>
      <c r="G4817">
        <f t="shared" si="230"/>
        <v>-4</v>
      </c>
      <c r="H4817">
        <v>4.76</v>
      </c>
      <c r="I4817">
        <v>0.85</v>
      </c>
      <c r="J4817">
        <v>0.53</v>
      </c>
    </row>
    <row r="4818" spans="1:10">
      <c r="A4818" s="3">
        <v>41616</v>
      </c>
      <c r="B4818">
        <v>10.199999999999999</v>
      </c>
      <c r="C4818">
        <f t="shared" si="228"/>
        <v>-2.9000000000000004</v>
      </c>
      <c r="D4818">
        <v>1017.6</v>
      </c>
      <c r="E4818">
        <f t="shared" si="229"/>
        <v>7.3000000000000682</v>
      </c>
      <c r="F4818">
        <v>41</v>
      </c>
      <c r="G4818">
        <f t="shared" si="230"/>
        <v>3</v>
      </c>
      <c r="H4818">
        <v>5.76</v>
      </c>
      <c r="I4818">
        <v>0.94</v>
      </c>
      <c r="J4818">
        <v>0.34</v>
      </c>
    </row>
    <row r="4819" spans="1:10">
      <c r="A4819" s="3">
        <v>41617</v>
      </c>
      <c r="B4819">
        <v>10</v>
      </c>
      <c r="C4819">
        <f t="shared" si="228"/>
        <v>-0.19999999999999929</v>
      </c>
      <c r="D4819">
        <v>1011.7</v>
      </c>
      <c r="E4819">
        <f t="shared" si="229"/>
        <v>-5.8999999999999773</v>
      </c>
      <c r="F4819">
        <v>56</v>
      </c>
      <c r="G4819">
        <f t="shared" si="230"/>
        <v>15</v>
      </c>
      <c r="H4819">
        <v>6.76</v>
      </c>
      <c r="I4819">
        <v>0.99</v>
      </c>
      <c r="J4819">
        <v>0.13</v>
      </c>
    </row>
    <row r="4820" spans="1:10">
      <c r="A4820" s="3">
        <v>41618</v>
      </c>
      <c r="B4820">
        <v>13.1</v>
      </c>
      <c r="C4820">
        <f t="shared" si="228"/>
        <v>3.0999999999999996</v>
      </c>
      <c r="D4820">
        <v>992.5</v>
      </c>
      <c r="E4820">
        <f t="shared" si="229"/>
        <v>-19.200000000000045</v>
      </c>
      <c r="F4820">
        <v>44</v>
      </c>
      <c r="G4820">
        <f t="shared" si="230"/>
        <v>-12</v>
      </c>
      <c r="H4820">
        <v>7.76</v>
      </c>
      <c r="I4820">
        <v>1</v>
      </c>
      <c r="J4820">
        <v>-0.08</v>
      </c>
    </row>
    <row r="4821" spans="1:10">
      <c r="A4821" s="3">
        <v>41619</v>
      </c>
      <c r="B4821">
        <v>9.9</v>
      </c>
      <c r="C4821">
        <f t="shared" si="228"/>
        <v>-3.1999999999999993</v>
      </c>
      <c r="D4821">
        <v>997.3</v>
      </c>
      <c r="E4821">
        <f t="shared" si="229"/>
        <v>4.7999999999999545</v>
      </c>
      <c r="F4821">
        <v>59</v>
      </c>
      <c r="G4821">
        <f t="shared" si="230"/>
        <v>15</v>
      </c>
      <c r="H4821">
        <v>8.76</v>
      </c>
      <c r="I4821">
        <v>0.96</v>
      </c>
      <c r="J4821">
        <v>-0.28999999999999998</v>
      </c>
    </row>
    <row r="4822" spans="1:10">
      <c r="A4822" s="3">
        <v>41620</v>
      </c>
      <c r="B4822">
        <v>10.6</v>
      </c>
      <c r="C4822">
        <f t="shared" si="228"/>
        <v>0.69999999999999929</v>
      </c>
      <c r="D4822">
        <v>1008.9</v>
      </c>
      <c r="E4822">
        <f t="shared" si="229"/>
        <v>11.600000000000023</v>
      </c>
      <c r="F4822">
        <v>33</v>
      </c>
      <c r="G4822">
        <f t="shared" si="230"/>
        <v>-26</v>
      </c>
      <c r="H4822">
        <v>9.76</v>
      </c>
      <c r="I4822">
        <v>0.87</v>
      </c>
      <c r="J4822">
        <v>-0.48</v>
      </c>
    </row>
    <row r="4823" spans="1:10">
      <c r="A4823" s="3">
        <v>41621</v>
      </c>
      <c r="B4823">
        <v>12.1</v>
      </c>
      <c r="C4823">
        <f t="shared" si="228"/>
        <v>1.5</v>
      </c>
      <c r="D4823">
        <v>1001.6</v>
      </c>
      <c r="E4823">
        <f t="shared" si="229"/>
        <v>-7.2999999999999545</v>
      </c>
      <c r="F4823">
        <v>39</v>
      </c>
      <c r="G4823">
        <f t="shared" si="230"/>
        <v>6</v>
      </c>
      <c r="H4823">
        <v>10.76</v>
      </c>
      <c r="I4823">
        <v>0.75</v>
      </c>
      <c r="J4823">
        <v>-0.66</v>
      </c>
    </row>
    <row r="4824" spans="1:10">
      <c r="A4824" s="3">
        <v>41622</v>
      </c>
      <c r="B4824">
        <v>9</v>
      </c>
      <c r="C4824">
        <f t="shared" si="228"/>
        <v>-3.0999999999999996</v>
      </c>
      <c r="D4824">
        <v>1007.6</v>
      </c>
      <c r="E4824">
        <f t="shared" si="229"/>
        <v>6</v>
      </c>
      <c r="F4824">
        <v>43</v>
      </c>
      <c r="G4824">
        <f t="shared" si="230"/>
        <v>4</v>
      </c>
      <c r="H4824">
        <v>11.76</v>
      </c>
      <c r="I4824">
        <v>0.6</v>
      </c>
      <c r="J4824">
        <v>-0.8</v>
      </c>
    </row>
    <row r="4825" spans="1:10">
      <c r="A4825" s="3">
        <v>41623</v>
      </c>
      <c r="B4825">
        <v>8.6999999999999993</v>
      </c>
      <c r="C4825">
        <f t="shared" si="228"/>
        <v>-0.30000000000000071</v>
      </c>
      <c r="D4825">
        <v>1009.4</v>
      </c>
      <c r="E4825">
        <f t="shared" si="229"/>
        <v>1.7999999999999545</v>
      </c>
      <c r="F4825">
        <v>29</v>
      </c>
      <c r="G4825">
        <f t="shared" si="230"/>
        <v>-14</v>
      </c>
      <c r="H4825">
        <v>12.76</v>
      </c>
      <c r="I4825">
        <v>0.41</v>
      </c>
      <c r="J4825">
        <v>-0.91</v>
      </c>
    </row>
    <row r="4826" spans="1:10">
      <c r="A4826" s="3">
        <v>41624</v>
      </c>
      <c r="B4826">
        <v>9</v>
      </c>
      <c r="C4826">
        <f t="shared" si="228"/>
        <v>0.30000000000000071</v>
      </c>
      <c r="D4826">
        <v>1014.8</v>
      </c>
      <c r="E4826">
        <f t="shared" si="229"/>
        <v>5.3999999999999773</v>
      </c>
      <c r="F4826">
        <v>35</v>
      </c>
      <c r="G4826">
        <f t="shared" si="230"/>
        <v>6</v>
      </c>
      <c r="H4826">
        <v>13.76</v>
      </c>
      <c r="I4826">
        <v>0.21</v>
      </c>
      <c r="J4826">
        <v>-0.98</v>
      </c>
    </row>
    <row r="4827" spans="1:10">
      <c r="A4827" s="3">
        <v>41625</v>
      </c>
      <c r="B4827">
        <v>10.5</v>
      </c>
      <c r="C4827">
        <f t="shared" si="228"/>
        <v>1.5</v>
      </c>
      <c r="D4827">
        <v>1017.2</v>
      </c>
      <c r="E4827">
        <f t="shared" si="229"/>
        <v>2.4000000000000909</v>
      </c>
      <c r="F4827">
        <v>34</v>
      </c>
      <c r="G4827">
        <f t="shared" si="230"/>
        <v>-1</v>
      </c>
      <c r="H4827">
        <v>14.76</v>
      </c>
      <c r="I4827">
        <v>0</v>
      </c>
      <c r="J4827">
        <v>-1</v>
      </c>
    </row>
    <row r="4828" spans="1:10">
      <c r="A4828" s="3">
        <v>41626</v>
      </c>
      <c r="B4828">
        <v>6.4</v>
      </c>
      <c r="C4828">
        <f t="shared" si="228"/>
        <v>-4.0999999999999996</v>
      </c>
      <c r="D4828">
        <v>1014.6</v>
      </c>
      <c r="E4828">
        <f t="shared" si="229"/>
        <v>-2.6000000000000227</v>
      </c>
      <c r="F4828">
        <v>71</v>
      </c>
      <c r="G4828">
        <f t="shared" si="230"/>
        <v>37</v>
      </c>
      <c r="H4828">
        <v>15.76</v>
      </c>
      <c r="I4828">
        <v>-0.21</v>
      </c>
      <c r="J4828">
        <v>-0.98</v>
      </c>
    </row>
    <row r="4829" spans="1:10">
      <c r="A4829" s="3">
        <v>41627</v>
      </c>
      <c r="B4829">
        <v>7.4</v>
      </c>
      <c r="C4829">
        <f t="shared" si="228"/>
        <v>1</v>
      </c>
      <c r="D4829">
        <v>1006.9</v>
      </c>
      <c r="E4829">
        <f t="shared" si="229"/>
        <v>-7.7000000000000455</v>
      </c>
      <c r="F4829">
        <v>91</v>
      </c>
      <c r="G4829">
        <f t="shared" si="230"/>
        <v>20</v>
      </c>
      <c r="H4829">
        <v>16.760000000000002</v>
      </c>
      <c r="I4829">
        <v>-0.41</v>
      </c>
      <c r="J4829">
        <v>-0.91</v>
      </c>
    </row>
    <row r="4830" spans="1:10">
      <c r="A4830" s="3">
        <v>41628</v>
      </c>
      <c r="B4830">
        <v>6.1</v>
      </c>
      <c r="C4830">
        <f t="shared" si="228"/>
        <v>-1.3000000000000007</v>
      </c>
      <c r="D4830">
        <v>998.4</v>
      </c>
      <c r="E4830">
        <f t="shared" si="229"/>
        <v>-8.5</v>
      </c>
      <c r="F4830">
        <v>67</v>
      </c>
      <c r="G4830">
        <f t="shared" si="230"/>
        <v>-24</v>
      </c>
      <c r="H4830">
        <v>17.760000000000002</v>
      </c>
      <c r="I4830">
        <v>-0.59</v>
      </c>
      <c r="J4830">
        <v>-0.8</v>
      </c>
    </row>
    <row r="4831" spans="1:10">
      <c r="A4831" s="3">
        <v>41629</v>
      </c>
      <c r="B4831">
        <v>7.8</v>
      </c>
      <c r="C4831">
        <f t="shared" si="228"/>
        <v>1.7000000000000002</v>
      </c>
      <c r="D4831">
        <v>1004.2</v>
      </c>
      <c r="E4831">
        <f t="shared" si="229"/>
        <v>5.8000000000000682</v>
      </c>
      <c r="F4831">
        <v>62</v>
      </c>
      <c r="G4831">
        <f t="shared" si="230"/>
        <v>-5</v>
      </c>
      <c r="H4831">
        <v>18.760000000000002</v>
      </c>
      <c r="I4831">
        <v>-0.75</v>
      </c>
      <c r="J4831">
        <v>-0.66</v>
      </c>
    </row>
    <row r="4832" spans="1:10">
      <c r="A4832" s="3">
        <v>41630</v>
      </c>
      <c r="B4832">
        <v>7.7</v>
      </c>
      <c r="C4832">
        <f t="shared" si="228"/>
        <v>-9.9999999999999645E-2</v>
      </c>
      <c r="D4832">
        <v>1014</v>
      </c>
      <c r="E4832">
        <f t="shared" si="229"/>
        <v>9.7999999999999545</v>
      </c>
      <c r="F4832">
        <v>37</v>
      </c>
      <c r="G4832">
        <f t="shared" si="230"/>
        <v>-25</v>
      </c>
      <c r="H4832">
        <v>19.760000000000002</v>
      </c>
      <c r="I4832">
        <v>-0.87</v>
      </c>
      <c r="J4832">
        <v>-0.49</v>
      </c>
    </row>
    <row r="4833" spans="1:10">
      <c r="A4833" s="3">
        <v>41631</v>
      </c>
      <c r="B4833">
        <v>8</v>
      </c>
      <c r="C4833">
        <f t="shared" si="228"/>
        <v>0.29999999999999982</v>
      </c>
      <c r="D4833">
        <v>1015.4</v>
      </c>
      <c r="E4833">
        <f t="shared" si="229"/>
        <v>1.3999999999999773</v>
      </c>
      <c r="F4833">
        <v>45</v>
      </c>
      <c r="G4833">
        <f t="shared" si="230"/>
        <v>8</v>
      </c>
      <c r="H4833">
        <v>20.76</v>
      </c>
      <c r="I4833">
        <v>-0.96</v>
      </c>
      <c r="J4833">
        <v>-0.28999999999999998</v>
      </c>
    </row>
    <row r="4834" spans="1:10">
      <c r="A4834" s="3">
        <v>41632</v>
      </c>
      <c r="B4834">
        <v>8</v>
      </c>
      <c r="C4834">
        <f t="shared" si="228"/>
        <v>0</v>
      </c>
      <c r="D4834">
        <v>1014.3</v>
      </c>
      <c r="E4834">
        <f t="shared" si="229"/>
        <v>-1.1000000000000227</v>
      </c>
      <c r="F4834">
        <v>34</v>
      </c>
      <c r="G4834">
        <f t="shared" si="230"/>
        <v>-11</v>
      </c>
      <c r="H4834">
        <v>21.76</v>
      </c>
      <c r="I4834">
        <v>-1</v>
      </c>
      <c r="J4834">
        <v>-0.08</v>
      </c>
    </row>
    <row r="4835" spans="1:10">
      <c r="A4835" s="3">
        <v>41633</v>
      </c>
      <c r="B4835">
        <v>8.4</v>
      </c>
      <c r="C4835">
        <f t="shared" si="228"/>
        <v>0.40000000000000036</v>
      </c>
      <c r="D4835">
        <v>1021.6</v>
      </c>
      <c r="E4835">
        <f t="shared" si="229"/>
        <v>7.3000000000000682</v>
      </c>
      <c r="F4835">
        <v>41</v>
      </c>
      <c r="G4835">
        <f t="shared" si="230"/>
        <v>7</v>
      </c>
      <c r="H4835">
        <v>22.76</v>
      </c>
      <c r="I4835">
        <v>-0.99</v>
      </c>
      <c r="J4835">
        <v>0.13</v>
      </c>
    </row>
    <row r="4836" spans="1:10">
      <c r="A4836" s="3">
        <v>41634</v>
      </c>
      <c r="B4836">
        <v>7.7</v>
      </c>
      <c r="C4836">
        <f t="shared" si="228"/>
        <v>-0.70000000000000018</v>
      </c>
      <c r="D4836">
        <v>1008.6</v>
      </c>
      <c r="E4836">
        <f t="shared" si="229"/>
        <v>-13</v>
      </c>
      <c r="F4836">
        <v>54</v>
      </c>
      <c r="G4836">
        <f t="shared" si="230"/>
        <v>13</v>
      </c>
      <c r="H4836">
        <v>23.76</v>
      </c>
      <c r="I4836">
        <v>-0.94</v>
      </c>
      <c r="J4836">
        <v>0.34</v>
      </c>
    </row>
    <row r="4837" spans="1:10">
      <c r="A4837" s="3">
        <v>41635</v>
      </c>
      <c r="B4837">
        <v>7.8</v>
      </c>
      <c r="C4837">
        <f t="shared" si="228"/>
        <v>9.9999999999999645E-2</v>
      </c>
      <c r="D4837">
        <v>995.8</v>
      </c>
      <c r="E4837">
        <f t="shared" si="229"/>
        <v>-12.800000000000068</v>
      </c>
      <c r="F4837">
        <v>55</v>
      </c>
      <c r="G4837">
        <f t="shared" si="230"/>
        <v>1</v>
      </c>
      <c r="H4837">
        <v>24.76</v>
      </c>
      <c r="I4837">
        <v>-0.85</v>
      </c>
      <c r="J4837">
        <v>0.53</v>
      </c>
    </row>
    <row r="4838" spans="1:10">
      <c r="A4838" s="3">
        <v>41636</v>
      </c>
      <c r="B4838">
        <v>6.7</v>
      </c>
      <c r="C4838">
        <f t="shared" si="228"/>
        <v>-1.0999999999999996</v>
      </c>
      <c r="D4838">
        <v>1003.1</v>
      </c>
      <c r="E4838">
        <f t="shared" si="229"/>
        <v>7.3000000000000682</v>
      </c>
      <c r="F4838">
        <v>26</v>
      </c>
      <c r="G4838">
        <f t="shared" si="230"/>
        <v>-29</v>
      </c>
      <c r="H4838">
        <v>25.76</v>
      </c>
      <c r="I4838">
        <v>-0.72</v>
      </c>
      <c r="J4838">
        <v>0.7</v>
      </c>
    </row>
    <row r="4839" spans="1:10">
      <c r="A4839" s="3">
        <v>41637</v>
      </c>
      <c r="B4839">
        <v>6.8</v>
      </c>
      <c r="C4839">
        <f t="shared" si="228"/>
        <v>9.9999999999999645E-2</v>
      </c>
      <c r="D4839">
        <v>1008.3</v>
      </c>
      <c r="E4839">
        <f t="shared" si="229"/>
        <v>5.1999999999999318</v>
      </c>
      <c r="F4839">
        <v>45</v>
      </c>
      <c r="G4839">
        <f t="shared" si="230"/>
        <v>19</v>
      </c>
      <c r="H4839">
        <v>26.76</v>
      </c>
      <c r="I4839">
        <v>-0.56000000000000005</v>
      </c>
      <c r="J4839">
        <v>0.83</v>
      </c>
    </row>
    <row r="4840" spans="1:10">
      <c r="A4840" s="3">
        <v>41638</v>
      </c>
      <c r="B4840">
        <v>8.3000000000000007</v>
      </c>
      <c r="C4840">
        <f t="shared" si="228"/>
        <v>1.5000000000000009</v>
      </c>
      <c r="D4840">
        <v>1005.7</v>
      </c>
      <c r="E4840">
        <f t="shared" si="229"/>
        <v>-2.5999999999999091</v>
      </c>
      <c r="F4840">
        <v>37</v>
      </c>
      <c r="G4840">
        <f t="shared" si="230"/>
        <v>-8</v>
      </c>
      <c r="H4840">
        <v>27.76</v>
      </c>
      <c r="I4840">
        <v>-0.37</v>
      </c>
      <c r="J4840">
        <v>0.93</v>
      </c>
    </row>
    <row r="4841" spans="1:10">
      <c r="A4841" s="3">
        <v>41639</v>
      </c>
      <c r="B4841">
        <v>8.3000000000000007</v>
      </c>
      <c r="C4841">
        <f t="shared" si="228"/>
        <v>0</v>
      </c>
      <c r="D4841">
        <v>1005.2</v>
      </c>
      <c r="E4841">
        <f t="shared" si="229"/>
        <v>-0.5</v>
      </c>
      <c r="F4841">
        <v>50</v>
      </c>
      <c r="G4841">
        <f t="shared" si="230"/>
        <v>13</v>
      </c>
      <c r="H4841">
        <v>28.76</v>
      </c>
      <c r="I4841">
        <v>-0.16</v>
      </c>
      <c r="J4841">
        <v>0.99</v>
      </c>
    </row>
    <row r="4842" spans="1:10">
      <c r="A4842" s="3">
        <v>41640</v>
      </c>
      <c r="B4842">
        <v>11.9</v>
      </c>
      <c r="C4842">
        <f t="shared" si="228"/>
        <v>3.5999999999999996</v>
      </c>
      <c r="D4842">
        <v>1001.1</v>
      </c>
      <c r="E4842">
        <f t="shared" si="229"/>
        <v>-4.1000000000000227</v>
      </c>
      <c r="F4842">
        <v>38</v>
      </c>
      <c r="G4842">
        <f t="shared" si="230"/>
        <v>-12</v>
      </c>
      <c r="H4842">
        <v>0.23</v>
      </c>
      <c r="I4842">
        <v>0.05</v>
      </c>
      <c r="J4842">
        <v>1</v>
      </c>
    </row>
    <row r="4843" spans="1:10">
      <c r="A4843" s="3">
        <v>41641</v>
      </c>
      <c r="B4843">
        <v>8.1</v>
      </c>
      <c r="C4843">
        <f t="shared" si="228"/>
        <v>-3.8000000000000007</v>
      </c>
      <c r="D4843">
        <v>1010.9</v>
      </c>
      <c r="E4843">
        <f t="shared" si="229"/>
        <v>9.7999999999999545</v>
      </c>
      <c r="F4843">
        <v>33</v>
      </c>
      <c r="G4843">
        <f t="shared" si="230"/>
        <v>-5</v>
      </c>
      <c r="H4843">
        <v>1.23</v>
      </c>
      <c r="I4843">
        <v>0.26</v>
      </c>
      <c r="J4843">
        <v>0.97</v>
      </c>
    </row>
    <row r="4844" spans="1:10">
      <c r="A4844" s="3">
        <v>41642</v>
      </c>
      <c r="B4844">
        <v>7.3</v>
      </c>
      <c r="C4844">
        <f t="shared" si="228"/>
        <v>-0.79999999999999982</v>
      </c>
      <c r="D4844">
        <v>1009.2</v>
      </c>
      <c r="E4844">
        <f t="shared" si="229"/>
        <v>-1.6999999999999318</v>
      </c>
      <c r="F4844">
        <v>43</v>
      </c>
      <c r="G4844">
        <f t="shared" si="230"/>
        <v>10</v>
      </c>
      <c r="H4844">
        <v>2.23</v>
      </c>
      <c r="I4844">
        <v>0.46</v>
      </c>
      <c r="J4844">
        <v>0.89</v>
      </c>
    </row>
    <row r="4845" spans="1:10">
      <c r="A4845" s="3">
        <v>41643</v>
      </c>
      <c r="B4845">
        <v>8.8000000000000007</v>
      </c>
      <c r="C4845">
        <f t="shared" si="228"/>
        <v>1.5000000000000009</v>
      </c>
      <c r="D4845">
        <v>1006.3</v>
      </c>
      <c r="E4845">
        <f t="shared" si="229"/>
        <v>-2.9000000000000909</v>
      </c>
      <c r="F4845">
        <v>33</v>
      </c>
      <c r="G4845">
        <f t="shared" si="230"/>
        <v>-10</v>
      </c>
      <c r="H4845">
        <v>3.23</v>
      </c>
      <c r="I4845">
        <v>0.63</v>
      </c>
      <c r="J4845">
        <v>0.77</v>
      </c>
    </row>
    <row r="4846" spans="1:10">
      <c r="A4846" s="3">
        <v>41644</v>
      </c>
      <c r="B4846">
        <v>6.7</v>
      </c>
      <c r="C4846">
        <f t="shared" si="228"/>
        <v>-2.1000000000000005</v>
      </c>
      <c r="D4846">
        <v>1013.9</v>
      </c>
      <c r="E4846">
        <f t="shared" si="229"/>
        <v>7.6000000000000227</v>
      </c>
      <c r="F4846">
        <v>34</v>
      </c>
      <c r="G4846">
        <f t="shared" si="230"/>
        <v>1</v>
      </c>
      <c r="H4846">
        <v>4.2300000000000004</v>
      </c>
      <c r="I4846">
        <v>0.78</v>
      </c>
      <c r="J4846">
        <v>0.62</v>
      </c>
    </row>
    <row r="4847" spans="1:10">
      <c r="A4847" s="3">
        <v>41645</v>
      </c>
      <c r="B4847">
        <v>5.7</v>
      </c>
      <c r="C4847">
        <f t="shared" si="228"/>
        <v>-1</v>
      </c>
      <c r="D4847">
        <v>1019.4</v>
      </c>
      <c r="E4847">
        <f t="shared" si="229"/>
        <v>5.5</v>
      </c>
      <c r="F4847">
        <v>36</v>
      </c>
      <c r="G4847">
        <f t="shared" si="230"/>
        <v>2</v>
      </c>
      <c r="H4847">
        <v>5.23</v>
      </c>
      <c r="I4847">
        <v>0.9</v>
      </c>
      <c r="J4847">
        <v>0.44</v>
      </c>
    </row>
    <row r="4848" spans="1:10">
      <c r="A4848" s="3">
        <v>41646</v>
      </c>
      <c r="B4848">
        <v>9.6</v>
      </c>
      <c r="C4848">
        <f t="shared" si="228"/>
        <v>3.8999999999999995</v>
      </c>
      <c r="D4848">
        <v>1019.9</v>
      </c>
      <c r="E4848">
        <f t="shared" si="229"/>
        <v>0.5</v>
      </c>
      <c r="F4848">
        <v>60</v>
      </c>
      <c r="G4848">
        <f t="shared" si="230"/>
        <v>24</v>
      </c>
      <c r="H4848">
        <v>6.23</v>
      </c>
      <c r="I4848">
        <v>0.97</v>
      </c>
      <c r="J4848">
        <v>0.24</v>
      </c>
    </row>
    <row r="4849" spans="1:10">
      <c r="A4849" s="3">
        <v>41647</v>
      </c>
      <c r="B4849">
        <v>10.9</v>
      </c>
      <c r="C4849">
        <f t="shared" si="228"/>
        <v>1.3000000000000007</v>
      </c>
      <c r="D4849">
        <v>1006.7</v>
      </c>
      <c r="E4849">
        <f t="shared" si="229"/>
        <v>-13.199999999999932</v>
      </c>
      <c r="F4849">
        <v>86</v>
      </c>
      <c r="G4849">
        <f t="shared" si="230"/>
        <v>26</v>
      </c>
      <c r="H4849">
        <v>7.23</v>
      </c>
      <c r="I4849">
        <v>1</v>
      </c>
      <c r="J4849">
        <v>0.03</v>
      </c>
    </row>
    <row r="4850" spans="1:10">
      <c r="A4850" s="3">
        <v>41648</v>
      </c>
      <c r="B4850">
        <v>8</v>
      </c>
      <c r="C4850">
        <f t="shared" si="228"/>
        <v>-2.9000000000000004</v>
      </c>
      <c r="D4850">
        <v>1006.7</v>
      </c>
      <c r="E4850">
        <f t="shared" si="229"/>
        <v>0</v>
      </c>
      <c r="F4850">
        <v>32</v>
      </c>
      <c r="G4850">
        <f t="shared" si="230"/>
        <v>-54</v>
      </c>
      <c r="H4850">
        <v>8.23</v>
      </c>
      <c r="I4850">
        <v>0.98</v>
      </c>
      <c r="J4850">
        <v>-0.18</v>
      </c>
    </row>
    <row r="4851" spans="1:10">
      <c r="A4851" s="3">
        <v>41649</v>
      </c>
      <c r="B4851">
        <v>5.5</v>
      </c>
      <c r="C4851">
        <f t="shared" si="228"/>
        <v>-2.5</v>
      </c>
      <c r="D4851">
        <v>1017.3</v>
      </c>
      <c r="E4851">
        <f t="shared" si="229"/>
        <v>10.599999999999909</v>
      </c>
      <c r="F4851">
        <v>24</v>
      </c>
      <c r="G4851">
        <f t="shared" si="230"/>
        <v>-8</v>
      </c>
      <c r="H4851">
        <v>9.23</v>
      </c>
      <c r="I4851">
        <v>0.92</v>
      </c>
      <c r="J4851">
        <v>-0.38</v>
      </c>
    </row>
    <row r="4852" spans="1:10">
      <c r="A4852" s="3">
        <v>41650</v>
      </c>
      <c r="B4852">
        <v>6.1</v>
      </c>
      <c r="C4852">
        <f t="shared" si="228"/>
        <v>0.59999999999999964</v>
      </c>
      <c r="D4852">
        <v>1020</v>
      </c>
      <c r="E4852">
        <f t="shared" si="229"/>
        <v>2.7000000000000455</v>
      </c>
      <c r="F4852">
        <v>46</v>
      </c>
      <c r="G4852">
        <f t="shared" si="230"/>
        <v>22</v>
      </c>
      <c r="H4852">
        <v>10.23</v>
      </c>
      <c r="I4852">
        <v>0.82</v>
      </c>
      <c r="J4852">
        <v>-0.56999999999999995</v>
      </c>
    </row>
    <row r="4853" spans="1:10">
      <c r="A4853" s="3">
        <v>41651</v>
      </c>
      <c r="B4853">
        <v>8.8000000000000007</v>
      </c>
      <c r="C4853">
        <f t="shared" si="228"/>
        <v>2.7000000000000011</v>
      </c>
      <c r="D4853">
        <v>1009.5</v>
      </c>
      <c r="E4853">
        <f t="shared" si="229"/>
        <v>-10.5</v>
      </c>
      <c r="F4853">
        <v>48</v>
      </c>
      <c r="G4853">
        <f t="shared" si="230"/>
        <v>2</v>
      </c>
      <c r="H4853">
        <v>11.23</v>
      </c>
      <c r="I4853">
        <v>0.68</v>
      </c>
      <c r="J4853">
        <v>-0.73</v>
      </c>
    </row>
    <row r="4854" spans="1:10">
      <c r="A4854" s="3">
        <v>41652</v>
      </c>
      <c r="B4854">
        <v>5.3</v>
      </c>
      <c r="C4854">
        <f t="shared" si="228"/>
        <v>-3.5000000000000009</v>
      </c>
      <c r="D4854">
        <v>1018</v>
      </c>
      <c r="E4854">
        <f t="shared" si="229"/>
        <v>8.5</v>
      </c>
      <c r="F4854">
        <v>26</v>
      </c>
      <c r="G4854">
        <f t="shared" si="230"/>
        <v>-22</v>
      </c>
      <c r="H4854">
        <v>12.23</v>
      </c>
      <c r="I4854">
        <v>0.51</v>
      </c>
      <c r="J4854">
        <v>-0.86</v>
      </c>
    </row>
    <row r="4855" spans="1:10">
      <c r="A4855" s="3">
        <v>41653</v>
      </c>
      <c r="B4855">
        <v>6.7</v>
      </c>
      <c r="C4855">
        <f t="shared" si="228"/>
        <v>1.4000000000000004</v>
      </c>
      <c r="D4855">
        <v>1023.1</v>
      </c>
      <c r="E4855">
        <f t="shared" si="229"/>
        <v>5.1000000000000227</v>
      </c>
      <c r="F4855">
        <v>28</v>
      </c>
      <c r="G4855">
        <f t="shared" si="230"/>
        <v>2</v>
      </c>
      <c r="H4855">
        <v>13.23</v>
      </c>
      <c r="I4855">
        <v>0.32</v>
      </c>
      <c r="J4855">
        <v>-0.95</v>
      </c>
    </row>
    <row r="4856" spans="1:10">
      <c r="A4856" s="3">
        <v>41654</v>
      </c>
      <c r="B4856">
        <v>4.2</v>
      </c>
      <c r="C4856">
        <f t="shared" si="228"/>
        <v>-2.5</v>
      </c>
      <c r="D4856">
        <v>1020.4</v>
      </c>
      <c r="E4856">
        <f t="shared" si="229"/>
        <v>-2.7000000000000455</v>
      </c>
      <c r="F4856">
        <v>44</v>
      </c>
      <c r="G4856">
        <f t="shared" si="230"/>
        <v>16</v>
      </c>
      <c r="H4856">
        <v>14.23</v>
      </c>
      <c r="I4856">
        <v>0.11</v>
      </c>
      <c r="J4856">
        <v>-0.99</v>
      </c>
    </row>
    <row r="4857" spans="1:10">
      <c r="A4857" s="3">
        <v>41655</v>
      </c>
      <c r="B4857">
        <v>7.2</v>
      </c>
      <c r="C4857">
        <f t="shared" si="228"/>
        <v>3</v>
      </c>
      <c r="D4857">
        <v>1016.8</v>
      </c>
      <c r="E4857">
        <f t="shared" si="229"/>
        <v>-3.6000000000000227</v>
      </c>
      <c r="F4857">
        <v>41</v>
      </c>
      <c r="G4857">
        <f t="shared" si="230"/>
        <v>-3</v>
      </c>
      <c r="H4857">
        <v>15.23</v>
      </c>
      <c r="I4857">
        <v>-0.1</v>
      </c>
      <c r="J4857">
        <v>-1</v>
      </c>
    </row>
    <row r="4858" spans="1:10">
      <c r="A4858" s="3">
        <v>41656</v>
      </c>
      <c r="B4858">
        <v>7.5</v>
      </c>
      <c r="C4858">
        <f t="shared" si="228"/>
        <v>0.29999999999999982</v>
      </c>
      <c r="D4858">
        <v>1015.1</v>
      </c>
      <c r="E4858">
        <f t="shared" si="229"/>
        <v>-1.6999999999999318</v>
      </c>
      <c r="F4858">
        <v>28</v>
      </c>
      <c r="G4858">
        <f t="shared" si="230"/>
        <v>-13</v>
      </c>
      <c r="H4858">
        <v>16.23</v>
      </c>
      <c r="I4858">
        <v>-0.31</v>
      </c>
      <c r="J4858">
        <v>-0.95</v>
      </c>
    </row>
    <row r="4859" spans="1:10">
      <c r="A4859" s="3">
        <v>41657</v>
      </c>
      <c r="B4859">
        <v>6.9</v>
      </c>
      <c r="C4859">
        <f t="shared" si="228"/>
        <v>-0.59999999999999964</v>
      </c>
      <c r="D4859">
        <v>1009</v>
      </c>
      <c r="E4859">
        <f t="shared" si="229"/>
        <v>-6.1000000000000227</v>
      </c>
      <c r="F4859">
        <v>39</v>
      </c>
      <c r="G4859">
        <f t="shared" si="230"/>
        <v>11</v>
      </c>
      <c r="H4859">
        <v>17.23</v>
      </c>
      <c r="I4859">
        <v>-0.5</v>
      </c>
      <c r="J4859">
        <v>-0.87</v>
      </c>
    </row>
    <row r="4860" spans="1:10">
      <c r="A4860" s="3">
        <v>41658</v>
      </c>
      <c r="B4860">
        <v>4.3</v>
      </c>
      <c r="C4860">
        <f t="shared" si="228"/>
        <v>-2.6000000000000005</v>
      </c>
      <c r="D4860">
        <v>1016.8</v>
      </c>
      <c r="E4860">
        <f t="shared" si="229"/>
        <v>7.7999999999999545</v>
      </c>
      <c r="F4860">
        <v>26</v>
      </c>
      <c r="G4860">
        <f t="shared" si="230"/>
        <v>-13</v>
      </c>
      <c r="H4860">
        <v>18.23</v>
      </c>
      <c r="I4860">
        <v>-0.67</v>
      </c>
      <c r="J4860">
        <v>-0.74</v>
      </c>
    </row>
    <row r="4861" spans="1:10">
      <c r="A4861" s="3">
        <v>41659</v>
      </c>
      <c r="B4861">
        <v>7.7</v>
      </c>
      <c r="C4861">
        <f t="shared" si="228"/>
        <v>3.4000000000000004</v>
      </c>
      <c r="D4861">
        <v>1010.8</v>
      </c>
      <c r="E4861">
        <f t="shared" si="229"/>
        <v>-6</v>
      </c>
      <c r="F4861">
        <v>47</v>
      </c>
      <c r="G4861">
        <f t="shared" si="230"/>
        <v>21</v>
      </c>
      <c r="H4861">
        <v>19.23</v>
      </c>
      <c r="I4861">
        <v>-0.81</v>
      </c>
      <c r="J4861">
        <v>-0.57999999999999996</v>
      </c>
    </row>
    <row r="4862" spans="1:10">
      <c r="A4862" s="3">
        <v>41660</v>
      </c>
      <c r="B4862">
        <v>9.6</v>
      </c>
      <c r="C4862">
        <f t="shared" si="228"/>
        <v>1.8999999999999995</v>
      </c>
      <c r="D4862">
        <v>1007.4</v>
      </c>
      <c r="E4862">
        <f t="shared" si="229"/>
        <v>-3.3999999999999773</v>
      </c>
      <c r="F4862">
        <v>38</v>
      </c>
      <c r="G4862">
        <f t="shared" si="230"/>
        <v>-9</v>
      </c>
      <c r="H4862">
        <v>20.23</v>
      </c>
      <c r="I4862">
        <v>-0.92</v>
      </c>
      <c r="J4862">
        <v>-0.4</v>
      </c>
    </row>
    <row r="4863" spans="1:10">
      <c r="A4863" s="3">
        <v>41661</v>
      </c>
      <c r="B4863">
        <v>7.2</v>
      </c>
      <c r="C4863">
        <f t="shared" si="228"/>
        <v>-2.3999999999999995</v>
      </c>
      <c r="D4863">
        <v>1014</v>
      </c>
      <c r="E4863">
        <f t="shared" si="229"/>
        <v>6.6000000000000227</v>
      </c>
      <c r="F4863">
        <v>32</v>
      </c>
      <c r="G4863">
        <f t="shared" si="230"/>
        <v>-6</v>
      </c>
      <c r="H4863">
        <v>21.23</v>
      </c>
      <c r="I4863">
        <v>-0.98</v>
      </c>
      <c r="J4863">
        <v>-0.19</v>
      </c>
    </row>
    <row r="4864" spans="1:10">
      <c r="A4864" s="3">
        <v>41662</v>
      </c>
      <c r="B4864">
        <v>9.1999999999999993</v>
      </c>
      <c r="C4864">
        <f t="shared" si="228"/>
        <v>1.9999999999999991</v>
      </c>
      <c r="D4864">
        <v>1019.4</v>
      </c>
      <c r="E4864">
        <f t="shared" si="229"/>
        <v>5.3999999999999773</v>
      </c>
      <c r="F4864">
        <v>45</v>
      </c>
      <c r="G4864">
        <f t="shared" si="230"/>
        <v>13</v>
      </c>
      <c r="H4864">
        <v>22.23</v>
      </c>
      <c r="I4864">
        <v>-1</v>
      </c>
      <c r="J4864">
        <v>0.02</v>
      </c>
    </row>
    <row r="4865" spans="1:10">
      <c r="A4865" s="3">
        <v>41663</v>
      </c>
      <c r="B4865">
        <v>11.8</v>
      </c>
      <c r="C4865">
        <f t="shared" si="228"/>
        <v>2.6000000000000014</v>
      </c>
      <c r="D4865">
        <v>1015.5</v>
      </c>
      <c r="E4865">
        <f t="shared" si="229"/>
        <v>-3.8999999999999773</v>
      </c>
      <c r="F4865">
        <v>48</v>
      </c>
      <c r="G4865">
        <f t="shared" si="230"/>
        <v>3</v>
      </c>
      <c r="H4865">
        <v>23.23</v>
      </c>
      <c r="I4865">
        <v>-0.97</v>
      </c>
      <c r="J4865">
        <v>0.23</v>
      </c>
    </row>
    <row r="4866" spans="1:10">
      <c r="A4866" s="3">
        <v>41664</v>
      </c>
      <c r="B4866">
        <v>11.1</v>
      </c>
      <c r="C4866">
        <f t="shared" si="228"/>
        <v>-0.70000000000000107</v>
      </c>
      <c r="D4866">
        <v>1011.2</v>
      </c>
      <c r="E4866">
        <f t="shared" si="229"/>
        <v>-4.2999999999999545</v>
      </c>
      <c r="F4866">
        <v>47</v>
      </c>
      <c r="G4866">
        <f t="shared" si="230"/>
        <v>-1</v>
      </c>
      <c r="H4866">
        <v>24.23</v>
      </c>
      <c r="I4866">
        <v>-0.9</v>
      </c>
      <c r="J4866">
        <v>0.43</v>
      </c>
    </row>
    <row r="4867" spans="1:10">
      <c r="A4867" s="3">
        <v>41665</v>
      </c>
      <c r="B4867">
        <v>7.1</v>
      </c>
      <c r="C4867">
        <f t="shared" si="228"/>
        <v>-4</v>
      </c>
      <c r="D4867">
        <v>1007.5</v>
      </c>
      <c r="E4867">
        <f t="shared" si="229"/>
        <v>-3.7000000000000455</v>
      </c>
      <c r="F4867">
        <v>34</v>
      </c>
      <c r="G4867">
        <f t="shared" si="230"/>
        <v>-13</v>
      </c>
      <c r="H4867">
        <v>25.23</v>
      </c>
      <c r="I4867">
        <v>-0.79</v>
      </c>
      <c r="J4867">
        <v>0.61</v>
      </c>
    </row>
    <row r="4868" spans="1:10">
      <c r="A4868" s="3">
        <v>41666</v>
      </c>
      <c r="B4868">
        <v>6.4</v>
      </c>
      <c r="C4868">
        <f t="shared" si="228"/>
        <v>-0.69999999999999929</v>
      </c>
      <c r="D4868">
        <v>1019.4</v>
      </c>
      <c r="E4868">
        <f t="shared" si="229"/>
        <v>11.899999999999977</v>
      </c>
      <c r="F4868">
        <v>32</v>
      </c>
      <c r="G4868">
        <f t="shared" si="230"/>
        <v>-2</v>
      </c>
      <c r="H4868">
        <v>26.23</v>
      </c>
      <c r="I4868">
        <v>-0.65</v>
      </c>
      <c r="J4868">
        <v>0.76</v>
      </c>
    </row>
    <row r="4869" spans="1:10">
      <c r="A4869" s="3">
        <v>41667</v>
      </c>
      <c r="B4869">
        <v>13.4</v>
      </c>
      <c r="C4869">
        <f t="shared" si="228"/>
        <v>7</v>
      </c>
      <c r="D4869">
        <v>1008.7</v>
      </c>
      <c r="E4869">
        <f t="shared" si="229"/>
        <v>-10.699999999999932</v>
      </c>
      <c r="F4869">
        <v>23</v>
      </c>
      <c r="G4869">
        <f t="shared" si="230"/>
        <v>-9</v>
      </c>
      <c r="H4869">
        <v>27.23</v>
      </c>
      <c r="I4869">
        <v>-0.47</v>
      </c>
      <c r="J4869">
        <v>0.88</v>
      </c>
    </row>
    <row r="4870" spans="1:10">
      <c r="A4870" s="3">
        <v>41668</v>
      </c>
      <c r="B4870">
        <v>11</v>
      </c>
      <c r="C4870">
        <f t="shared" si="228"/>
        <v>-2.4000000000000004</v>
      </c>
      <c r="D4870">
        <v>1018.5</v>
      </c>
      <c r="E4870">
        <f t="shared" si="229"/>
        <v>9.7999999999999545</v>
      </c>
      <c r="F4870">
        <v>58</v>
      </c>
      <c r="G4870">
        <f t="shared" si="230"/>
        <v>35</v>
      </c>
      <c r="H4870">
        <v>28.23</v>
      </c>
      <c r="I4870">
        <v>-0.27</v>
      </c>
      <c r="J4870">
        <v>0.96</v>
      </c>
    </row>
    <row r="4871" spans="1:10">
      <c r="A4871" s="3">
        <v>41669</v>
      </c>
      <c r="B4871">
        <v>13.1</v>
      </c>
      <c r="C4871">
        <f t="shared" ref="C4871:C4934" si="231">B4871-B4870</f>
        <v>2.0999999999999996</v>
      </c>
      <c r="D4871">
        <v>1004.7</v>
      </c>
      <c r="E4871">
        <f t="shared" ref="E4871:E4934" si="232">D4871-D4870</f>
        <v>-13.799999999999955</v>
      </c>
      <c r="F4871">
        <v>87</v>
      </c>
      <c r="G4871">
        <f t="shared" ref="G4871:G4934" si="233">F4871-F4870</f>
        <v>29</v>
      </c>
      <c r="H4871">
        <v>29.23</v>
      </c>
      <c r="I4871">
        <v>-0.06</v>
      </c>
      <c r="J4871">
        <v>1</v>
      </c>
    </row>
    <row r="4872" spans="1:10">
      <c r="A4872" s="3">
        <v>41670</v>
      </c>
      <c r="B4872">
        <v>10.1</v>
      </c>
      <c r="C4872">
        <f t="shared" si="231"/>
        <v>-3</v>
      </c>
      <c r="D4872">
        <v>1014.7</v>
      </c>
      <c r="E4872">
        <f t="shared" si="232"/>
        <v>10</v>
      </c>
      <c r="F4872">
        <v>26</v>
      </c>
      <c r="G4872">
        <f t="shared" si="233"/>
        <v>-61</v>
      </c>
      <c r="H4872">
        <v>0.7</v>
      </c>
      <c r="I4872">
        <v>0.15</v>
      </c>
      <c r="J4872">
        <v>0.99</v>
      </c>
    </row>
    <row r="4873" spans="1:10">
      <c r="A4873" s="3">
        <v>41671</v>
      </c>
      <c r="B4873">
        <v>9.3000000000000007</v>
      </c>
      <c r="C4873">
        <f t="shared" si="231"/>
        <v>-0.79999999999999893</v>
      </c>
      <c r="D4873">
        <v>1015.3</v>
      </c>
      <c r="E4873">
        <f t="shared" si="232"/>
        <v>0.59999999999990905</v>
      </c>
      <c r="F4873">
        <v>71</v>
      </c>
      <c r="G4873">
        <f t="shared" si="233"/>
        <v>45</v>
      </c>
      <c r="H4873">
        <v>1.7</v>
      </c>
      <c r="I4873">
        <v>0.35</v>
      </c>
      <c r="J4873">
        <v>0.94</v>
      </c>
    </row>
    <row r="4874" spans="1:10">
      <c r="A4874" s="3">
        <v>41672</v>
      </c>
      <c r="B4874">
        <v>13</v>
      </c>
      <c r="C4874">
        <f t="shared" si="231"/>
        <v>3.6999999999999993</v>
      </c>
      <c r="D4874">
        <v>1001.9</v>
      </c>
      <c r="E4874">
        <f t="shared" si="232"/>
        <v>-13.399999999999977</v>
      </c>
      <c r="F4874">
        <v>71</v>
      </c>
      <c r="G4874">
        <f t="shared" si="233"/>
        <v>0</v>
      </c>
      <c r="H4874">
        <v>2.7</v>
      </c>
      <c r="I4874">
        <v>0.54</v>
      </c>
      <c r="J4874">
        <v>0.84</v>
      </c>
    </row>
    <row r="4875" spans="1:10">
      <c r="A4875" s="3">
        <v>41673</v>
      </c>
      <c r="B4875">
        <v>16</v>
      </c>
      <c r="C4875">
        <f t="shared" si="231"/>
        <v>3</v>
      </c>
      <c r="D4875">
        <v>995.7</v>
      </c>
      <c r="E4875">
        <f t="shared" si="232"/>
        <v>-6.1999999999999318</v>
      </c>
      <c r="F4875">
        <v>77</v>
      </c>
      <c r="G4875">
        <f t="shared" si="233"/>
        <v>6</v>
      </c>
      <c r="H4875">
        <v>3.7</v>
      </c>
      <c r="I4875">
        <v>0.71</v>
      </c>
      <c r="J4875">
        <v>0.71</v>
      </c>
    </row>
    <row r="4876" spans="1:10">
      <c r="A4876" s="3">
        <v>41674</v>
      </c>
      <c r="B4876">
        <v>1.7</v>
      </c>
      <c r="C4876">
        <f t="shared" si="231"/>
        <v>-14.3</v>
      </c>
      <c r="D4876">
        <v>1003.9</v>
      </c>
      <c r="E4876">
        <f t="shared" si="232"/>
        <v>8.1999999999999318</v>
      </c>
      <c r="F4876">
        <v>89</v>
      </c>
      <c r="G4876">
        <f t="shared" si="233"/>
        <v>12</v>
      </c>
      <c r="H4876">
        <v>4.7</v>
      </c>
      <c r="I4876">
        <v>0.84</v>
      </c>
      <c r="J4876">
        <v>0.54</v>
      </c>
    </row>
    <row r="4877" spans="1:10">
      <c r="A4877" s="3">
        <v>41675</v>
      </c>
      <c r="B4877">
        <v>2.6</v>
      </c>
      <c r="C4877">
        <f t="shared" si="231"/>
        <v>0.90000000000000013</v>
      </c>
      <c r="D4877">
        <v>1015.7</v>
      </c>
      <c r="E4877">
        <f t="shared" si="232"/>
        <v>11.800000000000068</v>
      </c>
      <c r="F4877">
        <v>31</v>
      </c>
      <c r="G4877">
        <f t="shared" si="233"/>
        <v>-58</v>
      </c>
      <c r="H4877">
        <v>5.7</v>
      </c>
      <c r="I4877">
        <v>0.94</v>
      </c>
      <c r="J4877">
        <v>0.35</v>
      </c>
    </row>
    <row r="4878" spans="1:10">
      <c r="A4878" s="3">
        <v>41676</v>
      </c>
      <c r="B4878">
        <v>4.9000000000000004</v>
      </c>
      <c r="C4878">
        <f t="shared" si="231"/>
        <v>2.3000000000000003</v>
      </c>
      <c r="D4878">
        <v>1017.5</v>
      </c>
      <c r="E4878">
        <f t="shared" si="232"/>
        <v>1.7999999999999545</v>
      </c>
      <c r="F4878">
        <v>33</v>
      </c>
      <c r="G4878">
        <f t="shared" si="233"/>
        <v>2</v>
      </c>
      <c r="H4878">
        <v>6.7</v>
      </c>
      <c r="I4878">
        <v>0.99</v>
      </c>
      <c r="J4878">
        <v>0.14000000000000001</v>
      </c>
    </row>
    <row r="4879" spans="1:10">
      <c r="A4879" s="3">
        <v>41677</v>
      </c>
      <c r="B4879">
        <v>5.7</v>
      </c>
      <c r="C4879">
        <f t="shared" si="231"/>
        <v>0.79999999999999982</v>
      </c>
      <c r="D4879">
        <v>1015.5</v>
      </c>
      <c r="E4879">
        <f t="shared" si="232"/>
        <v>-2</v>
      </c>
      <c r="F4879">
        <v>32</v>
      </c>
      <c r="G4879">
        <f t="shared" si="233"/>
        <v>-1</v>
      </c>
      <c r="H4879">
        <v>7.7</v>
      </c>
      <c r="I4879">
        <v>1</v>
      </c>
      <c r="J4879">
        <v>-7.0000000000000007E-2</v>
      </c>
    </row>
    <row r="4880" spans="1:10">
      <c r="A4880" s="3">
        <v>41678</v>
      </c>
      <c r="B4880">
        <v>-0.2</v>
      </c>
      <c r="C4880">
        <f t="shared" si="231"/>
        <v>-5.9</v>
      </c>
      <c r="D4880">
        <v>1003.4</v>
      </c>
      <c r="E4880">
        <f t="shared" si="232"/>
        <v>-12.100000000000023</v>
      </c>
      <c r="F4880">
        <v>92</v>
      </c>
      <c r="G4880">
        <f t="shared" si="233"/>
        <v>60</v>
      </c>
      <c r="H4880">
        <v>8.6999999999999993</v>
      </c>
      <c r="I4880">
        <v>0.96</v>
      </c>
      <c r="J4880">
        <v>-0.28000000000000003</v>
      </c>
    </row>
    <row r="4881" spans="1:10">
      <c r="A4881" s="3">
        <v>41679</v>
      </c>
      <c r="B4881">
        <v>7.3</v>
      </c>
      <c r="C4881">
        <f t="shared" si="231"/>
        <v>7.5</v>
      </c>
      <c r="D4881">
        <v>1005.2</v>
      </c>
      <c r="E4881">
        <f t="shared" si="232"/>
        <v>1.8000000000000682</v>
      </c>
      <c r="F4881">
        <v>44</v>
      </c>
      <c r="G4881">
        <f t="shared" si="233"/>
        <v>-48</v>
      </c>
      <c r="H4881">
        <v>9.6999999999999993</v>
      </c>
      <c r="I4881">
        <v>0.88</v>
      </c>
      <c r="J4881">
        <v>-0.47</v>
      </c>
    </row>
    <row r="4882" spans="1:10">
      <c r="A4882" s="3">
        <v>41680</v>
      </c>
      <c r="B4882">
        <v>7.4</v>
      </c>
      <c r="C4882">
        <f t="shared" si="231"/>
        <v>0.10000000000000053</v>
      </c>
      <c r="D4882">
        <v>1012.8</v>
      </c>
      <c r="E4882">
        <f t="shared" si="232"/>
        <v>7.5999999999999091</v>
      </c>
      <c r="F4882">
        <v>33</v>
      </c>
      <c r="G4882">
        <f t="shared" si="233"/>
        <v>-11</v>
      </c>
      <c r="H4882">
        <v>10.7</v>
      </c>
      <c r="I4882">
        <v>0.76</v>
      </c>
      <c r="J4882">
        <v>-0.65</v>
      </c>
    </row>
    <row r="4883" spans="1:10">
      <c r="A4883" s="3">
        <v>41681</v>
      </c>
      <c r="B4883">
        <v>3.5</v>
      </c>
      <c r="C4883">
        <f t="shared" si="231"/>
        <v>-3.9000000000000004</v>
      </c>
      <c r="D4883">
        <v>1016.2</v>
      </c>
      <c r="E4883">
        <f t="shared" si="232"/>
        <v>3.4000000000000909</v>
      </c>
      <c r="F4883">
        <v>68</v>
      </c>
      <c r="G4883">
        <f t="shared" si="233"/>
        <v>35</v>
      </c>
      <c r="H4883">
        <v>11.7</v>
      </c>
      <c r="I4883">
        <v>0.61</v>
      </c>
      <c r="J4883">
        <v>-0.79</v>
      </c>
    </row>
    <row r="4884" spans="1:10">
      <c r="A4884" s="3">
        <v>41682</v>
      </c>
      <c r="B4884">
        <v>6.3</v>
      </c>
      <c r="C4884">
        <f t="shared" si="231"/>
        <v>2.8</v>
      </c>
      <c r="D4884">
        <v>1015.8</v>
      </c>
      <c r="E4884">
        <f t="shared" si="232"/>
        <v>-0.40000000000009095</v>
      </c>
      <c r="F4884">
        <v>54</v>
      </c>
      <c r="G4884">
        <f t="shared" si="233"/>
        <v>-14</v>
      </c>
      <c r="H4884">
        <v>12.7</v>
      </c>
      <c r="I4884">
        <v>0.43</v>
      </c>
      <c r="J4884">
        <v>-0.9</v>
      </c>
    </row>
    <row r="4885" spans="1:10">
      <c r="A4885" s="3">
        <v>41683</v>
      </c>
      <c r="B4885">
        <v>6.8</v>
      </c>
      <c r="C4885">
        <f t="shared" si="231"/>
        <v>0.5</v>
      </c>
      <c r="D4885">
        <v>1020.5</v>
      </c>
      <c r="E4885">
        <f t="shared" si="232"/>
        <v>4.7000000000000455</v>
      </c>
      <c r="F4885">
        <v>44</v>
      </c>
      <c r="G4885">
        <f t="shared" si="233"/>
        <v>-10</v>
      </c>
      <c r="H4885">
        <v>13.7</v>
      </c>
      <c r="I4885">
        <v>0.22</v>
      </c>
      <c r="J4885">
        <v>-0.97</v>
      </c>
    </row>
    <row r="4886" spans="1:10">
      <c r="A4886" s="3">
        <v>41684</v>
      </c>
      <c r="B4886">
        <v>0.7</v>
      </c>
      <c r="C4886">
        <f t="shared" si="231"/>
        <v>-6.1</v>
      </c>
      <c r="D4886">
        <v>1020.8</v>
      </c>
      <c r="E4886">
        <f t="shared" si="232"/>
        <v>0.29999999999995453</v>
      </c>
      <c r="F4886">
        <v>93</v>
      </c>
      <c r="G4886">
        <f t="shared" si="233"/>
        <v>49</v>
      </c>
      <c r="H4886">
        <v>14.7</v>
      </c>
      <c r="I4886">
        <v>0.01</v>
      </c>
      <c r="J4886">
        <v>-1</v>
      </c>
    </row>
    <row r="4887" spans="1:10">
      <c r="A4887" s="3">
        <v>41685</v>
      </c>
      <c r="B4887">
        <v>5.7</v>
      </c>
      <c r="C4887">
        <f t="shared" si="231"/>
        <v>5</v>
      </c>
      <c r="D4887">
        <v>998</v>
      </c>
      <c r="E4887">
        <f t="shared" si="232"/>
        <v>-22.799999999999955</v>
      </c>
      <c r="F4887">
        <v>67</v>
      </c>
      <c r="G4887">
        <f t="shared" si="233"/>
        <v>-26</v>
      </c>
      <c r="H4887">
        <v>15.7</v>
      </c>
      <c r="I4887">
        <v>-0.2</v>
      </c>
      <c r="J4887">
        <v>-0.98</v>
      </c>
    </row>
    <row r="4888" spans="1:10">
      <c r="A4888" s="3">
        <v>41686</v>
      </c>
      <c r="B4888">
        <v>6.4</v>
      </c>
      <c r="C4888">
        <f t="shared" si="231"/>
        <v>0.70000000000000018</v>
      </c>
      <c r="D4888">
        <v>1015.9</v>
      </c>
      <c r="E4888">
        <f t="shared" si="232"/>
        <v>17.899999999999977</v>
      </c>
      <c r="F4888">
        <v>40</v>
      </c>
      <c r="G4888">
        <f t="shared" si="233"/>
        <v>-27</v>
      </c>
      <c r="H4888">
        <v>16.7</v>
      </c>
      <c r="I4888">
        <v>-0.4</v>
      </c>
      <c r="J4888">
        <v>-0.92</v>
      </c>
    </row>
    <row r="4889" spans="1:10">
      <c r="A4889" s="3">
        <v>41687</v>
      </c>
      <c r="B4889">
        <v>7.8</v>
      </c>
      <c r="C4889">
        <f t="shared" si="231"/>
        <v>1.3999999999999995</v>
      </c>
      <c r="D4889">
        <v>1014.5</v>
      </c>
      <c r="E4889">
        <f t="shared" si="232"/>
        <v>-1.3999999999999773</v>
      </c>
      <c r="F4889">
        <v>37</v>
      </c>
      <c r="G4889">
        <f t="shared" si="233"/>
        <v>-3</v>
      </c>
      <c r="H4889">
        <v>17.7</v>
      </c>
      <c r="I4889">
        <v>-0.57999999999999996</v>
      </c>
      <c r="J4889">
        <v>-0.81</v>
      </c>
    </row>
    <row r="4890" spans="1:10">
      <c r="A4890" s="3">
        <v>41688</v>
      </c>
      <c r="B4890">
        <v>5.5</v>
      </c>
      <c r="C4890">
        <f t="shared" si="231"/>
        <v>-2.2999999999999998</v>
      </c>
      <c r="D4890">
        <v>1012.9</v>
      </c>
      <c r="E4890">
        <f t="shared" si="232"/>
        <v>-1.6000000000000227</v>
      </c>
      <c r="F4890">
        <v>28</v>
      </c>
      <c r="G4890">
        <f t="shared" si="233"/>
        <v>-9</v>
      </c>
      <c r="H4890">
        <v>18.7</v>
      </c>
      <c r="I4890">
        <v>-0.74</v>
      </c>
      <c r="J4890">
        <v>-0.67</v>
      </c>
    </row>
    <row r="4891" spans="1:10">
      <c r="A4891" s="3">
        <v>41689</v>
      </c>
      <c r="B4891">
        <v>6.6</v>
      </c>
      <c r="C4891">
        <f t="shared" si="231"/>
        <v>1.0999999999999996</v>
      </c>
      <c r="D4891">
        <v>1015.2</v>
      </c>
      <c r="E4891">
        <f t="shared" si="232"/>
        <v>2.3000000000000682</v>
      </c>
      <c r="F4891">
        <v>33</v>
      </c>
      <c r="G4891">
        <f t="shared" si="233"/>
        <v>5</v>
      </c>
      <c r="H4891">
        <v>19.7</v>
      </c>
      <c r="I4891">
        <v>-0.87</v>
      </c>
      <c r="J4891">
        <v>-0.5</v>
      </c>
    </row>
    <row r="4892" spans="1:10">
      <c r="A4892" s="3">
        <v>41690</v>
      </c>
      <c r="B4892">
        <v>7.3</v>
      </c>
      <c r="C4892">
        <f t="shared" si="231"/>
        <v>0.70000000000000018</v>
      </c>
      <c r="D4892">
        <v>1016.1</v>
      </c>
      <c r="E4892">
        <f t="shared" si="232"/>
        <v>0.89999999999997726</v>
      </c>
      <c r="F4892">
        <v>33</v>
      </c>
      <c r="G4892">
        <f t="shared" si="233"/>
        <v>0</v>
      </c>
      <c r="H4892">
        <v>20.7</v>
      </c>
      <c r="I4892">
        <v>-0.95</v>
      </c>
      <c r="J4892">
        <v>-0.3</v>
      </c>
    </row>
    <row r="4893" spans="1:10">
      <c r="A4893" s="3">
        <v>41691</v>
      </c>
      <c r="B4893">
        <v>6.6</v>
      </c>
      <c r="C4893">
        <f t="shared" si="231"/>
        <v>-0.70000000000000018</v>
      </c>
      <c r="D4893">
        <v>1017.6</v>
      </c>
      <c r="E4893">
        <f t="shared" si="232"/>
        <v>1.5</v>
      </c>
      <c r="F4893">
        <v>27</v>
      </c>
      <c r="G4893">
        <f t="shared" si="233"/>
        <v>-6</v>
      </c>
      <c r="H4893">
        <v>21.7</v>
      </c>
      <c r="I4893">
        <v>-1</v>
      </c>
      <c r="J4893">
        <v>-0.1</v>
      </c>
    </row>
    <row r="4894" spans="1:10">
      <c r="A4894" s="3">
        <v>41692</v>
      </c>
      <c r="B4894">
        <v>7.6</v>
      </c>
      <c r="C4894">
        <f t="shared" si="231"/>
        <v>1</v>
      </c>
      <c r="D4894">
        <v>1021.7</v>
      </c>
      <c r="E4894">
        <f t="shared" si="232"/>
        <v>4.1000000000000227</v>
      </c>
      <c r="F4894">
        <v>30</v>
      </c>
      <c r="G4894">
        <f t="shared" si="233"/>
        <v>3</v>
      </c>
      <c r="H4894">
        <v>22.7</v>
      </c>
      <c r="I4894">
        <v>-0.99</v>
      </c>
      <c r="J4894">
        <v>0.12</v>
      </c>
    </row>
    <row r="4895" spans="1:10">
      <c r="A4895" s="3">
        <v>41693</v>
      </c>
      <c r="B4895">
        <v>7.8</v>
      </c>
      <c r="C4895">
        <f t="shared" si="231"/>
        <v>0.20000000000000018</v>
      </c>
      <c r="D4895">
        <v>1022.6</v>
      </c>
      <c r="E4895">
        <f t="shared" si="232"/>
        <v>0.89999999999997726</v>
      </c>
      <c r="F4895">
        <v>47</v>
      </c>
      <c r="G4895">
        <f t="shared" si="233"/>
        <v>17</v>
      </c>
      <c r="H4895">
        <v>23.7</v>
      </c>
      <c r="I4895">
        <v>-0.95</v>
      </c>
      <c r="J4895">
        <v>0.32</v>
      </c>
    </row>
    <row r="4896" spans="1:10">
      <c r="A4896" s="3">
        <v>41694</v>
      </c>
      <c r="B4896">
        <v>8.1</v>
      </c>
      <c r="C4896">
        <f t="shared" si="231"/>
        <v>0.29999999999999982</v>
      </c>
      <c r="D4896">
        <v>1020.9</v>
      </c>
      <c r="E4896">
        <f t="shared" si="232"/>
        <v>-1.7000000000000455</v>
      </c>
      <c r="F4896">
        <v>56</v>
      </c>
      <c r="G4896">
        <f t="shared" si="233"/>
        <v>9</v>
      </c>
      <c r="H4896">
        <v>24.7</v>
      </c>
      <c r="I4896">
        <v>-0.86</v>
      </c>
      <c r="J4896">
        <v>0.52</v>
      </c>
    </row>
    <row r="4897" spans="1:10">
      <c r="A4897" s="3">
        <v>41695</v>
      </c>
      <c r="B4897">
        <v>10.8</v>
      </c>
      <c r="C4897">
        <f t="shared" si="231"/>
        <v>2.7000000000000011</v>
      </c>
      <c r="D4897">
        <v>1018.8</v>
      </c>
      <c r="E4897">
        <f t="shared" si="232"/>
        <v>-2.1000000000000227</v>
      </c>
      <c r="F4897">
        <v>52</v>
      </c>
      <c r="G4897">
        <f t="shared" si="233"/>
        <v>-4</v>
      </c>
      <c r="H4897">
        <v>25.7</v>
      </c>
      <c r="I4897">
        <v>-0.73</v>
      </c>
      <c r="J4897">
        <v>0.69</v>
      </c>
    </row>
    <row r="4898" spans="1:10">
      <c r="A4898" s="3">
        <v>41696</v>
      </c>
      <c r="B4898">
        <v>11.4</v>
      </c>
      <c r="C4898">
        <f t="shared" si="231"/>
        <v>0.59999999999999964</v>
      </c>
      <c r="D4898">
        <v>1024.8</v>
      </c>
      <c r="E4898">
        <f t="shared" si="232"/>
        <v>6</v>
      </c>
      <c r="F4898">
        <v>55</v>
      </c>
      <c r="G4898">
        <f t="shared" si="233"/>
        <v>3</v>
      </c>
      <c r="H4898">
        <v>26.7</v>
      </c>
      <c r="I4898">
        <v>-0.56999999999999995</v>
      </c>
      <c r="J4898">
        <v>0.82</v>
      </c>
    </row>
    <row r="4899" spans="1:10">
      <c r="A4899" s="3">
        <v>41697</v>
      </c>
      <c r="B4899">
        <v>12.3</v>
      </c>
      <c r="C4899">
        <f t="shared" si="231"/>
        <v>0.90000000000000036</v>
      </c>
      <c r="D4899">
        <v>1015</v>
      </c>
      <c r="E4899">
        <f t="shared" si="232"/>
        <v>-9.7999999999999545</v>
      </c>
      <c r="F4899">
        <v>86</v>
      </c>
      <c r="G4899">
        <f t="shared" si="233"/>
        <v>31</v>
      </c>
      <c r="H4899">
        <v>27.7</v>
      </c>
      <c r="I4899">
        <v>-0.38</v>
      </c>
      <c r="J4899">
        <v>0.93</v>
      </c>
    </row>
    <row r="4900" spans="1:10">
      <c r="A4900" s="3">
        <v>41698</v>
      </c>
      <c r="B4900">
        <v>16.100000000000001</v>
      </c>
      <c r="C4900">
        <f t="shared" si="231"/>
        <v>3.8000000000000007</v>
      </c>
      <c r="D4900">
        <v>1013.6</v>
      </c>
      <c r="E4900">
        <f t="shared" si="232"/>
        <v>-1.3999999999999773</v>
      </c>
      <c r="F4900">
        <v>35</v>
      </c>
      <c r="G4900">
        <f t="shared" si="233"/>
        <v>-51</v>
      </c>
      <c r="H4900">
        <v>28.7</v>
      </c>
      <c r="I4900">
        <v>-0.18</v>
      </c>
      <c r="J4900">
        <v>0.98</v>
      </c>
    </row>
    <row r="4901" spans="1:10">
      <c r="A4901" s="3">
        <v>41699</v>
      </c>
      <c r="B4901">
        <v>8.1999999999999993</v>
      </c>
      <c r="C4901">
        <f t="shared" si="231"/>
        <v>-7.9000000000000021</v>
      </c>
      <c r="D4901">
        <v>1012.3</v>
      </c>
      <c r="E4901">
        <f t="shared" si="232"/>
        <v>-1.3000000000000682</v>
      </c>
      <c r="F4901">
        <v>89</v>
      </c>
      <c r="G4901">
        <f t="shared" si="233"/>
        <v>54</v>
      </c>
      <c r="H4901">
        <v>0.17</v>
      </c>
      <c r="I4901">
        <v>0.04</v>
      </c>
      <c r="J4901">
        <v>1</v>
      </c>
    </row>
    <row r="4902" spans="1:10">
      <c r="A4902" s="3">
        <v>41700</v>
      </c>
      <c r="B4902">
        <v>5.8</v>
      </c>
      <c r="C4902">
        <f t="shared" si="231"/>
        <v>-2.3999999999999995</v>
      </c>
      <c r="D4902">
        <v>1010</v>
      </c>
      <c r="E4902">
        <f t="shared" si="232"/>
        <v>-2.2999999999999545</v>
      </c>
      <c r="F4902">
        <v>89</v>
      </c>
      <c r="G4902">
        <f t="shared" si="233"/>
        <v>0</v>
      </c>
      <c r="H4902">
        <v>1.17</v>
      </c>
      <c r="I4902">
        <v>0.25</v>
      </c>
      <c r="J4902">
        <v>0.97</v>
      </c>
    </row>
    <row r="4903" spans="1:10">
      <c r="A4903" s="3">
        <v>41701</v>
      </c>
      <c r="B4903">
        <v>8.4</v>
      </c>
      <c r="C4903">
        <f t="shared" si="231"/>
        <v>2.6000000000000005</v>
      </c>
      <c r="D4903">
        <v>1019.8</v>
      </c>
      <c r="E4903">
        <f t="shared" si="232"/>
        <v>9.7999999999999545</v>
      </c>
      <c r="F4903">
        <v>30</v>
      </c>
      <c r="G4903">
        <f t="shared" si="233"/>
        <v>-59</v>
      </c>
      <c r="H4903">
        <v>2.17</v>
      </c>
      <c r="I4903">
        <v>0.45</v>
      </c>
      <c r="J4903">
        <v>0.9</v>
      </c>
    </row>
    <row r="4904" spans="1:10">
      <c r="A4904" s="3">
        <v>41702</v>
      </c>
      <c r="B4904">
        <v>9.1</v>
      </c>
      <c r="C4904">
        <f t="shared" si="231"/>
        <v>0.69999999999999929</v>
      </c>
      <c r="D4904">
        <v>1021.6</v>
      </c>
      <c r="E4904">
        <f t="shared" si="232"/>
        <v>1.8000000000000682</v>
      </c>
      <c r="F4904">
        <v>53</v>
      </c>
      <c r="G4904">
        <f t="shared" si="233"/>
        <v>23</v>
      </c>
      <c r="H4904">
        <v>3.17</v>
      </c>
      <c r="I4904">
        <v>0.62</v>
      </c>
      <c r="J4904">
        <v>0.78</v>
      </c>
    </row>
    <row r="4905" spans="1:10">
      <c r="A4905" s="3">
        <v>41703</v>
      </c>
      <c r="B4905">
        <v>6.6</v>
      </c>
      <c r="C4905">
        <f t="shared" si="231"/>
        <v>-2.5</v>
      </c>
      <c r="D4905">
        <v>999.6</v>
      </c>
      <c r="E4905">
        <f t="shared" si="232"/>
        <v>-22</v>
      </c>
      <c r="F4905">
        <v>92</v>
      </c>
      <c r="G4905">
        <f t="shared" si="233"/>
        <v>39</v>
      </c>
      <c r="H4905">
        <v>4.17</v>
      </c>
      <c r="I4905">
        <v>0.78</v>
      </c>
      <c r="J4905">
        <v>0.63</v>
      </c>
    </row>
    <row r="4906" spans="1:10">
      <c r="A4906" s="3">
        <v>41704</v>
      </c>
      <c r="B4906">
        <v>5.4</v>
      </c>
      <c r="C4906">
        <f t="shared" si="231"/>
        <v>-1.1999999999999993</v>
      </c>
      <c r="D4906">
        <v>1012.4</v>
      </c>
      <c r="E4906">
        <f t="shared" si="232"/>
        <v>12.799999999999955</v>
      </c>
      <c r="F4906">
        <v>25</v>
      </c>
      <c r="G4906">
        <f t="shared" si="233"/>
        <v>-67</v>
      </c>
      <c r="H4906">
        <v>5.17</v>
      </c>
      <c r="I4906">
        <v>0.89</v>
      </c>
      <c r="J4906">
        <v>0.45</v>
      </c>
    </row>
    <row r="4907" spans="1:10">
      <c r="A4907" s="3">
        <v>41705</v>
      </c>
      <c r="B4907">
        <v>5.6</v>
      </c>
      <c r="C4907">
        <f t="shared" si="231"/>
        <v>0.19999999999999929</v>
      </c>
      <c r="D4907">
        <v>1013.9</v>
      </c>
      <c r="E4907">
        <f t="shared" si="232"/>
        <v>1.5</v>
      </c>
      <c r="F4907">
        <v>48</v>
      </c>
      <c r="G4907">
        <f t="shared" si="233"/>
        <v>23</v>
      </c>
      <c r="H4907">
        <v>6.17</v>
      </c>
      <c r="I4907">
        <v>0.97</v>
      </c>
      <c r="J4907">
        <v>0.26</v>
      </c>
    </row>
    <row r="4908" spans="1:10">
      <c r="A4908" s="3">
        <v>41706</v>
      </c>
      <c r="B4908">
        <v>8.3000000000000007</v>
      </c>
      <c r="C4908">
        <f t="shared" si="231"/>
        <v>2.7000000000000011</v>
      </c>
      <c r="D4908">
        <v>1011.9</v>
      </c>
      <c r="E4908">
        <f t="shared" si="232"/>
        <v>-2</v>
      </c>
      <c r="F4908">
        <v>43</v>
      </c>
      <c r="G4908">
        <f t="shared" si="233"/>
        <v>-5</v>
      </c>
      <c r="H4908">
        <v>7.17</v>
      </c>
      <c r="I4908">
        <v>1</v>
      </c>
      <c r="J4908">
        <v>0.05</v>
      </c>
    </row>
    <row r="4909" spans="1:10">
      <c r="A4909" s="3">
        <v>41707</v>
      </c>
      <c r="B4909">
        <v>8.1999999999999993</v>
      </c>
      <c r="C4909">
        <f t="shared" si="231"/>
        <v>-0.10000000000000142</v>
      </c>
      <c r="D4909">
        <v>1005.7</v>
      </c>
      <c r="E4909">
        <f t="shared" si="232"/>
        <v>-6.1999999999999318</v>
      </c>
      <c r="F4909">
        <v>61</v>
      </c>
      <c r="G4909">
        <f t="shared" si="233"/>
        <v>18</v>
      </c>
      <c r="H4909">
        <v>8.17</v>
      </c>
      <c r="I4909">
        <v>0.99</v>
      </c>
      <c r="J4909">
        <v>-0.17</v>
      </c>
    </row>
    <row r="4910" spans="1:10">
      <c r="A4910" s="3">
        <v>41708</v>
      </c>
      <c r="B4910">
        <v>4.5999999999999996</v>
      </c>
      <c r="C4910">
        <f t="shared" si="231"/>
        <v>-3.5999999999999996</v>
      </c>
      <c r="D4910">
        <v>1010.7</v>
      </c>
      <c r="E4910">
        <f t="shared" si="232"/>
        <v>5</v>
      </c>
      <c r="F4910">
        <v>33</v>
      </c>
      <c r="G4910">
        <f t="shared" si="233"/>
        <v>-28</v>
      </c>
      <c r="H4910">
        <v>9.17</v>
      </c>
      <c r="I4910">
        <v>0.93</v>
      </c>
      <c r="J4910">
        <v>-0.37</v>
      </c>
    </row>
    <row r="4911" spans="1:10">
      <c r="A4911" s="3">
        <v>41709</v>
      </c>
      <c r="B4911">
        <v>8.8000000000000007</v>
      </c>
      <c r="C4911">
        <f t="shared" si="231"/>
        <v>4.2000000000000011</v>
      </c>
      <c r="D4911">
        <v>1018.5</v>
      </c>
      <c r="E4911">
        <f t="shared" si="232"/>
        <v>7.7999999999999545</v>
      </c>
      <c r="F4911">
        <v>38</v>
      </c>
      <c r="G4911">
        <f t="shared" si="233"/>
        <v>5</v>
      </c>
      <c r="H4911">
        <v>10.17</v>
      </c>
      <c r="I4911">
        <v>0.83</v>
      </c>
      <c r="J4911">
        <v>-0.56000000000000005</v>
      </c>
    </row>
    <row r="4912" spans="1:10">
      <c r="A4912" s="3">
        <v>41710</v>
      </c>
      <c r="B4912">
        <v>15.8</v>
      </c>
      <c r="C4912">
        <f t="shared" si="231"/>
        <v>7</v>
      </c>
      <c r="D4912">
        <v>1011.2</v>
      </c>
      <c r="E4912">
        <f t="shared" si="232"/>
        <v>-7.2999999999999545</v>
      </c>
      <c r="F4912">
        <v>31</v>
      </c>
      <c r="G4912">
        <f t="shared" si="233"/>
        <v>-7</v>
      </c>
      <c r="H4912">
        <v>11.17</v>
      </c>
      <c r="I4912">
        <v>0.69</v>
      </c>
      <c r="J4912">
        <v>-0.72</v>
      </c>
    </row>
    <row r="4913" spans="1:10">
      <c r="A4913" s="3">
        <v>41711</v>
      </c>
      <c r="B4913">
        <v>15.1</v>
      </c>
      <c r="C4913">
        <f t="shared" si="231"/>
        <v>-0.70000000000000107</v>
      </c>
      <c r="D4913">
        <v>992.5</v>
      </c>
      <c r="E4913">
        <f t="shared" si="232"/>
        <v>-18.700000000000045</v>
      </c>
      <c r="F4913">
        <v>92</v>
      </c>
      <c r="G4913">
        <f t="shared" si="233"/>
        <v>61</v>
      </c>
      <c r="H4913">
        <v>12.17</v>
      </c>
      <c r="I4913">
        <v>0.52</v>
      </c>
      <c r="J4913">
        <v>-0.85</v>
      </c>
    </row>
    <row r="4914" spans="1:10">
      <c r="A4914" s="3">
        <v>41712</v>
      </c>
      <c r="B4914">
        <v>10.4</v>
      </c>
      <c r="C4914">
        <f t="shared" si="231"/>
        <v>-4.6999999999999993</v>
      </c>
      <c r="D4914">
        <v>1003.8</v>
      </c>
      <c r="E4914">
        <f t="shared" si="232"/>
        <v>11.299999999999955</v>
      </c>
      <c r="F4914">
        <v>31</v>
      </c>
      <c r="G4914">
        <f t="shared" si="233"/>
        <v>-61</v>
      </c>
      <c r="H4914">
        <v>13.17</v>
      </c>
      <c r="I4914">
        <v>0.33</v>
      </c>
      <c r="J4914">
        <v>-0.94</v>
      </c>
    </row>
    <row r="4915" spans="1:10">
      <c r="A4915" s="3">
        <v>41713</v>
      </c>
      <c r="B4915">
        <v>9.8000000000000007</v>
      </c>
      <c r="C4915">
        <f t="shared" si="231"/>
        <v>-0.59999999999999964</v>
      </c>
      <c r="D4915">
        <v>1014.7</v>
      </c>
      <c r="E4915">
        <f t="shared" si="232"/>
        <v>10.900000000000091</v>
      </c>
      <c r="F4915">
        <v>49</v>
      </c>
      <c r="G4915">
        <f t="shared" si="233"/>
        <v>18</v>
      </c>
      <c r="H4915">
        <v>14.17</v>
      </c>
      <c r="I4915">
        <v>0.13</v>
      </c>
      <c r="J4915">
        <v>-0.99</v>
      </c>
    </row>
    <row r="4916" spans="1:10">
      <c r="A4916" s="3">
        <v>41714</v>
      </c>
      <c r="B4916">
        <v>16</v>
      </c>
      <c r="C4916">
        <f t="shared" si="231"/>
        <v>6.1999999999999993</v>
      </c>
      <c r="D4916">
        <v>1011.1</v>
      </c>
      <c r="E4916">
        <f t="shared" si="232"/>
        <v>-3.6000000000000227</v>
      </c>
      <c r="F4916">
        <v>44</v>
      </c>
      <c r="G4916">
        <f t="shared" si="233"/>
        <v>-5</v>
      </c>
      <c r="H4916">
        <v>15.17</v>
      </c>
      <c r="I4916">
        <v>-0.09</v>
      </c>
      <c r="J4916">
        <v>-1</v>
      </c>
    </row>
    <row r="4917" spans="1:10">
      <c r="A4917" s="3">
        <v>41715</v>
      </c>
      <c r="B4917">
        <v>14.2</v>
      </c>
      <c r="C4917">
        <f t="shared" si="231"/>
        <v>-1.8000000000000007</v>
      </c>
      <c r="D4917">
        <v>1018.5</v>
      </c>
      <c r="E4917">
        <f t="shared" si="232"/>
        <v>7.3999999999999773</v>
      </c>
      <c r="F4917">
        <v>55</v>
      </c>
      <c r="G4917">
        <f t="shared" si="233"/>
        <v>11</v>
      </c>
      <c r="H4917">
        <v>16.170000000000002</v>
      </c>
      <c r="I4917">
        <v>-0.28999999999999998</v>
      </c>
      <c r="J4917">
        <v>-0.96</v>
      </c>
    </row>
    <row r="4918" spans="1:10">
      <c r="A4918" s="3">
        <v>41716</v>
      </c>
      <c r="B4918">
        <v>17.8</v>
      </c>
      <c r="C4918">
        <f t="shared" si="231"/>
        <v>3.6000000000000014</v>
      </c>
      <c r="D4918">
        <v>1000.6</v>
      </c>
      <c r="E4918">
        <f t="shared" si="232"/>
        <v>-17.899999999999977</v>
      </c>
      <c r="F4918">
        <v>71</v>
      </c>
      <c r="G4918">
        <f t="shared" si="233"/>
        <v>16</v>
      </c>
      <c r="H4918">
        <v>17.170000000000002</v>
      </c>
      <c r="I4918">
        <v>-0.49</v>
      </c>
      <c r="J4918">
        <v>-0.87</v>
      </c>
    </row>
    <row r="4919" spans="1:10">
      <c r="A4919" s="3">
        <v>41717</v>
      </c>
      <c r="B4919">
        <v>10.6</v>
      </c>
      <c r="C4919">
        <f t="shared" si="231"/>
        <v>-7.2000000000000011</v>
      </c>
      <c r="D4919">
        <v>1015.4</v>
      </c>
      <c r="E4919">
        <f t="shared" si="232"/>
        <v>14.799999999999955</v>
      </c>
      <c r="F4919">
        <v>48</v>
      </c>
      <c r="G4919">
        <f t="shared" si="233"/>
        <v>-23</v>
      </c>
      <c r="H4919">
        <v>18.170000000000002</v>
      </c>
      <c r="I4919">
        <v>-0.66</v>
      </c>
      <c r="J4919">
        <v>-0.75</v>
      </c>
    </row>
    <row r="4920" spans="1:10">
      <c r="A4920" s="3">
        <v>41718</v>
      </c>
      <c r="B4920">
        <v>8.3000000000000007</v>
      </c>
      <c r="C4920">
        <f t="shared" si="231"/>
        <v>-2.2999999999999989</v>
      </c>
      <c r="D4920">
        <v>992</v>
      </c>
      <c r="E4920">
        <f t="shared" si="232"/>
        <v>-23.399999999999977</v>
      </c>
      <c r="F4920">
        <v>91</v>
      </c>
      <c r="G4920">
        <f t="shared" si="233"/>
        <v>43</v>
      </c>
      <c r="H4920">
        <v>19.170000000000002</v>
      </c>
      <c r="I4920">
        <v>-0.81</v>
      </c>
      <c r="J4920">
        <v>-0.59</v>
      </c>
    </row>
    <row r="4921" spans="1:10">
      <c r="A4921" s="3">
        <v>41719</v>
      </c>
      <c r="B4921">
        <v>9.3000000000000007</v>
      </c>
      <c r="C4921">
        <f t="shared" si="231"/>
        <v>1</v>
      </c>
      <c r="D4921">
        <v>1000.8</v>
      </c>
      <c r="E4921">
        <f t="shared" si="232"/>
        <v>8.7999999999999545</v>
      </c>
      <c r="F4921">
        <v>37</v>
      </c>
      <c r="G4921">
        <f t="shared" si="233"/>
        <v>-54</v>
      </c>
      <c r="H4921">
        <v>20.170000000000002</v>
      </c>
      <c r="I4921">
        <v>-0.91</v>
      </c>
      <c r="J4921">
        <v>-0.41</v>
      </c>
    </row>
    <row r="4922" spans="1:10">
      <c r="A4922" s="3">
        <v>41720</v>
      </c>
      <c r="B4922">
        <v>11.6</v>
      </c>
      <c r="C4922">
        <f t="shared" si="231"/>
        <v>2.2999999999999989</v>
      </c>
      <c r="D4922">
        <v>1014.2</v>
      </c>
      <c r="E4922">
        <f t="shared" si="232"/>
        <v>13.400000000000091</v>
      </c>
      <c r="F4922">
        <v>47</v>
      </c>
      <c r="G4922">
        <f t="shared" si="233"/>
        <v>10</v>
      </c>
      <c r="H4922">
        <v>21.17</v>
      </c>
      <c r="I4922">
        <v>-0.98</v>
      </c>
      <c r="J4922">
        <v>-0.21</v>
      </c>
    </row>
    <row r="4923" spans="1:10">
      <c r="A4923" s="3">
        <v>41721</v>
      </c>
      <c r="B4923">
        <v>13.4</v>
      </c>
      <c r="C4923">
        <f t="shared" si="231"/>
        <v>1.8000000000000007</v>
      </c>
      <c r="D4923">
        <v>1017.5</v>
      </c>
      <c r="E4923">
        <f t="shared" si="232"/>
        <v>3.2999999999999545</v>
      </c>
      <c r="F4923">
        <v>42</v>
      </c>
      <c r="G4923">
        <f t="shared" si="233"/>
        <v>-5</v>
      </c>
      <c r="H4923">
        <v>22.17</v>
      </c>
      <c r="I4923">
        <v>-1</v>
      </c>
      <c r="J4923">
        <v>0</v>
      </c>
    </row>
    <row r="4924" spans="1:10">
      <c r="A4924" s="3">
        <v>41722</v>
      </c>
      <c r="B4924">
        <v>15.2</v>
      </c>
      <c r="C4924">
        <f t="shared" si="231"/>
        <v>1.7999999999999989</v>
      </c>
      <c r="D4924">
        <v>1016.7</v>
      </c>
      <c r="E4924">
        <f t="shared" si="232"/>
        <v>-0.79999999999995453</v>
      </c>
      <c r="F4924">
        <v>41</v>
      </c>
      <c r="G4924">
        <f t="shared" si="233"/>
        <v>-1</v>
      </c>
      <c r="H4924">
        <v>23.17</v>
      </c>
      <c r="I4924">
        <v>-0.98</v>
      </c>
      <c r="J4924">
        <v>0.22</v>
      </c>
    </row>
    <row r="4925" spans="1:10">
      <c r="A4925" s="3">
        <v>41723</v>
      </c>
      <c r="B4925">
        <v>19.100000000000001</v>
      </c>
      <c r="C4925">
        <f t="shared" si="231"/>
        <v>3.9000000000000021</v>
      </c>
      <c r="D4925">
        <v>1007.8</v>
      </c>
      <c r="E4925">
        <f t="shared" si="232"/>
        <v>-8.9000000000000909</v>
      </c>
      <c r="F4925">
        <v>50</v>
      </c>
      <c r="G4925">
        <f t="shared" si="233"/>
        <v>9</v>
      </c>
      <c r="H4925">
        <v>24.17</v>
      </c>
      <c r="I4925">
        <v>-0.91</v>
      </c>
      <c r="J4925">
        <v>0.42</v>
      </c>
    </row>
    <row r="4926" spans="1:10">
      <c r="A4926" s="3">
        <v>41724</v>
      </c>
      <c r="B4926">
        <v>16.899999999999999</v>
      </c>
      <c r="C4926">
        <f t="shared" si="231"/>
        <v>-2.2000000000000028</v>
      </c>
      <c r="D4926">
        <v>1005.4</v>
      </c>
      <c r="E4926">
        <f t="shared" si="232"/>
        <v>-2.3999999999999773</v>
      </c>
      <c r="F4926">
        <v>72</v>
      </c>
      <c r="G4926">
        <f t="shared" si="233"/>
        <v>22</v>
      </c>
      <c r="H4926">
        <v>25.17</v>
      </c>
      <c r="I4926">
        <v>-0.8</v>
      </c>
      <c r="J4926">
        <v>0.6</v>
      </c>
    </row>
    <row r="4927" spans="1:10">
      <c r="A4927" s="3">
        <v>41725</v>
      </c>
      <c r="B4927">
        <v>12.8</v>
      </c>
      <c r="C4927">
        <f t="shared" si="231"/>
        <v>-4.0999999999999979</v>
      </c>
      <c r="D4927">
        <v>1009.5</v>
      </c>
      <c r="E4927">
        <f t="shared" si="232"/>
        <v>4.1000000000000227</v>
      </c>
      <c r="F4927">
        <v>60</v>
      </c>
      <c r="G4927">
        <f t="shared" si="233"/>
        <v>-12</v>
      </c>
      <c r="H4927">
        <v>26.17</v>
      </c>
      <c r="I4927">
        <v>-0.66</v>
      </c>
      <c r="J4927">
        <v>0.75</v>
      </c>
    </row>
    <row r="4928" spans="1:10">
      <c r="A4928" s="3">
        <v>41726</v>
      </c>
      <c r="B4928">
        <v>17.8</v>
      </c>
      <c r="C4928">
        <f t="shared" si="231"/>
        <v>5</v>
      </c>
      <c r="D4928">
        <v>1014.2</v>
      </c>
      <c r="E4928">
        <f t="shared" si="232"/>
        <v>4.7000000000000455</v>
      </c>
      <c r="F4928">
        <v>31</v>
      </c>
      <c r="G4928">
        <f t="shared" si="233"/>
        <v>-29</v>
      </c>
      <c r="H4928">
        <v>27.17</v>
      </c>
      <c r="I4928">
        <v>-0.48</v>
      </c>
      <c r="J4928">
        <v>0.88</v>
      </c>
    </row>
    <row r="4929" spans="1:10">
      <c r="A4929" s="3">
        <v>41727</v>
      </c>
      <c r="B4929">
        <v>19.2</v>
      </c>
      <c r="C4929">
        <f t="shared" si="231"/>
        <v>1.3999999999999986</v>
      </c>
      <c r="D4929">
        <v>1007.7</v>
      </c>
      <c r="E4929">
        <f t="shared" si="232"/>
        <v>-6.5</v>
      </c>
      <c r="F4929">
        <v>52</v>
      </c>
      <c r="G4929">
        <f t="shared" si="233"/>
        <v>21</v>
      </c>
      <c r="H4929">
        <v>28.17</v>
      </c>
      <c r="I4929">
        <v>-0.28999999999999998</v>
      </c>
      <c r="J4929">
        <v>0.96</v>
      </c>
    </row>
    <row r="4930" spans="1:10">
      <c r="A4930" s="3">
        <v>41728</v>
      </c>
      <c r="B4930">
        <v>17.100000000000001</v>
      </c>
      <c r="C4930">
        <f t="shared" si="231"/>
        <v>-2.0999999999999979</v>
      </c>
      <c r="D4930">
        <v>981.7</v>
      </c>
      <c r="E4930">
        <f t="shared" si="232"/>
        <v>-26</v>
      </c>
      <c r="F4930">
        <v>83</v>
      </c>
      <c r="G4930">
        <f t="shared" si="233"/>
        <v>31</v>
      </c>
      <c r="H4930">
        <v>29.17</v>
      </c>
      <c r="I4930">
        <v>-0.08</v>
      </c>
      <c r="J4930">
        <v>1</v>
      </c>
    </row>
    <row r="4931" spans="1:10">
      <c r="A4931" s="3">
        <v>41729</v>
      </c>
      <c r="B4931">
        <v>16.600000000000001</v>
      </c>
      <c r="C4931">
        <f t="shared" si="231"/>
        <v>-0.5</v>
      </c>
      <c r="D4931">
        <v>1004.6</v>
      </c>
      <c r="E4931">
        <f t="shared" si="232"/>
        <v>22.899999999999977</v>
      </c>
      <c r="F4931">
        <v>23</v>
      </c>
      <c r="G4931">
        <f t="shared" si="233"/>
        <v>-60</v>
      </c>
      <c r="H4931">
        <v>0.64</v>
      </c>
      <c r="I4931">
        <v>0.14000000000000001</v>
      </c>
      <c r="J4931">
        <v>0.99</v>
      </c>
    </row>
    <row r="4932" spans="1:10">
      <c r="A4932" s="3">
        <v>41730</v>
      </c>
      <c r="B4932">
        <v>14.9</v>
      </c>
      <c r="C4932">
        <f t="shared" si="231"/>
        <v>-1.7000000000000011</v>
      </c>
      <c r="D4932">
        <v>1014.1</v>
      </c>
      <c r="E4932">
        <f t="shared" si="232"/>
        <v>9.5</v>
      </c>
      <c r="F4932">
        <v>31</v>
      </c>
      <c r="G4932">
        <f t="shared" si="233"/>
        <v>8</v>
      </c>
      <c r="H4932">
        <v>1.64</v>
      </c>
      <c r="I4932">
        <v>0.34</v>
      </c>
      <c r="J4932">
        <v>0.94</v>
      </c>
    </row>
    <row r="4933" spans="1:10">
      <c r="A4933" s="3">
        <v>41731</v>
      </c>
      <c r="B4933">
        <v>16.899999999999999</v>
      </c>
      <c r="C4933">
        <f t="shared" si="231"/>
        <v>1.9999999999999982</v>
      </c>
      <c r="D4933">
        <v>1016.2</v>
      </c>
      <c r="E4933">
        <f t="shared" si="232"/>
        <v>2.1000000000000227</v>
      </c>
      <c r="F4933">
        <v>58</v>
      </c>
      <c r="G4933">
        <f t="shared" si="233"/>
        <v>27</v>
      </c>
      <c r="H4933">
        <v>2.64</v>
      </c>
      <c r="I4933">
        <v>0.53</v>
      </c>
      <c r="J4933">
        <v>0.85</v>
      </c>
    </row>
    <row r="4934" spans="1:10">
      <c r="A4934" s="3">
        <v>41732</v>
      </c>
      <c r="B4934">
        <v>13.8</v>
      </c>
      <c r="C4934">
        <f t="shared" si="231"/>
        <v>-3.0999999999999979</v>
      </c>
      <c r="D4934">
        <v>1006.9</v>
      </c>
      <c r="E4934">
        <f t="shared" si="232"/>
        <v>-9.3000000000000682</v>
      </c>
      <c r="F4934">
        <v>94</v>
      </c>
      <c r="G4934">
        <f t="shared" si="233"/>
        <v>36</v>
      </c>
      <c r="H4934">
        <v>3.64</v>
      </c>
      <c r="I4934">
        <v>0.7</v>
      </c>
      <c r="J4934">
        <v>0.72</v>
      </c>
    </row>
    <row r="4935" spans="1:10">
      <c r="A4935" s="3">
        <v>41733</v>
      </c>
      <c r="B4935">
        <v>16.600000000000001</v>
      </c>
      <c r="C4935">
        <f t="shared" ref="C4935:C4998" si="234">B4935-B4934</f>
        <v>2.8000000000000007</v>
      </c>
      <c r="D4935">
        <v>987.5</v>
      </c>
      <c r="E4935">
        <f t="shared" ref="E4935:E4998" si="235">D4935-D4934</f>
        <v>-19.399999999999977</v>
      </c>
      <c r="F4935">
        <v>72</v>
      </c>
      <c r="G4935">
        <f t="shared" ref="G4935:G4998" si="236">F4935-F4934</f>
        <v>-22</v>
      </c>
      <c r="H4935">
        <v>4.6399999999999997</v>
      </c>
      <c r="I4935">
        <v>0.83</v>
      </c>
      <c r="J4935">
        <v>0.55000000000000004</v>
      </c>
    </row>
    <row r="4936" spans="1:10">
      <c r="A4936" s="3">
        <v>41734</v>
      </c>
      <c r="B4936">
        <v>13</v>
      </c>
      <c r="C4936">
        <f t="shared" si="234"/>
        <v>-3.6000000000000014</v>
      </c>
      <c r="D4936">
        <v>1005.3</v>
      </c>
      <c r="E4936">
        <f t="shared" si="235"/>
        <v>17.799999999999955</v>
      </c>
      <c r="F4936">
        <v>52</v>
      </c>
      <c r="G4936">
        <f t="shared" si="236"/>
        <v>-20</v>
      </c>
      <c r="H4936">
        <v>5.64</v>
      </c>
      <c r="I4936">
        <v>0.93</v>
      </c>
      <c r="J4936">
        <v>0.36</v>
      </c>
    </row>
    <row r="4937" spans="1:10">
      <c r="A4937" s="3">
        <v>41735</v>
      </c>
      <c r="B4937">
        <v>10.4</v>
      </c>
      <c r="C4937">
        <f t="shared" si="234"/>
        <v>-2.5999999999999996</v>
      </c>
      <c r="D4937">
        <v>1005</v>
      </c>
      <c r="E4937">
        <f t="shared" si="235"/>
        <v>-0.29999999999995453</v>
      </c>
      <c r="F4937">
        <v>32</v>
      </c>
      <c r="G4937">
        <f t="shared" si="236"/>
        <v>-20</v>
      </c>
      <c r="H4937">
        <v>6.64</v>
      </c>
      <c r="I4937">
        <v>0.99</v>
      </c>
      <c r="J4937">
        <v>0.16</v>
      </c>
    </row>
    <row r="4938" spans="1:10">
      <c r="A4938" s="3">
        <v>41736</v>
      </c>
      <c r="B4938">
        <v>13.6</v>
      </c>
      <c r="C4938">
        <f t="shared" si="234"/>
        <v>3.1999999999999993</v>
      </c>
      <c r="D4938">
        <v>1007.8</v>
      </c>
      <c r="E4938">
        <f t="shared" si="235"/>
        <v>2.7999999999999545</v>
      </c>
      <c r="F4938">
        <v>58</v>
      </c>
      <c r="G4938">
        <f t="shared" si="236"/>
        <v>26</v>
      </c>
      <c r="H4938">
        <v>7.64</v>
      </c>
      <c r="I4938">
        <v>1</v>
      </c>
      <c r="J4938">
        <v>-0.05</v>
      </c>
    </row>
    <row r="4939" spans="1:10">
      <c r="A4939" s="3">
        <v>41737</v>
      </c>
      <c r="B4939">
        <v>19.2</v>
      </c>
      <c r="C4939">
        <f t="shared" si="234"/>
        <v>5.6</v>
      </c>
      <c r="D4939">
        <v>1008.2</v>
      </c>
      <c r="E4939">
        <f t="shared" si="235"/>
        <v>0.40000000000009095</v>
      </c>
      <c r="F4939">
        <v>35</v>
      </c>
      <c r="G4939">
        <f t="shared" si="236"/>
        <v>-23</v>
      </c>
      <c r="H4939">
        <v>8.64</v>
      </c>
      <c r="I4939">
        <v>0.96</v>
      </c>
      <c r="J4939">
        <v>-0.26</v>
      </c>
    </row>
    <row r="4940" spans="1:10">
      <c r="A4940" s="3">
        <v>41738</v>
      </c>
      <c r="B4940">
        <v>17.7</v>
      </c>
      <c r="C4940">
        <f t="shared" si="234"/>
        <v>-1.5</v>
      </c>
      <c r="D4940">
        <v>1010.2</v>
      </c>
      <c r="E4940">
        <f t="shared" si="235"/>
        <v>2</v>
      </c>
      <c r="F4940">
        <v>60</v>
      </c>
      <c r="G4940">
        <f t="shared" si="236"/>
        <v>25</v>
      </c>
      <c r="H4940">
        <v>9.64</v>
      </c>
      <c r="I4940">
        <v>0.89</v>
      </c>
      <c r="J4940">
        <v>-0.46</v>
      </c>
    </row>
    <row r="4941" spans="1:10">
      <c r="A4941" s="3">
        <v>41739</v>
      </c>
      <c r="B4941">
        <v>17.399999999999999</v>
      </c>
      <c r="C4941">
        <f t="shared" si="234"/>
        <v>-0.30000000000000071</v>
      </c>
      <c r="D4941">
        <v>1003.8</v>
      </c>
      <c r="E4941">
        <f t="shared" si="235"/>
        <v>-6.4000000000000909</v>
      </c>
      <c r="F4941">
        <v>33</v>
      </c>
      <c r="G4941">
        <f t="shared" si="236"/>
        <v>-27</v>
      </c>
      <c r="H4941">
        <v>10.64</v>
      </c>
      <c r="I4941">
        <v>0.77</v>
      </c>
      <c r="J4941">
        <v>-0.64</v>
      </c>
    </row>
    <row r="4942" spans="1:10">
      <c r="A4942" s="3">
        <v>41740</v>
      </c>
      <c r="B4942">
        <v>14.8</v>
      </c>
      <c r="C4942">
        <f t="shared" si="234"/>
        <v>-2.5999999999999979</v>
      </c>
      <c r="D4942">
        <v>1011.4</v>
      </c>
      <c r="E4942">
        <f t="shared" si="235"/>
        <v>7.6000000000000227</v>
      </c>
      <c r="F4942">
        <v>39</v>
      </c>
      <c r="G4942">
        <f t="shared" si="236"/>
        <v>6</v>
      </c>
      <c r="H4942">
        <v>11.64</v>
      </c>
      <c r="I4942">
        <v>0.62</v>
      </c>
      <c r="J4942">
        <v>-0.79</v>
      </c>
    </row>
    <row r="4943" spans="1:10">
      <c r="A4943" s="3">
        <v>41741</v>
      </c>
      <c r="B4943">
        <v>17.899999999999999</v>
      </c>
      <c r="C4943">
        <f t="shared" si="234"/>
        <v>3.0999999999999979</v>
      </c>
      <c r="D4943">
        <v>1012</v>
      </c>
      <c r="E4943">
        <f t="shared" si="235"/>
        <v>0.60000000000002274</v>
      </c>
      <c r="F4943">
        <v>12</v>
      </c>
      <c r="G4943">
        <f t="shared" si="236"/>
        <v>-27</v>
      </c>
      <c r="H4943">
        <v>12.64</v>
      </c>
      <c r="I4943">
        <v>0.44</v>
      </c>
      <c r="J4943">
        <v>-0.9</v>
      </c>
    </row>
    <row r="4944" spans="1:10">
      <c r="A4944" s="3">
        <v>41742</v>
      </c>
      <c r="B4944">
        <v>15.2</v>
      </c>
      <c r="C4944">
        <f t="shared" si="234"/>
        <v>-2.6999999999999993</v>
      </c>
      <c r="D4944">
        <v>1012.7</v>
      </c>
      <c r="E4944">
        <f t="shared" si="235"/>
        <v>0.70000000000004547</v>
      </c>
      <c r="F4944">
        <v>44</v>
      </c>
      <c r="G4944">
        <f t="shared" si="236"/>
        <v>32</v>
      </c>
      <c r="H4944">
        <v>13.64</v>
      </c>
      <c r="I4944">
        <v>0.24</v>
      </c>
      <c r="J4944">
        <v>-0.97</v>
      </c>
    </row>
    <row r="4945" spans="1:10">
      <c r="A4945" s="3">
        <v>41743</v>
      </c>
      <c r="B4945">
        <v>15.5</v>
      </c>
      <c r="C4945">
        <f t="shared" si="234"/>
        <v>0.30000000000000071</v>
      </c>
      <c r="D4945">
        <v>1012</v>
      </c>
      <c r="E4945">
        <f t="shared" si="235"/>
        <v>-0.70000000000004547</v>
      </c>
      <c r="F4945">
        <v>52</v>
      </c>
      <c r="G4945">
        <f t="shared" si="236"/>
        <v>8</v>
      </c>
      <c r="H4945">
        <v>14.64</v>
      </c>
      <c r="I4945">
        <v>0.03</v>
      </c>
      <c r="J4945">
        <v>-1</v>
      </c>
    </row>
    <row r="4946" spans="1:10">
      <c r="A4946" s="3">
        <v>41744</v>
      </c>
      <c r="B4946">
        <v>18.5</v>
      </c>
      <c r="C4946">
        <f t="shared" si="234"/>
        <v>3</v>
      </c>
      <c r="D4946">
        <v>1005</v>
      </c>
      <c r="E4946">
        <f t="shared" si="235"/>
        <v>-7</v>
      </c>
      <c r="F4946">
        <v>44</v>
      </c>
      <c r="G4946">
        <f t="shared" si="236"/>
        <v>-8</v>
      </c>
      <c r="H4946">
        <v>15.64</v>
      </c>
      <c r="I4946">
        <v>-0.18</v>
      </c>
      <c r="J4946">
        <v>-0.98</v>
      </c>
    </row>
    <row r="4947" spans="1:10">
      <c r="A4947" s="3">
        <v>41745</v>
      </c>
      <c r="B4947">
        <v>18.7</v>
      </c>
      <c r="C4947">
        <f t="shared" si="234"/>
        <v>0.19999999999999929</v>
      </c>
      <c r="D4947">
        <v>1006.1</v>
      </c>
      <c r="E4947">
        <f t="shared" si="235"/>
        <v>1.1000000000000227</v>
      </c>
      <c r="F4947">
        <v>58</v>
      </c>
      <c r="G4947">
        <f t="shared" si="236"/>
        <v>14</v>
      </c>
      <c r="H4947">
        <v>16.64</v>
      </c>
      <c r="I4947">
        <v>-0.39</v>
      </c>
      <c r="J4947">
        <v>-0.92</v>
      </c>
    </row>
    <row r="4948" spans="1:10">
      <c r="A4948" s="3">
        <v>41746</v>
      </c>
      <c r="B4948">
        <v>19.5</v>
      </c>
      <c r="C4948">
        <f t="shared" si="234"/>
        <v>0.80000000000000071</v>
      </c>
      <c r="D4948">
        <v>1007.5</v>
      </c>
      <c r="E4948">
        <f t="shared" si="235"/>
        <v>1.3999999999999773</v>
      </c>
      <c r="F4948">
        <v>62</v>
      </c>
      <c r="G4948">
        <f t="shared" si="236"/>
        <v>4</v>
      </c>
      <c r="H4948">
        <v>17.64</v>
      </c>
      <c r="I4948">
        <v>-0.56999999999999995</v>
      </c>
      <c r="J4948">
        <v>-0.82</v>
      </c>
    </row>
    <row r="4949" spans="1:10">
      <c r="A4949" s="3">
        <v>41747</v>
      </c>
      <c r="B4949">
        <v>8.8000000000000007</v>
      </c>
      <c r="C4949">
        <f t="shared" si="234"/>
        <v>-10.7</v>
      </c>
      <c r="D4949">
        <v>1010.5</v>
      </c>
      <c r="E4949">
        <f t="shared" si="235"/>
        <v>3</v>
      </c>
      <c r="F4949">
        <v>87</v>
      </c>
      <c r="G4949">
        <f t="shared" si="236"/>
        <v>25</v>
      </c>
      <c r="H4949">
        <v>18.64</v>
      </c>
      <c r="I4949">
        <v>-0.73</v>
      </c>
      <c r="J4949">
        <v>-0.68</v>
      </c>
    </row>
    <row r="4950" spans="1:10">
      <c r="A4950" s="3">
        <v>41748</v>
      </c>
      <c r="B4950">
        <v>12.2</v>
      </c>
      <c r="C4950">
        <f t="shared" si="234"/>
        <v>3.3999999999999986</v>
      </c>
      <c r="D4950">
        <v>1015.3</v>
      </c>
      <c r="E4950">
        <f t="shared" si="235"/>
        <v>4.7999999999999545</v>
      </c>
      <c r="F4950">
        <v>58</v>
      </c>
      <c r="G4950">
        <f t="shared" si="236"/>
        <v>-29</v>
      </c>
      <c r="H4950">
        <v>19.64</v>
      </c>
      <c r="I4950">
        <v>-0.86</v>
      </c>
      <c r="J4950">
        <v>-0.51</v>
      </c>
    </row>
    <row r="4951" spans="1:10">
      <c r="A4951" s="3">
        <v>41749</v>
      </c>
      <c r="B4951">
        <v>12.9</v>
      </c>
      <c r="C4951">
        <f t="shared" si="234"/>
        <v>0.70000000000000107</v>
      </c>
      <c r="D4951">
        <v>1018.1</v>
      </c>
      <c r="E4951">
        <f t="shared" si="235"/>
        <v>2.8000000000000682</v>
      </c>
      <c r="F4951">
        <v>62</v>
      </c>
      <c r="G4951">
        <f t="shared" si="236"/>
        <v>4</v>
      </c>
      <c r="H4951">
        <v>20.64</v>
      </c>
      <c r="I4951">
        <v>-0.95</v>
      </c>
      <c r="J4951">
        <v>-0.32</v>
      </c>
    </row>
    <row r="4952" spans="1:10">
      <c r="A4952" s="3">
        <v>41750</v>
      </c>
      <c r="B4952">
        <v>14.6</v>
      </c>
      <c r="C4952">
        <f t="shared" si="234"/>
        <v>1.6999999999999993</v>
      </c>
      <c r="D4952">
        <v>1009.1</v>
      </c>
      <c r="E4952">
        <f t="shared" si="235"/>
        <v>-9</v>
      </c>
      <c r="F4952">
        <v>89</v>
      </c>
      <c r="G4952">
        <f t="shared" si="236"/>
        <v>27</v>
      </c>
      <c r="H4952">
        <v>21.64</v>
      </c>
      <c r="I4952">
        <v>-0.99</v>
      </c>
      <c r="J4952">
        <v>-0.11</v>
      </c>
    </row>
    <row r="4953" spans="1:10">
      <c r="A4953" s="3">
        <v>41751</v>
      </c>
      <c r="B4953">
        <v>15.3</v>
      </c>
      <c r="C4953">
        <f t="shared" si="234"/>
        <v>0.70000000000000107</v>
      </c>
      <c r="D4953">
        <v>1007.2</v>
      </c>
      <c r="E4953">
        <f t="shared" si="235"/>
        <v>-1.8999999999999773</v>
      </c>
      <c r="F4953">
        <v>83</v>
      </c>
      <c r="G4953">
        <f t="shared" si="236"/>
        <v>-6</v>
      </c>
      <c r="H4953">
        <v>22.64</v>
      </c>
      <c r="I4953">
        <v>-0.99</v>
      </c>
      <c r="J4953">
        <v>0.1</v>
      </c>
    </row>
    <row r="4954" spans="1:10">
      <c r="A4954" s="3">
        <v>41752</v>
      </c>
      <c r="B4954">
        <v>17.600000000000001</v>
      </c>
      <c r="C4954">
        <f t="shared" si="234"/>
        <v>2.3000000000000007</v>
      </c>
      <c r="D4954">
        <v>1010.5</v>
      </c>
      <c r="E4954">
        <f t="shared" si="235"/>
        <v>3.2999999999999545</v>
      </c>
      <c r="F4954">
        <v>46</v>
      </c>
      <c r="G4954">
        <f t="shared" si="236"/>
        <v>-37</v>
      </c>
      <c r="H4954">
        <v>23.64</v>
      </c>
      <c r="I4954">
        <v>-0.95</v>
      </c>
      <c r="J4954">
        <v>0.31</v>
      </c>
    </row>
    <row r="4955" spans="1:10">
      <c r="A4955" s="3">
        <v>41753</v>
      </c>
      <c r="B4955">
        <v>17.5</v>
      </c>
      <c r="C4955">
        <f t="shared" si="234"/>
        <v>-0.10000000000000142</v>
      </c>
      <c r="D4955">
        <v>1019.6</v>
      </c>
      <c r="E4955">
        <f t="shared" si="235"/>
        <v>9.1000000000000227</v>
      </c>
      <c r="F4955">
        <v>56</v>
      </c>
      <c r="G4955">
        <f t="shared" si="236"/>
        <v>10</v>
      </c>
      <c r="H4955">
        <v>24.64</v>
      </c>
      <c r="I4955">
        <v>-0.86</v>
      </c>
      <c r="J4955">
        <v>0.51</v>
      </c>
    </row>
    <row r="4956" spans="1:10">
      <c r="A4956" s="3">
        <v>41754</v>
      </c>
      <c r="B4956">
        <v>19.600000000000001</v>
      </c>
      <c r="C4956">
        <f t="shared" si="234"/>
        <v>2.1000000000000014</v>
      </c>
      <c r="D4956">
        <v>1019.6</v>
      </c>
      <c r="E4956">
        <f t="shared" si="235"/>
        <v>0</v>
      </c>
      <c r="F4956">
        <v>37</v>
      </c>
      <c r="G4956">
        <f t="shared" si="236"/>
        <v>-19</v>
      </c>
      <c r="H4956">
        <v>25.64</v>
      </c>
      <c r="I4956">
        <v>-0.74</v>
      </c>
      <c r="J4956">
        <v>0.68</v>
      </c>
    </row>
    <row r="4957" spans="1:10">
      <c r="A4957" s="3">
        <v>41755</v>
      </c>
      <c r="B4957">
        <v>19.899999999999999</v>
      </c>
      <c r="C4957">
        <f t="shared" si="234"/>
        <v>0.29999999999999716</v>
      </c>
      <c r="D4957">
        <v>1021.8</v>
      </c>
      <c r="E4957">
        <f t="shared" si="235"/>
        <v>2.1999999999999318</v>
      </c>
      <c r="F4957">
        <v>47</v>
      </c>
      <c r="G4957">
        <f t="shared" si="236"/>
        <v>10</v>
      </c>
      <c r="H4957">
        <v>26.64</v>
      </c>
      <c r="I4957">
        <v>-0.57999999999999996</v>
      </c>
      <c r="J4957">
        <v>0.82</v>
      </c>
    </row>
    <row r="4958" spans="1:10">
      <c r="A4958" s="3">
        <v>41756</v>
      </c>
      <c r="B4958">
        <v>18.899999999999999</v>
      </c>
      <c r="C4958">
        <f t="shared" si="234"/>
        <v>-1</v>
      </c>
      <c r="D4958">
        <v>1017.7</v>
      </c>
      <c r="E4958">
        <f t="shared" si="235"/>
        <v>-4.0999999999999091</v>
      </c>
      <c r="F4958">
        <v>53</v>
      </c>
      <c r="G4958">
        <f t="shared" si="236"/>
        <v>6</v>
      </c>
      <c r="H4958">
        <v>27.64</v>
      </c>
      <c r="I4958">
        <v>-0.39</v>
      </c>
      <c r="J4958">
        <v>0.92</v>
      </c>
    </row>
    <row r="4959" spans="1:10">
      <c r="A4959" s="3">
        <v>41757</v>
      </c>
      <c r="B4959">
        <v>19.5</v>
      </c>
      <c r="C4959">
        <f t="shared" si="234"/>
        <v>0.60000000000000142</v>
      </c>
      <c r="D4959">
        <v>1012.9</v>
      </c>
      <c r="E4959">
        <f t="shared" si="235"/>
        <v>-4.8000000000000682</v>
      </c>
      <c r="F4959">
        <v>50</v>
      </c>
      <c r="G4959">
        <f t="shared" si="236"/>
        <v>-3</v>
      </c>
      <c r="H4959">
        <v>28.64</v>
      </c>
      <c r="I4959">
        <v>-0.19</v>
      </c>
      <c r="J4959">
        <v>0.98</v>
      </c>
    </row>
    <row r="4960" spans="1:10">
      <c r="A4960" s="3">
        <v>41758</v>
      </c>
      <c r="B4960">
        <v>17.5</v>
      </c>
      <c r="C4960">
        <f t="shared" si="234"/>
        <v>-2</v>
      </c>
      <c r="D4960">
        <v>1013.8</v>
      </c>
      <c r="E4960">
        <f t="shared" si="235"/>
        <v>0.89999999999997726</v>
      </c>
      <c r="F4960">
        <v>65</v>
      </c>
      <c r="G4960">
        <f t="shared" si="236"/>
        <v>15</v>
      </c>
      <c r="H4960">
        <v>0.11</v>
      </c>
      <c r="I4960">
        <v>0.02</v>
      </c>
      <c r="J4960">
        <v>1</v>
      </c>
    </row>
    <row r="4961" spans="1:10">
      <c r="A4961" s="3">
        <v>41759</v>
      </c>
      <c r="B4961">
        <v>18</v>
      </c>
      <c r="C4961">
        <f t="shared" si="234"/>
        <v>0.5</v>
      </c>
      <c r="D4961">
        <v>1009.1</v>
      </c>
      <c r="E4961">
        <f t="shared" si="235"/>
        <v>-4.6999999999999318</v>
      </c>
      <c r="F4961">
        <v>89</v>
      </c>
      <c r="G4961">
        <f t="shared" si="236"/>
        <v>24</v>
      </c>
      <c r="H4961">
        <v>1.1100000000000001</v>
      </c>
      <c r="I4961">
        <v>0.23</v>
      </c>
      <c r="J4961">
        <v>0.97</v>
      </c>
    </row>
    <row r="4962" spans="1:10">
      <c r="A4962" s="3">
        <v>41760</v>
      </c>
      <c r="B4962">
        <v>22.8</v>
      </c>
      <c r="C4962">
        <f t="shared" si="234"/>
        <v>4.8000000000000007</v>
      </c>
      <c r="D4962">
        <v>1002.6</v>
      </c>
      <c r="E4962">
        <f t="shared" si="235"/>
        <v>-6.5</v>
      </c>
      <c r="F4962">
        <v>53</v>
      </c>
      <c r="G4962">
        <f t="shared" si="236"/>
        <v>-36</v>
      </c>
      <c r="H4962">
        <v>2.11</v>
      </c>
      <c r="I4962">
        <v>0.43</v>
      </c>
      <c r="J4962">
        <v>0.9</v>
      </c>
    </row>
    <row r="4963" spans="1:10">
      <c r="A4963" s="3">
        <v>41761</v>
      </c>
      <c r="B4963">
        <v>22.5</v>
      </c>
      <c r="C4963">
        <f t="shared" si="234"/>
        <v>-0.30000000000000071</v>
      </c>
      <c r="D4963">
        <v>1006.3</v>
      </c>
      <c r="E4963">
        <f t="shared" si="235"/>
        <v>3.6999999999999318</v>
      </c>
      <c r="F4963">
        <v>59</v>
      </c>
      <c r="G4963">
        <f t="shared" si="236"/>
        <v>6</v>
      </c>
      <c r="H4963">
        <v>3.11</v>
      </c>
      <c r="I4963">
        <v>0.61</v>
      </c>
      <c r="J4963">
        <v>0.79</v>
      </c>
    </row>
    <row r="4964" spans="1:10">
      <c r="A4964" s="3">
        <v>41762</v>
      </c>
      <c r="B4964">
        <v>23.4</v>
      </c>
      <c r="C4964">
        <f t="shared" si="234"/>
        <v>0.89999999999999858</v>
      </c>
      <c r="D4964">
        <v>1002.9</v>
      </c>
      <c r="E4964">
        <f t="shared" si="235"/>
        <v>-3.3999999999999773</v>
      </c>
      <c r="F4964">
        <v>52</v>
      </c>
      <c r="G4964">
        <f t="shared" si="236"/>
        <v>-7</v>
      </c>
      <c r="H4964">
        <v>4.1100000000000003</v>
      </c>
      <c r="I4964">
        <v>0.77</v>
      </c>
      <c r="J4964">
        <v>0.64</v>
      </c>
    </row>
    <row r="4965" spans="1:10">
      <c r="A4965" s="3">
        <v>41763</v>
      </c>
      <c r="B4965">
        <v>19.399999999999999</v>
      </c>
      <c r="C4965">
        <f t="shared" si="234"/>
        <v>-4</v>
      </c>
      <c r="D4965">
        <v>1014.7</v>
      </c>
      <c r="E4965">
        <f t="shared" si="235"/>
        <v>11.800000000000068</v>
      </c>
      <c r="F4965">
        <v>42</v>
      </c>
      <c r="G4965">
        <f t="shared" si="236"/>
        <v>-10</v>
      </c>
      <c r="H4965">
        <v>5.1100000000000003</v>
      </c>
      <c r="I4965">
        <v>0.89</v>
      </c>
      <c r="J4965">
        <v>0.47</v>
      </c>
    </row>
    <row r="4966" spans="1:10">
      <c r="A4966" s="3">
        <v>41764</v>
      </c>
      <c r="B4966">
        <v>18.3</v>
      </c>
      <c r="C4966">
        <f t="shared" si="234"/>
        <v>-1.0999999999999979</v>
      </c>
      <c r="D4966">
        <v>1009.7</v>
      </c>
      <c r="E4966">
        <f t="shared" si="235"/>
        <v>-5</v>
      </c>
      <c r="F4966">
        <v>75</v>
      </c>
      <c r="G4966">
        <f t="shared" si="236"/>
        <v>33</v>
      </c>
      <c r="H4966">
        <v>6.11</v>
      </c>
      <c r="I4966">
        <v>0.96</v>
      </c>
      <c r="J4966">
        <v>0.27</v>
      </c>
    </row>
    <row r="4967" spans="1:10">
      <c r="A4967" s="3">
        <v>41765</v>
      </c>
      <c r="B4967">
        <v>14.2</v>
      </c>
      <c r="C4967">
        <f t="shared" si="234"/>
        <v>-4.1000000000000014</v>
      </c>
      <c r="D4967">
        <v>1010.9</v>
      </c>
      <c r="E4967">
        <f t="shared" si="235"/>
        <v>1.1999999999999318</v>
      </c>
      <c r="F4967">
        <v>61</v>
      </c>
      <c r="G4967">
        <f t="shared" si="236"/>
        <v>-14</v>
      </c>
      <c r="H4967">
        <v>7.11</v>
      </c>
      <c r="I4967">
        <v>1</v>
      </c>
      <c r="J4967">
        <v>0.06</v>
      </c>
    </row>
    <row r="4968" spans="1:10">
      <c r="A4968" s="3">
        <v>41766</v>
      </c>
      <c r="B4968">
        <v>19</v>
      </c>
      <c r="C4968">
        <f t="shared" si="234"/>
        <v>4.8000000000000007</v>
      </c>
      <c r="D4968">
        <v>1012.9</v>
      </c>
      <c r="E4968">
        <f t="shared" si="235"/>
        <v>2</v>
      </c>
      <c r="F4968">
        <v>48</v>
      </c>
      <c r="G4968">
        <f t="shared" si="236"/>
        <v>-13</v>
      </c>
      <c r="H4968">
        <v>8.11</v>
      </c>
      <c r="I4968">
        <v>0.99</v>
      </c>
      <c r="J4968">
        <v>-0.15</v>
      </c>
    </row>
    <row r="4969" spans="1:10">
      <c r="A4969" s="3">
        <v>41767</v>
      </c>
      <c r="B4969">
        <v>19.100000000000001</v>
      </c>
      <c r="C4969">
        <f t="shared" si="234"/>
        <v>0.10000000000000142</v>
      </c>
      <c r="D4969">
        <v>1008.7</v>
      </c>
      <c r="E4969">
        <f t="shared" si="235"/>
        <v>-4.1999999999999318</v>
      </c>
      <c r="F4969">
        <v>65</v>
      </c>
      <c r="G4969">
        <f t="shared" si="236"/>
        <v>17</v>
      </c>
      <c r="H4969">
        <v>9.11</v>
      </c>
      <c r="I4969">
        <v>0.93</v>
      </c>
      <c r="J4969">
        <v>-0.36</v>
      </c>
    </row>
    <row r="4970" spans="1:10">
      <c r="A4970" s="3">
        <v>41768</v>
      </c>
      <c r="B4970">
        <v>18.899999999999999</v>
      </c>
      <c r="C4970">
        <f t="shared" si="234"/>
        <v>-0.20000000000000284</v>
      </c>
      <c r="D4970">
        <v>1004.8</v>
      </c>
      <c r="E4970">
        <f t="shared" si="235"/>
        <v>-3.9000000000000909</v>
      </c>
      <c r="F4970">
        <v>41</v>
      </c>
      <c r="G4970">
        <f t="shared" si="236"/>
        <v>-24</v>
      </c>
      <c r="H4970">
        <v>10.11</v>
      </c>
      <c r="I4970">
        <v>0.84</v>
      </c>
      <c r="J4970">
        <v>-0.55000000000000004</v>
      </c>
    </row>
    <row r="4971" spans="1:10">
      <c r="A4971" s="3">
        <v>41769</v>
      </c>
      <c r="B4971">
        <v>22.9</v>
      </c>
      <c r="C4971">
        <f t="shared" si="234"/>
        <v>4</v>
      </c>
      <c r="D4971">
        <v>1012.4</v>
      </c>
      <c r="E4971">
        <f t="shared" si="235"/>
        <v>7.6000000000000227</v>
      </c>
      <c r="F4971">
        <v>18</v>
      </c>
      <c r="G4971">
        <f t="shared" si="236"/>
        <v>-23</v>
      </c>
      <c r="H4971">
        <v>11.11</v>
      </c>
      <c r="I4971">
        <v>0.7</v>
      </c>
      <c r="J4971">
        <v>-0.71</v>
      </c>
    </row>
    <row r="4972" spans="1:10">
      <c r="A4972" s="3">
        <v>41770</v>
      </c>
      <c r="B4972">
        <v>22</v>
      </c>
      <c r="C4972">
        <f t="shared" si="234"/>
        <v>-0.89999999999999858</v>
      </c>
      <c r="D4972">
        <v>1017</v>
      </c>
      <c r="E4972">
        <f t="shared" si="235"/>
        <v>4.6000000000000227</v>
      </c>
      <c r="F4972">
        <v>35</v>
      </c>
      <c r="G4972">
        <f t="shared" si="236"/>
        <v>17</v>
      </c>
      <c r="H4972">
        <v>12.11</v>
      </c>
      <c r="I4972">
        <v>0.54</v>
      </c>
      <c r="J4972">
        <v>-0.84</v>
      </c>
    </row>
    <row r="4973" spans="1:10">
      <c r="A4973" s="3">
        <v>41771</v>
      </c>
      <c r="B4973">
        <v>19.8</v>
      </c>
      <c r="C4973">
        <f t="shared" si="234"/>
        <v>-2.1999999999999993</v>
      </c>
      <c r="D4973">
        <v>1008.3</v>
      </c>
      <c r="E4973">
        <f t="shared" si="235"/>
        <v>-8.7000000000000455</v>
      </c>
      <c r="F4973">
        <v>58</v>
      </c>
      <c r="G4973">
        <f t="shared" si="236"/>
        <v>23</v>
      </c>
      <c r="H4973">
        <v>13.11</v>
      </c>
      <c r="I4973">
        <v>0.35</v>
      </c>
      <c r="J4973">
        <v>-0.94</v>
      </c>
    </row>
    <row r="4974" spans="1:10">
      <c r="A4974" s="3">
        <v>41772</v>
      </c>
      <c r="B4974">
        <v>21.7</v>
      </c>
      <c r="C4974">
        <f t="shared" si="234"/>
        <v>1.8999999999999986</v>
      </c>
      <c r="D4974">
        <v>999.9</v>
      </c>
      <c r="E4974">
        <f t="shared" si="235"/>
        <v>-8.3999999999999773</v>
      </c>
      <c r="F4974">
        <v>77</v>
      </c>
      <c r="G4974">
        <f t="shared" si="236"/>
        <v>19</v>
      </c>
      <c r="H4974">
        <v>14.11</v>
      </c>
      <c r="I4974">
        <v>0.14000000000000001</v>
      </c>
      <c r="J4974">
        <v>-0.99</v>
      </c>
    </row>
    <row r="4975" spans="1:10">
      <c r="A4975" s="3">
        <v>41773</v>
      </c>
      <c r="B4975">
        <v>21.8</v>
      </c>
      <c r="C4975">
        <f t="shared" si="234"/>
        <v>0.10000000000000142</v>
      </c>
      <c r="D4975">
        <v>999.4</v>
      </c>
      <c r="E4975">
        <f t="shared" si="235"/>
        <v>-0.5</v>
      </c>
      <c r="F4975">
        <v>77</v>
      </c>
      <c r="G4975">
        <f t="shared" si="236"/>
        <v>0</v>
      </c>
      <c r="H4975">
        <v>15.11</v>
      </c>
      <c r="I4975">
        <v>-7.0000000000000007E-2</v>
      </c>
      <c r="J4975">
        <v>-1</v>
      </c>
    </row>
    <row r="4976" spans="1:10">
      <c r="A4976" s="3">
        <v>41774</v>
      </c>
      <c r="B4976">
        <v>20.3</v>
      </c>
      <c r="C4976">
        <f t="shared" si="234"/>
        <v>-1.5</v>
      </c>
      <c r="D4976">
        <v>988.5</v>
      </c>
      <c r="E4976">
        <f t="shared" si="235"/>
        <v>-10.899999999999977</v>
      </c>
      <c r="F4976">
        <v>73</v>
      </c>
      <c r="G4976">
        <f t="shared" si="236"/>
        <v>-4</v>
      </c>
      <c r="H4976">
        <v>16.11</v>
      </c>
      <c r="I4976">
        <v>-0.28000000000000003</v>
      </c>
      <c r="J4976">
        <v>-0.96</v>
      </c>
    </row>
    <row r="4977" spans="1:10">
      <c r="A4977" s="3">
        <v>41775</v>
      </c>
      <c r="B4977">
        <v>24.2</v>
      </c>
      <c r="C4977">
        <f t="shared" si="234"/>
        <v>3.8999999999999986</v>
      </c>
      <c r="D4977">
        <v>993.2</v>
      </c>
      <c r="E4977">
        <f t="shared" si="235"/>
        <v>4.7000000000000455</v>
      </c>
      <c r="F4977">
        <v>22</v>
      </c>
      <c r="G4977">
        <f t="shared" si="236"/>
        <v>-51</v>
      </c>
      <c r="H4977">
        <v>17.11</v>
      </c>
      <c r="I4977">
        <v>-0.48</v>
      </c>
      <c r="J4977">
        <v>-0.88</v>
      </c>
    </row>
    <row r="4978" spans="1:10">
      <c r="A4978" s="3">
        <v>41776</v>
      </c>
      <c r="B4978">
        <v>22.5</v>
      </c>
      <c r="C4978">
        <f t="shared" si="234"/>
        <v>-1.6999999999999993</v>
      </c>
      <c r="D4978">
        <v>1003.2</v>
      </c>
      <c r="E4978">
        <f t="shared" si="235"/>
        <v>10</v>
      </c>
      <c r="F4978">
        <v>36</v>
      </c>
      <c r="G4978">
        <f t="shared" si="236"/>
        <v>14</v>
      </c>
      <c r="H4978">
        <v>18.11</v>
      </c>
      <c r="I4978">
        <v>-0.65</v>
      </c>
      <c r="J4978">
        <v>-0.76</v>
      </c>
    </row>
    <row r="4979" spans="1:10">
      <c r="A4979" s="3">
        <v>41777</v>
      </c>
      <c r="B4979">
        <v>22.5</v>
      </c>
      <c r="C4979">
        <f t="shared" si="234"/>
        <v>0</v>
      </c>
      <c r="D4979">
        <v>1007.5</v>
      </c>
      <c r="E4979">
        <f t="shared" si="235"/>
        <v>4.2999999999999545</v>
      </c>
      <c r="F4979">
        <v>41</v>
      </c>
      <c r="G4979">
        <f t="shared" si="236"/>
        <v>5</v>
      </c>
      <c r="H4979">
        <v>19.11</v>
      </c>
      <c r="I4979">
        <v>-0.8</v>
      </c>
      <c r="J4979">
        <v>-0.6</v>
      </c>
    </row>
    <row r="4980" spans="1:10">
      <c r="A4980" s="3">
        <v>41778</v>
      </c>
      <c r="B4980">
        <v>22.9</v>
      </c>
      <c r="C4980">
        <f t="shared" si="234"/>
        <v>0.39999999999999858</v>
      </c>
      <c r="D4980">
        <v>1008.7</v>
      </c>
      <c r="E4980">
        <f t="shared" si="235"/>
        <v>1.2000000000000455</v>
      </c>
      <c r="F4980">
        <v>51</v>
      </c>
      <c r="G4980">
        <f t="shared" si="236"/>
        <v>10</v>
      </c>
      <c r="H4980">
        <v>20.11</v>
      </c>
      <c r="I4980">
        <v>-0.91</v>
      </c>
      <c r="J4980">
        <v>-0.42</v>
      </c>
    </row>
    <row r="4981" spans="1:10">
      <c r="A4981" s="3">
        <v>41779</v>
      </c>
      <c r="B4981">
        <v>22.1</v>
      </c>
      <c r="C4981">
        <f t="shared" si="234"/>
        <v>-0.79999999999999716</v>
      </c>
      <c r="D4981">
        <v>1006.2</v>
      </c>
      <c r="E4981">
        <f t="shared" si="235"/>
        <v>-2.5</v>
      </c>
      <c r="F4981">
        <v>62</v>
      </c>
      <c r="G4981">
        <f t="shared" si="236"/>
        <v>11</v>
      </c>
      <c r="H4981">
        <v>21.11</v>
      </c>
      <c r="I4981">
        <v>-0.98</v>
      </c>
      <c r="J4981">
        <v>-0.22</v>
      </c>
    </row>
    <row r="4982" spans="1:10">
      <c r="A4982" s="3">
        <v>41780</v>
      </c>
      <c r="B4982">
        <v>18</v>
      </c>
      <c r="C4982">
        <f t="shared" si="234"/>
        <v>-4.1000000000000014</v>
      </c>
      <c r="D4982">
        <v>991.5</v>
      </c>
      <c r="E4982">
        <f t="shared" si="235"/>
        <v>-14.700000000000045</v>
      </c>
      <c r="F4982">
        <v>85</v>
      </c>
      <c r="G4982">
        <f t="shared" si="236"/>
        <v>23</v>
      </c>
      <c r="H4982">
        <v>22.11</v>
      </c>
      <c r="I4982">
        <v>-1</v>
      </c>
      <c r="J4982">
        <v>-0.01</v>
      </c>
    </row>
    <row r="4983" spans="1:10">
      <c r="A4983" s="3">
        <v>41781</v>
      </c>
      <c r="B4983">
        <v>22.2</v>
      </c>
      <c r="C4983">
        <f t="shared" si="234"/>
        <v>4.1999999999999993</v>
      </c>
      <c r="D4983">
        <v>1002.7</v>
      </c>
      <c r="E4983">
        <f t="shared" si="235"/>
        <v>11.200000000000045</v>
      </c>
      <c r="F4983">
        <v>40</v>
      </c>
      <c r="G4983">
        <f t="shared" si="236"/>
        <v>-45</v>
      </c>
      <c r="H4983">
        <v>23.11</v>
      </c>
      <c r="I4983">
        <v>-0.98</v>
      </c>
      <c r="J4983">
        <v>0.2</v>
      </c>
    </row>
    <row r="4984" spans="1:10">
      <c r="A4984" s="3">
        <v>41782</v>
      </c>
      <c r="B4984">
        <v>20.6</v>
      </c>
      <c r="C4984">
        <f t="shared" si="234"/>
        <v>-1.5999999999999979</v>
      </c>
      <c r="D4984">
        <v>1012.3</v>
      </c>
      <c r="E4984">
        <f t="shared" si="235"/>
        <v>9.5999999999999091</v>
      </c>
      <c r="F4984">
        <v>58</v>
      </c>
      <c r="G4984">
        <f t="shared" si="236"/>
        <v>18</v>
      </c>
      <c r="H4984">
        <v>24.11</v>
      </c>
      <c r="I4984">
        <v>-0.91</v>
      </c>
      <c r="J4984">
        <v>0.4</v>
      </c>
    </row>
    <row r="4985" spans="1:10">
      <c r="A4985" s="3">
        <v>41783</v>
      </c>
      <c r="B4985">
        <v>22.6</v>
      </c>
      <c r="C4985">
        <f t="shared" si="234"/>
        <v>2</v>
      </c>
      <c r="D4985">
        <v>1010</v>
      </c>
      <c r="E4985">
        <f t="shared" si="235"/>
        <v>-2.2999999999999545</v>
      </c>
      <c r="F4985">
        <v>59</v>
      </c>
      <c r="G4985">
        <f t="shared" si="236"/>
        <v>1</v>
      </c>
      <c r="H4985">
        <v>25.11</v>
      </c>
      <c r="I4985">
        <v>-0.81</v>
      </c>
      <c r="J4985">
        <v>0.59</v>
      </c>
    </row>
    <row r="4986" spans="1:10">
      <c r="A4986" s="3">
        <v>41784</v>
      </c>
      <c r="B4986">
        <v>24.3</v>
      </c>
      <c r="C4986">
        <f t="shared" si="234"/>
        <v>1.6999999999999993</v>
      </c>
      <c r="D4986">
        <v>1007.7</v>
      </c>
      <c r="E4986">
        <f t="shared" si="235"/>
        <v>-2.2999999999999545</v>
      </c>
      <c r="F4986">
        <v>61</v>
      </c>
      <c r="G4986">
        <f t="shared" si="236"/>
        <v>2</v>
      </c>
      <c r="H4986">
        <v>26.11</v>
      </c>
      <c r="I4986">
        <v>-0.67</v>
      </c>
      <c r="J4986">
        <v>0.75</v>
      </c>
    </row>
    <row r="4987" spans="1:10">
      <c r="A4987" s="3">
        <v>41785</v>
      </c>
      <c r="B4987">
        <v>21.7</v>
      </c>
      <c r="C4987">
        <f t="shared" si="234"/>
        <v>-2.6000000000000014</v>
      </c>
      <c r="D4987">
        <v>1002.7</v>
      </c>
      <c r="E4987">
        <f t="shared" si="235"/>
        <v>-5</v>
      </c>
      <c r="F4987">
        <v>71</v>
      </c>
      <c r="G4987">
        <f t="shared" si="236"/>
        <v>10</v>
      </c>
      <c r="H4987">
        <v>27.11</v>
      </c>
      <c r="I4987">
        <v>-0.49</v>
      </c>
      <c r="J4987">
        <v>0.87</v>
      </c>
    </row>
    <row r="4988" spans="1:10">
      <c r="A4988" s="3">
        <v>41786</v>
      </c>
      <c r="B4988">
        <v>24</v>
      </c>
      <c r="C4988">
        <f t="shared" si="234"/>
        <v>2.3000000000000007</v>
      </c>
      <c r="D4988">
        <v>997.7</v>
      </c>
      <c r="E4988">
        <f t="shared" si="235"/>
        <v>-5</v>
      </c>
      <c r="F4988">
        <v>69</v>
      </c>
      <c r="G4988">
        <f t="shared" si="236"/>
        <v>-2</v>
      </c>
      <c r="H4988">
        <v>28.11</v>
      </c>
      <c r="I4988">
        <v>-0.3</v>
      </c>
      <c r="J4988">
        <v>0.95</v>
      </c>
    </row>
    <row r="4989" spans="1:10">
      <c r="A4989" s="3">
        <v>41787</v>
      </c>
      <c r="B4989">
        <v>23.7</v>
      </c>
      <c r="C4989">
        <f t="shared" si="234"/>
        <v>-0.30000000000000071</v>
      </c>
      <c r="D4989">
        <v>1001.4</v>
      </c>
      <c r="E4989">
        <f t="shared" si="235"/>
        <v>3.6999999999999318</v>
      </c>
      <c r="F4989">
        <v>67</v>
      </c>
      <c r="G4989">
        <f t="shared" si="236"/>
        <v>-2</v>
      </c>
      <c r="H4989">
        <v>29.11</v>
      </c>
      <c r="I4989">
        <v>-0.09</v>
      </c>
      <c r="J4989">
        <v>1</v>
      </c>
    </row>
    <row r="4990" spans="1:10">
      <c r="A4990" s="3">
        <v>41788</v>
      </c>
      <c r="B4990">
        <v>25</v>
      </c>
      <c r="C4990">
        <f t="shared" si="234"/>
        <v>1.3000000000000007</v>
      </c>
      <c r="D4990">
        <v>1004.8</v>
      </c>
      <c r="E4990">
        <f t="shared" si="235"/>
        <v>3.3999999999999773</v>
      </c>
      <c r="F4990">
        <v>56</v>
      </c>
      <c r="G4990">
        <f t="shared" si="236"/>
        <v>-11</v>
      </c>
      <c r="H4990">
        <v>0.57999999999999996</v>
      </c>
      <c r="I4990">
        <v>0.12</v>
      </c>
      <c r="J4990">
        <v>0.99</v>
      </c>
    </row>
    <row r="4991" spans="1:10">
      <c r="A4991" s="3">
        <v>41789</v>
      </c>
      <c r="B4991">
        <v>24.9</v>
      </c>
      <c r="C4991">
        <f t="shared" si="234"/>
        <v>-0.10000000000000142</v>
      </c>
      <c r="D4991">
        <v>1006.4</v>
      </c>
      <c r="E4991">
        <f t="shared" si="235"/>
        <v>1.6000000000000227</v>
      </c>
      <c r="F4991">
        <v>66</v>
      </c>
      <c r="G4991">
        <f t="shared" si="236"/>
        <v>10</v>
      </c>
      <c r="H4991">
        <v>1.58</v>
      </c>
      <c r="I4991">
        <v>0.33</v>
      </c>
      <c r="J4991">
        <v>0.94</v>
      </c>
    </row>
    <row r="4992" spans="1:10">
      <c r="A4992" s="3">
        <v>41790</v>
      </c>
      <c r="B4992">
        <v>28.5</v>
      </c>
      <c r="C4992">
        <f t="shared" si="234"/>
        <v>3.6000000000000014</v>
      </c>
      <c r="D4992">
        <v>1006</v>
      </c>
      <c r="E4992">
        <f t="shared" si="235"/>
        <v>-0.39999999999997726</v>
      </c>
      <c r="F4992">
        <v>47</v>
      </c>
      <c r="G4992">
        <f t="shared" si="236"/>
        <v>-19</v>
      </c>
      <c r="H4992">
        <v>2.58</v>
      </c>
      <c r="I4992">
        <v>0.52</v>
      </c>
      <c r="J4992">
        <v>0.85</v>
      </c>
    </row>
    <row r="4993" spans="1:10">
      <c r="A4993" s="3">
        <v>41791</v>
      </c>
      <c r="B4993">
        <v>29.1</v>
      </c>
      <c r="C4993">
        <f t="shared" si="234"/>
        <v>0.60000000000000142</v>
      </c>
      <c r="D4993">
        <v>1007.1</v>
      </c>
      <c r="E4993">
        <f t="shared" si="235"/>
        <v>1.1000000000000227</v>
      </c>
      <c r="F4993">
        <v>45</v>
      </c>
      <c r="G4993">
        <f t="shared" si="236"/>
        <v>-2</v>
      </c>
      <c r="H4993">
        <v>3.58</v>
      </c>
      <c r="I4993">
        <v>0.69</v>
      </c>
      <c r="J4993">
        <v>0.72</v>
      </c>
    </row>
    <row r="4994" spans="1:10">
      <c r="A4994" s="3">
        <v>41792</v>
      </c>
      <c r="B4994">
        <v>28.1</v>
      </c>
      <c r="C4994">
        <f t="shared" si="234"/>
        <v>-1</v>
      </c>
      <c r="D4994">
        <v>1008.9</v>
      </c>
      <c r="E4994">
        <f t="shared" si="235"/>
        <v>1.7999999999999545</v>
      </c>
      <c r="F4994">
        <v>48</v>
      </c>
      <c r="G4994">
        <f t="shared" si="236"/>
        <v>3</v>
      </c>
      <c r="H4994">
        <v>4.58</v>
      </c>
      <c r="I4994">
        <v>0.83</v>
      </c>
      <c r="J4994">
        <v>0.56000000000000005</v>
      </c>
    </row>
    <row r="4995" spans="1:10">
      <c r="A4995" s="3">
        <v>41793</v>
      </c>
      <c r="B4995">
        <v>25.4</v>
      </c>
      <c r="C4995">
        <f t="shared" si="234"/>
        <v>-2.7000000000000028</v>
      </c>
      <c r="D4995">
        <v>1008.1</v>
      </c>
      <c r="E4995">
        <f t="shared" si="235"/>
        <v>-0.79999999999995453</v>
      </c>
      <c r="F4995">
        <v>71</v>
      </c>
      <c r="G4995">
        <f t="shared" si="236"/>
        <v>23</v>
      </c>
      <c r="H4995">
        <v>5.58</v>
      </c>
      <c r="I4995">
        <v>0.93</v>
      </c>
      <c r="J4995">
        <v>0.37</v>
      </c>
    </row>
    <row r="4996" spans="1:10">
      <c r="A4996" s="3">
        <v>41794</v>
      </c>
      <c r="B4996">
        <v>24.7</v>
      </c>
      <c r="C4996">
        <f t="shared" si="234"/>
        <v>-0.69999999999999929</v>
      </c>
      <c r="D4996">
        <v>1008.1</v>
      </c>
      <c r="E4996">
        <f t="shared" si="235"/>
        <v>0</v>
      </c>
      <c r="F4996">
        <v>62</v>
      </c>
      <c r="G4996">
        <f t="shared" si="236"/>
        <v>-9</v>
      </c>
      <c r="H4996">
        <v>6.58</v>
      </c>
      <c r="I4996">
        <v>0.99</v>
      </c>
      <c r="J4996">
        <v>0.17</v>
      </c>
    </row>
    <row r="4997" spans="1:10">
      <c r="A4997" s="3">
        <v>41795</v>
      </c>
      <c r="B4997">
        <v>20.3</v>
      </c>
      <c r="C4997">
        <f t="shared" si="234"/>
        <v>-4.3999999999999986</v>
      </c>
      <c r="D4997">
        <v>1005.6</v>
      </c>
      <c r="E4997">
        <f t="shared" si="235"/>
        <v>-2.5</v>
      </c>
      <c r="F4997">
        <v>89</v>
      </c>
      <c r="G4997">
        <f t="shared" si="236"/>
        <v>27</v>
      </c>
      <c r="H4997">
        <v>7.58</v>
      </c>
      <c r="I4997">
        <v>1</v>
      </c>
      <c r="J4997">
        <v>-0.04</v>
      </c>
    </row>
    <row r="4998" spans="1:10">
      <c r="A4998" s="3">
        <v>41796</v>
      </c>
      <c r="B4998">
        <v>20.2</v>
      </c>
      <c r="C4998">
        <f t="shared" si="234"/>
        <v>-0.10000000000000142</v>
      </c>
      <c r="D4998">
        <v>1001.7</v>
      </c>
      <c r="E4998">
        <f t="shared" si="235"/>
        <v>-3.8999999999999773</v>
      </c>
      <c r="F4998">
        <v>95</v>
      </c>
      <c r="G4998">
        <f t="shared" si="236"/>
        <v>6</v>
      </c>
      <c r="H4998">
        <v>8.58</v>
      </c>
      <c r="I4998">
        <v>0.97</v>
      </c>
      <c r="J4998">
        <v>-0.25</v>
      </c>
    </row>
    <row r="4999" spans="1:10">
      <c r="A4999" s="3">
        <v>41797</v>
      </c>
      <c r="B4999">
        <v>18</v>
      </c>
      <c r="C4999">
        <f t="shared" ref="C4999:C5062" si="237">B4999-B4998</f>
        <v>-2.1999999999999993</v>
      </c>
      <c r="D4999">
        <v>1002.1</v>
      </c>
      <c r="E4999">
        <f t="shared" ref="E4999:E5062" si="238">D4999-D4998</f>
        <v>0.39999999999997726</v>
      </c>
      <c r="F4999">
        <v>94</v>
      </c>
      <c r="G4999">
        <f t="shared" ref="G4999:G5062" si="239">F4999-F4998</f>
        <v>-1</v>
      </c>
      <c r="H4999">
        <v>9.58</v>
      </c>
      <c r="I4999">
        <v>0.89</v>
      </c>
      <c r="J4999">
        <v>-0.45</v>
      </c>
    </row>
    <row r="5000" spans="1:10">
      <c r="A5000" s="3">
        <v>41798</v>
      </c>
      <c r="B5000">
        <v>22</v>
      </c>
      <c r="C5000">
        <f t="shared" si="237"/>
        <v>4</v>
      </c>
      <c r="D5000">
        <v>1003.3</v>
      </c>
      <c r="E5000">
        <f t="shared" si="238"/>
        <v>1.1999999999999318</v>
      </c>
      <c r="F5000">
        <v>89</v>
      </c>
      <c r="G5000">
        <f t="shared" si="239"/>
        <v>-5</v>
      </c>
      <c r="H5000">
        <v>10.58</v>
      </c>
      <c r="I5000">
        <v>0.78</v>
      </c>
      <c r="J5000">
        <v>-0.63</v>
      </c>
    </row>
    <row r="5001" spans="1:10">
      <c r="A5001" s="3">
        <v>41799</v>
      </c>
      <c r="B5001">
        <v>24.7</v>
      </c>
      <c r="C5001">
        <f t="shared" si="237"/>
        <v>2.6999999999999993</v>
      </c>
      <c r="D5001">
        <v>1007.9</v>
      </c>
      <c r="E5001">
        <f t="shared" si="238"/>
        <v>4.6000000000000227</v>
      </c>
      <c r="F5001">
        <v>73</v>
      </c>
      <c r="G5001">
        <f t="shared" si="239"/>
        <v>-16</v>
      </c>
      <c r="H5001">
        <v>11.58</v>
      </c>
      <c r="I5001">
        <v>0.63</v>
      </c>
      <c r="J5001">
        <v>-0.78</v>
      </c>
    </row>
    <row r="5002" spans="1:10">
      <c r="A5002" s="3">
        <v>41800</v>
      </c>
      <c r="B5002">
        <v>24.9</v>
      </c>
      <c r="C5002">
        <f t="shared" si="237"/>
        <v>0.19999999999999929</v>
      </c>
      <c r="D5002">
        <v>1007.2</v>
      </c>
      <c r="E5002">
        <f t="shared" si="238"/>
        <v>-0.69999999999993179</v>
      </c>
      <c r="F5002">
        <v>76</v>
      </c>
      <c r="G5002">
        <f t="shared" si="239"/>
        <v>3</v>
      </c>
      <c r="H5002">
        <v>12.58</v>
      </c>
      <c r="I5002">
        <v>0.45</v>
      </c>
      <c r="J5002">
        <v>-0.89</v>
      </c>
    </row>
    <row r="5003" spans="1:10">
      <c r="A5003" s="3">
        <v>41801</v>
      </c>
      <c r="B5003">
        <v>21.3</v>
      </c>
      <c r="C5003">
        <f t="shared" si="237"/>
        <v>-3.5999999999999979</v>
      </c>
      <c r="D5003">
        <v>1000.9</v>
      </c>
      <c r="E5003">
        <f t="shared" si="238"/>
        <v>-6.3000000000000682</v>
      </c>
      <c r="F5003">
        <v>92</v>
      </c>
      <c r="G5003">
        <f t="shared" si="239"/>
        <v>16</v>
      </c>
      <c r="H5003">
        <v>13.58</v>
      </c>
      <c r="I5003">
        <v>0.25</v>
      </c>
      <c r="J5003">
        <v>-0.97</v>
      </c>
    </row>
    <row r="5004" spans="1:10">
      <c r="A5004" s="3">
        <v>41802</v>
      </c>
      <c r="B5004">
        <v>23.3</v>
      </c>
      <c r="C5004">
        <f t="shared" si="237"/>
        <v>2</v>
      </c>
      <c r="D5004">
        <v>988.5</v>
      </c>
      <c r="E5004">
        <f t="shared" si="238"/>
        <v>-12.399999999999977</v>
      </c>
      <c r="F5004">
        <v>82</v>
      </c>
      <c r="G5004">
        <f t="shared" si="239"/>
        <v>-10</v>
      </c>
      <c r="H5004">
        <v>14.58</v>
      </c>
      <c r="I5004">
        <v>0.04</v>
      </c>
      <c r="J5004">
        <v>-1</v>
      </c>
    </row>
    <row r="5005" spans="1:10">
      <c r="A5005" s="3">
        <v>41803</v>
      </c>
      <c r="B5005">
        <v>26.9</v>
      </c>
      <c r="C5005">
        <f t="shared" si="237"/>
        <v>3.5999999999999979</v>
      </c>
      <c r="D5005">
        <v>992.3</v>
      </c>
      <c r="E5005">
        <f t="shared" si="238"/>
        <v>3.7999999999999545</v>
      </c>
      <c r="F5005">
        <v>60</v>
      </c>
      <c r="G5005">
        <f t="shared" si="239"/>
        <v>-22</v>
      </c>
      <c r="H5005">
        <v>15.58</v>
      </c>
      <c r="I5005">
        <v>-0.17</v>
      </c>
      <c r="J5005">
        <v>-0.99</v>
      </c>
    </row>
    <row r="5006" spans="1:10">
      <c r="A5006" s="3">
        <v>41804</v>
      </c>
      <c r="B5006">
        <v>26.1</v>
      </c>
      <c r="C5006">
        <f t="shared" si="237"/>
        <v>-0.79999999999999716</v>
      </c>
      <c r="D5006">
        <v>998.6</v>
      </c>
      <c r="E5006">
        <f t="shared" si="238"/>
        <v>6.3000000000000682</v>
      </c>
      <c r="F5006">
        <v>50</v>
      </c>
      <c r="G5006">
        <f t="shared" si="239"/>
        <v>-10</v>
      </c>
      <c r="H5006">
        <v>16.579999999999998</v>
      </c>
      <c r="I5006">
        <v>-0.38</v>
      </c>
      <c r="J5006">
        <v>-0.93</v>
      </c>
    </row>
    <row r="5007" spans="1:10">
      <c r="A5007" s="3">
        <v>41805</v>
      </c>
      <c r="B5007">
        <v>26.9</v>
      </c>
      <c r="C5007">
        <f t="shared" si="237"/>
        <v>0.79999999999999716</v>
      </c>
      <c r="D5007">
        <v>999.9</v>
      </c>
      <c r="E5007">
        <f t="shared" si="238"/>
        <v>1.2999999999999545</v>
      </c>
      <c r="F5007">
        <v>41</v>
      </c>
      <c r="G5007">
        <f t="shared" si="239"/>
        <v>-9</v>
      </c>
      <c r="H5007">
        <v>17.579999999999998</v>
      </c>
      <c r="I5007">
        <v>-0.56000000000000005</v>
      </c>
      <c r="J5007">
        <v>-0.83</v>
      </c>
    </row>
    <row r="5008" spans="1:10">
      <c r="A5008" s="3">
        <v>41806</v>
      </c>
      <c r="B5008">
        <v>25.8</v>
      </c>
      <c r="C5008">
        <f t="shared" si="237"/>
        <v>-1.0999999999999979</v>
      </c>
      <c r="D5008">
        <v>999.4</v>
      </c>
      <c r="E5008">
        <f t="shared" si="238"/>
        <v>-0.5</v>
      </c>
      <c r="F5008">
        <v>66</v>
      </c>
      <c r="G5008">
        <f t="shared" si="239"/>
        <v>25</v>
      </c>
      <c r="H5008">
        <v>18.579999999999998</v>
      </c>
      <c r="I5008">
        <v>-0.72</v>
      </c>
      <c r="J5008">
        <v>-0.69</v>
      </c>
    </row>
    <row r="5009" spans="1:10">
      <c r="A5009" s="3">
        <v>41807</v>
      </c>
      <c r="B5009">
        <v>25</v>
      </c>
      <c r="C5009">
        <f t="shared" si="237"/>
        <v>-0.80000000000000071</v>
      </c>
      <c r="D5009">
        <v>1001.3</v>
      </c>
      <c r="E5009">
        <f t="shared" si="238"/>
        <v>1.8999999999999773</v>
      </c>
      <c r="F5009">
        <v>66</v>
      </c>
      <c r="G5009">
        <f t="shared" si="239"/>
        <v>0</v>
      </c>
      <c r="H5009">
        <v>19.579999999999998</v>
      </c>
      <c r="I5009">
        <v>-0.85</v>
      </c>
      <c r="J5009">
        <v>-0.52</v>
      </c>
    </row>
    <row r="5010" spans="1:10">
      <c r="A5010" s="3">
        <v>41808</v>
      </c>
      <c r="B5010">
        <v>24.4</v>
      </c>
      <c r="C5010">
        <f t="shared" si="237"/>
        <v>-0.60000000000000142</v>
      </c>
      <c r="D5010">
        <v>997.8</v>
      </c>
      <c r="E5010">
        <f t="shared" si="238"/>
        <v>-3.5</v>
      </c>
      <c r="F5010">
        <v>56</v>
      </c>
      <c r="G5010">
        <f t="shared" si="239"/>
        <v>-10</v>
      </c>
      <c r="H5010">
        <v>20.58</v>
      </c>
      <c r="I5010">
        <v>-0.94</v>
      </c>
      <c r="J5010">
        <v>-0.33</v>
      </c>
    </row>
    <row r="5011" spans="1:10">
      <c r="A5011" s="3">
        <v>41809</v>
      </c>
      <c r="B5011">
        <v>25.6</v>
      </c>
      <c r="C5011">
        <f t="shared" si="237"/>
        <v>1.2000000000000028</v>
      </c>
      <c r="D5011">
        <v>1001.6</v>
      </c>
      <c r="E5011">
        <f t="shared" si="238"/>
        <v>3.8000000000000682</v>
      </c>
      <c r="F5011">
        <v>49</v>
      </c>
      <c r="G5011">
        <f t="shared" si="239"/>
        <v>-7</v>
      </c>
      <c r="H5011">
        <v>21.58</v>
      </c>
      <c r="I5011">
        <v>-0.99</v>
      </c>
      <c r="J5011">
        <v>-0.12</v>
      </c>
    </row>
    <row r="5012" spans="1:10">
      <c r="A5012" s="3">
        <v>41810</v>
      </c>
      <c r="B5012">
        <v>25.6</v>
      </c>
      <c r="C5012">
        <f t="shared" si="237"/>
        <v>0</v>
      </c>
      <c r="D5012">
        <v>1004.6</v>
      </c>
      <c r="E5012">
        <f t="shared" si="238"/>
        <v>3</v>
      </c>
      <c r="F5012">
        <v>63</v>
      </c>
      <c r="G5012">
        <f t="shared" si="239"/>
        <v>14</v>
      </c>
      <c r="H5012">
        <v>22.58</v>
      </c>
      <c r="I5012">
        <v>-1</v>
      </c>
      <c r="J5012">
        <v>0.09</v>
      </c>
    </row>
    <row r="5013" spans="1:10">
      <c r="A5013" s="3">
        <v>41811</v>
      </c>
      <c r="B5013">
        <v>24.7</v>
      </c>
      <c r="C5013">
        <f t="shared" si="237"/>
        <v>-0.90000000000000213</v>
      </c>
      <c r="D5013">
        <v>1003.8</v>
      </c>
      <c r="E5013">
        <f t="shared" si="238"/>
        <v>-0.80000000000006821</v>
      </c>
      <c r="F5013">
        <v>73</v>
      </c>
      <c r="G5013">
        <f t="shared" si="239"/>
        <v>10</v>
      </c>
      <c r="H5013">
        <v>23.58</v>
      </c>
      <c r="I5013">
        <v>-0.95</v>
      </c>
      <c r="J5013">
        <v>0.3</v>
      </c>
    </row>
    <row r="5014" spans="1:10">
      <c r="A5014" s="3">
        <v>41812</v>
      </c>
      <c r="B5014">
        <v>23.4</v>
      </c>
      <c r="C5014">
        <f t="shared" si="237"/>
        <v>-1.3000000000000007</v>
      </c>
      <c r="D5014">
        <v>998.9</v>
      </c>
      <c r="E5014">
        <f t="shared" si="238"/>
        <v>-4.8999999999999773</v>
      </c>
      <c r="F5014">
        <v>71</v>
      </c>
      <c r="G5014">
        <f t="shared" si="239"/>
        <v>-2</v>
      </c>
      <c r="H5014">
        <v>24.58</v>
      </c>
      <c r="I5014">
        <v>-0.87</v>
      </c>
      <c r="J5014">
        <v>0.49</v>
      </c>
    </row>
    <row r="5015" spans="1:10">
      <c r="A5015" s="3">
        <v>41813</v>
      </c>
      <c r="B5015">
        <v>25.2</v>
      </c>
      <c r="C5015">
        <f t="shared" si="237"/>
        <v>1.8000000000000007</v>
      </c>
      <c r="D5015">
        <v>1000.1</v>
      </c>
      <c r="E5015">
        <f t="shared" si="238"/>
        <v>1.2000000000000455</v>
      </c>
      <c r="F5015">
        <v>64</v>
      </c>
      <c r="G5015">
        <f t="shared" si="239"/>
        <v>-7</v>
      </c>
      <c r="H5015">
        <v>25.58</v>
      </c>
      <c r="I5015">
        <v>-0.75</v>
      </c>
      <c r="J5015">
        <v>0.67</v>
      </c>
    </row>
    <row r="5016" spans="1:10">
      <c r="A5016" s="3">
        <v>41814</v>
      </c>
      <c r="B5016">
        <v>21.7</v>
      </c>
      <c r="C5016">
        <f t="shared" si="237"/>
        <v>-3.5</v>
      </c>
      <c r="D5016">
        <v>1002.1</v>
      </c>
      <c r="E5016">
        <f t="shared" si="238"/>
        <v>2</v>
      </c>
      <c r="F5016">
        <v>86</v>
      </c>
      <c r="G5016">
        <f t="shared" si="239"/>
        <v>22</v>
      </c>
      <c r="H5016">
        <v>26.58</v>
      </c>
      <c r="I5016">
        <v>-0.59</v>
      </c>
      <c r="J5016">
        <v>0.81</v>
      </c>
    </row>
    <row r="5017" spans="1:10">
      <c r="A5017" s="3">
        <v>41815</v>
      </c>
      <c r="B5017">
        <v>23.9</v>
      </c>
      <c r="C5017">
        <f t="shared" si="237"/>
        <v>2.1999999999999993</v>
      </c>
      <c r="D5017">
        <v>1006.5</v>
      </c>
      <c r="E5017">
        <f t="shared" si="238"/>
        <v>4.3999999999999773</v>
      </c>
      <c r="F5017">
        <v>79</v>
      </c>
      <c r="G5017">
        <f t="shared" si="239"/>
        <v>-7</v>
      </c>
      <c r="H5017">
        <v>27.58</v>
      </c>
      <c r="I5017">
        <v>-0.4</v>
      </c>
      <c r="J5017">
        <v>0.91</v>
      </c>
    </row>
    <row r="5018" spans="1:10">
      <c r="A5018" s="3">
        <v>41816</v>
      </c>
      <c r="B5018">
        <v>25.8</v>
      </c>
      <c r="C5018">
        <f t="shared" si="237"/>
        <v>1.9000000000000021</v>
      </c>
      <c r="D5018">
        <v>1006.4</v>
      </c>
      <c r="E5018">
        <f t="shared" si="238"/>
        <v>-0.10000000000002274</v>
      </c>
      <c r="F5018">
        <v>68</v>
      </c>
      <c r="G5018">
        <f t="shared" si="239"/>
        <v>-11</v>
      </c>
      <c r="H5018">
        <v>28.58</v>
      </c>
      <c r="I5018">
        <v>-0.2</v>
      </c>
      <c r="J5018">
        <v>0.98</v>
      </c>
    </row>
    <row r="5019" spans="1:10">
      <c r="A5019" s="3">
        <v>41817</v>
      </c>
      <c r="B5019">
        <v>24.2</v>
      </c>
      <c r="C5019">
        <f t="shared" si="237"/>
        <v>-1.6000000000000014</v>
      </c>
      <c r="D5019">
        <v>1003.9</v>
      </c>
      <c r="E5019">
        <f t="shared" si="238"/>
        <v>-2.5</v>
      </c>
      <c r="F5019">
        <v>84</v>
      </c>
      <c r="G5019">
        <f t="shared" si="239"/>
        <v>16</v>
      </c>
      <c r="H5019">
        <v>0.05</v>
      </c>
      <c r="I5019">
        <v>0.01</v>
      </c>
      <c r="J5019">
        <v>1</v>
      </c>
    </row>
    <row r="5020" spans="1:10">
      <c r="A5020" s="3">
        <v>41818</v>
      </c>
      <c r="B5020">
        <v>24.3</v>
      </c>
      <c r="C5020">
        <f t="shared" si="237"/>
        <v>0.10000000000000142</v>
      </c>
      <c r="D5020">
        <v>997.7</v>
      </c>
      <c r="E5020">
        <f t="shared" si="238"/>
        <v>-6.1999999999999318</v>
      </c>
      <c r="F5020">
        <v>79</v>
      </c>
      <c r="G5020">
        <f t="shared" si="239"/>
        <v>-5</v>
      </c>
      <c r="H5020">
        <v>1.05</v>
      </c>
      <c r="I5020">
        <v>0.22</v>
      </c>
      <c r="J5020">
        <v>0.98</v>
      </c>
    </row>
    <row r="5021" spans="1:10">
      <c r="A5021" s="3">
        <v>41819</v>
      </c>
      <c r="B5021">
        <v>23.3</v>
      </c>
      <c r="C5021">
        <f t="shared" si="237"/>
        <v>-1</v>
      </c>
      <c r="D5021">
        <v>998</v>
      </c>
      <c r="E5021">
        <f t="shared" si="238"/>
        <v>0.29999999999995453</v>
      </c>
      <c r="F5021">
        <v>85</v>
      </c>
      <c r="G5021">
        <f t="shared" si="239"/>
        <v>6</v>
      </c>
      <c r="H5021">
        <v>2.0499999999999998</v>
      </c>
      <c r="I5021">
        <v>0.42</v>
      </c>
      <c r="J5021">
        <v>0.91</v>
      </c>
    </row>
    <row r="5022" spans="1:10">
      <c r="A5022" s="3">
        <v>41820</v>
      </c>
      <c r="B5022">
        <v>25.6</v>
      </c>
      <c r="C5022">
        <f t="shared" si="237"/>
        <v>2.3000000000000007</v>
      </c>
      <c r="D5022">
        <v>1004.3</v>
      </c>
      <c r="E5022">
        <f t="shared" si="238"/>
        <v>6.2999999999999545</v>
      </c>
      <c r="F5022">
        <v>72</v>
      </c>
      <c r="G5022">
        <f t="shared" si="239"/>
        <v>-13</v>
      </c>
      <c r="H5022">
        <v>3.05</v>
      </c>
      <c r="I5022">
        <v>0.6</v>
      </c>
      <c r="J5022">
        <v>0.8</v>
      </c>
    </row>
    <row r="5023" spans="1:10">
      <c r="A5023" s="3">
        <v>41821</v>
      </c>
      <c r="B5023">
        <v>27</v>
      </c>
      <c r="C5023">
        <f t="shared" si="237"/>
        <v>1.3999999999999986</v>
      </c>
      <c r="D5023">
        <v>1005.8</v>
      </c>
      <c r="E5023">
        <f t="shared" si="238"/>
        <v>1.5</v>
      </c>
      <c r="F5023">
        <v>68</v>
      </c>
      <c r="G5023">
        <f t="shared" si="239"/>
        <v>-4</v>
      </c>
      <c r="H5023">
        <v>4.05</v>
      </c>
      <c r="I5023">
        <v>0.76</v>
      </c>
      <c r="J5023">
        <v>0.65</v>
      </c>
    </row>
    <row r="5024" spans="1:10">
      <c r="A5024" s="3">
        <v>41822</v>
      </c>
      <c r="B5024">
        <v>26.8</v>
      </c>
      <c r="C5024">
        <f t="shared" si="237"/>
        <v>-0.19999999999999929</v>
      </c>
      <c r="D5024">
        <v>1005.6</v>
      </c>
      <c r="E5024">
        <f t="shared" si="238"/>
        <v>-0.19999999999993179</v>
      </c>
      <c r="F5024">
        <v>63</v>
      </c>
      <c r="G5024">
        <f t="shared" si="239"/>
        <v>-5</v>
      </c>
      <c r="H5024">
        <v>5.05</v>
      </c>
      <c r="I5024">
        <v>0.88</v>
      </c>
      <c r="J5024">
        <v>0.48</v>
      </c>
    </row>
    <row r="5025" spans="1:10">
      <c r="A5025" s="3">
        <v>41823</v>
      </c>
      <c r="B5025">
        <v>25</v>
      </c>
      <c r="C5025">
        <f t="shared" si="237"/>
        <v>-1.8000000000000007</v>
      </c>
      <c r="D5025">
        <v>1002.8</v>
      </c>
      <c r="E5025">
        <f t="shared" si="238"/>
        <v>-2.8000000000000682</v>
      </c>
      <c r="F5025">
        <v>79</v>
      </c>
      <c r="G5025">
        <f t="shared" si="239"/>
        <v>16</v>
      </c>
      <c r="H5025">
        <v>6.05</v>
      </c>
      <c r="I5025">
        <v>0.96</v>
      </c>
      <c r="J5025">
        <v>0.28000000000000003</v>
      </c>
    </row>
    <row r="5026" spans="1:10">
      <c r="A5026" s="3">
        <v>41824</v>
      </c>
      <c r="B5026">
        <v>21.3</v>
      </c>
      <c r="C5026">
        <f t="shared" si="237"/>
        <v>-3.6999999999999993</v>
      </c>
      <c r="D5026">
        <v>1001</v>
      </c>
      <c r="E5026">
        <f t="shared" si="238"/>
        <v>-1.7999999999999545</v>
      </c>
      <c r="F5026">
        <v>90</v>
      </c>
      <c r="G5026">
        <f t="shared" si="239"/>
        <v>11</v>
      </c>
      <c r="H5026">
        <v>7.05</v>
      </c>
      <c r="I5026">
        <v>1</v>
      </c>
      <c r="J5026">
        <v>7.0000000000000007E-2</v>
      </c>
    </row>
    <row r="5027" spans="1:10">
      <c r="A5027" s="3">
        <v>41825</v>
      </c>
      <c r="B5027">
        <v>24</v>
      </c>
      <c r="C5027">
        <f t="shared" si="237"/>
        <v>2.6999999999999993</v>
      </c>
      <c r="D5027">
        <v>1005.9</v>
      </c>
      <c r="E5027">
        <f t="shared" si="238"/>
        <v>4.8999999999999773</v>
      </c>
      <c r="F5027">
        <v>69</v>
      </c>
      <c r="G5027">
        <f t="shared" si="239"/>
        <v>-21</v>
      </c>
      <c r="H5027">
        <v>8.0500000000000007</v>
      </c>
      <c r="I5027">
        <v>0.99</v>
      </c>
      <c r="J5027">
        <v>-0.14000000000000001</v>
      </c>
    </row>
    <row r="5028" spans="1:10">
      <c r="A5028" s="3">
        <v>41826</v>
      </c>
      <c r="B5028">
        <v>26</v>
      </c>
      <c r="C5028">
        <f t="shared" si="237"/>
        <v>2</v>
      </c>
      <c r="D5028">
        <v>1006.6</v>
      </c>
      <c r="E5028">
        <f t="shared" si="238"/>
        <v>0.70000000000004547</v>
      </c>
      <c r="F5028">
        <v>69</v>
      </c>
      <c r="G5028">
        <f t="shared" si="239"/>
        <v>0</v>
      </c>
      <c r="H5028">
        <v>9.0500000000000007</v>
      </c>
      <c r="I5028">
        <v>0.94</v>
      </c>
      <c r="J5028">
        <v>-0.35</v>
      </c>
    </row>
    <row r="5029" spans="1:10">
      <c r="A5029" s="3">
        <v>41827</v>
      </c>
      <c r="B5029">
        <v>24.8</v>
      </c>
      <c r="C5029">
        <f t="shared" si="237"/>
        <v>-1.1999999999999993</v>
      </c>
      <c r="D5029">
        <v>1001</v>
      </c>
      <c r="E5029">
        <f t="shared" si="238"/>
        <v>-5.6000000000000227</v>
      </c>
      <c r="F5029">
        <v>85</v>
      </c>
      <c r="G5029">
        <f t="shared" si="239"/>
        <v>16</v>
      </c>
      <c r="H5029">
        <v>10.050000000000001</v>
      </c>
      <c r="I5029">
        <v>0.84</v>
      </c>
      <c r="J5029">
        <v>-0.54</v>
      </c>
    </row>
    <row r="5030" spans="1:10">
      <c r="A5030" s="3">
        <v>41828</v>
      </c>
      <c r="B5030">
        <v>28.9</v>
      </c>
      <c r="C5030">
        <f t="shared" si="237"/>
        <v>4.0999999999999979</v>
      </c>
      <c r="D5030">
        <v>1006.5</v>
      </c>
      <c r="E5030">
        <f t="shared" si="238"/>
        <v>5.5</v>
      </c>
      <c r="F5030">
        <v>63</v>
      </c>
      <c r="G5030">
        <f t="shared" si="239"/>
        <v>-22</v>
      </c>
      <c r="H5030">
        <v>11.05</v>
      </c>
      <c r="I5030">
        <v>0.71</v>
      </c>
      <c r="J5030">
        <v>-0.7</v>
      </c>
    </row>
    <row r="5031" spans="1:10">
      <c r="A5031" s="3">
        <v>41829</v>
      </c>
      <c r="B5031">
        <v>23.8</v>
      </c>
      <c r="C5031">
        <f t="shared" si="237"/>
        <v>-5.0999999999999979</v>
      </c>
      <c r="D5031">
        <v>1006.3</v>
      </c>
      <c r="E5031">
        <f t="shared" si="238"/>
        <v>-0.20000000000004547</v>
      </c>
      <c r="F5031">
        <v>89</v>
      </c>
      <c r="G5031">
        <f t="shared" si="239"/>
        <v>26</v>
      </c>
      <c r="H5031">
        <v>12.05</v>
      </c>
      <c r="I5031">
        <v>0.55000000000000004</v>
      </c>
      <c r="J5031">
        <v>-0.84</v>
      </c>
    </row>
    <row r="5032" spans="1:10">
      <c r="A5032" s="3">
        <v>41830</v>
      </c>
      <c r="B5032">
        <v>27.7</v>
      </c>
      <c r="C5032">
        <f t="shared" si="237"/>
        <v>3.8999999999999986</v>
      </c>
      <c r="D5032">
        <v>993.4</v>
      </c>
      <c r="E5032">
        <f t="shared" si="238"/>
        <v>-12.899999999999977</v>
      </c>
      <c r="F5032">
        <v>78</v>
      </c>
      <c r="G5032">
        <f t="shared" si="239"/>
        <v>-11</v>
      </c>
      <c r="H5032">
        <v>13.05</v>
      </c>
      <c r="I5032">
        <v>0.36</v>
      </c>
      <c r="J5032">
        <v>-0.93</v>
      </c>
    </row>
    <row r="5033" spans="1:10">
      <c r="A5033" s="3">
        <v>41831</v>
      </c>
      <c r="B5033">
        <v>30.5</v>
      </c>
      <c r="C5033">
        <f t="shared" si="237"/>
        <v>2.8000000000000007</v>
      </c>
      <c r="D5033">
        <v>991</v>
      </c>
      <c r="E5033">
        <f t="shared" si="238"/>
        <v>-2.3999999999999773</v>
      </c>
      <c r="F5033">
        <v>68</v>
      </c>
      <c r="G5033">
        <f t="shared" si="239"/>
        <v>-10</v>
      </c>
      <c r="H5033">
        <v>14.05</v>
      </c>
      <c r="I5033">
        <v>0.15</v>
      </c>
      <c r="J5033">
        <v>-0.99</v>
      </c>
    </row>
    <row r="5034" spans="1:10">
      <c r="A5034" s="3">
        <v>41832</v>
      </c>
      <c r="B5034">
        <v>30</v>
      </c>
      <c r="C5034">
        <f t="shared" si="237"/>
        <v>-0.5</v>
      </c>
      <c r="D5034">
        <v>999.8</v>
      </c>
      <c r="E5034">
        <f t="shared" si="238"/>
        <v>8.7999999999999545</v>
      </c>
      <c r="F5034">
        <v>59</v>
      </c>
      <c r="G5034">
        <f t="shared" si="239"/>
        <v>-9</v>
      </c>
      <c r="H5034">
        <v>15.05</v>
      </c>
      <c r="I5034">
        <v>-0.06</v>
      </c>
      <c r="J5034">
        <v>-1</v>
      </c>
    </row>
    <row r="5035" spans="1:10">
      <c r="A5035" s="3">
        <v>41833</v>
      </c>
      <c r="B5035">
        <v>26.8</v>
      </c>
      <c r="C5035">
        <f t="shared" si="237"/>
        <v>-3.1999999999999993</v>
      </c>
      <c r="D5035">
        <v>997.6</v>
      </c>
      <c r="E5035">
        <f t="shared" si="238"/>
        <v>-2.1999999999999318</v>
      </c>
      <c r="F5035">
        <v>81</v>
      </c>
      <c r="G5035">
        <f t="shared" si="239"/>
        <v>22</v>
      </c>
      <c r="H5035">
        <v>16.05</v>
      </c>
      <c r="I5035">
        <v>-0.27</v>
      </c>
      <c r="J5035">
        <v>-0.96</v>
      </c>
    </row>
    <row r="5036" spans="1:10">
      <c r="A5036" s="3">
        <v>41834</v>
      </c>
      <c r="B5036">
        <v>30.4</v>
      </c>
      <c r="C5036">
        <f t="shared" si="237"/>
        <v>3.5999999999999979</v>
      </c>
      <c r="D5036">
        <v>1002.4</v>
      </c>
      <c r="E5036">
        <f t="shared" si="238"/>
        <v>4.7999999999999545</v>
      </c>
      <c r="F5036">
        <v>66</v>
      </c>
      <c r="G5036">
        <f t="shared" si="239"/>
        <v>-15</v>
      </c>
      <c r="H5036">
        <v>17.05</v>
      </c>
      <c r="I5036">
        <v>-0.47</v>
      </c>
      <c r="J5036">
        <v>-0.88</v>
      </c>
    </row>
    <row r="5037" spans="1:10">
      <c r="A5037" s="3">
        <v>41835</v>
      </c>
      <c r="B5037">
        <v>29.6</v>
      </c>
      <c r="C5037">
        <f t="shared" si="237"/>
        <v>-0.79999999999999716</v>
      </c>
      <c r="D5037">
        <v>1007.8</v>
      </c>
      <c r="E5037">
        <f t="shared" si="238"/>
        <v>5.3999999999999773</v>
      </c>
      <c r="F5037">
        <v>66</v>
      </c>
      <c r="G5037">
        <f t="shared" si="239"/>
        <v>0</v>
      </c>
      <c r="H5037">
        <v>18.05</v>
      </c>
      <c r="I5037">
        <v>-0.64</v>
      </c>
      <c r="J5037">
        <v>-0.77</v>
      </c>
    </row>
    <row r="5038" spans="1:10">
      <c r="A5038" s="3">
        <v>41836</v>
      </c>
      <c r="B5038">
        <v>29.2</v>
      </c>
      <c r="C5038">
        <f t="shared" si="237"/>
        <v>-0.40000000000000213</v>
      </c>
      <c r="D5038">
        <v>1003.9</v>
      </c>
      <c r="E5038">
        <f t="shared" si="238"/>
        <v>-3.8999999999999773</v>
      </c>
      <c r="F5038">
        <v>74</v>
      </c>
      <c r="G5038">
        <f t="shared" si="239"/>
        <v>8</v>
      </c>
      <c r="H5038">
        <v>19.05</v>
      </c>
      <c r="I5038">
        <v>-0.79</v>
      </c>
      <c r="J5038">
        <v>-0.61</v>
      </c>
    </row>
    <row r="5039" spans="1:10">
      <c r="A5039" s="3">
        <v>41837</v>
      </c>
      <c r="B5039">
        <v>27.8</v>
      </c>
      <c r="C5039">
        <f t="shared" si="237"/>
        <v>-1.3999999999999986</v>
      </c>
      <c r="D5039">
        <v>1008.2</v>
      </c>
      <c r="E5039">
        <f t="shared" si="238"/>
        <v>4.3000000000000682</v>
      </c>
      <c r="F5039">
        <v>71</v>
      </c>
      <c r="G5039">
        <f t="shared" si="239"/>
        <v>-3</v>
      </c>
      <c r="H5039">
        <v>20.05</v>
      </c>
      <c r="I5039">
        <v>-0.9</v>
      </c>
      <c r="J5039">
        <v>-0.43</v>
      </c>
    </row>
    <row r="5040" spans="1:10">
      <c r="A5040" s="3">
        <v>41838</v>
      </c>
      <c r="B5040">
        <v>26.6</v>
      </c>
      <c r="C5040">
        <f t="shared" si="237"/>
        <v>-1.1999999999999993</v>
      </c>
      <c r="D5040">
        <v>1008.8</v>
      </c>
      <c r="E5040">
        <f t="shared" si="238"/>
        <v>0.59999999999990905</v>
      </c>
      <c r="F5040">
        <v>74</v>
      </c>
      <c r="G5040">
        <f t="shared" si="239"/>
        <v>3</v>
      </c>
      <c r="H5040">
        <v>21.05</v>
      </c>
      <c r="I5040">
        <v>-0.97</v>
      </c>
      <c r="J5040">
        <v>-0.23</v>
      </c>
    </row>
    <row r="5041" spans="1:10">
      <c r="A5041" s="3">
        <v>41839</v>
      </c>
      <c r="B5041">
        <v>25.3</v>
      </c>
      <c r="C5041">
        <f t="shared" si="237"/>
        <v>-1.3000000000000007</v>
      </c>
      <c r="D5041">
        <v>1008.3</v>
      </c>
      <c r="E5041">
        <f t="shared" si="238"/>
        <v>-0.5</v>
      </c>
      <c r="F5041">
        <v>87</v>
      </c>
      <c r="G5041">
        <f t="shared" si="239"/>
        <v>13</v>
      </c>
      <c r="H5041">
        <v>22.05</v>
      </c>
      <c r="I5041">
        <v>-1</v>
      </c>
      <c r="J5041">
        <v>-0.02</v>
      </c>
    </row>
    <row r="5042" spans="1:10">
      <c r="A5042" s="3">
        <v>41840</v>
      </c>
      <c r="B5042">
        <v>23.4</v>
      </c>
      <c r="C5042">
        <f t="shared" si="237"/>
        <v>-1.9000000000000021</v>
      </c>
      <c r="D5042">
        <v>1006</v>
      </c>
      <c r="E5042">
        <f t="shared" si="238"/>
        <v>-2.2999999999999545</v>
      </c>
      <c r="F5042">
        <v>93</v>
      </c>
      <c r="G5042">
        <f t="shared" si="239"/>
        <v>6</v>
      </c>
      <c r="H5042">
        <v>23.05</v>
      </c>
      <c r="I5042">
        <v>-0.98</v>
      </c>
      <c r="J5042">
        <v>0.19</v>
      </c>
    </row>
    <row r="5043" spans="1:10">
      <c r="A5043" s="3">
        <v>41841</v>
      </c>
      <c r="B5043">
        <v>25.8</v>
      </c>
      <c r="C5043">
        <f t="shared" si="237"/>
        <v>2.4000000000000021</v>
      </c>
      <c r="D5043">
        <v>1006.3</v>
      </c>
      <c r="E5043">
        <f t="shared" si="238"/>
        <v>0.29999999999995453</v>
      </c>
      <c r="F5043">
        <v>77</v>
      </c>
      <c r="G5043">
        <f t="shared" si="239"/>
        <v>-16</v>
      </c>
      <c r="H5043">
        <v>24.05</v>
      </c>
      <c r="I5043">
        <v>-0.92</v>
      </c>
      <c r="J5043">
        <v>0.39</v>
      </c>
    </row>
    <row r="5044" spans="1:10">
      <c r="A5044" s="3">
        <v>41842</v>
      </c>
      <c r="B5044">
        <v>29.7</v>
      </c>
      <c r="C5044">
        <f t="shared" si="237"/>
        <v>3.8999999999999986</v>
      </c>
      <c r="D5044">
        <v>1002.5</v>
      </c>
      <c r="E5044">
        <f t="shared" si="238"/>
        <v>-3.7999999999999545</v>
      </c>
      <c r="F5044">
        <v>71</v>
      </c>
      <c r="G5044">
        <f t="shared" si="239"/>
        <v>-6</v>
      </c>
      <c r="H5044">
        <v>25.05</v>
      </c>
      <c r="I5044">
        <v>-0.82</v>
      </c>
      <c r="J5044">
        <v>0.57999999999999996</v>
      </c>
    </row>
    <row r="5045" spans="1:10">
      <c r="A5045" s="3">
        <v>41843</v>
      </c>
      <c r="B5045">
        <v>30.4</v>
      </c>
      <c r="C5045">
        <f t="shared" si="237"/>
        <v>0.69999999999999929</v>
      </c>
      <c r="D5045">
        <v>999</v>
      </c>
      <c r="E5045">
        <f t="shared" si="238"/>
        <v>-3.5</v>
      </c>
      <c r="F5045">
        <v>66</v>
      </c>
      <c r="G5045">
        <f t="shared" si="239"/>
        <v>-5</v>
      </c>
      <c r="H5045">
        <v>26.05</v>
      </c>
      <c r="I5045">
        <v>-0.68</v>
      </c>
      <c r="J5045">
        <v>0.74</v>
      </c>
    </row>
    <row r="5046" spans="1:10">
      <c r="A5046" s="3">
        <v>41844</v>
      </c>
      <c r="B5046">
        <v>30.9</v>
      </c>
      <c r="C5046">
        <f t="shared" si="237"/>
        <v>0.5</v>
      </c>
      <c r="D5046">
        <v>1000.4</v>
      </c>
      <c r="E5046">
        <f t="shared" si="238"/>
        <v>1.3999999999999773</v>
      </c>
      <c r="F5046">
        <v>68</v>
      </c>
      <c r="G5046">
        <f t="shared" si="239"/>
        <v>2</v>
      </c>
      <c r="H5046">
        <v>27.05</v>
      </c>
      <c r="I5046">
        <v>-0.5</v>
      </c>
      <c r="J5046">
        <v>0.86</v>
      </c>
    </row>
    <row r="5047" spans="1:10">
      <c r="A5047" s="3">
        <v>41845</v>
      </c>
      <c r="B5047">
        <v>31.9</v>
      </c>
      <c r="C5047">
        <f t="shared" si="237"/>
        <v>1</v>
      </c>
      <c r="D5047">
        <v>1007.5</v>
      </c>
      <c r="E5047">
        <f t="shared" si="238"/>
        <v>7.1000000000000227</v>
      </c>
      <c r="F5047">
        <v>58</v>
      </c>
      <c r="G5047">
        <f t="shared" si="239"/>
        <v>-10</v>
      </c>
      <c r="H5047">
        <v>28.05</v>
      </c>
      <c r="I5047">
        <v>-0.31</v>
      </c>
      <c r="J5047">
        <v>0.95</v>
      </c>
    </row>
    <row r="5048" spans="1:10">
      <c r="A5048" s="3">
        <v>41846</v>
      </c>
      <c r="B5048">
        <v>30.7</v>
      </c>
      <c r="C5048">
        <f t="shared" si="237"/>
        <v>-1.1999999999999993</v>
      </c>
      <c r="D5048">
        <v>1004.5</v>
      </c>
      <c r="E5048">
        <f t="shared" si="238"/>
        <v>-3</v>
      </c>
      <c r="F5048">
        <v>77</v>
      </c>
      <c r="G5048">
        <f t="shared" si="239"/>
        <v>19</v>
      </c>
      <c r="H5048">
        <v>29.05</v>
      </c>
      <c r="I5048">
        <v>-0.1</v>
      </c>
      <c r="J5048">
        <v>0.99</v>
      </c>
    </row>
    <row r="5049" spans="1:10">
      <c r="A5049" s="3">
        <v>41847</v>
      </c>
      <c r="B5049">
        <v>28.9</v>
      </c>
      <c r="C5049">
        <f t="shared" si="237"/>
        <v>-1.8000000000000007</v>
      </c>
      <c r="D5049">
        <v>998.6</v>
      </c>
      <c r="E5049">
        <f t="shared" si="238"/>
        <v>-5.8999999999999773</v>
      </c>
      <c r="F5049">
        <v>80</v>
      </c>
      <c r="G5049">
        <f t="shared" si="239"/>
        <v>3</v>
      </c>
      <c r="H5049">
        <v>0.52</v>
      </c>
      <c r="I5049">
        <v>0.11</v>
      </c>
      <c r="J5049">
        <v>0.99</v>
      </c>
    </row>
    <row r="5050" spans="1:10">
      <c r="A5050" s="3">
        <v>41848</v>
      </c>
      <c r="B5050">
        <v>28.5</v>
      </c>
      <c r="C5050">
        <f t="shared" si="237"/>
        <v>-0.39999999999999858</v>
      </c>
      <c r="D5050">
        <v>1004.7</v>
      </c>
      <c r="E5050">
        <f t="shared" si="238"/>
        <v>6.1000000000000227</v>
      </c>
      <c r="F5050">
        <v>52</v>
      </c>
      <c r="G5050">
        <f t="shared" si="239"/>
        <v>-28</v>
      </c>
      <c r="H5050">
        <v>1.52</v>
      </c>
      <c r="I5050">
        <v>0.32</v>
      </c>
      <c r="J5050">
        <v>0.95</v>
      </c>
    </row>
    <row r="5051" spans="1:10">
      <c r="A5051" s="3">
        <v>41849</v>
      </c>
      <c r="B5051">
        <v>28.5</v>
      </c>
      <c r="C5051">
        <f t="shared" si="237"/>
        <v>0</v>
      </c>
      <c r="D5051">
        <v>1009.9</v>
      </c>
      <c r="E5051">
        <f t="shared" si="238"/>
        <v>5.1999999999999318</v>
      </c>
      <c r="F5051">
        <v>56</v>
      </c>
      <c r="G5051">
        <f t="shared" si="239"/>
        <v>4</v>
      </c>
      <c r="H5051">
        <v>2.52</v>
      </c>
      <c r="I5051">
        <v>0.51</v>
      </c>
      <c r="J5051">
        <v>0.86</v>
      </c>
    </row>
    <row r="5052" spans="1:10">
      <c r="A5052" s="3">
        <v>41850</v>
      </c>
      <c r="B5052">
        <v>28.9</v>
      </c>
      <c r="C5052">
        <f t="shared" si="237"/>
        <v>0.39999999999999858</v>
      </c>
      <c r="D5052">
        <v>1010.6</v>
      </c>
      <c r="E5052">
        <f t="shared" si="238"/>
        <v>0.70000000000004547</v>
      </c>
      <c r="F5052">
        <v>66</v>
      </c>
      <c r="G5052">
        <f t="shared" si="239"/>
        <v>10</v>
      </c>
      <c r="H5052">
        <v>3.52</v>
      </c>
      <c r="I5052">
        <v>0.68</v>
      </c>
      <c r="J5052">
        <v>0.73</v>
      </c>
    </row>
    <row r="5053" spans="1:10">
      <c r="A5053" s="3">
        <v>41851</v>
      </c>
      <c r="B5053">
        <v>31.1</v>
      </c>
      <c r="C5053">
        <f t="shared" si="237"/>
        <v>2.2000000000000028</v>
      </c>
      <c r="D5053">
        <v>1007.6</v>
      </c>
      <c r="E5053">
        <f t="shared" si="238"/>
        <v>-3</v>
      </c>
      <c r="F5053">
        <v>66</v>
      </c>
      <c r="G5053">
        <f t="shared" si="239"/>
        <v>0</v>
      </c>
      <c r="H5053">
        <v>4.5199999999999996</v>
      </c>
      <c r="I5053">
        <v>0.82</v>
      </c>
      <c r="J5053">
        <v>0.56999999999999995</v>
      </c>
    </row>
    <row r="5054" spans="1:10">
      <c r="A5054" s="3">
        <v>41852</v>
      </c>
      <c r="B5054">
        <v>30.5</v>
      </c>
      <c r="C5054">
        <f t="shared" si="237"/>
        <v>-0.60000000000000142</v>
      </c>
      <c r="D5054">
        <v>1006.4</v>
      </c>
      <c r="E5054">
        <f t="shared" si="238"/>
        <v>-1.2000000000000455</v>
      </c>
      <c r="F5054">
        <v>72</v>
      </c>
      <c r="G5054">
        <f t="shared" si="239"/>
        <v>6</v>
      </c>
      <c r="H5054">
        <v>5.52</v>
      </c>
      <c r="I5054">
        <v>0.92</v>
      </c>
      <c r="J5054">
        <v>0.39</v>
      </c>
    </row>
    <row r="5055" spans="1:10">
      <c r="A5055" s="3">
        <v>41853</v>
      </c>
      <c r="B5055">
        <v>32.9</v>
      </c>
      <c r="C5055">
        <f t="shared" si="237"/>
        <v>2.3999999999999986</v>
      </c>
      <c r="D5055">
        <v>1004.1</v>
      </c>
      <c r="E5055">
        <f t="shared" si="238"/>
        <v>-2.2999999999999545</v>
      </c>
      <c r="F5055">
        <v>57</v>
      </c>
      <c r="G5055">
        <f t="shared" si="239"/>
        <v>-15</v>
      </c>
      <c r="H5055">
        <v>6.52</v>
      </c>
      <c r="I5055">
        <v>0.98</v>
      </c>
      <c r="J5055">
        <v>0.18</v>
      </c>
    </row>
    <row r="5056" spans="1:10">
      <c r="A5056" s="3">
        <v>41854</v>
      </c>
      <c r="B5056">
        <v>31.9</v>
      </c>
      <c r="C5056">
        <f t="shared" si="237"/>
        <v>-1</v>
      </c>
      <c r="D5056">
        <v>1002.7</v>
      </c>
      <c r="E5056">
        <f t="shared" si="238"/>
        <v>-1.3999999999999773</v>
      </c>
      <c r="F5056">
        <v>57</v>
      </c>
      <c r="G5056">
        <f t="shared" si="239"/>
        <v>0</v>
      </c>
      <c r="H5056">
        <v>7.52</v>
      </c>
      <c r="I5056">
        <v>1</v>
      </c>
      <c r="J5056">
        <v>-0.03</v>
      </c>
    </row>
    <row r="5057" spans="1:10">
      <c r="A5057" s="3">
        <v>41855</v>
      </c>
      <c r="B5057">
        <v>31.6</v>
      </c>
      <c r="C5057">
        <f t="shared" si="237"/>
        <v>-0.29999999999999716</v>
      </c>
      <c r="D5057">
        <v>1001.7</v>
      </c>
      <c r="E5057">
        <f t="shared" si="238"/>
        <v>-1</v>
      </c>
      <c r="F5057">
        <v>59</v>
      </c>
      <c r="G5057">
        <f t="shared" si="239"/>
        <v>2</v>
      </c>
      <c r="H5057">
        <v>8.52</v>
      </c>
      <c r="I5057">
        <v>0.97</v>
      </c>
      <c r="J5057">
        <v>-0.24</v>
      </c>
    </row>
    <row r="5058" spans="1:10">
      <c r="A5058" s="3">
        <v>41856</v>
      </c>
      <c r="B5058">
        <v>32.1</v>
      </c>
      <c r="C5058">
        <f t="shared" si="237"/>
        <v>0.5</v>
      </c>
      <c r="D5058">
        <v>1000.8</v>
      </c>
      <c r="E5058">
        <f t="shared" si="238"/>
        <v>-0.90000000000009095</v>
      </c>
      <c r="F5058">
        <v>60</v>
      </c>
      <c r="G5058">
        <f t="shared" si="239"/>
        <v>1</v>
      </c>
      <c r="H5058">
        <v>9.52</v>
      </c>
      <c r="I5058">
        <v>0.9</v>
      </c>
      <c r="J5058">
        <v>-0.44</v>
      </c>
    </row>
    <row r="5059" spans="1:10">
      <c r="A5059" s="3">
        <v>41857</v>
      </c>
      <c r="B5059">
        <v>31.4</v>
      </c>
      <c r="C5059">
        <f t="shared" si="237"/>
        <v>-0.70000000000000284</v>
      </c>
      <c r="D5059">
        <v>1000.4</v>
      </c>
      <c r="E5059">
        <f t="shared" si="238"/>
        <v>-0.39999999999997726</v>
      </c>
      <c r="F5059">
        <v>62</v>
      </c>
      <c r="G5059">
        <f t="shared" si="239"/>
        <v>2</v>
      </c>
      <c r="H5059">
        <v>10.52</v>
      </c>
      <c r="I5059">
        <v>0.79</v>
      </c>
      <c r="J5059">
        <v>-0.62</v>
      </c>
    </row>
    <row r="5060" spans="1:10">
      <c r="A5060" s="3">
        <v>41858</v>
      </c>
      <c r="B5060">
        <v>29.1</v>
      </c>
      <c r="C5060">
        <f t="shared" si="237"/>
        <v>-2.2999999999999972</v>
      </c>
      <c r="D5060">
        <v>1001.8</v>
      </c>
      <c r="E5060">
        <f t="shared" si="238"/>
        <v>1.3999999999999773</v>
      </c>
      <c r="F5060">
        <v>65</v>
      </c>
      <c r="G5060">
        <f t="shared" si="239"/>
        <v>3</v>
      </c>
      <c r="H5060">
        <v>11.52</v>
      </c>
      <c r="I5060">
        <v>0.64</v>
      </c>
      <c r="J5060">
        <v>-0.77</v>
      </c>
    </row>
    <row r="5061" spans="1:10">
      <c r="A5061" s="3">
        <v>41859</v>
      </c>
      <c r="B5061">
        <v>30.7</v>
      </c>
      <c r="C5061">
        <f t="shared" si="237"/>
        <v>1.5999999999999979</v>
      </c>
      <c r="D5061">
        <v>1004.5</v>
      </c>
      <c r="E5061">
        <f t="shared" si="238"/>
        <v>2.7000000000000455</v>
      </c>
      <c r="F5061">
        <v>57</v>
      </c>
      <c r="G5061">
        <f t="shared" si="239"/>
        <v>-8</v>
      </c>
      <c r="H5061">
        <v>12.52</v>
      </c>
      <c r="I5061">
        <v>0.46</v>
      </c>
      <c r="J5061">
        <v>-0.89</v>
      </c>
    </row>
    <row r="5062" spans="1:10">
      <c r="A5062" s="3">
        <v>41860</v>
      </c>
      <c r="B5062">
        <v>24.1</v>
      </c>
      <c r="C5062">
        <f t="shared" si="237"/>
        <v>-6.5999999999999979</v>
      </c>
      <c r="D5062">
        <v>1007.6</v>
      </c>
      <c r="E5062">
        <f t="shared" si="238"/>
        <v>3.1000000000000227</v>
      </c>
      <c r="F5062">
        <v>83</v>
      </c>
      <c r="G5062">
        <f t="shared" si="239"/>
        <v>26</v>
      </c>
      <c r="H5062">
        <v>13.52</v>
      </c>
      <c r="I5062">
        <v>0.26</v>
      </c>
      <c r="J5062">
        <v>-0.96</v>
      </c>
    </row>
    <row r="5063" spans="1:10">
      <c r="A5063" s="3">
        <v>41861</v>
      </c>
      <c r="B5063">
        <v>27.9</v>
      </c>
      <c r="C5063">
        <f t="shared" ref="C5063:C5126" si="240">B5063-B5062</f>
        <v>3.7999999999999972</v>
      </c>
      <c r="D5063">
        <v>993</v>
      </c>
      <c r="E5063">
        <f t="shared" ref="E5063:E5126" si="241">D5063-D5062</f>
        <v>-14.600000000000023</v>
      </c>
      <c r="F5063">
        <v>85</v>
      </c>
      <c r="G5063">
        <f t="shared" ref="G5063:G5126" si="242">F5063-F5062</f>
        <v>2</v>
      </c>
      <c r="H5063">
        <v>14.52</v>
      </c>
      <c r="I5063">
        <v>0.05</v>
      </c>
      <c r="J5063">
        <v>-1</v>
      </c>
    </row>
    <row r="5064" spans="1:10">
      <c r="A5064" s="3">
        <v>41862</v>
      </c>
      <c r="B5064">
        <v>29.8</v>
      </c>
      <c r="C5064">
        <f t="shared" si="240"/>
        <v>1.9000000000000021</v>
      </c>
      <c r="D5064">
        <v>993.2</v>
      </c>
      <c r="E5064">
        <f t="shared" si="241"/>
        <v>0.20000000000004547</v>
      </c>
      <c r="F5064">
        <v>62</v>
      </c>
      <c r="G5064">
        <f t="shared" si="242"/>
        <v>-23</v>
      </c>
      <c r="H5064">
        <v>15.52</v>
      </c>
      <c r="I5064">
        <v>-0.16</v>
      </c>
      <c r="J5064">
        <v>-0.99</v>
      </c>
    </row>
    <row r="5065" spans="1:10">
      <c r="A5065" s="3">
        <v>41863</v>
      </c>
      <c r="B5065">
        <v>23.2</v>
      </c>
      <c r="C5065">
        <f t="shared" si="240"/>
        <v>-6.6000000000000014</v>
      </c>
      <c r="D5065">
        <v>1002</v>
      </c>
      <c r="E5065">
        <f t="shared" si="241"/>
        <v>8.7999999999999545</v>
      </c>
      <c r="F5065">
        <v>84</v>
      </c>
      <c r="G5065">
        <f t="shared" si="242"/>
        <v>22</v>
      </c>
      <c r="H5065">
        <v>16.52</v>
      </c>
      <c r="I5065">
        <v>-0.36</v>
      </c>
      <c r="J5065">
        <v>-0.93</v>
      </c>
    </row>
    <row r="5066" spans="1:10">
      <c r="A5066" s="3">
        <v>41864</v>
      </c>
      <c r="B5066">
        <v>29.7</v>
      </c>
      <c r="C5066">
        <f t="shared" si="240"/>
        <v>6.5</v>
      </c>
      <c r="D5066">
        <v>1005.6</v>
      </c>
      <c r="E5066">
        <f t="shared" si="241"/>
        <v>3.6000000000000227</v>
      </c>
      <c r="F5066">
        <v>70</v>
      </c>
      <c r="G5066">
        <f t="shared" si="242"/>
        <v>-14</v>
      </c>
      <c r="H5066">
        <v>17.52</v>
      </c>
      <c r="I5066">
        <v>-0.55000000000000004</v>
      </c>
      <c r="J5066">
        <v>-0.83</v>
      </c>
    </row>
    <row r="5067" spans="1:10">
      <c r="A5067" s="3">
        <v>41865</v>
      </c>
      <c r="B5067">
        <v>26.7</v>
      </c>
      <c r="C5067">
        <f t="shared" si="240"/>
        <v>-3</v>
      </c>
      <c r="D5067">
        <v>1006.7</v>
      </c>
      <c r="E5067">
        <f t="shared" si="241"/>
        <v>1.1000000000000227</v>
      </c>
      <c r="F5067">
        <v>89</v>
      </c>
      <c r="G5067">
        <f t="shared" si="242"/>
        <v>19</v>
      </c>
      <c r="H5067">
        <v>18.52</v>
      </c>
      <c r="I5067">
        <v>-0.72</v>
      </c>
      <c r="J5067">
        <v>-0.7</v>
      </c>
    </row>
    <row r="5068" spans="1:10">
      <c r="A5068" s="3">
        <v>41866</v>
      </c>
      <c r="B5068">
        <v>30.4</v>
      </c>
      <c r="C5068">
        <f t="shared" si="240"/>
        <v>3.6999999999999993</v>
      </c>
      <c r="D5068">
        <v>1001.7</v>
      </c>
      <c r="E5068">
        <f t="shared" si="241"/>
        <v>-5</v>
      </c>
      <c r="F5068">
        <v>68</v>
      </c>
      <c r="G5068">
        <f t="shared" si="242"/>
        <v>-21</v>
      </c>
      <c r="H5068">
        <v>19.52</v>
      </c>
      <c r="I5068">
        <v>-0.85</v>
      </c>
      <c r="J5068">
        <v>-0.53</v>
      </c>
    </row>
    <row r="5069" spans="1:10">
      <c r="A5069" s="3">
        <v>41867</v>
      </c>
      <c r="B5069">
        <v>24.7</v>
      </c>
      <c r="C5069">
        <f t="shared" si="240"/>
        <v>-5.6999999999999993</v>
      </c>
      <c r="D5069">
        <v>1006.1</v>
      </c>
      <c r="E5069">
        <f t="shared" si="241"/>
        <v>4.3999999999999773</v>
      </c>
      <c r="F5069">
        <v>88</v>
      </c>
      <c r="G5069">
        <f t="shared" si="242"/>
        <v>20</v>
      </c>
      <c r="H5069">
        <v>20.52</v>
      </c>
      <c r="I5069">
        <v>-0.94</v>
      </c>
      <c r="J5069">
        <v>-0.34</v>
      </c>
    </row>
    <row r="5070" spans="1:10">
      <c r="A5070" s="3">
        <v>41868</v>
      </c>
      <c r="B5070">
        <v>29.9</v>
      </c>
      <c r="C5070">
        <f t="shared" si="240"/>
        <v>5.1999999999999993</v>
      </c>
      <c r="D5070">
        <v>1009.1</v>
      </c>
      <c r="E5070">
        <f t="shared" si="241"/>
        <v>3</v>
      </c>
      <c r="F5070">
        <v>64</v>
      </c>
      <c r="G5070">
        <f t="shared" si="242"/>
        <v>-24</v>
      </c>
      <c r="H5070">
        <v>21.52</v>
      </c>
      <c r="I5070">
        <v>-0.99</v>
      </c>
      <c r="J5070">
        <v>-0.13</v>
      </c>
    </row>
    <row r="5071" spans="1:10">
      <c r="A5071" s="3">
        <v>41869</v>
      </c>
      <c r="B5071">
        <v>30.6</v>
      </c>
      <c r="C5071">
        <f t="shared" si="240"/>
        <v>0.70000000000000284</v>
      </c>
      <c r="D5071">
        <v>1009.4</v>
      </c>
      <c r="E5071">
        <f t="shared" si="241"/>
        <v>0.29999999999995453</v>
      </c>
      <c r="F5071">
        <v>64</v>
      </c>
      <c r="G5071">
        <f t="shared" si="242"/>
        <v>0</v>
      </c>
      <c r="H5071">
        <v>22.52</v>
      </c>
      <c r="I5071">
        <v>-1</v>
      </c>
      <c r="J5071">
        <v>0.08</v>
      </c>
    </row>
    <row r="5072" spans="1:10">
      <c r="A5072" s="3">
        <v>41870</v>
      </c>
      <c r="B5072">
        <v>31.4</v>
      </c>
      <c r="C5072">
        <f t="shared" si="240"/>
        <v>0.79999999999999716</v>
      </c>
      <c r="D5072">
        <v>1007.6</v>
      </c>
      <c r="E5072">
        <f t="shared" si="241"/>
        <v>-1.7999999999999545</v>
      </c>
      <c r="F5072">
        <v>64</v>
      </c>
      <c r="G5072">
        <f t="shared" si="242"/>
        <v>0</v>
      </c>
      <c r="H5072">
        <v>23.52</v>
      </c>
      <c r="I5072">
        <v>-0.96</v>
      </c>
      <c r="J5072">
        <v>0.28999999999999998</v>
      </c>
    </row>
    <row r="5073" spans="1:10">
      <c r="A5073" s="3">
        <v>41871</v>
      </c>
      <c r="B5073">
        <v>31.9</v>
      </c>
      <c r="C5073">
        <f t="shared" si="240"/>
        <v>0.5</v>
      </c>
      <c r="D5073">
        <v>1006.6</v>
      </c>
      <c r="E5073">
        <f t="shared" si="241"/>
        <v>-1</v>
      </c>
      <c r="F5073">
        <v>66</v>
      </c>
      <c r="G5073">
        <f t="shared" si="242"/>
        <v>2</v>
      </c>
      <c r="H5073">
        <v>24.52</v>
      </c>
      <c r="I5073">
        <v>-0.88</v>
      </c>
      <c r="J5073">
        <v>0.48</v>
      </c>
    </row>
    <row r="5074" spans="1:10">
      <c r="A5074" s="3">
        <v>41872</v>
      </c>
      <c r="B5074">
        <v>31.5</v>
      </c>
      <c r="C5074">
        <f t="shared" si="240"/>
        <v>-0.39999999999999858</v>
      </c>
      <c r="D5074">
        <v>1006.5</v>
      </c>
      <c r="E5074">
        <f t="shared" si="241"/>
        <v>-0.10000000000002274</v>
      </c>
      <c r="F5074">
        <v>69</v>
      </c>
      <c r="G5074">
        <f t="shared" si="242"/>
        <v>3</v>
      </c>
      <c r="H5074">
        <v>25.52</v>
      </c>
      <c r="I5074">
        <v>-0.75</v>
      </c>
      <c r="J5074">
        <v>0.66</v>
      </c>
    </row>
    <row r="5075" spans="1:10">
      <c r="A5075" s="3">
        <v>41873</v>
      </c>
      <c r="B5075">
        <v>30.4</v>
      </c>
      <c r="C5075">
        <f t="shared" si="240"/>
        <v>-1.1000000000000014</v>
      </c>
      <c r="D5075">
        <v>1004.5</v>
      </c>
      <c r="E5075">
        <f t="shared" si="241"/>
        <v>-2</v>
      </c>
      <c r="F5075">
        <v>69</v>
      </c>
      <c r="G5075">
        <f t="shared" si="242"/>
        <v>0</v>
      </c>
      <c r="H5075">
        <v>26.52</v>
      </c>
      <c r="I5075">
        <v>-0.6</v>
      </c>
      <c r="J5075">
        <v>0.8</v>
      </c>
    </row>
    <row r="5076" spans="1:10">
      <c r="A5076" s="3">
        <v>41874</v>
      </c>
      <c r="B5076">
        <v>27.6</v>
      </c>
      <c r="C5076">
        <f t="shared" si="240"/>
        <v>-2.7999999999999972</v>
      </c>
      <c r="D5076">
        <v>1005.7</v>
      </c>
      <c r="E5076">
        <f t="shared" si="241"/>
        <v>1.2000000000000455</v>
      </c>
      <c r="F5076">
        <v>73</v>
      </c>
      <c r="G5076">
        <f t="shared" si="242"/>
        <v>4</v>
      </c>
      <c r="H5076">
        <v>27.52</v>
      </c>
      <c r="I5076">
        <v>-0.42</v>
      </c>
      <c r="J5076">
        <v>0.91</v>
      </c>
    </row>
    <row r="5077" spans="1:10">
      <c r="A5077" s="3">
        <v>41875</v>
      </c>
      <c r="B5077">
        <v>29.1</v>
      </c>
      <c r="C5077">
        <f t="shared" si="240"/>
        <v>1.5</v>
      </c>
      <c r="D5077">
        <v>1005.8</v>
      </c>
      <c r="E5077">
        <f t="shared" si="241"/>
        <v>9.9999999999909051E-2</v>
      </c>
      <c r="F5077">
        <v>62</v>
      </c>
      <c r="G5077">
        <f t="shared" si="242"/>
        <v>-11</v>
      </c>
      <c r="H5077">
        <v>28.52</v>
      </c>
      <c r="I5077">
        <v>-0.21</v>
      </c>
      <c r="J5077">
        <v>0.98</v>
      </c>
    </row>
    <row r="5078" spans="1:10">
      <c r="A5078" s="3">
        <v>41876</v>
      </c>
      <c r="B5078">
        <v>27.7</v>
      </c>
      <c r="C5078">
        <f t="shared" si="240"/>
        <v>-1.4000000000000021</v>
      </c>
      <c r="D5078">
        <v>1005.3</v>
      </c>
      <c r="E5078">
        <f t="shared" si="241"/>
        <v>-0.5</v>
      </c>
      <c r="F5078">
        <v>67</v>
      </c>
      <c r="G5078">
        <f t="shared" si="242"/>
        <v>5</v>
      </c>
      <c r="H5078">
        <v>29.52</v>
      </c>
      <c r="I5078">
        <v>0</v>
      </c>
      <c r="J5078">
        <v>1</v>
      </c>
    </row>
    <row r="5079" spans="1:10">
      <c r="A5079" s="3">
        <v>41877</v>
      </c>
      <c r="B5079">
        <v>24.5</v>
      </c>
      <c r="C5079">
        <f t="shared" si="240"/>
        <v>-3.1999999999999993</v>
      </c>
      <c r="D5079">
        <v>1004.2</v>
      </c>
      <c r="E5079">
        <f t="shared" si="241"/>
        <v>-1.0999999999999091</v>
      </c>
      <c r="F5079">
        <v>84</v>
      </c>
      <c r="G5079">
        <f t="shared" si="242"/>
        <v>17</v>
      </c>
      <c r="H5079">
        <v>0.98</v>
      </c>
      <c r="I5079">
        <v>0.21</v>
      </c>
      <c r="J5079">
        <v>0.98</v>
      </c>
    </row>
    <row r="5080" spans="1:10">
      <c r="A5080" s="3">
        <v>41878</v>
      </c>
      <c r="B5080">
        <v>21.4</v>
      </c>
      <c r="C5080">
        <f t="shared" si="240"/>
        <v>-3.1000000000000014</v>
      </c>
      <c r="D5080">
        <v>1010.9</v>
      </c>
      <c r="E5080">
        <f t="shared" si="241"/>
        <v>6.6999999999999318</v>
      </c>
      <c r="F5080">
        <v>90</v>
      </c>
      <c r="G5080">
        <f t="shared" si="242"/>
        <v>6</v>
      </c>
      <c r="H5080">
        <v>1.98</v>
      </c>
      <c r="I5080">
        <v>0.41</v>
      </c>
      <c r="J5080">
        <v>0.91</v>
      </c>
    </row>
    <row r="5081" spans="1:10">
      <c r="A5081" s="3">
        <v>41879</v>
      </c>
      <c r="B5081">
        <v>21.9</v>
      </c>
      <c r="C5081">
        <f t="shared" si="240"/>
        <v>0.5</v>
      </c>
      <c r="D5081">
        <v>1010.5</v>
      </c>
      <c r="E5081">
        <f t="shared" si="241"/>
        <v>-0.39999999999997726</v>
      </c>
      <c r="F5081">
        <v>90</v>
      </c>
      <c r="G5081">
        <f t="shared" si="242"/>
        <v>0</v>
      </c>
      <c r="H5081">
        <v>2.98</v>
      </c>
      <c r="I5081">
        <v>0.59</v>
      </c>
      <c r="J5081">
        <v>0.81</v>
      </c>
    </row>
    <row r="5082" spans="1:10">
      <c r="A5082" s="3">
        <v>41880</v>
      </c>
      <c r="B5082">
        <v>24.1</v>
      </c>
      <c r="C5082">
        <f t="shared" si="240"/>
        <v>2.2000000000000028</v>
      </c>
      <c r="D5082">
        <v>1010.7</v>
      </c>
      <c r="E5082">
        <f t="shared" si="241"/>
        <v>0.20000000000004547</v>
      </c>
      <c r="F5082">
        <v>77</v>
      </c>
      <c r="G5082">
        <f t="shared" si="242"/>
        <v>-13</v>
      </c>
      <c r="H5082">
        <v>3.98</v>
      </c>
      <c r="I5082">
        <v>0.75</v>
      </c>
      <c r="J5082">
        <v>0.66</v>
      </c>
    </row>
    <row r="5083" spans="1:10">
      <c r="A5083" s="3">
        <v>41881</v>
      </c>
      <c r="B5083">
        <v>23.7</v>
      </c>
      <c r="C5083">
        <f t="shared" si="240"/>
        <v>-0.40000000000000213</v>
      </c>
      <c r="D5083">
        <v>1008.3</v>
      </c>
      <c r="E5083">
        <f t="shared" si="241"/>
        <v>-2.4000000000000909</v>
      </c>
      <c r="F5083">
        <v>72</v>
      </c>
      <c r="G5083">
        <f t="shared" si="242"/>
        <v>-5</v>
      </c>
      <c r="H5083">
        <v>4.9800000000000004</v>
      </c>
      <c r="I5083">
        <v>0.87</v>
      </c>
      <c r="J5083">
        <v>0.49</v>
      </c>
    </row>
    <row r="5084" spans="1:10">
      <c r="A5084" s="3">
        <v>41882</v>
      </c>
      <c r="B5084">
        <v>24.6</v>
      </c>
      <c r="C5084">
        <f t="shared" si="240"/>
        <v>0.90000000000000213</v>
      </c>
      <c r="D5084">
        <v>1009.9</v>
      </c>
      <c r="E5084">
        <f t="shared" si="241"/>
        <v>1.6000000000000227</v>
      </c>
      <c r="F5084">
        <v>74</v>
      </c>
      <c r="G5084">
        <f t="shared" si="242"/>
        <v>2</v>
      </c>
      <c r="H5084">
        <v>5.98</v>
      </c>
      <c r="I5084">
        <v>0.96</v>
      </c>
      <c r="J5084">
        <v>0.28999999999999998</v>
      </c>
    </row>
    <row r="5085" spans="1:10">
      <c r="A5085" s="3">
        <v>41883</v>
      </c>
      <c r="B5085">
        <v>21.3</v>
      </c>
      <c r="C5085">
        <f t="shared" si="240"/>
        <v>-3.3000000000000007</v>
      </c>
      <c r="D5085">
        <v>1009.5</v>
      </c>
      <c r="E5085">
        <f t="shared" si="241"/>
        <v>-0.39999999999997726</v>
      </c>
      <c r="F5085">
        <v>93</v>
      </c>
      <c r="G5085">
        <f t="shared" si="242"/>
        <v>19</v>
      </c>
      <c r="H5085">
        <v>6.98</v>
      </c>
      <c r="I5085">
        <v>1</v>
      </c>
      <c r="J5085">
        <v>0.08</v>
      </c>
    </row>
    <row r="5086" spans="1:10">
      <c r="A5086" s="3">
        <v>41884</v>
      </c>
      <c r="B5086">
        <v>26.3</v>
      </c>
      <c r="C5086">
        <f t="shared" si="240"/>
        <v>5</v>
      </c>
      <c r="D5086">
        <v>1009.9</v>
      </c>
      <c r="E5086">
        <f t="shared" si="241"/>
        <v>0.39999999999997726</v>
      </c>
      <c r="F5086">
        <v>65</v>
      </c>
      <c r="G5086">
        <f t="shared" si="242"/>
        <v>-28</v>
      </c>
      <c r="H5086">
        <v>7.98</v>
      </c>
      <c r="I5086">
        <v>0.99</v>
      </c>
      <c r="J5086">
        <v>-0.13</v>
      </c>
    </row>
    <row r="5087" spans="1:10">
      <c r="A5087" s="3">
        <v>41885</v>
      </c>
      <c r="B5087">
        <v>24.9</v>
      </c>
      <c r="C5087">
        <f t="shared" si="240"/>
        <v>-1.4000000000000021</v>
      </c>
      <c r="D5087">
        <v>1010.6</v>
      </c>
      <c r="E5087">
        <f t="shared" si="241"/>
        <v>0.70000000000004547</v>
      </c>
      <c r="F5087">
        <v>69</v>
      </c>
      <c r="G5087">
        <f t="shared" si="242"/>
        <v>4</v>
      </c>
      <c r="H5087">
        <v>8.98</v>
      </c>
      <c r="I5087">
        <v>0.94</v>
      </c>
      <c r="J5087">
        <v>-0.33</v>
      </c>
    </row>
    <row r="5088" spans="1:10">
      <c r="A5088" s="3">
        <v>41886</v>
      </c>
      <c r="B5088">
        <v>26.7</v>
      </c>
      <c r="C5088">
        <f t="shared" si="240"/>
        <v>1.8000000000000007</v>
      </c>
      <c r="D5088">
        <v>1009</v>
      </c>
      <c r="E5088">
        <f t="shared" si="241"/>
        <v>-1.6000000000000227</v>
      </c>
      <c r="F5088">
        <v>67</v>
      </c>
      <c r="G5088">
        <f t="shared" si="242"/>
        <v>-2</v>
      </c>
      <c r="H5088">
        <v>9.98</v>
      </c>
      <c r="I5088">
        <v>0.85</v>
      </c>
      <c r="J5088">
        <v>-0.53</v>
      </c>
    </row>
    <row r="5089" spans="1:10">
      <c r="A5089" s="3">
        <v>41887</v>
      </c>
      <c r="B5089">
        <v>29.3</v>
      </c>
      <c r="C5089">
        <f t="shared" si="240"/>
        <v>2.6000000000000014</v>
      </c>
      <c r="D5089">
        <v>1006.6</v>
      </c>
      <c r="E5089">
        <f t="shared" si="241"/>
        <v>-2.3999999999999773</v>
      </c>
      <c r="F5089">
        <v>71</v>
      </c>
      <c r="G5089">
        <f t="shared" si="242"/>
        <v>4</v>
      </c>
      <c r="H5089">
        <v>10.98</v>
      </c>
      <c r="I5089">
        <v>0.72</v>
      </c>
      <c r="J5089">
        <v>-0.69</v>
      </c>
    </row>
    <row r="5090" spans="1:10">
      <c r="A5090" s="3">
        <v>41888</v>
      </c>
      <c r="B5090">
        <v>27.7</v>
      </c>
      <c r="C5090">
        <f t="shared" si="240"/>
        <v>-1.6000000000000014</v>
      </c>
      <c r="D5090">
        <v>1006.9</v>
      </c>
      <c r="E5090">
        <f t="shared" si="241"/>
        <v>0.29999999999995453</v>
      </c>
      <c r="F5090">
        <v>67</v>
      </c>
      <c r="G5090">
        <f t="shared" si="242"/>
        <v>-4</v>
      </c>
      <c r="H5090">
        <v>11.98</v>
      </c>
      <c r="I5090">
        <v>0.56000000000000005</v>
      </c>
      <c r="J5090">
        <v>-0.83</v>
      </c>
    </row>
    <row r="5091" spans="1:10">
      <c r="A5091" s="3">
        <v>41889</v>
      </c>
      <c r="B5091">
        <v>21.9</v>
      </c>
      <c r="C5091">
        <f t="shared" si="240"/>
        <v>-5.8000000000000007</v>
      </c>
      <c r="D5091">
        <v>1003.8</v>
      </c>
      <c r="E5091">
        <f t="shared" si="241"/>
        <v>-3.1000000000000227</v>
      </c>
      <c r="F5091">
        <v>79</v>
      </c>
      <c r="G5091">
        <f t="shared" si="242"/>
        <v>12</v>
      </c>
      <c r="H5091">
        <v>12.98</v>
      </c>
      <c r="I5091">
        <v>0.37</v>
      </c>
      <c r="J5091">
        <v>-0.93</v>
      </c>
    </row>
    <row r="5092" spans="1:10">
      <c r="A5092" s="3">
        <v>41890</v>
      </c>
      <c r="B5092">
        <v>22.5</v>
      </c>
      <c r="C5092">
        <f t="shared" si="240"/>
        <v>0.60000000000000142</v>
      </c>
      <c r="D5092">
        <v>1002</v>
      </c>
      <c r="E5092">
        <f t="shared" si="241"/>
        <v>-1.7999999999999545</v>
      </c>
      <c r="F5092">
        <v>85</v>
      </c>
      <c r="G5092">
        <f t="shared" si="242"/>
        <v>6</v>
      </c>
      <c r="H5092">
        <v>13.98</v>
      </c>
      <c r="I5092">
        <v>0.17</v>
      </c>
      <c r="J5092">
        <v>-0.99</v>
      </c>
    </row>
    <row r="5093" spans="1:10">
      <c r="A5093" s="3">
        <v>41891</v>
      </c>
      <c r="B5093">
        <v>24.7</v>
      </c>
      <c r="C5093">
        <f t="shared" si="240"/>
        <v>2.1999999999999993</v>
      </c>
      <c r="D5093">
        <v>1002</v>
      </c>
      <c r="E5093">
        <f t="shared" si="241"/>
        <v>0</v>
      </c>
      <c r="F5093">
        <v>65</v>
      </c>
      <c r="G5093">
        <f t="shared" si="242"/>
        <v>-20</v>
      </c>
      <c r="H5093">
        <v>14.98</v>
      </c>
      <c r="I5093">
        <v>-0.05</v>
      </c>
      <c r="J5093">
        <v>-1</v>
      </c>
    </row>
    <row r="5094" spans="1:10">
      <c r="A5094" s="3">
        <v>41892</v>
      </c>
      <c r="B5094">
        <v>21.5</v>
      </c>
      <c r="C5094">
        <f t="shared" si="240"/>
        <v>-3.1999999999999993</v>
      </c>
      <c r="D5094">
        <v>1006.3</v>
      </c>
      <c r="E5094">
        <f t="shared" si="241"/>
        <v>4.2999999999999545</v>
      </c>
      <c r="F5094">
        <v>84</v>
      </c>
      <c r="G5094">
        <f t="shared" si="242"/>
        <v>19</v>
      </c>
      <c r="H5094">
        <v>15.98</v>
      </c>
      <c r="I5094">
        <v>-0.26</v>
      </c>
      <c r="J5094">
        <v>-0.97</v>
      </c>
    </row>
    <row r="5095" spans="1:10">
      <c r="A5095" s="3">
        <v>41893</v>
      </c>
      <c r="B5095">
        <v>22.7</v>
      </c>
      <c r="C5095">
        <f t="shared" si="240"/>
        <v>1.1999999999999993</v>
      </c>
      <c r="D5095">
        <v>1004.8</v>
      </c>
      <c r="E5095">
        <f t="shared" si="241"/>
        <v>-1.5</v>
      </c>
      <c r="F5095">
        <v>83</v>
      </c>
      <c r="G5095">
        <f t="shared" si="242"/>
        <v>-1</v>
      </c>
      <c r="H5095">
        <v>16.98</v>
      </c>
      <c r="I5095">
        <v>-0.45</v>
      </c>
      <c r="J5095">
        <v>-0.89</v>
      </c>
    </row>
    <row r="5096" spans="1:10">
      <c r="A5096" s="3">
        <v>41894</v>
      </c>
      <c r="B5096">
        <v>24.3</v>
      </c>
      <c r="C5096">
        <f t="shared" si="240"/>
        <v>1.6000000000000014</v>
      </c>
      <c r="D5096">
        <v>1005.8</v>
      </c>
      <c r="E5096">
        <f t="shared" si="241"/>
        <v>1</v>
      </c>
      <c r="F5096">
        <v>66</v>
      </c>
      <c r="G5096">
        <f t="shared" si="242"/>
        <v>-17</v>
      </c>
      <c r="H5096">
        <v>17.98</v>
      </c>
      <c r="I5096">
        <v>-0.63</v>
      </c>
      <c r="J5096">
        <v>-0.77</v>
      </c>
    </row>
    <row r="5097" spans="1:10">
      <c r="A5097" s="3">
        <v>41895</v>
      </c>
      <c r="B5097">
        <v>24.5</v>
      </c>
      <c r="C5097">
        <f t="shared" si="240"/>
        <v>0.19999999999999929</v>
      </c>
      <c r="D5097">
        <v>1006</v>
      </c>
      <c r="E5097">
        <f t="shared" si="241"/>
        <v>0.20000000000004547</v>
      </c>
      <c r="F5097">
        <v>68</v>
      </c>
      <c r="G5097">
        <f t="shared" si="242"/>
        <v>2</v>
      </c>
      <c r="H5097">
        <v>18.98</v>
      </c>
      <c r="I5097">
        <v>-0.78</v>
      </c>
      <c r="J5097">
        <v>-0.62</v>
      </c>
    </row>
    <row r="5098" spans="1:10">
      <c r="A5098" s="3">
        <v>41896</v>
      </c>
      <c r="B5098">
        <v>25.4</v>
      </c>
      <c r="C5098">
        <f t="shared" si="240"/>
        <v>0.89999999999999858</v>
      </c>
      <c r="D5098">
        <v>1008</v>
      </c>
      <c r="E5098">
        <f t="shared" si="241"/>
        <v>2</v>
      </c>
      <c r="F5098">
        <v>63</v>
      </c>
      <c r="G5098">
        <f t="shared" si="242"/>
        <v>-5</v>
      </c>
      <c r="H5098">
        <v>19.98</v>
      </c>
      <c r="I5098">
        <v>-0.9</v>
      </c>
      <c r="J5098">
        <v>-0.44</v>
      </c>
    </row>
    <row r="5099" spans="1:10">
      <c r="A5099" s="3">
        <v>41897</v>
      </c>
      <c r="B5099">
        <v>25.5</v>
      </c>
      <c r="C5099">
        <f t="shared" si="240"/>
        <v>0.10000000000000142</v>
      </c>
      <c r="D5099">
        <v>1007.9</v>
      </c>
      <c r="E5099">
        <f t="shared" si="241"/>
        <v>-0.10000000000002274</v>
      </c>
      <c r="F5099">
        <v>57</v>
      </c>
      <c r="G5099">
        <f t="shared" si="242"/>
        <v>-6</v>
      </c>
      <c r="H5099">
        <v>20.98</v>
      </c>
      <c r="I5099">
        <v>-0.97</v>
      </c>
      <c r="J5099">
        <v>-0.24</v>
      </c>
    </row>
    <row r="5100" spans="1:10">
      <c r="A5100" s="3">
        <v>41898</v>
      </c>
      <c r="B5100">
        <v>27.3</v>
      </c>
      <c r="C5100">
        <f t="shared" si="240"/>
        <v>1.8000000000000007</v>
      </c>
      <c r="D5100">
        <v>1006.2</v>
      </c>
      <c r="E5100">
        <f t="shared" si="241"/>
        <v>-1.6999999999999318</v>
      </c>
      <c r="F5100">
        <v>56</v>
      </c>
      <c r="G5100">
        <f t="shared" si="242"/>
        <v>-1</v>
      </c>
      <c r="H5100">
        <v>21.98</v>
      </c>
      <c r="I5100">
        <v>-1</v>
      </c>
      <c r="J5100">
        <v>-0.03</v>
      </c>
    </row>
    <row r="5101" spans="1:10">
      <c r="A5101" s="3">
        <v>41899</v>
      </c>
      <c r="B5101">
        <v>23.3</v>
      </c>
      <c r="C5101">
        <f t="shared" si="240"/>
        <v>-4</v>
      </c>
      <c r="D5101">
        <v>1008.4</v>
      </c>
      <c r="E5101">
        <f t="shared" si="241"/>
        <v>2.1999999999999318</v>
      </c>
      <c r="F5101">
        <v>61</v>
      </c>
      <c r="G5101">
        <f t="shared" si="242"/>
        <v>5</v>
      </c>
      <c r="H5101">
        <v>22.98</v>
      </c>
      <c r="I5101">
        <v>-0.98</v>
      </c>
      <c r="J5101">
        <v>0.18</v>
      </c>
    </row>
    <row r="5102" spans="1:10">
      <c r="A5102" s="3">
        <v>41900</v>
      </c>
      <c r="B5102">
        <v>23.4</v>
      </c>
      <c r="C5102">
        <f t="shared" si="240"/>
        <v>9.9999999999997868E-2</v>
      </c>
      <c r="D5102">
        <v>1007.7</v>
      </c>
      <c r="E5102">
        <f t="shared" si="241"/>
        <v>-0.69999999999993179</v>
      </c>
      <c r="F5102">
        <v>32</v>
      </c>
      <c r="G5102">
        <f t="shared" si="242"/>
        <v>-29</v>
      </c>
      <c r="H5102">
        <v>23.98</v>
      </c>
      <c r="I5102">
        <v>-0.92</v>
      </c>
      <c r="J5102">
        <v>0.38</v>
      </c>
    </row>
    <row r="5103" spans="1:10">
      <c r="A5103" s="3">
        <v>41901</v>
      </c>
      <c r="B5103">
        <v>23.8</v>
      </c>
      <c r="C5103">
        <f t="shared" si="240"/>
        <v>0.40000000000000213</v>
      </c>
      <c r="D5103">
        <v>1007.5</v>
      </c>
      <c r="E5103">
        <f t="shared" si="241"/>
        <v>-0.20000000000004547</v>
      </c>
      <c r="F5103">
        <v>48</v>
      </c>
      <c r="G5103">
        <f t="shared" si="242"/>
        <v>16</v>
      </c>
      <c r="H5103">
        <v>24.98</v>
      </c>
      <c r="I5103">
        <v>-0.82</v>
      </c>
      <c r="J5103">
        <v>0.56999999999999995</v>
      </c>
    </row>
    <row r="5104" spans="1:10">
      <c r="A5104" s="3">
        <v>41902</v>
      </c>
      <c r="B5104">
        <v>20.7</v>
      </c>
      <c r="C5104">
        <f t="shared" si="240"/>
        <v>-3.1000000000000014</v>
      </c>
      <c r="D5104">
        <v>1009.7</v>
      </c>
      <c r="E5104">
        <f t="shared" si="241"/>
        <v>2.2000000000000455</v>
      </c>
      <c r="F5104">
        <v>68</v>
      </c>
      <c r="G5104">
        <f t="shared" si="242"/>
        <v>20</v>
      </c>
      <c r="H5104">
        <v>25.98</v>
      </c>
      <c r="I5104">
        <v>-0.68</v>
      </c>
      <c r="J5104">
        <v>0.73</v>
      </c>
    </row>
    <row r="5105" spans="1:10">
      <c r="A5105" s="3">
        <v>41903</v>
      </c>
      <c r="B5105">
        <v>23</v>
      </c>
      <c r="C5105">
        <f t="shared" si="240"/>
        <v>2.3000000000000007</v>
      </c>
      <c r="D5105">
        <v>1012.2</v>
      </c>
      <c r="E5105">
        <f t="shared" si="241"/>
        <v>2.5</v>
      </c>
      <c r="F5105">
        <v>59</v>
      </c>
      <c r="G5105">
        <f t="shared" si="242"/>
        <v>-9</v>
      </c>
      <c r="H5105">
        <v>26.98</v>
      </c>
      <c r="I5105">
        <v>-0.52</v>
      </c>
      <c r="J5105">
        <v>0.86</v>
      </c>
    </row>
    <row r="5106" spans="1:10">
      <c r="A5106" s="3">
        <v>41904</v>
      </c>
      <c r="B5106">
        <v>24</v>
      </c>
      <c r="C5106">
        <f t="shared" si="240"/>
        <v>1</v>
      </c>
      <c r="D5106">
        <v>1012.3</v>
      </c>
      <c r="E5106">
        <f t="shared" si="241"/>
        <v>9.9999999999909051E-2</v>
      </c>
      <c r="F5106">
        <v>63</v>
      </c>
      <c r="G5106">
        <f t="shared" si="242"/>
        <v>4</v>
      </c>
      <c r="H5106">
        <v>27.98</v>
      </c>
      <c r="I5106">
        <v>-0.32</v>
      </c>
      <c r="J5106">
        <v>0.95</v>
      </c>
    </row>
    <row r="5107" spans="1:10">
      <c r="A5107" s="3">
        <v>41905</v>
      </c>
      <c r="B5107">
        <v>23.2</v>
      </c>
      <c r="C5107">
        <f t="shared" si="240"/>
        <v>-0.80000000000000071</v>
      </c>
      <c r="D5107">
        <v>1015.6</v>
      </c>
      <c r="E5107">
        <f t="shared" si="241"/>
        <v>3.3000000000000682</v>
      </c>
      <c r="F5107">
        <v>55</v>
      </c>
      <c r="G5107">
        <f t="shared" si="242"/>
        <v>-8</v>
      </c>
      <c r="H5107">
        <v>28.98</v>
      </c>
      <c r="I5107">
        <v>-0.12</v>
      </c>
      <c r="J5107">
        <v>0.99</v>
      </c>
    </row>
    <row r="5108" spans="1:10">
      <c r="A5108" s="3">
        <v>41906</v>
      </c>
      <c r="B5108">
        <v>21.4</v>
      </c>
      <c r="C5108">
        <f t="shared" si="240"/>
        <v>-1.8000000000000007</v>
      </c>
      <c r="D5108">
        <v>1010.4</v>
      </c>
      <c r="E5108">
        <f t="shared" si="241"/>
        <v>-5.2000000000000455</v>
      </c>
      <c r="F5108">
        <v>89</v>
      </c>
      <c r="G5108">
        <f t="shared" si="242"/>
        <v>34</v>
      </c>
      <c r="H5108">
        <v>0.45</v>
      </c>
      <c r="I5108">
        <v>0.1</v>
      </c>
      <c r="J5108">
        <v>1</v>
      </c>
    </row>
    <row r="5109" spans="1:10">
      <c r="A5109" s="3">
        <v>41907</v>
      </c>
      <c r="B5109">
        <v>23.7</v>
      </c>
      <c r="C5109">
        <f t="shared" si="240"/>
        <v>2.3000000000000007</v>
      </c>
      <c r="D5109">
        <v>999</v>
      </c>
      <c r="E5109">
        <f t="shared" si="241"/>
        <v>-11.399999999999977</v>
      </c>
      <c r="F5109">
        <v>89</v>
      </c>
      <c r="G5109">
        <f t="shared" si="242"/>
        <v>0</v>
      </c>
      <c r="H5109">
        <v>1.45</v>
      </c>
      <c r="I5109">
        <v>0.3</v>
      </c>
      <c r="J5109">
        <v>0.95</v>
      </c>
    </row>
    <row r="5110" spans="1:10">
      <c r="A5110" s="3">
        <v>41908</v>
      </c>
      <c r="B5110">
        <v>21.9</v>
      </c>
      <c r="C5110">
        <f t="shared" si="240"/>
        <v>-1.8000000000000007</v>
      </c>
      <c r="D5110">
        <v>1013.3</v>
      </c>
      <c r="E5110">
        <f t="shared" si="241"/>
        <v>14.299999999999955</v>
      </c>
      <c r="F5110">
        <v>63</v>
      </c>
      <c r="G5110">
        <f t="shared" si="242"/>
        <v>-26</v>
      </c>
      <c r="H5110">
        <v>2.4500000000000002</v>
      </c>
      <c r="I5110">
        <v>0.5</v>
      </c>
      <c r="J5110">
        <v>0.87</v>
      </c>
    </row>
    <row r="5111" spans="1:10">
      <c r="A5111" s="3">
        <v>41909</v>
      </c>
      <c r="B5111">
        <v>20.8</v>
      </c>
      <c r="C5111">
        <f t="shared" si="240"/>
        <v>-1.0999999999999979</v>
      </c>
      <c r="D5111">
        <v>1014.7</v>
      </c>
      <c r="E5111">
        <f t="shared" si="241"/>
        <v>1.4000000000000909</v>
      </c>
      <c r="F5111">
        <v>67</v>
      </c>
      <c r="G5111">
        <f t="shared" si="242"/>
        <v>4</v>
      </c>
      <c r="H5111">
        <v>3.45</v>
      </c>
      <c r="I5111">
        <v>0.67</v>
      </c>
      <c r="J5111">
        <v>0.74</v>
      </c>
    </row>
    <row r="5112" spans="1:10">
      <c r="A5112" s="3">
        <v>41910</v>
      </c>
      <c r="B5112">
        <v>23</v>
      </c>
      <c r="C5112">
        <f t="shared" si="240"/>
        <v>2.1999999999999993</v>
      </c>
      <c r="D5112">
        <v>1005.5</v>
      </c>
      <c r="E5112">
        <f t="shared" si="241"/>
        <v>-9.2000000000000455</v>
      </c>
      <c r="F5112">
        <v>62</v>
      </c>
      <c r="G5112">
        <f t="shared" si="242"/>
        <v>-5</v>
      </c>
      <c r="H5112">
        <v>4.45</v>
      </c>
      <c r="I5112">
        <v>0.81</v>
      </c>
      <c r="J5112">
        <v>0.57999999999999996</v>
      </c>
    </row>
    <row r="5113" spans="1:10">
      <c r="A5113" s="3">
        <v>41911</v>
      </c>
      <c r="B5113">
        <v>24.7</v>
      </c>
      <c r="C5113">
        <f t="shared" si="240"/>
        <v>1.6999999999999993</v>
      </c>
      <c r="D5113">
        <v>1004.3</v>
      </c>
      <c r="E5113">
        <f t="shared" si="241"/>
        <v>-1.2000000000000455</v>
      </c>
      <c r="F5113">
        <v>57</v>
      </c>
      <c r="G5113">
        <f t="shared" si="242"/>
        <v>-5</v>
      </c>
      <c r="H5113">
        <v>5.45</v>
      </c>
      <c r="I5113">
        <v>0.92</v>
      </c>
      <c r="J5113">
        <v>0.4</v>
      </c>
    </row>
    <row r="5114" spans="1:10">
      <c r="A5114" s="3">
        <v>41912</v>
      </c>
      <c r="B5114">
        <v>26.5</v>
      </c>
      <c r="C5114">
        <f t="shared" si="240"/>
        <v>1.8000000000000007</v>
      </c>
      <c r="D5114">
        <v>1008.5</v>
      </c>
      <c r="E5114">
        <f t="shared" si="241"/>
        <v>4.2000000000000455</v>
      </c>
      <c r="F5114">
        <v>52</v>
      </c>
      <c r="G5114">
        <f t="shared" si="242"/>
        <v>-5</v>
      </c>
      <c r="H5114">
        <v>6.45</v>
      </c>
      <c r="I5114">
        <v>0.98</v>
      </c>
      <c r="J5114">
        <v>0.2</v>
      </c>
    </row>
    <row r="5115" spans="1:10">
      <c r="A5115" s="3">
        <v>41913</v>
      </c>
      <c r="B5115">
        <v>20.399999999999999</v>
      </c>
      <c r="C5115">
        <f t="shared" si="240"/>
        <v>-6.1000000000000014</v>
      </c>
      <c r="D5115">
        <v>1013.3</v>
      </c>
      <c r="E5115">
        <f t="shared" si="241"/>
        <v>4.7999999999999545</v>
      </c>
      <c r="F5115">
        <v>77</v>
      </c>
      <c r="G5115">
        <f t="shared" si="242"/>
        <v>25</v>
      </c>
      <c r="H5115">
        <v>7.45</v>
      </c>
      <c r="I5115">
        <v>1</v>
      </c>
      <c r="J5115">
        <v>-0.02</v>
      </c>
    </row>
    <row r="5116" spans="1:10">
      <c r="A5116" s="3">
        <v>41914</v>
      </c>
      <c r="B5116">
        <v>22.5</v>
      </c>
      <c r="C5116">
        <f t="shared" si="240"/>
        <v>2.1000000000000014</v>
      </c>
      <c r="D5116">
        <v>1007.9</v>
      </c>
      <c r="E5116">
        <f t="shared" si="241"/>
        <v>-5.3999999999999773</v>
      </c>
      <c r="F5116">
        <v>81</v>
      </c>
      <c r="G5116">
        <f t="shared" si="242"/>
        <v>4</v>
      </c>
      <c r="H5116">
        <v>8.4499999999999993</v>
      </c>
      <c r="I5116">
        <v>0.97</v>
      </c>
      <c r="J5116">
        <v>-0.23</v>
      </c>
    </row>
    <row r="5117" spans="1:10">
      <c r="A5117" s="3">
        <v>41915</v>
      </c>
      <c r="B5117">
        <v>26.5</v>
      </c>
      <c r="C5117">
        <f t="shared" si="240"/>
        <v>4</v>
      </c>
      <c r="D5117">
        <v>1001.8</v>
      </c>
      <c r="E5117">
        <f t="shared" si="241"/>
        <v>-6.1000000000000227</v>
      </c>
      <c r="F5117">
        <v>70</v>
      </c>
      <c r="G5117">
        <f t="shared" si="242"/>
        <v>-11</v>
      </c>
      <c r="H5117">
        <v>9.4499999999999993</v>
      </c>
      <c r="I5117">
        <v>0.9</v>
      </c>
      <c r="J5117">
        <v>-0.43</v>
      </c>
    </row>
    <row r="5118" spans="1:10">
      <c r="A5118" s="3">
        <v>41916</v>
      </c>
      <c r="B5118">
        <v>24.3</v>
      </c>
      <c r="C5118">
        <f t="shared" si="240"/>
        <v>-2.1999999999999993</v>
      </c>
      <c r="D5118">
        <v>1011.8</v>
      </c>
      <c r="E5118">
        <f t="shared" si="241"/>
        <v>10</v>
      </c>
      <c r="F5118">
        <v>61</v>
      </c>
      <c r="G5118">
        <f t="shared" si="242"/>
        <v>-9</v>
      </c>
      <c r="H5118">
        <v>10.45</v>
      </c>
      <c r="I5118">
        <v>0.79</v>
      </c>
      <c r="J5118">
        <v>-0.61</v>
      </c>
    </row>
    <row r="5119" spans="1:10">
      <c r="A5119" s="3">
        <v>41917</v>
      </c>
      <c r="B5119">
        <v>15.9</v>
      </c>
      <c r="C5119">
        <f t="shared" si="240"/>
        <v>-8.4</v>
      </c>
      <c r="D5119">
        <v>1012.9</v>
      </c>
      <c r="E5119">
        <f t="shared" si="241"/>
        <v>1.1000000000000227</v>
      </c>
      <c r="F5119">
        <v>95</v>
      </c>
      <c r="G5119">
        <f t="shared" si="242"/>
        <v>34</v>
      </c>
      <c r="H5119">
        <v>11.45</v>
      </c>
      <c r="I5119">
        <v>0.65</v>
      </c>
      <c r="J5119">
        <v>-0.76</v>
      </c>
    </row>
    <row r="5120" spans="1:10">
      <c r="A5120" s="3">
        <v>41918</v>
      </c>
      <c r="B5120">
        <v>25.3</v>
      </c>
      <c r="C5120">
        <f t="shared" si="240"/>
        <v>9.4</v>
      </c>
      <c r="D5120">
        <v>995.7</v>
      </c>
      <c r="E5120">
        <f t="shared" si="241"/>
        <v>-17.199999999999932</v>
      </c>
      <c r="F5120">
        <v>50</v>
      </c>
      <c r="G5120">
        <f t="shared" si="242"/>
        <v>-45</v>
      </c>
      <c r="H5120">
        <v>12.45</v>
      </c>
      <c r="I5120">
        <v>0.47</v>
      </c>
      <c r="J5120">
        <v>-0.88</v>
      </c>
    </row>
    <row r="5121" spans="1:10">
      <c r="A5121" s="3">
        <v>41919</v>
      </c>
      <c r="B5121">
        <v>20.8</v>
      </c>
      <c r="C5121">
        <f t="shared" si="240"/>
        <v>-4.5</v>
      </c>
      <c r="D5121">
        <v>1015.1</v>
      </c>
      <c r="E5121">
        <f t="shared" si="241"/>
        <v>19.399999999999977</v>
      </c>
      <c r="F5121">
        <v>58</v>
      </c>
      <c r="G5121">
        <f t="shared" si="242"/>
        <v>8</v>
      </c>
      <c r="H5121">
        <v>13.45</v>
      </c>
      <c r="I5121">
        <v>0.28000000000000003</v>
      </c>
      <c r="J5121">
        <v>-0.96</v>
      </c>
    </row>
    <row r="5122" spans="1:10">
      <c r="A5122" s="3">
        <v>41920</v>
      </c>
      <c r="B5122">
        <v>21.7</v>
      </c>
      <c r="C5122">
        <f t="shared" si="240"/>
        <v>0.89999999999999858</v>
      </c>
      <c r="D5122">
        <v>1017.3</v>
      </c>
      <c r="E5122">
        <f t="shared" si="241"/>
        <v>2.1999999999999318</v>
      </c>
      <c r="F5122">
        <v>59</v>
      </c>
      <c r="G5122">
        <f t="shared" si="242"/>
        <v>1</v>
      </c>
      <c r="H5122">
        <v>14.45</v>
      </c>
      <c r="I5122">
        <v>7.0000000000000007E-2</v>
      </c>
      <c r="J5122">
        <v>-1</v>
      </c>
    </row>
    <row r="5123" spans="1:10">
      <c r="A5123" s="3">
        <v>41921</v>
      </c>
      <c r="B5123">
        <v>22.8</v>
      </c>
      <c r="C5123">
        <f t="shared" si="240"/>
        <v>1.1000000000000014</v>
      </c>
      <c r="D5123">
        <v>1017.6</v>
      </c>
      <c r="E5123">
        <f t="shared" si="241"/>
        <v>0.30000000000006821</v>
      </c>
      <c r="F5123">
        <v>59</v>
      </c>
      <c r="G5123">
        <f t="shared" si="242"/>
        <v>0</v>
      </c>
      <c r="H5123">
        <v>15.45</v>
      </c>
      <c r="I5123">
        <v>-0.15</v>
      </c>
      <c r="J5123">
        <v>-0.99</v>
      </c>
    </row>
    <row r="5124" spans="1:10">
      <c r="A5124" s="3">
        <v>41922</v>
      </c>
      <c r="B5124">
        <v>23.6</v>
      </c>
      <c r="C5124">
        <f t="shared" si="240"/>
        <v>0.80000000000000071</v>
      </c>
      <c r="D5124">
        <v>1014.5</v>
      </c>
      <c r="E5124">
        <f t="shared" si="241"/>
        <v>-3.1000000000000227</v>
      </c>
      <c r="F5124">
        <v>55</v>
      </c>
      <c r="G5124">
        <f t="shared" si="242"/>
        <v>-4</v>
      </c>
      <c r="H5124">
        <v>16.45</v>
      </c>
      <c r="I5124">
        <v>-0.35</v>
      </c>
      <c r="J5124">
        <v>-0.94</v>
      </c>
    </row>
    <row r="5125" spans="1:10">
      <c r="A5125" s="3">
        <v>41923</v>
      </c>
      <c r="B5125">
        <v>19.899999999999999</v>
      </c>
      <c r="C5125">
        <f t="shared" si="240"/>
        <v>-3.7000000000000028</v>
      </c>
      <c r="D5125">
        <v>1019.4</v>
      </c>
      <c r="E5125">
        <f t="shared" si="241"/>
        <v>4.8999999999999773</v>
      </c>
      <c r="F5125">
        <v>63</v>
      </c>
      <c r="G5125">
        <f t="shared" si="242"/>
        <v>8</v>
      </c>
      <c r="H5125">
        <v>17.45</v>
      </c>
      <c r="I5125">
        <v>-0.54</v>
      </c>
      <c r="J5125">
        <v>-0.84</v>
      </c>
    </row>
    <row r="5126" spans="1:10">
      <c r="A5126" s="3">
        <v>41924</v>
      </c>
      <c r="B5126">
        <v>19.2</v>
      </c>
      <c r="C5126">
        <f t="shared" si="240"/>
        <v>-0.69999999999999929</v>
      </c>
      <c r="D5126">
        <v>1018.5</v>
      </c>
      <c r="E5126">
        <f t="shared" si="241"/>
        <v>-0.89999999999997726</v>
      </c>
      <c r="F5126">
        <v>56</v>
      </c>
      <c r="G5126">
        <f t="shared" si="242"/>
        <v>-7</v>
      </c>
      <c r="H5126">
        <v>18.45</v>
      </c>
      <c r="I5126">
        <v>-0.71</v>
      </c>
      <c r="J5126">
        <v>-0.71</v>
      </c>
    </row>
    <row r="5127" spans="1:10">
      <c r="A5127" s="3">
        <v>41925</v>
      </c>
      <c r="B5127">
        <v>16.7</v>
      </c>
      <c r="C5127">
        <f t="shared" ref="C5127:C5190" si="243">B5127-B5126</f>
        <v>-2.5</v>
      </c>
      <c r="D5127">
        <v>1001</v>
      </c>
      <c r="E5127">
        <f t="shared" ref="E5127:E5190" si="244">D5127-D5126</f>
        <v>-17.5</v>
      </c>
      <c r="F5127">
        <v>94</v>
      </c>
      <c r="G5127">
        <f t="shared" ref="G5127:G5190" si="245">F5127-F5126</f>
        <v>38</v>
      </c>
      <c r="H5127">
        <v>19.45</v>
      </c>
      <c r="I5127">
        <v>-0.84</v>
      </c>
      <c r="J5127">
        <v>-0.54</v>
      </c>
    </row>
    <row r="5128" spans="1:10">
      <c r="A5128" s="3">
        <v>41926</v>
      </c>
      <c r="B5128">
        <v>22</v>
      </c>
      <c r="C5128">
        <f t="shared" si="243"/>
        <v>5.3000000000000007</v>
      </c>
      <c r="D5128">
        <v>1001.1</v>
      </c>
      <c r="E5128">
        <f t="shared" si="244"/>
        <v>0.10000000000002274</v>
      </c>
      <c r="F5128">
        <v>40</v>
      </c>
      <c r="G5128">
        <f t="shared" si="245"/>
        <v>-54</v>
      </c>
      <c r="H5128">
        <v>20.45</v>
      </c>
      <c r="I5128">
        <v>-0.94</v>
      </c>
      <c r="J5128">
        <v>-0.35</v>
      </c>
    </row>
    <row r="5129" spans="1:10">
      <c r="A5129" s="3">
        <v>41927</v>
      </c>
      <c r="B5129">
        <v>14.7</v>
      </c>
      <c r="C5129">
        <f t="shared" si="243"/>
        <v>-7.3000000000000007</v>
      </c>
      <c r="D5129">
        <v>1014.9</v>
      </c>
      <c r="E5129">
        <f t="shared" si="244"/>
        <v>13.799999999999955</v>
      </c>
      <c r="F5129">
        <v>75</v>
      </c>
      <c r="G5129">
        <f t="shared" si="245"/>
        <v>35</v>
      </c>
      <c r="H5129">
        <v>21.45</v>
      </c>
      <c r="I5129">
        <v>-0.99</v>
      </c>
      <c r="J5129">
        <v>-0.15</v>
      </c>
    </row>
    <row r="5130" spans="1:10">
      <c r="A5130" s="3">
        <v>41928</v>
      </c>
      <c r="B5130">
        <v>19.2</v>
      </c>
      <c r="C5130">
        <f t="shared" si="243"/>
        <v>4.5</v>
      </c>
      <c r="D5130">
        <v>1010.4</v>
      </c>
      <c r="E5130">
        <f t="shared" si="244"/>
        <v>-4.5</v>
      </c>
      <c r="F5130">
        <v>73</v>
      </c>
      <c r="G5130">
        <f t="shared" si="245"/>
        <v>-2</v>
      </c>
      <c r="H5130">
        <v>22.45</v>
      </c>
      <c r="I5130">
        <v>-1</v>
      </c>
      <c r="J5130">
        <v>7.0000000000000007E-2</v>
      </c>
    </row>
    <row r="5131" spans="1:10">
      <c r="A5131" s="3">
        <v>41929</v>
      </c>
      <c r="B5131">
        <v>19.899999999999999</v>
      </c>
      <c r="C5131">
        <f t="shared" si="243"/>
        <v>0.69999999999999929</v>
      </c>
      <c r="D5131">
        <v>1013.9</v>
      </c>
      <c r="E5131">
        <f t="shared" si="244"/>
        <v>3.5</v>
      </c>
      <c r="F5131">
        <v>33</v>
      </c>
      <c r="G5131">
        <f t="shared" si="245"/>
        <v>-40</v>
      </c>
      <c r="H5131">
        <v>23.45</v>
      </c>
      <c r="I5131">
        <v>-0.96</v>
      </c>
      <c r="J5131">
        <v>0.27</v>
      </c>
    </row>
    <row r="5132" spans="1:10">
      <c r="A5132" s="3">
        <v>41930</v>
      </c>
      <c r="B5132">
        <v>19.8</v>
      </c>
      <c r="C5132">
        <f t="shared" si="243"/>
        <v>-9.9999999999997868E-2</v>
      </c>
      <c r="D5132">
        <v>1019.7</v>
      </c>
      <c r="E5132">
        <f t="shared" si="244"/>
        <v>5.8000000000000682</v>
      </c>
      <c r="F5132">
        <v>51</v>
      </c>
      <c r="G5132">
        <f t="shared" si="245"/>
        <v>18</v>
      </c>
      <c r="H5132">
        <v>24.45</v>
      </c>
      <c r="I5132">
        <v>-0.88</v>
      </c>
      <c r="J5132">
        <v>0.47</v>
      </c>
    </row>
    <row r="5133" spans="1:10">
      <c r="A5133" s="3">
        <v>41931</v>
      </c>
      <c r="B5133">
        <v>21</v>
      </c>
      <c r="C5133">
        <f t="shared" si="243"/>
        <v>1.1999999999999993</v>
      </c>
      <c r="D5133">
        <v>1022.9</v>
      </c>
      <c r="E5133">
        <f t="shared" si="244"/>
        <v>3.1999999999999318</v>
      </c>
      <c r="F5133">
        <v>54</v>
      </c>
      <c r="G5133">
        <f t="shared" si="245"/>
        <v>3</v>
      </c>
      <c r="H5133">
        <v>25.45</v>
      </c>
      <c r="I5133">
        <v>-0.76</v>
      </c>
      <c r="J5133">
        <v>0.65</v>
      </c>
    </row>
    <row r="5134" spans="1:10">
      <c r="A5134" s="3">
        <v>41932</v>
      </c>
      <c r="B5134">
        <v>22</v>
      </c>
      <c r="C5134">
        <f t="shared" si="243"/>
        <v>1</v>
      </c>
      <c r="D5134">
        <v>1017.9</v>
      </c>
      <c r="E5134">
        <f t="shared" si="244"/>
        <v>-5</v>
      </c>
      <c r="F5134">
        <v>61</v>
      </c>
      <c r="G5134">
        <f t="shared" si="245"/>
        <v>7</v>
      </c>
      <c r="H5134">
        <v>26.45</v>
      </c>
      <c r="I5134">
        <v>-0.61</v>
      </c>
      <c r="J5134">
        <v>0.79</v>
      </c>
    </row>
    <row r="5135" spans="1:10">
      <c r="A5135" s="3">
        <v>41933</v>
      </c>
      <c r="B5135">
        <v>21</v>
      </c>
      <c r="C5135">
        <f t="shared" si="243"/>
        <v>-1</v>
      </c>
      <c r="D5135">
        <v>1009.1</v>
      </c>
      <c r="E5135">
        <f t="shared" si="244"/>
        <v>-8.7999999999999545</v>
      </c>
      <c r="F5135">
        <v>82</v>
      </c>
      <c r="G5135">
        <f t="shared" si="245"/>
        <v>21</v>
      </c>
      <c r="H5135">
        <v>27.45</v>
      </c>
      <c r="I5135">
        <v>-0.43</v>
      </c>
      <c r="J5135">
        <v>0.9</v>
      </c>
    </row>
    <row r="5136" spans="1:10">
      <c r="A5136" s="3">
        <v>41934</v>
      </c>
      <c r="B5136">
        <v>14.5</v>
      </c>
      <c r="C5136">
        <f t="shared" si="243"/>
        <v>-6.5</v>
      </c>
      <c r="D5136">
        <v>1009.9</v>
      </c>
      <c r="E5136">
        <f t="shared" si="244"/>
        <v>0.79999999999995453</v>
      </c>
      <c r="F5136">
        <v>89</v>
      </c>
      <c r="G5136">
        <f t="shared" si="245"/>
        <v>7</v>
      </c>
      <c r="H5136">
        <v>28.45</v>
      </c>
      <c r="I5136">
        <v>-0.23</v>
      </c>
      <c r="J5136">
        <v>0.97</v>
      </c>
    </row>
    <row r="5137" spans="1:10">
      <c r="A5137" s="3">
        <v>41935</v>
      </c>
      <c r="B5137">
        <v>14.6</v>
      </c>
      <c r="C5137">
        <f t="shared" si="243"/>
        <v>9.9999999999999645E-2</v>
      </c>
      <c r="D5137">
        <v>1015.6</v>
      </c>
      <c r="E5137">
        <f t="shared" si="244"/>
        <v>5.7000000000000455</v>
      </c>
      <c r="F5137">
        <v>80</v>
      </c>
      <c r="G5137">
        <f t="shared" si="245"/>
        <v>-9</v>
      </c>
      <c r="H5137">
        <v>29.45</v>
      </c>
      <c r="I5137">
        <v>-0.02</v>
      </c>
      <c r="J5137">
        <v>1</v>
      </c>
    </row>
    <row r="5138" spans="1:10">
      <c r="A5138" s="3">
        <v>41936</v>
      </c>
      <c r="B5138">
        <v>18.7</v>
      </c>
      <c r="C5138">
        <f t="shared" si="243"/>
        <v>4.0999999999999996</v>
      </c>
      <c r="D5138">
        <v>1017.3</v>
      </c>
      <c r="E5138">
        <f t="shared" si="244"/>
        <v>1.6999999999999318</v>
      </c>
      <c r="F5138">
        <v>61</v>
      </c>
      <c r="G5138">
        <f t="shared" si="245"/>
        <v>-19</v>
      </c>
      <c r="H5138">
        <v>0.92</v>
      </c>
      <c r="I5138">
        <v>0.2</v>
      </c>
      <c r="J5138">
        <v>0.98</v>
      </c>
    </row>
    <row r="5139" spans="1:10">
      <c r="A5139" s="3">
        <v>41937</v>
      </c>
      <c r="B5139">
        <v>21</v>
      </c>
      <c r="C5139">
        <f t="shared" si="243"/>
        <v>2.3000000000000007</v>
      </c>
      <c r="D5139">
        <v>1018.2</v>
      </c>
      <c r="E5139">
        <f t="shared" si="244"/>
        <v>0.90000000000009095</v>
      </c>
      <c r="F5139">
        <v>71</v>
      </c>
      <c r="G5139">
        <f t="shared" si="245"/>
        <v>10</v>
      </c>
      <c r="H5139">
        <v>1.92</v>
      </c>
      <c r="I5139">
        <v>0.4</v>
      </c>
      <c r="J5139">
        <v>0.92</v>
      </c>
    </row>
    <row r="5140" spans="1:10">
      <c r="A5140" s="3">
        <v>41938</v>
      </c>
      <c r="B5140">
        <v>22.4</v>
      </c>
      <c r="C5140">
        <f t="shared" si="243"/>
        <v>1.3999999999999986</v>
      </c>
      <c r="D5140">
        <v>1013.3</v>
      </c>
      <c r="E5140">
        <f t="shared" si="244"/>
        <v>-4.9000000000000909</v>
      </c>
      <c r="F5140">
        <v>70</v>
      </c>
      <c r="G5140">
        <f t="shared" si="245"/>
        <v>-1</v>
      </c>
      <c r="H5140">
        <v>2.92</v>
      </c>
      <c r="I5140">
        <v>0.57999999999999996</v>
      </c>
      <c r="J5140">
        <v>0.81</v>
      </c>
    </row>
    <row r="5141" spans="1:10">
      <c r="A5141" s="3">
        <v>41939</v>
      </c>
      <c r="B5141">
        <v>21.1</v>
      </c>
      <c r="C5141">
        <f t="shared" si="243"/>
        <v>-1.2999999999999972</v>
      </c>
      <c r="D5141">
        <v>1005.7</v>
      </c>
      <c r="E5141">
        <f t="shared" si="244"/>
        <v>-7.5999999999999091</v>
      </c>
      <c r="F5141">
        <v>46</v>
      </c>
      <c r="G5141">
        <f t="shared" si="245"/>
        <v>-24</v>
      </c>
      <c r="H5141">
        <v>3.92</v>
      </c>
      <c r="I5141">
        <v>0.74</v>
      </c>
      <c r="J5141">
        <v>0.67</v>
      </c>
    </row>
    <row r="5142" spans="1:10">
      <c r="A5142" s="3">
        <v>41940</v>
      </c>
      <c r="B5142">
        <v>16.5</v>
      </c>
      <c r="C5142">
        <f t="shared" si="243"/>
        <v>-4.6000000000000014</v>
      </c>
      <c r="D5142">
        <v>1015.5</v>
      </c>
      <c r="E5142">
        <f t="shared" si="244"/>
        <v>9.7999999999999545</v>
      </c>
      <c r="F5142">
        <v>33</v>
      </c>
      <c r="G5142">
        <f t="shared" si="245"/>
        <v>-13</v>
      </c>
      <c r="H5142">
        <v>4.92</v>
      </c>
      <c r="I5142">
        <v>0.87</v>
      </c>
      <c r="J5142">
        <v>0.5</v>
      </c>
    </row>
    <row r="5143" spans="1:10">
      <c r="A5143" s="3">
        <v>41941</v>
      </c>
      <c r="B5143">
        <v>18.399999999999999</v>
      </c>
      <c r="C5143">
        <f t="shared" si="243"/>
        <v>1.8999999999999986</v>
      </c>
      <c r="D5143">
        <v>1019.4</v>
      </c>
      <c r="E5143">
        <f t="shared" si="244"/>
        <v>3.8999999999999773</v>
      </c>
      <c r="F5143">
        <v>56</v>
      </c>
      <c r="G5143">
        <f t="shared" si="245"/>
        <v>23</v>
      </c>
      <c r="H5143">
        <v>5.92</v>
      </c>
      <c r="I5143">
        <v>0.95</v>
      </c>
      <c r="J5143">
        <v>0.31</v>
      </c>
    </row>
    <row r="5144" spans="1:10">
      <c r="A5144" s="3">
        <v>41942</v>
      </c>
      <c r="B5144">
        <v>20.3</v>
      </c>
      <c r="C5144">
        <f t="shared" si="243"/>
        <v>1.9000000000000021</v>
      </c>
      <c r="D5144">
        <v>1021.9</v>
      </c>
      <c r="E5144">
        <f t="shared" si="244"/>
        <v>2.5</v>
      </c>
      <c r="F5144">
        <v>61</v>
      </c>
      <c r="G5144">
        <f t="shared" si="245"/>
        <v>5</v>
      </c>
      <c r="H5144">
        <v>6.92</v>
      </c>
      <c r="I5144">
        <v>1</v>
      </c>
      <c r="J5144">
        <v>0.1</v>
      </c>
    </row>
    <row r="5145" spans="1:10">
      <c r="A5145" s="3">
        <v>41943</v>
      </c>
      <c r="B5145">
        <v>20.2</v>
      </c>
      <c r="C5145">
        <f t="shared" si="243"/>
        <v>-0.10000000000000142</v>
      </c>
      <c r="D5145">
        <v>1018.5</v>
      </c>
      <c r="E5145">
        <f t="shared" si="244"/>
        <v>-3.3999999999999773</v>
      </c>
      <c r="F5145">
        <v>73</v>
      </c>
      <c r="G5145">
        <f t="shared" si="245"/>
        <v>12</v>
      </c>
      <c r="H5145">
        <v>7.92</v>
      </c>
      <c r="I5145">
        <v>0.99</v>
      </c>
      <c r="J5145">
        <v>-0.11</v>
      </c>
    </row>
    <row r="5146" spans="1:10">
      <c r="A5146" s="3">
        <v>41944</v>
      </c>
      <c r="B5146">
        <v>16.399999999999999</v>
      </c>
      <c r="C5146">
        <f t="shared" si="243"/>
        <v>-3.8000000000000007</v>
      </c>
      <c r="D5146">
        <v>1010.4</v>
      </c>
      <c r="E5146">
        <f t="shared" si="244"/>
        <v>-8.1000000000000227</v>
      </c>
      <c r="F5146">
        <v>92</v>
      </c>
      <c r="G5146">
        <f t="shared" si="245"/>
        <v>19</v>
      </c>
      <c r="H5146">
        <v>8.92</v>
      </c>
      <c r="I5146">
        <v>0.95</v>
      </c>
      <c r="J5146">
        <v>-0.32</v>
      </c>
    </row>
    <row r="5147" spans="1:10">
      <c r="A5147" s="3">
        <v>41945</v>
      </c>
      <c r="B5147">
        <v>22.1</v>
      </c>
      <c r="C5147">
        <f t="shared" si="243"/>
        <v>5.7000000000000028</v>
      </c>
      <c r="D5147">
        <v>995.7</v>
      </c>
      <c r="E5147">
        <f t="shared" si="244"/>
        <v>-14.699999999999932</v>
      </c>
      <c r="F5147">
        <v>73</v>
      </c>
      <c r="G5147">
        <f t="shared" si="245"/>
        <v>-19</v>
      </c>
      <c r="H5147">
        <v>9.92</v>
      </c>
      <c r="I5147">
        <v>0.86</v>
      </c>
      <c r="J5147">
        <v>-0.51</v>
      </c>
    </row>
    <row r="5148" spans="1:10">
      <c r="A5148" s="3">
        <v>41946</v>
      </c>
      <c r="B5148">
        <v>18.100000000000001</v>
      </c>
      <c r="C5148">
        <f t="shared" si="243"/>
        <v>-4</v>
      </c>
      <c r="D5148">
        <v>1004.1</v>
      </c>
      <c r="E5148">
        <f t="shared" si="244"/>
        <v>8.3999999999999773</v>
      </c>
      <c r="F5148">
        <v>36</v>
      </c>
      <c r="G5148">
        <f t="shared" si="245"/>
        <v>-37</v>
      </c>
      <c r="H5148">
        <v>10.92</v>
      </c>
      <c r="I5148">
        <v>0.73</v>
      </c>
      <c r="J5148">
        <v>-0.68</v>
      </c>
    </row>
    <row r="5149" spans="1:10">
      <c r="A5149" s="3">
        <v>41947</v>
      </c>
      <c r="B5149">
        <v>18</v>
      </c>
      <c r="C5149">
        <f t="shared" si="243"/>
        <v>-0.10000000000000142</v>
      </c>
      <c r="D5149">
        <v>1017.1</v>
      </c>
      <c r="E5149">
        <f t="shared" si="244"/>
        <v>13</v>
      </c>
      <c r="F5149">
        <v>50</v>
      </c>
      <c r="G5149">
        <f t="shared" si="245"/>
        <v>14</v>
      </c>
      <c r="H5149">
        <v>11.92</v>
      </c>
      <c r="I5149">
        <v>0.56999999999999995</v>
      </c>
      <c r="J5149">
        <v>-0.82</v>
      </c>
    </row>
    <row r="5150" spans="1:10">
      <c r="A5150" s="3">
        <v>41948</v>
      </c>
      <c r="B5150">
        <v>17.2</v>
      </c>
      <c r="C5150">
        <f t="shared" si="243"/>
        <v>-0.80000000000000071</v>
      </c>
      <c r="D5150">
        <v>1017.3</v>
      </c>
      <c r="E5150">
        <f t="shared" si="244"/>
        <v>0.19999999999993179</v>
      </c>
      <c r="F5150">
        <v>66</v>
      </c>
      <c r="G5150">
        <f t="shared" si="245"/>
        <v>16</v>
      </c>
      <c r="H5150">
        <v>12.92</v>
      </c>
      <c r="I5150">
        <v>0.38</v>
      </c>
      <c r="J5150">
        <v>-0.92</v>
      </c>
    </row>
    <row r="5151" spans="1:10">
      <c r="A5151" s="3">
        <v>41949</v>
      </c>
      <c r="B5151">
        <v>18.7</v>
      </c>
      <c r="C5151">
        <f t="shared" si="243"/>
        <v>1.5</v>
      </c>
      <c r="D5151">
        <v>1007.4</v>
      </c>
      <c r="E5151">
        <f t="shared" si="244"/>
        <v>-9.8999999999999773</v>
      </c>
      <c r="F5151">
        <v>80</v>
      </c>
      <c r="G5151">
        <f t="shared" si="245"/>
        <v>14</v>
      </c>
      <c r="H5151">
        <v>13.92</v>
      </c>
      <c r="I5151">
        <v>0.18</v>
      </c>
      <c r="J5151">
        <v>-0.98</v>
      </c>
    </row>
    <row r="5152" spans="1:10">
      <c r="A5152" s="3">
        <v>41950</v>
      </c>
      <c r="B5152">
        <v>17.899999999999999</v>
      </c>
      <c r="C5152">
        <f t="shared" si="243"/>
        <v>-0.80000000000000071</v>
      </c>
      <c r="D5152">
        <v>1018.1</v>
      </c>
      <c r="E5152">
        <f t="shared" si="244"/>
        <v>10.700000000000045</v>
      </c>
      <c r="F5152">
        <v>36</v>
      </c>
      <c r="G5152">
        <f t="shared" si="245"/>
        <v>-44</v>
      </c>
      <c r="H5152">
        <v>14.92</v>
      </c>
      <c r="I5152">
        <v>-0.03</v>
      </c>
      <c r="J5152">
        <v>-1</v>
      </c>
    </row>
    <row r="5153" spans="1:10">
      <c r="A5153" s="3">
        <v>41951</v>
      </c>
      <c r="B5153">
        <v>15</v>
      </c>
      <c r="C5153">
        <f t="shared" si="243"/>
        <v>-2.8999999999999986</v>
      </c>
      <c r="D5153">
        <v>1022.3</v>
      </c>
      <c r="E5153">
        <f t="shared" si="244"/>
        <v>4.1999999999999318</v>
      </c>
      <c r="F5153">
        <v>54</v>
      </c>
      <c r="G5153">
        <f t="shared" si="245"/>
        <v>18</v>
      </c>
      <c r="H5153">
        <v>15.92</v>
      </c>
      <c r="I5153">
        <v>-0.24</v>
      </c>
      <c r="J5153">
        <v>-0.97</v>
      </c>
    </row>
    <row r="5154" spans="1:10">
      <c r="A5154" s="3">
        <v>41952</v>
      </c>
      <c r="B5154">
        <v>14.9</v>
      </c>
      <c r="C5154">
        <f t="shared" si="243"/>
        <v>-9.9999999999999645E-2</v>
      </c>
      <c r="D5154">
        <v>1015.4</v>
      </c>
      <c r="E5154">
        <f t="shared" si="244"/>
        <v>-6.8999999999999773</v>
      </c>
      <c r="F5154">
        <v>78</v>
      </c>
      <c r="G5154">
        <f t="shared" si="245"/>
        <v>24</v>
      </c>
      <c r="H5154">
        <v>16.920000000000002</v>
      </c>
      <c r="I5154">
        <v>-0.44</v>
      </c>
      <c r="J5154">
        <v>-0.9</v>
      </c>
    </row>
    <row r="5155" spans="1:10">
      <c r="A5155" s="3">
        <v>41953</v>
      </c>
      <c r="B5155">
        <v>20</v>
      </c>
      <c r="C5155">
        <f t="shared" si="243"/>
        <v>5.0999999999999996</v>
      </c>
      <c r="D5155">
        <v>1012.8</v>
      </c>
      <c r="E5155">
        <f t="shared" si="244"/>
        <v>-2.6000000000000227</v>
      </c>
      <c r="F5155">
        <v>47</v>
      </c>
      <c r="G5155">
        <f t="shared" si="245"/>
        <v>-31</v>
      </c>
      <c r="H5155">
        <v>17.920000000000002</v>
      </c>
      <c r="I5155">
        <v>-0.62</v>
      </c>
      <c r="J5155">
        <v>-0.78</v>
      </c>
    </row>
    <row r="5156" spans="1:10">
      <c r="A5156" s="3">
        <v>41954</v>
      </c>
      <c r="B5156">
        <v>15</v>
      </c>
      <c r="C5156">
        <f t="shared" si="243"/>
        <v>-5</v>
      </c>
      <c r="D5156">
        <v>1009.7</v>
      </c>
      <c r="E5156">
        <f t="shared" si="244"/>
        <v>-3.0999999999999091</v>
      </c>
      <c r="F5156">
        <v>68</v>
      </c>
      <c r="G5156">
        <f t="shared" si="245"/>
        <v>21</v>
      </c>
      <c r="H5156">
        <v>18.920000000000002</v>
      </c>
      <c r="I5156">
        <v>-0.77</v>
      </c>
      <c r="J5156">
        <v>-0.63</v>
      </c>
    </row>
    <row r="5157" spans="1:10">
      <c r="A5157" s="3">
        <v>41955</v>
      </c>
      <c r="B5157">
        <v>15.2</v>
      </c>
      <c r="C5157">
        <f t="shared" si="243"/>
        <v>0.19999999999999929</v>
      </c>
      <c r="D5157">
        <v>998.8</v>
      </c>
      <c r="E5157">
        <f t="shared" si="244"/>
        <v>-10.900000000000091</v>
      </c>
      <c r="F5157">
        <v>84</v>
      </c>
      <c r="G5157">
        <f t="shared" si="245"/>
        <v>16</v>
      </c>
      <c r="H5157">
        <v>19.920000000000002</v>
      </c>
      <c r="I5157">
        <v>-0.89</v>
      </c>
      <c r="J5157">
        <v>-0.46</v>
      </c>
    </row>
    <row r="5158" spans="1:10">
      <c r="A5158" s="3">
        <v>41956</v>
      </c>
      <c r="B5158">
        <v>16.3</v>
      </c>
      <c r="C5158">
        <f t="shared" si="243"/>
        <v>1.1000000000000014</v>
      </c>
      <c r="D5158">
        <v>1003.9</v>
      </c>
      <c r="E5158">
        <f t="shared" si="244"/>
        <v>5.1000000000000227</v>
      </c>
      <c r="F5158">
        <v>22</v>
      </c>
      <c r="G5158">
        <f t="shared" si="245"/>
        <v>-62</v>
      </c>
      <c r="H5158">
        <v>20.92</v>
      </c>
      <c r="I5158">
        <v>-0.97</v>
      </c>
      <c r="J5158">
        <v>-0.26</v>
      </c>
    </row>
    <row r="5159" spans="1:10">
      <c r="A5159" s="3">
        <v>41957</v>
      </c>
      <c r="B5159">
        <v>14.8</v>
      </c>
      <c r="C5159">
        <f t="shared" si="243"/>
        <v>-1.5</v>
      </c>
      <c r="D5159">
        <v>1010.8</v>
      </c>
      <c r="E5159">
        <f t="shared" si="244"/>
        <v>6.8999999999999773</v>
      </c>
      <c r="F5159">
        <v>37</v>
      </c>
      <c r="G5159">
        <f t="shared" si="245"/>
        <v>15</v>
      </c>
      <c r="H5159">
        <v>21.92</v>
      </c>
      <c r="I5159">
        <v>-1</v>
      </c>
      <c r="J5159">
        <v>-0.05</v>
      </c>
    </row>
    <row r="5160" spans="1:10">
      <c r="A5160" s="3">
        <v>41958</v>
      </c>
      <c r="B5160">
        <v>13.9</v>
      </c>
      <c r="C5160">
        <f t="shared" si="243"/>
        <v>-0.90000000000000036</v>
      </c>
      <c r="D5160">
        <v>1017</v>
      </c>
      <c r="E5160">
        <f t="shared" si="244"/>
        <v>6.2000000000000455</v>
      </c>
      <c r="F5160">
        <v>37</v>
      </c>
      <c r="G5160">
        <f t="shared" si="245"/>
        <v>0</v>
      </c>
      <c r="H5160">
        <v>22.92</v>
      </c>
      <c r="I5160">
        <v>-0.99</v>
      </c>
      <c r="J5160">
        <v>0.16</v>
      </c>
    </row>
    <row r="5161" spans="1:10">
      <c r="A5161" s="3">
        <v>41959</v>
      </c>
      <c r="B5161">
        <v>13.8</v>
      </c>
      <c r="C5161">
        <f t="shared" si="243"/>
        <v>-9.9999999999999645E-2</v>
      </c>
      <c r="D5161">
        <v>1018</v>
      </c>
      <c r="E5161">
        <f t="shared" si="244"/>
        <v>1</v>
      </c>
      <c r="F5161">
        <v>49</v>
      </c>
      <c r="G5161">
        <f t="shared" si="245"/>
        <v>12</v>
      </c>
      <c r="H5161">
        <v>23.92</v>
      </c>
      <c r="I5161">
        <v>-0.93</v>
      </c>
      <c r="J5161">
        <v>0.37</v>
      </c>
    </row>
    <row r="5162" spans="1:10">
      <c r="A5162" s="3">
        <v>41960</v>
      </c>
      <c r="B5162">
        <v>14.7</v>
      </c>
      <c r="C5162">
        <f t="shared" si="243"/>
        <v>0.89999999999999858</v>
      </c>
      <c r="D5162">
        <v>1010.9</v>
      </c>
      <c r="E5162">
        <f t="shared" si="244"/>
        <v>-7.1000000000000227</v>
      </c>
      <c r="F5162">
        <v>61</v>
      </c>
      <c r="G5162">
        <f t="shared" si="245"/>
        <v>12</v>
      </c>
      <c r="H5162">
        <v>24.92</v>
      </c>
      <c r="I5162">
        <v>-0.83</v>
      </c>
      <c r="J5162">
        <v>0.56000000000000005</v>
      </c>
    </row>
    <row r="5163" spans="1:10">
      <c r="A5163" s="3">
        <v>41961</v>
      </c>
      <c r="B5163">
        <v>13.2</v>
      </c>
      <c r="C5163">
        <f t="shared" si="243"/>
        <v>-1.5</v>
      </c>
      <c r="D5163">
        <v>1014.5</v>
      </c>
      <c r="E5163">
        <f t="shared" si="244"/>
        <v>3.6000000000000227</v>
      </c>
      <c r="F5163">
        <v>33</v>
      </c>
      <c r="G5163">
        <f t="shared" si="245"/>
        <v>-28</v>
      </c>
      <c r="H5163">
        <v>25.92</v>
      </c>
      <c r="I5163">
        <v>-0.69</v>
      </c>
      <c r="J5163">
        <v>0.72</v>
      </c>
    </row>
    <row r="5164" spans="1:10">
      <c r="A5164" s="3">
        <v>41962</v>
      </c>
      <c r="B5164">
        <v>13.6</v>
      </c>
      <c r="C5164">
        <f t="shared" si="243"/>
        <v>0.40000000000000036</v>
      </c>
      <c r="D5164">
        <v>1019.9</v>
      </c>
      <c r="E5164">
        <f t="shared" si="244"/>
        <v>5.3999999999999773</v>
      </c>
      <c r="F5164">
        <v>34</v>
      </c>
      <c r="G5164">
        <f t="shared" si="245"/>
        <v>1</v>
      </c>
      <c r="H5164">
        <v>26.92</v>
      </c>
      <c r="I5164">
        <v>-0.53</v>
      </c>
      <c r="J5164">
        <v>0.85</v>
      </c>
    </row>
    <row r="5165" spans="1:10">
      <c r="A5165" s="3">
        <v>41963</v>
      </c>
      <c r="B5165">
        <v>9.4</v>
      </c>
      <c r="C5165">
        <f t="shared" si="243"/>
        <v>-4.1999999999999993</v>
      </c>
      <c r="D5165">
        <v>1022.2</v>
      </c>
      <c r="E5165">
        <f t="shared" si="244"/>
        <v>2.3000000000000682</v>
      </c>
      <c r="F5165">
        <v>90</v>
      </c>
      <c r="G5165">
        <f t="shared" si="245"/>
        <v>56</v>
      </c>
      <c r="H5165">
        <v>27.92</v>
      </c>
      <c r="I5165">
        <v>-0.34</v>
      </c>
      <c r="J5165">
        <v>0.94</v>
      </c>
    </row>
    <row r="5166" spans="1:10">
      <c r="A5166" s="3">
        <v>41964</v>
      </c>
      <c r="B5166">
        <v>15.2</v>
      </c>
      <c r="C5166">
        <f t="shared" si="243"/>
        <v>5.7999999999999989</v>
      </c>
      <c r="D5166">
        <v>1021.2</v>
      </c>
      <c r="E5166">
        <f t="shared" si="244"/>
        <v>-1</v>
      </c>
      <c r="F5166">
        <v>70</v>
      </c>
      <c r="G5166">
        <f t="shared" si="245"/>
        <v>-20</v>
      </c>
      <c r="H5166">
        <v>28.92</v>
      </c>
      <c r="I5166">
        <v>-0.13</v>
      </c>
      <c r="J5166">
        <v>0.99</v>
      </c>
    </row>
    <row r="5167" spans="1:10">
      <c r="A5167" s="3">
        <v>41965</v>
      </c>
      <c r="B5167">
        <v>14.2</v>
      </c>
      <c r="C5167">
        <f t="shared" si="243"/>
        <v>-1</v>
      </c>
      <c r="D5167">
        <v>1016.7</v>
      </c>
      <c r="E5167">
        <f t="shared" si="244"/>
        <v>-4.5</v>
      </c>
      <c r="F5167">
        <v>70</v>
      </c>
      <c r="G5167">
        <f t="shared" si="245"/>
        <v>0</v>
      </c>
      <c r="H5167">
        <v>0.39</v>
      </c>
      <c r="I5167">
        <v>0.08</v>
      </c>
      <c r="J5167">
        <v>1</v>
      </c>
    </row>
    <row r="5168" spans="1:10">
      <c r="A5168" s="3">
        <v>41966</v>
      </c>
      <c r="B5168">
        <v>15.5</v>
      </c>
      <c r="C5168">
        <f t="shared" si="243"/>
        <v>1.3000000000000007</v>
      </c>
      <c r="D5168">
        <v>1018.3</v>
      </c>
      <c r="E5168">
        <f t="shared" si="244"/>
        <v>1.5999999999999091</v>
      </c>
      <c r="F5168">
        <v>68</v>
      </c>
      <c r="G5168">
        <f t="shared" si="245"/>
        <v>-2</v>
      </c>
      <c r="H5168">
        <v>1.39</v>
      </c>
      <c r="I5168">
        <v>0.28999999999999998</v>
      </c>
      <c r="J5168">
        <v>0.96</v>
      </c>
    </row>
    <row r="5169" spans="1:10">
      <c r="A5169" s="3">
        <v>41967</v>
      </c>
      <c r="B5169">
        <v>14.2</v>
      </c>
      <c r="C5169">
        <f t="shared" si="243"/>
        <v>-1.3000000000000007</v>
      </c>
      <c r="D5169">
        <v>1014.6</v>
      </c>
      <c r="E5169">
        <f t="shared" si="244"/>
        <v>-3.6999999999999318</v>
      </c>
      <c r="F5169">
        <v>65</v>
      </c>
      <c r="G5169">
        <f t="shared" si="245"/>
        <v>-3</v>
      </c>
      <c r="H5169">
        <v>2.39</v>
      </c>
      <c r="I5169">
        <v>0.49</v>
      </c>
      <c r="J5169">
        <v>0.87</v>
      </c>
    </row>
    <row r="5170" spans="1:10">
      <c r="A5170" s="3">
        <v>41968</v>
      </c>
      <c r="B5170">
        <v>10.9</v>
      </c>
      <c r="C5170">
        <f t="shared" si="243"/>
        <v>-3.2999999999999989</v>
      </c>
      <c r="D5170">
        <v>1011.2</v>
      </c>
      <c r="E5170">
        <f t="shared" si="244"/>
        <v>-3.3999999999999773</v>
      </c>
      <c r="F5170">
        <v>86</v>
      </c>
      <c r="G5170">
        <f t="shared" si="245"/>
        <v>21</v>
      </c>
      <c r="H5170">
        <v>3.39</v>
      </c>
      <c r="I5170">
        <v>0.66</v>
      </c>
      <c r="J5170">
        <v>0.75</v>
      </c>
    </row>
    <row r="5171" spans="1:10">
      <c r="A5171" s="3">
        <v>41969</v>
      </c>
      <c r="B5171">
        <v>9.1</v>
      </c>
      <c r="C5171">
        <f t="shared" si="243"/>
        <v>-1.8000000000000007</v>
      </c>
      <c r="D5171">
        <v>1008.8</v>
      </c>
      <c r="E5171">
        <f t="shared" si="244"/>
        <v>-2.4000000000000909</v>
      </c>
      <c r="F5171">
        <v>87</v>
      </c>
      <c r="G5171">
        <f t="shared" si="245"/>
        <v>1</v>
      </c>
      <c r="H5171">
        <v>4.3899999999999997</v>
      </c>
      <c r="I5171">
        <v>0.8</v>
      </c>
      <c r="J5171">
        <v>0.59</v>
      </c>
    </row>
    <row r="5172" spans="1:10">
      <c r="A5172" s="3">
        <v>41970</v>
      </c>
      <c r="B5172">
        <v>15.6</v>
      </c>
      <c r="C5172">
        <f t="shared" si="243"/>
        <v>6.5</v>
      </c>
      <c r="D5172">
        <v>1018.3</v>
      </c>
      <c r="E5172">
        <f t="shared" si="244"/>
        <v>9.5</v>
      </c>
      <c r="F5172">
        <v>62</v>
      </c>
      <c r="G5172">
        <f t="shared" si="245"/>
        <v>-25</v>
      </c>
      <c r="H5172">
        <v>5.39</v>
      </c>
      <c r="I5172">
        <v>0.91</v>
      </c>
      <c r="J5172">
        <v>0.41</v>
      </c>
    </row>
    <row r="5173" spans="1:10">
      <c r="A5173" s="3">
        <v>41971</v>
      </c>
      <c r="B5173">
        <v>15.9</v>
      </c>
      <c r="C5173">
        <f t="shared" si="243"/>
        <v>0.30000000000000071</v>
      </c>
      <c r="D5173">
        <v>1018.5</v>
      </c>
      <c r="E5173">
        <f t="shared" si="244"/>
        <v>0.20000000000004547</v>
      </c>
      <c r="F5173">
        <v>74</v>
      </c>
      <c r="G5173">
        <f t="shared" si="245"/>
        <v>12</v>
      </c>
      <c r="H5173">
        <v>6.39</v>
      </c>
      <c r="I5173">
        <v>0.98</v>
      </c>
      <c r="J5173">
        <v>0.21</v>
      </c>
    </row>
    <row r="5174" spans="1:10">
      <c r="A5174" s="3">
        <v>41972</v>
      </c>
      <c r="B5174">
        <v>13.3</v>
      </c>
      <c r="C5174">
        <f t="shared" si="243"/>
        <v>-2.5999999999999996</v>
      </c>
      <c r="D5174">
        <v>1007.4</v>
      </c>
      <c r="E5174">
        <f t="shared" si="244"/>
        <v>-11.100000000000023</v>
      </c>
      <c r="F5174">
        <v>94</v>
      </c>
      <c r="G5174">
        <f t="shared" si="245"/>
        <v>20</v>
      </c>
      <c r="H5174">
        <v>7.39</v>
      </c>
      <c r="I5174">
        <v>1</v>
      </c>
      <c r="J5174">
        <v>0</v>
      </c>
    </row>
    <row r="5175" spans="1:10">
      <c r="A5175" s="3">
        <v>41973</v>
      </c>
      <c r="B5175">
        <v>15.9</v>
      </c>
      <c r="C5175">
        <f t="shared" si="243"/>
        <v>2.5999999999999996</v>
      </c>
      <c r="D5175">
        <v>1010.7</v>
      </c>
      <c r="E5175">
        <f t="shared" si="244"/>
        <v>3.3000000000000682</v>
      </c>
      <c r="F5175">
        <v>71</v>
      </c>
      <c r="G5175">
        <f t="shared" si="245"/>
        <v>-23</v>
      </c>
      <c r="H5175">
        <v>8.39</v>
      </c>
      <c r="I5175">
        <v>0.98</v>
      </c>
      <c r="J5175">
        <v>-0.21</v>
      </c>
    </row>
    <row r="5176" spans="1:10">
      <c r="A5176" s="3">
        <v>41974</v>
      </c>
      <c r="B5176">
        <v>14.2</v>
      </c>
      <c r="C5176">
        <f t="shared" si="243"/>
        <v>-1.7000000000000011</v>
      </c>
      <c r="D5176">
        <v>989.4</v>
      </c>
      <c r="E5176">
        <f t="shared" si="244"/>
        <v>-21.300000000000068</v>
      </c>
      <c r="F5176">
        <v>90</v>
      </c>
      <c r="G5176">
        <f t="shared" si="245"/>
        <v>19</v>
      </c>
      <c r="H5176">
        <v>9.39</v>
      </c>
      <c r="I5176">
        <v>0.91</v>
      </c>
      <c r="J5176">
        <v>-0.41</v>
      </c>
    </row>
    <row r="5177" spans="1:10">
      <c r="A5177" s="3">
        <v>41975</v>
      </c>
      <c r="B5177">
        <v>9.8000000000000007</v>
      </c>
      <c r="C5177">
        <f t="shared" si="243"/>
        <v>-4.3999999999999986</v>
      </c>
      <c r="D5177">
        <v>1003.9</v>
      </c>
      <c r="E5177">
        <f t="shared" si="244"/>
        <v>14.5</v>
      </c>
      <c r="F5177">
        <v>36</v>
      </c>
      <c r="G5177">
        <f t="shared" si="245"/>
        <v>-54</v>
      </c>
      <c r="H5177">
        <v>10.39</v>
      </c>
      <c r="I5177">
        <v>0.8</v>
      </c>
      <c r="J5177">
        <v>-0.6</v>
      </c>
    </row>
    <row r="5178" spans="1:10">
      <c r="A5178" s="3">
        <v>41976</v>
      </c>
      <c r="B5178">
        <v>9.3000000000000007</v>
      </c>
      <c r="C5178">
        <f t="shared" si="243"/>
        <v>-0.5</v>
      </c>
      <c r="D5178">
        <v>1011.8</v>
      </c>
      <c r="E5178">
        <f t="shared" si="244"/>
        <v>7.8999999999999773</v>
      </c>
      <c r="F5178">
        <v>34</v>
      </c>
      <c r="G5178">
        <f t="shared" si="245"/>
        <v>-2</v>
      </c>
      <c r="H5178">
        <v>11.39</v>
      </c>
      <c r="I5178">
        <v>0.66</v>
      </c>
      <c r="J5178">
        <v>-0.75</v>
      </c>
    </row>
    <row r="5179" spans="1:10">
      <c r="A5179" s="3">
        <v>41977</v>
      </c>
      <c r="B5179">
        <v>7.9</v>
      </c>
      <c r="C5179">
        <f t="shared" si="243"/>
        <v>-1.4000000000000004</v>
      </c>
      <c r="D5179">
        <v>1005.1</v>
      </c>
      <c r="E5179">
        <f t="shared" si="244"/>
        <v>-6.6999999999999318</v>
      </c>
      <c r="F5179">
        <v>96</v>
      </c>
      <c r="G5179">
        <f t="shared" si="245"/>
        <v>62</v>
      </c>
      <c r="H5179">
        <v>12.39</v>
      </c>
      <c r="I5179">
        <v>0.48</v>
      </c>
      <c r="J5179">
        <v>-0.88</v>
      </c>
    </row>
    <row r="5180" spans="1:10">
      <c r="A5180" s="3">
        <v>41978</v>
      </c>
      <c r="B5180">
        <v>8.5</v>
      </c>
      <c r="C5180">
        <f t="shared" si="243"/>
        <v>0.59999999999999964</v>
      </c>
      <c r="D5180">
        <v>1002</v>
      </c>
      <c r="E5180">
        <f t="shared" si="244"/>
        <v>-3.1000000000000227</v>
      </c>
      <c r="F5180">
        <v>42</v>
      </c>
      <c r="G5180">
        <f t="shared" si="245"/>
        <v>-54</v>
      </c>
      <c r="H5180">
        <v>13.39</v>
      </c>
      <c r="I5180">
        <v>0.28999999999999998</v>
      </c>
      <c r="J5180">
        <v>-0.96</v>
      </c>
    </row>
    <row r="5181" spans="1:10">
      <c r="A5181" s="3">
        <v>41979</v>
      </c>
      <c r="B5181">
        <v>4.2</v>
      </c>
      <c r="C5181">
        <f t="shared" si="243"/>
        <v>-4.3</v>
      </c>
      <c r="D5181">
        <v>1006.5</v>
      </c>
      <c r="E5181">
        <f t="shared" si="244"/>
        <v>4.5</v>
      </c>
      <c r="F5181">
        <v>65</v>
      </c>
      <c r="G5181">
        <f t="shared" si="245"/>
        <v>23</v>
      </c>
      <c r="H5181">
        <v>14.39</v>
      </c>
      <c r="I5181">
        <v>0.08</v>
      </c>
      <c r="J5181">
        <v>-1</v>
      </c>
    </row>
    <row r="5182" spans="1:10">
      <c r="A5182" s="3">
        <v>41980</v>
      </c>
      <c r="B5182">
        <v>6.3</v>
      </c>
      <c r="C5182">
        <f t="shared" si="243"/>
        <v>2.0999999999999996</v>
      </c>
      <c r="D5182">
        <v>1019.3</v>
      </c>
      <c r="E5182">
        <f t="shared" si="244"/>
        <v>12.799999999999955</v>
      </c>
      <c r="F5182">
        <v>45</v>
      </c>
      <c r="G5182">
        <f t="shared" si="245"/>
        <v>-20</v>
      </c>
      <c r="H5182">
        <v>15.39</v>
      </c>
      <c r="I5182">
        <v>-0.13</v>
      </c>
      <c r="J5182">
        <v>-0.99</v>
      </c>
    </row>
    <row r="5183" spans="1:10">
      <c r="A5183" s="3">
        <v>41981</v>
      </c>
      <c r="B5183">
        <v>7.4</v>
      </c>
      <c r="C5183">
        <f t="shared" si="243"/>
        <v>1.1000000000000005</v>
      </c>
      <c r="D5183">
        <v>1020.6</v>
      </c>
      <c r="E5183">
        <f t="shared" si="244"/>
        <v>1.3000000000000682</v>
      </c>
      <c r="F5183">
        <v>59</v>
      </c>
      <c r="G5183">
        <f t="shared" si="245"/>
        <v>14</v>
      </c>
      <c r="H5183">
        <v>16.39</v>
      </c>
      <c r="I5183">
        <v>-0.34</v>
      </c>
      <c r="J5183">
        <v>-0.94</v>
      </c>
    </row>
    <row r="5184" spans="1:10">
      <c r="A5184" s="3">
        <v>41982</v>
      </c>
      <c r="B5184">
        <v>8.6</v>
      </c>
      <c r="C5184">
        <f t="shared" si="243"/>
        <v>1.1999999999999993</v>
      </c>
      <c r="D5184">
        <v>1021.3</v>
      </c>
      <c r="E5184">
        <f t="shared" si="244"/>
        <v>0.69999999999993179</v>
      </c>
      <c r="F5184">
        <v>39</v>
      </c>
      <c r="G5184">
        <f t="shared" si="245"/>
        <v>-20</v>
      </c>
      <c r="H5184">
        <v>17.39</v>
      </c>
      <c r="I5184">
        <v>-0.53</v>
      </c>
      <c r="J5184">
        <v>-0.85</v>
      </c>
    </row>
    <row r="5185" spans="1:10">
      <c r="A5185" s="3">
        <v>41983</v>
      </c>
      <c r="B5185">
        <v>7.6</v>
      </c>
      <c r="C5185">
        <f t="shared" si="243"/>
        <v>-1</v>
      </c>
      <c r="D5185">
        <v>1023.3</v>
      </c>
      <c r="E5185">
        <f t="shared" si="244"/>
        <v>2</v>
      </c>
      <c r="F5185">
        <v>47</v>
      </c>
      <c r="G5185">
        <f t="shared" si="245"/>
        <v>8</v>
      </c>
      <c r="H5185">
        <v>18.39</v>
      </c>
      <c r="I5185">
        <v>-0.7</v>
      </c>
      <c r="J5185">
        <v>-0.72</v>
      </c>
    </row>
    <row r="5186" spans="1:10">
      <c r="A5186" s="3">
        <v>41984</v>
      </c>
      <c r="B5186">
        <v>10.5</v>
      </c>
      <c r="C5186">
        <f t="shared" si="243"/>
        <v>2.9000000000000004</v>
      </c>
      <c r="D5186">
        <v>1003.6</v>
      </c>
      <c r="E5186">
        <f t="shared" si="244"/>
        <v>-19.699999999999932</v>
      </c>
      <c r="F5186">
        <v>74</v>
      </c>
      <c r="G5186">
        <f t="shared" si="245"/>
        <v>27</v>
      </c>
      <c r="H5186">
        <v>19.39</v>
      </c>
      <c r="I5186">
        <v>-0.83</v>
      </c>
      <c r="J5186">
        <v>-0.55000000000000004</v>
      </c>
    </row>
    <row r="5187" spans="1:10">
      <c r="A5187" s="3">
        <v>41985</v>
      </c>
      <c r="B5187">
        <v>9.4</v>
      </c>
      <c r="C5187">
        <f t="shared" si="243"/>
        <v>-1.0999999999999996</v>
      </c>
      <c r="D5187">
        <v>1006.6</v>
      </c>
      <c r="E5187">
        <f t="shared" si="244"/>
        <v>3</v>
      </c>
      <c r="F5187">
        <v>42</v>
      </c>
      <c r="G5187">
        <f t="shared" si="245"/>
        <v>-32</v>
      </c>
      <c r="H5187">
        <v>20.39</v>
      </c>
      <c r="I5187">
        <v>-0.93</v>
      </c>
      <c r="J5187">
        <v>-0.36</v>
      </c>
    </row>
    <row r="5188" spans="1:10">
      <c r="A5188" s="3">
        <v>41986</v>
      </c>
      <c r="B5188">
        <v>8.4</v>
      </c>
      <c r="C5188">
        <f t="shared" si="243"/>
        <v>-1</v>
      </c>
      <c r="D5188">
        <v>1006.6</v>
      </c>
      <c r="E5188">
        <f t="shared" si="244"/>
        <v>0</v>
      </c>
      <c r="F5188">
        <v>37</v>
      </c>
      <c r="G5188">
        <f t="shared" si="245"/>
        <v>-5</v>
      </c>
      <c r="H5188">
        <v>21.39</v>
      </c>
      <c r="I5188">
        <v>-0.99</v>
      </c>
      <c r="J5188">
        <v>-0.16</v>
      </c>
    </row>
    <row r="5189" spans="1:10">
      <c r="A5189" s="3">
        <v>41987</v>
      </c>
      <c r="B5189">
        <v>6.2</v>
      </c>
      <c r="C5189">
        <f t="shared" si="243"/>
        <v>-2.2000000000000002</v>
      </c>
      <c r="D5189">
        <v>1015.2</v>
      </c>
      <c r="E5189">
        <f t="shared" si="244"/>
        <v>8.6000000000000227</v>
      </c>
      <c r="F5189">
        <v>47</v>
      </c>
      <c r="G5189">
        <f t="shared" si="245"/>
        <v>10</v>
      </c>
      <c r="H5189">
        <v>22.39</v>
      </c>
      <c r="I5189">
        <v>-1</v>
      </c>
      <c r="J5189">
        <v>0.05</v>
      </c>
    </row>
    <row r="5190" spans="1:10">
      <c r="A5190" s="3">
        <v>41988</v>
      </c>
      <c r="B5190">
        <v>7.4</v>
      </c>
      <c r="C5190">
        <f t="shared" si="243"/>
        <v>1.2000000000000002</v>
      </c>
      <c r="D5190">
        <v>1023</v>
      </c>
      <c r="E5190">
        <f t="shared" si="244"/>
        <v>7.7999999999999545</v>
      </c>
      <c r="F5190">
        <v>32</v>
      </c>
      <c r="G5190">
        <f t="shared" si="245"/>
        <v>-15</v>
      </c>
      <c r="H5190">
        <v>23.39</v>
      </c>
      <c r="I5190">
        <v>-0.97</v>
      </c>
      <c r="J5190">
        <v>0.26</v>
      </c>
    </row>
    <row r="5191" spans="1:10">
      <c r="A5191" s="3">
        <v>41989</v>
      </c>
      <c r="B5191">
        <v>2.6</v>
      </c>
      <c r="C5191">
        <f t="shared" ref="C5191:C5254" si="246">B5191-B5190</f>
        <v>-4.8000000000000007</v>
      </c>
      <c r="D5191">
        <v>992.6</v>
      </c>
      <c r="E5191">
        <f t="shared" ref="E5191:E5254" si="247">D5191-D5190</f>
        <v>-30.399999999999977</v>
      </c>
      <c r="F5191">
        <v>94</v>
      </c>
      <c r="G5191">
        <f t="shared" ref="G5191:G5254" si="248">F5191-F5190</f>
        <v>62</v>
      </c>
      <c r="H5191">
        <v>24.39</v>
      </c>
      <c r="I5191">
        <v>-0.89</v>
      </c>
      <c r="J5191">
        <v>0.46</v>
      </c>
    </row>
    <row r="5192" spans="1:10">
      <c r="A5192" s="3">
        <v>41990</v>
      </c>
      <c r="B5192">
        <v>3.3</v>
      </c>
      <c r="C5192">
        <f t="shared" si="246"/>
        <v>0.69999999999999973</v>
      </c>
      <c r="D5192">
        <v>997.2</v>
      </c>
      <c r="E5192">
        <f t="shared" si="247"/>
        <v>4.6000000000000227</v>
      </c>
      <c r="F5192">
        <v>41</v>
      </c>
      <c r="G5192">
        <f t="shared" si="248"/>
        <v>-53</v>
      </c>
      <c r="H5192">
        <v>25.39</v>
      </c>
      <c r="I5192">
        <v>-0.77</v>
      </c>
      <c r="J5192">
        <v>0.64</v>
      </c>
    </row>
    <row r="5193" spans="1:10">
      <c r="A5193" s="3">
        <v>41991</v>
      </c>
      <c r="B5193">
        <v>5</v>
      </c>
      <c r="C5193">
        <f t="shared" si="246"/>
        <v>1.7000000000000002</v>
      </c>
      <c r="D5193">
        <v>1016.1</v>
      </c>
      <c r="E5193">
        <f t="shared" si="247"/>
        <v>18.899999999999977</v>
      </c>
      <c r="F5193">
        <v>39</v>
      </c>
      <c r="G5193">
        <f t="shared" si="248"/>
        <v>-2</v>
      </c>
      <c r="H5193">
        <v>26.39</v>
      </c>
      <c r="I5193">
        <v>-0.62</v>
      </c>
      <c r="J5193">
        <v>0.79</v>
      </c>
    </row>
    <row r="5194" spans="1:10">
      <c r="A5194" s="3">
        <v>41992</v>
      </c>
      <c r="B5194">
        <v>7.4</v>
      </c>
      <c r="C5194">
        <f t="shared" si="246"/>
        <v>2.4000000000000004</v>
      </c>
      <c r="D5194">
        <v>1027.8</v>
      </c>
      <c r="E5194">
        <f t="shared" si="247"/>
        <v>11.699999999999932</v>
      </c>
      <c r="F5194">
        <v>42</v>
      </c>
      <c r="G5194">
        <f t="shared" si="248"/>
        <v>3</v>
      </c>
      <c r="H5194">
        <v>27.39</v>
      </c>
      <c r="I5194">
        <v>-0.44</v>
      </c>
      <c r="J5194">
        <v>0.9</v>
      </c>
    </row>
    <row r="5195" spans="1:10">
      <c r="A5195" s="3">
        <v>41993</v>
      </c>
      <c r="B5195">
        <v>4.5</v>
      </c>
      <c r="C5195">
        <f t="shared" si="246"/>
        <v>-2.9000000000000004</v>
      </c>
      <c r="D5195">
        <v>1006.2</v>
      </c>
      <c r="E5195">
        <f t="shared" si="247"/>
        <v>-21.599999999999909</v>
      </c>
      <c r="F5195">
        <v>96</v>
      </c>
      <c r="G5195">
        <f t="shared" si="248"/>
        <v>54</v>
      </c>
      <c r="H5195">
        <v>28.39</v>
      </c>
      <c r="I5195">
        <v>-0.24</v>
      </c>
      <c r="J5195">
        <v>0.97</v>
      </c>
    </row>
    <row r="5196" spans="1:10">
      <c r="A5196" s="3">
        <v>41994</v>
      </c>
      <c r="B5196">
        <v>8.6</v>
      </c>
      <c r="C5196">
        <f t="shared" si="246"/>
        <v>4.0999999999999996</v>
      </c>
      <c r="D5196">
        <v>1006</v>
      </c>
      <c r="E5196">
        <f t="shared" si="247"/>
        <v>-0.20000000000004547</v>
      </c>
      <c r="F5196">
        <v>53</v>
      </c>
      <c r="G5196">
        <f t="shared" si="248"/>
        <v>-43</v>
      </c>
      <c r="H5196">
        <v>29.39</v>
      </c>
      <c r="I5196">
        <v>-0.03</v>
      </c>
      <c r="J5196">
        <v>1</v>
      </c>
    </row>
    <row r="5197" spans="1:10">
      <c r="A5197" s="3">
        <v>41995</v>
      </c>
      <c r="B5197">
        <v>7.7</v>
      </c>
      <c r="C5197">
        <f t="shared" si="246"/>
        <v>-0.89999999999999947</v>
      </c>
      <c r="D5197">
        <v>1006.8</v>
      </c>
      <c r="E5197">
        <f t="shared" si="247"/>
        <v>0.79999999999995453</v>
      </c>
      <c r="F5197">
        <v>33</v>
      </c>
      <c r="G5197">
        <f t="shared" si="248"/>
        <v>-20</v>
      </c>
      <c r="H5197">
        <v>0.86</v>
      </c>
      <c r="I5197">
        <v>0.18</v>
      </c>
      <c r="J5197">
        <v>0.98</v>
      </c>
    </row>
    <row r="5198" spans="1:10">
      <c r="A5198" s="3">
        <v>41996</v>
      </c>
      <c r="B5198">
        <v>7</v>
      </c>
      <c r="C5198">
        <f t="shared" si="246"/>
        <v>-0.70000000000000018</v>
      </c>
      <c r="D5198">
        <v>1019.3</v>
      </c>
      <c r="E5198">
        <f t="shared" si="247"/>
        <v>12.5</v>
      </c>
      <c r="F5198">
        <v>33</v>
      </c>
      <c r="G5198">
        <f t="shared" si="248"/>
        <v>0</v>
      </c>
      <c r="H5198">
        <v>1.86</v>
      </c>
      <c r="I5198">
        <v>0.39</v>
      </c>
      <c r="J5198">
        <v>0.92</v>
      </c>
    </row>
    <row r="5199" spans="1:10">
      <c r="A5199" s="3">
        <v>41997</v>
      </c>
      <c r="B5199">
        <v>6.9</v>
      </c>
      <c r="C5199">
        <f t="shared" si="246"/>
        <v>-9.9999999999999645E-2</v>
      </c>
      <c r="D5199">
        <v>1007.7</v>
      </c>
      <c r="E5199">
        <f t="shared" si="247"/>
        <v>-11.599999999999909</v>
      </c>
      <c r="F5199">
        <v>59</v>
      </c>
      <c r="G5199">
        <f t="shared" si="248"/>
        <v>26</v>
      </c>
      <c r="H5199">
        <v>2.86</v>
      </c>
      <c r="I5199">
        <v>0.56999999999999995</v>
      </c>
      <c r="J5199">
        <v>0.82</v>
      </c>
    </row>
    <row r="5200" spans="1:10">
      <c r="A5200" s="3">
        <v>41998</v>
      </c>
      <c r="B5200">
        <v>6.6</v>
      </c>
      <c r="C5200">
        <f t="shared" si="246"/>
        <v>-0.30000000000000071</v>
      </c>
      <c r="D5200">
        <v>1011.5</v>
      </c>
      <c r="E5200">
        <f t="shared" si="247"/>
        <v>3.7999999999999545</v>
      </c>
      <c r="F5200">
        <v>31</v>
      </c>
      <c r="G5200">
        <f t="shared" si="248"/>
        <v>-28</v>
      </c>
      <c r="H5200">
        <v>3.86</v>
      </c>
      <c r="I5200">
        <v>0.73</v>
      </c>
      <c r="J5200">
        <v>0.68</v>
      </c>
    </row>
    <row r="5201" spans="1:10">
      <c r="A5201" s="3">
        <v>41999</v>
      </c>
      <c r="B5201">
        <v>6.1</v>
      </c>
      <c r="C5201">
        <f t="shared" si="246"/>
        <v>-0.5</v>
      </c>
      <c r="D5201">
        <v>1016.2</v>
      </c>
      <c r="E5201">
        <f t="shared" si="247"/>
        <v>4.7000000000000455</v>
      </c>
      <c r="F5201">
        <v>28</v>
      </c>
      <c r="G5201">
        <f t="shared" si="248"/>
        <v>-3</v>
      </c>
      <c r="H5201">
        <v>4.8600000000000003</v>
      </c>
      <c r="I5201">
        <v>0.86</v>
      </c>
      <c r="J5201">
        <v>0.51</v>
      </c>
    </row>
    <row r="5202" spans="1:10">
      <c r="A5202" s="3">
        <v>42000</v>
      </c>
      <c r="B5202">
        <v>5.3</v>
      </c>
      <c r="C5202">
        <f t="shared" si="246"/>
        <v>-0.79999999999999982</v>
      </c>
      <c r="D5202">
        <v>1024.7</v>
      </c>
      <c r="E5202">
        <f t="shared" si="247"/>
        <v>8.5</v>
      </c>
      <c r="F5202">
        <v>35</v>
      </c>
      <c r="G5202">
        <f t="shared" si="248"/>
        <v>7</v>
      </c>
      <c r="H5202">
        <v>5.86</v>
      </c>
      <c r="I5202">
        <v>0.95</v>
      </c>
      <c r="J5202">
        <v>0.32</v>
      </c>
    </row>
    <row r="5203" spans="1:10">
      <c r="A5203" s="3">
        <v>42001</v>
      </c>
      <c r="B5203">
        <v>5.9</v>
      </c>
      <c r="C5203">
        <f t="shared" si="246"/>
        <v>0.60000000000000053</v>
      </c>
      <c r="D5203">
        <v>1016.6</v>
      </c>
      <c r="E5203">
        <f t="shared" si="247"/>
        <v>-8.1000000000000227</v>
      </c>
      <c r="F5203">
        <v>50</v>
      </c>
      <c r="G5203">
        <f t="shared" si="248"/>
        <v>15</v>
      </c>
      <c r="H5203">
        <v>6.86</v>
      </c>
      <c r="I5203">
        <v>0.99</v>
      </c>
      <c r="J5203">
        <v>0.11</v>
      </c>
    </row>
    <row r="5204" spans="1:10">
      <c r="A5204" s="3">
        <v>42002</v>
      </c>
      <c r="B5204">
        <v>5.8</v>
      </c>
      <c r="C5204">
        <f t="shared" si="246"/>
        <v>-0.10000000000000053</v>
      </c>
      <c r="D5204">
        <v>1002.7</v>
      </c>
      <c r="E5204">
        <f t="shared" si="247"/>
        <v>-13.899999999999977</v>
      </c>
      <c r="F5204">
        <v>89</v>
      </c>
      <c r="G5204">
        <f t="shared" si="248"/>
        <v>39</v>
      </c>
      <c r="H5204">
        <v>7.86</v>
      </c>
      <c r="I5204">
        <v>0.99</v>
      </c>
      <c r="J5204">
        <v>-0.1</v>
      </c>
    </row>
    <row r="5205" spans="1:10">
      <c r="A5205" s="3">
        <v>42003</v>
      </c>
      <c r="B5205">
        <v>7.3</v>
      </c>
      <c r="C5205">
        <f t="shared" si="246"/>
        <v>1.5</v>
      </c>
      <c r="D5205">
        <v>1005.5</v>
      </c>
      <c r="E5205">
        <f t="shared" si="247"/>
        <v>2.7999999999999545</v>
      </c>
      <c r="F5205">
        <v>65</v>
      </c>
      <c r="G5205">
        <f t="shared" si="248"/>
        <v>-24</v>
      </c>
      <c r="H5205">
        <v>8.86</v>
      </c>
      <c r="I5205">
        <v>0.95</v>
      </c>
      <c r="J5205">
        <v>-0.31</v>
      </c>
    </row>
    <row r="5206" spans="1:10">
      <c r="A5206" s="3">
        <v>42004</v>
      </c>
      <c r="B5206">
        <v>10.7</v>
      </c>
      <c r="C5206">
        <f t="shared" si="246"/>
        <v>3.3999999999999995</v>
      </c>
      <c r="D5206">
        <v>999.5</v>
      </c>
      <c r="E5206">
        <f t="shared" si="247"/>
        <v>-6</v>
      </c>
      <c r="F5206">
        <v>44</v>
      </c>
      <c r="G5206">
        <f t="shared" si="248"/>
        <v>-21</v>
      </c>
      <c r="H5206">
        <v>9.86</v>
      </c>
      <c r="I5206">
        <v>0.86</v>
      </c>
      <c r="J5206">
        <v>-0.5</v>
      </c>
    </row>
    <row r="5207" spans="1:10">
      <c r="A5207" s="3">
        <v>42005</v>
      </c>
      <c r="B5207">
        <v>3</v>
      </c>
      <c r="C5207">
        <f t="shared" si="246"/>
        <v>-7.6999999999999993</v>
      </c>
      <c r="D5207">
        <v>1002.4</v>
      </c>
      <c r="E5207">
        <f t="shared" si="247"/>
        <v>2.8999999999999773</v>
      </c>
      <c r="F5207">
        <v>34</v>
      </c>
      <c r="G5207">
        <f t="shared" si="248"/>
        <v>-10</v>
      </c>
      <c r="H5207">
        <v>10.86</v>
      </c>
      <c r="I5207">
        <v>0.74</v>
      </c>
      <c r="J5207">
        <v>-0.67</v>
      </c>
    </row>
    <row r="5208" spans="1:10">
      <c r="A5208" s="3">
        <v>42006</v>
      </c>
      <c r="B5208">
        <v>3.2</v>
      </c>
      <c r="C5208">
        <f t="shared" si="246"/>
        <v>0.20000000000000018</v>
      </c>
      <c r="D5208">
        <v>1005.1</v>
      </c>
      <c r="E5208">
        <f t="shared" si="247"/>
        <v>2.7000000000000455</v>
      </c>
      <c r="F5208">
        <v>56</v>
      </c>
      <c r="G5208">
        <f t="shared" si="248"/>
        <v>22</v>
      </c>
      <c r="H5208">
        <v>11.86</v>
      </c>
      <c r="I5208">
        <v>0.57999999999999996</v>
      </c>
      <c r="J5208">
        <v>-0.82</v>
      </c>
    </row>
    <row r="5209" spans="1:10">
      <c r="A5209" s="3">
        <v>42007</v>
      </c>
      <c r="B5209">
        <v>4.5</v>
      </c>
      <c r="C5209">
        <f t="shared" si="246"/>
        <v>1.2999999999999998</v>
      </c>
      <c r="D5209">
        <v>1013.7</v>
      </c>
      <c r="E5209">
        <f t="shared" si="247"/>
        <v>8.6000000000000227</v>
      </c>
      <c r="F5209">
        <v>44</v>
      </c>
      <c r="G5209">
        <f t="shared" si="248"/>
        <v>-12</v>
      </c>
      <c r="H5209">
        <v>12.86</v>
      </c>
      <c r="I5209">
        <v>0.39</v>
      </c>
      <c r="J5209">
        <v>-0.92</v>
      </c>
    </row>
    <row r="5210" spans="1:10">
      <c r="A5210" s="3">
        <v>42008</v>
      </c>
      <c r="B5210">
        <v>4.4000000000000004</v>
      </c>
      <c r="C5210">
        <f t="shared" si="246"/>
        <v>-9.9999999999999645E-2</v>
      </c>
      <c r="D5210">
        <v>1008.7</v>
      </c>
      <c r="E5210">
        <f t="shared" si="247"/>
        <v>-5</v>
      </c>
      <c r="F5210">
        <v>52</v>
      </c>
      <c r="G5210">
        <f t="shared" si="248"/>
        <v>8</v>
      </c>
      <c r="H5210">
        <v>13.86</v>
      </c>
      <c r="I5210">
        <v>0.19</v>
      </c>
      <c r="J5210">
        <v>-0.98</v>
      </c>
    </row>
    <row r="5211" spans="1:10">
      <c r="A5211" s="3">
        <v>42009</v>
      </c>
      <c r="B5211">
        <v>7.2</v>
      </c>
      <c r="C5211">
        <f t="shared" si="246"/>
        <v>2.8</v>
      </c>
      <c r="D5211">
        <v>1017</v>
      </c>
      <c r="E5211">
        <f t="shared" si="247"/>
        <v>8.2999999999999545</v>
      </c>
      <c r="F5211">
        <v>55</v>
      </c>
      <c r="G5211">
        <f t="shared" si="248"/>
        <v>3</v>
      </c>
      <c r="H5211">
        <v>14.86</v>
      </c>
      <c r="I5211">
        <v>-0.02</v>
      </c>
      <c r="J5211">
        <v>-1</v>
      </c>
    </row>
    <row r="5212" spans="1:10">
      <c r="A5212" s="3">
        <v>42010</v>
      </c>
      <c r="B5212">
        <v>9</v>
      </c>
      <c r="C5212">
        <f t="shared" si="246"/>
        <v>1.7999999999999998</v>
      </c>
      <c r="D5212">
        <v>991.9</v>
      </c>
      <c r="E5212">
        <f t="shared" si="247"/>
        <v>-25.100000000000023</v>
      </c>
      <c r="F5212">
        <v>87</v>
      </c>
      <c r="G5212">
        <f t="shared" si="248"/>
        <v>32</v>
      </c>
      <c r="H5212">
        <v>15.86</v>
      </c>
      <c r="I5212">
        <v>-0.23</v>
      </c>
      <c r="J5212">
        <v>-0.97</v>
      </c>
    </row>
    <row r="5213" spans="1:10">
      <c r="A5213" s="3">
        <v>42011</v>
      </c>
      <c r="B5213">
        <v>6.2</v>
      </c>
      <c r="C5213">
        <f t="shared" si="246"/>
        <v>-2.8</v>
      </c>
      <c r="D5213">
        <v>1001.7</v>
      </c>
      <c r="E5213">
        <f t="shared" si="247"/>
        <v>9.8000000000000682</v>
      </c>
      <c r="F5213">
        <v>30</v>
      </c>
      <c r="G5213">
        <f t="shared" si="248"/>
        <v>-57</v>
      </c>
      <c r="H5213">
        <v>16.86</v>
      </c>
      <c r="I5213">
        <v>-0.43</v>
      </c>
      <c r="J5213">
        <v>-0.9</v>
      </c>
    </row>
    <row r="5214" spans="1:10">
      <c r="A5214" s="3">
        <v>42012</v>
      </c>
      <c r="B5214">
        <v>6.5</v>
      </c>
      <c r="C5214">
        <f t="shared" si="246"/>
        <v>0.29999999999999982</v>
      </c>
      <c r="D5214">
        <v>1007.1</v>
      </c>
      <c r="E5214">
        <f t="shared" si="247"/>
        <v>5.3999999999999773</v>
      </c>
      <c r="F5214">
        <v>33</v>
      </c>
      <c r="G5214">
        <f t="shared" si="248"/>
        <v>3</v>
      </c>
      <c r="H5214">
        <v>17.86</v>
      </c>
      <c r="I5214">
        <v>-0.61</v>
      </c>
      <c r="J5214">
        <v>-0.79</v>
      </c>
    </row>
    <row r="5215" spans="1:10">
      <c r="A5215" s="3">
        <v>42013</v>
      </c>
      <c r="B5215">
        <v>6.9</v>
      </c>
      <c r="C5215">
        <f t="shared" si="246"/>
        <v>0.40000000000000036</v>
      </c>
      <c r="D5215">
        <v>1008.9</v>
      </c>
      <c r="E5215">
        <f t="shared" si="247"/>
        <v>1.7999999999999545</v>
      </c>
      <c r="F5215">
        <v>30</v>
      </c>
      <c r="G5215">
        <f t="shared" si="248"/>
        <v>-3</v>
      </c>
      <c r="H5215">
        <v>18.86</v>
      </c>
      <c r="I5215">
        <v>-0.77</v>
      </c>
      <c r="J5215">
        <v>-0.64</v>
      </c>
    </row>
    <row r="5216" spans="1:10">
      <c r="A5216" s="3">
        <v>42014</v>
      </c>
      <c r="B5216">
        <v>7.1</v>
      </c>
      <c r="C5216">
        <f t="shared" si="246"/>
        <v>0.19999999999999929</v>
      </c>
      <c r="D5216">
        <v>1009.7</v>
      </c>
      <c r="E5216">
        <f t="shared" si="247"/>
        <v>0.80000000000006821</v>
      </c>
      <c r="F5216">
        <v>26</v>
      </c>
      <c r="G5216">
        <f t="shared" si="248"/>
        <v>-4</v>
      </c>
      <c r="H5216">
        <v>19.86</v>
      </c>
      <c r="I5216">
        <v>-0.88</v>
      </c>
      <c r="J5216">
        <v>-0.47</v>
      </c>
    </row>
    <row r="5217" spans="1:10">
      <c r="A5217" s="3">
        <v>42015</v>
      </c>
      <c r="B5217">
        <v>8</v>
      </c>
      <c r="C5217">
        <f t="shared" si="246"/>
        <v>0.90000000000000036</v>
      </c>
      <c r="D5217">
        <v>1005.4</v>
      </c>
      <c r="E5217">
        <f t="shared" si="247"/>
        <v>-4.3000000000000682</v>
      </c>
      <c r="F5217">
        <v>42</v>
      </c>
      <c r="G5217">
        <f t="shared" si="248"/>
        <v>16</v>
      </c>
      <c r="H5217">
        <v>20.86</v>
      </c>
      <c r="I5217">
        <v>-0.96</v>
      </c>
      <c r="J5217">
        <v>-0.27</v>
      </c>
    </row>
    <row r="5218" spans="1:10">
      <c r="A5218" s="3">
        <v>42016</v>
      </c>
      <c r="B5218">
        <v>5.6</v>
      </c>
      <c r="C5218">
        <f t="shared" si="246"/>
        <v>-2.4000000000000004</v>
      </c>
      <c r="D5218">
        <v>1019.8</v>
      </c>
      <c r="E5218">
        <f t="shared" si="247"/>
        <v>14.399999999999977</v>
      </c>
      <c r="F5218">
        <v>36</v>
      </c>
      <c r="G5218">
        <f t="shared" si="248"/>
        <v>-6</v>
      </c>
      <c r="H5218">
        <v>21.86</v>
      </c>
      <c r="I5218">
        <v>-1</v>
      </c>
      <c r="J5218">
        <v>-0.06</v>
      </c>
    </row>
    <row r="5219" spans="1:10">
      <c r="A5219" s="3">
        <v>42017</v>
      </c>
      <c r="B5219">
        <v>7.8</v>
      </c>
      <c r="C5219">
        <f t="shared" si="246"/>
        <v>2.2000000000000002</v>
      </c>
      <c r="D5219">
        <v>1026.3</v>
      </c>
      <c r="E5219">
        <f t="shared" si="247"/>
        <v>6.5</v>
      </c>
      <c r="F5219">
        <v>35</v>
      </c>
      <c r="G5219">
        <f t="shared" si="248"/>
        <v>-1</v>
      </c>
      <c r="H5219">
        <v>22.86</v>
      </c>
      <c r="I5219">
        <v>-0.99</v>
      </c>
      <c r="J5219">
        <v>0.15</v>
      </c>
    </row>
    <row r="5220" spans="1:10">
      <c r="A5220" s="3">
        <v>42018</v>
      </c>
      <c r="B5220">
        <v>8.3000000000000007</v>
      </c>
      <c r="C5220">
        <f t="shared" si="246"/>
        <v>0.50000000000000089</v>
      </c>
      <c r="D5220">
        <v>1023.1</v>
      </c>
      <c r="E5220">
        <f t="shared" si="247"/>
        <v>-3.1999999999999318</v>
      </c>
      <c r="F5220">
        <v>62</v>
      </c>
      <c r="G5220">
        <f t="shared" si="248"/>
        <v>27</v>
      </c>
      <c r="H5220">
        <v>23.86</v>
      </c>
      <c r="I5220">
        <v>-0.93</v>
      </c>
      <c r="J5220">
        <v>0.36</v>
      </c>
    </row>
    <row r="5221" spans="1:10">
      <c r="A5221" s="3">
        <v>42019</v>
      </c>
      <c r="B5221">
        <v>3.5</v>
      </c>
      <c r="C5221">
        <f t="shared" si="246"/>
        <v>-4.8000000000000007</v>
      </c>
      <c r="D5221">
        <v>1001.6</v>
      </c>
      <c r="E5221">
        <f t="shared" si="247"/>
        <v>-21.5</v>
      </c>
      <c r="F5221">
        <v>93</v>
      </c>
      <c r="G5221">
        <f t="shared" si="248"/>
        <v>31</v>
      </c>
      <c r="H5221">
        <v>24.86</v>
      </c>
      <c r="I5221">
        <v>-0.84</v>
      </c>
      <c r="J5221">
        <v>0.55000000000000004</v>
      </c>
    </row>
    <row r="5222" spans="1:10">
      <c r="A5222" s="3">
        <v>42020</v>
      </c>
      <c r="B5222">
        <v>10</v>
      </c>
      <c r="C5222">
        <f t="shared" si="246"/>
        <v>6.5</v>
      </c>
      <c r="D5222">
        <v>1011.6</v>
      </c>
      <c r="E5222">
        <f t="shared" si="247"/>
        <v>10</v>
      </c>
      <c r="F5222">
        <v>53</v>
      </c>
      <c r="G5222">
        <f t="shared" si="248"/>
        <v>-40</v>
      </c>
      <c r="H5222">
        <v>25.86</v>
      </c>
      <c r="I5222">
        <v>-0.7</v>
      </c>
      <c r="J5222">
        <v>0.71</v>
      </c>
    </row>
    <row r="5223" spans="1:10">
      <c r="A5223" s="3">
        <v>42021</v>
      </c>
      <c r="B5223">
        <v>4.4000000000000004</v>
      </c>
      <c r="C5223">
        <f t="shared" si="246"/>
        <v>-5.6</v>
      </c>
      <c r="D5223">
        <v>1007.4</v>
      </c>
      <c r="E5223">
        <f t="shared" si="247"/>
        <v>-4.2000000000000455</v>
      </c>
      <c r="F5223">
        <v>35</v>
      </c>
      <c r="G5223">
        <f t="shared" si="248"/>
        <v>-18</v>
      </c>
      <c r="H5223">
        <v>26.86</v>
      </c>
      <c r="I5223">
        <v>-0.54</v>
      </c>
      <c r="J5223">
        <v>0.84</v>
      </c>
    </row>
    <row r="5224" spans="1:10">
      <c r="A5224" s="3">
        <v>42022</v>
      </c>
      <c r="B5224">
        <v>5.6</v>
      </c>
      <c r="C5224">
        <f t="shared" si="246"/>
        <v>1.1999999999999993</v>
      </c>
      <c r="D5224">
        <v>1015.6</v>
      </c>
      <c r="E5224">
        <f t="shared" si="247"/>
        <v>8.2000000000000455</v>
      </c>
      <c r="F5224">
        <v>35</v>
      </c>
      <c r="G5224">
        <f t="shared" si="248"/>
        <v>0</v>
      </c>
      <c r="H5224">
        <v>27.86</v>
      </c>
      <c r="I5224">
        <v>-0.35</v>
      </c>
      <c r="J5224">
        <v>0.94</v>
      </c>
    </row>
    <row r="5225" spans="1:10">
      <c r="A5225" s="3">
        <v>42023</v>
      </c>
      <c r="B5225">
        <v>9.3000000000000007</v>
      </c>
      <c r="C5225">
        <f t="shared" si="246"/>
        <v>3.7000000000000011</v>
      </c>
      <c r="D5225">
        <v>1008.2</v>
      </c>
      <c r="E5225">
        <f t="shared" si="247"/>
        <v>-7.3999999999999773</v>
      </c>
      <c r="F5225">
        <v>36</v>
      </c>
      <c r="G5225">
        <f t="shared" si="248"/>
        <v>1</v>
      </c>
      <c r="H5225">
        <v>28.86</v>
      </c>
      <c r="I5225">
        <v>-0.14000000000000001</v>
      </c>
      <c r="J5225">
        <v>0.99</v>
      </c>
    </row>
    <row r="5226" spans="1:10">
      <c r="A5226" s="3">
        <v>42024</v>
      </c>
      <c r="B5226">
        <v>6.3</v>
      </c>
      <c r="C5226">
        <f t="shared" si="246"/>
        <v>-3.0000000000000009</v>
      </c>
      <c r="D5226">
        <v>1021.4</v>
      </c>
      <c r="E5226">
        <f t="shared" si="247"/>
        <v>13.199999999999932</v>
      </c>
      <c r="F5226">
        <v>36</v>
      </c>
      <c r="G5226">
        <f t="shared" si="248"/>
        <v>0</v>
      </c>
      <c r="H5226">
        <v>0.33</v>
      </c>
      <c r="I5226">
        <v>7.0000000000000007E-2</v>
      </c>
      <c r="J5226">
        <v>1</v>
      </c>
    </row>
    <row r="5227" spans="1:10">
      <c r="A5227" s="3">
        <v>42025</v>
      </c>
      <c r="B5227">
        <v>2</v>
      </c>
      <c r="C5227">
        <f t="shared" si="246"/>
        <v>-4.3</v>
      </c>
      <c r="D5227">
        <v>1023.6</v>
      </c>
      <c r="E5227">
        <f t="shared" si="247"/>
        <v>2.2000000000000455</v>
      </c>
      <c r="F5227">
        <v>94</v>
      </c>
      <c r="G5227">
        <f t="shared" si="248"/>
        <v>58</v>
      </c>
      <c r="H5227">
        <v>1.33</v>
      </c>
      <c r="I5227">
        <v>0.28000000000000003</v>
      </c>
      <c r="J5227">
        <v>0.96</v>
      </c>
    </row>
    <row r="5228" spans="1:10">
      <c r="A5228" s="3">
        <v>42026</v>
      </c>
      <c r="B5228">
        <v>5</v>
      </c>
      <c r="C5228">
        <f t="shared" si="246"/>
        <v>3</v>
      </c>
      <c r="D5228">
        <v>1002.8</v>
      </c>
      <c r="E5228">
        <f t="shared" si="247"/>
        <v>-20.800000000000068</v>
      </c>
      <c r="F5228">
        <v>96</v>
      </c>
      <c r="G5228">
        <f t="shared" si="248"/>
        <v>2</v>
      </c>
      <c r="H5228">
        <v>2.33</v>
      </c>
      <c r="I5228">
        <v>0.48</v>
      </c>
      <c r="J5228">
        <v>0.88</v>
      </c>
    </row>
    <row r="5229" spans="1:10">
      <c r="A5229" s="3">
        <v>42027</v>
      </c>
      <c r="B5229">
        <v>6</v>
      </c>
      <c r="C5229">
        <f t="shared" si="246"/>
        <v>1</v>
      </c>
      <c r="D5229">
        <v>1008.3</v>
      </c>
      <c r="E5229">
        <f t="shared" si="247"/>
        <v>5.5</v>
      </c>
      <c r="F5229">
        <v>36</v>
      </c>
      <c r="G5229">
        <f t="shared" si="248"/>
        <v>-60</v>
      </c>
      <c r="H5229">
        <v>3.33</v>
      </c>
      <c r="I5229">
        <v>0.65</v>
      </c>
      <c r="J5229">
        <v>0.76</v>
      </c>
    </row>
    <row r="5230" spans="1:10">
      <c r="A5230" s="3">
        <v>42028</v>
      </c>
      <c r="B5230">
        <v>5.8</v>
      </c>
      <c r="C5230">
        <f t="shared" si="246"/>
        <v>-0.20000000000000018</v>
      </c>
      <c r="D5230">
        <v>1019.7</v>
      </c>
      <c r="E5230">
        <f t="shared" si="247"/>
        <v>11.400000000000091</v>
      </c>
      <c r="F5230">
        <v>49</v>
      </c>
      <c r="G5230">
        <f t="shared" si="248"/>
        <v>13</v>
      </c>
      <c r="H5230">
        <v>4.33</v>
      </c>
      <c r="I5230">
        <v>0.8</v>
      </c>
      <c r="J5230">
        <v>0.6</v>
      </c>
    </row>
    <row r="5231" spans="1:10">
      <c r="A5231" s="3">
        <v>42029</v>
      </c>
      <c r="B5231">
        <v>9.9</v>
      </c>
      <c r="C5231">
        <f t="shared" si="246"/>
        <v>4.1000000000000005</v>
      </c>
      <c r="D5231">
        <v>1025.5</v>
      </c>
      <c r="E5231">
        <f t="shared" si="247"/>
        <v>5.7999999999999545</v>
      </c>
      <c r="F5231">
        <v>61</v>
      </c>
      <c r="G5231">
        <f t="shared" si="248"/>
        <v>12</v>
      </c>
      <c r="H5231">
        <v>5.33</v>
      </c>
      <c r="I5231">
        <v>0.91</v>
      </c>
      <c r="J5231">
        <v>0.42</v>
      </c>
    </row>
    <row r="5232" spans="1:10">
      <c r="A5232" s="3">
        <v>42030</v>
      </c>
      <c r="B5232">
        <v>10.1</v>
      </c>
      <c r="C5232">
        <f t="shared" si="246"/>
        <v>0.19999999999999929</v>
      </c>
      <c r="D5232">
        <v>1015.9</v>
      </c>
      <c r="E5232">
        <f t="shared" si="247"/>
        <v>-9.6000000000000227</v>
      </c>
      <c r="F5232">
        <v>82</v>
      </c>
      <c r="G5232">
        <f t="shared" si="248"/>
        <v>21</v>
      </c>
      <c r="H5232">
        <v>6.33</v>
      </c>
      <c r="I5232">
        <v>0.98</v>
      </c>
      <c r="J5232">
        <v>0.22</v>
      </c>
    </row>
    <row r="5233" spans="1:10">
      <c r="A5233" s="3">
        <v>42031</v>
      </c>
      <c r="B5233">
        <v>11.8</v>
      </c>
      <c r="C5233">
        <f t="shared" si="246"/>
        <v>1.7000000000000011</v>
      </c>
      <c r="D5233">
        <v>1005.7</v>
      </c>
      <c r="E5233">
        <f t="shared" si="247"/>
        <v>-10.199999999999932</v>
      </c>
      <c r="F5233">
        <v>44</v>
      </c>
      <c r="G5233">
        <f t="shared" si="248"/>
        <v>-38</v>
      </c>
      <c r="H5233">
        <v>7.33</v>
      </c>
      <c r="I5233">
        <v>1</v>
      </c>
      <c r="J5233">
        <v>0.01</v>
      </c>
    </row>
    <row r="5234" spans="1:10">
      <c r="A5234" s="3">
        <v>42032</v>
      </c>
      <c r="B5234">
        <v>4.3</v>
      </c>
      <c r="C5234">
        <f t="shared" si="246"/>
        <v>-7.5000000000000009</v>
      </c>
      <c r="D5234">
        <v>1017.6</v>
      </c>
      <c r="E5234">
        <f t="shared" si="247"/>
        <v>11.899999999999977</v>
      </c>
      <c r="F5234">
        <v>31</v>
      </c>
      <c r="G5234">
        <f t="shared" si="248"/>
        <v>-13</v>
      </c>
      <c r="H5234">
        <v>8.33</v>
      </c>
      <c r="I5234">
        <v>0.98</v>
      </c>
      <c r="J5234">
        <v>-0.2</v>
      </c>
    </row>
    <row r="5235" spans="1:10">
      <c r="A5235" s="3">
        <v>42033</v>
      </c>
      <c r="B5235">
        <v>5.3</v>
      </c>
      <c r="C5235">
        <f t="shared" si="246"/>
        <v>1</v>
      </c>
      <c r="D5235">
        <v>1023.7</v>
      </c>
      <c r="E5235">
        <f t="shared" si="247"/>
        <v>6.1000000000000227</v>
      </c>
      <c r="F5235">
        <v>45</v>
      </c>
      <c r="G5235">
        <f t="shared" si="248"/>
        <v>14</v>
      </c>
      <c r="H5235">
        <v>9.33</v>
      </c>
      <c r="I5235">
        <v>0.92</v>
      </c>
      <c r="J5235">
        <v>-0.4</v>
      </c>
    </row>
    <row r="5236" spans="1:10">
      <c r="A5236" s="3">
        <v>42034</v>
      </c>
      <c r="B5236">
        <v>2.5</v>
      </c>
      <c r="C5236">
        <f t="shared" si="246"/>
        <v>-2.8</v>
      </c>
      <c r="D5236">
        <v>1007.8</v>
      </c>
      <c r="E5236">
        <f t="shared" si="247"/>
        <v>-15.900000000000091</v>
      </c>
      <c r="F5236">
        <v>94</v>
      </c>
      <c r="G5236">
        <f t="shared" si="248"/>
        <v>49</v>
      </c>
      <c r="H5236">
        <v>10.33</v>
      </c>
      <c r="I5236">
        <v>0.81</v>
      </c>
      <c r="J5236">
        <v>-0.59</v>
      </c>
    </row>
    <row r="5237" spans="1:10">
      <c r="A5237" s="3">
        <v>42035</v>
      </c>
      <c r="B5237">
        <v>5.0999999999999996</v>
      </c>
      <c r="C5237">
        <f t="shared" si="246"/>
        <v>2.5999999999999996</v>
      </c>
      <c r="D5237">
        <v>1011.6</v>
      </c>
      <c r="E5237">
        <f t="shared" si="247"/>
        <v>3.8000000000000682</v>
      </c>
      <c r="F5237">
        <v>41</v>
      </c>
      <c r="G5237">
        <f t="shared" si="248"/>
        <v>-53</v>
      </c>
      <c r="H5237">
        <v>11.33</v>
      </c>
      <c r="I5237">
        <v>0.67</v>
      </c>
      <c r="J5237">
        <v>-0.74</v>
      </c>
    </row>
    <row r="5238" spans="1:10">
      <c r="A5238" s="3">
        <v>42036</v>
      </c>
      <c r="B5238">
        <v>4.8</v>
      </c>
      <c r="C5238">
        <f t="shared" si="246"/>
        <v>-0.29999999999999982</v>
      </c>
      <c r="D5238">
        <v>1016.6</v>
      </c>
      <c r="E5238">
        <f t="shared" si="247"/>
        <v>5</v>
      </c>
      <c r="F5238">
        <v>27</v>
      </c>
      <c r="G5238">
        <f t="shared" si="248"/>
        <v>-14</v>
      </c>
      <c r="H5238">
        <v>12.33</v>
      </c>
      <c r="I5238">
        <v>0.49</v>
      </c>
      <c r="J5238">
        <v>-0.87</v>
      </c>
    </row>
    <row r="5239" spans="1:10">
      <c r="A5239" s="3">
        <v>42037</v>
      </c>
      <c r="B5239">
        <v>4.9000000000000004</v>
      </c>
      <c r="C5239">
        <f t="shared" si="246"/>
        <v>0.10000000000000053</v>
      </c>
      <c r="D5239">
        <v>1018.8</v>
      </c>
      <c r="E5239">
        <f t="shared" si="247"/>
        <v>2.1999999999999318</v>
      </c>
      <c r="F5239">
        <v>33</v>
      </c>
      <c r="G5239">
        <f t="shared" si="248"/>
        <v>6</v>
      </c>
      <c r="H5239">
        <v>13.33</v>
      </c>
      <c r="I5239">
        <v>0.3</v>
      </c>
      <c r="J5239">
        <v>-0.95</v>
      </c>
    </row>
    <row r="5240" spans="1:10">
      <c r="A5240" s="3">
        <v>42038</v>
      </c>
      <c r="B5240">
        <v>5.5</v>
      </c>
      <c r="C5240">
        <f t="shared" si="246"/>
        <v>0.59999999999999964</v>
      </c>
      <c r="D5240">
        <v>1018.5</v>
      </c>
      <c r="E5240">
        <f t="shared" si="247"/>
        <v>-0.29999999999995453</v>
      </c>
      <c r="F5240">
        <v>38</v>
      </c>
      <c r="G5240">
        <f t="shared" si="248"/>
        <v>5</v>
      </c>
      <c r="H5240">
        <v>14.33</v>
      </c>
      <c r="I5240">
        <v>0.09</v>
      </c>
      <c r="J5240">
        <v>-1</v>
      </c>
    </row>
    <row r="5241" spans="1:10">
      <c r="A5241" s="3">
        <v>42039</v>
      </c>
      <c r="B5241">
        <v>6.3</v>
      </c>
      <c r="C5241">
        <f t="shared" si="246"/>
        <v>0.79999999999999982</v>
      </c>
      <c r="D5241">
        <v>1015.8</v>
      </c>
      <c r="E5241">
        <f t="shared" si="247"/>
        <v>-2.7000000000000455</v>
      </c>
      <c r="F5241">
        <v>55</v>
      </c>
      <c r="G5241">
        <f t="shared" si="248"/>
        <v>17</v>
      </c>
      <c r="H5241">
        <v>15.33</v>
      </c>
      <c r="I5241">
        <v>-0.12</v>
      </c>
      <c r="J5241">
        <v>-0.99</v>
      </c>
    </row>
    <row r="5242" spans="1:10">
      <c r="A5242" s="3">
        <v>42040</v>
      </c>
      <c r="B5242">
        <v>1.7</v>
      </c>
      <c r="C5242">
        <f t="shared" si="246"/>
        <v>-4.5999999999999996</v>
      </c>
      <c r="D5242">
        <v>1008.3</v>
      </c>
      <c r="E5242">
        <f t="shared" si="247"/>
        <v>-7.5</v>
      </c>
      <c r="F5242">
        <v>95</v>
      </c>
      <c r="G5242">
        <f t="shared" si="248"/>
        <v>40</v>
      </c>
      <c r="H5242">
        <v>16.329999999999998</v>
      </c>
      <c r="I5242">
        <v>-0.33</v>
      </c>
      <c r="J5242">
        <v>-0.94</v>
      </c>
    </row>
    <row r="5243" spans="1:10">
      <c r="A5243" s="3">
        <v>42041</v>
      </c>
      <c r="B5243">
        <v>7.5</v>
      </c>
      <c r="C5243">
        <f t="shared" si="246"/>
        <v>5.8</v>
      </c>
      <c r="D5243">
        <v>1015.6</v>
      </c>
      <c r="E5243">
        <f t="shared" si="247"/>
        <v>7.3000000000000682</v>
      </c>
      <c r="F5243">
        <v>37</v>
      </c>
      <c r="G5243">
        <f t="shared" si="248"/>
        <v>-58</v>
      </c>
      <c r="H5243">
        <v>17.329999999999998</v>
      </c>
      <c r="I5243">
        <v>-0.52</v>
      </c>
      <c r="J5243">
        <v>-0.85</v>
      </c>
    </row>
    <row r="5244" spans="1:10">
      <c r="A5244" s="3">
        <v>42042</v>
      </c>
      <c r="B5244">
        <v>7.5</v>
      </c>
      <c r="C5244">
        <f t="shared" si="246"/>
        <v>0</v>
      </c>
      <c r="D5244">
        <v>1018.4</v>
      </c>
      <c r="E5244">
        <f t="shared" si="247"/>
        <v>2.7999999999999545</v>
      </c>
      <c r="F5244">
        <v>63</v>
      </c>
      <c r="G5244">
        <f t="shared" si="248"/>
        <v>26</v>
      </c>
      <c r="H5244">
        <v>18.329999999999998</v>
      </c>
      <c r="I5244">
        <v>-0.69</v>
      </c>
      <c r="J5244">
        <v>-0.73</v>
      </c>
    </row>
    <row r="5245" spans="1:10">
      <c r="A5245" s="3">
        <v>42043</v>
      </c>
      <c r="B5245">
        <v>3</v>
      </c>
      <c r="C5245">
        <f t="shared" si="246"/>
        <v>-4.5</v>
      </c>
      <c r="D5245">
        <v>1002.5</v>
      </c>
      <c r="E5245">
        <f t="shared" si="247"/>
        <v>-15.899999999999977</v>
      </c>
      <c r="F5245">
        <v>96</v>
      </c>
      <c r="G5245">
        <f t="shared" si="248"/>
        <v>33</v>
      </c>
      <c r="H5245">
        <v>19.329999999999998</v>
      </c>
      <c r="I5245">
        <v>-0.83</v>
      </c>
      <c r="J5245">
        <v>-0.56000000000000005</v>
      </c>
    </row>
    <row r="5246" spans="1:10">
      <c r="A5246" s="3">
        <v>42044</v>
      </c>
      <c r="B5246">
        <v>2.2999999999999998</v>
      </c>
      <c r="C5246">
        <f t="shared" si="246"/>
        <v>-0.70000000000000018</v>
      </c>
      <c r="D5246">
        <v>1006.6</v>
      </c>
      <c r="E5246">
        <f t="shared" si="247"/>
        <v>4.1000000000000227</v>
      </c>
      <c r="F5246">
        <v>56</v>
      </c>
      <c r="G5246">
        <f t="shared" si="248"/>
        <v>-40</v>
      </c>
      <c r="H5246">
        <v>20.329999999999998</v>
      </c>
      <c r="I5246">
        <v>-0.93</v>
      </c>
      <c r="J5246">
        <v>-0.38</v>
      </c>
    </row>
    <row r="5247" spans="1:10">
      <c r="A5247" s="3">
        <v>42045</v>
      </c>
      <c r="B5247">
        <v>5.5</v>
      </c>
      <c r="C5247">
        <f t="shared" si="246"/>
        <v>3.2</v>
      </c>
      <c r="D5247">
        <v>1007.9</v>
      </c>
      <c r="E5247">
        <f t="shared" si="247"/>
        <v>1.2999999999999545</v>
      </c>
      <c r="F5247">
        <v>54</v>
      </c>
      <c r="G5247">
        <f t="shared" si="248"/>
        <v>-2</v>
      </c>
      <c r="H5247">
        <v>21.33</v>
      </c>
      <c r="I5247">
        <v>-0.98</v>
      </c>
      <c r="J5247">
        <v>-0.17</v>
      </c>
    </row>
    <row r="5248" spans="1:10">
      <c r="A5248" s="3">
        <v>42046</v>
      </c>
      <c r="B5248">
        <v>6.5</v>
      </c>
      <c r="C5248">
        <f t="shared" si="246"/>
        <v>1</v>
      </c>
      <c r="D5248">
        <v>1007.4</v>
      </c>
      <c r="E5248">
        <f t="shared" si="247"/>
        <v>-0.5</v>
      </c>
      <c r="F5248">
        <v>64</v>
      </c>
      <c r="G5248">
        <f t="shared" si="248"/>
        <v>10</v>
      </c>
      <c r="H5248">
        <v>22.33</v>
      </c>
      <c r="I5248">
        <v>-1</v>
      </c>
      <c r="J5248">
        <v>0.04</v>
      </c>
    </row>
    <row r="5249" spans="1:10">
      <c r="A5249" s="3">
        <v>42047</v>
      </c>
      <c r="B5249">
        <v>9.3000000000000007</v>
      </c>
      <c r="C5249">
        <f t="shared" si="246"/>
        <v>2.8000000000000007</v>
      </c>
      <c r="D5249">
        <v>998.5</v>
      </c>
      <c r="E5249">
        <f t="shared" si="247"/>
        <v>-8.8999999999999773</v>
      </c>
      <c r="F5249">
        <v>49</v>
      </c>
      <c r="G5249">
        <f t="shared" si="248"/>
        <v>-15</v>
      </c>
      <c r="H5249">
        <v>23.33</v>
      </c>
      <c r="I5249">
        <v>-0.97</v>
      </c>
      <c r="J5249">
        <v>0.25</v>
      </c>
    </row>
    <row r="5250" spans="1:10">
      <c r="A5250" s="3">
        <v>42048</v>
      </c>
      <c r="B5250">
        <v>4.3</v>
      </c>
      <c r="C5250">
        <f t="shared" si="246"/>
        <v>-5.0000000000000009</v>
      </c>
      <c r="D5250">
        <v>1002.2</v>
      </c>
      <c r="E5250">
        <f t="shared" si="247"/>
        <v>3.7000000000000455</v>
      </c>
      <c r="F5250">
        <v>27</v>
      </c>
      <c r="G5250">
        <f t="shared" si="248"/>
        <v>-22</v>
      </c>
      <c r="H5250">
        <v>24.33</v>
      </c>
      <c r="I5250">
        <v>-0.89</v>
      </c>
      <c r="J5250">
        <v>0.45</v>
      </c>
    </row>
    <row r="5251" spans="1:10">
      <c r="A5251" s="3">
        <v>42049</v>
      </c>
      <c r="B5251">
        <v>6.5</v>
      </c>
      <c r="C5251">
        <f t="shared" si="246"/>
        <v>2.2000000000000002</v>
      </c>
      <c r="D5251">
        <v>1010.1</v>
      </c>
      <c r="E5251">
        <f t="shared" si="247"/>
        <v>7.8999999999999773</v>
      </c>
      <c r="F5251">
        <v>25</v>
      </c>
      <c r="G5251">
        <f t="shared" si="248"/>
        <v>-2</v>
      </c>
      <c r="H5251">
        <v>25.33</v>
      </c>
      <c r="I5251">
        <v>-0.78</v>
      </c>
      <c r="J5251">
        <v>0.63</v>
      </c>
    </row>
    <row r="5252" spans="1:10">
      <c r="A5252" s="3">
        <v>42050</v>
      </c>
      <c r="B5252">
        <v>5.6</v>
      </c>
      <c r="C5252">
        <f t="shared" si="246"/>
        <v>-0.90000000000000036</v>
      </c>
      <c r="D5252">
        <v>1011</v>
      </c>
      <c r="E5252">
        <f t="shared" si="247"/>
        <v>0.89999999999997726</v>
      </c>
      <c r="F5252">
        <v>24</v>
      </c>
      <c r="G5252">
        <f t="shared" si="248"/>
        <v>-1</v>
      </c>
      <c r="H5252">
        <v>26.33</v>
      </c>
      <c r="I5252">
        <v>-0.63</v>
      </c>
      <c r="J5252">
        <v>0.78</v>
      </c>
    </row>
    <row r="5253" spans="1:10">
      <c r="A5253" s="3">
        <v>42051</v>
      </c>
      <c r="B5253">
        <v>7.7</v>
      </c>
      <c r="C5253">
        <f t="shared" si="246"/>
        <v>2.1000000000000005</v>
      </c>
      <c r="D5253">
        <v>1009.3</v>
      </c>
      <c r="E5253">
        <f t="shared" si="247"/>
        <v>-1.7000000000000455</v>
      </c>
      <c r="F5253">
        <v>32</v>
      </c>
      <c r="G5253">
        <f t="shared" si="248"/>
        <v>8</v>
      </c>
      <c r="H5253">
        <v>27.33</v>
      </c>
      <c r="I5253">
        <v>-0.45</v>
      </c>
      <c r="J5253">
        <v>0.89</v>
      </c>
    </row>
    <row r="5254" spans="1:10">
      <c r="A5254" s="3">
        <v>42052</v>
      </c>
      <c r="B5254">
        <v>3.9</v>
      </c>
      <c r="C5254">
        <f t="shared" si="246"/>
        <v>-3.8000000000000003</v>
      </c>
      <c r="D5254">
        <v>1009.8</v>
      </c>
      <c r="E5254">
        <f t="shared" si="247"/>
        <v>0.5</v>
      </c>
      <c r="F5254">
        <v>92</v>
      </c>
      <c r="G5254">
        <f t="shared" si="248"/>
        <v>60</v>
      </c>
      <c r="H5254">
        <v>28.33</v>
      </c>
      <c r="I5254">
        <v>-0.25</v>
      </c>
      <c r="J5254">
        <v>0.97</v>
      </c>
    </row>
    <row r="5255" spans="1:10">
      <c r="A5255" s="3">
        <v>42053</v>
      </c>
      <c r="B5255">
        <v>3</v>
      </c>
      <c r="C5255">
        <f t="shared" ref="C5255:C5318" si="249">B5255-B5254</f>
        <v>-0.89999999999999991</v>
      </c>
      <c r="D5255">
        <v>1005.7</v>
      </c>
      <c r="E5255">
        <f t="shared" ref="E5255:E5318" si="250">D5255-D5254</f>
        <v>-4.0999999999999091</v>
      </c>
      <c r="F5255">
        <v>94</v>
      </c>
      <c r="G5255">
        <f t="shared" ref="G5255:G5318" si="251">F5255-F5254</f>
        <v>2</v>
      </c>
      <c r="H5255">
        <v>29.33</v>
      </c>
      <c r="I5255">
        <v>-0.04</v>
      </c>
      <c r="J5255">
        <v>1</v>
      </c>
    </row>
    <row r="5256" spans="1:10">
      <c r="A5256" s="3">
        <v>42054</v>
      </c>
      <c r="B5256">
        <v>7.6</v>
      </c>
      <c r="C5256">
        <f t="shared" si="249"/>
        <v>4.5999999999999996</v>
      </c>
      <c r="D5256">
        <v>1009.4</v>
      </c>
      <c r="E5256">
        <f t="shared" si="250"/>
        <v>3.6999999999999318</v>
      </c>
      <c r="F5256">
        <v>69</v>
      </c>
      <c r="G5256">
        <f t="shared" si="251"/>
        <v>-25</v>
      </c>
      <c r="H5256">
        <v>0.8</v>
      </c>
      <c r="I5256">
        <v>0.17</v>
      </c>
      <c r="J5256">
        <v>0.99</v>
      </c>
    </row>
    <row r="5257" spans="1:10">
      <c r="A5257" s="3">
        <v>42055</v>
      </c>
      <c r="B5257">
        <v>6.8</v>
      </c>
      <c r="C5257">
        <f t="shared" si="249"/>
        <v>-0.79999999999999982</v>
      </c>
      <c r="D5257">
        <v>1019.8</v>
      </c>
      <c r="E5257">
        <f t="shared" si="250"/>
        <v>10.399999999999977</v>
      </c>
      <c r="F5257">
        <v>62</v>
      </c>
      <c r="G5257">
        <f t="shared" si="251"/>
        <v>-7</v>
      </c>
      <c r="H5257">
        <v>1.8</v>
      </c>
      <c r="I5257">
        <v>0.37</v>
      </c>
      <c r="J5257">
        <v>0.93</v>
      </c>
    </row>
    <row r="5258" spans="1:10">
      <c r="A5258" s="3">
        <v>42056</v>
      </c>
      <c r="B5258">
        <v>7.1</v>
      </c>
      <c r="C5258">
        <f t="shared" si="249"/>
        <v>0.29999999999999982</v>
      </c>
      <c r="D5258">
        <v>1025.0999999999999</v>
      </c>
      <c r="E5258">
        <f t="shared" si="250"/>
        <v>5.2999999999999545</v>
      </c>
      <c r="F5258">
        <v>61</v>
      </c>
      <c r="G5258">
        <f t="shared" si="251"/>
        <v>-1</v>
      </c>
      <c r="H5258">
        <v>2.8</v>
      </c>
      <c r="I5258">
        <v>0.56000000000000005</v>
      </c>
      <c r="J5258">
        <v>0.83</v>
      </c>
    </row>
    <row r="5259" spans="1:10">
      <c r="A5259" s="3">
        <v>42057</v>
      </c>
      <c r="B5259">
        <v>7.2</v>
      </c>
      <c r="C5259">
        <f t="shared" si="249"/>
        <v>0.10000000000000053</v>
      </c>
      <c r="D5259">
        <v>1016.9</v>
      </c>
      <c r="E5259">
        <f t="shared" si="250"/>
        <v>-8.1999999999999318</v>
      </c>
      <c r="F5259">
        <v>81</v>
      </c>
      <c r="G5259">
        <f t="shared" si="251"/>
        <v>20</v>
      </c>
      <c r="H5259">
        <v>3.8</v>
      </c>
      <c r="I5259">
        <v>0.72</v>
      </c>
      <c r="J5259">
        <v>0.69</v>
      </c>
    </row>
    <row r="5260" spans="1:10">
      <c r="A5260" s="3">
        <v>42058</v>
      </c>
      <c r="B5260">
        <v>12.5</v>
      </c>
      <c r="C5260">
        <f t="shared" si="249"/>
        <v>5.3</v>
      </c>
      <c r="D5260">
        <v>1006.5</v>
      </c>
      <c r="E5260">
        <f t="shared" si="250"/>
        <v>-10.399999999999977</v>
      </c>
      <c r="F5260">
        <v>79</v>
      </c>
      <c r="G5260">
        <f t="shared" si="251"/>
        <v>-2</v>
      </c>
      <c r="H5260">
        <v>4.8</v>
      </c>
      <c r="I5260">
        <v>0.85</v>
      </c>
      <c r="J5260">
        <v>0.52</v>
      </c>
    </row>
    <row r="5261" spans="1:10">
      <c r="A5261" s="3">
        <v>42059</v>
      </c>
      <c r="B5261">
        <v>10.8</v>
      </c>
      <c r="C5261">
        <f t="shared" si="249"/>
        <v>-1.6999999999999993</v>
      </c>
      <c r="D5261">
        <v>1009.5</v>
      </c>
      <c r="E5261">
        <f t="shared" si="250"/>
        <v>3</v>
      </c>
      <c r="F5261">
        <v>61</v>
      </c>
      <c r="G5261">
        <f t="shared" si="251"/>
        <v>-18</v>
      </c>
      <c r="H5261">
        <v>5.8</v>
      </c>
      <c r="I5261">
        <v>0.94</v>
      </c>
      <c r="J5261">
        <v>0.33</v>
      </c>
    </row>
    <row r="5262" spans="1:10">
      <c r="A5262" s="3">
        <v>42060</v>
      </c>
      <c r="B5262">
        <v>10.1</v>
      </c>
      <c r="C5262">
        <f t="shared" si="249"/>
        <v>-0.70000000000000107</v>
      </c>
      <c r="D5262">
        <v>1017.2</v>
      </c>
      <c r="E5262">
        <f t="shared" si="250"/>
        <v>7.7000000000000455</v>
      </c>
      <c r="F5262">
        <v>54</v>
      </c>
      <c r="G5262">
        <f t="shared" si="251"/>
        <v>-7</v>
      </c>
      <c r="H5262">
        <v>6.8</v>
      </c>
      <c r="I5262">
        <v>0.99</v>
      </c>
      <c r="J5262">
        <v>0.12</v>
      </c>
    </row>
    <row r="5263" spans="1:10">
      <c r="A5263" s="3">
        <v>42061</v>
      </c>
      <c r="B5263">
        <v>6.2</v>
      </c>
      <c r="C5263">
        <f t="shared" si="249"/>
        <v>-3.8999999999999995</v>
      </c>
      <c r="D5263">
        <v>1010.8</v>
      </c>
      <c r="E5263">
        <f t="shared" si="250"/>
        <v>-6.4000000000000909</v>
      </c>
      <c r="F5263">
        <v>96</v>
      </c>
      <c r="G5263">
        <f t="shared" si="251"/>
        <v>42</v>
      </c>
      <c r="H5263">
        <v>7.8</v>
      </c>
      <c r="I5263">
        <v>1</v>
      </c>
      <c r="J5263">
        <v>-0.09</v>
      </c>
    </row>
    <row r="5264" spans="1:10">
      <c r="A5264" s="3">
        <v>42062</v>
      </c>
      <c r="B5264">
        <v>7.8</v>
      </c>
      <c r="C5264">
        <f t="shared" si="249"/>
        <v>1.5999999999999996</v>
      </c>
      <c r="D5264">
        <v>1008.5</v>
      </c>
      <c r="E5264">
        <f t="shared" si="250"/>
        <v>-2.2999999999999545</v>
      </c>
      <c r="F5264">
        <v>32</v>
      </c>
      <c r="G5264">
        <f t="shared" si="251"/>
        <v>-64</v>
      </c>
      <c r="H5264">
        <v>8.8000000000000007</v>
      </c>
      <c r="I5264">
        <v>0.95</v>
      </c>
      <c r="J5264">
        <v>-0.3</v>
      </c>
    </row>
    <row r="5265" spans="1:10">
      <c r="A5265" s="3">
        <v>42063</v>
      </c>
      <c r="B5265">
        <v>7.3</v>
      </c>
      <c r="C5265">
        <f t="shared" si="249"/>
        <v>-0.5</v>
      </c>
      <c r="D5265">
        <v>1022.7</v>
      </c>
      <c r="E5265">
        <f t="shared" si="250"/>
        <v>14.200000000000045</v>
      </c>
      <c r="F5265">
        <v>31</v>
      </c>
      <c r="G5265">
        <f t="shared" si="251"/>
        <v>-1</v>
      </c>
      <c r="H5265">
        <v>9.8000000000000007</v>
      </c>
      <c r="I5265">
        <v>0.87</v>
      </c>
      <c r="J5265">
        <v>-0.49</v>
      </c>
    </row>
    <row r="5266" spans="1:10">
      <c r="A5266" s="3">
        <v>42064</v>
      </c>
      <c r="B5266">
        <v>6.2</v>
      </c>
      <c r="C5266">
        <f t="shared" si="249"/>
        <v>-1.0999999999999996</v>
      </c>
      <c r="D5266">
        <v>1001.2</v>
      </c>
      <c r="E5266">
        <f t="shared" si="250"/>
        <v>-21.5</v>
      </c>
      <c r="F5266">
        <v>97</v>
      </c>
      <c r="G5266">
        <f t="shared" si="251"/>
        <v>66</v>
      </c>
      <c r="H5266">
        <v>10.8</v>
      </c>
      <c r="I5266">
        <v>0.75</v>
      </c>
      <c r="J5266">
        <v>-0.66</v>
      </c>
    </row>
    <row r="5267" spans="1:10">
      <c r="A5267" s="3">
        <v>42065</v>
      </c>
      <c r="B5267">
        <v>9</v>
      </c>
      <c r="C5267">
        <f t="shared" si="249"/>
        <v>2.8</v>
      </c>
      <c r="D5267">
        <v>1011.8</v>
      </c>
      <c r="E5267">
        <f t="shared" si="250"/>
        <v>10.599999999999909</v>
      </c>
      <c r="F5267">
        <v>31</v>
      </c>
      <c r="G5267">
        <f t="shared" si="251"/>
        <v>-66</v>
      </c>
      <c r="H5267">
        <v>11.8</v>
      </c>
      <c r="I5267">
        <v>0.59</v>
      </c>
      <c r="J5267">
        <v>-0.81</v>
      </c>
    </row>
    <row r="5268" spans="1:10">
      <c r="A5268" s="3">
        <v>42066</v>
      </c>
      <c r="B5268">
        <v>6.1</v>
      </c>
      <c r="C5268">
        <f t="shared" si="249"/>
        <v>-2.9000000000000004</v>
      </c>
      <c r="D5268">
        <v>1015.5</v>
      </c>
      <c r="E5268">
        <f t="shared" si="250"/>
        <v>3.7000000000000455</v>
      </c>
      <c r="F5268">
        <v>66</v>
      </c>
      <c r="G5268">
        <f t="shared" si="251"/>
        <v>35</v>
      </c>
      <c r="H5268">
        <v>12.8</v>
      </c>
      <c r="I5268">
        <v>0.41</v>
      </c>
      <c r="J5268">
        <v>-0.91</v>
      </c>
    </row>
    <row r="5269" spans="1:10">
      <c r="A5269" s="3">
        <v>42067</v>
      </c>
      <c r="B5269">
        <v>12.8</v>
      </c>
      <c r="C5269">
        <f t="shared" si="249"/>
        <v>6.7000000000000011</v>
      </c>
      <c r="D5269">
        <v>1000.6</v>
      </c>
      <c r="E5269">
        <f t="shared" si="250"/>
        <v>-14.899999999999977</v>
      </c>
      <c r="F5269">
        <v>62</v>
      </c>
      <c r="G5269">
        <f t="shared" si="251"/>
        <v>-4</v>
      </c>
      <c r="H5269">
        <v>13.8</v>
      </c>
      <c r="I5269">
        <v>0.2</v>
      </c>
      <c r="J5269">
        <v>-0.98</v>
      </c>
    </row>
    <row r="5270" spans="1:10">
      <c r="A5270" s="3">
        <v>42068</v>
      </c>
      <c r="B5270">
        <v>10.199999999999999</v>
      </c>
      <c r="C5270">
        <f t="shared" si="249"/>
        <v>-2.6000000000000014</v>
      </c>
      <c r="D5270">
        <v>1015.1</v>
      </c>
      <c r="E5270">
        <f t="shared" si="250"/>
        <v>14.5</v>
      </c>
      <c r="F5270">
        <v>24</v>
      </c>
      <c r="G5270">
        <f t="shared" si="251"/>
        <v>-38</v>
      </c>
      <c r="H5270">
        <v>14.8</v>
      </c>
      <c r="I5270">
        <v>-0.01</v>
      </c>
      <c r="J5270">
        <v>-1</v>
      </c>
    </row>
    <row r="5271" spans="1:10">
      <c r="A5271" s="3">
        <v>42069</v>
      </c>
      <c r="B5271">
        <v>7.8</v>
      </c>
      <c r="C5271">
        <f t="shared" si="249"/>
        <v>-2.3999999999999995</v>
      </c>
      <c r="D5271">
        <v>1020.9</v>
      </c>
      <c r="E5271">
        <f t="shared" si="250"/>
        <v>5.7999999999999545</v>
      </c>
      <c r="F5271">
        <v>58</v>
      </c>
      <c r="G5271">
        <f t="shared" si="251"/>
        <v>34</v>
      </c>
      <c r="H5271">
        <v>15.8</v>
      </c>
      <c r="I5271">
        <v>-0.22</v>
      </c>
      <c r="J5271">
        <v>-0.98</v>
      </c>
    </row>
    <row r="5272" spans="1:10">
      <c r="A5272" s="3">
        <v>42070</v>
      </c>
      <c r="B5272">
        <v>7.3</v>
      </c>
      <c r="C5272">
        <f t="shared" si="249"/>
        <v>-0.5</v>
      </c>
      <c r="D5272">
        <v>1019.2</v>
      </c>
      <c r="E5272">
        <f t="shared" si="250"/>
        <v>-1.6999999999999318</v>
      </c>
      <c r="F5272">
        <v>77</v>
      </c>
      <c r="G5272">
        <f t="shared" si="251"/>
        <v>19</v>
      </c>
      <c r="H5272">
        <v>16.8</v>
      </c>
      <c r="I5272">
        <v>-0.42</v>
      </c>
      <c r="J5272">
        <v>-0.91</v>
      </c>
    </row>
    <row r="5273" spans="1:10">
      <c r="A5273" s="3">
        <v>42071</v>
      </c>
      <c r="B5273">
        <v>10.5</v>
      </c>
      <c r="C5273">
        <f t="shared" si="249"/>
        <v>3.2</v>
      </c>
      <c r="D5273">
        <v>1019</v>
      </c>
      <c r="E5273">
        <f t="shared" si="250"/>
        <v>-0.20000000000004547</v>
      </c>
      <c r="F5273">
        <v>69</v>
      </c>
      <c r="G5273">
        <f t="shared" si="251"/>
        <v>-8</v>
      </c>
      <c r="H5273">
        <v>17.8</v>
      </c>
      <c r="I5273">
        <v>-0.6</v>
      </c>
      <c r="J5273">
        <v>-0.8</v>
      </c>
    </row>
    <row r="5274" spans="1:10">
      <c r="A5274" s="3">
        <v>42072</v>
      </c>
      <c r="B5274">
        <v>9.3000000000000007</v>
      </c>
      <c r="C5274">
        <f t="shared" si="249"/>
        <v>-1.1999999999999993</v>
      </c>
      <c r="D5274">
        <v>1004.9</v>
      </c>
      <c r="E5274">
        <f t="shared" si="250"/>
        <v>-14.100000000000023</v>
      </c>
      <c r="F5274">
        <v>97</v>
      </c>
      <c r="G5274">
        <f t="shared" si="251"/>
        <v>28</v>
      </c>
      <c r="H5274">
        <v>18.8</v>
      </c>
      <c r="I5274">
        <v>-0.76</v>
      </c>
      <c r="J5274">
        <v>-0.65</v>
      </c>
    </row>
    <row r="5275" spans="1:10">
      <c r="A5275" s="3">
        <v>42073</v>
      </c>
      <c r="B5275">
        <v>6.6</v>
      </c>
      <c r="C5275">
        <f t="shared" si="249"/>
        <v>-2.7000000000000011</v>
      </c>
      <c r="D5275">
        <v>997</v>
      </c>
      <c r="E5275">
        <f t="shared" si="250"/>
        <v>-7.8999999999999773</v>
      </c>
      <c r="F5275">
        <v>34</v>
      </c>
      <c r="G5275">
        <f t="shared" si="251"/>
        <v>-63</v>
      </c>
      <c r="H5275">
        <v>19.8</v>
      </c>
      <c r="I5275">
        <v>-0.88</v>
      </c>
      <c r="J5275">
        <v>-0.48</v>
      </c>
    </row>
    <row r="5276" spans="1:10">
      <c r="A5276" s="3">
        <v>42074</v>
      </c>
      <c r="B5276">
        <v>8.8000000000000007</v>
      </c>
      <c r="C5276">
        <f t="shared" si="249"/>
        <v>2.2000000000000011</v>
      </c>
      <c r="D5276">
        <v>1004.4</v>
      </c>
      <c r="E5276">
        <f t="shared" si="250"/>
        <v>7.3999999999999773</v>
      </c>
      <c r="F5276">
        <v>30</v>
      </c>
      <c r="G5276">
        <f t="shared" si="251"/>
        <v>-4</v>
      </c>
      <c r="H5276">
        <v>20.8</v>
      </c>
      <c r="I5276">
        <v>-0.96</v>
      </c>
      <c r="J5276">
        <v>-0.28000000000000003</v>
      </c>
    </row>
    <row r="5277" spans="1:10">
      <c r="A5277" s="3">
        <v>42075</v>
      </c>
      <c r="B5277">
        <v>10.3</v>
      </c>
      <c r="C5277">
        <f t="shared" si="249"/>
        <v>1.5</v>
      </c>
      <c r="D5277">
        <v>1006.8</v>
      </c>
      <c r="E5277">
        <f t="shared" si="250"/>
        <v>2.3999999999999773</v>
      </c>
      <c r="F5277">
        <v>33</v>
      </c>
      <c r="G5277">
        <f t="shared" si="251"/>
        <v>3</v>
      </c>
      <c r="H5277">
        <v>21.8</v>
      </c>
      <c r="I5277">
        <v>-1</v>
      </c>
      <c r="J5277">
        <v>-7.0000000000000007E-2</v>
      </c>
    </row>
    <row r="5278" spans="1:10">
      <c r="A5278" s="3">
        <v>42076</v>
      </c>
      <c r="B5278">
        <v>10.4</v>
      </c>
      <c r="C5278">
        <f t="shared" si="249"/>
        <v>9.9999999999999645E-2</v>
      </c>
      <c r="D5278">
        <v>1011.3</v>
      </c>
      <c r="E5278">
        <f t="shared" si="250"/>
        <v>4.5</v>
      </c>
      <c r="F5278">
        <v>47</v>
      </c>
      <c r="G5278">
        <f t="shared" si="251"/>
        <v>14</v>
      </c>
      <c r="H5278">
        <v>22.8</v>
      </c>
      <c r="I5278">
        <v>-0.99</v>
      </c>
      <c r="J5278">
        <v>0.14000000000000001</v>
      </c>
    </row>
    <row r="5279" spans="1:10">
      <c r="A5279" s="3">
        <v>42077</v>
      </c>
      <c r="B5279">
        <v>10</v>
      </c>
      <c r="C5279">
        <f t="shared" si="249"/>
        <v>-0.40000000000000036</v>
      </c>
      <c r="D5279">
        <v>1017.2</v>
      </c>
      <c r="E5279">
        <f t="shared" si="250"/>
        <v>5.9000000000000909</v>
      </c>
      <c r="F5279">
        <v>48</v>
      </c>
      <c r="G5279">
        <f t="shared" si="251"/>
        <v>1</v>
      </c>
      <c r="H5279">
        <v>23.8</v>
      </c>
      <c r="I5279">
        <v>-0.94</v>
      </c>
      <c r="J5279">
        <v>0.34</v>
      </c>
    </row>
    <row r="5280" spans="1:10">
      <c r="A5280" s="3">
        <v>42078</v>
      </c>
      <c r="B5280">
        <v>9.5</v>
      </c>
      <c r="C5280">
        <f t="shared" si="249"/>
        <v>-0.5</v>
      </c>
      <c r="D5280">
        <v>1019.7</v>
      </c>
      <c r="E5280">
        <f t="shared" si="250"/>
        <v>2.5</v>
      </c>
      <c r="F5280">
        <v>71</v>
      </c>
      <c r="G5280">
        <f t="shared" si="251"/>
        <v>23</v>
      </c>
      <c r="H5280">
        <v>24.8</v>
      </c>
      <c r="I5280">
        <v>-0.84</v>
      </c>
      <c r="J5280">
        <v>0.54</v>
      </c>
    </row>
    <row r="5281" spans="1:10">
      <c r="A5281" s="3">
        <v>42079</v>
      </c>
      <c r="B5281">
        <v>12.2</v>
      </c>
      <c r="C5281">
        <f t="shared" si="249"/>
        <v>2.6999999999999993</v>
      </c>
      <c r="D5281">
        <v>1019.1</v>
      </c>
      <c r="E5281">
        <f t="shared" si="250"/>
        <v>-0.60000000000002274</v>
      </c>
      <c r="F5281">
        <v>90</v>
      </c>
      <c r="G5281">
        <f t="shared" si="251"/>
        <v>19</v>
      </c>
      <c r="H5281">
        <v>25.8</v>
      </c>
      <c r="I5281">
        <v>-0.71</v>
      </c>
      <c r="J5281">
        <v>0.7</v>
      </c>
    </row>
    <row r="5282" spans="1:10">
      <c r="A5282" s="3">
        <v>42080</v>
      </c>
      <c r="B5282">
        <v>16.600000000000001</v>
      </c>
      <c r="C5282">
        <f t="shared" si="249"/>
        <v>4.4000000000000021</v>
      </c>
      <c r="D5282">
        <v>1013.4</v>
      </c>
      <c r="E5282">
        <f t="shared" si="250"/>
        <v>-5.7000000000000455</v>
      </c>
      <c r="F5282">
        <v>66</v>
      </c>
      <c r="G5282">
        <f t="shared" si="251"/>
        <v>-24</v>
      </c>
      <c r="H5282">
        <v>26.8</v>
      </c>
      <c r="I5282">
        <v>-0.55000000000000004</v>
      </c>
      <c r="J5282">
        <v>0.84</v>
      </c>
    </row>
    <row r="5283" spans="1:10">
      <c r="A5283" s="3">
        <v>42081</v>
      </c>
      <c r="B5283">
        <v>15.1</v>
      </c>
      <c r="C5283">
        <f t="shared" si="249"/>
        <v>-1.5000000000000018</v>
      </c>
      <c r="D5283">
        <v>1015.1</v>
      </c>
      <c r="E5283">
        <f t="shared" si="250"/>
        <v>1.7000000000000455</v>
      </c>
      <c r="F5283">
        <v>71</v>
      </c>
      <c r="G5283">
        <f t="shared" si="251"/>
        <v>5</v>
      </c>
      <c r="H5283">
        <v>27.8</v>
      </c>
      <c r="I5283">
        <v>-0.36</v>
      </c>
      <c r="J5283">
        <v>0.93</v>
      </c>
    </row>
    <row r="5284" spans="1:10">
      <c r="A5284" s="3">
        <v>42082</v>
      </c>
      <c r="B5284">
        <v>12.6</v>
      </c>
      <c r="C5284">
        <f t="shared" si="249"/>
        <v>-2.5</v>
      </c>
      <c r="D5284">
        <v>1004.6</v>
      </c>
      <c r="E5284">
        <f t="shared" si="250"/>
        <v>-10.5</v>
      </c>
      <c r="F5284">
        <v>93</v>
      </c>
      <c r="G5284">
        <f t="shared" si="251"/>
        <v>22</v>
      </c>
      <c r="H5284">
        <v>28.8</v>
      </c>
      <c r="I5284">
        <v>-0.15</v>
      </c>
      <c r="J5284">
        <v>0.99</v>
      </c>
    </row>
    <row r="5285" spans="1:10">
      <c r="A5285" s="3">
        <v>42083</v>
      </c>
      <c r="B5285">
        <v>13.1</v>
      </c>
      <c r="C5285">
        <f t="shared" si="249"/>
        <v>0.5</v>
      </c>
      <c r="D5285">
        <v>1010.9</v>
      </c>
      <c r="E5285">
        <f t="shared" si="250"/>
        <v>6.2999999999999545</v>
      </c>
      <c r="F5285">
        <v>69</v>
      </c>
      <c r="G5285">
        <f t="shared" si="251"/>
        <v>-24</v>
      </c>
      <c r="H5285">
        <v>0.27</v>
      </c>
      <c r="I5285">
        <v>0.06</v>
      </c>
      <c r="J5285">
        <v>1</v>
      </c>
    </row>
    <row r="5286" spans="1:10">
      <c r="A5286" s="3">
        <v>42084</v>
      </c>
      <c r="B5286">
        <v>10</v>
      </c>
      <c r="C5286">
        <f t="shared" si="249"/>
        <v>-3.0999999999999996</v>
      </c>
      <c r="D5286">
        <v>1013.3</v>
      </c>
      <c r="E5286">
        <f t="shared" si="250"/>
        <v>2.3999999999999773</v>
      </c>
      <c r="F5286">
        <v>52</v>
      </c>
      <c r="G5286">
        <f t="shared" si="251"/>
        <v>-17</v>
      </c>
      <c r="H5286">
        <v>1.27</v>
      </c>
      <c r="I5286">
        <v>0.27</v>
      </c>
      <c r="J5286">
        <v>0.96</v>
      </c>
    </row>
    <row r="5287" spans="1:10">
      <c r="A5287" s="3">
        <v>42085</v>
      </c>
      <c r="B5287">
        <v>15.7</v>
      </c>
      <c r="C5287">
        <f t="shared" si="249"/>
        <v>5.6999999999999993</v>
      </c>
      <c r="D5287">
        <v>1006.8</v>
      </c>
      <c r="E5287">
        <f t="shared" si="250"/>
        <v>-6.5</v>
      </c>
      <c r="F5287">
        <v>59</v>
      </c>
      <c r="G5287">
        <f t="shared" si="251"/>
        <v>7</v>
      </c>
      <c r="H5287">
        <v>2.27</v>
      </c>
      <c r="I5287">
        <v>0.46</v>
      </c>
      <c r="J5287">
        <v>0.89</v>
      </c>
    </row>
    <row r="5288" spans="1:10">
      <c r="A5288" s="3">
        <v>42086</v>
      </c>
      <c r="B5288">
        <v>8.5</v>
      </c>
      <c r="C5288">
        <f t="shared" si="249"/>
        <v>-7.1999999999999993</v>
      </c>
      <c r="D5288">
        <v>1009.6</v>
      </c>
      <c r="E5288">
        <f t="shared" si="250"/>
        <v>2.8000000000000682</v>
      </c>
      <c r="F5288">
        <v>69</v>
      </c>
      <c r="G5288">
        <f t="shared" si="251"/>
        <v>10</v>
      </c>
      <c r="H5288">
        <v>3.27</v>
      </c>
      <c r="I5288">
        <v>0.64</v>
      </c>
      <c r="J5288">
        <v>0.77</v>
      </c>
    </row>
    <row r="5289" spans="1:10">
      <c r="A5289" s="3">
        <v>42087</v>
      </c>
      <c r="B5289">
        <v>8.9</v>
      </c>
      <c r="C5289">
        <f t="shared" si="249"/>
        <v>0.40000000000000036</v>
      </c>
      <c r="D5289">
        <v>1017</v>
      </c>
      <c r="E5289">
        <f t="shared" si="250"/>
        <v>7.3999999999999773</v>
      </c>
      <c r="F5289">
        <v>30</v>
      </c>
      <c r="G5289">
        <f t="shared" si="251"/>
        <v>-39</v>
      </c>
      <c r="H5289">
        <v>4.2699999999999996</v>
      </c>
      <c r="I5289">
        <v>0.79</v>
      </c>
      <c r="J5289">
        <v>0.61</v>
      </c>
    </row>
    <row r="5290" spans="1:10">
      <c r="A5290" s="3">
        <v>42088</v>
      </c>
      <c r="B5290">
        <v>9.6999999999999993</v>
      </c>
      <c r="C5290">
        <f t="shared" si="249"/>
        <v>0.79999999999999893</v>
      </c>
      <c r="D5290">
        <v>1024.5999999999999</v>
      </c>
      <c r="E5290">
        <f t="shared" si="250"/>
        <v>7.5999999999999091</v>
      </c>
      <c r="F5290">
        <v>28</v>
      </c>
      <c r="G5290">
        <f t="shared" si="251"/>
        <v>-2</v>
      </c>
      <c r="H5290">
        <v>5.27</v>
      </c>
      <c r="I5290">
        <v>0.9</v>
      </c>
      <c r="J5290">
        <v>0.43</v>
      </c>
    </row>
    <row r="5291" spans="1:10">
      <c r="A5291" s="3">
        <v>42089</v>
      </c>
      <c r="B5291">
        <v>11.2</v>
      </c>
      <c r="C5291">
        <f t="shared" si="249"/>
        <v>1.5</v>
      </c>
      <c r="D5291">
        <v>1024.3</v>
      </c>
      <c r="E5291">
        <f t="shared" si="250"/>
        <v>-0.29999999999995453</v>
      </c>
      <c r="F5291">
        <v>42</v>
      </c>
      <c r="G5291">
        <f t="shared" si="251"/>
        <v>14</v>
      </c>
      <c r="H5291">
        <v>6.27</v>
      </c>
      <c r="I5291">
        <v>0.97</v>
      </c>
      <c r="J5291">
        <v>0.23</v>
      </c>
    </row>
    <row r="5292" spans="1:10">
      <c r="A5292" s="3">
        <v>42090</v>
      </c>
      <c r="B5292">
        <v>14.3</v>
      </c>
      <c r="C5292">
        <f t="shared" si="249"/>
        <v>3.1000000000000014</v>
      </c>
      <c r="D5292">
        <v>1017.9</v>
      </c>
      <c r="E5292">
        <f t="shared" si="250"/>
        <v>-6.3999999999999773</v>
      </c>
      <c r="F5292">
        <v>33</v>
      </c>
      <c r="G5292">
        <f t="shared" si="251"/>
        <v>-9</v>
      </c>
      <c r="H5292">
        <v>7.27</v>
      </c>
      <c r="I5292">
        <v>1</v>
      </c>
      <c r="J5292">
        <v>0.02</v>
      </c>
    </row>
    <row r="5293" spans="1:10">
      <c r="A5293" s="3">
        <v>42091</v>
      </c>
      <c r="B5293">
        <v>16.7</v>
      </c>
      <c r="C5293">
        <f t="shared" si="249"/>
        <v>2.3999999999999986</v>
      </c>
      <c r="D5293">
        <v>1013</v>
      </c>
      <c r="E5293">
        <f t="shared" si="250"/>
        <v>-4.8999999999999773</v>
      </c>
      <c r="F5293">
        <v>41</v>
      </c>
      <c r="G5293">
        <f t="shared" si="251"/>
        <v>8</v>
      </c>
      <c r="H5293">
        <v>8.27</v>
      </c>
      <c r="I5293">
        <v>0.98</v>
      </c>
      <c r="J5293">
        <v>-0.19</v>
      </c>
    </row>
    <row r="5294" spans="1:10">
      <c r="A5294" s="3">
        <v>42092</v>
      </c>
      <c r="B5294">
        <v>14.3</v>
      </c>
      <c r="C5294">
        <f t="shared" si="249"/>
        <v>-2.3999999999999986</v>
      </c>
      <c r="D5294">
        <v>1009.6</v>
      </c>
      <c r="E5294">
        <f t="shared" si="250"/>
        <v>-3.3999999999999773</v>
      </c>
      <c r="F5294">
        <v>76</v>
      </c>
      <c r="G5294">
        <f t="shared" si="251"/>
        <v>35</v>
      </c>
      <c r="H5294">
        <v>9.27</v>
      </c>
      <c r="I5294">
        <v>0.92</v>
      </c>
      <c r="J5294">
        <v>-0.39</v>
      </c>
    </row>
    <row r="5295" spans="1:10">
      <c r="A5295" s="3">
        <v>42093</v>
      </c>
      <c r="B5295">
        <v>17.399999999999999</v>
      </c>
      <c r="C5295">
        <f t="shared" si="249"/>
        <v>3.0999999999999979</v>
      </c>
      <c r="D5295">
        <v>1015.7</v>
      </c>
      <c r="E5295">
        <f t="shared" si="250"/>
        <v>6.1000000000000227</v>
      </c>
      <c r="F5295">
        <v>43</v>
      </c>
      <c r="G5295">
        <f t="shared" si="251"/>
        <v>-33</v>
      </c>
      <c r="H5295">
        <v>10.27</v>
      </c>
      <c r="I5295">
        <v>0.82</v>
      </c>
      <c r="J5295">
        <v>-0.57999999999999996</v>
      </c>
    </row>
    <row r="5296" spans="1:10">
      <c r="A5296" s="3">
        <v>42094</v>
      </c>
      <c r="B5296">
        <v>17.399999999999999</v>
      </c>
      <c r="C5296">
        <f t="shared" si="249"/>
        <v>0</v>
      </c>
      <c r="D5296">
        <v>1011.9</v>
      </c>
      <c r="E5296">
        <f t="shared" si="250"/>
        <v>-3.8000000000000682</v>
      </c>
      <c r="F5296">
        <v>53</v>
      </c>
      <c r="G5296">
        <f t="shared" si="251"/>
        <v>10</v>
      </c>
      <c r="H5296">
        <v>11.27</v>
      </c>
      <c r="I5296">
        <v>0.68</v>
      </c>
      <c r="J5296">
        <v>-0.74</v>
      </c>
    </row>
    <row r="5297" spans="1:10">
      <c r="A5297" s="3">
        <v>42095</v>
      </c>
      <c r="B5297">
        <v>11.9</v>
      </c>
      <c r="C5297">
        <f t="shared" si="249"/>
        <v>-5.4999999999999982</v>
      </c>
      <c r="D5297">
        <v>1004.9</v>
      </c>
      <c r="E5297">
        <f t="shared" si="250"/>
        <v>-7</v>
      </c>
      <c r="F5297">
        <v>77</v>
      </c>
      <c r="G5297">
        <f t="shared" si="251"/>
        <v>24</v>
      </c>
      <c r="H5297">
        <v>12.27</v>
      </c>
      <c r="I5297">
        <v>0.51</v>
      </c>
      <c r="J5297">
        <v>-0.86</v>
      </c>
    </row>
    <row r="5298" spans="1:10">
      <c r="A5298" s="3">
        <v>42096</v>
      </c>
      <c r="B5298">
        <v>13.1</v>
      </c>
      <c r="C5298">
        <f t="shared" si="249"/>
        <v>1.1999999999999993</v>
      </c>
      <c r="D5298">
        <v>1016.6</v>
      </c>
      <c r="E5298">
        <f t="shared" si="250"/>
        <v>11.700000000000045</v>
      </c>
      <c r="F5298">
        <v>55</v>
      </c>
      <c r="G5298">
        <f t="shared" si="251"/>
        <v>-22</v>
      </c>
      <c r="H5298">
        <v>13.27</v>
      </c>
      <c r="I5298">
        <v>0.31</v>
      </c>
      <c r="J5298">
        <v>-0.95</v>
      </c>
    </row>
    <row r="5299" spans="1:10">
      <c r="A5299" s="3">
        <v>42097</v>
      </c>
      <c r="B5299">
        <v>19.899999999999999</v>
      </c>
      <c r="C5299">
        <f t="shared" si="249"/>
        <v>6.7999999999999989</v>
      </c>
      <c r="D5299">
        <v>1001.8</v>
      </c>
      <c r="E5299">
        <f t="shared" si="250"/>
        <v>-14.800000000000068</v>
      </c>
      <c r="F5299">
        <v>84</v>
      </c>
      <c r="G5299">
        <f t="shared" si="251"/>
        <v>29</v>
      </c>
      <c r="H5299">
        <v>14.27</v>
      </c>
      <c r="I5299">
        <v>0.11</v>
      </c>
      <c r="J5299">
        <v>-0.99</v>
      </c>
    </row>
    <row r="5300" spans="1:10">
      <c r="A5300" s="3">
        <v>42098</v>
      </c>
      <c r="B5300">
        <v>11.3</v>
      </c>
      <c r="C5300">
        <f t="shared" si="249"/>
        <v>-8.5999999999999979</v>
      </c>
      <c r="D5300">
        <v>1019.7</v>
      </c>
      <c r="E5300">
        <f t="shared" si="250"/>
        <v>17.900000000000091</v>
      </c>
      <c r="F5300">
        <v>62</v>
      </c>
      <c r="G5300">
        <f t="shared" si="251"/>
        <v>-22</v>
      </c>
      <c r="H5300">
        <v>15.27</v>
      </c>
      <c r="I5300">
        <v>-0.11</v>
      </c>
      <c r="J5300">
        <v>-0.99</v>
      </c>
    </row>
    <row r="5301" spans="1:10">
      <c r="A5301" s="3">
        <v>42099</v>
      </c>
      <c r="B5301">
        <v>10.9</v>
      </c>
      <c r="C5301">
        <f t="shared" si="249"/>
        <v>-0.40000000000000036</v>
      </c>
      <c r="D5301">
        <v>1010.8</v>
      </c>
      <c r="E5301">
        <f t="shared" si="250"/>
        <v>-8.9000000000000909</v>
      </c>
      <c r="F5301">
        <v>97</v>
      </c>
      <c r="G5301">
        <f t="shared" si="251"/>
        <v>35</v>
      </c>
      <c r="H5301">
        <v>16.27</v>
      </c>
      <c r="I5301">
        <v>-0.31</v>
      </c>
      <c r="J5301">
        <v>-0.95</v>
      </c>
    </row>
    <row r="5302" spans="1:10">
      <c r="A5302" s="3">
        <v>42100</v>
      </c>
      <c r="B5302">
        <v>20.399999999999999</v>
      </c>
      <c r="C5302">
        <f t="shared" si="249"/>
        <v>9.4999999999999982</v>
      </c>
      <c r="D5302">
        <v>1007.9</v>
      </c>
      <c r="E5302">
        <f t="shared" si="250"/>
        <v>-2.8999999999999773</v>
      </c>
      <c r="F5302">
        <v>63</v>
      </c>
      <c r="G5302">
        <f t="shared" si="251"/>
        <v>-34</v>
      </c>
      <c r="H5302">
        <v>17.27</v>
      </c>
      <c r="I5302">
        <v>-0.51</v>
      </c>
      <c r="J5302">
        <v>-0.86</v>
      </c>
    </row>
    <row r="5303" spans="1:10">
      <c r="A5303" s="3">
        <v>42101</v>
      </c>
      <c r="B5303">
        <v>9.8000000000000007</v>
      </c>
      <c r="C5303">
        <f t="shared" si="249"/>
        <v>-10.599999999999998</v>
      </c>
      <c r="D5303">
        <v>1015.5</v>
      </c>
      <c r="E5303">
        <f t="shared" si="250"/>
        <v>7.6000000000000227</v>
      </c>
      <c r="F5303">
        <v>86</v>
      </c>
      <c r="G5303">
        <f t="shared" si="251"/>
        <v>23</v>
      </c>
      <c r="H5303">
        <v>18.27</v>
      </c>
      <c r="I5303">
        <v>-0.68</v>
      </c>
      <c r="J5303">
        <v>-0.73</v>
      </c>
    </row>
    <row r="5304" spans="1:10">
      <c r="A5304" s="3">
        <v>42102</v>
      </c>
      <c r="B5304">
        <v>3.7</v>
      </c>
      <c r="C5304">
        <f t="shared" si="249"/>
        <v>-6.1000000000000005</v>
      </c>
      <c r="D5304">
        <v>1023.6</v>
      </c>
      <c r="E5304">
        <f t="shared" si="250"/>
        <v>8.1000000000000227</v>
      </c>
      <c r="F5304">
        <v>89</v>
      </c>
      <c r="G5304">
        <f t="shared" si="251"/>
        <v>3</v>
      </c>
      <c r="H5304">
        <v>19.27</v>
      </c>
      <c r="I5304">
        <v>-0.82</v>
      </c>
      <c r="J5304">
        <v>-0.56999999999999995</v>
      </c>
    </row>
    <row r="5305" spans="1:10">
      <c r="A5305" s="3">
        <v>42103</v>
      </c>
      <c r="B5305">
        <v>9.6999999999999993</v>
      </c>
      <c r="C5305">
        <f t="shared" si="249"/>
        <v>5.9999999999999991</v>
      </c>
      <c r="D5305">
        <v>1024.5</v>
      </c>
      <c r="E5305">
        <f t="shared" si="250"/>
        <v>0.89999999999997726</v>
      </c>
      <c r="F5305">
        <v>50</v>
      </c>
      <c r="G5305">
        <f t="shared" si="251"/>
        <v>-39</v>
      </c>
      <c r="H5305">
        <v>20.27</v>
      </c>
      <c r="I5305">
        <v>-0.92</v>
      </c>
      <c r="J5305">
        <v>-0.39</v>
      </c>
    </row>
    <row r="5306" spans="1:10">
      <c r="A5306" s="3">
        <v>42104</v>
      </c>
      <c r="B5306">
        <v>8.1</v>
      </c>
      <c r="C5306">
        <f t="shared" si="249"/>
        <v>-1.5999999999999996</v>
      </c>
      <c r="D5306">
        <v>1020.9</v>
      </c>
      <c r="E5306">
        <f t="shared" si="250"/>
        <v>-3.6000000000000227</v>
      </c>
      <c r="F5306">
        <v>91</v>
      </c>
      <c r="G5306">
        <f t="shared" si="251"/>
        <v>41</v>
      </c>
      <c r="H5306">
        <v>21.27</v>
      </c>
      <c r="I5306">
        <v>-0.98</v>
      </c>
      <c r="J5306">
        <v>-0.19</v>
      </c>
    </row>
    <row r="5307" spans="1:10">
      <c r="A5307" s="3">
        <v>42105</v>
      </c>
      <c r="B5307">
        <v>13.1</v>
      </c>
      <c r="C5307">
        <f t="shared" si="249"/>
        <v>5</v>
      </c>
      <c r="D5307">
        <v>1019.7</v>
      </c>
      <c r="E5307">
        <f t="shared" si="250"/>
        <v>-1.1999999999999318</v>
      </c>
      <c r="F5307">
        <v>78</v>
      </c>
      <c r="G5307">
        <f t="shared" si="251"/>
        <v>-13</v>
      </c>
      <c r="H5307">
        <v>22.27</v>
      </c>
      <c r="I5307">
        <v>-1</v>
      </c>
      <c r="J5307">
        <v>0.03</v>
      </c>
    </row>
    <row r="5308" spans="1:10">
      <c r="A5308" s="3">
        <v>42106</v>
      </c>
      <c r="B5308">
        <v>13.8</v>
      </c>
      <c r="C5308">
        <f t="shared" si="249"/>
        <v>0.70000000000000107</v>
      </c>
      <c r="D5308">
        <v>1026.5</v>
      </c>
      <c r="E5308">
        <f t="shared" si="250"/>
        <v>6.7999999999999545</v>
      </c>
      <c r="F5308">
        <v>58</v>
      </c>
      <c r="G5308">
        <f t="shared" si="251"/>
        <v>-20</v>
      </c>
      <c r="H5308">
        <v>23.27</v>
      </c>
      <c r="I5308">
        <v>-0.97</v>
      </c>
      <c r="J5308">
        <v>0.24</v>
      </c>
    </row>
    <row r="5309" spans="1:10">
      <c r="A5309" s="3">
        <v>42107</v>
      </c>
      <c r="B5309">
        <v>8.9</v>
      </c>
      <c r="C5309">
        <f t="shared" si="249"/>
        <v>-4.9000000000000004</v>
      </c>
      <c r="D5309">
        <v>1017.4</v>
      </c>
      <c r="E5309">
        <f t="shared" si="250"/>
        <v>-9.1000000000000227</v>
      </c>
      <c r="F5309">
        <v>97</v>
      </c>
      <c r="G5309">
        <f t="shared" si="251"/>
        <v>39</v>
      </c>
      <c r="H5309">
        <v>24.27</v>
      </c>
      <c r="I5309">
        <v>-0.9</v>
      </c>
      <c r="J5309">
        <v>0.44</v>
      </c>
    </row>
    <row r="5310" spans="1:10">
      <c r="A5310" s="3">
        <v>42108</v>
      </c>
      <c r="B5310">
        <v>13.2</v>
      </c>
      <c r="C5310">
        <f t="shared" si="249"/>
        <v>4.2999999999999989</v>
      </c>
      <c r="D5310">
        <v>1006.5</v>
      </c>
      <c r="E5310">
        <f t="shared" si="250"/>
        <v>-10.899999999999977</v>
      </c>
      <c r="F5310">
        <v>98</v>
      </c>
      <c r="G5310">
        <f t="shared" si="251"/>
        <v>1</v>
      </c>
      <c r="H5310">
        <v>25.27</v>
      </c>
      <c r="I5310">
        <v>-0.79</v>
      </c>
      <c r="J5310">
        <v>0.62</v>
      </c>
    </row>
    <row r="5311" spans="1:10">
      <c r="A5311" s="3">
        <v>42109</v>
      </c>
      <c r="B5311">
        <v>16.7</v>
      </c>
      <c r="C5311">
        <f t="shared" si="249"/>
        <v>3.5</v>
      </c>
      <c r="D5311">
        <v>997.6</v>
      </c>
      <c r="E5311">
        <f t="shared" si="250"/>
        <v>-8.8999999999999773</v>
      </c>
      <c r="F5311">
        <v>44</v>
      </c>
      <c r="G5311">
        <f t="shared" si="251"/>
        <v>-54</v>
      </c>
      <c r="H5311">
        <v>26.27</v>
      </c>
      <c r="I5311">
        <v>-0.64</v>
      </c>
      <c r="J5311">
        <v>0.77</v>
      </c>
    </row>
    <row r="5312" spans="1:10">
      <c r="A5312" s="3">
        <v>42110</v>
      </c>
      <c r="B5312">
        <v>17.5</v>
      </c>
      <c r="C5312">
        <f t="shared" si="249"/>
        <v>0.80000000000000071</v>
      </c>
      <c r="D5312">
        <v>1007.3</v>
      </c>
      <c r="E5312">
        <f t="shared" si="250"/>
        <v>9.6999999999999318</v>
      </c>
      <c r="F5312">
        <v>62</v>
      </c>
      <c r="G5312">
        <f t="shared" si="251"/>
        <v>18</v>
      </c>
      <c r="H5312">
        <v>27.27</v>
      </c>
      <c r="I5312">
        <v>-0.46</v>
      </c>
      <c r="J5312">
        <v>0.89</v>
      </c>
    </row>
    <row r="5313" spans="1:10">
      <c r="A5313" s="3">
        <v>42111</v>
      </c>
      <c r="B5313">
        <v>13.4</v>
      </c>
      <c r="C5313">
        <f t="shared" si="249"/>
        <v>-4.0999999999999996</v>
      </c>
      <c r="D5313">
        <v>1006.8</v>
      </c>
      <c r="E5313">
        <f t="shared" si="250"/>
        <v>-0.5</v>
      </c>
      <c r="F5313">
        <v>85</v>
      </c>
      <c r="G5313">
        <f t="shared" si="251"/>
        <v>23</v>
      </c>
      <c r="H5313">
        <v>28.27</v>
      </c>
      <c r="I5313">
        <v>-0.26</v>
      </c>
      <c r="J5313">
        <v>0.96</v>
      </c>
    </row>
    <row r="5314" spans="1:10">
      <c r="A5314" s="3">
        <v>42112</v>
      </c>
      <c r="B5314">
        <v>16.3</v>
      </c>
      <c r="C5314">
        <f t="shared" si="249"/>
        <v>2.9000000000000004</v>
      </c>
      <c r="D5314">
        <v>1011.4</v>
      </c>
      <c r="E5314">
        <f t="shared" si="250"/>
        <v>4.6000000000000227</v>
      </c>
      <c r="F5314">
        <v>56</v>
      </c>
      <c r="G5314">
        <f t="shared" si="251"/>
        <v>-29</v>
      </c>
      <c r="H5314">
        <v>29.27</v>
      </c>
      <c r="I5314">
        <v>-0.06</v>
      </c>
      <c r="J5314">
        <v>1</v>
      </c>
    </row>
    <row r="5315" spans="1:10">
      <c r="A5315" s="3">
        <v>42113</v>
      </c>
      <c r="B5315">
        <v>15.9</v>
      </c>
      <c r="C5315">
        <f t="shared" si="249"/>
        <v>-0.40000000000000036</v>
      </c>
      <c r="D5315">
        <v>1013.6</v>
      </c>
      <c r="E5315">
        <f t="shared" si="250"/>
        <v>2.2000000000000455</v>
      </c>
      <c r="F5315">
        <v>71</v>
      </c>
      <c r="G5315">
        <f t="shared" si="251"/>
        <v>15</v>
      </c>
      <c r="H5315">
        <v>0.74</v>
      </c>
      <c r="I5315">
        <v>0.16</v>
      </c>
      <c r="J5315">
        <v>0.99</v>
      </c>
    </row>
    <row r="5316" spans="1:10">
      <c r="A5316" s="3">
        <v>42114</v>
      </c>
      <c r="B5316">
        <v>19.100000000000001</v>
      </c>
      <c r="C5316">
        <f t="shared" si="249"/>
        <v>3.2000000000000011</v>
      </c>
      <c r="D5316">
        <v>1000.1</v>
      </c>
      <c r="E5316">
        <f t="shared" si="250"/>
        <v>-13.5</v>
      </c>
      <c r="F5316">
        <v>97</v>
      </c>
      <c r="G5316">
        <f t="shared" si="251"/>
        <v>26</v>
      </c>
      <c r="H5316">
        <v>1.74</v>
      </c>
      <c r="I5316">
        <v>0.36</v>
      </c>
      <c r="J5316">
        <v>0.93</v>
      </c>
    </row>
    <row r="5317" spans="1:10">
      <c r="A5317" s="3">
        <v>42115</v>
      </c>
      <c r="B5317">
        <v>15.7</v>
      </c>
      <c r="C5317">
        <f t="shared" si="249"/>
        <v>-3.4000000000000021</v>
      </c>
      <c r="D5317">
        <v>1009.4</v>
      </c>
      <c r="E5317">
        <f t="shared" si="250"/>
        <v>9.2999999999999545</v>
      </c>
      <c r="F5317">
        <v>61</v>
      </c>
      <c r="G5317">
        <f t="shared" si="251"/>
        <v>-36</v>
      </c>
      <c r="H5317">
        <v>2.74</v>
      </c>
      <c r="I5317">
        <v>0.55000000000000004</v>
      </c>
      <c r="J5317">
        <v>0.83</v>
      </c>
    </row>
    <row r="5318" spans="1:10">
      <c r="A5318" s="3">
        <v>42116</v>
      </c>
      <c r="B5318">
        <v>14.6</v>
      </c>
      <c r="C5318">
        <f t="shared" si="249"/>
        <v>-1.0999999999999996</v>
      </c>
      <c r="D5318">
        <v>1014.6</v>
      </c>
      <c r="E5318">
        <f t="shared" si="250"/>
        <v>5.2000000000000455</v>
      </c>
      <c r="F5318">
        <v>80</v>
      </c>
      <c r="G5318">
        <f t="shared" si="251"/>
        <v>19</v>
      </c>
      <c r="H5318">
        <v>3.74</v>
      </c>
      <c r="I5318">
        <v>0.71</v>
      </c>
      <c r="J5318">
        <v>0.7</v>
      </c>
    </row>
    <row r="5319" spans="1:10">
      <c r="A5319" s="3">
        <v>42117</v>
      </c>
      <c r="B5319">
        <v>19.7</v>
      </c>
      <c r="C5319">
        <f t="shared" ref="C5319:C5382" si="252">B5319-B5318</f>
        <v>5.0999999999999996</v>
      </c>
      <c r="D5319">
        <v>1017.8</v>
      </c>
      <c r="E5319">
        <f t="shared" ref="E5319:E5382" si="253">D5319-D5318</f>
        <v>3.1999999999999318</v>
      </c>
      <c r="F5319">
        <v>59</v>
      </c>
      <c r="G5319">
        <f t="shared" ref="G5319:G5382" si="254">F5319-F5318</f>
        <v>-21</v>
      </c>
      <c r="H5319">
        <v>4.74</v>
      </c>
      <c r="I5319">
        <v>0.85</v>
      </c>
      <c r="J5319">
        <v>0.53</v>
      </c>
    </row>
    <row r="5320" spans="1:10">
      <c r="A5320" s="3">
        <v>42118</v>
      </c>
      <c r="B5320">
        <v>18.399999999999999</v>
      </c>
      <c r="C5320">
        <f t="shared" si="252"/>
        <v>-1.3000000000000007</v>
      </c>
      <c r="D5320">
        <v>1011.2</v>
      </c>
      <c r="E5320">
        <f t="shared" si="253"/>
        <v>-6.5999999999999091</v>
      </c>
      <c r="F5320">
        <v>67</v>
      </c>
      <c r="G5320">
        <f t="shared" si="254"/>
        <v>8</v>
      </c>
      <c r="H5320">
        <v>5.74</v>
      </c>
      <c r="I5320">
        <v>0.94</v>
      </c>
      <c r="J5320">
        <v>0.34</v>
      </c>
    </row>
    <row r="5321" spans="1:10">
      <c r="A5321" s="3">
        <v>42119</v>
      </c>
      <c r="B5321">
        <v>16.5</v>
      </c>
      <c r="C5321">
        <f t="shared" si="252"/>
        <v>-1.8999999999999986</v>
      </c>
      <c r="D5321">
        <v>1015.5</v>
      </c>
      <c r="E5321">
        <f t="shared" si="253"/>
        <v>4.2999999999999545</v>
      </c>
      <c r="F5321">
        <v>32</v>
      </c>
      <c r="G5321">
        <f t="shared" si="254"/>
        <v>-35</v>
      </c>
      <c r="H5321">
        <v>6.74</v>
      </c>
      <c r="I5321">
        <v>0.99</v>
      </c>
      <c r="J5321">
        <v>0.14000000000000001</v>
      </c>
    </row>
    <row r="5322" spans="1:10">
      <c r="A5322" s="3">
        <v>42120</v>
      </c>
      <c r="B5322">
        <v>19.2</v>
      </c>
      <c r="C5322">
        <f t="shared" si="252"/>
        <v>2.6999999999999993</v>
      </c>
      <c r="D5322">
        <v>1014.9</v>
      </c>
      <c r="E5322">
        <f t="shared" si="253"/>
        <v>-0.60000000000002274</v>
      </c>
      <c r="F5322">
        <v>51</v>
      </c>
      <c r="G5322">
        <f t="shared" si="254"/>
        <v>19</v>
      </c>
      <c r="H5322">
        <v>7.74</v>
      </c>
      <c r="I5322">
        <v>1</v>
      </c>
      <c r="J5322">
        <v>-0.08</v>
      </c>
    </row>
    <row r="5323" spans="1:10">
      <c r="A5323" s="3">
        <v>42121</v>
      </c>
      <c r="B5323">
        <v>20.9</v>
      </c>
      <c r="C5323">
        <f t="shared" si="252"/>
        <v>1.6999999999999993</v>
      </c>
      <c r="D5323">
        <v>1012.9</v>
      </c>
      <c r="E5323">
        <f t="shared" si="253"/>
        <v>-2</v>
      </c>
      <c r="F5323">
        <v>69</v>
      </c>
      <c r="G5323">
        <f t="shared" si="254"/>
        <v>18</v>
      </c>
      <c r="H5323">
        <v>8.74</v>
      </c>
      <c r="I5323">
        <v>0.96</v>
      </c>
      <c r="J5323">
        <v>-0.28000000000000003</v>
      </c>
    </row>
    <row r="5324" spans="1:10">
      <c r="A5324" s="3">
        <v>42122</v>
      </c>
      <c r="B5324">
        <v>22.2</v>
      </c>
      <c r="C5324">
        <f t="shared" si="252"/>
        <v>1.3000000000000007</v>
      </c>
      <c r="D5324">
        <v>1013.6</v>
      </c>
      <c r="E5324">
        <f t="shared" si="253"/>
        <v>0.70000000000004547</v>
      </c>
      <c r="F5324">
        <v>60</v>
      </c>
      <c r="G5324">
        <f t="shared" si="254"/>
        <v>-9</v>
      </c>
      <c r="H5324">
        <v>9.74</v>
      </c>
      <c r="I5324">
        <v>0.88</v>
      </c>
      <c r="J5324">
        <v>-0.48</v>
      </c>
    </row>
    <row r="5325" spans="1:10">
      <c r="A5325" s="3">
        <v>42123</v>
      </c>
      <c r="B5325">
        <v>19.100000000000001</v>
      </c>
      <c r="C5325">
        <f t="shared" si="252"/>
        <v>-3.0999999999999979</v>
      </c>
      <c r="D5325">
        <v>1012.6</v>
      </c>
      <c r="E5325">
        <f t="shared" si="253"/>
        <v>-1</v>
      </c>
      <c r="F5325">
        <v>68</v>
      </c>
      <c r="G5325">
        <f t="shared" si="254"/>
        <v>8</v>
      </c>
      <c r="H5325">
        <v>10.74</v>
      </c>
      <c r="I5325">
        <v>0.76</v>
      </c>
      <c r="J5325">
        <v>-0.66</v>
      </c>
    </row>
    <row r="5326" spans="1:10">
      <c r="A5326" s="3">
        <v>42124</v>
      </c>
      <c r="B5326">
        <v>20.5</v>
      </c>
      <c r="C5326">
        <f t="shared" si="252"/>
        <v>1.3999999999999986</v>
      </c>
      <c r="D5326">
        <v>1012.2</v>
      </c>
      <c r="E5326">
        <f t="shared" si="253"/>
        <v>-0.39999999999997726</v>
      </c>
      <c r="F5326">
        <v>60</v>
      </c>
      <c r="G5326">
        <f t="shared" si="254"/>
        <v>-8</v>
      </c>
      <c r="H5326">
        <v>11.74</v>
      </c>
      <c r="I5326">
        <v>0.6</v>
      </c>
      <c r="J5326">
        <v>-0.8</v>
      </c>
    </row>
    <row r="5327" spans="1:10">
      <c r="A5327" s="3">
        <v>42125</v>
      </c>
      <c r="B5327">
        <v>22.3</v>
      </c>
      <c r="C5327">
        <f t="shared" si="252"/>
        <v>1.8000000000000007</v>
      </c>
      <c r="D5327">
        <v>1010.3</v>
      </c>
      <c r="E5327">
        <f t="shared" si="253"/>
        <v>-1.9000000000000909</v>
      </c>
      <c r="F5327">
        <v>55</v>
      </c>
      <c r="G5327">
        <f t="shared" si="254"/>
        <v>-5</v>
      </c>
      <c r="H5327">
        <v>12.74</v>
      </c>
      <c r="I5327">
        <v>0.42</v>
      </c>
      <c r="J5327">
        <v>-0.91</v>
      </c>
    </row>
    <row r="5328" spans="1:10">
      <c r="A5328" s="3">
        <v>42126</v>
      </c>
      <c r="B5328">
        <v>22.2</v>
      </c>
      <c r="C5328">
        <f t="shared" si="252"/>
        <v>-0.10000000000000142</v>
      </c>
      <c r="D5328">
        <v>1012.6</v>
      </c>
      <c r="E5328">
        <f t="shared" si="253"/>
        <v>2.3000000000000682</v>
      </c>
      <c r="F5328">
        <v>52</v>
      </c>
      <c r="G5328">
        <f t="shared" si="254"/>
        <v>-3</v>
      </c>
      <c r="H5328">
        <v>13.74</v>
      </c>
      <c r="I5328">
        <v>0.22</v>
      </c>
      <c r="J5328">
        <v>-0.98</v>
      </c>
    </row>
    <row r="5329" spans="1:10">
      <c r="A5329" s="3">
        <v>42127</v>
      </c>
      <c r="B5329">
        <v>22.1</v>
      </c>
      <c r="C5329">
        <f t="shared" si="252"/>
        <v>-9.9999999999997868E-2</v>
      </c>
      <c r="D5329">
        <v>1008.8</v>
      </c>
      <c r="E5329">
        <f t="shared" si="253"/>
        <v>-3.8000000000000682</v>
      </c>
      <c r="F5329">
        <v>35</v>
      </c>
      <c r="G5329">
        <f t="shared" si="254"/>
        <v>-17</v>
      </c>
      <c r="H5329">
        <v>14.74</v>
      </c>
      <c r="I5329">
        <v>0.01</v>
      </c>
      <c r="J5329">
        <v>-1</v>
      </c>
    </row>
    <row r="5330" spans="1:10">
      <c r="A5330" s="3">
        <v>42128</v>
      </c>
      <c r="B5330">
        <v>22</v>
      </c>
      <c r="C5330">
        <f t="shared" si="252"/>
        <v>-0.10000000000000142</v>
      </c>
      <c r="D5330">
        <v>998.8</v>
      </c>
      <c r="E5330">
        <f t="shared" si="253"/>
        <v>-10</v>
      </c>
      <c r="F5330">
        <v>65</v>
      </c>
      <c r="G5330">
        <f t="shared" si="254"/>
        <v>30</v>
      </c>
      <c r="H5330">
        <v>15.74</v>
      </c>
      <c r="I5330">
        <v>-0.21</v>
      </c>
      <c r="J5330">
        <v>-0.98</v>
      </c>
    </row>
    <row r="5331" spans="1:10">
      <c r="A5331" s="3">
        <v>42129</v>
      </c>
      <c r="B5331">
        <v>17.600000000000001</v>
      </c>
      <c r="C5331">
        <f t="shared" si="252"/>
        <v>-4.3999999999999986</v>
      </c>
      <c r="D5331">
        <v>1007.9</v>
      </c>
      <c r="E5331">
        <f t="shared" si="253"/>
        <v>9.1000000000000227</v>
      </c>
      <c r="F5331">
        <v>41</v>
      </c>
      <c r="G5331">
        <f t="shared" si="254"/>
        <v>-24</v>
      </c>
      <c r="H5331">
        <v>16.739999999999998</v>
      </c>
      <c r="I5331">
        <v>-0.41</v>
      </c>
      <c r="J5331">
        <v>-0.91</v>
      </c>
    </row>
    <row r="5332" spans="1:10">
      <c r="A5332" s="3">
        <v>42130</v>
      </c>
      <c r="B5332">
        <v>19.600000000000001</v>
      </c>
      <c r="C5332">
        <f t="shared" si="252"/>
        <v>2</v>
      </c>
      <c r="D5332">
        <v>1009.2</v>
      </c>
      <c r="E5332">
        <f t="shared" si="253"/>
        <v>1.3000000000000682</v>
      </c>
      <c r="F5332">
        <v>36</v>
      </c>
      <c r="G5332">
        <f t="shared" si="254"/>
        <v>-5</v>
      </c>
      <c r="H5332">
        <v>17.739999999999998</v>
      </c>
      <c r="I5332">
        <v>-0.59</v>
      </c>
      <c r="J5332">
        <v>-0.81</v>
      </c>
    </row>
    <row r="5333" spans="1:10">
      <c r="A5333" s="3">
        <v>42131</v>
      </c>
      <c r="B5333">
        <v>22.1</v>
      </c>
      <c r="C5333">
        <f t="shared" si="252"/>
        <v>2.5</v>
      </c>
      <c r="D5333">
        <v>1007.9</v>
      </c>
      <c r="E5333">
        <f t="shared" si="253"/>
        <v>-1.3000000000000682</v>
      </c>
      <c r="F5333">
        <v>44</v>
      </c>
      <c r="G5333">
        <f t="shared" si="254"/>
        <v>8</v>
      </c>
      <c r="H5333">
        <v>18.739999999999998</v>
      </c>
      <c r="I5333">
        <v>-0.75</v>
      </c>
      <c r="J5333">
        <v>-0.66</v>
      </c>
    </row>
    <row r="5334" spans="1:10">
      <c r="A5334" s="3">
        <v>42132</v>
      </c>
      <c r="B5334">
        <v>21.8</v>
      </c>
      <c r="C5334">
        <f t="shared" si="252"/>
        <v>-0.30000000000000071</v>
      </c>
      <c r="D5334">
        <v>1008.4</v>
      </c>
      <c r="E5334">
        <f t="shared" si="253"/>
        <v>0.5</v>
      </c>
      <c r="F5334">
        <v>55</v>
      </c>
      <c r="G5334">
        <f t="shared" si="254"/>
        <v>11</v>
      </c>
      <c r="H5334">
        <v>19.739999999999998</v>
      </c>
      <c r="I5334">
        <v>-0.87</v>
      </c>
      <c r="J5334">
        <v>-0.49</v>
      </c>
    </row>
    <row r="5335" spans="1:10">
      <c r="A5335" s="3">
        <v>42133</v>
      </c>
      <c r="B5335">
        <v>18.600000000000001</v>
      </c>
      <c r="C5335">
        <f t="shared" si="252"/>
        <v>-3.1999999999999993</v>
      </c>
      <c r="D5335">
        <v>1006.2</v>
      </c>
      <c r="E5335">
        <f t="shared" si="253"/>
        <v>-2.1999999999999318</v>
      </c>
      <c r="F5335">
        <v>75</v>
      </c>
      <c r="G5335">
        <f t="shared" si="254"/>
        <v>20</v>
      </c>
      <c r="H5335">
        <v>20.74</v>
      </c>
      <c r="I5335">
        <v>-0.96</v>
      </c>
      <c r="J5335">
        <v>-0.3</v>
      </c>
    </row>
    <row r="5336" spans="1:10">
      <c r="A5336" s="3">
        <v>42134</v>
      </c>
      <c r="B5336">
        <v>21.1</v>
      </c>
      <c r="C5336">
        <f t="shared" si="252"/>
        <v>2.5</v>
      </c>
      <c r="D5336">
        <v>1010.8</v>
      </c>
      <c r="E5336">
        <f t="shared" si="253"/>
        <v>4.5999999999999091</v>
      </c>
      <c r="F5336">
        <v>21</v>
      </c>
      <c r="G5336">
        <f t="shared" si="254"/>
        <v>-54</v>
      </c>
      <c r="H5336">
        <v>21.74</v>
      </c>
      <c r="I5336">
        <v>-1</v>
      </c>
      <c r="J5336">
        <v>-0.09</v>
      </c>
    </row>
    <row r="5337" spans="1:10">
      <c r="A5337" s="3">
        <v>42135</v>
      </c>
      <c r="B5337">
        <v>18.2</v>
      </c>
      <c r="C5337">
        <f t="shared" si="252"/>
        <v>-2.9000000000000021</v>
      </c>
      <c r="D5337">
        <v>1018.2</v>
      </c>
      <c r="E5337">
        <f t="shared" si="253"/>
        <v>7.4000000000000909</v>
      </c>
      <c r="F5337">
        <v>35</v>
      </c>
      <c r="G5337">
        <f t="shared" si="254"/>
        <v>14</v>
      </c>
      <c r="H5337">
        <v>22.74</v>
      </c>
      <c r="I5337">
        <v>-0.99</v>
      </c>
      <c r="J5337">
        <v>0.13</v>
      </c>
    </row>
    <row r="5338" spans="1:10">
      <c r="A5338" s="3">
        <v>42136</v>
      </c>
      <c r="B5338">
        <v>20.9</v>
      </c>
      <c r="C5338">
        <f t="shared" si="252"/>
        <v>2.6999999999999993</v>
      </c>
      <c r="D5338">
        <v>1005.3</v>
      </c>
      <c r="E5338">
        <f t="shared" si="253"/>
        <v>-12.900000000000091</v>
      </c>
      <c r="F5338">
        <v>75</v>
      </c>
      <c r="G5338">
        <f t="shared" si="254"/>
        <v>40</v>
      </c>
      <c r="H5338">
        <v>23.74</v>
      </c>
      <c r="I5338">
        <v>-0.94</v>
      </c>
      <c r="J5338">
        <v>0.33</v>
      </c>
    </row>
    <row r="5339" spans="1:10">
      <c r="A5339" s="3">
        <v>42137</v>
      </c>
      <c r="B5339">
        <v>24.1</v>
      </c>
      <c r="C5339">
        <f t="shared" si="252"/>
        <v>3.2000000000000028</v>
      </c>
      <c r="D5339">
        <v>1002.9</v>
      </c>
      <c r="E5339">
        <f t="shared" si="253"/>
        <v>-2.3999999999999773</v>
      </c>
      <c r="F5339">
        <v>40</v>
      </c>
      <c r="G5339">
        <f t="shared" si="254"/>
        <v>-35</v>
      </c>
      <c r="H5339">
        <v>24.74</v>
      </c>
      <c r="I5339">
        <v>-0.85</v>
      </c>
      <c r="J5339">
        <v>0.52</v>
      </c>
    </row>
    <row r="5340" spans="1:10">
      <c r="A5340" s="3">
        <v>42138</v>
      </c>
      <c r="B5340">
        <v>24</v>
      </c>
      <c r="C5340">
        <f t="shared" si="252"/>
        <v>-0.10000000000000142</v>
      </c>
      <c r="D5340">
        <v>1005.5</v>
      </c>
      <c r="E5340">
        <f t="shared" si="253"/>
        <v>2.6000000000000227</v>
      </c>
      <c r="F5340">
        <v>38</v>
      </c>
      <c r="G5340">
        <f t="shared" si="254"/>
        <v>-2</v>
      </c>
      <c r="H5340">
        <v>25.74</v>
      </c>
      <c r="I5340">
        <v>-0.72</v>
      </c>
      <c r="J5340">
        <v>0.69</v>
      </c>
    </row>
    <row r="5341" spans="1:10">
      <c r="A5341" s="3">
        <v>42139</v>
      </c>
      <c r="B5341">
        <v>23.8</v>
      </c>
      <c r="C5341">
        <f t="shared" si="252"/>
        <v>-0.19999999999999929</v>
      </c>
      <c r="D5341">
        <v>1005.4</v>
      </c>
      <c r="E5341">
        <f t="shared" si="253"/>
        <v>-0.10000000000002274</v>
      </c>
      <c r="F5341">
        <v>73</v>
      </c>
      <c r="G5341">
        <f t="shared" si="254"/>
        <v>35</v>
      </c>
      <c r="H5341">
        <v>26.74</v>
      </c>
      <c r="I5341">
        <v>-0.56000000000000005</v>
      </c>
      <c r="J5341">
        <v>0.83</v>
      </c>
    </row>
    <row r="5342" spans="1:10">
      <c r="A5342" s="3">
        <v>42140</v>
      </c>
      <c r="B5342">
        <v>20.8</v>
      </c>
      <c r="C5342">
        <f t="shared" si="252"/>
        <v>-3</v>
      </c>
      <c r="D5342">
        <v>1001.4</v>
      </c>
      <c r="E5342">
        <f t="shared" si="253"/>
        <v>-4</v>
      </c>
      <c r="F5342">
        <v>83</v>
      </c>
      <c r="G5342">
        <f t="shared" si="254"/>
        <v>10</v>
      </c>
      <c r="H5342">
        <v>27.74</v>
      </c>
      <c r="I5342">
        <v>-0.37</v>
      </c>
      <c r="J5342">
        <v>0.93</v>
      </c>
    </row>
    <row r="5343" spans="1:10">
      <c r="A5343" s="3">
        <v>42141</v>
      </c>
      <c r="B5343">
        <v>22.7</v>
      </c>
      <c r="C5343">
        <f t="shared" si="252"/>
        <v>1.8999999999999986</v>
      </c>
      <c r="D5343">
        <v>1008.3</v>
      </c>
      <c r="E5343">
        <f t="shared" si="253"/>
        <v>6.8999999999999773</v>
      </c>
      <c r="F5343">
        <v>57</v>
      </c>
      <c r="G5343">
        <f t="shared" si="254"/>
        <v>-26</v>
      </c>
      <c r="H5343">
        <v>28.74</v>
      </c>
      <c r="I5343">
        <v>-0.17</v>
      </c>
      <c r="J5343">
        <v>0.99</v>
      </c>
    </row>
    <row r="5344" spans="1:10">
      <c r="A5344" s="3">
        <v>42142</v>
      </c>
      <c r="B5344">
        <v>22.5</v>
      </c>
      <c r="C5344">
        <f t="shared" si="252"/>
        <v>-0.19999999999999929</v>
      </c>
      <c r="D5344">
        <v>1007.7</v>
      </c>
      <c r="E5344">
        <f t="shared" si="253"/>
        <v>-0.59999999999990905</v>
      </c>
      <c r="F5344">
        <v>67</v>
      </c>
      <c r="G5344">
        <f t="shared" si="254"/>
        <v>10</v>
      </c>
      <c r="H5344">
        <v>0.21</v>
      </c>
      <c r="I5344">
        <v>0.04</v>
      </c>
      <c r="J5344">
        <v>1</v>
      </c>
    </row>
    <row r="5345" spans="1:10">
      <c r="A5345" s="3">
        <v>42143</v>
      </c>
      <c r="B5345">
        <v>22.2</v>
      </c>
      <c r="C5345">
        <f t="shared" si="252"/>
        <v>-0.30000000000000071</v>
      </c>
      <c r="D5345">
        <v>999.6</v>
      </c>
      <c r="E5345">
        <f t="shared" si="253"/>
        <v>-8.1000000000000227</v>
      </c>
      <c r="F5345">
        <v>84</v>
      </c>
      <c r="G5345">
        <f t="shared" si="254"/>
        <v>17</v>
      </c>
      <c r="H5345">
        <v>1.21</v>
      </c>
      <c r="I5345">
        <v>0.25</v>
      </c>
      <c r="J5345">
        <v>0.97</v>
      </c>
    </row>
    <row r="5346" spans="1:10">
      <c r="A5346" s="3">
        <v>42144</v>
      </c>
      <c r="B5346">
        <v>24.4</v>
      </c>
      <c r="C5346">
        <f t="shared" si="252"/>
        <v>2.1999999999999993</v>
      </c>
      <c r="D5346">
        <v>995.5</v>
      </c>
      <c r="E5346">
        <f t="shared" si="253"/>
        <v>-4.1000000000000227</v>
      </c>
      <c r="F5346">
        <v>59</v>
      </c>
      <c r="G5346">
        <f t="shared" si="254"/>
        <v>-25</v>
      </c>
      <c r="H5346">
        <v>2.21</v>
      </c>
      <c r="I5346">
        <v>0.45</v>
      </c>
      <c r="J5346">
        <v>0.89</v>
      </c>
    </row>
    <row r="5347" spans="1:10">
      <c r="A5347" s="3">
        <v>42145</v>
      </c>
      <c r="B5347">
        <v>21.2</v>
      </c>
      <c r="C5347">
        <f t="shared" si="252"/>
        <v>-3.1999999999999993</v>
      </c>
      <c r="D5347">
        <v>1006.6</v>
      </c>
      <c r="E5347">
        <f t="shared" si="253"/>
        <v>11.100000000000023</v>
      </c>
      <c r="F5347">
        <v>45</v>
      </c>
      <c r="G5347">
        <f t="shared" si="254"/>
        <v>-14</v>
      </c>
      <c r="H5347">
        <v>3.21</v>
      </c>
      <c r="I5347">
        <v>0.63</v>
      </c>
      <c r="J5347">
        <v>0.78</v>
      </c>
    </row>
    <row r="5348" spans="1:10">
      <c r="A5348" s="3">
        <v>42146</v>
      </c>
      <c r="B5348">
        <v>22</v>
      </c>
      <c r="C5348">
        <f t="shared" si="252"/>
        <v>0.80000000000000071</v>
      </c>
      <c r="D5348">
        <v>1008.5</v>
      </c>
      <c r="E5348">
        <f t="shared" si="253"/>
        <v>1.8999999999999773</v>
      </c>
      <c r="F5348">
        <v>46</v>
      </c>
      <c r="G5348">
        <f t="shared" si="254"/>
        <v>1</v>
      </c>
      <c r="H5348">
        <v>4.21</v>
      </c>
      <c r="I5348">
        <v>0.78</v>
      </c>
      <c r="J5348">
        <v>0.62</v>
      </c>
    </row>
    <row r="5349" spans="1:10">
      <c r="A5349" s="3">
        <v>42147</v>
      </c>
      <c r="B5349">
        <v>21.6</v>
      </c>
      <c r="C5349">
        <f t="shared" si="252"/>
        <v>-0.39999999999999858</v>
      </c>
      <c r="D5349">
        <v>1008</v>
      </c>
      <c r="E5349">
        <f t="shared" si="253"/>
        <v>-0.5</v>
      </c>
      <c r="F5349">
        <v>64</v>
      </c>
      <c r="G5349">
        <f t="shared" si="254"/>
        <v>18</v>
      </c>
      <c r="H5349">
        <v>5.21</v>
      </c>
      <c r="I5349">
        <v>0.9</v>
      </c>
      <c r="J5349">
        <v>0.45</v>
      </c>
    </row>
    <row r="5350" spans="1:10">
      <c r="A5350" s="3">
        <v>42148</v>
      </c>
      <c r="B5350">
        <v>21.9</v>
      </c>
      <c r="C5350">
        <f t="shared" si="252"/>
        <v>0.29999999999999716</v>
      </c>
      <c r="D5350">
        <v>1004.5</v>
      </c>
      <c r="E5350">
        <f t="shared" si="253"/>
        <v>-3.5</v>
      </c>
      <c r="F5350">
        <v>66</v>
      </c>
      <c r="G5350">
        <f t="shared" si="254"/>
        <v>2</v>
      </c>
      <c r="H5350">
        <v>6.21</v>
      </c>
      <c r="I5350">
        <v>0.97</v>
      </c>
      <c r="J5350">
        <v>0.25</v>
      </c>
    </row>
    <row r="5351" spans="1:10">
      <c r="A5351" s="3">
        <v>42149</v>
      </c>
      <c r="B5351">
        <v>21.9</v>
      </c>
      <c r="C5351">
        <f t="shared" si="252"/>
        <v>0</v>
      </c>
      <c r="D5351">
        <v>1006.7</v>
      </c>
      <c r="E5351">
        <f t="shared" si="253"/>
        <v>2.2000000000000455</v>
      </c>
      <c r="F5351">
        <v>68</v>
      </c>
      <c r="G5351">
        <f t="shared" si="254"/>
        <v>2</v>
      </c>
      <c r="H5351">
        <v>7.21</v>
      </c>
      <c r="I5351">
        <v>1</v>
      </c>
      <c r="J5351">
        <v>0.04</v>
      </c>
    </row>
    <row r="5352" spans="1:10">
      <c r="A5352" s="3">
        <v>42150</v>
      </c>
      <c r="B5352">
        <v>25.4</v>
      </c>
      <c r="C5352">
        <f t="shared" si="252"/>
        <v>3.5</v>
      </c>
      <c r="D5352">
        <v>1003.7</v>
      </c>
      <c r="E5352">
        <f t="shared" si="253"/>
        <v>-3</v>
      </c>
      <c r="F5352">
        <v>47</v>
      </c>
      <c r="G5352">
        <f t="shared" si="254"/>
        <v>-21</v>
      </c>
      <c r="H5352">
        <v>8.2100000000000009</v>
      </c>
      <c r="I5352">
        <v>0.98</v>
      </c>
      <c r="J5352">
        <v>-0.18</v>
      </c>
    </row>
    <row r="5353" spans="1:10">
      <c r="A5353" s="3">
        <v>42151</v>
      </c>
      <c r="B5353">
        <v>25.4</v>
      </c>
      <c r="C5353">
        <f t="shared" si="252"/>
        <v>0</v>
      </c>
      <c r="D5353">
        <v>1006.8</v>
      </c>
      <c r="E5353">
        <f t="shared" si="253"/>
        <v>3.0999999999999091</v>
      </c>
      <c r="F5353">
        <v>60</v>
      </c>
      <c r="G5353">
        <f t="shared" si="254"/>
        <v>13</v>
      </c>
      <c r="H5353">
        <v>9.2100000000000009</v>
      </c>
      <c r="I5353">
        <v>0.93</v>
      </c>
      <c r="J5353">
        <v>-0.38</v>
      </c>
    </row>
    <row r="5354" spans="1:10">
      <c r="A5354" s="3">
        <v>42152</v>
      </c>
      <c r="B5354">
        <v>24.4</v>
      </c>
      <c r="C5354">
        <f t="shared" si="252"/>
        <v>-1</v>
      </c>
      <c r="D5354">
        <v>1010.8</v>
      </c>
      <c r="E5354">
        <f t="shared" si="253"/>
        <v>4</v>
      </c>
      <c r="F5354">
        <v>58</v>
      </c>
      <c r="G5354">
        <f t="shared" si="254"/>
        <v>-2</v>
      </c>
      <c r="H5354">
        <v>10.210000000000001</v>
      </c>
      <c r="I5354">
        <v>0.82</v>
      </c>
      <c r="J5354">
        <v>-0.56999999999999995</v>
      </c>
    </row>
    <row r="5355" spans="1:10">
      <c r="A5355" s="3">
        <v>42153</v>
      </c>
      <c r="B5355">
        <v>20.399999999999999</v>
      </c>
      <c r="C5355">
        <f t="shared" si="252"/>
        <v>-4</v>
      </c>
      <c r="D5355">
        <v>1003.6</v>
      </c>
      <c r="E5355">
        <f t="shared" si="253"/>
        <v>-7.1999999999999318</v>
      </c>
      <c r="F5355">
        <v>95</v>
      </c>
      <c r="G5355">
        <f t="shared" si="254"/>
        <v>37</v>
      </c>
      <c r="H5355">
        <v>11.21</v>
      </c>
      <c r="I5355">
        <v>0.69</v>
      </c>
      <c r="J5355">
        <v>-0.73</v>
      </c>
    </row>
    <row r="5356" spans="1:10">
      <c r="A5356" s="3">
        <v>42154</v>
      </c>
      <c r="B5356">
        <v>24.5</v>
      </c>
      <c r="C5356">
        <f t="shared" si="252"/>
        <v>4.1000000000000014</v>
      </c>
      <c r="D5356">
        <v>996.6</v>
      </c>
      <c r="E5356">
        <f t="shared" si="253"/>
        <v>-7</v>
      </c>
      <c r="F5356">
        <v>64</v>
      </c>
      <c r="G5356">
        <f t="shared" si="254"/>
        <v>-31</v>
      </c>
      <c r="H5356">
        <v>12.21</v>
      </c>
      <c r="I5356">
        <v>0.52</v>
      </c>
      <c r="J5356">
        <v>-0.86</v>
      </c>
    </row>
    <row r="5357" spans="1:10">
      <c r="A5357" s="3">
        <v>42155</v>
      </c>
      <c r="B5357">
        <v>25.5</v>
      </c>
      <c r="C5357">
        <f t="shared" si="252"/>
        <v>1</v>
      </c>
      <c r="D5357">
        <v>1002.1</v>
      </c>
      <c r="E5357">
        <f t="shared" si="253"/>
        <v>5.5</v>
      </c>
      <c r="F5357">
        <v>56</v>
      </c>
      <c r="G5357">
        <f t="shared" si="254"/>
        <v>-8</v>
      </c>
      <c r="H5357">
        <v>13.21</v>
      </c>
      <c r="I5357">
        <v>0.32</v>
      </c>
      <c r="J5357">
        <v>-0.95</v>
      </c>
    </row>
    <row r="5358" spans="1:10">
      <c r="A5358" s="3">
        <v>42156</v>
      </c>
      <c r="B5358">
        <v>24.8</v>
      </c>
      <c r="C5358">
        <f t="shared" si="252"/>
        <v>-0.69999999999999929</v>
      </c>
      <c r="D5358">
        <v>1009.3</v>
      </c>
      <c r="E5358">
        <f t="shared" si="253"/>
        <v>7.1999999999999318</v>
      </c>
      <c r="F5358">
        <v>52</v>
      </c>
      <c r="G5358">
        <f t="shared" si="254"/>
        <v>-4</v>
      </c>
      <c r="H5358">
        <v>14.21</v>
      </c>
      <c r="I5358">
        <v>0.12</v>
      </c>
      <c r="J5358">
        <v>-0.99</v>
      </c>
    </row>
    <row r="5359" spans="1:10">
      <c r="A5359" s="3">
        <v>42157</v>
      </c>
      <c r="B5359">
        <v>22.9</v>
      </c>
      <c r="C5359">
        <f t="shared" si="252"/>
        <v>-1.9000000000000021</v>
      </c>
      <c r="D5359">
        <v>1006.5</v>
      </c>
      <c r="E5359">
        <f t="shared" si="253"/>
        <v>-2.7999999999999545</v>
      </c>
      <c r="F5359">
        <v>78</v>
      </c>
      <c r="G5359">
        <f t="shared" si="254"/>
        <v>26</v>
      </c>
      <c r="H5359">
        <v>15.21</v>
      </c>
      <c r="I5359">
        <v>-0.09</v>
      </c>
      <c r="J5359">
        <v>-1</v>
      </c>
    </row>
    <row r="5360" spans="1:10">
      <c r="A5360" s="3">
        <v>42158</v>
      </c>
      <c r="B5360">
        <v>21.4</v>
      </c>
      <c r="C5360">
        <f t="shared" si="252"/>
        <v>-1.5</v>
      </c>
      <c r="D5360">
        <v>995.5</v>
      </c>
      <c r="E5360">
        <f t="shared" si="253"/>
        <v>-11</v>
      </c>
      <c r="F5360">
        <v>92</v>
      </c>
      <c r="G5360">
        <f t="shared" si="254"/>
        <v>14</v>
      </c>
      <c r="H5360">
        <v>16.21</v>
      </c>
      <c r="I5360">
        <v>-0.3</v>
      </c>
      <c r="J5360">
        <v>-0.95</v>
      </c>
    </row>
    <row r="5361" spans="1:10">
      <c r="A5361" s="3">
        <v>42159</v>
      </c>
      <c r="B5361">
        <v>25.2</v>
      </c>
      <c r="C5361">
        <f t="shared" si="252"/>
        <v>3.8000000000000007</v>
      </c>
      <c r="D5361">
        <v>1002.3</v>
      </c>
      <c r="E5361">
        <f t="shared" si="253"/>
        <v>6.7999999999999545</v>
      </c>
      <c r="F5361">
        <v>27</v>
      </c>
      <c r="G5361">
        <f t="shared" si="254"/>
        <v>-65</v>
      </c>
      <c r="H5361">
        <v>17.21</v>
      </c>
      <c r="I5361">
        <v>-0.5</v>
      </c>
      <c r="J5361">
        <v>-0.87</v>
      </c>
    </row>
    <row r="5362" spans="1:10">
      <c r="A5362" s="3">
        <v>42160</v>
      </c>
      <c r="B5362">
        <v>18.8</v>
      </c>
      <c r="C5362">
        <f t="shared" si="252"/>
        <v>-6.3999999999999986</v>
      </c>
      <c r="D5362">
        <v>1006.3</v>
      </c>
      <c r="E5362">
        <f t="shared" si="253"/>
        <v>4</v>
      </c>
      <c r="F5362">
        <v>90</v>
      </c>
      <c r="G5362">
        <f t="shared" si="254"/>
        <v>63</v>
      </c>
      <c r="H5362">
        <v>18.21</v>
      </c>
      <c r="I5362">
        <v>-0.67</v>
      </c>
      <c r="J5362">
        <v>-0.74</v>
      </c>
    </row>
    <row r="5363" spans="1:10">
      <c r="A5363" s="3">
        <v>42161</v>
      </c>
      <c r="B5363">
        <v>20.100000000000001</v>
      </c>
      <c r="C5363">
        <f t="shared" si="252"/>
        <v>1.3000000000000007</v>
      </c>
      <c r="D5363">
        <v>1009.9</v>
      </c>
      <c r="E5363">
        <f t="shared" si="253"/>
        <v>3.6000000000000227</v>
      </c>
      <c r="F5363">
        <v>70</v>
      </c>
      <c r="G5363">
        <f t="shared" si="254"/>
        <v>-20</v>
      </c>
      <c r="H5363">
        <v>19.21</v>
      </c>
      <c r="I5363">
        <v>-0.81</v>
      </c>
      <c r="J5363">
        <v>-0.59</v>
      </c>
    </row>
    <row r="5364" spans="1:10">
      <c r="A5364" s="3">
        <v>42162</v>
      </c>
      <c r="B5364">
        <v>22.1</v>
      </c>
      <c r="C5364">
        <f t="shared" si="252"/>
        <v>2</v>
      </c>
      <c r="D5364">
        <v>1016.3</v>
      </c>
      <c r="E5364">
        <f t="shared" si="253"/>
        <v>6.3999999999999773</v>
      </c>
      <c r="F5364">
        <v>58</v>
      </c>
      <c r="G5364">
        <f t="shared" si="254"/>
        <v>-12</v>
      </c>
      <c r="H5364">
        <v>20.21</v>
      </c>
      <c r="I5364">
        <v>-0.92</v>
      </c>
      <c r="J5364">
        <v>-0.4</v>
      </c>
    </row>
    <row r="5365" spans="1:10">
      <c r="A5365" s="3">
        <v>42163</v>
      </c>
      <c r="B5365">
        <v>21.3</v>
      </c>
      <c r="C5365">
        <f t="shared" si="252"/>
        <v>-0.80000000000000071</v>
      </c>
      <c r="D5365">
        <v>1013.7</v>
      </c>
      <c r="E5365">
        <f t="shared" si="253"/>
        <v>-2.5999999999999091</v>
      </c>
      <c r="F5365">
        <v>63</v>
      </c>
      <c r="G5365">
        <f t="shared" si="254"/>
        <v>5</v>
      </c>
      <c r="H5365">
        <v>21.21</v>
      </c>
      <c r="I5365">
        <v>-0.98</v>
      </c>
      <c r="J5365">
        <v>-0.2</v>
      </c>
    </row>
    <row r="5366" spans="1:10">
      <c r="A5366" s="3">
        <v>42164</v>
      </c>
      <c r="B5366">
        <v>21.2</v>
      </c>
      <c r="C5366">
        <f t="shared" si="252"/>
        <v>-0.10000000000000142</v>
      </c>
      <c r="D5366">
        <v>999.4</v>
      </c>
      <c r="E5366">
        <f t="shared" si="253"/>
        <v>-14.300000000000068</v>
      </c>
      <c r="F5366">
        <v>83</v>
      </c>
      <c r="G5366">
        <f t="shared" si="254"/>
        <v>20</v>
      </c>
      <c r="H5366">
        <v>22.21</v>
      </c>
      <c r="I5366">
        <v>-1</v>
      </c>
      <c r="J5366">
        <v>0.01</v>
      </c>
    </row>
    <row r="5367" spans="1:10">
      <c r="A5367" s="3">
        <v>42165</v>
      </c>
      <c r="B5367">
        <v>24.3</v>
      </c>
      <c r="C5367">
        <f t="shared" si="252"/>
        <v>3.1000000000000014</v>
      </c>
      <c r="D5367">
        <v>1006.1</v>
      </c>
      <c r="E5367">
        <f t="shared" si="253"/>
        <v>6.7000000000000455</v>
      </c>
      <c r="F5367">
        <v>56</v>
      </c>
      <c r="G5367">
        <f t="shared" si="254"/>
        <v>-27</v>
      </c>
      <c r="H5367">
        <v>23.21</v>
      </c>
      <c r="I5367">
        <v>-0.97</v>
      </c>
      <c r="J5367">
        <v>0.22</v>
      </c>
    </row>
    <row r="5368" spans="1:10">
      <c r="A5368" s="3">
        <v>42166</v>
      </c>
      <c r="B5368">
        <v>23.9</v>
      </c>
      <c r="C5368">
        <f t="shared" si="252"/>
        <v>-0.40000000000000213</v>
      </c>
      <c r="D5368">
        <v>1005.9</v>
      </c>
      <c r="E5368">
        <f t="shared" si="253"/>
        <v>-0.20000000000004547</v>
      </c>
      <c r="F5368">
        <v>72</v>
      </c>
      <c r="G5368">
        <f t="shared" si="254"/>
        <v>16</v>
      </c>
      <c r="H5368">
        <v>24.21</v>
      </c>
      <c r="I5368">
        <v>-0.91</v>
      </c>
      <c r="J5368">
        <v>0.42</v>
      </c>
    </row>
    <row r="5369" spans="1:10">
      <c r="A5369" s="3">
        <v>42167</v>
      </c>
      <c r="B5369">
        <v>22.8</v>
      </c>
      <c r="C5369">
        <f t="shared" si="252"/>
        <v>-1.0999999999999979</v>
      </c>
      <c r="D5369">
        <v>1001.6</v>
      </c>
      <c r="E5369">
        <f t="shared" si="253"/>
        <v>-4.2999999999999545</v>
      </c>
      <c r="F5369">
        <v>86</v>
      </c>
      <c r="G5369">
        <f t="shared" si="254"/>
        <v>14</v>
      </c>
      <c r="H5369">
        <v>25.21</v>
      </c>
      <c r="I5369">
        <v>-0.8</v>
      </c>
      <c r="J5369">
        <v>0.61</v>
      </c>
    </row>
    <row r="5370" spans="1:10">
      <c r="A5370" s="3">
        <v>42168</v>
      </c>
      <c r="B5370">
        <v>25.6</v>
      </c>
      <c r="C5370">
        <f t="shared" si="252"/>
        <v>2.8000000000000007</v>
      </c>
      <c r="D5370">
        <v>1006.6</v>
      </c>
      <c r="E5370">
        <f t="shared" si="253"/>
        <v>5</v>
      </c>
      <c r="F5370">
        <v>73</v>
      </c>
      <c r="G5370">
        <f t="shared" si="254"/>
        <v>-13</v>
      </c>
      <c r="H5370">
        <v>26.21</v>
      </c>
      <c r="I5370">
        <v>-0.65</v>
      </c>
      <c r="J5370">
        <v>0.76</v>
      </c>
    </row>
    <row r="5371" spans="1:10">
      <c r="A5371" s="3">
        <v>42169</v>
      </c>
      <c r="B5371">
        <v>22.7</v>
      </c>
      <c r="C5371">
        <f t="shared" si="252"/>
        <v>-2.9000000000000021</v>
      </c>
      <c r="D5371">
        <v>1006.3</v>
      </c>
      <c r="E5371">
        <f t="shared" si="253"/>
        <v>-0.30000000000006821</v>
      </c>
      <c r="F5371">
        <v>72</v>
      </c>
      <c r="G5371">
        <f t="shared" si="254"/>
        <v>-1</v>
      </c>
      <c r="H5371">
        <v>27.21</v>
      </c>
      <c r="I5371">
        <v>-0.47</v>
      </c>
      <c r="J5371">
        <v>0.88</v>
      </c>
    </row>
    <row r="5372" spans="1:10">
      <c r="A5372" s="3">
        <v>42170</v>
      </c>
      <c r="B5372">
        <v>26</v>
      </c>
      <c r="C5372">
        <f t="shared" si="252"/>
        <v>3.3000000000000007</v>
      </c>
      <c r="D5372">
        <v>1003.6</v>
      </c>
      <c r="E5372">
        <f t="shared" si="253"/>
        <v>-2.6999999999999318</v>
      </c>
      <c r="F5372">
        <v>56</v>
      </c>
      <c r="G5372">
        <f t="shared" si="254"/>
        <v>-16</v>
      </c>
      <c r="H5372">
        <v>28.21</v>
      </c>
      <c r="I5372">
        <v>-0.28000000000000003</v>
      </c>
      <c r="J5372">
        <v>0.96</v>
      </c>
    </row>
    <row r="5373" spans="1:10">
      <c r="A5373" s="3">
        <v>42171</v>
      </c>
      <c r="B5373">
        <v>24.1</v>
      </c>
      <c r="C5373">
        <f t="shared" si="252"/>
        <v>-1.8999999999999986</v>
      </c>
      <c r="D5373">
        <v>1000.7</v>
      </c>
      <c r="E5373">
        <f t="shared" si="253"/>
        <v>-2.8999999999999773</v>
      </c>
      <c r="F5373">
        <v>72</v>
      </c>
      <c r="G5373">
        <f t="shared" si="254"/>
        <v>16</v>
      </c>
      <c r="H5373">
        <v>29.21</v>
      </c>
      <c r="I5373">
        <v>-7.0000000000000007E-2</v>
      </c>
      <c r="J5373">
        <v>1</v>
      </c>
    </row>
    <row r="5374" spans="1:10">
      <c r="A5374" s="3">
        <v>42172</v>
      </c>
      <c r="B5374">
        <v>21.6</v>
      </c>
      <c r="C5374">
        <f t="shared" si="252"/>
        <v>-2.5</v>
      </c>
      <c r="D5374">
        <v>1004.3</v>
      </c>
      <c r="E5374">
        <f t="shared" si="253"/>
        <v>3.5999999999999091</v>
      </c>
      <c r="F5374">
        <v>83</v>
      </c>
      <c r="G5374">
        <f t="shared" si="254"/>
        <v>11</v>
      </c>
      <c r="H5374">
        <v>0.68</v>
      </c>
      <c r="I5374">
        <v>0.14000000000000001</v>
      </c>
      <c r="J5374">
        <v>0.99</v>
      </c>
    </row>
    <row r="5375" spans="1:10">
      <c r="A5375" s="3">
        <v>42173</v>
      </c>
      <c r="B5375">
        <v>22.4</v>
      </c>
      <c r="C5375">
        <f t="shared" si="252"/>
        <v>0.79999999999999716</v>
      </c>
      <c r="D5375">
        <v>1008.4</v>
      </c>
      <c r="E5375">
        <f t="shared" si="253"/>
        <v>4.1000000000000227</v>
      </c>
      <c r="F5375">
        <v>67</v>
      </c>
      <c r="G5375">
        <f t="shared" si="254"/>
        <v>-16</v>
      </c>
      <c r="H5375">
        <v>1.68</v>
      </c>
      <c r="I5375">
        <v>0.35</v>
      </c>
      <c r="J5375">
        <v>0.94</v>
      </c>
    </row>
    <row r="5376" spans="1:10">
      <c r="A5376" s="3">
        <v>42174</v>
      </c>
      <c r="B5376">
        <v>18.3</v>
      </c>
      <c r="C5376">
        <f t="shared" si="252"/>
        <v>-4.0999999999999979</v>
      </c>
      <c r="D5376">
        <v>1004.1</v>
      </c>
      <c r="E5376">
        <f t="shared" si="253"/>
        <v>-4.2999999999999545</v>
      </c>
      <c r="F5376">
        <v>95</v>
      </c>
      <c r="G5376">
        <f t="shared" si="254"/>
        <v>28</v>
      </c>
      <c r="H5376">
        <v>2.68</v>
      </c>
      <c r="I5376">
        <v>0.54</v>
      </c>
      <c r="J5376">
        <v>0.84</v>
      </c>
    </row>
    <row r="5377" spans="1:10">
      <c r="A5377" s="3">
        <v>42175</v>
      </c>
      <c r="B5377">
        <v>23.2</v>
      </c>
      <c r="C5377">
        <f t="shared" si="252"/>
        <v>4.8999999999999986</v>
      </c>
      <c r="D5377">
        <v>1005.7</v>
      </c>
      <c r="E5377">
        <f t="shared" si="253"/>
        <v>1.6000000000000227</v>
      </c>
      <c r="F5377">
        <v>60</v>
      </c>
      <c r="G5377">
        <f t="shared" si="254"/>
        <v>-35</v>
      </c>
      <c r="H5377">
        <v>3.68</v>
      </c>
      <c r="I5377">
        <v>0.71</v>
      </c>
      <c r="J5377">
        <v>0.71</v>
      </c>
    </row>
    <row r="5378" spans="1:10">
      <c r="A5378" s="3">
        <v>42176</v>
      </c>
      <c r="B5378">
        <v>20.6</v>
      </c>
      <c r="C5378">
        <f t="shared" si="252"/>
        <v>-2.5999999999999979</v>
      </c>
      <c r="D5378">
        <v>1007.7</v>
      </c>
      <c r="E5378">
        <f t="shared" si="253"/>
        <v>2</v>
      </c>
      <c r="F5378">
        <v>89</v>
      </c>
      <c r="G5378">
        <f t="shared" si="254"/>
        <v>29</v>
      </c>
      <c r="H5378">
        <v>4.68</v>
      </c>
      <c r="I5378">
        <v>0.84</v>
      </c>
      <c r="J5378">
        <v>0.54</v>
      </c>
    </row>
    <row r="5379" spans="1:10">
      <c r="A5379" s="3">
        <v>42177</v>
      </c>
      <c r="B5379">
        <v>24.3</v>
      </c>
      <c r="C5379">
        <f t="shared" si="252"/>
        <v>3.6999999999999993</v>
      </c>
      <c r="D5379">
        <v>1008.9</v>
      </c>
      <c r="E5379">
        <f t="shared" si="253"/>
        <v>1.1999999999999318</v>
      </c>
      <c r="F5379">
        <v>63</v>
      </c>
      <c r="G5379">
        <f t="shared" si="254"/>
        <v>-26</v>
      </c>
      <c r="H5379">
        <v>5.68</v>
      </c>
      <c r="I5379">
        <v>0.94</v>
      </c>
      <c r="J5379">
        <v>0.35</v>
      </c>
    </row>
    <row r="5380" spans="1:10">
      <c r="A5380" s="3">
        <v>42178</v>
      </c>
      <c r="B5380">
        <v>25</v>
      </c>
      <c r="C5380">
        <f t="shared" si="252"/>
        <v>0.69999999999999929</v>
      </c>
      <c r="D5380">
        <v>1007.8</v>
      </c>
      <c r="E5380">
        <f t="shared" si="253"/>
        <v>-1.1000000000000227</v>
      </c>
      <c r="F5380">
        <v>69</v>
      </c>
      <c r="G5380">
        <f t="shared" si="254"/>
        <v>6</v>
      </c>
      <c r="H5380">
        <v>6.68</v>
      </c>
      <c r="I5380">
        <v>0.99</v>
      </c>
      <c r="J5380">
        <v>0.15</v>
      </c>
    </row>
    <row r="5381" spans="1:10">
      <c r="A5381" s="3">
        <v>42179</v>
      </c>
      <c r="B5381">
        <v>26.4</v>
      </c>
      <c r="C5381">
        <f t="shared" si="252"/>
        <v>1.3999999999999986</v>
      </c>
      <c r="D5381">
        <v>1006.2</v>
      </c>
      <c r="E5381">
        <f t="shared" si="253"/>
        <v>-1.5999999999999091</v>
      </c>
      <c r="F5381">
        <v>63</v>
      </c>
      <c r="G5381">
        <f t="shared" si="254"/>
        <v>-6</v>
      </c>
      <c r="H5381">
        <v>7.68</v>
      </c>
      <c r="I5381">
        <v>1</v>
      </c>
      <c r="J5381">
        <v>-0.06</v>
      </c>
    </row>
    <row r="5382" spans="1:10">
      <c r="A5382" s="3">
        <v>42180</v>
      </c>
      <c r="B5382">
        <v>25.8</v>
      </c>
      <c r="C5382">
        <f t="shared" si="252"/>
        <v>-0.59999999999999787</v>
      </c>
      <c r="D5382">
        <v>1004.2</v>
      </c>
      <c r="E5382">
        <f t="shared" si="253"/>
        <v>-2</v>
      </c>
      <c r="F5382">
        <v>56</v>
      </c>
      <c r="G5382">
        <f t="shared" si="254"/>
        <v>-7</v>
      </c>
      <c r="H5382">
        <v>8.68</v>
      </c>
      <c r="I5382">
        <v>0.96</v>
      </c>
      <c r="J5382">
        <v>-0.27</v>
      </c>
    </row>
    <row r="5383" spans="1:10">
      <c r="A5383" s="3">
        <v>42181</v>
      </c>
      <c r="B5383">
        <v>21.7</v>
      </c>
      <c r="C5383">
        <f t="shared" ref="C5383:C5446" si="255">B5383-B5382</f>
        <v>-4.1000000000000014</v>
      </c>
      <c r="D5383">
        <v>1000.9</v>
      </c>
      <c r="E5383">
        <f t="shared" ref="E5383:E5446" si="256">D5383-D5382</f>
        <v>-3.3000000000000682</v>
      </c>
      <c r="F5383">
        <v>95</v>
      </c>
      <c r="G5383">
        <f t="shared" ref="G5383:G5446" si="257">F5383-F5382</f>
        <v>39</v>
      </c>
      <c r="H5383">
        <v>9.68</v>
      </c>
      <c r="I5383">
        <v>0.88</v>
      </c>
      <c r="J5383">
        <v>-0.47</v>
      </c>
    </row>
    <row r="5384" spans="1:10">
      <c r="A5384" s="3">
        <v>42182</v>
      </c>
      <c r="B5384">
        <v>23.2</v>
      </c>
      <c r="C5384">
        <f t="shared" si="255"/>
        <v>1.5</v>
      </c>
      <c r="D5384">
        <v>992.1</v>
      </c>
      <c r="E5384">
        <f t="shared" si="256"/>
        <v>-8.7999999999999545</v>
      </c>
      <c r="F5384">
        <v>98</v>
      </c>
      <c r="G5384">
        <f t="shared" si="257"/>
        <v>3</v>
      </c>
      <c r="H5384">
        <v>10.68</v>
      </c>
      <c r="I5384">
        <v>0.76</v>
      </c>
      <c r="J5384">
        <v>-0.65</v>
      </c>
    </row>
    <row r="5385" spans="1:10">
      <c r="A5385" s="3">
        <v>42183</v>
      </c>
      <c r="B5385">
        <v>21.6</v>
      </c>
      <c r="C5385">
        <f t="shared" si="255"/>
        <v>-1.5999999999999979</v>
      </c>
      <c r="D5385">
        <v>1001.2</v>
      </c>
      <c r="E5385">
        <f t="shared" si="256"/>
        <v>9.1000000000000227</v>
      </c>
      <c r="F5385">
        <v>71</v>
      </c>
      <c r="G5385">
        <f t="shared" si="257"/>
        <v>-27</v>
      </c>
      <c r="H5385">
        <v>11.68</v>
      </c>
      <c r="I5385">
        <v>0.61</v>
      </c>
      <c r="J5385">
        <v>-0.79</v>
      </c>
    </row>
    <row r="5386" spans="1:10">
      <c r="A5386" s="3">
        <v>42184</v>
      </c>
      <c r="B5386">
        <v>22.9</v>
      </c>
      <c r="C5386">
        <f t="shared" si="255"/>
        <v>1.2999999999999972</v>
      </c>
      <c r="D5386">
        <v>1006.8</v>
      </c>
      <c r="E5386">
        <f t="shared" si="256"/>
        <v>5.5999999999999091</v>
      </c>
      <c r="F5386">
        <v>67</v>
      </c>
      <c r="G5386">
        <f t="shared" si="257"/>
        <v>-4</v>
      </c>
      <c r="H5386">
        <v>12.68</v>
      </c>
      <c r="I5386">
        <v>0.43</v>
      </c>
      <c r="J5386">
        <v>-0.9</v>
      </c>
    </row>
    <row r="5387" spans="1:10">
      <c r="A5387" s="3">
        <v>42185</v>
      </c>
      <c r="B5387">
        <v>23</v>
      </c>
      <c r="C5387">
        <f t="shared" si="255"/>
        <v>0.10000000000000142</v>
      </c>
      <c r="D5387">
        <v>999.8</v>
      </c>
      <c r="E5387">
        <f t="shared" si="256"/>
        <v>-7</v>
      </c>
      <c r="F5387">
        <v>74</v>
      </c>
      <c r="G5387">
        <f t="shared" si="257"/>
        <v>7</v>
      </c>
      <c r="H5387">
        <v>13.68</v>
      </c>
      <c r="I5387">
        <v>0.23</v>
      </c>
      <c r="J5387">
        <v>-0.97</v>
      </c>
    </row>
    <row r="5388" spans="1:10">
      <c r="A5388" s="3">
        <v>42186</v>
      </c>
      <c r="B5388">
        <v>20.8</v>
      </c>
      <c r="C5388">
        <f t="shared" si="255"/>
        <v>-2.1999999999999993</v>
      </c>
      <c r="D5388">
        <v>989.6</v>
      </c>
      <c r="E5388">
        <f t="shared" si="256"/>
        <v>-10.199999999999932</v>
      </c>
      <c r="F5388">
        <v>95</v>
      </c>
      <c r="G5388">
        <f t="shared" si="257"/>
        <v>21</v>
      </c>
      <c r="H5388">
        <v>14.68</v>
      </c>
      <c r="I5388">
        <v>0.02</v>
      </c>
      <c r="J5388">
        <v>-1</v>
      </c>
    </row>
    <row r="5389" spans="1:10">
      <c r="A5389" s="3">
        <v>42187</v>
      </c>
      <c r="B5389">
        <v>24.1</v>
      </c>
      <c r="C5389">
        <f t="shared" si="255"/>
        <v>3.3000000000000007</v>
      </c>
      <c r="D5389">
        <v>999.4</v>
      </c>
      <c r="E5389">
        <f t="shared" si="256"/>
        <v>9.7999999999999545</v>
      </c>
      <c r="F5389">
        <v>80</v>
      </c>
      <c r="G5389">
        <f t="shared" si="257"/>
        <v>-15</v>
      </c>
      <c r="H5389">
        <v>15.68</v>
      </c>
      <c r="I5389">
        <v>-0.19</v>
      </c>
      <c r="J5389">
        <v>-0.98</v>
      </c>
    </row>
    <row r="5390" spans="1:10">
      <c r="A5390" s="3">
        <v>42188</v>
      </c>
      <c r="B5390">
        <v>22.5</v>
      </c>
      <c r="C5390">
        <f t="shared" si="255"/>
        <v>-1.6000000000000014</v>
      </c>
      <c r="D5390">
        <v>1002.6</v>
      </c>
      <c r="E5390">
        <f t="shared" si="256"/>
        <v>3.2000000000000455</v>
      </c>
      <c r="F5390">
        <v>100</v>
      </c>
      <c r="G5390">
        <f t="shared" si="257"/>
        <v>20</v>
      </c>
      <c r="H5390">
        <v>16.68</v>
      </c>
      <c r="I5390">
        <v>-0.4</v>
      </c>
      <c r="J5390">
        <v>-0.92</v>
      </c>
    </row>
    <row r="5391" spans="1:10">
      <c r="A5391" s="3">
        <v>42189</v>
      </c>
      <c r="B5391">
        <v>21.8</v>
      </c>
      <c r="C5391">
        <f t="shared" si="255"/>
        <v>-0.69999999999999929</v>
      </c>
      <c r="D5391">
        <v>1006.7</v>
      </c>
      <c r="E5391">
        <f t="shared" si="256"/>
        <v>4.1000000000000227</v>
      </c>
      <c r="F5391">
        <v>97</v>
      </c>
      <c r="G5391">
        <f t="shared" si="257"/>
        <v>-3</v>
      </c>
      <c r="H5391">
        <v>17.68</v>
      </c>
      <c r="I5391">
        <v>-0.57999999999999996</v>
      </c>
      <c r="J5391">
        <v>-0.81</v>
      </c>
    </row>
    <row r="5392" spans="1:10">
      <c r="A5392" s="3">
        <v>42190</v>
      </c>
      <c r="B5392">
        <v>20.3</v>
      </c>
      <c r="C5392">
        <f t="shared" si="255"/>
        <v>-1.5</v>
      </c>
      <c r="D5392">
        <v>1008.5</v>
      </c>
      <c r="E5392">
        <f t="shared" si="256"/>
        <v>1.7999999999999545</v>
      </c>
      <c r="F5392">
        <v>94</v>
      </c>
      <c r="G5392">
        <f t="shared" si="257"/>
        <v>-3</v>
      </c>
      <c r="H5392">
        <v>18.68</v>
      </c>
      <c r="I5392">
        <v>-0.74</v>
      </c>
      <c r="J5392">
        <v>-0.67</v>
      </c>
    </row>
    <row r="5393" spans="1:10">
      <c r="A5393" s="3">
        <v>42191</v>
      </c>
      <c r="B5393">
        <v>19.899999999999999</v>
      </c>
      <c r="C5393">
        <f t="shared" si="255"/>
        <v>-0.40000000000000213</v>
      </c>
      <c r="D5393">
        <v>1009.8</v>
      </c>
      <c r="E5393">
        <f t="shared" si="256"/>
        <v>1.2999999999999545</v>
      </c>
      <c r="F5393">
        <v>98</v>
      </c>
      <c r="G5393">
        <f t="shared" si="257"/>
        <v>4</v>
      </c>
      <c r="H5393">
        <v>19.68</v>
      </c>
      <c r="I5393">
        <v>-0.87</v>
      </c>
      <c r="J5393">
        <v>-0.5</v>
      </c>
    </row>
    <row r="5394" spans="1:10">
      <c r="A5394" s="3">
        <v>42192</v>
      </c>
      <c r="B5394">
        <v>22.3</v>
      </c>
      <c r="C5394">
        <f t="shared" si="255"/>
        <v>2.4000000000000021</v>
      </c>
      <c r="D5394">
        <v>1010.4</v>
      </c>
      <c r="E5394">
        <f t="shared" si="256"/>
        <v>0.60000000000002274</v>
      </c>
      <c r="F5394">
        <v>89</v>
      </c>
      <c r="G5394">
        <f t="shared" si="257"/>
        <v>-9</v>
      </c>
      <c r="H5394">
        <v>20.68</v>
      </c>
      <c r="I5394">
        <v>-0.95</v>
      </c>
      <c r="J5394">
        <v>-0.31</v>
      </c>
    </row>
    <row r="5395" spans="1:10">
      <c r="A5395" s="3">
        <v>42193</v>
      </c>
      <c r="B5395">
        <v>22.7</v>
      </c>
      <c r="C5395">
        <f t="shared" si="255"/>
        <v>0.39999999999999858</v>
      </c>
      <c r="D5395">
        <v>1012.2</v>
      </c>
      <c r="E5395">
        <f t="shared" si="256"/>
        <v>1.8000000000000682</v>
      </c>
      <c r="F5395">
        <v>99</v>
      </c>
      <c r="G5395">
        <f t="shared" si="257"/>
        <v>10</v>
      </c>
      <c r="H5395">
        <v>21.68</v>
      </c>
      <c r="I5395">
        <v>-1</v>
      </c>
      <c r="J5395">
        <v>-0.1</v>
      </c>
    </row>
    <row r="5396" spans="1:10">
      <c r="A5396" s="3">
        <v>42194</v>
      </c>
      <c r="B5396">
        <v>19.600000000000001</v>
      </c>
      <c r="C5396">
        <f t="shared" si="255"/>
        <v>-3.0999999999999979</v>
      </c>
      <c r="D5396">
        <v>1013.4</v>
      </c>
      <c r="E5396">
        <f t="shared" si="256"/>
        <v>1.1999999999999318</v>
      </c>
      <c r="F5396">
        <v>97</v>
      </c>
      <c r="G5396">
        <f t="shared" si="257"/>
        <v>-2</v>
      </c>
      <c r="H5396">
        <v>22.68</v>
      </c>
      <c r="I5396">
        <v>-0.99</v>
      </c>
      <c r="J5396">
        <v>0.11</v>
      </c>
    </row>
    <row r="5397" spans="1:10">
      <c r="A5397" s="3">
        <v>42195</v>
      </c>
      <c r="B5397">
        <v>26.7</v>
      </c>
      <c r="C5397">
        <f t="shared" si="255"/>
        <v>7.0999999999999979</v>
      </c>
      <c r="D5397">
        <v>1010.3</v>
      </c>
      <c r="E5397">
        <f t="shared" si="256"/>
        <v>-3.1000000000000227</v>
      </c>
      <c r="F5397">
        <v>67</v>
      </c>
      <c r="G5397">
        <f t="shared" si="257"/>
        <v>-30</v>
      </c>
      <c r="H5397">
        <v>23.68</v>
      </c>
      <c r="I5397">
        <v>-0.95</v>
      </c>
      <c r="J5397">
        <v>0.32</v>
      </c>
    </row>
    <row r="5398" spans="1:10">
      <c r="A5398" s="3">
        <v>42196</v>
      </c>
      <c r="B5398">
        <v>27.4</v>
      </c>
      <c r="C5398">
        <f t="shared" si="255"/>
        <v>0.69999999999999929</v>
      </c>
      <c r="D5398">
        <v>1008.3</v>
      </c>
      <c r="E5398">
        <f t="shared" si="256"/>
        <v>-2</v>
      </c>
      <c r="F5398">
        <v>66</v>
      </c>
      <c r="G5398">
        <f t="shared" si="257"/>
        <v>-1</v>
      </c>
      <c r="H5398">
        <v>24.68</v>
      </c>
      <c r="I5398">
        <v>-0.86</v>
      </c>
      <c r="J5398">
        <v>0.51</v>
      </c>
    </row>
    <row r="5399" spans="1:10">
      <c r="A5399" s="3">
        <v>42197</v>
      </c>
      <c r="B5399">
        <v>28.3</v>
      </c>
      <c r="C5399">
        <f t="shared" si="255"/>
        <v>0.90000000000000213</v>
      </c>
      <c r="D5399">
        <v>1005.4</v>
      </c>
      <c r="E5399">
        <f t="shared" si="256"/>
        <v>-2.8999999999999773</v>
      </c>
      <c r="F5399">
        <v>73</v>
      </c>
      <c r="G5399">
        <f t="shared" si="257"/>
        <v>7</v>
      </c>
      <c r="H5399">
        <v>25.68</v>
      </c>
      <c r="I5399">
        <v>-0.73</v>
      </c>
      <c r="J5399">
        <v>0.68</v>
      </c>
    </row>
    <row r="5400" spans="1:10">
      <c r="A5400" s="3">
        <v>42198</v>
      </c>
      <c r="B5400">
        <v>30.3</v>
      </c>
      <c r="C5400">
        <f t="shared" si="255"/>
        <v>2</v>
      </c>
      <c r="D5400">
        <v>1001.8</v>
      </c>
      <c r="E5400">
        <f t="shared" si="256"/>
        <v>-3.6000000000000227</v>
      </c>
      <c r="F5400">
        <v>62</v>
      </c>
      <c r="G5400">
        <f t="shared" si="257"/>
        <v>-11</v>
      </c>
      <c r="H5400">
        <v>26.68</v>
      </c>
      <c r="I5400">
        <v>-0.56999999999999995</v>
      </c>
      <c r="J5400">
        <v>0.82</v>
      </c>
    </row>
    <row r="5401" spans="1:10">
      <c r="A5401" s="3">
        <v>42199</v>
      </c>
      <c r="B5401">
        <v>29.7</v>
      </c>
      <c r="C5401">
        <f t="shared" si="255"/>
        <v>-0.60000000000000142</v>
      </c>
      <c r="D5401">
        <v>1002</v>
      </c>
      <c r="E5401">
        <f t="shared" si="256"/>
        <v>0.20000000000004547</v>
      </c>
      <c r="F5401">
        <v>62</v>
      </c>
      <c r="G5401">
        <f t="shared" si="257"/>
        <v>0</v>
      </c>
      <c r="H5401">
        <v>27.68</v>
      </c>
      <c r="I5401">
        <v>-0.38</v>
      </c>
      <c r="J5401">
        <v>0.92</v>
      </c>
    </row>
    <row r="5402" spans="1:10">
      <c r="A5402" s="3">
        <v>42200</v>
      </c>
      <c r="B5402">
        <v>27.9</v>
      </c>
      <c r="C5402">
        <f t="shared" si="255"/>
        <v>-1.8000000000000007</v>
      </c>
      <c r="D5402">
        <v>1006</v>
      </c>
      <c r="E5402">
        <f t="shared" si="256"/>
        <v>4</v>
      </c>
      <c r="F5402">
        <v>60</v>
      </c>
      <c r="G5402">
        <f t="shared" si="257"/>
        <v>-2</v>
      </c>
      <c r="H5402">
        <v>28.68</v>
      </c>
      <c r="I5402">
        <v>-0.18</v>
      </c>
      <c r="J5402">
        <v>0.98</v>
      </c>
    </row>
    <row r="5403" spans="1:10">
      <c r="A5403" s="3">
        <v>42201</v>
      </c>
      <c r="B5403">
        <v>27.5</v>
      </c>
      <c r="C5403">
        <f t="shared" si="255"/>
        <v>-0.39999999999999858</v>
      </c>
      <c r="D5403">
        <v>1004.4</v>
      </c>
      <c r="E5403">
        <f t="shared" si="256"/>
        <v>-1.6000000000000227</v>
      </c>
      <c r="F5403">
        <v>83</v>
      </c>
      <c r="G5403">
        <f t="shared" si="257"/>
        <v>23</v>
      </c>
      <c r="H5403">
        <v>0.15</v>
      </c>
      <c r="I5403">
        <v>0.03</v>
      </c>
      <c r="J5403">
        <v>1</v>
      </c>
    </row>
    <row r="5404" spans="1:10">
      <c r="A5404" s="3">
        <v>42202</v>
      </c>
      <c r="B5404">
        <v>27.7</v>
      </c>
      <c r="C5404">
        <f t="shared" si="255"/>
        <v>0.19999999999999929</v>
      </c>
      <c r="D5404">
        <v>1004.8</v>
      </c>
      <c r="E5404">
        <f t="shared" si="256"/>
        <v>0.39999999999997726</v>
      </c>
      <c r="F5404">
        <v>76</v>
      </c>
      <c r="G5404">
        <f t="shared" si="257"/>
        <v>-7</v>
      </c>
      <c r="H5404">
        <v>1.1499999999999999</v>
      </c>
      <c r="I5404">
        <v>0.24</v>
      </c>
      <c r="J5404">
        <v>0.97</v>
      </c>
    </row>
    <row r="5405" spans="1:10">
      <c r="A5405" s="3">
        <v>42203</v>
      </c>
      <c r="B5405">
        <v>26.5</v>
      </c>
      <c r="C5405">
        <f t="shared" si="255"/>
        <v>-1.1999999999999993</v>
      </c>
      <c r="D5405">
        <v>1006.4</v>
      </c>
      <c r="E5405">
        <f t="shared" si="256"/>
        <v>1.6000000000000227</v>
      </c>
      <c r="F5405">
        <v>88</v>
      </c>
      <c r="G5405">
        <f t="shared" si="257"/>
        <v>12</v>
      </c>
      <c r="H5405">
        <v>2.15</v>
      </c>
      <c r="I5405">
        <v>0.44</v>
      </c>
      <c r="J5405">
        <v>0.9</v>
      </c>
    </row>
    <row r="5406" spans="1:10">
      <c r="A5406" s="3">
        <v>42204</v>
      </c>
      <c r="B5406">
        <v>30.2</v>
      </c>
      <c r="C5406">
        <f t="shared" si="255"/>
        <v>3.6999999999999993</v>
      </c>
      <c r="D5406">
        <v>1008.8</v>
      </c>
      <c r="E5406">
        <f t="shared" si="256"/>
        <v>2.3999999999999773</v>
      </c>
      <c r="F5406">
        <v>68</v>
      </c>
      <c r="G5406">
        <f t="shared" si="257"/>
        <v>-20</v>
      </c>
      <c r="H5406">
        <v>3.15</v>
      </c>
      <c r="I5406">
        <v>0.62</v>
      </c>
      <c r="J5406">
        <v>0.78</v>
      </c>
    </row>
    <row r="5407" spans="1:10">
      <c r="A5407" s="3">
        <v>42205</v>
      </c>
      <c r="B5407">
        <v>29.2</v>
      </c>
      <c r="C5407">
        <f t="shared" si="255"/>
        <v>-1</v>
      </c>
      <c r="D5407">
        <v>1009.8</v>
      </c>
      <c r="E5407">
        <f t="shared" si="256"/>
        <v>1</v>
      </c>
      <c r="F5407">
        <v>71</v>
      </c>
      <c r="G5407">
        <f t="shared" si="257"/>
        <v>3</v>
      </c>
      <c r="H5407">
        <v>4.1500000000000004</v>
      </c>
      <c r="I5407">
        <v>0.77</v>
      </c>
      <c r="J5407">
        <v>0.64</v>
      </c>
    </row>
    <row r="5408" spans="1:10">
      <c r="A5408" s="3">
        <v>42206</v>
      </c>
      <c r="B5408">
        <v>30.8</v>
      </c>
      <c r="C5408">
        <f t="shared" si="255"/>
        <v>1.6000000000000014</v>
      </c>
      <c r="D5408">
        <v>1007.6</v>
      </c>
      <c r="E5408">
        <f t="shared" si="256"/>
        <v>-2.1999999999999318</v>
      </c>
      <c r="F5408">
        <v>52</v>
      </c>
      <c r="G5408">
        <f t="shared" si="257"/>
        <v>-19</v>
      </c>
      <c r="H5408">
        <v>5.15</v>
      </c>
      <c r="I5408">
        <v>0.89</v>
      </c>
      <c r="J5408">
        <v>0.46</v>
      </c>
    </row>
    <row r="5409" spans="1:10">
      <c r="A5409" s="3">
        <v>42207</v>
      </c>
      <c r="B5409">
        <v>29.4</v>
      </c>
      <c r="C5409">
        <f t="shared" si="255"/>
        <v>-1.4000000000000021</v>
      </c>
      <c r="D5409">
        <v>1007.8</v>
      </c>
      <c r="E5409">
        <f t="shared" si="256"/>
        <v>0.19999999999993179</v>
      </c>
      <c r="F5409">
        <v>61</v>
      </c>
      <c r="G5409">
        <f t="shared" si="257"/>
        <v>9</v>
      </c>
      <c r="H5409">
        <v>6.15</v>
      </c>
      <c r="I5409">
        <v>0.97</v>
      </c>
      <c r="J5409">
        <v>0.26</v>
      </c>
    </row>
    <row r="5410" spans="1:10">
      <c r="A5410" s="3">
        <v>42208</v>
      </c>
      <c r="B5410">
        <v>28</v>
      </c>
      <c r="C5410">
        <f t="shared" si="255"/>
        <v>-1.3999999999999986</v>
      </c>
      <c r="D5410">
        <v>1005.1</v>
      </c>
      <c r="E5410">
        <f t="shared" si="256"/>
        <v>-2.6999999999999318</v>
      </c>
      <c r="F5410">
        <v>72</v>
      </c>
      <c r="G5410">
        <f t="shared" si="257"/>
        <v>11</v>
      </c>
      <c r="H5410">
        <v>7.15</v>
      </c>
      <c r="I5410">
        <v>1</v>
      </c>
      <c r="J5410">
        <v>0.05</v>
      </c>
    </row>
    <row r="5411" spans="1:10">
      <c r="A5411" s="3">
        <v>42209</v>
      </c>
      <c r="B5411">
        <v>28.2</v>
      </c>
      <c r="C5411">
        <f t="shared" si="255"/>
        <v>0.19999999999999929</v>
      </c>
      <c r="D5411">
        <v>1007.4</v>
      </c>
      <c r="E5411">
        <f t="shared" si="256"/>
        <v>2.2999999999999545</v>
      </c>
      <c r="F5411">
        <v>80</v>
      </c>
      <c r="G5411">
        <f t="shared" si="257"/>
        <v>8</v>
      </c>
      <c r="H5411">
        <v>8.15</v>
      </c>
      <c r="I5411">
        <v>0.99</v>
      </c>
      <c r="J5411">
        <v>-0.16</v>
      </c>
    </row>
    <row r="5412" spans="1:10">
      <c r="A5412" s="3">
        <v>42210</v>
      </c>
      <c r="B5412">
        <v>30.4</v>
      </c>
      <c r="C5412">
        <f t="shared" si="255"/>
        <v>2.1999999999999993</v>
      </c>
      <c r="D5412">
        <v>1005.5</v>
      </c>
      <c r="E5412">
        <f t="shared" si="256"/>
        <v>-1.8999999999999773</v>
      </c>
      <c r="F5412">
        <v>70</v>
      </c>
      <c r="G5412">
        <f t="shared" si="257"/>
        <v>-10</v>
      </c>
      <c r="H5412">
        <v>9.15</v>
      </c>
      <c r="I5412">
        <v>0.93</v>
      </c>
      <c r="J5412">
        <v>-0.37</v>
      </c>
    </row>
    <row r="5413" spans="1:10">
      <c r="A5413" s="3">
        <v>42211</v>
      </c>
      <c r="B5413">
        <v>32.1</v>
      </c>
      <c r="C5413">
        <f t="shared" si="255"/>
        <v>1.7000000000000028</v>
      </c>
      <c r="D5413">
        <v>1006.7</v>
      </c>
      <c r="E5413">
        <f t="shared" si="256"/>
        <v>1.2000000000000455</v>
      </c>
      <c r="F5413">
        <v>67</v>
      </c>
      <c r="G5413">
        <f t="shared" si="257"/>
        <v>-3</v>
      </c>
      <c r="H5413">
        <v>10.15</v>
      </c>
      <c r="I5413">
        <v>0.83</v>
      </c>
      <c r="J5413">
        <v>-0.56000000000000005</v>
      </c>
    </row>
    <row r="5414" spans="1:10">
      <c r="A5414" s="3">
        <v>42212</v>
      </c>
      <c r="B5414">
        <v>32</v>
      </c>
      <c r="C5414">
        <f t="shared" si="255"/>
        <v>-0.10000000000000142</v>
      </c>
      <c r="D5414">
        <v>1002.3</v>
      </c>
      <c r="E5414">
        <f t="shared" si="256"/>
        <v>-4.4000000000000909</v>
      </c>
      <c r="F5414">
        <v>59</v>
      </c>
      <c r="G5414">
        <f t="shared" si="257"/>
        <v>-8</v>
      </c>
      <c r="H5414">
        <v>11.15</v>
      </c>
      <c r="I5414">
        <v>0.7</v>
      </c>
      <c r="J5414">
        <v>-0.72</v>
      </c>
    </row>
    <row r="5415" spans="1:10">
      <c r="A5415" s="3">
        <v>42213</v>
      </c>
      <c r="B5415">
        <v>31.1</v>
      </c>
      <c r="C5415">
        <f t="shared" si="255"/>
        <v>-0.89999999999999858</v>
      </c>
      <c r="D5415">
        <v>1002.3</v>
      </c>
      <c r="E5415">
        <f t="shared" si="256"/>
        <v>0</v>
      </c>
      <c r="F5415">
        <v>65</v>
      </c>
      <c r="G5415">
        <f t="shared" si="257"/>
        <v>6</v>
      </c>
      <c r="H5415">
        <v>12.15</v>
      </c>
      <c r="I5415">
        <v>0.53</v>
      </c>
      <c r="J5415">
        <v>-0.85</v>
      </c>
    </row>
    <row r="5416" spans="1:10">
      <c r="A5416" s="3">
        <v>42214</v>
      </c>
      <c r="B5416">
        <v>30</v>
      </c>
      <c r="C5416">
        <f t="shared" si="255"/>
        <v>-1.1000000000000014</v>
      </c>
      <c r="D5416">
        <v>1004.7</v>
      </c>
      <c r="E5416">
        <f t="shared" si="256"/>
        <v>2.4000000000000909</v>
      </c>
      <c r="F5416">
        <v>66</v>
      </c>
      <c r="G5416">
        <f t="shared" si="257"/>
        <v>1</v>
      </c>
      <c r="H5416">
        <v>13.15</v>
      </c>
      <c r="I5416">
        <v>0.34</v>
      </c>
      <c r="J5416">
        <v>-0.94</v>
      </c>
    </row>
    <row r="5417" spans="1:10">
      <c r="A5417" s="3">
        <v>42215</v>
      </c>
      <c r="B5417">
        <v>30.2</v>
      </c>
      <c r="C5417">
        <f t="shared" si="255"/>
        <v>0.19999999999999929</v>
      </c>
      <c r="D5417">
        <v>1005.8</v>
      </c>
      <c r="E5417">
        <f t="shared" si="256"/>
        <v>1.0999999999999091</v>
      </c>
      <c r="F5417">
        <v>74</v>
      </c>
      <c r="G5417">
        <f t="shared" si="257"/>
        <v>8</v>
      </c>
      <c r="H5417">
        <v>14.15</v>
      </c>
      <c r="I5417">
        <v>0.13</v>
      </c>
      <c r="J5417">
        <v>-0.99</v>
      </c>
    </row>
    <row r="5418" spans="1:10">
      <c r="A5418" s="3">
        <v>42216</v>
      </c>
      <c r="B5418">
        <v>31.5</v>
      </c>
      <c r="C5418">
        <f t="shared" si="255"/>
        <v>1.3000000000000007</v>
      </c>
      <c r="D5418">
        <v>1005.8</v>
      </c>
      <c r="E5418">
        <f t="shared" si="256"/>
        <v>0</v>
      </c>
      <c r="F5418">
        <v>64</v>
      </c>
      <c r="G5418">
        <f t="shared" si="257"/>
        <v>-10</v>
      </c>
      <c r="H5418">
        <v>15.15</v>
      </c>
      <c r="I5418">
        <v>-0.08</v>
      </c>
      <c r="J5418">
        <v>-1</v>
      </c>
    </row>
    <row r="5419" spans="1:10">
      <c r="A5419" s="3">
        <v>42217</v>
      </c>
      <c r="B5419">
        <v>31.2</v>
      </c>
      <c r="C5419">
        <f t="shared" si="255"/>
        <v>-0.30000000000000071</v>
      </c>
      <c r="D5419">
        <v>1006.8</v>
      </c>
      <c r="E5419">
        <f t="shared" si="256"/>
        <v>1</v>
      </c>
      <c r="F5419">
        <v>67</v>
      </c>
      <c r="G5419">
        <f t="shared" si="257"/>
        <v>3</v>
      </c>
      <c r="H5419">
        <v>16.149999999999999</v>
      </c>
      <c r="I5419">
        <v>-0.28999999999999998</v>
      </c>
      <c r="J5419">
        <v>-0.96</v>
      </c>
    </row>
    <row r="5420" spans="1:10">
      <c r="A5420" s="3">
        <v>42218</v>
      </c>
      <c r="B5420">
        <v>30.3</v>
      </c>
      <c r="C5420">
        <f t="shared" si="255"/>
        <v>-0.89999999999999858</v>
      </c>
      <c r="D5420">
        <v>1008.4</v>
      </c>
      <c r="E5420">
        <f t="shared" si="256"/>
        <v>1.6000000000000227</v>
      </c>
      <c r="F5420">
        <v>73</v>
      </c>
      <c r="G5420">
        <f t="shared" si="257"/>
        <v>6</v>
      </c>
      <c r="H5420">
        <v>17.149999999999999</v>
      </c>
      <c r="I5420">
        <v>-0.49</v>
      </c>
      <c r="J5420">
        <v>-0.87</v>
      </c>
    </row>
    <row r="5421" spans="1:10">
      <c r="A5421" s="3">
        <v>42219</v>
      </c>
      <c r="B5421">
        <v>30.5</v>
      </c>
      <c r="C5421">
        <f t="shared" si="255"/>
        <v>0.19999999999999929</v>
      </c>
      <c r="D5421">
        <v>1007.6</v>
      </c>
      <c r="E5421">
        <f t="shared" si="256"/>
        <v>-0.79999999999995453</v>
      </c>
      <c r="F5421">
        <v>66</v>
      </c>
      <c r="G5421">
        <f t="shared" si="257"/>
        <v>-7</v>
      </c>
      <c r="H5421">
        <v>18.149999999999999</v>
      </c>
      <c r="I5421">
        <v>-0.66</v>
      </c>
      <c r="J5421">
        <v>-0.75</v>
      </c>
    </row>
    <row r="5422" spans="1:10">
      <c r="A5422" s="3">
        <v>42220</v>
      </c>
      <c r="B5422">
        <v>30.8</v>
      </c>
      <c r="C5422">
        <f t="shared" si="255"/>
        <v>0.30000000000000071</v>
      </c>
      <c r="D5422">
        <v>1006.5</v>
      </c>
      <c r="E5422">
        <f t="shared" si="256"/>
        <v>-1.1000000000000227</v>
      </c>
      <c r="F5422">
        <v>60</v>
      </c>
      <c r="G5422">
        <f t="shared" si="257"/>
        <v>-6</v>
      </c>
      <c r="H5422">
        <v>19.149999999999999</v>
      </c>
      <c r="I5422">
        <v>-0.8</v>
      </c>
      <c r="J5422">
        <v>-0.6</v>
      </c>
    </row>
    <row r="5423" spans="1:10">
      <c r="A5423" s="3">
        <v>42221</v>
      </c>
      <c r="B5423">
        <v>30.4</v>
      </c>
      <c r="C5423">
        <f t="shared" si="255"/>
        <v>-0.40000000000000213</v>
      </c>
      <c r="D5423">
        <v>1007.1</v>
      </c>
      <c r="E5423">
        <f t="shared" si="256"/>
        <v>0.60000000000002274</v>
      </c>
      <c r="F5423">
        <v>71</v>
      </c>
      <c r="G5423">
        <f t="shared" si="257"/>
        <v>11</v>
      </c>
      <c r="H5423">
        <v>20.149999999999999</v>
      </c>
      <c r="I5423">
        <v>-0.91</v>
      </c>
      <c r="J5423">
        <v>-0.41</v>
      </c>
    </row>
    <row r="5424" spans="1:10">
      <c r="A5424" s="3">
        <v>42222</v>
      </c>
      <c r="B5424">
        <v>31.3</v>
      </c>
      <c r="C5424">
        <f t="shared" si="255"/>
        <v>0.90000000000000213</v>
      </c>
      <c r="D5424">
        <v>1010.1</v>
      </c>
      <c r="E5424">
        <f t="shared" si="256"/>
        <v>3</v>
      </c>
      <c r="F5424">
        <v>65</v>
      </c>
      <c r="G5424">
        <f t="shared" si="257"/>
        <v>-6</v>
      </c>
      <c r="H5424">
        <v>21.15</v>
      </c>
      <c r="I5424">
        <v>-0.98</v>
      </c>
      <c r="J5424">
        <v>-0.21</v>
      </c>
    </row>
    <row r="5425" spans="1:10">
      <c r="A5425" s="3">
        <v>42223</v>
      </c>
      <c r="B5425">
        <v>32.4</v>
      </c>
      <c r="C5425">
        <f t="shared" si="255"/>
        <v>1.0999999999999979</v>
      </c>
      <c r="D5425">
        <v>1010.7</v>
      </c>
      <c r="E5425">
        <f t="shared" si="256"/>
        <v>0.60000000000002274</v>
      </c>
      <c r="F5425">
        <v>62</v>
      </c>
      <c r="G5425">
        <f t="shared" si="257"/>
        <v>-3</v>
      </c>
      <c r="H5425">
        <v>22.15</v>
      </c>
      <c r="I5425">
        <v>-1</v>
      </c>
      <c r="J5425">
        <v>0</v>
      </c>
    </row>
    <row r="5426" spans="1:10">
      <c r="A5426" s="3">
        <v>42224</v>
      </c>
      <c r="B5426">
        <v>27.9</v>
      </c>
      <c r="C5426">
        <f t="shared" si="255"/>
        <v>-4.5</v>
      </c>
      <c r="D5426">
        <v>1010.3</v>
      </c>
      <c r="E5426">
        <f t="shared" si="256"/>
        <v>-0.40000000000009095</v>
      </c>
      <c r="F5426">
        <v>65</v>
      </c>
      <c r="G5426">
        <f t="shared" si="257"/>
        <v>3</v>
      </c>
      <c r="H5426">
        <v>23.15</v>
      </c>
      <c r="I5426">
        <v>-0.98</v>
      </c>
      <c r="J5426">
        <v>0.21</v>
      </c>
    </row>
    <row r="5427" spans="1:10">
      <c r="A5427" s="3">
        <v>42225</v>
      </c>
      <c r="B5427">
        <v>30</v>
      </c>
      <c r="C5427">
        <f t="shared" si="255"/>
        <v>2.1000000000000014</v>
      </c>
      <c r="D5427">
        <v>1007.2</v>
      </c>
      <c r="E5427">
        <f t="shared" si="256"/>
        <v>-3.0999999999999091</v>
      </c>
      <c r="F5427">
        <v>62</v>
      </c>
      <c r="G5427">
        <f t="shared" si="257"/>
        <v>-3</v>
      </c>
      <c r="H5427">
        <v>24.15</v>
      </c>
      <c r="I5427">
        <v>-0.91</v>
      </c>
      <c r="J5427">
        <v>0.41</v>
      </c>
    </row>
    <row r="5428" spans="1:10">
      <c r="A5428" s="3">
        <v>42226</v>
      </c>
      <c r="B5428">
        <v>29.5</v>
      </c>
      <c r="C5428">
        <f t="shared" si="255"/>
        <v>-0.5</v>
      </c>
      <c r="D5428">
        <v>1004.4</v>
      </c>
      <c r="E5428">
        <f t="shared" si="256"/>
        <v>-2.8000000000000682</v>
      </c>
      <c r="F5428">
        <v>73</v>
      </c>
      <c r="G5428">
        <f t="shared" si="257"/>
        <v>11</v>
      </c>
      <c r="H5428">
        <v>25.15</v>
      </c>
      <c r="I5428">
        <v>-0.8</v>
      </c>
      <c r="J5428">
        <v>0.6</v>
      </c>
    </row>
    <row r="5429" spans="1:10">
      <c r="A5429" s="3">
        <v>42227</v>
      </c>
      <c r="B5429">
        <v>30.6</v>
      </c>
      <c r="C5429">
        <f t="shared" si="255"/>
        <v>1.1000000000000014</v>
      </c>
      <c r="D5429">
        <v>1001.9</v>
      </c>
      <c r="E5429">
        <f t="shared" si="256"/>
        <v>-2.5</v>
      </c>
      <c r="F5429">
        <v>60</v>
      </c>
      <c r="G5429">
        <f t="shared" si="257"/>
        <v>-13</v>
      </c>
      <c r="H5429">
        <v>26.15</v>
      </c>
      <c r="I5429">
        <v>-0.66</v>
      </c>
      <c r="J5429">
        <v>0.75</v>
      </c>
    </row>
    <row r="5430" spans="1:10">
      <c r="A5430" s="3">
        <v>42228</v>
      </c>
      <c r="B5430">
        <v>29.4</v>
      </c>
      <c r="C5430">
        <f t="shared" si="255"/>
        <v>-1.2000000000000028</v>
      </c>
      <c r="D5430">
        <v>1001.5</v>
      </c>
      <c r="E5430">
        <f t="shared" si="256"/>
        <v>-0.39999999999997726</v>
      </c>
      <c r="F5430">
        <v>67</v>
      </c>
      <c r="G5430">
        <f t="shared" si="257"/>
        <v>7</v>
      </c>
      <c r="H5430">
        <v>27.15</v>
      </c>
      <c r="I5430">
        <v>-0.49</v>
      </c>
      <c r="J5430">
        <v>0.87</v>
      </c>
    </row>
    <row r="5431" spans="1:10">
      <c r="A5431" s="3">
        <v>42229</v>
      </c>
      <c r="B5431">
        <v>28.5</v>
      </c>
      <c r="C5431">
        <f t="shared" si="255"/>
        <v>-0.89999999999999858</v>
      </c>
      <c r="D5431">
        <v>998.8</v>
      </c>
      <c r="E5431">
        <f t="shared" si="256"/>
        <v>-2.7000000000000455</v>
      </c>
      <c r="F5431">
        <v>76</v>
      </c>
      <c r="G5431">
        <f t="shared" si="257"/>
        <v>9</v>
      </c>
      <c r="H5431">
        <v>28.15</v>
      </c>
      <c r="I5431">
        <v>-0.28999999999999998</v>
      </c>
      <c r="J5431">
        <v>0.96</v>
      </c>
    </row>
    <row r="5432" spans="1:10">
      <c r="A5432" s="3">
        <v>42230</v>
      </c>
      <c r="B5432">
        <v>29.1</v>
      </c>
      <c r="C5432">
        <f t="shared" si="255"/>
        <v>0.60000000000000142</v>
      </c>
      <c r="D5432">
        <v>999.6</v>
      </c>
      <c r="E5432">
        <f t="shared" si="256"/>
        <v>0.80000000000006821</v>
      </c>
      <c r="F5432">
        <v>77</v>
      </c>
      <c r="G5432">
        <f t="shared" si="257"/>
        <v>1</v>
      </c>
      <c r="H5432">
        <v>29.15</v>
      </c>
      <c r="I5432">
        <v>-0.08</v>
      </c>
      <c r="J5432">
        <v>1</v>
      </c>
    </row>
    <row r="5433" spans="1:10">
      <c r="A5433" s="3">
        <v>42231</v>
      </c>
      <c r="B5433">
        <v>29.5</v>
      </c>
      <c r="C5433">
        <f t="shared" si="255"/>
        <v>0.39999999999999858</v>
      </c>
      <c r="D5433">
        <v>1004.2</v>
      </c>
      <c r="E5433">
        <f t="shared" si="256"/>
        <v>4.6000000000000227</v>
      </c>
      <c r="F5433">
        <v>66</v>
      </c>
      <c r="G5433">
        <f t="shared" si="257"/>
        <v>-11</v>
      </c>
      <c r="H5433">
        <v>0.62</v>
      </c>
      <c r="I5433">
        <v>0.13</v>
      </c>
      <c r="J5433">
        <v>0.99</v>
      </c>
    </row>
    <row r="5434" spans="1:10">
      <c r="A5434" s="3">
        <v>42232</v>
      </c>
      <c r="B5434">
        <v>28.4</v>
      </c>
      <c r="C5434">
        <f t="shared" si="255"/>
        <v>-1.1000000000000014</v>
      </c>
      <c r="D5434">
        <v>1006</v>
      </c>
      <c r="E5434">
        <f t="shared" si="256"/>
        <v>1.7999999999999545</v>
      </c>
      <c r="F5434">
        <v>73</v>
      </c>
      <c r="G5434">
        <f t="shared" si="257"/>
        <v>7</v>
      </c>
      <c r="H5434">
        <v>1.62</v>
      </c>
      <c r="I5434">
        <v>0.34</v>
      </c>
      <c r="J5434">
        <v>0.94</v>
      </c>
    </row>
    <row r="5435" spans="1:10">
      <c r="A5435" s="3">
        <v>42233</v>
      </c>
      <c r="B5435">
        <v>25.8</v>
      </c>
      <c r="C5435">
        <f t="shared" si="255"/>
        <v>-2.5999999999999979</v>
      </c>
      <c r="D5435">
        <v>1003.3</v>
      </c>
      <c r="E5435">
        <f t="shared" si="256"/>
        <v>-2.7000000000000455</v>
      </c>
      <c r="F5435">
        <v>97</v>
      </c>
      <c r="G5435">
        <f t="shared" si="257"/>
        <v>24</v>
      </c>
      <c r="H5435">
        <v>2.62</v>
      </c>
      <c r="I5435">
        <v>0.53</v>
      </c>
      <c r="J5435">
        <v>0.85</v>
      </c>
    </row>
    <row r="5436" spans="1:10">
      <c r="A5436" s="3">
        <v>42234</v>
      </c>
      <c r="B5436">
        <v>29.2</v>
      </c>
      <c r="C5436">
        <f t="shared" si="255"/>
        <v>3.3999999999999986</v>
      </c>
      <c r="D5436">
        <v>1004.7</v>
      </c>
      <c r="E5436">
        <f t="shared" si="256"/>
        <v>1.4000000000000909</v>
      </c>
      <c r="F5436">
        <v>68</v>
      </c>
      <c r="G5436">
        <f t="shared" si="257"/>
        <v>-29</v>
      </c>
      <c r="H5436">
        <v>3.62</v>
      </c>
      <c r="I5436">
        <v>0.7</v>
      </c>
      <c r="J5436">
        <v>0.72</v>
      </c>
    </row>
    <row r="5437" spans="1:10">
      <c r="A5437" s="3">
        <v>42235</v>
      </c>
      <c r="B5437">
        <v>27.8</v>
      </c>
      <c r="C5437">
        <f t="shared" si="255"/>
        <v>-1.3999999999999986</v>
      </c>
      <c r="D5437">
        <v>1009.6</v>
      </c>
      <c r="E5437">
        <f t="shared" si="256"/>
        <v>4.8999999999999773</v>
      </c>
      <c r="F5437">
        <v>62</v>
      </c>
      <c r="G5437">
        <f t="shared" si="257"/>
        <v>-6</v>
      </c>
      <c r="H5437">
        <v>4.62</v>
      </c>
      <c r="I5437">
        <v>0.83</v>
      </c>
      <c r="J5437">
        <v>0.55000000000000004</v>
      </c>
    </row>
    <row r="5438" spans="1:10">
      <c r="A5438" s="3">
        <v>42236</v>
      </c>
      <c r="B5438">
        <v>26.3</v>
      </c>
      <c r="C5438">
        <f t="shared" si="255"/>
        <v>-1.5</v>
      </c>
      <c r="D5438">
        <v>1006.6</v>
      </c>
      <c r="E5438">
        <f t="shared" si="256"/>
        <v>-3</v>
      </c>
      <c r="F5438">
        <v>84</v>
      </c>
      <c r="G5438">
        <f t="shared" si="257"/>
        <v>22</v>
      </c>
      <c r="H5438">
        <v>5.62</v>
      </c>
      <c r="I5438">
        <v>0.93</v>
      </c>
      <c r="J5438">
        <v>0.37</v>
      </c>
    </row>
    <row r="5439" spans="1:10">
      <c r="A5439" s="3">
        <v>42237</v>
      </c>
      <c r="B5439">
        <v>25.5</v>
      </c>
      <c r="C5439">
        <f t="shared" si="255"/>
        <v>-0.80000000000000071</v>
      </c>
      <c r="D5439">
        <v>1002.1</v>
      </c>
      <c r="E5439">
        <f t="shared" si="256"/>
        <v>-4.5</v>
      </c>
      <c r="F5439">
        <v>100</v>
      </c>
      <c r="G5439">
        <f t="shared" si="257"/>
        <v>16</v>
      </c>
      <c r="H5439">
        <v>6.62</v>
      </c>
      <c r="I5439">
        <v>0.99</v>
      </c>
      <c r="J5439">
        <v>0.16</v>
      </c>
    </row>
    <row r="5440" spans="1:10">
      <c r="A5440" s="3">
        <v>42238</v>
      </c>
      <c r="B5440">
        <v>29.1</v>
      </c>
      <c r="C5440">
        <f t="shared" si="255"/>
        <v>3.6000000000000014</v>
      </c>
      <c r="D5440">
        <v>997.9</v>
      </c>
      <c r="E5440">
        <f t="shared" si="256"/>
        <v>-4.2000000000000455</v>
      </c>
      <c r="F5440">
        <v>74</v>
      </c>
      <c r="G5440">
        <f t="shared" si="257"/>
        <v>-26</v>
      </c>
      <c r="H5440">
        <v>7.62</v>
      </c>
      <c r="I5440">
        <v>1</v>
      </c>
      <c r="J5440">
        <v>-0.05</v>
      </c>
    </row>
    <row r="5441" spans="1:10">
      <c r="A5441" s="3">
        <v>42239</v>
      </c>
      <c r="B5441">
        <v>25.8</v>
      </c>
      <c r="C5441">
        <f t="shared" si="255"/>
        <v>-3.3000000000000007</v>
      </c>
      <c r="D5441">
        <v>1002.6</v>
      </c>
      <c r="E5441">
        <f t="shared" si="256"/>
        <v>4.7000000000000455</v>
      </c>
      <c r="F5441">
        <v>71</v>
      </c>
      <c r="G5441">
        <f t="shared" si="257"/>
        <v>-3</v>
      </c>
      <c r="H5441">
        <v>8.6199999999999992</v>
      </c>
      <c r="I5441">
        <v>0.97</v>
      </c>
      <c r="J5441">
        <v>-0.26</v>
      </c>
    </row>
    <row r="5442" spans="1:10">
      <c r="A5442" s="3">
        <v>42240</v>
      </c>
      <c r="B5442">
        <v>24.3</v>
      </c>
      <c r="C5442">
        <f t="shared" si="255"/>
        <v>-1.5</v>
      </c>
      <c r="D5442">
        <v>1006</v>
      </c>
      <c r="E5442">
        <f t="shared" si="256"/>
        <v>3.3999999999999773</v>
      </c>
      <c r="F5442">
        <v>62</v>
      </c>
      <c r="G5442">
        <f t="shared" si="257"/>
        <v>-9</v>
      </c>
      <c r="H5442">
        <v>9.6199999999999992</v>
      </c>
      <c r="I5442">
        <v>0.89</v>
      </c>
      <c r="J5442">
        <v>-0.46</v>
      </c>
    </row>
    <row r="5443" spans="1:10">
      <c r="A5443" s="3">
        <v>42241</v>
      </c>
      <c r="B5443">
        <v>21.7</v>
      </c>
      <c r="C5443">
        <f t="shared" si="255"/>
        <v>-2.6000000000000014</v>
      </c>
      <c r="D5443">
        <v>1008.3</v>
      </c>
      <c r="E5443">
        <f t="shared" si="256"/>
        <v>2.2999999999999545</v>
      </c>
      <c r="F5443">
        <v>67</v>
      </c>
      <c r="G5443">
        <f t="shared" si="257"/>
        <v>5</v>
      </c>
      <c r="H5443">
        <v>10.62</v>
      </c>
      <c r="I5443">
        <v>0.77</v>
      </c>
      <c r="J5443">
        <v>-0.64</v>
      </c>
    </row>
    <row r="5444" spans="1:10">
      <c r="A5444" s="3">
        <v>42242</v>
      </c>
      <c r="B5444">
        <v>20.3</v>
      </c>
      <c r="C5444">
        <f t="shared" si="255"/>
        <v>-1.3999999999999986</v>
      </c>
      <c r="D5444">
        <v>1003.8</v>
      </c>
      <c r="E5444">
        <f t="shared" si="256"/>
        <v>-4.5</v>
      </c>
      <c r="F5444">
        <v>100</v>
      </c>
      <c r="G5444">
        <f t="shared" si="257"/>
        <v>33</v>
      </c>
      <c r="H5444">
        <v>11.62</v>
      </c>
      <c r="I5444">
        <v>0.62</v>
      </c>
      <c r="J5444">
        <v>-0.78</v>
      </c>
    </row>
    <row r="5445" spans="1:10">
      <c r="A5445" s="3">
        <v>42243</v>
      </c>
      <c r="B5445">
        <v>24.7</v>
      </c>
      <c r="C5445">
        <f t="shared" si="255"/>
        <v>4.3999999999999986</v>
      </c>
      <c r="D5445">
        <v>1006.8</v>
      </c>
      <c r="E5445">
        <f t="shared" si="256"/>
        <v>3</v>
      </c>
      <c r="F5445">
        <v>78</v>
      </c>
      <c r="G5445">
        <f t="shared" si="257"/>
        <v>-22</v>
      </c>
      <c r="H5445">
        <v>12.62</v>
      </c>
      <c r="I5445">
        <v>0.44</v>
      </c>
      <c r="J5445">
        <v>-0.9</v>
      </c>
    </row>
    <row r="5446" spans="1:10">
      <c r="A5446" s="3">
        <v>42244</v>
      </c>
      <c r="B5446">
        <v>22.3</v>
      </c>
      <c r="C5446">
        <f t="shared" si="255"/>
        <v>-2.3999999999999986</v>
      </c>
      <c r="D5446">
        <v>1009.8</v>
      </c>
      <c r="E5446">
        <f t="shared" si="256"/>
        <v>3</v>
      </c>
      <c r="F5446">
        <v>77</v>
      </c>
      <c r="G5446">
        <f t="shared" si="257"/>
        <v>-1</v>
      </c>
      <c r="H5446">
        <v>13.62</v>
      </c>
      <c r="I5446">
        <v>0.24</v>
      </c>
      <c r="J5446">
        <v>-0.97</v>
      </c>
    </row>
    <row r="5447" spans="1:10">
      <c r="A5447" s="3">
        <v>42245</v>
      </c>
      <c r="B5447">
        <v>20.7</v>
      </c>
      <c r="C5447">
        <f t="shared" ref="C5447:C5510" si="258">B5447-B5446</f>
        <v>-1.6000000000000014</v>
      </c>
      <c r="D5447">
        <v>1009.7</v>
      </c>
      <c r="E5447">
        <f t="shared" ref="E5447:E5510" si="259">D5447-D5446</f>
        <v>-9.9999999999909051E-2</v>
      </c>
      <c r="F5447">
        <v>95</v>
      </c>
      <c r="G5447">
        <f t="shared" ref="G5447:G5510" si="260">F5447-F5446</f>
        <v>18</v>
      </c>
      <c r="H5447">
        <v>14.62</v>
      </c>
      <c r="I5447">
        <v>0.03</v>
      </c>
      <c r="J5447">
        <v>-1</v>
      </c>
    </row>
    <row r="5448" spans="1:10">
      <c r="A5448" s="3">
        <v>42246</v>
      </c>
      <c r="B5448">
        <v>21.3</v>
      </c>
      <c r="C5448">
        <f t="shared" si="258"/>
        <v>0.60000000000000142</v>
      </c>
      <c r="D5448">
        <v>1008.7</v>
      </c>
      <c r="E5448">
        <f t="shared" si="259"/>
        <v>-1</v>
      </c>
      <c r="F5448">
        <v>100</v>
      </c>
      <c r="G5448">
        <f t="shared" si="260"/>
        <v>5</v>
      </c>
      <c r="H5448">
        <v>15.62</v>
      </c>
      <c r="I5448">
        <v>-0.18</v>
      </c>
      <c r="J5448">
        <v>-0.98</v>
      </c>
    </row>
    <row r="5449" spans="1:10">
      <c r="A5449" s="3">
        <v>42247</v>
      </c>
      <c r="B5449">
        <v>23.8</v>
      </c>
      <c r="C5449">
        <f t="shared" si="258"/>
        <v>2.5</v>
      </c>
      <c r="D5449">
        <v>1012.6</v>
      </c>
      <c r="E5449">
        <f t="shared" si="259"/>
        <v>3.8999999999999773</v>
      </c>
      <c r="F5449">
        <v>83</v>
      </c>
      <c r="G5449">
        <f t="shared" si="260"/>
        <v>-17</v>
      </c>
      <c r="H5449">
        <v>16.62</v>
      </c>
      <c r="I5449">
        <v>-0.38</v>
      </c>
      <c r="J5449">
        <v>-0.92</v>
      </c>
    </row>
    <row r="5450" spans="1:10">
      <c r="A5450" s="3">
        <v>42248</v>
      </c>
      <c r="B5450">
        <v>25.7</v>
      </c>
      <c r="C5450">
        <f t="shared" si="258"/>
        <v>1.8999999999999986</v>
      </c>
      <c r="D5450">
        <v>1010.2</v>
      </c>
      <c r="E5450">
        <f t="shared" si="259"/>
        <v>-2.3999999999999773</v>
      </c>
      <c r="F5450">
        <v>90</v>
      </c>
      <c r="G5450">
        <f t="shared" si="260"/>
        <v>7</v>
      </c>
      <c r="H5450">
        <v>17.62</v>
      </c>
      <c r="I5450">
        <v>-0.56999999999999995</v>
      </c>
      <c r="J5450">
        <v>-0.82</v>
      </c>
    </row>
    <row r="5451" spans="1:10">
      <c r="A5451" s="3">
        <v>42249</v>
      </c>
      <c r="B5451">
        <v>28.8</v>
      </c>
      <c r="C5451">
        <f t="shared" si="258"/>
        <v>3.1000000000000014</v>
      </c>
      <c r="D5451">
        <v>1006</v>
      </c>
      <c r="E5451">
        <f t="shared" si="259"/>
        <v>-4.2000000000000455</v>
      </c>
      <c r="F5451">
        <v>65</v>
      </c>
      <c r="G5451">
        <f t="shared" si="260"/>
        <v>-25</v>
      </c>
      <c r="H5451">
        <v>18.62</v>
      </c>
      <c r="I5451">
        <v>-0.73</v>
      </c>
      <c r="J5451">
        <v>-0.68</v>
      </c>
    </row>
    <row r="5452" spans="1:10">
      <c r="A5452" s="3">
        <v>42250</v>
      </c>
      <c r="B5452">
        <v>24.8</v>
      </c>
      <c r="C5452">
        <f t="shared" si="258"/>
        <v>-4</v>
      </c>
      <c r="D5452">
        <v>1007.6</v>
      </c>
      <c r="E5452">
        <f t="shared" si="259"/>
        <v>1.6000000000000227</v>
      </c>
      <c r="F5452">
        <v>87</v>
      </c>
      <c r="G5452">
        <f t="shared" si="260"/>
        <v>22</v>
      </c>
      <c r="H5452">
        <v>19.62</v>
      </c>
      <c r="I5452">
        <v>-0.86</v>
      </c>
      <c r="J5452">
        <v>-0.51</v>
      </c>
    </row>
    <row r="5453" spans="1:10">
      <c r="A5453" s="3">
        <v>42251</v>
      </c>
      <c r="B5453">
        <v>24.2</v>
      </c>
      <c r="C5453">
        <f t="shared" si="258"/>
        <v>-0.60000000000000142</v>
      </c>
      <c r="D5453">
        <v>1004.1</v>
      </c>
      <c r="E5453">
        <f t="shared" si="259"/>
        <v>-3.5</v>
      </c>
      <c r="F5453">
        <v>91</v>
      </c>
      <c r="G5453">
        <f t="shared" si="260"/>
        <v>4</v>
      </c>
      <c r="H5453">
        <v>20.62</v>
      </c>
      <c r="I5453">
        <v>-0.95</v>
      </c>
      <c r="J5453">
        <v>-0.32</v>
      </c>
    </row>
    <row r="5454" spans="1:10">
      <c r="A5454" s="3">
        <v>42252</v>
      </c>
      <c r="B5454">
        <v>25.9</v>
      </c>
      <c r="C5454">
        <f t="shared" si="258"/>
        <v>1.6999999999999993</v>
      </c>
      <c r="D5454">
        <v>1007.3</v>
      </c>
      <c r="E5454">
        <f t="shared" si="259"/>
        <v>3.1999999999999318</v>
      </c>
      <c r="F5454">
        <v>64</v>
      </c>
      <c r="G5454">
        <f t="shared" si="260"/>
        <v>-27</v>
      </c>
      <c r="H5454">
        <v>21.62</v>
      </c>
      <c r="I5454">
        <v>-0.99</v>
      </c>
      <c r="J5454">
        <v>-0.11</v>
      </c>
    </row>
    <row r="5455" spans="1:10">
      <c r="A5455" s="3">
        <v>42253</v>
      </c>
      <c r="B5455">
        <v>23.1</v>
      </c>
      <c r="C5455">
        <f t="shared" si="258"/>
        <v>-2.7999999999999972</v>
      </c>
      <c r="D5455">
        <v>1003.1</v>
      </c>
      <c r="E5455">
        <f t="shared" si="259"/>
        <v>-4.1999999999999318</v>
      </c>
      <c r="F5455">
        <v>100</v>
      </c>
      <c r="G5455">
        <f t="shared" si="260"/>
        <v>36</v>
      </c>
      <c r="H5455">
        <v>22.62</v>
      </c>
      <c r="I5455">
        <v>-1</v>
      </c>
      <c r="J5455">
        <v>0.1</v>
      </c>
    </row>
    <row r="5456" spans="1:10">
      <c r="A5456" s="3">
        <v>42254</v>
      </c>
      <c r="B5456">
        <v>22.8</v>
      </c>
      <c r="C5456">
        <f t="shared" si="258"/>
        <v>-0.30000000000000071</v>
      </c>
      <c r="D5456">
        <v>1004.8</v>
      </c>
      <c r="E5456">
        <f t="shared" si="259"/>
        <v>1.6999999999999318</v>
      </c>
      <c r="F5456">
        <v>94</v>
      </c>
      <c r="G5456">
        <f t="shared" si="260"/>
        <v>-6</v>
      </c>
      <c r="H5456">
        <v>23.62</v>
      </c>
      <c r="I5456">
        <v>-0.95</v>
      </c>
      <c r="J5456">
        <v>0.31</v>
      </c>
    </row>
    <row r="5457" spans="1:10">
      <c r="A5457" s="3">
        <v>42255</v>
      </c>
      <c r="B5457">
        <v>20.399999999999999</v>
      </c>
      <c r="C5457">
        <f t="shared" si="258"/>
        <v>-2.4000000000000021</v>
      </c>
      <c r="D5457">
        <v>1011</v>
      </c>
      <c r="E5457">
        <f t="shared" si="259"/>
        <v>6.2000000000000455</v>
      </c>
      <c r="F5457">
        <v>99</v>
      </c>
      <c r="G5457">
        <f t="shared" si="260"/>
        <v>5</v>
      </c>
      <c r="H5457">
        <v>24.62</v>
      </c>
      <c r="I5457">
        <v>-0.87</v>
      </c>
      <c r="J5457">
        <v>0.5</v>
      </c>
    </row>
    <row r="5458" spans="1:10">
      <c r="A5458" s="3">
        <v>42256</v>
      </c>
      <c r="B5458">
        <v>23.3</v>
      </c>
      <c r="C5458">
        <f t="shared" si="258"/>
        <v>2.9000000000000021</v>
      </c>
      <c r="D5458">
        <v>1005.1</v>
      </c>
      <c r="E5458">
        <f t="shared" si="259"/>
        <v>-5.8999999999999773</v>
      </c>
      <c r="F5458">
        <v>100</v>
      </c>
      <c r="G5458">
        <f t="shared" si="260"/>
        <v>1</v>
      </c>
      <c r="H5458">
        <v>25.62</v>
      </c>
      <c r="I5458">
        <v>-0.74</v>
      </c>
      <c r="J5458">
        <v>0.67</v>
      </c>
    </row>
    <row r="5459" spans="1:10">
      <c r="A5459" s="3">
        <v>42257</v>
      </c>
      <c r="B5459">
        <v>20.6</v>
      </c>
      <c r="C5459">
        <f t="shared" si="258"/>
        <v>-2.6999999999999993</v>
      </c>
      <c r="D5459">
        <v>1004.1</v>
      </c>
      <c r="E5459">
        <f t="shared" si="259"/>
        <v>-1</v>
      </c>
      <c r="F5459">
        <v>98</v>
      </c>
      <c r="G5459">
        <f t="shared" si="260"/>
        <v>-2</v>
      </c>
      <c r="H5459">
        <v>26.62</v>
      </c>
      <c r="I5459">
        <v>-0.57999999999999996</v>
      </c>
      <c r="J5459">
        <v>0.81</v>
      </c>
    </row>
    <row r="5460" spans="1:10">
      <c r="A5460" s="3">
        <v>42258</v>
      </c>
      <c r="B5460">
        <v>25.2</v>
      </c>
      <c r="C5460">
        <f t="shared" si="258"/>
        <v>4.5999999999999979</v>
      </c>
      <c r="D5460">
        <v>1001.7</v>
      </c>
      <c r="E5460">
        <f t="shared" si="259"/>
        <v>-2.3999999999999773</v>
      </c>
      <c r="F5460">
        <v>76</v>
      </c>
      <c r="G5460">
        <f t="shared" si="260"/>
        <v>-22</v>
      </c>
      <c r="H5460">
        <v>27.62</v>
      </c>
      <c r="I5460">
        <v>-0.4</v>
      </c>
      <c r="J5460">
        <v>0.92</v>
      </c>
    </row>
    <row r="5461" spans="1:10">
      <c r="A5461" s="3">
        <v>42259</v>
      </c>
      <c r="B5461">
        <v>25</v>
      </c>
      <c r="C5461">
        <f t="shared" si="258"/>
        <v>-0.19999999999999929</v>
      </c>
      <c r="D5461">
        <v>1006.2</v>
      </c>
      <c r="E5461">
        <f t="shared" si="259"/>
        <v>4.5</v>
      </c>
      <c r="F5461">
        <v>68</v>
      </c>
      <c r="G5461">
        <f t="shared" si="260"/>
        <v>-8</v>
      </c>
      <c r="H5461">
        <v>28.62</v>
      </c>
      <c r="I5461">
        <v>-0.19</v>
      </c>
      <c r="J5461">
        <v>0.98</v>
      </c>
    </row>
    <row r="5462" spans="1:10">
      <c r="A5462" s="3">
        <v>42260</v>
      </c>
      <c r="B5462">
        <v>24.7</v>
      </c>
      <c r="C5462">
        <f t="shared" si="258"/>
        <v>-0.30000000000000071</v>
      </c>
      <c r="D5462">
        <v>1008.7</v>
      </c>
      <c r="E5462">
        <f t="shared" si="259"/>
        <v>2.5</v>
      </c>
      <c r="F5462">
        <v>76</v>
      </c>
      <c r="G5462">
        <f t="shared" si="260"/>
        <v>8</v>
      </c>
      <c r="H5462">
        <v>0.09</v>
      </c>
      <c r="I5462">
        <v>0.02</v>
      </c>
      <c r="J5462">
        <v>1</v>
      </c>
    </row>
    <row r="5463" spans="1:10">
      <c r="A5463" s="3">
        <v>42261</v>
      </c>
      <c r="B5463">
        <v>22.9</v>
      </c>
      <c r="C5463">
        <f t="shared" si="258"/>
        <v>-1.8000000000000007</v>
      </c>
      <c r="D5463">
        <v>1017.7</v>
      </c>
      <c r="E5463">
        <f t="shared" si="259"/>
        <v>9</v>
      </c>
      <c r="F5463">
        <v>60</v>
      </c>
      <c r="G5463">
        <f t="shared" si="260"/>
        <v>-16</v>
      </c>
      <c r="H5463">
        <v>1.0900000000000001</v>
      </c>
      <c r="I5463">
        <v>0.23</v>
      </c>
      <c r="J5463">
        <v>0.97</v>
      </c>
    </row>
    <row r="5464" spans="1:10">
      <c r="A5464" s="3">
        <v>42262</v>
      </c>
      <c r="B5464">
        <v>23.3</v>
      </c>
      <c r="C5464">
        <f t="shared" si="258"/>
        <v>0.40000000000000213</v>
      </c>
      <c r="D5464">
        <v>1016.4</v>
      </c>
      <c r="E5464">
        <f t="shared" si="259"/>
        <v>-1.3000000000000682</v>
      </c>
      <c r="F5464">
        <v>62</v>
      </c>
      <c r="G5464">
        <f t="shared" si="260"/>
        <v>2</v>
      </c>
      <c r="H5464">
        <v>2.09</v>
      </c>
      <c r="I5464">
        <v>0.43</v>
      </c>
      <c r="J5464">
        <v>0.9</v>
      </c>
    </row>
    <row r="5465" spans="1:10">
      <c r="A5465" s="3">
        <v>42263</v>
      </c>
      <c r="B5465">
        <v>21.8</v>
      </c>
      <c r="C5465">
        <f t="shared" si="258"/>
        <v>-1.5</v>
      </c>
      <c r="D5465">
        <v>1016.7</v>
      </c>
      <c r="E5465">
        <f t="shared" si="259"/>
        <v>0.30000000000006821</v>
      </c>
      <c r="F5465">
        <v>63</v>
      </c>
      <c r="G5465">
        <f t="shared" si="260"/>
        <v>1</v>
      </c>
      <c r="H5465">
        <v>3.09</v>
      </c>
      <c r="I5465">
        <v>0.61</v>
      </c>
      <c r="J5465">
        <v>0.79</v>
      </c>
    </row>
    <row r="5466" spans="1:10">
      <c r="A5466" s="3">
        <v>42264</v>
      </c>
      <c r="B5466">
        <v>18.5</v>
      </c>
      <c r="C5466">
        <f t="shared" si="258"/>
        <v>-3.3000000000000007</v>
      </c>
      <c r="D5466">
        <v>1011.1</v>
      </c>
      <c r="E5466">
        <f t="shared" si="259"/>
        <v>-5.6000000000000227</v>
      </c>
      <c r="F5466">
        <v>99</v>
      </c>
      <c r="G5466">
        <f t="shared" si="260"/>
        <v>36</v>
      </c>
      <c r="H5466">
        <v>4.09</v>
      </c>
      <c r="I5466">
        <v>0.76</v>
      </c>
      <c r="J5466">
        <v>0.65</v>
      </c>
    </row>
    <row r="5467" spans="1:10">
      <c r="A5467" s="3">
        <v>42265</v>
      </c>
      <c r="B5467">
        <v>22.3</v>
      </c>
      <c r="C5467">
        <f t="shared" si="258"/>
        <v>3.8000000000000007</v>
      </c>
      <c r="D5467">
        <v>1006.1</v>
      </c>
      <c r="E5467">
        <f t="shared" si="259"/>
        <v>-5</v>
      </c>
      <c r="F5467">
        <v>96</v>
      </c>
      <c r="G5467">
        <f t="shared" si="260"/>
        <v>-3</v>
      </c>
      <c r="H5467">
        <v>5.09</v>
      </c>
      <c r="I5467">
        <v>0.88</v>
      </c>
      <c r="J5467">
        <v>0.47</v>
      </c>
    </row>
    <row r="5468" spans="1:10">
      <c r="A5468" s="3">
        <v>42266</v>
      </c>
      <c r="B5468">
        <v>25.8</v>
      </c>
      <c r="C5468">
        <f t="shared" si="258"/>
        <v>3.5</v>
      </c>
      <c r="D5468">
        <v>1003.5</v>
      </c>
      <c r="E5468">
        <f t="shared" si="259"/>
        <v>-2.6000000000000227</v>
      </c>
      <c r="F5468">
        <v>74</v>
      </c>
      <c r="G5468">
        <f t="shared" si="260"/>
        <v>-22</v>
      </c>
      <c r="H5468">
        <v>6.09</v>
      </c>
      <c r="I5468">
        <v>0.96</v>
      </c>
      <c r="J5468">
        <v>0.27</v>
      </c>
    </row>
    <row r="5469" spans="1:10">
      <c r="A5469" s="3">
        <v>42267</v>
      </c>
      <c r="B5469">
        <v>24.3</v>
      </c>
      <c r="C5469">
        <f t="shared" si="258"/>
        <v>-1.5</v>
      </c>
      <c r="D5469">
        <v>1006.5</v>
      </c>
      <c r="E5469">
        <f t="shared" si="259"/>
        <v>3</v>
      </c>
      <c r="F5469">
        <v>54</v>
      </c>
      <c r="G5469">
        <f t="shared" si="260"/>
        <v>-20</v>
      </c>
      <c r="H5469">
        <v>7.09</v>
      </c>
      <c r="I5469">
        <v>1</v>
      </c>
      <c r="J5469">
        <v>0.06</v>
      </c>
    </row>
    <row r="5470" spans="1:10">
      <c r="A5470" s="3">
        <v>42268</v>
      </c>
      <c r="B5470">
        <v>24.5</v>
      </c>
      <c r="C5470">
        <f t="shared" si="258"/>
        <v>0.19999999999999929</v>
      </c>
      <c r="D5470">
        <v>1010.4</v>
      </c>
      <c r="E5470">
        <f t="shared" si="259"/>
        <v>3.8999999999999773</v>
      </c>
      <c r="F5470">
        <v>55</v>
      </c>
      <c r="G5470">
        <f t="shared" si="260"/>
        <v>1</v>
      </c>
      <c r="H5470">
        <v>8.09</v>
      </c>
      <c r="I5470">
        <v>0.99</v>
      </c>
      <c r="J5470">
        <v>-0.15</v>
      </c>
    </row>
    <row r="5471" spans="1:10">
      <c r="A5471" s="3">
        <v>42269</v>
      </c>
      <c r="B5471">
        <v>24</v>
      </c>
      <c r="C5471">
        <f t="shared" si="258"/>
        <v>-0.5</v>
      </c>
      <c r="D5471">
        <v>1014.1</v>
      </c>
      <c r="E5471">
        <f t="shared" si="259"/>
        <v>3.7000000000000455</v>
      </c>
      <c r="F5471">
        <v>48</v>
      </c>
      <c r="G5471">
        <f t="shared" si="260"/>
        <v>-7</v>
      </c>
      <c r="H5471">
        <v>9.09</v>
      </c>
      <c r="I5471">
        <v>0.93</v>
      </c>
      <c r="J5471">
        <v>-0.35</v>
      </c>
    </row>
    <row r="5472" spans="1:10">
      <c r="A5472" s="3">
        <v>42270</v>
      </c>
      <c r="B5472">
        <v>23.7</v>
      </c>
      <c r="C5472">
        <f t="shared" si="258"/>
        <v>-0.30000000000000071</v>
      </c>
      <c r="D5472">
        <v>1012.1</v>
      </c>
      <c r="E5472">
        <f t="shared" si="259"/>
        <v>-2</v>
      </c>
      <c r="F5472">
        <v>53</v>
      </c>
      <c r="G5472">
        <f t="shared" si="260"/>
        <v>5</v>
      </c>
      <c r="H5472">
        <v>10.09</v>
      </c>
      <c r="I5472">
        <v>0.84</v>
      </c>
      <c r="J5472">
        <v>-0.54</v>
      </c>
    </row>
    <row r="5473" spans="1:10">
      <c r="A5473" s="3">
        <v>42271</v>
      </c>
      <c r="B5473">
        <v>20.100000000000001</v>
      </c>
      <c r="C5473">
        <f t="shared" si="258"/>
        <v>-3.5999999999999979</v>
      </c>
      <c r="D5473">
        <v>1008.9</v>
      </c>
      <c r="E5473">
        <f t="shared" si="259"/>
        <v>-3.2000000000000455</v>
      </c>
      <c r="F5473">
        <v>81</v>
      </c>
      <c r="G5473">
        <f t="shared" si="260"/>
        <v>28</v>
      </c>
      <c r="H5473">
        <v>11.09</v>
      </c>
      <c r="I5473">
        <v>0.71</v>
      </c>
      <c r="J5473">
        <v>-0.71</v>
      </c>
    </row>
    <row r="5474" spans="1:10">
      <c r="A5474" s="3">
        <v>42272</v>
      </c>
      <c r="B5474">
        <v>17.8</v>
      </c>
      <c r="C5474">
        <f t="shared" si="258"/>
        <v>-2.3000000000000007</v>
      </c>
      <c r="D5474">
        <v>1004</v>
      </c>
      <c r="E5474">
        <f t="shared" si="259"/>
        <v>-4.8999999999999773</v>
      </c>
      <c r="F5474">
        <v>99</v>
      </c>
      <c r="G5474">
        <f t="shared" si="260"/>
        <v>18</v>
      </c>
      <c r="H5474">
        <v>12.09</v>
      </c>
      <c r="I5474">
        <v>0.54</v>
      </c>
      <c r="J5474">
        <v>-0.84</v>
      </c>
    </row>
    <row r="5475" spans="1:10">
      <c r="A5475" s="3">
        <v>42273</v>
      </c>
      <c r="B5475">
        <v>21.5</v>
      </c>
      <c r="C5475">
        <f t="shared" si="258"/>
        <v>3.6999999999999993</v>
      </c>
      <c r="D5475">
        <v>1007.1</v>
      </c>
      <c r="E5475">
        <f t="shared" si="259"/>
        <v>3.1000000000000227</v>
      </c>
      <c r="F5475">
        <v>92</v>
      </c>
      <c r="G5475">
        <f t="shared" si="260"/>
        <v>-7</v>
      </c>
      <c r="H5475">
        <v>13.09</v>
      </c>
      <c r="I5475">
        <v>0.35</v>
      </c>
      <c r="J5475">
        <v>-0.94</v>
      </c>
    </row>
    <row r="5476" spans="1:10">
      <c r="A5476" s="3">
        <v>42274</v>
      </c>
      <c r="B5476">
        <v>20.399999999999999</v>
      </c>
      <c r="C5476">
        <f t="shared" si="258"/>
        <v>-1.1000000000000014</v>
      </c>
      <c r="D5476">
        <v>1009.4</v>
      </c>
      <c r="E5476">
        <f t="shared" si="259"/>
        <v>2.2999999999999545</v>
      </c>
      <c r="F5476">
        <v>93</v>
      </c>
      <c r="G5476">
        <f t="shared" si="260"/>
        <v>1</v>
      </c>
      <c r="H5476">
        <v>14.09</v>
      </c>
      <c r="I5476">
        <v>0.14000000000000001</v>
      </c>
      <c r="J5476">
        <v>-0.99</v>
      </c>
    </row>
    <row r="5477" spans="1:10">
      <c r="A5477" s="3">
        <v>42275</v>
      </c>
      <c r="B5477">
        <v>23.7</v>
      </c>
      <c r="C5477">
        <f t="shared" si="258"/>
        <v>3.3000000000000007</v>
      </c>
      <c r="D5477">
        <v>1011.6</v>
      </c>
      <c r="E5477">
        <f t="shared" si="259"/>
        <v>2.2000000000000455</v>
      </c>
      <c r="F5477">
        <v>73</v>
      </c>
      <c r="G5477">
        <f t="shared" si="260"/>
        <v>-20</v>
      </c>
      <c r="H5477">
        <v>15.09</v>
      </c>
      <c r="I5477">
        <v>-7.0000000000000007E-2</v>
      </c>
      <c r="J5477">
        <v>-1</v>
      </c>
    </row>
    <row r="5478" spans="1:10">
      <c r="A5478" s="3">
        <v>42276</v>
      </c>
      <c r="B5478">
        <v>23.6</v>
      </c>
      <c r="C5478">
        <f t="shared" si="258"/>
        <v>-9.9999999999997868E-2</v>
      </c>
      <c r="D5478">
        <v>1015.4</v>
      </c>
      <c r="E5478">
        <f t="shared" si="259"/>
        <v>3.7999999999999545</v>
      </c>
      <c r="F5478">
        <v>29</v>
      </c>
      <c r="G5478">
        <f t="shared" si="260"/>
        <v>-44</v>
      </c>
      <c r="H5478">
        <v>16.09</v>
      </c>
      <c r="I5478">
        <v>-0.28000000000000003</v>
      </c>
      <c r="J5478">
        <v>-0.96</v>
      </c>
    </row>
    <row r="5479" spans="1:10">
      <c r="A5479" s="3">
        <v>42277</v>
      </c>
      <c r="B5479">
        <v>20.9</v>
      </c>
      <c r="C5479">
        <f t="shared" si="258"/>
        <v>-2.7000000000000028</v>
      </c>
      <c r="D5479">
        <v>1018.4</v>
      </c>
      <c r="E5479">
        <f t="shared" si="259"/>
        <v>3</v>
      </c>
      <c r="F5479">
        <v>51</v>
      </c>
      <c r="G5479">
        <f t="shared" si="260"/>
        <v>22</v>
      </c>
      <c r="H5479">
        <v>17.09</v>
      </c>
      <c r="I5479">
        <v>-0.47</v>
      </c>
      <c r="J5479">
        <v>-0.88</v>
      </c>
    </row>
    <row r="5480" spans="1:10">
      <c r="A5480" s="3">
        <v>42278</v>
      </c>
      <c r="B5480">
        <v>19.100000000000001</v>
      </c>
      <c r="C5480">
        <f t="shared" si="258"/>
        <v>-1.7999999999999972</v>
      </c>
      <c r="D5480">
        <v>1006.7</v>
      </c>
      <c r="E5480">
        <f t="shared" si="259"/>
        <v>-11.699999999999932</v>
      </c>
      <c r="F5480">
        <v>98</v>
      </c>
      <c r="G5480">
        <f t="shared" si="260"/>
        <v>47</v>
      </c>
      <c r="H5480">
        <v>18.09</v>
      </c>
      <c r="I5480">
        <v>-0.65</v>
      </c>
      <c r="J5480">
        <v>-0.76</v>
      </c>
    </row>
    <row r="5481" spans="1:10">
      <c r="A5481" s="3">
        <v>42279</v>
      </c>
      <c r="B5481">
        <v>23.8</v>
      </c>
      <c r="C5481">
        <f t="shared" si="258"/>
        <v>4.6999999999999993</v>
      </c>
      <c r="D5481">
        <v>1006.6</v>
      </c>
      <c r="E5481">
        <f t="shared" si="259"/>
        <v>-0.10000000000002274</v>
      </c>
      <c r="F5481">
        <v>75</v>
      </c>
      <c r="G5481">
        <f t="shared" si="260"/>
        <v>-23</v>
      </c>
      <c r="H5481">
        <v>19.09</v>
      </c>
      <c r="I5481">
        <v>-0.8</v>
      </c>
      <c r="J5481">
        <v>-0.61</v>
      </c>
    </row>
    <row r="5482" spans="1:10">
      <c r="A5482" s="3">
        <v>42280</v>
      </c>
      <c r="B5482">
        <v>20.9</v>
      </c>
      <c r="C5482">
        <f t="shared" si="258"/>
        <v>-2.9000000000000021</v>
      </c>
      <c r="D5482">
        <v>1011.1</v>
      </c>
      <c r="E5482">
        <f t="shared" si="259"/>
        <v>4.5</v>
      </c>
      <c r="F5482">
        <v>75</v>
      </c>
      <c r="G5482">
        <f t="shared" si="260"/>
        <v>0</v>
      </c>
      <c r="H5482">
        <v>20.09</v>
      </c>
      <c r="I5482">
        <v>-0.91</v>
      </c>
      <c r="J5482">
        <v>-0.42</v>
      </c>
    </row>
    <row r="5483" spans="1:10">
      <c r="A5483" s="3">
        <v>42281</v>
      </c>
      <c r="B5483">
        <v>20.6</v>
      </c>
      <c r="C5483">
        <f t="shared" si="258"/>
        <v>-0.29999999999999716</v>
      </c>
      <c r="D5483">
        <v>1017.9</v>
      </c>
      <c r="E5483">
        <f t="shared" si="259"/>
        <v>6.7999999999999545</v>
      </c>
      <c r="F5483">
        <v>70</v>
      </c>
      <c r="G5483">
        <f t="shared" si="260"/>
        <v>-5</v>
      </c>
      <c r="H5483">
        <v>21.09</v>
      </c>
      <c r="I5483">
        <v>-0.97</v>
      </c>
      <c r="J5483">
        <v>-0.22</v>
      </c>
    </row>
    <row r="5484" spans="1:10">
      <c r="A5484" s="3">
        <v>42282</v>
      </c>
      <c r="B5484">
        <v>18.600000000000001</v>
      </c>
      <c r="C5484">
        <f t="shared" si="258"/>
        <v>-2</v>
      </c>
      <c r="D5484">
        <v>1019.4</v>
      </c>
      <c r="E5484">
        <f t="shared" si="259"/>
        <v>1.5</v>
      </c>
      <c r="F5484">
        <v>51</v>
      </c>
      <c r="G5484">
        <f t="shared" si="260"/>
        <v>-19</v>
      </c>
      <c r="H5484">
        <v>22.09</v>
      </c>
      <c r="I5484">
        <v>-1</v>
      </c>
      <c r="J5484">
        <v>-0.01</v>
      </c>
    </row>
    <row r="5485" spans="1:10">
      <c r="A5485" s="3">
        <v>42283</v>
      </c>
      <c r="B5485">
        <v>18.100000000000001</v>
      </c>
      <c r="C5485">
        <f t="shared" si="258"/>
        <v>-0.5</v>
      </c>
      <c r="D5485">
        <v>1014.9</v>
      </c>
      <c r="E5485">
        <f t="shared" si="259"/>
        <v>-4.5</v>
      </c>
      <c r="F5485">
        <v>60</v>
      </c>
      <c r="G5485">
        <f t="shared" si="260"/>
        <v>9</v>
      </c>
      <c r="H5485">
        <v>23.09</v>
      </c>
      <c r="I5485">
        <v>-0.98</v>
      </c>
      <c r="J5485">
        <v>0.2</v>
      </c>
    </row>
    <row r="5486" spans="1:10">
      <c r="A5486" s="3">
        <v>42284</v>
      </c>
      <c r="B5486">
        <v>18.100000000000001</v>
      </c>
      <c r="C5486">
        <f t="shared" si="258"/>
        <v>0</v>
      </c>
      <c r="D5486">
        <v>1006.5</v>
      </c>
      <c r="E5486">
        <f t="shared" si="259"/>
        <v>-8.3999999999999773</v>
      </c>
      <c r="F5486">
        <v>40</v>
      </c>
      <c r="G5486">
        <f t="shared" si="260"/>
        <v>-20</v>
      </c>
      <c r="H5486">
        <v>24.09</v>
      </c>
      <c r="I5486">
        <v>-0.92</v>
      </c>
      <c r="J5486">
        <v>0.4</v>
      </c>
    </row>
    <row r="5487" spans="1:10">
      <c r="A5487" s="3">
        <v>42285</v>
      </c>
      <c r="B5487">
        <v>20.6</v>
      </c>
      <c r="C5487">
        <f t="shared" si="258"/>
        <v>2.5</v>
      </c>
      <c r="D5487">
        <v>998.7</v>
      </c>
      <c r="E5487">
        <f t="shared" si="259"/>
        <v>-7.7999999999999545</v>
      </c>
      <c r="F5487">
        <v>31</v>
      </c>
      <c r="G5487">
        <f t="shared" si="260"/>
        <v>-9</v>
      </c>
      <c r="H5487">
        <v>25.09</v>
      </c>
      <c r="I5487">
        <v>-0.81</v>
      </c>
      <c r="J5487">
        <v>0.59</v>
      </c>
    </row>
    <row r="5488" spans="1:10">
      <c r="A5488" s="3">
        <v>42286</v>
      </c>
      <c r="B5488">
        <v>21.3</v>
      </c>
      <c r="C5488">
        <f t="shared" si="258"/>
        <v>0.69999999999999929</v>
      </c>
      <c r="D5488">
        <v>1005.8</v>
      </c>
      <c r="E5488">
        <f t="shared" si="259"/>
        <v>7.0999999999999091</v>
      </c>
      <c r="F5488">
        <v>58</v>
      </c>
      <c r="G5488">
        <f t="shared" si="260"/>
        <v>27</v>
      </c>
      <c r="H5488">
        <v>26.09</v>
      </c>
      <c r="I5488">
        <v>-0.67</v>
      </c>
      <c r="J5488">
        <v>0.74</v>
      </c>
    </row>
    <row r="5489" spans="1:10">
      <c r="A5489" s="3">
        <v>42287</v>
      </c>
      <c r="B5489">
        <v>19.399999999999999</v>
      </c>
      <c r="C5489">
        <f t="shared" si="258"/>
        <v>-1.9000000000000021</v>
      </c>
      <c r="D5489">
        <v>1011.7</v>
      </c>
      <c r="E5489">
        <f t="shared" si="259"/>
        <v>5.9000000000000909</v>
      </c>
      <c r="F5489">
        <v>73</v>
      </c>
      <c r="G5489">
        <f t="shared" si="260"/>
        <v>15</v>
      </c>
      <c r="H5489">
        <v>27.09</v>
      </c>
      <c r="I5489">
        <v>-0.5</v>
      </c>
      <c r="J5489">
        <v>0.87</v>
      </c>
    </row>
    <row r="5490" spans="1:10">
      <c r="A5490" s="3">
        <v>42288</v>
      </c>
      <c r="B5490">
        <v>19.899999999999999</v>
      </c>
      <c r="C5490">
        <f t="shared" si="258"/>
        <v>0.5</v>
      </c>
      <c r="D5490">
        <v>1005.7</v>
      </c>
      <c r="E5490">
        <f t="shared" si="259"/>
        <v>-6</v>
      </c>
      <c r="F5490">
        <v>75</v>
      </c>
      <c r="G5490">
        <f t="shared" si="260"/>
        <v>2</v>
      </c>
      <c r="H5490">
        <v>28.09</v>
      </c>
      <c r="I5490">
        <v>-0.3</v>
      </c>
      <c r="J5490">
        <v>0.95</v>
      </c>
    </row>
    <row r="5491" spans="1:10">
      <c r="A5491" s="3">
        <v>42289</v>
      </c>
      <c r="B5491">
        <v>17.600000000000001</v>
      </c>
      <c r="C5491">
        <f t="shared" si="258"/>
        <v>-2.2999999999999972</v>
      </c>
      <c r="D5491">
        <v>1007.9</v>
      </c>
      <c r="E5491">
        <f t="shared" si="259"/>
        <v>2.1999999999999318</v>
      </c>
      <c r="F5491">
        <v>72</v>
      </c>
      <c r="G5491">
        <f t="shared" si="260"/>
        <v>-3</v>
      </c>
      <c r="H5491">
        <v>29.09</v>
      </c>
      <c r="I5491">
        <v>-0.09</v>
      </c>
      <c r="J5491">
        <v>1</v>
      </c>
    </row>
    <row r="5492" spans="1:10">
      <c r="A5492" s="3">
        <v>42290</v>
      </c>
      <c r="B5492">
        <v>18.3</v>
      </c>
      <c r="C5492">
        <f t="shared" si="258"/>
        <v>0.69999999999999929</v>
      </c>
      <c r="D5492">
        <v>1008.4</v>
      </c>
      <c r="E5492">
        <f t="shared" si="259"/>
        <v>0.5</v>
      </c>
      <c r="F5492">
        <v>56</v>
      </c>
      <c r="G5492">
        <f t="shared" si="260"/>
        <v>-16</v>
      </c>
      <c r="H5492">
        <v>0.56000000000000005</v>
      </c>
      <c r="I5492">
        <v>0.12</v>
      </c>
      <c r="J5492">
        <v>0.99</v>
      </c>
    </row>
    <row r="5493" spans="1:10">
      <c r="A5493" s="3">
        <v>42291</v>
      </c>
      <c r="B5493">
        <v>19</v>
      </c>
      <c r="C5493">
        <f t="shared" si="258"/>
        <v>0.69999999999999929</v>
      </c>
      <c r="D5493">
        <v>1014.9</v>
      </c>
      <c r="E5493">
        <f t="shared" si="259"/>
        <v>6.5</v>
      </c>
      <c r="F5493">
        <v>49</v>
      </c>
      <c r="G5493">
        <f t="shared" si="260"/>
        <v>-7</v>
      </c>
      <c r="H5493">
        <v>1.56</v>
      </c>
      <c r="I5493">
        <v>0.33</v>
      </c>
      <c r="J5493">
        <v>0.95</v>
      </c>
    </row>
    <row r="5494" spans="1:10">
      <c r="A5494" s="3">
        <v>42292</v>
      </c>
      <c r="B5494">
        <v>20.7</v>
      </c>
      <c r="C5494">
        <f t="shared" si="258"/>
        <v>1.6999999999999993</v>
      </c>
      <c r="D5494">
        <v>1017.3</v>
      </c>
      <c r="E5494">
        <f t="shared" si="259"/>
        <v>2.3999999999999773</v>
      </c>
      <c r="F5494">
        <v>65</v>
      </c>
      <c r="G5494">
        <f t="shared" si="260"/>
        <v>16</v>
      </c>
      <c r="H5494">
        <v>2.56</v>
      </c>
      <c r="I5494">
        <v>0.52</v>
      </c>
      <c r="J5494">
        <v>0.86</v>
      </c>
    </row>
    <row r="5495" spans="1:10">
      <c r="A5495" s="3">
        <v>42293</v>
      </c>
      <c r="B5495">
        <v>15.7</v>
      </c>
      <c r="C5495">
        <f t="shared" si="258"/>
        <v>-5</v>
      </c>
      <c r="D5495">
        <v>1016.7</v>
      </c>
      <c r="E5495">
        <f t="shared" si="259"/>
        <v>-0.59999999999990905</v>
      </c>
      <c r="F5495">
        <v>93</v>
      </c>
      <c r="G5495">
        <f t="shared" si="260"/>
        <v>28</v>
      </c>
      <c r="H5495">
        <v>3.56</v>
      </c>
      <c r="I5495">
        <v>0.69</v>
      </c>
      <c r="J5495">
        <v>0.73</v>
      </c>
    </row>
    <row r="5496" spans="1:10">
      <c r="A5496" s="3">
        <v>42294</v>
      </c>
      <c r="B5496">
        <v>18.8</v>
      </c>
      <c r="C5496">
        <f t="shared" si="258"/>
        <v>3.1000000000000014</v>
      </c>
      <c r="D5496">
        <v>1015.7</v>
      </c>
      <c r="E5496">
        <f t="shared" si="259"/>
        <v>-1</v>
      </c>
      <c r="F5496">
        <v>87</v>
      </c>
      <c r="G5496">
        <f t="shared" si="260"/>
        <v>-6</v>
      </c>
      <c r="H5496">
        <v>4.5599999999999996</v>
      </c>
      <c r="I5496">
        <v>0.82</v>
      </c>
      <c r="J5496">
        <v>0.56999999999999995</v>
      </c>
    </row>
    <row r="5497" spans="1:10">
      <c r="A5497" s="3">
        <v>42295</v>
      </c>
      <c r="B5497">
        <v>18.3</v>
      </c>
      <c r="C5497">
        <f t="shared" si="258"/>
        <v>-0.5</v>
      </c>
      <c r="D5497">
        <v>1013.1</v>
      </c>
      <c r="E5497">
        <f t="shared" si="259"/>
        <v>-2.6000000000000227</v>
      </c>
      <c r="F5497">
        <v>76</v>
      </c>
      <c r="G5497">
        <f t="shared" si="260"/>
        <v>-11</v>
      </c>
      <c r="H5497">
        <v>5.56</v>
      </c>
      <c r="I5497">
        <v>0.93</v>
      </c>
      <c r="J5497">
        <v>0.38</v>
      </c>
    </row>
    <row r="5498" spans="1:10">
      <c r="A5498" s="3">
        <v>42296</v>
      </c>
      <c r="B5498">
        <v>19.5</v>
      </c>
      <c r="C5498">
        <f t="shared" si="258"/>
        <v>1.1999999999999993</v>
      </c>
      <c r="D5498">
        <v>1013.9</v>
      </c>
      <c r="E5498">
        <f t="shared" si="259"/>
        <v>0.79999999999995453</v>
      </c>
      <c r="F5498">
        <v>64</v>
      </c>
      <c r="G5498">
        <f t="shared" si="260"/>
        <v>-12</v>
      </c>
      <c r="H5498">
        <v>6.56</v>
      </c>
      <c r="I5498">
        <v>0.98</v>
      </c>
      <c r="J5498">
        <v>0.17</v>
      </c>
    </row>
    <row r="5499" spans="1:10">
      <c r="A5499" s="3">
        <v>42297</v>
      </c>
      <c r="B5499">
        <v>19</v>
      </c>
      <c r="C5499">
        <f t="shared" si="258"/>
        <v>-0.5</v>
      </c>
      <c r="D5499">
        <v>1011.4</v>
      </c>
      <c r="E5499">
        <f t="shared" si="259"/>
        <v>-2.5</v>
      </c>
      <c r="F5499">
        <v>73</v>
      </c>
      <c r="G5499">
        <f t="shared" si="260"/>
        <v>9</v>
      </c>
      <c r="H5499">
        <v>7.56</v>
      </c>
      <c r="I5499">
        <v>1</v>
      </c>
      <c r="J5499">
        <v>-0.04</v>
      </c>
    </row>
    <row r="5500" spans="1:10">
      <c r="A5500" s="3">
        <v>42298</v>
      </c>
      <c r="B5500">
        <v>16.600000000000001</v>
      </c>
      <c r="C5500">
        <f t="shared" si="258"/>
        <v>-2.3999999999999986</v>
      </c>
      <c r="D5500">
        <v>1016.9</v>
      </c>
      <c r="E5500">
        <f t="shared" si="259"/>
        <v>5.5</v>
      </c>
      <c r="F5500">
        <v>71</v>
      </c>
      <c r="G5500">
        <f t="shared" si="260"/>
        <v>-2</v>
      </c>
      <c r="H5500">
        <v>8.56</v>
      </c>
      <c r="I5500">
        <v>0.97</v>
      </c>
      <c r="J5500">
        <v>-0.25</v>
      </c>
    </row>
    <row r="5501" spans="1:10">
      <c r="A5501" s="3">
        <v>42299</v>
      </c>
      <c r="B5501">
        <v>17.7</v>
      </c>
      <c r="C5501">
        <f t="shared" si="258"/>
        <v>1.0999999999999979</v>
      </c>
      <c r="D5501">
        <v>1016.8</v>
      </c>
      <c r="E5501">
        <f t="shared" si="259"/>
        <v>-0.10000000000002274</v>
      </c>
      <c r="F5501">
        <v>70</v>
      </c>
      <c r="G5501">
        <f t="shared" si="260"/>
        <v>-1</v>
      </c>
      <c r="H5501">
        <v>9.56</v>
      </c>
      <c r="I5501">
        <v>0.89</v>
      </c>
      <c r="J5501">
        <v>-0.45</v>
      </c>
    </row>
    <row r="5502" spans="1:10">
      <c r="A5502" s="3">
        <v>42300</v>
      </c>
      <c r="B5502">
        <v>19.3</v>
      </c>
      <c r="C5502">
        <f t="shared" si="258"/>
        <v>1.6000000000000014</v>
      </c>
      <c r="D5502">
        <v>1016.4</v>
      </c>
      <c r="E5502">
        <f t="shared" si="259"/>
        <v>-0.39999999999997726</v>
      </c>
      <c r="F5502">
        <v>68</v>
      </c>
      <c r="G5502">
        <f t="shared" si="260"/>
        <v>-2</v>
      </c>
      <c r="H5502">
        <v>10.56</v>
      </c>
      <c r="I5502">
        <v>0.78</v>
      </c>
      <c r="J5502">
        <v>-0.63</v>
      </c>
    </row>
    <row r="5503" spans="1:10">
      <c r="A5503" s="3">
        <v>42301</v>
      </c>
      <c r="B5503">
        <v>20.9</v>
      </c>
      <c r="C5503">
        <f t="shared" si="258"/>
        <v>1.5999999999999979</v>
      </c>
      <c r="D5503">
        <v>1006.1</v>
      </c>
      <c r="E5503">
        <f t="shared" si="259"/>
        <v>-10.299999999999955</v>
      </c>
      <c r="F5503">
        <v>63</v>
      </c>
      <c r="G5503">
        <f t="shared" si="260"/>
        <v>-5</v>
      </c>
      <c r="H5503">
        <v>11.56</v>
      </c>
      <c r="I5503">
        <v>0.63</v>
      </c>
      <c r="J5503">
        <v>-0.78</v>
      </c>
    </row>
    <row r="5504" spans="1:10">
      <c r="A5504" s="3">
        <v>42302</v>
      </c>
      <c r="B5504">
        <v>15.5</v>
      </c>
      <c r="C5504">
        <f t="shared" si="258"/>
        <v>-5.3999999999999986</v>
      </c>
      <c r="D5504">
        <v>1014.5</v>
      </c>
      <c r="E5504">
        <f t="shared" si="259"/>
        <v>8.3999999999999773</v>
      </c>
      <c r="F5504">
        <v>25</v>
      </c>
      <c r="G5504">
        <f t="shared" si="260"/>
        <v>-38</v>
      </c>
      <c r="H5504">
        <v>12.56</v>
      </c>
      <c r="I5504">
        <v>0.45</v>
      </c>
      <c r="J5504">
        <v>-0.89</v>
      </c>
    </row>
    <row r="5505" spans="1:10">
      <c r="A5505" s="3">
        <v>42303</v>
      </c>
      <c r="B5505">
        <v>15.6</v>
      </c>
      <c r="C5505">
        <f t="shared" si="258"/>
        <v>9.9999999999999645E-2</v>
      </c>
      <c r="D5505">
        <v>1018.1</v>
      </c>
      <c r="E5505">
        <f t="shared" si="259"/>
        <v>3.6000000000000227</v>
      </c>
      <c r="F5505">
        <v>55</v>
      </c>
      <c r="G5505">
        <f t="shared" si="260"/>
        <v>30</v>
      </c>
      <c r="H5505">
        <v>13.56</v>
      </c>
      <c r="I5505">
        <v>0.25</v>
      </c>
      <c r="J5505">
        <v>-0.97</v>
      </c>
    </row>
    <row r="5506" spans="1:10">
      <c r="A5506" s="3">
        <v>42304</v>
      </c>
      <c r="B5506">
        <v>20.7</v>
      </c>
      <c r="C5506">
        <f t="shared" si="258"/>
        <v>5.0999999999999996</v>
      </c>
      <c r="D5506">
        <v>1009.3</v>
      </c>
      <c r="E5506">
        <f t="shared" si="259"/>
        <v>-8.8000000000000682</v>
      </c>
      <c r="F5506">
        <v>72</v>
      </c>
      <c r="G5506">
        <f t="shared" si="260"/>
        <v>17</v>
      </c>
      <c r="H5506">
        <v>14.56</v>
      </c>
      <c r="I5506">
        <v>0.04</v>
      </c>
      <c r="J5506">
        <v>-1</v>
      </c>
    </row>
    <row r="5507" spans="1:10">
      <c r="A5507" s="3">
        <v>42305</v>
      </c>
      <c r="B5507">
        <v>21.5</v>
      </c>
      <c r="C5507">
        <f t="shared" si="258"/>
        <v>0.80000000000000071</v>
      </c>
      <c r="D5507">
        <v>1007.6</v>
      </c>
      <c r="E5507">
        <f t="shared" si="259"/>
        <v>-1.6999999999999318</v>
      </c>
      <c r="F5507">
        <v>55</v>
      </c>
      <c r="G5507">
        <f t="shared" si="260"/>
        <v>-17</v>
      </c>
      <c r="H5507">
        <v>15.56</v>
      </c>
      <c r="I5507">
        <v>-0.17</v>
      </c>
      <c r="J5507">
        <v>-0.99</v>
      </c>
    </row>
    <row r="5508" spans="1:10">
      <c r="A5508" s="3">
        <v>42306</v>
      </c>
      <c r="B5508">
        <v>17.100000000000001</v>
      </c>
      <c r="C5508">
        <f t="shared" si="258"/>
        <v>-4.3999999999999986</v>
      </c>
      <c r="D5508">
        <v>1014.2</v>
      </c>
      <c r="E5508">
        <f t="shared" si="259"/>
        <v>6.6000000000000227</v>
      </c>
      <c r="F5508">
        <v>69</v>
      </c>
      <c r="G5508">
        <f t="shared" si="260"/>
        <v>14</v>
      </c>
      <c r="H5508">
        <v>16.559999999999999</v>
      </c>
      <c r="I5508">
        <v>-0.37</v>
      </c>
      <c r="J5508">
        <v>-0.93</v>
      </c>
    </row>
    <row r="5509" spans="1:10">
      <c r="A5509" s="3">
        <v>42307</v>
      </c>
      <c r="B5509">
        <v>16.600000000000001</v>
      </c>
      <c r="C5509">
        <f t="shared" si="258"/>
        <v>-0.5</v>
      </c>
      <c r="D5509">
        <v>1014.1</v>
      </c>
      <c r="E5509">
        <f t="shared" si="259"/>
        <v>-0.10000000000002274</v>
      </c>
      <c r="F5509">
        <v>66</v>
      </c>
      <c r="G5509">
        <f t="shared" si="260"/>
        <v>-3</v>
      </c>
      <c r="H5509">
        <v>17.559999999999999</v>
      </c>
      <c r="I5509">
        <v>-0.56000000000000005</v>
      </c>
      <c r="J5509">
        <v>-0.83</v>
      </c>
    </row>
    <row r="5510" spans="1:10">
      <c r="A5510" s="3">
        <v>42308</v>
      </c>
      <c r="B5510">
        <v>13.9</v>
      </c>
      <c r="C5510">
        <f t="shared" si="258"/>
        <v>-2.7000000000000011</v>
      </c>
      <c r="D5510">
        <v>1020.5</v>
      </c>
      <c r="E5510">
        <f t="shared" si="259"/>
        <v>6.3999999999999773</v>
      </c>
      <c r="F5510">
        <v>59</v>
      </c>
      <c r="G5510">
        <f t="shared" si="260"/>
        <v>-7</v>
      </c>
      <c r="H5510">
        <v>18.559999999999999</v>
      </c>
      <c r="I5510">
        <v>-0.72</v>
      </c>
      <c r="J5510">
        <v>-0.69</v>
      </c>
    </row>
    <row r="5511" spans="1:10">
      <c r="A5511" s="3">
        <v>42309</v>
      </c>
      <c r="B5511">
        <v>12.3</v>
      </c>
      <c r="C5511">
        <f t="shared" ref="C5511:C5574" si="261">B5511-B5510</f>
        <v>-1.5999999999999996</v>
      </c>
      <c r="D5511">
        <v>1022.9</v>
      </c>
      <c r="E5511">
        <f t="shared" ref="E5511:E5574" si="262">D5511-D5510</f>
        <v>2.3999999999999773</v>
      </c>
      <c r="F5511">
        <v>66</v>
      </c>
      <c r="G5511">
        <f t="shared" ref="G5511:G5574" si="263">F5511-F5510</f>
        <v>7</v>
      </c>
      <c r="H5511">
        <v>19.559999999999999</v>
      </c>
      <c r="I5511">
        <v>-0.85</v>
      </c>
      <c r="J5511">
        <v>-0.52</v>
      </c>
    </row>
    <row r="5512" spans="1:10">
      <c r="A5512" s="3">
        <v>42310</v>
      </c>
      <c r="B5512">
        <v>13.7</v>
      </c>
      <c r="C5512">
        <f t="shared" si="261"/>
        <v>1.3999999999999986</v>
      </c>
      <c r="D5512">
        <v>1012.6</v>
      </c>
      <c r="E5512">
        <f t="shared" si="262"/>
        <v>-10.299999999999955</v>
      </c>
      <c r="F5512">
        <v>97</v>
      </c>
      <c r="G5512">
        <f t="shared" si="263"/>
        <v>31</v>
      </c>
      <c r="H5512">
        <v>20.56</v>
      </c>
      <c r="I5512">
        <v>-0.94</v>
      </c>
      <c r="J5512">
        <v>-0.33</v>
      </c>
    </row>
    <row r="5513" spans="1:10">
      <c r="A5513" s="3">
        <v>42311</v>
      </c>
      <c r="B5513">
        <v>17.100000000000001</v>
      </c>
      <c r="C5513">
        <f t="shared" si="261"/>
        <v>3.4000000000000021</v>
      </c>
      <c r="D5513">
        <v>1023.3</v>
      </c>
      <c r="E5513">
        <f t="shared" si="262"/>
        <v>10.699999999999932</v>
      </c>
      <c r="F5513">
        <v>43</v>
      </c>
      <c r="G5513">
        <f t="shared" si="263"/>
        <v>-54</v>
      </c>
      <c r="H5513">
        <v>21.56</v>
      </c>
      <c r="I5513">
        <v>-0.99</v>
      </c>
      <c r="J5513">
        <v>-0.13</v>
      </c>
    </row>
    <row r="5514" spans="1:10">
      <c r="A5514" s="3">
        <v>42312</v>
      </c>
      <c r="B5514">
        <v>14</v>
      </c>
      <c r="C5514">
        <f t="shared" si="261"/>
        <v>-3.1000000000000014</v>
      </c>
      <c r="D5514">
        <v>1027.5</v>
      </c>
      <c r="E5514">
        <f t="shared" si="262"/>
        <v>4.2000000000000455</v>
      </c>
      <c r="F5514">
        <v>63</v>
      </c>
      <c r="G5514">
        <f t="shared" si="263"/>
        <v>20</v>
      </c>
      <c r="H5514">
        <v>22.56</v>
      </c>
      <c r="I5514">
        <v>-1</v>
      </c>
      <c r="J5514">
        <v>0.09</v>
      </c>
    </row>
    <row r="5515" spans="1:10">
      <c r="A5515" s="3">
        <v>42313</v>
      </c>
      <c r="B5515">
        <v>16.7</v>
      </c>
      <c r="C5515">
        <f t="shared" si="261"/>
        <v>2.6999999999999993</v>
      </c>
      <c r="D5515">
        <v>1023.1</v>
      </c>
      <c r="E5515">
        <f t="shared" si="262"/>
        <v>-4.3999999999999773</v>
      </c>
      <c r="F5515">
        <v>72</v>
      </c>
      <c r="G5515">
        <f t="shared" si="263"/>
        <v>9</v>
      </c>
      <c r="H5515">
        <v>23.56</v>
      </c>
      <c r="I5515">
        <v>-0.96</v>
      </c>
      <c r="J5515">
        <v>0.3</v>
      </c>
    </row>
    <row r="5516" spans="1:10">
      <c r="A5516" s="3">
        <v>42314</v>
      </c>
      <c r="B5516">
        <v>18.5</v>
      </c>
      <c r="C5516">
        <f t="shared" si="261"/>
        <v>1.8000000000000007</v>
      </c>
      <c r="D5516">
        <v>1021.8</v>
      </c>
      <c r="E5516">
        <f t="shared" si="262"/>
        <v>-1.3000000000000682</v>
      </c>
      <c r="F5516">
        <v>60</v>
      </c>
      <c r="G5516">
        <f t="shared" si="263"/>
        <v>-12</v>
      </c>
      <c r="H5516">
        <v>24.56</v>
      </c>
      <c r="I5516">
        <v>-0.87</v>
      </c>
      <c r="J5516">
        <v>0.49</v>
      </c>
    </row>
    <row r="5517" spans="1:10">
      <c r="A5517" s="3">
        <v>42315</v>
      </c>
      <c r="B5517">
        <v>17.100000000000001</v>
      </c>
      <c r="C5517">
        <f t="shared" si="261"/>
        <v>-1.3999999999999986</v>
      </c>
      <c r="D5517">
        <v>1025.7</v>
      </c>
      <c r="E5517">
        <f t="shared" si="262"/>
        <v>3.9000000000000909</v>
      </c>
      <c r="F5517">
        <v>75</v>
      </c>
      <c r="G5517">
        <f t="shared" si="263"/>
        <v>15</v>
      </c>
      <c r="H5517">
        <v>25.56</v>
      </c>
      <c r="I5517">
        <v>-0.75</v>
      </c>
      <c r="J5517">
        <v>0.66</v>
      </c>
    </row>
    <row r="5518" spans="1:10">
      <c r="A5518" s="3">
        <v>42316</v>
      </c>
      <c r="B5518">
        <v>14.9</v>
      </c>
      <c r="C5518">
        <f t="shared" si="261"/>
        <v>-2.2000000000000011</v>
      </c>
      <c r="D5518">
        <v>1016.5</v>
      </c>
      <c r="E5518">
        <f t="shared" si="262"/>
        <v>-9.2000000000000455</v>
      </c>
      <c r="F5518">
        <v>99</v>
      </c>
      <c r="G5518">
        <f t="shared" si="263"/>
        <v>24</v>
      </c>
      <c r="H5518">
        <v>26.56</v>
      </c>
      <c r="I5518">
        <v>-0.59</v>
      </c>
      <c r="J5518">
        <v>0.81</v>
      </c>
    </row>
    <row r="5519" spans="1:10">
      <c r="A5519" s="3">
        <v>42317</v>
      </c>
      <c r="B5519">
        <v>18.399999999999999</v>
      </c>
      <c r="C5519">
        <f t="shared" si="261"/>
        <v>3.4999999999999982</v>
      </c>
      <c r="D5519">
        <v>1007.6</v>
      </c>
      <c r="E5519">
        <f t="shared" si="262"/>
        <v>-8.8999999999999773</v>
      </c>
      <c r="F5519">
        <v>92</v>
      </c>
      <c r="G5519">
        <f t="shared" si="263"/>
        <v>-7</v>
      </c>
      <c r="H5519">
        <v>27.56</v>
      </c>
      <c r="I5519">
        <v>-0.41</v>
      </c>
      <c r="J5519">
        <v>0.91</v>
      </c>
    </row>
    <row r="5520" spans="1:10">
      <c r="A5520" s="3">
        <v>42318</v>
      </c>
      <c r="B5520">
        <v>15.7</v>
      </c>
      <c r="C5520">
        <f t="shared" si="261"/>
        <v>-2.6999999999999993</v>
      </c>
      <c r="D5520">
        <v>1013.8</v>
      </c>
      <c r="E5520">
        <f t="shared" si="262"/>
        <v>6.1999999999999318</v>
      </c>
      <c r="F5520">
        <v>98</v>
      </c>
      <c r="G5520">
        <f t="shared" si="263"/>
        <v>6</v>
      </c>
      <c r="H5520">
        <v>28.56</v>
      </c>
      <c r="I5520">
        <v>-0.21</v>
      </c>
      <c r="J5520">
        <v>0.98</v>
      </c>
    </row>
    <row r="5521" spans="1:10">
      <c r="A5521" s="3">
        <v>42319</v>
      </c>
      <c r="B5521">
        <v>15.3</v>
      </c>
      <c r="C5521">
        <f t="shared" si="261"/>
        <v>-0.39999999999999858</v>
      </c>
      <c r="D5521">
        <v>1025.4000000000001</v>
      </c>
      <c r="E5521">
        <f t="shared" si="262"/>
        <v>11.600000000000136</v>
      </c>
      <c r="F5521">
        <v>57</v>
      </c>
      <c r="G5521">
        <f t="shared" si="263"/>
        <v>-41</v>
      </c>
      <c r="H5521">
        <v>0.03</v>
      </c>
      <c r="I5521">
        <v>0.01</v>
      </c>
      <c r="J5521">
        <v>1</v>
      </c>
    </row>
    <row r="5522" spans="1:10">
      <c r="A5522" s="3">
        <v>42320</v>
      </c>
      <c r="B5522">
        <v>14.1</v>
      </c>
      <c r="C5522">
        <f t="shared" si="261"/>
        <v>-1.2000000000000011</v>
      </c>
      <c r="D5522">
        <v>1028.7</v>
      </c>
      <c r="E5522">
        <f t="shared" si="262"/>
        <v>3.2999999999999545</v>
      </c>
      <c r="F5522">
        <v>56</v>
      </c>
      <c r="G5522">
        <f t="shared" si="263"/>
        <v>-1</v>
      </c>
      <c r="H5522">
        <v>1.03</v>
      </c>
      <c r="I5522">
        <v>0.22</v>
      </c>
      <c r="J5522">
        <v>0.98</v>
      </c>
    </row>
    <row r="5523" spans="1:10">
      <c r="A5523" s="3">
        <v>42321</v>
      </c>
      <c r="B5523">
        <v>14.4</v>
      </c>
      <c r="C5523">
        <f t="shared" si="261"/>
        <v>0.30000000000000071</v>
      </c>
      <c r="D5523">
        <v>1027.0999999999999</v>
      </c>
      <c r="E5523">
        <f t="shared" si="262"/>
        <v>-1.6000000000001364</v>
      </c>
      <c r="F5523">
        <v>73</v>
      </c>
      <c r="G5523">
        <f t="shared" si="263"/>
        <v>17</v>
      </c>
      <c r="H5523">
        <v>2.0299999999999998</v>
      </c>
      <c r="I5523">
        <v>0.42</v>
      </c>
      <c r="J5523">
        <v>0.91</v>
      </c>
    </row>
    <row r="5524" spans="1:10">
      <c r="A5524" s="3">
        <v>42322</v>
      </c>
      <c r="B5524">
        <v>13.2</v>
      </c>
      <c r="C5524">
        <f t="shared" si="261"/>
        <v>-1.2000000000000011</v>
      </c>
      <c r="D5524">
        <v>1017.2</v>
      </c>
      <c r="E5524">
        <f t="shared" si="262"/>
        <v>-9.8999999999998636</v>
      </c>
      <c r="F5524">
        <v>98</v>
      </c>
      <c r="G5524">
        <f t="shared" si="263"/>
        <v>25</v>
      </c>
      <c r="H5524">
        <v>3.03</v>
      </c>
      <c r="I5524">
        <v>0.6</v>
      </c>
      <c r="J5524">
        <v>0.8</v>
      </c>
    </row>
    <row r="5525" spans="1:10">
      <c r="A5525" s="3">
        <v>42323</v>
      </c>
      <c r="B5525">
        <v>15.3</v>
      </c>
      <c r="C5525">
        <f t="shared" si="261"/>
        <v>2.1000000000000014</v>
      </c>
      <c r="D5525">
        <v>1009.4</v>
      </c>
      <c r="E5525">
        <f t="shared" si="262"/>
        <v>-7.8000000000000682</v>
      </c>
      <c r="F5525">
        <v>99</v>
      </c>
      <c r="G5525">
        <f t="shared" si="263"/>
        <v>1</v>
      </c>
      <c r="H5525">
        <v>4.03</v>
      </c>
      <c r="I5525">
        <v>0.76</v>
      </c>
      <c r="J5525">
        <v>0.65</v>
      </c>
    </row>
    <row r="5526" spans="1:10">
      <c r="A5526" s="3">
        <v>42324</v>
      </c>
      <c r="B5526">
        <v>18.899999999999999</v>
      </c>
      <c r="C5526">
        <f t="shared" si="261"/>
        <v>3.5999999999999979</v>
      </c>
      <c r="D5526">
        <v>1018.4</v>
      </c>
      <c r="E5526">
        <f t="shared" si="262"/>
        <v>9</v>
      </c>
      <c r="F5526">
        <v>65</v>
      </c>
      <c r="G5526">
        <f t="shared" si="263"/>
        <v>-34</v>
      </c>
      <c r="H5526">
        <v>5.03</v>
      </c>
      <c r="I5526">
        <v>0.88</v>
      </c>
      <c r="J5526">
        <v>0.48</v>
      </c>
    </row>
    <row r="5527" spans="1:10">
      <c r="A5527" s="3">
        <v>42325</v>
      </c>
      <c r="B5527">
        <v>19.3</v>
      </c>
      <c r="C5527">
        <f t="shared" si="261"/>
        <v>0.40000000000000213</v>
      </c>
      <c r="D5527">
        <v>1014.5</v>
      </c>
      <c r="E5527">
        <f t="shared" si="262"/>
        <v>-3.8999999999999773</v>
      </c>
      <c r="F5527">
        <v>77</v>
      </c>
      <c r="G5527">
        <f t="shared" si="263"/>
        <v>12</v>
      </c>
      <c r="H5527">
        <v>6.03</v>
      </c>
      <c r="I5527">
        <v>0.96</v>
      </c>
      <c r="J5527">
        <v>0.28000000000000003</v>
      </c>
    </row>
    <row r="5528" spans="1:10">
      <c r="A5528" s="3">
        <v>42326</v>
      </c>
      <c r="B5528">
        <v>16.8</v>
      </c>
      <c r="C5528">
        <f t="shared" si="261"/>
        <v>-2.5</v>
      </c>
      <c r="D5528">
        <v>1012.4</v>
      </c>
      <c r="E5528">
        <f t="shared" si="262"/>
        <v>-2.1000000000000227</v>
      </c>
      <c r="F5528">
        <v>99</v>
      </c>
      <c r="G5528">
        <f t="shared" si="263"/>
        <v>22</v>
      </c>
      <c r="H5528">
        <v>7.03</v>
      </c>
      <c r="I5528">
        <v>1</v>
      </c>
      <c r="J5528">
        <v>0.08</v>
      </c>
    </row>
    <row r="5529" spans="1:10">
      <c r="A5529" s="3">
        <v>42327</v>
      </c>
      <c r="B5529">
        <v>14.9</v>
      </c>
      <c r="C5529">
        <f t="shared" si="261"/>
        <v>-1.9000000000000004</v>
      </c>
      <c r="D5529">
        <v>1018.8</v>
      </c>
      <c r="E5529">
        <f t="shared" si="262"/>
        <v>6.3999999999999773</v>
      </c>
      <c r="F5529">
        <v>67</v>
      </c>
      <c r="G5529">
        <f t="shared" si="263"/>
        <v>-32</v>
      </c>
      <c r="H5529">
        <v>8.0299999999999994</v>
      </c>
      <c r="I5529">
        <v>0.99</v>
      </c>
      <c r="J5529">
        <v>-0.14000000000000001</v>
      </c>
    </row>
    <row r="5530" spans="1:10">
      <c r="A5530" s="3">
        <v>42328</v>
      </c>
      <c r="B5530">
        <v>14.4</v>
      </c>
      <c r="C5530">
        <f t="shared" si="261"/>
        <v>-0.5</v>
      </c>
      <c r="D5530">
        <v>1017.6</v>
      </c>
      <c r="E5530">
        <f t="shared" si="262"/>
        <v>-1.1999999999999318</v>
      </c>
      <c r="F5530">
        <v>75</v>
      </c>
      <c r="G5530">
        <f t="shared" si="263"/>
        <v>8</v>
      </c>
      <c r="H5530">
        <v>9.0299999999999994</v>
      </c>
      <c r="I5530">
        <v>0.94</v>
      </c>
      <c r="J5530">
        <v>-0.34</v>
      </c>
    </row>
    <row r="5531" spans="1:10">
      <c r="A5531" s="3">
        <v>42329</v>
      </c>
      <c r="B5531">
        <v>16.5</v>
      </c>
      <c r="C5531">
        <f t="shared" si="261"/>
        <v>2.0999999999999996</v>
      </c>
      <c r="D5531">
        <v>1022.3</v>
      </c>
      <c r="E5531">
        <f t="shared" si="262"/>
        <v>4.6999999999999318</v>
      </c>
      <c r="F5531">
        <v>62</v>
      </c>
      <c r="G5531">
        <f t="shared" si="263"/>
        <v>-13</v>
      </c>
      <c r="H5531">
        <v>10.029999999999999</v>
      </c>
      <c r="I5531">
        <v>0.85</v>
      </c>
      <c r="J5531">
        <v>-0.53</v>
      </c>
    </row>
    <row r="5532" spans="1:10">
      <c r="A5532" s="3">
        <v>42330</v>
      </c>
      <c r="B5532">
        <v>12.8</v>
      </c>
      <c r="C5532">
        <f t="shared" si="261"/>
        <v>-3.6999999999999993</v>
      </c>
      <c r="D5532">
        <v>1026</v>
      </c>
      <c r="E5532">
        <f t="shared" si="262"/>
        <v>3.7000000000000455</v>
      </c>
      <c r="F5532">
        <v>73</v>
      </c>
      <c r="G5532">
        <f t="shared" si="263"/>
        <v>11</v>
      </c>
      <c r="H5532">
        <v>11.03</v>
      </c>
      <c r="I5532">
        <v>0.71</v>
      </c>
      <c r="J5532">
        <v>-0.7</v>
      </c>
    </row>
    <row r="5533" spans="1:10">
      <c r="A5533" s="3">
        <v>42331</v>
      </c>
      <c r="B5533">
        <v>12.4</v>
      </c>
      <c r="C5533">
        <f t="shared" si="261"/>
        <v>-0.40000000000000036</v>
      </c>
      <c r="D5533">
        <v>1019.9</v>
      </c>
      <c r="E5533">
        <f t="shared" si="262"/>
        <v>-6.1000000000000227</v>
      </c>
      <c r="F5533">
        <v>94</v>
      </c>
      <c r="G5533">
        <f t="shared" si="263"/>
        <v>21</v>
      </c>
      <c r="H5533">
        <v>12.03</v>
      </c>
      <c r="I5533">
        <v>0.55000000000000004</v>
      </c>
      <c r="J5533">
        <v>-0.83</v>
      </c>
    </row>
    <row r="5534" spans="1:10">
      <c r="A5534" s="3">
        <v>42332</v>
      </c>
      <c r="B5534">
        <v>15.8</v>
      </c>
      <c r="C5534">
        <f t="shared" si="261"/>
        <v>3.4000000000000004</v>
      </c>
      <c r="D5534">
        <v>1011.5</v>
      </c>
      <c r="E5534">
        <f t="shared" si="262"/>
        <v>-8.3999999999999773</v>
      </c>
      <c r="F5534">
        <v>47</v>
      </c>
      <c r="G5534">
        <f t="shared" si="263"/>
        <v>-47</v>
      </c>
      <c r="H5534">
        <v>13.03</v>
      </c>
      <c r="I5534">
        <v>0.36</v>
      </c>
      <c r="J5534">
        <v>-0.93</v>
      </c>
    </row>
    <row r="5535" spans="1:10">
      <c r="A5535" s="3">
        <v>42333</v>
      </c>
      <c r="B5535">
        <v>7.9</v>
      </c>
      <c r="C5535">
        <f t="shared" si="261"/>
        <v>-7.9</v>
      </c>
      <c r="D5535">
        <v>1014.7</v>
      </c>
      <c r="E5535">
        <f t="shared" si="262"/>
        <v>3.2000000000000455</v>
      </c>
      <c r="F5535">
        <v>75</v>
      </c>
      <c r="G5535">
        <f t="shared" si="263"/>
        <v>28</v>
      </c>
      <c r="H5535">
        <v>14.03</v>
      </c>
      <c r="I5535">
        <v>0.16</v>
      </c>
      <c r="J5535">
        <v>-0.99</v>
      </c>
    </row>
    <row r="5536" spans="1:10">
      <c r="A5536" s="3">
        <v>42334</v>
      </c>
      <c r="B5536">
        <v>10.5</v>
      </c>
      <c r="C5536">
        <f t="shared" si="261"/>
        <v>2.5999999999999996</v>
      </c>
      <c r="D5536">
        <v>1003.6</v>
      </c>
      <c r="E5536">
        <f t="shared" si="262"/>
        <v>-11.100000000000023</v>
      </c>
      <c r="F5536">
        <v>86</v>
      </c>
      <c r="G5536">
        <f t="shared" si="263"/>
        <v>11</v>
      </c>
      <c r="H5536">
        <v>15.03</v>
      </c>
      <c r="I5536">
        <v>-0.06</v>
      </c>
      <c r="J5536">
        <v>-1</v>
      </c>
    </row>
    <row r="5537" spans="1:10">
      <c r="A5537" s="3">
        <v>42335</v>
      </c>
      <c r="B5537">
        <v>9.5</v>
      </c>
      <c r="C5537">
        <f t="shared" si="261"/>
        <v>-1</v>
      </c>
      <c r="D5537">
        <v>1011</v>
      </c>
      <c r="E5537">
        <f t="shared" si="262"/>
        <v>7.3999999999999773</v>
      </c>
      <c r="F5537">
        <v>40</v>
      </c>
      <c r="G5537">
        <f t="shared" si="263"/>
        <v>-46</v>
      </c>
      <c r="H5537">
        <v>16.03</v>
      </c>
      <c r="I5537">
        <v>-0.27</v>
      </c>
      <c r="J5537">
        <v>-0.96</v>
      </c>
    </row>
    <row r="5538" spans="1:10">
      <c r="A5538" s="3">
        <v>42336</v>
      </c>
      <c r="B5538">
        <v>9</v>
      </c>
      <c r="C5538">
        <f t="shared" si="261"/>
        <v>-0.5</v>
      </c>
      <c r="D5538">
        <v>1018</v>
      </c>
      <c r="E5538">
        <f t="shared" si="262"/>
        <v>7</v>
      </c>
      <c r="F5538">
        <v>59</v>
      </c>
      <c r="G5538">
        <f t="shared" si="263"/>
        <v>19</v>
      </c>
      <c r="H5538">
        <v>17.03</v>
      </c>
      <c r="I5538">
        <v>-0.46</v>
      </c>
      <c r="J5538">
        <v>-0.89</v>
      </c>
    </row>
    <row r="5539" spans="1:10">
      <c r="A5539" s="3">
        <v>42337</v>
      </c>
      <c r="B5539">
        <v>12.1</v>
      </c>
      <c r="C5539">
        <f t="shared" si="261"/>
        <v>3.0999999999999996</v>
      </c>
      <c r="D5539">
        <v>1021.9</v>
      </c>
      <c r="E5539">
        <f t="shared" si="262"/>
        <v>3.8999999999999773</v>
      </c>
      <c r="F5539">
        <v>58</v>
      </c>
      <c r="G5539">
        <f t="shared" si="263"/>
        <v>-1</v>
      </c>
      <c r="H5539">
        <v>18.03</v>
      </c>
      <c r="I5539">
        <v>-0.64</v>
      </c>
      <c r="J5539">
        <v>-0.77</v>
      </c>
    </row>
    <row r="5540" spans="1:10">
      <c r="A5540" s="3">
        <v>42338</v>
      </c>
      <c r="B5540">
        <v>12.2</v>
      </c>
      <c r="C5540">
        <f t="shared" si="261"/>
        <v>9.9999999999999645E-2</v>
      </c>
      <c r="D5540">
        <v>1016.6</v>
      </c>
      <c r="E5540">
        <f t="shared" si="262"/>
        <v>-5.2999999999999545</v>
      </c>
      <c r="F5540">
        <v>65</v>
      </c>
      <c r="G5540">
        <f t="shared" si="263"/>
        <v>7</v>
      </c>
      <c r="H5540">
        <v>19.03</v>
      </c>
      <c r="I5540">
        <v>-0.79</v>
      </c>
      <c r="J5540">
        <v>-0.62</v>
      </c>
    </row>
    <row r="5541" spans="1:10">
      <c r="A5541" s="3">
        <v>42339</v>
      </c>
      <c r="B5541">
        <v>11.3</v>
      </c>
      <c r="C5541">
        <f t="shared" si="261"/>
        <v>-0.89999999999999858</v>
      </c>
      <c r="D5541">
        <v>1020.9</v>
      </c>
      <c r="E5541">
        <f t="shared" si="262"/>
        <v>4.2999999999999545</v>
      </c>
      <c r="F5541">
        <v>55</v>
      </c>
      <c r="G5541">
        <f t="shared" si="263"/>
        <v>-10</v>
      </c>
      <c r="H5541">
        <v>20.03</v>
      </c>
      <c r="I5541">
        <v>-0.9</v>
      </c>
      <c r="J5541">
        <v>-0.44</v>
      </c>
    </row>
    <row r="5542" spans="1:10">
      <c r="A5542" s="3">
        <v>42340</v>
      </c>
      <c r="B5542">
        <v>8.9</v>
      </c>
      <c r="C5542">
        <f t="shared" si="261"/>
        <v>-2.4000000000000004</v>
      </c>
      <c r="D5542">
        <v>1019</v>
      </c>
      <c r="E5542">
        <f t="shared" si="262"/>
        <v>-1.8999999999999773</v>
      </c>
      <c r="F5542">
        <v>88</v>
      </c>
      <c r="G5542">
        <f t="shared" si="263"/>
        <v>33</v>
      </c>
      <c r="H5542">
        <v>21.03</v>
      </c>
      <c r="I5542">
        <v>-0.97</v>
      </c>
      <c r="J5542">
        <v>-0.24</v>
      </c>
    </row>
    <row r="5543" spans="1:10">
      <c r="A5543" s="3">
        <v>42341</v>
      </c>
      <c r="B5543">
        <v>11.4</v>
      </c>
      <c r="C5543">
        <f t="shared" si="261"/>
        <v>2.5</v>
      </c>
      <c r="D5543">
        <v>995.6</v>
      </c>
      <c r="E5543">
        <f t="shared" si="262"/>
        <v>-23.399999999999977</v>
      </c>
      <c r="F5543">
        <v>97</v>
      </c>
      <c r="G5543">
        <f t="shared" si="263"/>
        <v>9</v>
      </c>
      <c r="H5543">
        <v>22.03</v>
      </c>
      <c r="I5543">
        <v>-1</v>
      </c>
      <c r="J5543">
        <v>-0.03</v>
      </c>
    </row>
    <row r="5544" spans="1:10">
      <c r="A5544" s="3">
        <v>42342</v>
      </c>
      <c r="B5544">
        <v>10</v>
      </c>
      <c r="C5544">
        <f t="shared" si="261"/>
        <v>-1.4000000000000004</v>
      </c>
      <c r="D5544">
        <v>1005.1</v>
      </c>
      <c r="E5544">
        <f t="shared" si="262"/>
        <v>9.5</v>
      </c>
      <c r="F5544">
        <v>38</v>
      </c>
      <c r="G5544">
        <f t="shared" si="263"/>
        <v>-59</v>
      </c>
      <c r="H5544">
        <v>23.03</v>
      </c>
      <c r="I5544">
        <v>-0.98</v>
      </c>
      <c r="J5544">
        <v>0.19</v>
      </c>
    </row>
    <row r="5545" spans="1:10">
      <c r="A5545" s="3">
        <v>42343</v>
      </c>
      <c r="B5545">
        <v>10.199999999999999</v>
      </c>
      <c r="C5545">
        <f t="shared" si="261"/>
        <v>0.19999999999999929</v>
      </c>
      <c r="D5545">
        <v>1010.9</v>
      </c>
      <c r="E5545">
        <f t="shared" si="262"/>
        <v>5.7999999999999545</v>
      </c>
      <c r="F5545">
        <v>61</v>
      </c>
      <c r="G5545">
        <f t="shared" si="263"/>
        <v>23</v>
      </c>
      <c r="H5545">
        <v>24.03</v>
      </c>
      <c r="I5545">
        <v>-0.92</v>
      </c>
      <c r="J5545">
        <v>0.39</v>
      </c>
    </row>
    <row r="5546" spans="1:10">
      <c r="A5546" s="3">
        <v>42344</v>
      </c>
      <c r="B5546">
        <v>10.8</v>
      </c>
      <c r="C5546">
        <f t="shared" si="261"/>
        <v>0.60000000000000142</v>
      </c>
      <c r="D5546">
        <v>1021.9</v>
      </c>
      <c r="E5546">
        <f t="shared" si="262"/>
        <v>11</v>
      </c>
      <c r="F5546">
        <v>41</v>
      </c>
      <c r="G5546">
        <f t="shared" si="263"/>
        <v>-20</v>
      </c>
      <c r="H5546">
        <v>25.03</v>
      </c>
      <c r="I5546">
        <v>-0.82</v>
      </c>
      <c r="J5546">
        <v>0.56999999999999995</v>
      </c>
    </row>
    <row r="5547" spans="1:10">
      <c r="A5547" s="3">
        <v>42345</v>
      </c>
      <c r="B5547">
        <v>9.8000000000000007</v>
      </c>
      <c r="C5547">
        <f t="shared" si="261"/>
        <v>-1</v>
      </c>
      <c r="D5547">
        <v>1024.5999999999999</v>
      </c>
      <c r="E5547">
        <f t="shared" si="262"/>
        <v>2.6999999999999318</v>
      </c>
      <c r="F5547">
        <v>57</v>
      </c>
      <c r="G5547">
        <f t="shared" si="263"/>
        <v>16</v>
      </c>
      <c r="H5547">
        <v>26.03</v>
      </c>
      <c r="I5547">
        <v>-0.68</v>
      </c>
      <c r="J5547">
        <v>0.73</v>
      </c>
    </row>
    <row r="5548" spans="1:10">
      <c r="A5548" s="3">
        <v>42346</v>
      </c>
      <c r="B5548">
        <v>8.9</v>
      </c>
      <c r="C5548">
        <f t="shared" si="261"/>
        <v>-0.90000000000000036</v>
      </c>
      <c r="D5548">
        <v>1025.9000000000001</v>
      </c>
      <c r="E5548">
        <f t="shared" si="262"/>
        <v>1.3000000000001819</v>
      </c>
      <c r="F5548">
        <v>59</v>
      </c>
      <c r="G5548">
        <f t="shared" si="263"/>
        <v>2</v>
      </c>
      <c r="H5548">
        <v>27.03</v>
      </c>
      <c r="I5548">
        <v>-0.51</v>
      </c>
      <c r="J5548">
        <v>0.86</v>
      </c>
    </row>
    <row r="5549" spans="1:10">
      <c r="A5549" s="3">
        <v>42347</v>
      </c>
      <c r="B5549">
        <v>7.9</v>
      </c>
      <c r="C5549">
        <f t="shared" si="261"/>
        <v>-1</v>
      </c>
      <c r="D5549">
        <v>1029.5</v>
      </c>
      <c r="E5549">
        <f t="shared" si="262"/>
        <v>3.5999999999999091</v>
      </c>
      <c r="F5549">
        <v>65</v>
      </c>
      <c r="G5549">
        <f t="shared" si="263"/>
        <v>6</v>
      </c>
      <c r="H5549">
        <v>28.03</v>
      </c>
      <c r="I5549">
        <v>-0.31</v>
      </c>
      <c r="J5549">
        <v>0.95</v>
      </c>
    </row>
    <row r="5550" spans="1:10">
      <c r="A5550" s="3">
        <v>42348</v>
      </c>
      <c r="B5550">
        <v>10.9</v>
      </c>
      <c r="C5550">
        <f t="shared" si="261"/>
        <v>3</v>
      </c>
      <c r="D5550">
        <v>1021.2</v>
      </c>
      <c r="E5550">
        <f t="shared" si="262"/>
        <v>-8.2999999999999545</v>
      </c>
      <c r="F5550">
        <v>63</v>
      </c>
      <c r="G5550">
        <f t="shared" si="263"/>
        <v>-2</v>
      </c>
      <c r="H5550">
        <v>29.03</v>
      </c>
      <c r="I5550">
        <v>-0.11</v>
      </c>
      <c r="J5550">
        <v>0.99</v>
      </c>
    </row>
    <row r="5551" spans="1:10">
      <c r="A5551" s="3">
        <v>42349</v>
      </c>
      <c r="B5551">
        <v>18.100000000000001</v>
      </c>
      <c r="C5551">
        <f t="shared" si="261"/>
        <v>7.2000000000000011</v>
      </c>
      <c r="D5551">
        <v>994.9</v>
      </c>
      <c r="E5551">
        <f t="shared" si="262"/>
        <v>-26.300000000000068</v>
      </c>
      <c r="F5551">
        <v>51</v>
      </c>
      <c r="G5551">
        <f t="shared" si="263"/>
        <v>-12</v>
      </c>
      <c r="H5551">
        <v>0.5</v>
      </c>
      <c r="I5551">
        <v>0.11</v>
      </c>
      <c r="J5551">
        <v>0.99</v>
      </c>
    </row>
    <row r="5552" spans="1:10">
      <c r="A5552" s="3">
        <v>42350</v>
      </c>
      <c r="B5552">
        <v>11.2</v>
      </c>
      <c r="C5552">
        <f t="shared" si="261"/>
        <v>-6.9000000000000021</v>
      </c>
      <c r="D5552">
        <v>1020</v>
      </c>
      <c r="E5552">
        <f t="shared" si="262"/>
        <v>25.100000000000023</v>
      </c>
      <c r="F5552">
        <v>56</v>
      </c>
      <c r="G5552">
        <f t="shared" si="263"/>
        <v>5</v>
      </c>
      <c r="H5552">
        <v>1.5</v>
      </c>
      <c r="I5552">
        <v>0.31</v>
      </c>
      <c r="J5552">
        <v>0.95</v>
      </c>
    </row>
    <row r="5553" spans="1:10">
      <c r="A5553" s="3">
        <v>42351</v>
      </c>
      <c r="B5553">
        <v>10.4</v>
      </c>
      <c r="C5553">
        <f t="shared" si="261"/>
        <v>-0.79999999999999893</v>
      </c>
      <c r="D5553">
        <v>1015.9</v>
      </c>
      <c r="E5553">
        <f t="shared" si="262"/>
        <v>-4.1000000000000227</v>
      </c>
      <c r="F5553">
        <v>93</v>
      </c>
      <c r="G5553">
        <f t="shared" si="263"/>
        <v>37</v>
      </c>
      <c r="H5553">
        <v>2.5</v>
      </c>
      <c r="I5553">
        <v>0.51</v>
      </c>
      <c r="J5553">
        <v>0.86</v>
      </c>
    </row>
    <row r="5554" spans="1:10">
      <c r="A5554" s="3">
        <v>42352</v>
      </c>
      <c r="B5554">
        <v>11.9</v>
      </c>
      <c r="C5554">
        <f t="shared" si="261"/>
        <v>1.5</v>
      </c>
      <c r="D5554">
        <v>1018.7</v>
      </c>
      <c r="E5554">
        <f t="shared" si="262"/>
        <v>2.8000000000000682</v>
      </c>
      <c r="F5554">
        <v>69</v>
      </c>
      <c r="G5554">
        <f t="shared" si="263"/>
        <v>-24</v>
      </c>
      <c r="H5554">
        <v>3.5</v>
      </c>
      <c r="I5554">
        <v>0.68</v>
      </c>
      <c r="J5554">
        <v>0.74</v>
      </c>
    </row>
    <row r="5555" spans="1:10">
      <c r="A5555" s="3">
        <v>42353</v>
      </c>
      <c r="B5555">
        <v>12</v>
      </c>
      <c r="C5555">
        <f t="shared" si="261"/>
        <v>9.9999999999999645E-2</v>
      </c>
      <c r="D5555">
        <v>1010.3</v>
      </c>
      <c r="E5555">
        <f t="shared" si="262"/>
        <v>-8.4000000000000909</v>
      </c>
      <c r="F5555">
        <v>72</v>
      </c>
      <c r="G5555">
        <f t="shared" si="263"/>
        <v>3</v>
      </c>
      <c r="H5555">
        <v>4.5</v>
      </c>
      <c r="I5555">
        <v>0.82</v>
      </c>
      <c r="J5555">
        <v>0.57999999999999996</v>
      </c>
    </row>
    <row r="5556" spans="1:10">
      <c r="A5556" s="3">
        <v>42354</v>
      </c>
      <c r="B5556">
        <v>14.5</v>
      </c>
      <c r="C5556">
        <f t="shared" si="261"/>
        <v>2.5</v>
      </c>
      <c r="D5556">
        <v>1001.5</v>
      </c>
      <c r="E5556">
        <f t="shared" si="262"/>
        <v>-8.7999999999999545</v>
      </c>
      <c r="F5556">
        <v>67</v>
      </c>
      <c r="G5556">
        <f t="shared" si="263"/>
        <v>-5</v>
      </c>
      <c r="H5556">
        <v>5.5</v>
      </c>
      <c r="I5556">
        <v>0.92</v>
      </c>
      <c r="J5556">
        <v>0.39</v>
      </c>
    </row>
    <row r="5557" spans="1:10">
      <c r="A5557" s="3">
        <v>42355</v>
      </c>
      <c r="B5557">
        <v>10.7</v>
      </c>
      <c r="C5557">
        <f t="shared" si="261"/>
        <v>-3.8000000000000007</v>
      </c>
      <c r="D5557">
        <v>1009.9</v>
      </c>
      <c r="E5557">
        <f t="shared" si="262"/>
        <v>8.3999999999999773</v>
      </c>
      <c r="F5557">
        <v>37</v>
      </c>
      <c r="G5557">
        <f t="shared" si="263"/>
        <v>-30</v>
      </c>
      <c r="H5557">
        <v>6.5</v>
      </c>
      <c r="I5557">
        <v>0.98</v>
      </c>
      <c r="J5557">
        <v>0.19</v>
      </c>
    </row>
    <row r="5558" spans="1:10">
      <c r="A5558" s="3">
        <v>42356</v>
      </c>
      <c r="B5558">
        <v>9.1</v>
      </c>
      <c r="C5558">
        <f t="shared" si="261"/>
        <v>-1.5999999999999996</v>
      </c>
      <c r="D5558">
        <v>1020.9</v>
      </c>
      <c r="E5558">
        <f t="shared" si="262"/>
        <v>11</v>
      </c>
      <c r="F5558">
        <v>38</v>
      </c>
      <c r="G5558">
        <f t="shared" si="263"/>
        <v>1</v>
      </c>
      <c r="H5558">
        <v>7.5</v>
      </c>
      <c r="I5558">
        <v>1</v>
      </c>
      <c r="J5558">
        <v>-0.02</v>
      </c>
    </row>
    <row r="5559" spans="1:10">
      <c r="A5559" s="3">
        <v>42357</v>
      </c>
      <c r="B5559">
        <v>7.7</v>
      </c>
      <c r="C5559">
        <f t="shared" si="261"/>
        <v>-1.3999999999999995</v>
      </c>
      <c r="D5559">
        <v>1026.4000000000001</v>
      </c>
      <c r="E5559">
        <f t="shared" si="262"/>
        <v>5.5000000000001137</v>
      </c>
      <c r="F5559">
        <v>34</v>
      </c>
      <c r="G5559">
        <f t="shared" si="263"/>
        <v>-4</v>
      </c>
      <c r="H5559">
        <v>8.5</v>
      </c>
      <c r="I5559">
        <v>0.97</v>
      </c>
      <c r="J5559">
        <v>-0.23</v>
      </c>
    </row>
    <row r="5560" spans="1:10">
      <c r="A5560" s="3">
        <v>42358</v>
      </c>
      <c r="B5560">
        <v>7.3</v>
      </c>
      <c r="C5560">
        <f t="shared" si="261"/>
        <v>-0.40000000000000036</v>
      </c>
      <c r="D5560">
        <v>1026.4000000000001</v>
      </c>
      <c r="E5560">
        <f t="shared" si="262"/>
        <v>0</v>
      </c>
      <c r="F5560">
        <v>49</v>
      </c>
      <c r="G5560">
        <f t="shared" si="263"/>
        <v>15</v>
      </c>
      <c r="H5560">
        <v>9.5</v>
      </c>
      <c r="I5560">
        <v>0.9</v>
      </c>
      <c r="J5560">
        <v>-0.43</v>
      </c>
    </row>
    <row r="5561" spans="1:10">
      <c r="A5561" s="3">
        <v>42359</v>
      </c>
      <c r="B5561">
        <v>9.8000000000000007</v>
      </c>
      <c r="C5561">
        <f t="shared" si="261"/>
        <v>2.5000000000000009</v>
      </c>
      <c r="D5561">
        <v>1014.9</v>
      </c>
      <c r="E5561">
        <f t="shared" si="262"/>
        <v>-11.500000000000114</v>
      </c>
      <c r="F5561">
        <v>54</v>
      </c>
      <c r="G5561">
        <f t="shared" si="263"/>
        <v>5</v>
      </c>
      <c r="H5561">
        <v>10.5</v>
      </c>
      <c r="I5561">
        <v>0.79</v>
      </c>
      <c r="J5561">
        <v>-0.61</v>
      </c>
    </row>
    <row r="5562" spans="1:10">
      <c r="A5562" s="3">
        <v>42360</v>
      </c>
      <c r="B5562">
        <v>11.8</v>
      </c>
      <c r="C5562">
        <f t="shared" si="261"/>
        <v>2</v>
      </c>
      <c r="D5562">
        <v>1023.6</v>
      </c>
      <c r="E5562">
        <f t="shared" si="262"/>
        <v>8.7000000000000455</v>
      </c>
      <c r="F5562">
        <v>32</v>
      </c>
      <c r="G5562">
        <f t="shared" si="263"/>
        <v>-22</v>
      </c>
      <c r="H5562">
        <v>11.5</v>
      </c>
      <c r="I5562">
        <v>0.64</v>
      </c>
      <c r="J5562">
        <v>-0.77</v>
      </c>
    </row>
    <row r="5563" spans="1:10">
      <c r="A5563" s="3">
        <v>42361</v>
      </c>
      <c r="B5563">
        <v>7.4</v>
      </c>
      <c r="C5563">
        <f t="shared" si="261"/>
        <v>-4.4000000000000004</v>
      </c>
      <c r="D5563">
        <v>1020.6</v>
      </c>
      <c r="E5563">
        <f t="shared" si="262"/>
        <v>-3</v>
      </c>
      <c r="F5563">
        <v>61</v>
      </c>
      <c r="G5563">
        <f t="shared" si="263"/>
        <v>29</v>
      </c>
      <c r="H5563">
        <v>12.5</v>
      </c>
      <c r="I5563">
        <v>0.46</v>
      </c>
      <c r="J5563">
        <v>-0.89</v>
      </c>
    </row>
    <row r="5564" spans="1:10">
      <c r="A5564" s="3">
        <v>42362</v>
      </c>
      <c r="B5564">
        <v>12.1</v>
      </c>
      <c r="C5564">
        <f t="shared" si="261"/>
        <v>4.6999999999999993</v>
      </c>
      <c r="D5564">
        <v>1008.7</v>
      </c>
      <c r="E5564">
        <f t="shared" si="262"/>
        <v>-11.899999999999977</v>
      </c>
      <c r="F5564">
        <v>77</v>
      </c>
      <c r="G5564">
        <f t="shared" si="263"/>
        <v>16</v>
      </c>
      <c r="H5564">
        <v>13.5</v>
      </c>
      <c r="I5564">
        <v>0.27</v>
      </c>
      <c r="J5564">
        <v>-0.96</v>
      </c>
    </row>
    <row r="5565" spans="1:10">
      <c r="A5565" s="3">
        <v>42363</v>
      </c>
      <c r="B5565">
        <v>10.4</v>
      </c>
      <c r="C5565">
        <f t="shared" si="261"/>
        <v>-1.6999999999999993</v>
      </c>
      <c r="D5565">
        <v>1006</v>
      </c>
      <c r="E5565">
        <f t="shared" si="262"/>
        <v>-2.7000000000000455</v>
      </c>
      <c r="F5565">
        <v>33</v>
      </c>
      <c r="G5565">
        <f t="shared" si="263"/>
        <v>-44</v>
      </c>
      <c r="H5565">
        <v>14.5</v>
      </c>
      <c r="I5565">
        <v>0.06</v>
      </c>
      <c r="J5565">
        <v>-1</v>
      </c>
    </row>
    <row r="5566" spans="1:10">
      <c r="A5566" s="3">
        <v>42364</v>
      </c>
      <c r="B5566">
        <v>9.1999999999999993</v>
      </c>
      <c r="C5566">
        <f t="shared" si="261"/>
        <v>-1.2000000000000011</v>
      </c>
      <c r="D5566">
        <v>1008.1</v>
      </c>
      <c r="E5566">
        <f t="shared" si="262"/>
        <v>2.1000000000000227</v>
      </c>
      <c r="F5566">
        <v>52</v>
      </c>
      <c r="G5566">
        <f t="shared" si="263"/>
        <v>19</v>
      </c>
      <c r="H5566">
        <v>15.5</v>
      </c>
      <c r="I5566">
        <v>-0.15</v>
      </c>
      <c r="J5566">
        <v>-0.99</v>
      </c>
    </row>
    <row r="5567" spans="1:10">
      <c r="A5567" s="3">
        <v>42365</v>
      </c>
      <c r="B5567">
        <v>7.1</v>
      </c>
      <c r="C5567">
        <f t="shared" si="261"/>
        <v>-2.0999999999999996</v>
      </c>
      <c r="D5567">
        <v>1017.5</v>
      </c>
      <c r="E5567">
        <f t="shared" si="262"/>
        <v>9.3999999999999773</v>
      </c>
      <c r="F5567">
        <v>30</v>
      </c>
      <c r="G5567">
        <f t="shared" si="263"/>
        <v>-22</v>
      </c>
      <c r="H5567">
        <v>16.5</v>
      </c>
      <c r="I5567">
        <v>-0.36</v>
      </c>
      <c r="J5567">
        <v>-0.93</v>
      </c>
    </row>
    <row r="5568" spans="1:10">
      <c r="A5568" s="3">
        <v>42366</v>
      </c>
      <c r="B5568">
        <v>6</v>
      </c>
      <c r="C5568">
        <f t="shared" si="261"/>
        <v>-1.0999999999999996</v>
      </c>
      <c r="D5568">
        <v>1017.7</v>
      </c>
      <c r="E5568">
        <f t="shared" si="262"/>
        <v>0.20000000000004547</v>
      </c>
      <c r="F5568">
        <v>42</v>
      </c>
      <c r="G5568">
        <f t="shared" si="263"/>
        <v>12</v>
      </c>
      <c r="H5568">
        <v>17.5</v>
      </c>
      <c r="I5568">
        <v>-0.55000000000000004</v>
      </c>
      <c r="J5568">
        <v>-0.84</v>
      </c>
    </row>
    <row r="5569" spans="1:10">
      <c r="A5569" s="3">
        <v>42367</v>
      </c>
      <c r="B5569">
        <v>7.8</v>
      </c>
      <c r="C5569">
        <f t="shared" si="261"/>
        <v>1.7999999999999998</v>
      </c>
      <c r="D5569">
        <v>1021.5</v>
      </c>
      <c r="E5569">
        <f t="shared" si="262"/>
        <v>3.7999999999999545</v>
      </c>
      <c r="F5569">
        <v>26</v>
      </c>
      <c r="G5569">
        <f t="shared" si="263"/>
        <v>-16</v>
      </c>
      <c r="H5569">
        <v>18.5</v>
      </c>
      <c r="I5569">
        <v>-0.71</v>
      </c>
      <c r="J5569">
        <v>-0.7</v>
      </c>
    </row>
    <row r="5570" spans="1:10">
      <c r="A5570" s="3">
        <v>42368</v>
      </c>
      <c r="B5570">
        <v>7.1</v>
      </c>
      <c r="C5570">
        <f t="shared" si="261"/>
        <v>-0.70000000000000018</v>
      </c>
      <c r="D5570">
        <v>1023.1</v>
      </c>
      <c r="E5570">
        <f t="shared" si="262"/>
        <v>1.6000000000000227</v>
      </c>
      <c r="F5570">
        <v>43</v>
      </c>
      <c r="G5570">
        <f t="shared" si="263"/>
        <v>17</v>
      </c>
      <c r="H5570">
        <v>19.5</v>
      </c>
      <c r="I5570">
        <v>-0.84</v>
      </c>
      <c r="J5570">
        <v>-0.53</v>
      </c>
    </row>
    <row r="5571" spans="1:10">
      <c r="A5571" s="3">
        <v>42369</v>
      </c>
      <c r="B5571">
        <v>8.3000000000000007</v>
      </c>
      <c r="C5571">
        <f t="shared" si="261"/>
        <v>1.2000000000000011</v>
      </c>
      <c r="D5571">
        <v>1017.3</v>
      </c>
      <c r="E5571">
        <f t="shared" si="262"/>
        <v>-5.8000000000000682</v>
      </c>
      <c r="F5571">
        <v>67</v>
      </c>
      <c r="G5571">
        <f t="shared" si="263"/>
        <v>24</v>
      </c>
      <c r="H5571">
        <v>20.5</v>
      </c>
      <c r="I5571">
        <v>-0.94</v>
      </c>
      <c r="J5571">
        <v>-0.34</v>
      </c>
    </row>
    <row r="5572" spans="1:10">
      <c r="A5572" s="3">
        <v>42370</v>
      </c>
      <c r="B5572">
        <v>8.1999999999999993</v>
      </c>
      <c r="C5572">
        <f t="shared" si="261"/>
        <v>-0.10000000000000142</v>
      </c>
      <c r="D5572">
        <v>1023.6</v>
      </c>
      <c r="E5572">
        <f t="shared" si="262"/>
        <v>6.3000000000000682</v>
      </c>
      <c r="F5572">
        <v>36</v>
      </c>
      <c r="G5572">
        <f t="shared" si="263"/>
        <v>-31</v>
      </c>
      <c r="H5572">
        <v>21.5</v>
      </c>
      <c r="I5572">
        <v>-0.99</v>
      </c>
      <c r="J5572">
        <v>-0.14000000000000001</v>
      </c>
    </row>
    <row r="5573" spans="1:10">
      <c r="A5573" s="3">
        <v>42371</v>
      </c>
      <c r="B5573">
        <v>7.9</v>
      </c>
      <c r="C5573">
        <f t="shared" si="261"/>
        <v>-0.29999999999999893</v>
      </c>
      <c r="D5573">
        <v>1016</v>
      </c>
      <c r="E5573">
        <f t="shared" si="262"/>
        <v>-7.6000000000000227</v>
      </c>
      <c r="F5573">
        <v>56</v>
      </c>
      <c r="G5573">
        <f t="shared" si="263"/>
        <v>20</v>
      </c>
      <c r="H5573">
        <v>22.5</v>
      </c>
      <c r="I5573">
        <v>-1</v>
      </c>
      <c r="J5573">
        <v>7.0000000000000007E-2</v>
      </c>
    </row>
    <row r="5574" spans="1:10">
      <c r="A5574" s="3">
        <v>42372</v>
      </c>
      <c r="B5574">
        <v>11</v>
      </c>
      <c r="C5574">
        <f t="shared" si="261"/>
        <v>3.0999999999999996</v>
      </c>
      <c r="D5574">
        <v>1011.4</v>
      </c>
      <c r="E5574">
        <f t="shared" si="262"/>
        <v>-4.6000000000000227</v>
      </c>
      <c r="F5574">
        <v>70</v>
      </c>
      <c r="G5574">
        <f t="shared" si="263"/>
        <v>14</v>
      </c>
      <c r="H5574">
        <v>23.5</v>
      </c>
      <c r="I5574">
        <v>-0.96</v>
      </c>
      <c r="J5574">
        <v>0.28000000000000003</v>
      </c>
    </row>
    <row r="5575" spans="1:10">
      <c r="A5575" s="3">
        <v>42373</v>
      </c>
      <c r="B5575">
        <v>9.9</v>
      </c>
      <c r="C5575">
        <f t="shared" ref="C5575:C5638" si="264">B5575-B5574</f>
        <v>-1.0999999999999996</v>
      </c>
      <c r="D5575">
        <v>1008.3</v>
      </c>
      <c r="E5575">
        <f t="shared" ref="E5575:E5638" si="265">D5575-D5574</f>
        <v>-3.1000000000000227</v>
      </c>
      <c r="F5575">
        <v>61</v>
      </c>
      <c r="G5575">
        <f t="shared" ref="G5575:G5638" si="266">F5575-F5574</f>
        <v>-9</v>
      </c>
      <c r="H5575">
        <v>24.5</v>
      </c>
      <c r="I5575">
        <v>-0.88</v>
      </c>
      <c r="J5575">
        <v>0.48</v>
      </c>
    </row>
    <row r="5576" spans="1:10">
      <c r="A5576" s="3">
        <v>42374</v>
      </c>
      <c r="B5576">
        <v>13.1</v>
      </c>
      <c r="C5576">
        <f t="shared" si="264"/>
        <v>3.1999999999999993</v>
      </c>
      <c r="D5576">
        <v>1012.4</v>
      </c>
      <c r="E5576">
        <f t="shared" si="265"/>
        <v>4.1000000000000227</v>
      </c>
      <c r="F5576">
        <v>46</v>
      </c>
      <c r="G5576">
        <f t="shared" si="266"/>
        <v>-15</v>
      </c>
      <c r="H5576">
        <v>25.5</v>
      </c>
      <c r="I5576">
        <v>-0.76</v>
      </c>
      <c r="J5576">
        <v>0.65</v>
      </c>
    </row>
    <row r="5577" spans="1:10">
      <c r="A5577" s="3">
        <v>42375</v>
      </c>
      <c r="B5577">
        <v>9.1999999999999993</v>
      </c>
      <c r="C5577">
        <f t="shared" si="264"/>
        <v>-3.9000000000000004</v>
      </c>
      <c r="D5577">
        <v>1012.5</v>
      </c>
      <c r="E5577">
        <f t="shared" si="265"/>
        <v>0.10000000000002274</v>
      </c>
      <c r="F5577">
        <v>66</v>
      </c>
      <c r="G5577">
        <f t="shared" si="266"/>
        <v>20</v>
      </c>
      <c r="H5577">
        <v>26.5</v>
      </c>
      <c r="I5577">
        <v>-0.6</v>
      </c>
      <c r="J5577">
        <v>0.8</v>
      </c>
    </row>
    <row r="5578" spans="1:10">
      <c r="A5578" s="3">
        <v>42376</v>
      </c>
      <c r="B5578">
        <v>9.9</v>
      </c>
      <c r="C5578">
        <f t="shared" si="264"/>
        <v>0.70000000000000107</v>
      </c>
      <c r="D5578">
        <v>1010.6</v>
      </c>
      <c r="E5578">
        <f t="shared" si="265"/>
        <v>-1.8999999999999773</v>
      </c>
      <c r="F5578">
        <v>34</v>
      </c>
      <c r="G5578">
        <f t="shared" si="266"/>
        <v>-32</v>
      </c>
      <c r="H5578">
        <v>27.5</v>
      </c>
      <c r="I5578">
        <v>-0.42</v>
      </c>
      <c r="J5578">
        <v>0.91</v>
      </c>
    </row>
    <row r="5579" spans="1:10">
      <c r="A5579" s="3">
        <v>42377</v>
      </c>
      <c r="B5579">
        <v>8</v>
      </c>
      <c r="C5579">
        <f t="shared" si="264"/>
        <v>-1.9000000000000004</v>
      </c>
      <c r="D5579">
        <v>1008.3</v>
      </c>
      <c r="E5579">
        <f t="shared" si="265"/>
        <v>-2.3000000000000682</v>
      </c>
      <c r="F5579">
        <v>47</v>
      </c>
      <c r="G5579">
        <f t="shared" si="266"/>
        <v>13</v>
      </c>
      <c r="H5579">
        <v>28.5</v>
      </c>
      <c r="I5579">
        <v>-0.22</v>
      </c>
      <c r="J5579">
        <v>0.98</v>
      </c>
    </row>
    <row r="5580" spans="1:10">
      <c r="A5580" s="3">
        <v>42378</v>
      </c>
      <c r="B5580">
        <v>7.6</v>
      </c>
      <c r="C5580">
        <f t="shared" si="264"/>
        <v>-0.40000000000000036</v>
      </c>
      <c r="D5580">
        <v>1015.8</v>
      </c>
      <c r="E5580">
        <f t="shared" si="265"/>
        <v>7.5</v>
      </c>
      <c r="F5580">
        <v>43</v>
      </c>
      <c r="G5580">
        <f t="shared" si="266"/>
        <v>-4</v>
      </c>
      <c r="H5580">
        <v>29.5</v>
      </c>
      <c r="I5580">
        <v>-0.01</v>
      </c>
      <c r="J5580">
        <v>1</v>
      </c>
    </row>
    <row r="5581" spans="1:10">
      <c r="A5581" s="3">
        <v>42379</v>
      </c>
      <c r="B5581">
        <v>8.3000000000000007</v>
      </c>
      <c r="C5581">
        <f t="shared" si="264"/>
        <v>0.70000000000000107</v>
      </c>
      <c r="D5581">
        <v>1012.4</v>
      </c>
      <c r="E5581">
        <f t="shared" si="265"/>
        <v>-3.3999999999999773</v>
      </c>
      <c r="F5581">
        <v>49</v>
      </c>
      <c r="G5581">
        <f t="shared" si="266"/>
        <v>6</v>
      </c>
      <c r="H5581">
        <v>0.96</v>
      </c>
      <c r="I5581">
        <v>0.2</v>
      </c>
      <c r="J5581">
        <v>0.98</v>
      </c>
    </row>
    <row r="5582" spans="1:10">
      <c r="A5582" s="3">
        <v>42380</v>
      </c>
      <c r="B5582">
        <v>8.5</v>
      </c>
      <c r="C5582">
        <f t="shared" si="264"/>
        <v>0.19999999999999929</v>
      </c>
      <c r="D5582">
        <v>1012.9</v>
      </c>
      <c r="E5582">
        <f t="shared" si="265"/>
        <v>0.5</v>
      </c>
      <c r="F5582">
        <v>57</v>
      </c>
      <c r="G5582">
        <f t="shared" si="266"/>
        <v>8</v>
      </c>
      <c r="H5582">
        <v>1.96</v>
      </c>
      <c r="I5582">
        <v>0.41</v>
      </c>
      <c r="J5582">
        <v>0.91</v>
      </c>
    </row>
    <row r="5583" spans="1:10">
      <c r="A5583" s="3">
        <v>42381</v>
      </c>
      <c r="B5583">
        <v>4.2</v>
      </c>
      <c r="C5583">
        <f t="shared" si="264"/>
        <v>-4.3</v>
      </c>
      <c r="D5583">
        <v>1010.7</v>
      </c>
      <c r="E5583">
        <f t="shared" si="265"/>
        <v>-2.1999999999999318</v>
      </c>
      <c r="F5583">
        <v>69</v>
      </c>
      <c r="G5583">
        <f t="shared" si="266"/>
        <v>12</v>
      </c>
      <c r="H5583">
        <v>2.96</v>
      </c>
      <c r="I5583">
        <v>0.59</v>
      </c>
      <c r="J5583">
        <v>0.81</v>
      </c>
    </row>
    <row r="5584" spans="1:10">
      <c r="A5584" s="3">
        <v>42382</v>
      </c>
      <c r="B5584">
        <v>6.1</v>
      </c>
      <c r="C5584">
        <f t="shared" si="264"/>
        <v>1.8999999999999995</v>
      </c>
      <c r="D5584">
        <v>1008.4</v>
      </c>
      <c r="E5584">
        <f t="shared" si="265"/>
        <v>-2.3000000000000682</v>
      </c>
      <c r="F5584">
        <v>57</v>
      </c>
      <c r="G5584">
        <f t="shared" si="266"/>
        <v>-12</v>
      </c>
      <c r="H5584">
        <v>3.96</v>
      </c>
      <c r="I5584">
        <v>0.75</v>
      </c>
      <c r="J5584">
        <v>0.66</v>
      </c>
    </row>
    <row r="5585" spans="1:10">
      <c r="A5585" s="3">
        <v>42383</v>
      </c>
      <c r="B5585">
        <v>6.4</v>
      </c>
      <c r="C5585">
        <f t="shared" si="264"/>
        <v>0.30000000000000071</v>
      </c>
      <c r="D5585">
        <v>1008.8</v>
      </c>
      <c r="E5585">
        <f t="shared" si="265"/>
        <v>0.39999999999997726</v>
      </c>
      <c r="F5585">
        <v>52</v>
      </c>
      <c r="G5585">
        <f t="shared" si="266"/>
        <v>-5</v>
      </c>
      <c r="H5585">
        <v>4.96</v>
      </c>
      <c r="I5585">
        <v>0.87</v>
      </c>
      <c r="J5585">
        <v>0.49</v>
      </c>
    </row>
    <row r="5586" spans="1:10">
      <c r="A5586" s="3">
        <v>42384</v>
      </c>
      <c r="B5586">
        <v>6.5</v>
      </c>
      <c r="C5586">
        <f t="shared" si="264"/>
        <v>9.9999999999999645E-2</v>
      </c>
      <c r="D5586">
        <v>1013.9</v>
      </c>
      <c r="E5586">
        <f t="shared" si="265"/>
        <v>5.1000000000000227</v>
      </c>
      <c r="F5586">
        <v>66</v>
      </c>
      <c r="G5586">
        <f t="shared" si="266"/>
        <v>14</v>
      </c>
      <c r="H5586">
        <v>5.96</v>
      </c>
      <c r="I5586">
        <v>0.95</v>
      </c>
      <c r="J5586">
        <v>0.3</v>
      </c>
    </row>
    <row r="5587" spans="1:10">
      <c r="A5587" s="3">
        <v>42385</v>
      </c>
      <c r="B5587">
        <v>7.1</v>
      </c>
      <c r="C5587">
        <f t="shared" si="264"/>
        <v>0.59999999999999964</v>
      </c>
      <c r="D5587">
        <v>1015.2</v>
      </c>
      <c r="E5587">
        <f t="shared" si="265"/>
        <v>1.3000000000000682</v>
      </c>
      <c r="F5587">
        <v>52</v>
      </c>
      <c r="G5587">
        <f t="shared" si="266"/>
        <v>-14</v>
      </c>
      <c r="H5587">
        <v>6.96</v>
      </c>
      <c r="I5587">
        <v>1</v>
      </c>
      <c r="J5587">
        <v>0.09</v>
      </c>
    </row>
    <row r="5588" spans="1:10">
      <c r="A5588" s="3">
        <v>42386</v>
      </c>
      <c r="B5588">
        <v>7.7</v>
      </c>
      <c r="C5588">
        <f t="shared" si="264"/>
        <v>0.60000000000000053</v>
      </c>
      <c r="D5588">
        <v>1019.4</v>
      </c>
      <c r="E5588">
        <f t="shared" si="265"/>
        <v>4.1999999999999318</v>
      </c>
      <c r="F5588">
        <v>56</v>
      </c>
      <c r="G5588">
        <f t="shared" si="266"/>
        <v>4</v>
      </c>
      <c r="H5588">
        <v>7.96</v>
      </c>
      <c r="I5588">
        <v>0.99</v>
      </c>
      <c r="J5588">
        <v>-0.12</v>
      </c>
    </row>
    <row r="5589" spans="1:10">
      <c r="A5589" s="3">
        <v>42387</v>
      </c>
      <c r="B5589">
        <v>3.2</v>
      </c>
      <c r="C5589">
        <f t="shared" si="264"/>
        <v>-4.5</v>
      </c>
      <c r="D5589">
        <v>988.6</v>
      </c>
      <c r="E5589">
        <f t="shared" si="265"/>
        <v>-30.799999999999955</v>
      </c>
      <c r="F5589">
        <v>95</v>
      </c>
      <c r="G5589">
        <f t="shared" si="266"/>
        <v>39</v>
      </c>
      <c r="H5589">
        <v>8.9600000000000009</v>
      </c>
      <c r="I5589">
        <v>0.94</v>
      </c>
      <c r="J5589">
        <v>-0.33</v>
      </c>
    </row>
    <row r="5590" spans="1:10">
      <c r="A5590" s="3">
        <v>42388</v>
      </c>
      <c r="B5590">
        <v>4.5</v>
      </c>
      <c r="C5590">
        <f t="shared" si="264"/>
        <v>1.2999999999999998</v>
      </c>
      <c r="D5590">
        <v>1000.1</v>
      </c>
      <c r="E5590">
        <f t="shared" si="265"/>
        <v>11.5</v>
      </c>
      <c r="F5590">
        <v>30</v>
      </c>
      <c r="G5590">
        <f t="shared" si="266"/>
        <v>-65</v>
      </c>
      <c r="H5590">
        <v>9.9600000000000009</v>
      </c>
      <c r="I5590">
        <v>0.85</v>
      </c>
      <c r="J5590">
        <v>-0.52</v>
      </c>
    </row>
    <row r="5591" spans="1:10">
      <c r="A5591" s="3">
        <v>42389</v>
      </c>
      <c r="B5591">
        <v>5.6</v>
      </c>
      <c r="C5591">
        <f t="shared" si="264"/>
        <v>1.0999999999999996</v>
      </c>
      <c r="D5591">
        <v>1011.4</v>
      </c>
      <c r="E5591">
        <f t="shared" si="265"/>
        <v>11.299999999999955</v>
      </c>
      <c r="F5591">
        <v>40</v>
      </c>
      <c r="G5591">
        <f t="shared" si="266"/>
        <v>10</v>
      </c>
      <c r="H5591">
        <v>10.96</v>
      </c>
      <c r="I5591">
        <v>0.72</v>
      </c>
      <c r="J5591">
        <v>-0.69</v>
      </c>
    </row>
    <row r="5592" spans="1:10">
      <c r="A5592" s="3">
        <v>42390</v>
      </c>
      <c r="B5592">
        <v>6.3</v>
      </c>
      <c r="C5592">
        <f t="shared" si="264"/>
        <v>0.70000000000000018</v>
      </c>
      <c r="D5592">
        <v>1014.4</v>
      </c>
      <c r="E5592">
        <f t="shared" si="265"/>
        <v>3</v>
      </c>
      <c r="F5592">
        <v>36</v>
      </c>
      <c r="G5592">
        <f t="shared" si="266"/>
        <v>-4</v>
      </c>
      <c r="H5592">
        <v>11.96</v>
      </c>
      <c r="I5592">
        <v>0.56000000000000005</v>
      </c>
      <c r="J5592">
        <v>-0.83</v>
      </c>
    </row>
    <row r="5593" spans="1:10">
      <c r="A5593" s="3">
        <v>42391</v>
      </c>
      <c r="B5593">
        <v>6.4</v>
      </c>
      <c r="C5593">
        <f t="shared" si="264"/>
        <v>0.10000000000000053</v>
      </c>
      <c r="D5593">
        <v>1018.2</v>
      </c>
      <c r="E5593">
        <f t="shared" si="265"/>
        <v>3.8000000000000682</v>
      </c>
      <c r="F5593">
        <v>30</v>
      </c>
      <c r="G5593">
        <f t="shared" si="266"/>
        <v>-6</v>
      </c>
      <c r="H5593">
        <v>12.96</v>
      </c>
      <c r="I5593">
        <v>0.37</v>
      </c>
      <c r="J5593">
        <v>-0.93</v>
      </c>
    </row>
    <row r="5594" spans="1:10">
      <c r="A5594" s="3">
        <v>42392</v>
      </c>
      <c r="B5594">
        <v>4.0999999999999996</v>
      </c>
      <c r="C5594">
        <f t="shared" si="264"/>
        <v>-2.3000000000000007</v>
      </c>
      <c r="D5594">
        <v>1011.3</v>
      </c>
      <c r="E5594">
        <f t="shared" si="265"/>
        <v>-6.9000000000000909</v>
      </c>
      <c r="F5594">
        <v>76</v>
      </c>
      <c r="G5594">
        <f t="shared" si="266"/>
        <v>46</v>
      </c>
      <c r="H5594">
        <v>13.96</v>
      </c>
      <c r="I5594">
        <v>0.17</v>
      </c>
      <c r="J5594">
        <v>-0.99</v>
      </c>
    </row>
    <row r="5595" spans="1:10">
      <c r="A5595" s="3">
        <v>42393</v>
      </c>
      <c r="B5595">
        <v>3.2</v>
      </c>
      <c r="C5595">
        <f t="shared" si="264"/>
        <v>-0.89999999999999947</v>
      </c>
      <c r="D5595">
        <v>1001.8</v>
      </c>
      <c r="E5595">
        <f t="shared" si="265"/>
        <v>-9.5</v>
      </c>
      <c r="F5595">
        <v>19</v>
      </c>
      <c r="G5595">
        <f t="shared" si="266"/>
        <v>-57</v>
      </c>
      <c r="H5595">
        <v>14.96</v>
      </c>
      <c r="I5595">
        <v>-0.04</v>
      </c>
      <c r="J5595">
        <v>-1</v>
      </c>
    </row>
    <row r="5596" spans="1:10">
      <c r="A5596" s="3">
        <v>42394</v>
      </c>
      <c r="B5596">
        <v>4.4000000000000004</v>
      </c>
      <c r="C5596">
        <f t="shared" si="264"/>
        <v>1.2000000000000002</v>
      </c>
      <c r="D5596">
        <v>1017.3</v>
      </c>
      <c r="E5596">
        <f t="shared" si="265"/>
        <v>15.5</v>
      </c>
      <c r="F5596">
        <v>27</v>
      </c>
      <c r="G5596">
        <f t="shared" si="266"/>
        <v>8</v>
      </c>
      <c r="H5596">
        <v>15.96</v>
      </c>
      <c r="I5596">
        <v>-0.25</v>
      </c>
      <c r="J5596">
        <v>-0.97</v>
      </c>
    </row>
    <row r="5597" spans="1:10">
      <c r="A5597" s="3">
        <v>42395</v>
      </c>
      <c r="B5597">
        <v>5.5</v>
      </c>
      <c r="C5597">
        <f t="shared" si="264"/>
        <v>1.0999999999999996</v>
      </c>
      <c r="D5597">
        <v>1018.7</v>
      </c>
      <c r="E5597">
        <f t="shared" si="265"/>
        <v>1.4000000000000909</v>
      </c>
      <c r="F5597">
        <v>54</v>
      </c>
      <c r="G5597">
        <f t="shared" si="266"/>
        <v>27</v>
      </c>
      <c r="H5597">
        <v>16.96</v>
      </c>
      <c r="I5597">
        <v>-0.45</v>
      </c>
      <c r="J5597">
        <v>-0.89</v>
      </c>
    </row>
    <row r="5598" spans="1:10">
      <c r="A5598" s="3">
        <v>42396</v>
      </c>
      <c r="B5598">
        <v>8.6999999999999993</v>
      </c>
      <c r="C5598">
        <f t="shared" si="264"/>
        <v>3.1999999999999993</v>
      </c>
      <c r="D5598">
        <v>1021.9</v>
      </c>
      <c r="E5598">
        <f t="shared" si="265"/>
        <v>3.1999999999999318</v>
      </c>
      <c r="F5598">
        <v>39</v>
      </c>
      <c r="G5598">
        <f t="shared" si="266"/>
        <v>-15</v>
      </c>
      <c r="H5598">
        <v>17.96</v>
      </c>
      <c r="I5598">
        <v>-0.63</v>
      </c>
      <c r="J5598">
        <v>-0.78</v>
      </c>
    </row>
    <row r="5599" spans="1:10">
      <c r="A5599" s="3">
        <v>42397</v>
      </c>
      <c r="B5599">
        <v>8.1999999999999993</v>
      </c>
      <c r="C5599">
        <f t="shared" si="264"/>
        <v>-0.5</v>
      </c>
      <c r="D5599">
        <v>1021.3</v>
      </c>
      <c r="E5599">
        <f t="shared" si="265"/>
        <v>-0.60000000000002274</v>
      </c>
      <c r="F5599">
        <v>40</v>
      </c>
      <c r="G5599">
        <f t="shared" si="266"/>
        <v>1</v>
      </c>
      <c r="H5599">
        <v>18.96</v>
      </c>
      <c r="I5599">
        <v>-0.78</v>
      </c>
      <c r="J5599">
        <v>-0.63</v>
      </c>
    </row>
    <row r="5600" spans="1:10">
      <c r="A5600" s="3">
        <v>42398</v>
      </c>
      <c r="B5600">
        <v>4.2</v>
      </c>
      <c r="C5600">
        <f t="shared" si="264"/>
        <v>-3.9999999999999991</v>
      </c>
      <c r="D5600">
        <v>1020.5</v>
      </c>
      <c r="E5600">
        <f t="shared" si="265"/>
        <v>-0.79999999999995453</v>
      </c>
      <c r="F5600">
        <v>92</v>
      </c>
      <c r="G5600">
        <f t="shared" si="266"/>
        <v>52</v>
      </c>
      <c r="H5600">
        <v>19.96</v>
      </c>
      <c r="I5600">
        <v>-0.89</v>
      </c>
      <c r="J5600">
        <v>-0.45</v>
      </c>
    </row>
    <row r="5601" spans="1:10">
      <c r="A5601" s="3">
        <v>42399</v>
      </c>
      <c r="B5601">
        <v>4.5999999999999996</v>
      </c>
      <c r="C5601">
        <f t="shared" si="264"/>
        <v>0.39999999999999947</v>
      </c>
      <c r="D5601">
        <v>1018</v>
      </c>
      <c r="E5601">
        <f t="shared" si="265"/>
        <v>-2.5</v>
      </c>
      <c r="F5601">
        <v>78</v>
      </c>
      <c r="G5601">
        <f t="shared" si="266"/>
        <v>-14</v>
      </c>
      <c r="H5601">
        <v>20.96</v>
      </c>
      <c r="I5601">
        <v>-0.97</v>
      </c>
      <c r="J5601">
        <v>-0.25</v>
      </c>
    </row>
    <row r="5602" spans="1:10">
      <c r="A5602" s="3">
        <v>42400</v>
      </c>
      <c r="B5602">
        <v>6.3</v>
      </c>
      <c r="C5602">
        <f t="shared" si="264"/>
        <v>1.7000000000000002</v>
      </c>
      <c r="D5602">
        <v>1016.8</v>
      </c>
      <c r="E5602">
        <f t="shared" si="265"/>
        <v>-1.2000000000000455</v>
      </c>
      <c r="F5602">
        <v>55</v>
      </c>
      <c r="G5602">
        <f t="shared" si="266"/>
        <v>-23</v>
      </c>
      <c r="H5602">
        <v>21.96</v>
      </c>
      <c r="I5602">
        <v>-1</v>
      </c>
      <c r="J5602">
        <v>-0.04</v>
      </c>
    </row>
    <row r="5603" spans="1:10">
      <c r="A5603" s="3">
        <v>42401</v>
      </c>
      <c r="B5603">
        <v>5.7</v>
      </c>
      <c r="C5603">
        <f t="shared" si="264"/>
        <v>-0.59999999999999964</v>
      </c>
      <c r="D5603">
        <v>1016.1</v>
      </c>
      <c r="E5603">
        <f t="shared" si="265"/>
        <v>-0.69999999999993179</v>
      </c>
      <c r="F5603">
        <v>67</v>
      </c>
      <c r="G5603">
        <f t="shared" si="266"/>
        <v>12</v>
      </c>
      <c r="H5603">
        <v>22.96</v>
      </c>
      <c r="I5603">
        <v>-0.98</v>
      </c>
      <c r="J5603">
        <v>0.17</v>
      </c>
    </row>
    <row r="5604" spans="1:10">
      <c r="A5604" s="3">
        <v>42402</v>
      </c>
      <c r="B5604">
        <v>7.3</v>
      </c>
      <c r="C5604">
        <f t="shared" si="264"/>
        <v>1.5999999999999996</v>
      </c>
      <c r="D5604">
        <v>1014.8</v>
      </c>
      <c r="E5604">
        <f t="shared" si="265"/>
        <v>-1.3000000000000682</v>
      </c>
      <c r="F5604">
        <v>31</v>
      </c>
      <c r="G5604">
        <f t="shared" si="266"/>
        <v>-36</v>
      </c>
      <c r="H5604">
        <v>23.96</v>
      </c>
      <c r="I5604">
        <v>-0.93</v>
      </c>
      <c r="J5604">
        <v>0.38</v>
      </c>
    </row>
    <row r="5605" spans="1:10">
      <c r="A5605" s="3">
        <v>42403</v>
      </c>
      <c r="B5605">
        <v>6.9</v>
      </c>
      <c r="C5605">
        <f t="shared" si="264"/>
        <v>-0.39999999999999947</v>
      </c>
      <c r="D5605">
        <v>1018.3</v>
      </c>
      <c r="E5605">
        <f t="shared" si="265"/>
        <v>3.5</v>
      </c>
      <c r="F5605">
        <v>48</v>
      </c>
      <c r="G5605">
        <f t="shared" si="266"/>
        <v>17</v>
      </c>
      <c r="H5605">
        <v>24.96</v>
      </c>
      <c r="I5605">
        <v>-0.83</v>
      </c>
      <c r="J5605">
        <v>0.56000000000000005</v>
      </c>
    </row>
    <row r="5606" spans="1:10">
      <c r="A5606" s="3">
        <v>42404</v>
      </c>
      <c r="B5606">
        <v>7.2</v>
      </c>
      <c r="C5606">
        <f t="shared" si="264"/>
        <v>0.29999999999999982</v>
      </c>
      <c r="D5606">
        <v>1014.9</v>
      </c>
      <c r="E5606">
        <f t="shared" si="265"/>
        <v>-3.3999999999999773</v>
      </c>
      <c r="F5606">
        <v>59</v>
      </c>
      <c r="G5606">
        <f t="shared" si="266"/>
        <v>11</v>
      </c>
      <c r="H5606">
        <v>25.96</v>
      </c>
      <c r="I5606">
        <v>-0.69</v>
      </c>
      <c r="J5606">
        <v>0.73</v>
      </c>
    </row>
    <row r="5607" spans="1:10">
      <c r="A5607" s="3">
        <v>42405</v>
      </c>
      <c r="B5607">
        <v>10.3</v>
      </c>
      <c r="C5607">
        <f t="shared" si="264"/>
        <v>3.1000000000000005</v>
      </c>
      <c r="D5607">
        <v>1012.2</v>
      </c>
      <c r="E5607">
        <f t="shared" si="265"/>
        <v>-2.6999999999999318</v>
      </c>
      <c r="F5607">
        <v>36</v>
      </c>
      <c r="G5607">
        <f t="shared" si="266"/>
        <v>-23</v>
      </c>
      <c r="H5607">
        <v>26.96</v>
      </c>
      <c r="I5607">
        <v>-0.52</v>
      </c>
      <c r="J5607">
        <v>0.85</v>
      </c>
    </row>
    <row r="5608" spans="1:10">
      <c r="A5608" s="3">
        <v>42406</v>
      </c>
      <c r="B5608">
        <v>7</v>
      </c>
      <c r="C5608">
        <f t="shared" si="264"/>
        <v>-3.3000000000000007</v>
      </c>
      <c r="D5608">
        <v>1009</v>
      </c>
      <c r="E5608">
        <f t="shared" si="265"/>
        <v>-3.2000000000000455</v>
      </c>
      <c r="F5608">
        <v>74</v>
      </c>
      <c r="G5608">
        <f t="shared" si="266"/>
        <v>38</v>
      </c>
      <c r="H5608">
        <v>27.96</v>
      </c>
      <c r="I5608">
        <v>-0.33</v>
      </c>
      <c r="J5608">
        <v>0.95</v>
      </c>
    </row>
    <row r="5609" spans="1:10">
      <c r="A5609" s="3">
        <v>42407</v>
      </c>
      <c r="B5609">
        <v>5.6</v>
      </c>
      <c r="C5609">
        <f t="shared" si="264"/>
        <v>-1.4000000000000004</v>
      </c>
      <c r="D5609">
        <v>1014.8</v>
      </c>
      <c r="E5609">
        <f t="shared" si="265"/>
        <v>5.7999999999999545</v>
      </c>
      <c r="F5609">
        <v>27</v>
      </c>
      <c r="G5609">
        <f t="shared" si="266"/>
        <v>-47</v>
      </c>
      <c r="H5609">
        <v>28.96</v>
      </c>
      <c r="I5609">
        <v>-0.12</v>
      </c>
      <c r="J5609">
        <v>0.99</v>
      </c>
    </row>
    <row r="5610" spans="1:10">
      <c r="A5610" s="3">
        <v>42408</v>
      </c>
      <c r="B5610">
        <v>6</v>
      </c>
      <c r="C5610">
        <f t="shared" si="264"/>
        <v>0.40000000000000036</v>
      </c>
      <c r="D5610">
        <v>1013.7</v>
      </c>
      <c r="E5610">
        <f t="shared" si="265"/>
        <v>-1.0999999999999091</v>
      </c>
      <c r="F5610">
        <v>63</v>
      </c>
      <c r="G5610">
        <f t="shared" si="266"/>
        <v>36</v>
      </c>
      <c r="H5610">
        <v>0.43</v>
      </c>
      <c r="I5610">
        <v>0.09</v>
      </c>
      <c r="J5610">
        <v>1</v>
      </c>
    </row>
    <row r="5611" spans="1:10">
      <c r="A5611" s="3">
        <v>42409</v>
      </c>
      <c r="B5611">
        <v>8.3000000000000007</v>
      </c>
      <c r="C5611">
        <f t="shared" si="264"/>
        <v>2.3000000000000007</v>
      </c>
      <c r="D5611">
        <v>1005.2</v>
      </c>
      <c r="E5611">
        <f t="shared" si="265"/>
        <v>-8.5</v>
      </c>
      <c r="F5611">
        <v>42</v>
      </c>
      <c r="G5611">
        <f t="shared" si="266"/>
        <v>-21</v>
      </c>
      <c r="H5611">
        <v>1.43</v>
      </c>
      <c r="I5611">
        <v>0.3</v>
      </c>
      <c r="J5611">
        <v>0.95</v>
      </c>
    </row>
    <row r="5612" spans="1:10">
      <c r="A5612" s="3">
        <v>42410</v>
      </c>
      <c r="B5612">
        <v>6.1</v>
      </c>
      <c r="C5612">
        <f t="shared" si="264"/>
        <v>-2.2000000000000011</v>
      </c>
      <c r="D5612">
        <v>1018.6</v>
      </c>
      <c r="E5612">
        <f t="shared" si="265"/>
        <v>13.399999999999977</v>
      </c>
      <c r="F5612">
        <v>32</v>
      </c>
      <c r="G5612">
        <f t="shared" si="266"/>
        <v>-10</v>
      </c>
      <c r="H5612">
        <v>2.4300000000000002</v>
      </c>
      <c r="I5612">
        <v>0.5</v>
      </c>
      <c r="J5612">
        <v>0.87</v>
      </c>
    </row>
    <row r="5613" spans="1:10">
      <c r="A5613" s="3">
        <v>42411</v>
      </c>
      <c r="B5613">
        <v>5.8</v>
      </c>
      <c r="C5613">
        <f t="shared" si="264"/>
        <v>-0.29999999999999982</v>
      </c>
      <c r="D5613">
        <v>1028.7</v>
      </c>
      <c r="E5613">
        <f t="shared" si="265"/>
        <v>10.100000000000023</v>
      </c>
      <c r="F5613">
        <v>44</v>
      </c>
      <c r="G5613">
        <f t="shared" si="266"/>
        <v>12</v>
      </c>
      <c r="H5613">
        <v>3.43</v>
      </c>
      <c r="I5613">
        <v>0.67</v>
      </c>
      <c r="J5613">
        <v>0.74</v>
      </c>
    </row>
    <row r="5614" spans="1:10">
      <c r="A5614" s="3">
        <v>42412</v>
      </c>
      <c r="B5614">
        <v>10.199999999999999</v>
      </c>
      <c r="C5614">
        <f t="shared" si="264"/>
        <v>4.3999999999999995</v>
      </c>
      <c r="D5614">
        <v>1025.7</v>
      </c>
      <c r="E5614">
        <f t="shared" si="265"/>
        <v>-3</v>
      </c>
      <c r="F5614">
        <v>65</v>
      </c>
      <c r="G5614">
        <f t="shared" si="266"/>
        <v>21</v>
      </c>
      <c r="H5614">
        <v>4.43</v>
      </c>
      <c r="I5614">
        <v>0.81</v>
      </c>
      <c r="J5614">
        <v>0.59</v>
      </c>
    </row>
    <row r="5615" spans="1:10">
      <c r="A5615" s="3">
        <v>42413</v>
      </c>
      <c r="B5615">
        <v>16.5</v>
      </c>
      <c r="C5615">
        <f t="shared" si="264"/>
        <v>6.3000000000000007</v>
      </c>
      <c r="D5615">
        <v>1013.9</v>
      </c>
      <c r="E5615">
        <f t="shared" si="265"/>
        <v>-11.800000000000068</v>
      </c>
      <c r="F5615">
        <v>73</v>
      </c>
      <c r="G5615">
        <f t="shared" si="266"/>
        <v>8</v>
      </c>
      <c r="H5615">
        <v>5.43</v>
      </c>
      <c r="I5615">
        <v>0.92</v>
      </c>
      <c r="J5615">
        <v>0.4</v>
      </c>
    </row>
    <row r="5616" spans="1:10">
      <c r="A5616" s="3">
        <v>42414</v>
      </c>
      <c r="B5616">
        <v>19.8</v>
      </c>
      <c r="C5616">
        <f t="shared" si="264"/>
        <v>3.3000000000000007</v>
      </c>
      <c r="D5616">
        <v>992.5</v>
      </c>
      <c r="E5616">
        <f t="shared" si="265"/>
        <v>-21.399999999999977</v>
      </c>
      <c r="F5616">
        <v>62</v>
      </c>
      <c r="G5616">
        <f t="shared" si="266"/>
        <v>-11</v>
      </c>
      <c r="H5616">
        <v>6.43</v>
      </c>
      <c r="I5616">
        <v>0.98</v>
      </c>
      <c r="J5616">
        <v>0.2</v>
      </c>
    </row>
    <row r="5617" spans="1:10">
      <c r="A5617" s="3">
        <v>42415</v>
      </c>
      <c r="B5617">
        <v>3.4</v>
      </c>
      <c r="C5617">
        <f t="shared" si="264"/>
        <v>-16.400000000000002</v>
      </c>
      <c r="D5617">
        <v>1002.6</v>
      </c>
      <c r="E5617">
        <f t="shared" si="265"/>
        <v>10.100000000000023</v>
      </c>
      <c r="F5617">
        <v>78</v>
      </c>
      <c r="G5617">
        <f t="shared" si="266"/>
        <v>16</v>
      </c>
      <c r="H5617">
        <v>7.43</v>
      </c>
      <c r="I5617">
        <v>1</v>
      </c>
      <c r="J5617">
        <v>-0.01</v>
      </c>
    </row>
    <row r="5618" spans="1:10">
      <c r="A5618" s="3">
        <v>42416</v>
      </c>
      <c r="B5618">
        <v>7.7</v>
      </c>
      <c r="C5618">
        <f t="shared" si="264"/>
        <v>4.3000000000000007</v>
      </c>
      <c r="D5618">
        <v>1007.6</v>
      </c>
      <c r="E5618">
        <f t="shared" si="265"/>
        <v>5</v>
      </c>
      <c r="F5618">
        <v>37</v>
      </c>
      <c r="G5618">
        <f t="shared" si="266"/>
        <v>-41</v>
      </c>
      <c r="H5618">
        <v>8.43</v>
      </c>
      <c r="I5618">
        <v>0.98</v>
      </c>
      <c r="J5618">
        <v>-0.22</v>
      </c>
    </row>
    <row r="5619" spans="1:10">
      <c r="A5619" s="3">
        <v>42417</v>
      </c>
      <c r="B5619">
        <v>7.1</v>
      </c>
      <c r="C5619">
        <f t="shared" si="264"/>
        <v>-0.60000000000000053</v>
      </c>
      <c r="D5619">
        <v>1014.8</v>
      </c>
      <c r="E5619">
        <f t="shared" si="265"/>
        <v>7.1999999999999318</v>
      </c>
      <c r="F5619">
        <v>29</v>
      </c>
      <c r="G5619">
        <f t="shared" si="266"/>
        <v>-8</v>
      </c>
      <c r="H5619">
        <v>9.43</v>
      </c>
      <c r="I5619">
        <v>0.91</v>
      </c>
      <c r="J5619">
        <v>-0.42</v>
      </c>
    </row>
    <row r="5620" spans="1:10">
      <c r="A5620" s="3">
        <v>42418</v>
      </c>
      <c r="B5620">
        <v>9</v>
      </c>
      <c r="C5620">
        <f t="shared" si="264"/>
        <v>1.9000000000000004</v>
      </c>
      <c r="D5620">
        <v>1021.1</v>
      </c>
      <c r="E5620">
        <f t="shared" si="265"/>
        <v>6.3000000000000682</v>
      </c>
      <c r="F5620">
        <v>56</v>
      </c>
      <c r="G5620">
        <f t="shared" si="266"/>
        <v>27</v>
      </c>
      <c r="H5620">
        <v>10.43</v>
      </c>
      <c r="I5620">
        <v>0.8</v>
      </c>
      <c r="J5620">
        <v>-0.6</v>
      </c>
    </row>
    <row r="5621" spans="1:10">
      <c r="A5621" s="3">
        <v>42419</v>
      </c>
      <c r="B5621">
        <v>12.4</v>
      </c>
      <c r="C5621">
        <f t="shared" si="264"/>
        <v>3.4000000000000004</v>
      </c>
      <c r="D5621">
        <v>1022.9</v>
      </c>
      <c r="E5621">
        <f t="shared" si="265"/>
        <v>1.7999999999999545</v>
      </c>
      <c r="F5621">
        <v>44</v>
      </c>
      <c r="G5621">
        <f t="shared" si="266"/>
        <v>-12</v>
      </c>
      <c r="H5621">
        <v>11.43</v>
      </c>
      <c r="I5621">
        <v>0.65</v>
      </c>
      <c r="J5621">
        <v>-0.76</v>
      </c>
    </row>
    <row r="5622" spans="1:10">
      <c r="A5622" s="3">
        <v>42420</v>
      </c>
      <c r="B5622">
        <v>7.5</v>
      </c>
      <c r="C5622">
        <f t="shared" si="264"/>
        <v>-4.9000000000000004</v>
      </c>
      <c r="D5622">
        <v>1009.8</v>
      </c>
      <c r="E5622">
        <f t="shared" si="265"/>
        <v>-13.100000000000023</v>
      </c>
      <c r="F5622">
        <v>96</v>
      </c>
      <c r="G5622">
        <f t="shared" si="266"/>
        <v>52</v>
      </c>
      <c r="H5622">
        <v>12.43</v>
      </c>
      <c r="I5622">
        <v>0.48</v>
      </c>
      <c r="J5622">
        <v>-0.88</v>
      </c>
    </row>
    <row r="5623" spans="1:10">
      <c r="A5623" s="3">
        <v>42421</v>
      </c>
      <c r="B5623">
        <v>9.4</v>
      </c>
      <c r="C5623">
        <f t="shared" si="264"/>
        <v>1.9000000000000004</v>
      </c>
      <c r="D5623">
        <v>1016</v>
      </c>
      <c r="E5623">
        <f t="shared" si="265"/>
        <v>6.2000000000000455</v>
      </c>
      <c r="F5623">
        <v>31</v>
      </c>
      <c r="G5623">
        <f t="shared" si="266"/>
        <v>-65</v>
      </c>
      <c r="H5623">
        <v>13.43</v>
      </c>
      <c r="I5623">
        <v>0.28000000000000003</v>
      </c>
      <c r="J5623">
        <v>-0.96</v>
      </c>
    </row>
    <row r="5624" spans="1:10">
      <c r="A5624" s="3">
        <v>42422</v>
      </c>
      <c r="B5624">
        <v>7.3</v>
      </c>
      <c r="C5624">
        <f t="shared" si="264"/>
        <v>-2.1000000000000005</v>
      </c>
      <c r="D5624">
        <v>1026.5999999999999</v>
      </c>
      <c r="E5624">
        <f t="shared" si="265"/>
        <v>10.599999999999909</v>
      </c>
      <c r="F5624">
        <v>69</v>
      </c>
      <c r="G5624">
        <f t="shared" si="266"/>
        <v>38</v>
      </c>
      <c r="H5624">
        <v>14.43</v>
      </c>
      <c r="I5624">
        <v>7.0000000000000007E-2</v>
      </c>
      <c r="J5624">
        <v>-1</v>
      </c>
    </row>
    <row r="5625" spans="1:10">
      <c r="A5625" s="3">
        <v>42423</v>
      </c>
      <c r="B5625">
        <v>7.4</v>
      </c>
      <c r="C5625">
        <f t="shared" si="264"/>
        <v>0.10000000000000053</v>
      </c>
      <c r="D5625">
        <v>1015.7</v>
      </c>
      <c r="E5625">
        <f t="shared" si="265"/>
        <v>-10.899999999999864</v>
      </c>
      <c r="F5625">
        <v>76</v>
      </c>
      <c r="G5625">
        <f t="shared" si="266"/>
        <v>7</v>
      </c>
      <c r="H5625">
        <v>15.43</v>
      </c>
      <c r="I5625">
        <v>-0.14000000000000001</v>
      </c>
      <c r="J5625">
        <v>-0.99</v>
      </c>
    </row>
    <row r="5626" spans="1:10">
      <c r="A5626" s="3">
        <v>42424</v>
      </c>
      <c r="B5626">
        <v>6.1</v>
      </c>
      <c r="C5626">
        <f t="shared" si="264"/>
        <v>-1.3000000000000007</v>
      </c>
      <c r="D5626">
        <v>1020.1</v>
      </c>
      <c r="E5626">
        <f t="shared" si="265"/>
        <v>4.3999999999999773</v>
      </c>
      <c r="F5626">
        <v>41</v>
      </c>
      <c r="G5626">
        <f t="shared" si="266"/>
        <v>-35</v>
      </c>
      <c r="H5626">
        <v>16.43</v>
      </c>
      <c r="I5626">
        <v>-0.35</v>
      </c>
      <c r="J5626">
        <v>-0.94</v>
      </c>
    </row>
    <row r="5627" spans="1:10">
      <c r="A5627" s="3">
        <v>42425</v>
      </c>
      <c r="B5627">
        <v>4.5999999999999996</v>
      </c>
      <c r="C5627">
        <f t="shared" si="264"/>
        <v>-1.5</v>
      </c>
      <c r="D5627">
        <v>1022.6</v>
      </c>
      <c r="E5627">
        <f t="shared" si="265"/>
        <v>2.5</v>
      </c>
      <c r="F5627">
        <v>48</v>
      </c>
      <c r="G5627">
        <f t="shared" si="266"/>
        <v>7</v>
      </c>
      <c r="H5627">
        <v>17.43</v>
      </c>
      <c r="I5627">
        <v>-0.54</v>
      </c>
      <c r="J5627">
        <v>-0.84</v>
      </c>
    </row>
    <row r="5628" spans="1:10">
      <c r="A5628" s="3">
        <v>42426</v>
      </c>
      <c r="B5628">
        <v>6.8</v>
      </c>
      <c r="C5628">
        <f t="shared" si="264"/>
        <v>2.2000000000000002</v>
      </c>
      <c r="D5628">
        <v>1019.9</v>
      </c>
      <c r="E5628">
        <f t="shared" si="265"/>
        <v>-2.7000000000000455</v>
      </c>
      <c r="F5628">
        <v>46</v>
      </c>
      <c r="G5628">
        <f t="shared" si="266"/>
        <v>-2</v>
      </c>
      <c r="H5628">
        <v>18.43</v>
      </c>
      <c r="I5628">
        <v>-0.7</v>
      </c>
      <c r="J5628">
        <v>-0.71</v>
      </c>
    </row>
    <row r="5629" spans="1:10">
      <c r="A5629" s="3">
        <v>42427</v>
      </c>
      <c r="B5629">
        <v>9.6</v>
      </c>
      <c r="C5629">
        <f t="shared" si="264"/>
        <v>2.8</v>
      </c>
      <c r="D5629">
        <v>1019.3</v>
      </c>
      <c r="E5629">
        <f t="shared" si="265"/>
        <v>-0.60000000000002274</v>
      </c>
      <c r="F5629">
        <v>53</v>
      </c>
      <c r="G5629">
        <f t="shared" si="266"/>
        <v>7</v>
      </c>
      <c r="H5629">
        <v>19.43</v>
      </c>
      <c r="I5629">
        <v>-0.84</v>
      </c>
      <c r="J5629">
        <v>-0.55000000000000004</v>
      </c>
    </row>
    <row r="5630" spans="1:10">
      <c r="A5630" s="3">
        <v>42428</v>
      </c>
      <c r="B5630">
        <v>10.1</v>
      </c>
      <c r="C5630">
        <f t="shared" si="264"/>
        <v>0.5</v>
      </c>
      <c r="D5630">
        <v>1022.9</v>
      </c>
      <c r="E5630">
        <f t="shared" si="265"/>
        <v>3.6000000000000227</v>
      </c>
      <c r="F5630">
        <v>59</v>
      </c>
      <c r="G5630">
        <f t="shared" si="266"/>
        <v>6</v>
      </c>
      <c r="H5630">
        <v>20.43</v>
      </c>
      <c r="I5630">
        <v>-0.93</v>
      </c>
      <c r="J5630">
        <v>-0.36</v>
      </c>
    </row>
    <row r="5631" spans="1:10">
      <c r="A5631" s="3">
        <v>42429</v>
      </c>
      <c r="B5631">
        <v>9.3000000000000007</v>
      </c>
      <c r="C5631">
        <f t="shared" si="264"/>
        <v>-0.79999999999999893</v>
      </c>
      <c r="D5631">
        <v>999.6</v>
      </c>
      <c r="E5631">
        <f t="shared" si="265"/>
        <v>-23.299999999999955</v>
      </c>
      <c r="F5631">
        <v>58</v>
      </c>
      <c r="G5631">
        <f t="shared" si="266"/>
        <v>-1</v>
      </c>
      <c r="H5631">
        <v>21.43</v>
      </c>
      <c r="I5631">
        <v>-0.99</v>
      </c>
      <c r="J5631">
        <v>-0.15</v>
      </c>
    </row>
    <row r="5632" spans="1:10">
      <c r="A5632" s="3">
        <v>42430</v>
      </c>
      <c r="B5632">
        <v>5.6</v>
      </c>
      <c r="C5632">
        <f t="shared" si="264"/>
        <v>-3.7000000000000011</v>
      </c>
      <c r="D5632">
        <v>1014.7</v>
      </c>
      <c r="E5632">
        <f t="shared" si="265"/>
        <v>15.100000000000023</v>
      </c>
      <c r="F5632">
        <v>26</v>
      </c>
      <c r="G5632">
        <f t="shared" si="266"/>
        <v>-32</v>
      </c>
      <c r="H5632">
        <v>22.43</v>
      </c>
      <c r="I5632">
        <v>-1</v>
      </c>
      <c r="J5632">
        <v>0.06</v>
      </c>
    </row>
    <row r="5633" spans="1:10">
      <c r="A5633" s="3">
        <v>42431</v>
      </c>
      <c r="B5633">
        <v>8</v>
      </c>
      <c r="C5633">
        <f t="shared" si="264"/>
        <v>2.4000000000000004</v>
      </c>
      <c r="D5633">
        <v>1017.9</v>
      </c>
      <c r="E5633">
        <f t="shared" si="265"/>
        <v>3.1999999999999318</v>
      </c>
      <c r="F5633">
        <v>41</v>
      </c>
      <c r="G5633">
        <f t="shared" si="266"/>
        <v>15</v>
      </c>
      <c r="H5633">
        <v>23.43</v>
      </c>
      <c r="I5633">
        <v>-0.96</v>
      </c>
      <c r="J5633">
        <v>0.27</v>
      </c>
    </row>
    <row r="5634" spans="1:10">
      <c r="A5634" s="3">
        <v>42432</v>
      </c>
      <c r="B5634">
        <v>10.5</v>
      </c>
      <c r="C5634">
        <f t="shared" si="264"/>
        <v>2.5</v>
      </c>
      <c r="D5634">
        <v>1018.2</v>
      </c>
      <c r="E5634">
        <f t="shared" si="265"/>
        <v>0.30000000000006821</v>
      </c>
      <c r="F5634">
        <v>52</v>
      </c>
      <c r="G5634">
        <f t="shared" si="266"/>
        <v>11</v>
      </c>
      <c r="H5634">
        <v>24.43</v>
      </c>
      <c r="I5634">
        <v>-0.88</v>
      </c>
      <c r="J5634">
        <v>0.47</v>
      </c>
    </row>
    <row r="5635" spans="1:10">
      <c r="A5635" s="3">
        <v>42433</v>
      </c>
      <c r="B5635">
        <v>11.4</v>
      </c>
      <c r="C5635">
        <f t="shared" si="264"/>
        <v>0.90000000000000036</v>
      </c>
      <c r="D5635">
        <v>1027.8</v>
      </c>
      <c r="E5635">
        <f t="shared" si="265"/>
        <v>9.5999999999999091</v>
      </c>
      <c r="F5635">
        <v>61</v>
      </c>
      <c r="G5635">
        <f t="shared" si="266"/>
        <v>9</v>
      </c>
      <c r="H5635">
        <v>25.43</v>
      </c>
      <c r="I5635">
        <v>-0.77</v>
      </c>
      <c r="J5635">
        <v>0.64</v>
      </c>
    </row>
    <row r="5636" spans="1:10">
      <c r="A5636" s="3">
        <v>42434</v>
      </c>
      <c r="B5636">
        <v>11.9</v>
      </c>
      <c r="C5636">
        <f t="shared" si="264"/>
        <v>0.5</v>
      </c>
      <c r="D5636">
        <v>1028.3</v>
      </c>
      <c r="E5636">
        <f t="shared" si="265"/>
        <v>0.5</v>
      </c>
      <c r="F5636">
        <v>66</v>
      </c>
      <c r="G5636">
        <f t="shared" si="266"/>
        <v>5</v>
      </c>
      <c r="H5636">
        <v>26.43</v>
      </c>
      <c r="I5636">
        <v>-0.61</v>
      </c>
      <c r="J5636">
        <v>0.79</v>
      </c>
    </row>
    <row r="5637" spans="1:10">
      <c r="A5637" s="3">
        <v>42435</v>
      </c>
      <c r="B5637">
        <v>15.9</v>
      </c>
      <c r="C5637">
        <f t="shared" si="264"/>
        <v>4</v>
      </c>
      <c r="D5637">
        <v>1019.8</v>
      </c>
      <c r="E5637">
        <f t="shared" si="265"/>
        <v>-8.5</v>
      </c>
      <c r="F5637">
        <v>83</v>
      </c>
      <c r="G5637">
        <f t="shared" si="266"/>
        <v>17</v>
      </c>
      <c r="H5637">
        <v>27.43</v>
      </c>
      <c r="I5637">
        <v>-0.43</v>
      </c>
      <c r="J5637">
        <v>0.9</v>
      </c>
    </row>
    <row r="5638" spans="1:10">
      <c r="A5638" s="3">
        <v>42436</v>
      </c>
      <c r="B5638">
        <v>14.3</v>
      </c>
      <c r="C5638">
        <f t="shared" si="264"/>
        <v>-1.5999999999999996</v>
      </c>
      <c r="D5638">
        <v>1013.5</v>
      </c>
      <c r="E5638">
        <f t="shared" si="265"/>
        <v>-6.2999999999999545</v>
      </c>
      <c r="F5638">
        <v>99</v>
      </c>
      <c r="G5638">
        <f t="shared" si="266"/>
        <v>16</v>
      </c>
      <c r="H5638">
        <v>28.43</v>
      </c>
      <c r="I5638">
        <v>-0.23</v>
      </c>
      <c r="J5638">
        <v>0.97</v>
      </c>
    </row>
    <row r="5639" spans="1:10">
      <c r="A5639" s="3">
        <v>42437</v>
      </c>
      <c r="B5639">
        <v>16.600000000000001</v>
      </c>
      <c r="C5639">
        <f t="shared" ref="C5639:C5702" si="267">B5639-B5638</f>
        <v>2.3000000000000007</v>
      </c>
      <c r="D5639">
        <v>1008.5</v>
      </c>
      <c r="E5639">
        <f t="shared" ref="E5639:E5702" si="268">D5639-D5638</f>
        <v>-5</v>
      </c>
      <c r="F5639">
        <v>76</v>
      </c>
      <c r="G5639">
        <f t="shared" ref="G5639:G5702" si="269">F5639-F5638</f>
        <v>-23</v>
      </c>
      <c r="H5639">
        <v>29.43</v>
      </c>
      <c r="I5639">
        <v>-0.02</v>
      </c>
      <c r="J5639">
        <v>1</v>
      </c>
    </row>
    <row r="5640" spans="1:10">
      <c r="A5640" s="3">
        <v>42438</v>
      </c>
      <c r="B5640">
        <v>5</v>
      </c>
      <c r="C5640">
        <f t="shared" si="267"/>
        <v>-11.600000000000001</v>
      </c>
      <c r="D5640">
        <v>1014</v>
      </c>
      <c r="E5640">
        <f t="shared" si="268"/>
        <v>5.5</v>
      </c>
      <c r="F5640">
        <v>93</v>
      </c>
      <c r="G5640">
        <f t="shared" si="269"/>
        <v>17</v>
      </c>
      <c r="H5640">
        <v>0.9</v>
      </c>
      <c r="I5640">
        <v>0.19</v>
      </c>
      <c r="J5640">
        <v>0.98</v>
      </c>
    </row>
    <row r="5641" spans="1:10">
      <c r="A5641" s="3">
        <v>42439</v>
      </c>
      <c r="B5641">
        <v>6.9</v>
      </c>
      <c r="C5641">
        <f t="shared" si="267"/>
        <v>1.9000000000000004</v>
      </c>
      <c r="D5641">
        <v>1014.7</v>
      </c>
      <c r="E5641">
        <f t="shared" si="268"/>
        <v>0.70000000000004547</v>
      </c>
      <c r="F5641">
        <v>65</v>
      </c>
      <c r="G5641">
        <f t="shared" si="269"/>
        <v>-28</v>
      </c>
      <c r="H5641">
        <v>1.9</v>
      </c>
      <c r="I5641">
        <v>0.39</v>
      </c>
      <c r="J5641">
        <v>0.92</v>
      </c>
    </row>
    <row r="5642" spans="1:10">
      <c r="A5642" s="3">
        <v>42440</v>
      </c>
      <c r="B5642">
        <v>4.8</v>
      </c>
      <c r="C5642">
        <f t="shared" si="267"/>
        <v>-2.1000000000000005</v>
      </c>
      <c r="D5642">
        <v>1015.4</v>
      </c>
      <c r="E5642">
        <f t="shared" si="268"/>
        <v>0.69999999999993179</v>
      </c>
      <c r="F5642">
        <v>67</v>
      </c>
      <c r="G5642">
        <f t="shared" si="269"/>
        <v>2</v>
      </c>
      <c r="H5642">
        <v>2.9</v>
      </c>
      <c r="I5642">
        <v>0.57999999999999996</v>
      </c>
      <c r="J5642">
        <v>0.82</v>
      </c>
    </row>
    <row r="5643" spans="1:10">
      <c r="A5643" s="3">
        <v>42441</v>
      </c>
      <c r="B5643">
        <v>6.6</v>
      </c>
      <c r="C5643">
        <f t="shared" si="267"/>
        <v>1.7999999999999998</v>
      </c>
      <c r="D5643">
        <v>1020.9</v>
      </c>
      <c r="E5643">
        <f t="shared" si="268"/>
        <v>5.5</v>
      </c>
      <c r="F5643">
        <v>61</v>
      </c>
      <c r="G5643">
        <f t="shared" si="269"/>
        <v>-6</v>
      </c>
      <c r="H5643">
        <v>3.9</v>
      </c>
      <c r="I5643">
        <v>0.74</v>
      </c>
      <c r="J5643">
        <v>0.67</v>
      </c>
    </row>
    <row r="5644" spans="1:10">
      <c r="A5644" s="3">
        <v>42442</v>
      </c>
      <c r="B5644">
        <v>7.2</v>
      </c>
      <c r="C5644">
        <f t="shared" si="267"/>
        <v>0.60000000000000053</v>
      </c>
      <c r="D5644">
        <v>1019.8</v>
      </c>
      <c r="E5644">
        <f t="shared" si="268"/>
        <v>-1.1000000000000227</v>
      </c>
      <c r="F5644">
        <v>65</v>
      </c>
      <c r="G5644">
        <f t="shared" si="269"/>
        <v>4</v>
      </c>
      <c r="H5644">
        <v>4.9000000000000004</v>
      </c>
      <c r="I5644">
        <v>0.86</v>
      </c>
      <c r="J5644">
        <v>0.5</v>
      </c>
    </row>
    <row r="5645" spans="1:10">
      <c r="A5645" s="3">
        <v>42443</v>
      </c>
      <c r="B5645">
        <v>4.8</v>
      </c>
      <c r="C5645">
        <f t="shared" si="267"/>
        <v>-2.4000000000000004</v>
      </c>
      <c r="D5645">
        <v>1009</v>
      </c>
      <c r="E5645">
        <f t="shared" si="268"/>
        <v>-10.799999999999955</v>
      </c>
      <c r="F5645">
        <v>95</v>
      </c>
      <c r="G5645">
        <f t="shared" si="269"/>
        <v>30</v>
      </c>
      <c r="H5645">
        <v>5.9</v>
      </c>
      <c r="I5645">
        <v>0.95</v>
      </c>
      <c r="J5645">
        <v>0.31</v>
      </c>
    </row>
    <row r="5646" spans="1:10">
      <c r="A5646" s="3">
        <v>42444</v>
      </c>
      <c r="B5646">
        <v>8.6</v>
      </c>
      <c r="C5646">
        <f t="shared" si="267"/>
        <v>3.8</v>
      </c>
      <c r="D5646">
        <v>1014.8</v>
      </c>
      <c r="E5646">
        <f t="shared" si="268"/>
        <v>5.7999999999999545</v>
      </c>
      <c r="F5646">
        <v>32</v>
      </c>
      <c r="G5646">
        <f t="shared" si="269"/>
        <v>-63</v>
      </c>
      <c r="H5646">
        <v>6.9</v>
      </c>
      <c r="I5646">
        <v>0.99</v>
      </c>
      <c r="J5646">
        <v>0.1</v>
      </c>
    </row>
    <row r="5647" spans="1:10">
      <c r="A5647" s="3">
        <v>42445</v>
      </c>
      <c r="B5647">
        <v>11.2</v>
      </c>
      <c r="C5647">
        <f t="shared" si="267"/>
        <v>2.5999999999999996</v>
      </c>
      <c r="D5647">
        <v>1018.2</v>
      </c>
      <c r="E5647">
        <f t="shared" si="268"/>
        <v>3.4000000000000909</v>
      </c>
      <c r="F5647">
        <v>60</v>
      </c>
      <c r="G5647">
        <f t="shared" si="269"/>
        <v>28</v>
      </c>
      <c r="H5647">
        <v>7.9</v>
      </c>
      <c r="I5647">
        <v>0.99</v>
      </c>
      <c r="J5647">
        <v>-0.11</v>
      </c>
    </row>
    <row r="5648" spans="1:10">
      <c r="A5648" s="3">
        <v>42446</v>
      </c>
      <c r="B5648">
        <v>15.6</v>
      </c>
      <c r="C5648">
        <f t="shared" si="267"/>
        <v>4.4000000000000004</v>
      </c>
      <c r="D5648">
        <v>1018</v>
      </c>
      <c r="E5648">
        <f t="shared" si="268"/>
        <v>-0.20000000000004547</v>
      </c>
      <c r="F5648">
        <v>48</v>
      </c>
      <c r="G5648">
        <f t="shared" si="269"/>
        <v>-12</v>
      </c>
      <c r="H5648">
        <v>8.9</v>
      </c>
      <c r="I5648">
        <v>0.95</v>
      </c>
      <c r="J5648">
        <v>-0.32</v>
      </c>
    </row>
    <row r="5649" spans="1:10">
      <c r="A5649" s="3">
        <v>42447</v>
      </c>
      <c r="B5649">
        <v>17.2</v>
      </c>
      <c r="C5649">
        <f t="shared" si="267"/>
        <v>1.5999999999999996</v>
      </c>
      <c r="D5649">
        <v>1013.9</v>
      </c>
      <c r="E5649">
        <f t="shared" si="268"/>
        <v>-4.1000000000000227</v>
      </c>
      <c r="F5649">
        <v>55</v>
      </c>
      <c r="G5649">
        <f t="shared" si="269"/>
        <v>7</v>
      </c>
      <c r="H5649">
        <v>9.9</v>
      </c>
      <c r="I5649">
        <v>0.86</v>
      </c>
      <c r="J5649">
        <v>-0.51</v>
      </c>
    </row>
    <row r="5650" spans="1:10">
      <c r="A5650" s="3">
        <v>42448</v>
      </c>
      <c r="B5650">
        <v>15.3</v>
      </c>
      <c r="C5650">
        <f t="shared" si="267"/>
        <v>-1.8999999999999986</v>
      </c>
      <c r="D5650">
        <v>1000.5</v>
      </c>
      <c r="E5650">
        <f t="shared" si="268"/>
        <v>-13.399999999999977</v>
      </c>
      <c r="F5650">
        <v>94</v>
      </c>
      <c r="G5650">
        <f t="shared" si="269"/>
        <v>39</v>
      </c>
      <c r="H5650">
        <v>10.9</v>
      </c>
      <c r="I5650">
        <v>0.73</v>
      </c>
      <c r="J5650">
        <v>-0.68</v>
      </c>
    </row>
    <row r="5651" spans="1:10">
      <c r="A5651" s="3">
        <v>42449</v>
      </c>
      <c r="B5651">
        <v>12.8</v>
      </c>
      <c r="C5651">
        <f t="shared" si="267"/>
        <v>-2.5</v>
      </c>
      <c r="D5651">
        <v>1009.8</v>
      </c>
      <c r="E5651">
        <f t="shared" si="268"/>
        <v>9.2999999999999545</v>
      </c>
      <c r="F5651">
        <v>59</v>
      </c>
      <c r="G5651">
        <f t="shared" si="269"/>
        <v>-35</v>
      </c>
      <c r="H5651">
        <v>11.9</v>
      </c>
      <c r="I5651">
        <v>0.56999999999999995</v>
      </c>
      <c r="J5651">
        <v>-0.82</v>
      </c>
    </row>
    <row r="5652" spans="1:10">
      <c r="A5652" s="3">
        <v>42450</v>
      </c>
      <c r="B5652">
        <v>10.1</v>
      </c>
      <c r="C5652">
        <f t="shared" si="267"/>
        <v>-2.7000000000000011</v>
      </c>
      <c r="D5652">
        <v>1014.2</v>
      </c>
      <c r="E5652">
        <f t="shared" si="268"/>
        <v>4.4000000000000909</v>
      </c>
      <c r="F5652">
        <v>53</v>
      </c>
      <c r="G5652">
        <f t="shared" si="269"/>
        <v>-6</v>
      </c>
      <c r="H5652">
        <v>12.9</v>
      </c>
      <c r="I5652">
        <v>0.39</v>
      </c>
      <c r="J5652">
        <v>-0.92</v>
      </c>
    </row>
    <row r="5653" spans="1:10">
      <c r="A5653" s="3">
        <v>42451</v>
      </c>
      <c r="B5653">
        <v>13.8</v>
      </c>
      <c r="C5653">
        <f t="shared" si="267"/>
        <v>3.7000000000000011</v>
      </c>
      <c r="D5653">
        <v>1008.6</v>
      </c>
      <c r="E5653">
        <f t="shared" si="268"/>
        <v>-5.6000000000000227</v>
      </c>
      <c r="F5653">
        <v>57</v>
      </c>
      <c r="G5653">
        <f t="shared" si="269"/>
        <v>4</v>
      </c>
      <c r="H5653">
        <v>13.9</v>
      </c>
      <c r="I5653">
        <v>0.18</v>
      </c>
      <c r="J5653">
        <v>-0.98</v>
      </c>
    </row>
    <row r="5654" spans="1:10">
      <c r="A5654" s="3">
        <v>42452</v>
      </c>
      <c r="B5654">
        <v>12.2</v>
      </c>
      <c r="C5654">
        <f t="shared" si="267"/>
        <v>-1.6000000000000014</v>
      </c>
      <c r="D5654">
        <v>1010.1</v>
      </c>
      <c r="E5654">
        <f t="shared" si="268"/>
        <v>1.5</v>
      </c>
      <c r="F5654">
        <v>60</v>
      </c>
      <c r="G5654">
        <f t="shared" si="269"/>
        <v>3</v>
      </c>
      <c r="H5654">
        <v>14.9</v>
      </c>
      <c r="I5654">
        <v>-0.03</v>
      </c>
      <c r="J5654">
        <v>-1</v>
      </c>
    </row>
    <row r="5655" spans="1:10">
      <c r="A5655" s="3">
        <v>42453</v>
      </c>
      <c r="B5655">
        <v>7.9</v>
      </c>
      <c r="C5655">
        <f t="shared" si="267"/>
        <v>-4.2999999999999989</v>
      </c>
      <c r="D5655">
        <v>1012.1</v>
      </c>
      <c r="E5655">
        <f t="shared" si="268"/>
        <v>2</v>
      </c>
      <c r="F5655">
        <v>61</v>
      </c>
      <c r="G5655">
        <f t="shared" si="269"/>
        <v>1</v>
      </c>
      <c r="H5655">
        <v>15.9</v>
      </c>
      <c r="I5655">
        <v>-0.24</v>
      </c>
      <c r="J5655">
        <v>-0.97</v>
      </c>
    </row>
    <row r="5656" spans="1:10">
      <c r="A5656" s="3">
        <v>42454</v>
      </c>
      <c r="B5656">
        <v>10.1</v>
      </c>
      <c r="C5656">
        <f t="shared" si="267"/>
        <v>2.1999999999999993</v>
      </c>
      <c r="D5656">
        <v>1015.1</v>
      </c>
      <c r="E5656">
        <f t="shared" si="268"/>
        <v>3</v>
      </c>
      <c r="F5656">
        <v>27</v>
      </c>
      <c r="G5656">
        <f t="shared" si="269"/>
        <v>-34</v>
      </c>
      <c r="H5656">
        <v>16.899999999999999</v>
      </c>
      <c r="I5656">
        <v>-0.44</v>
      </c>
      <c r="J5656">
        <v>-0.9</v>
      </c>
    </row>
    <row r="5657" spans="1:10">
      <c r="A5657" s="3">
        <v>42455</v>
      </c>
      <c r="B5657">
        <v>8.6999999999999993</v>
      </c>
      <c r="C5657">
        <f t="shared" si="267"/>
        <v>-1.4000000000000004</v>
      </c>
      <c r="D5657">
        <v>1016.5</v>
      </c>
      <c r="E5657">
        <f t="shared" si="268"/>
        <v>1.3999999999999773</v>
      </c>
      <c r="F5657">
        <v>58</v>
      </c>
      <c r="G5657">
        <f t="shared" si="269"/>
        <v>31</v>
      </c>
      <c r="H5657">
        <v>17.899999999999999</v>
      </c>
      <c r="I5657">
        <v>-0.62</v>
      </c>
      <c r="J5657">
        <v>-0.79</v>
      </c>
    </row>
    <row r="5658" spans="1:10">
      <c r="A5658" s="3">
        <v>42456</v>
      </c>
      <c r="B5658">
        <v>11.7</v>
      </c>
      <c r="C5658">
        <f t="shared" si="267"/>
        <v>3</v>
      </c>
      <c r="D5658">
        <v>1015.1</v>
      </c>
      <c r="E5658">
        <f t="shared" si="268"/>
        <v>-1.3999999999999773</v>
      </c>
      <c r="F5658">
        <v>66</v>
      </c>
      <c r="G5658">
        <f t="shared" si="269"/>
        <v>8</v>
      </c>
      <c r="H5658">
        <v>18.899999999999999</v>
      </c>
      <c r="I5658">
        <v>-0.77</v>
      </c>
      <c r="J5658">
        <v>-0.64</v>
      </c>
    </row>
    <row r="5659" spans="1:10">
      <c r="A5659" s="3">
        <v>42457</v>
      </c>
      <c r="B5659">
        <v>12.1</v>
      </c>
      <c r="C5659">
        <f t="shared" si="267"/>
        <v>0.40000000000000036</v>
      </c>
      <c r="D5659">
        <v>1014.9</v>
      </c>
      <c r="E5659">
        <f t="shared" si="268"/>
        <v>-0.20000000000004547</v>
      </c>
      <c r="F5659">
        <v>70</v>
      </c>
      <c r="G5659">
        <f t="shared" si="269"/>
        <v>4</v>
      </c>
      <c r="H5659">
        <v>19.899999999999999</v>
      </c>
      <c r="I5659">
        <v>-0.89</v>
      </c>
      <c r="J5659">
        <v>-0.46</v>
      </c>
    </row>
    <row r="5660" spans="1:10">
      <c r="A5660" s="3">
        <v>42458</v>
      </c>
      <c r="B5660">
        <v>14.2</v>
      </c>
      <c r="C5660">
        <f t="shared" si="267"/>
        <v>2.0999999999999996</v>
      </c>
      <c r="D5660">
        <v>1020.1</v>
      </c>
      <c r="E5660">
        <f t="shared" si="268"/>
        <v>5.2000000000000455</v>
      </c>
      <c r="F5660">
        <v>57</v>
      </c>
      <c r="G5660">
        <f t="shared" si="269"/>
        <v>-13</v>
      </c>
      <c r="H5660">
        <v>20.9</v>
      </c>
      <c r="I5660">
        <v>-0.97</v>
      </c>
      <c r="J5660">
        <v>-0.26</v>
      </c>
    </row>
    <row r="5661" spans="1:10">
      <c r="A5661" s="3">
        <v>42459</v>
      </c>
      <c r="B5661">
        <v>17.2</v>
      </c>
      <c r="C5661">
        <f t="shared" si="267"/>
        <v>3</v>
      </c>
      <c r="D5661">
        <v>1010.8</v>
      </c>
      <c r="E5661">
        <f t="shared" si="268"/>
        <v>-9.3000000000000682</v>
      </c>
      <c r="F5661">
        <v>35</v>
      </c>
      <c r="G5661">
        <f t="shared" si="269"/>
        <v>-22</v>
      </c>
      <c r="H5661">
        <v>21.9</v>
      </c>
      <c r="I5661">
        <v>-1</v>
      </c>
      <c r="J5661">
        <v>-0.05</v>
      </c>
    </row>
    <row r="5662" spans="1:10">
      <c r="A5662" s="3">
        <v>42460</v>
      </c>
      <c r="B5662">
        <v>16</v>
      </c>
      <c r="C5662">
        <f t="shared" si="267"/>
        <v>-1.1999999999999993</v>
      </c>
      <c r="D5662">
        <v>1015</v>
      </c>
      <c r="E5662">
        <f t="shared" si="268"/>
        <v>4.2000000000000455</v>
      </c>
      <c r="F5662">
        <v>43</v>
      </c>
      <c r="G5662">
        <f t="shared" si="269"/>
        <v>8</v>
      </c>
      <c r="H5662">
        <v>22.9</v>
      </c>
      <c r="I5662">
        <v>-0.99</v>
      </c>
      <c r="J5662">
        <v>0.16</v>
      </c>
    </row>
    <row r="5663" spans="1:10">
      <c r="A5663" s="3">
        <v>42461</v>
      </c>
      <c r="B5663">
        <v>11.4</v>
      </c>
      <c r="C5663">
        <f t="shared" si="267"/>
        <v>-4.5999999999999996</v>
      </c>
      <c r="D5663">
        <v>1019</v>
      </c>
      <c r="E5663">
        <f t="shared" si="268"/>
        <v>4</v>
      </c>
      <c r="F5663">
        <v>67</v>
      </c>
      <c r="G5663">
        <f t="shared" si="269"/>
        <v>24</v>
      </c>
      <c r="H5663">
        <v>23.9</v>
      </c>
      <c r="I5663">
        <v>-0.93</v>
      </c>
      <c r="J5663">
        <v>0.36</v>
      </c>
    </row>
    <row r="5664" spans="1:10">
      <c r="A5664" s="3">
        <v>42462</v>
      </c>
      <c r="B5664">
        <v>12.2</v>
      </c>
      <c r="C5664">
        <f t="shared" si="267"/>
        <v>0.79999999999999893</v>
      </c>
      <c r="D5664">
        <v>1023.5</v>
      </c>
      <c r="E5664">
        <f t="shared" si="268"/>
        <v>4.5</v>
      </c>
      <c r="F5664">
        <v>66</v>
      </c>
      <c r="G5664">
        <f t="shared" si="269"/>
        <v>-1</v>
      </c>
      <c r="H5664">
        <v>24.9</v>
      </c>
      <c r="I5664">
        <v>-0.83</v>
      </c>
      <c r="J5664">
        <v>0.55000000000000004</v>
      </c>
    </row>
    <row r="5665" spans="1:10">
      <c r="A5665" s="3">
        <v>42463</v>
      </c>
      <c r="B5665">
        <v>16.2</v>
      </c>
      <c r="C5665">
        <f t="shared" si="267"/>
        <v>4</v>
      </c>
      <c r="D5665">
        <v>1017.1</v>
      </c>
      <c r="E5665">
        <f t="shared" si="268"/>
        <v>-6.3999999999999773</v>
      </c>
      <c r="F5665">
        <v>78</v>
      </c>
      <c r="G5665">
        <f t="shared" si="269"/>
        <v>12</v>
      </c>
      <c r="H5665">
        <v>25.9</v>
      </c>
      <c r="I5665">
        <v>-0.7</v>
      </c>
      <c r="J5665">
        <v>0.72</v>
      </c>
    </row>
    <row r="5666" spans="1:10">
      <c r="A5666" s="3">
        <v>42464</v>
      </c>
      <c r="B5666">
        <v>13</v>
      </c>
      <c r="C5666">
        <f t="shared" si="267"/>
        <v>-3.1999999999999993</v>
      </c>
      <c r="D5666">
        <v>1002.7</v>
      </c>
      <c r="E5666">
        <f t="shared" si="268"/>
        <v>-14.399999999999977</v>
      </c>
      <c r="F5666">
        <v>78</v>
      </c>
      <c r="G5666">
        <f t="shared" si="269"/>
        <v>0</v>
      </c>
      <c r="H5666">
        <v>26.9</v>
      </c>
      <c r="I5666">
        <v>-0.53</v>
      </c>
      <c r="J5666">
        <v>0.85</v>
      </c>
    </row>
    <row r="5667" spans="1:10">
      <c r="A5667" s="3">
        <v>42465</v>
      </c>
      <c r="B5667">
        <v>11.6</v>
      </c>
      <c r="C5667">
        <f t="shared" si="267"/>
        <v>-1.4000000000000004</v>
      </c>
      <c r="D5667">
        <v>1011.2</v>
      </c>
      <c r="E5667">
        <f t="shared" si="268"/>
        <v>8.5</v>
      </c>
      <c r="F5667">
        <v>61</v>
      </c>
      <c r="G5667">
        <f t="shared" si="269"/>
        <v>-17</v>
      </c>
      <c r="H5667">
        <v>27.9</v>
      </c>
      <c r="I5667">
        <v>-0.34</v>
      </c>
      <c r="J5667">
        <v>0.94</v>
      </c>
    </row>
    <row r="5668" spans="1:10">
      <c r="A5668" s="3">
        <v>42466</v>
      </c>
      <c r="B5668">
        <v>16.600000000000001</v>
      </c>
      <c r="C5668">
        <f t="shared" si="267"/>
        <v>5.0000000000000018</v>
      </c>
      <c r="D5668">
        <v>1016.6</v>
      </c>
      <c r="E5668">
        <f t="shared" si="268"/>
        <v>5.3999999999999773</v>
      </c>
      <c r="F5668">
        <v>52</v>
      </c>
      <c r="G5668">
        <f t="shared" si="269"/>
        <v>-9</v>
      </c>
      <c r="H5668">
        <v>28.9</v>
      </c>
      <c r="I5668">
        <v>-0.13</v>
      </c>
      <c r="J5668">
        <v>0.99</v>
      </c>
    </row>
    <row r="5669" spans="1:10">
      <c r="A5669" s="3">
        <v>42467</v>
      </c>
      <c r="B5669">
        <v>17</v>
      </c>
      <c r="C5669">
        <f t="shared" si="267"/>
        <v>0.39999999999999858</v>
      </c>
      <c r="D5669">
        <v>997.1</v>
      </c>
      <c r="E5669">
        <f t="shared" si="268"/>
        <v>-19.5</v>
      </c>
      <c r="F5669">
        <v>97</v>
      </c>
      <c r="G5669">
        <f t="shared" si="269"/>
        <v>45</v>
      </c>
      <c r="H5669">
        <v>0.37</v>
      </c>
      <c r="I5669">
        <v>0.08</v>
      </c>
      <c r="J5669">
        <v>1</v>
      </c>
    </row>
    <row r="5670" spans="1:10">
      <c r="A5670" s="3">
        <v>42468</v>
      </c>
      <c r="B5670">
        <v>15.8</v>
      </c>
      <c r="C5670">
        <f t="shared" si="267"/>
        <v>-1.1999999999999993</v>
      </c>
      <c r="D5670">
        <v>1007.7</v>
      </c>
      <c r="E5670">
        <f t="shared" si="268"/>
        <v>10.600000000000023</v>
      </c>
      <c r="F5670">
        <v>65</v>
      </c>
      <c r="G5670">
        <f t="shared" si="269"/>
        <v>-32</v>
      </c>
      <c r="H5670">
        <v>1.37</v>
      </c>
      <c r="I5670">
        <v>0.28999999999999998</v>
      </c>
      <c r="J5670">
        <v>0.96</v>
      </c>
    </row>
    <row r="5671" spans="1:10">
      <c r="A5671" s="3">
        <v>42469</v>
      </c>
      <c r="B5671">
        <v>18.399999999999999</v>
      </c>
      <c r="C5671">
        <f t="shared" si="267"/>
        <v>2.5999999999999979</v>
      </c>
      <c r="D5671">
        <v>1009.2</v>
      </c>
      <c r="E5671">
        <f t="shared" si="268"/>
        <v>1.5</v>
      </c>
      <c r="F5671">
        <v>68</v>
      </c>
      <c r="G5671">
        <f t="shared" si="269"/>
        <v>3</v>
      </c>
      <c r="H5671">
        <v>2.37</v>
      </c>
      <c r="I5671">
        <v>0.48</v>
      </c>
      <c r="J5671">
        <v>0.88</v>
      </c>
    </row>
    <row r="5672" spans="1:10">
      <c r="A5672" s="3">
        <v>42470</v>
      </c>
      <c r="B5672">
        <v>19.2</v>
      </c>
      <c r="C5672">
        <f t="shared" si="267"/>
        <v>0.80000000000000071</v>
      </c>
      <c r="D5672">
        <v>1003.5</v>
      </c>
      <c r="E5672">
        <f t="shared" si="268"/>
        <v>-5.7000000000000455</v>
      </c>
      <c r="F5672">
        <v>53</v>
      </c>
      <c r="G5672">
        <f t="shared" si="269"/>
        <v>-15</v>
      </c>
      <c r="H5672">
        <v>3.37</v>
      </c>
      <c r="I5672">
        <v>0.66</v>
      </c>
      <c r="J5672">
        <v>0.75</v>
      </c>
    </row>
    <row r="5673" spans="1:10">
      <c r="A5673" s="3">
        <v>42471</v>
      </c>
      <c r="B5673">
        <v>10.199999999999999</v>
      </c>
      <c r="C5673">
        <f t="shared" si="267"/>
        <v>-9</v>
      </c>
      <c r="D5673">
        <v>1012.6</v>
      </c>
      <c r="E5673">
        <f t="shared" si="268"/>
        <v>9.1000000000000227</v>
      </c>
      <c r="F5673">
        <v>23</v>
      </c>
      <c r="G5673">
        <f t="shared" si="269"/>
        <v>-30</v>
      </c>
      <c r="H5673">
        <v>4.37</v>
      </c>
      <c r="I5673">
        <v>0.8</v>
      </c>
      <c r="J5673">
        <v>0.6</v>
      </c>
    </row>
    <row r="5674" spans="1:10">
      <c r="A5674" s="3">
        <v>42472</v>
      </c>
      <c r="B5674">
        <v>12.1</v>
      </c>
      <c r="C5674">
        <f t="shared" si="267"/>
        <v>1.9000000000000004</v>
      </c>
      <c r="D5674">
        <v>1019.2</v>
      </c>
      <c r="E5674">
        <f t="shared" si="268"/>
        <v>6.6000000000000227</v>
      </c>
      <c r="F5674">
        <v>50</v>
      </c>
      <c r="G5674">
        <f t="shared" si="269"/>
        <v>27</v>
      </c>
      <c r="H5674">
        <v>5.37</v>
      </c>
      <c r="I5674">
        <v>0.91</v>
      </c>
      <c r="J5674">
        <v>0.41</v>
      </c>
    </row>
    <row r="5675" spans="1:10">
      <c r="A5675" s="3">
        <v>42473</v>
      </c>
      <c r="B5675">
        <v>16</v>
      </c>
      <c r="C5675">
        <f t="shared" si="267"/>
        <v>3.9000000000000004</v>
      </c>
      <c r="D5675">
        <v>1011.7</v>
      </c>
      <c r="E5675">
        <f t="shared" si="268"/>
        <v>-7.5</v>
      </c>
      <c r="F5675">
        <v>77</v>
      </c>
      <c r="G5675">
        <f t="shared" si="269"/>
        <v>27</v>
      </c>
      <c r="H5675">
        <v>6.37</v>
      </c>
      <c r="I5675">
        <v>0.98</v>
      </c>
      <c r="J5675">
        <v>0.21</v>
      </c>
    </row>
    <row r="5676" spans="1:10">
      <c r="A5676" s="3">
        <v>42474</v>
      </c>
      <c r="B5676">
        <v>16.5</v>
      </c>
      <c r="C5676">
        <f t="shared" si="267"/>
        <v>0.5</v>
      </c>
      <c r="D5676">
        <v>1000.5</v>
      </c>
      <c r="E5676">
        <f t="shared" si="268"/>
        <v>-11.200000000000045</v>
      </c>
      <c r="F5676">
        <v>91</v>
      </c>
      <c r="G5676">
        <f t="shared" si="269"/>
        <v>14</v>
      </c>
      <c r="H5676">
        <v>7.37</v>
      </c>
      <c r="I5676">
        <v>1</v>
      </c>
      <c r="J5676">
        <v>0</v>
      </c>
    </row>
    <row r="5677" spans="1:10">
      <c r="A5677" s="3">
        <v>42475</v>
      </c>
      <c r="B5677">
        <v>15.6</v>
      </c>
      <c r="C5677">
        <f t="shared" si="267"/>
        <v>-0.90000000000000036</v>
      </c>
      <c r="D5677">
        <v>1014</v>
      </c>
      <c r="E5677">
        <f t="shared" si="268"/>
        <v>13.5</v>
      </c>
      <c r="F5677">
        <v>24</v>
      </c>
      <c r="G5677">
        <f t="shared" si="269"/>
        <v>-67</v>
      </c>
      <c r="H5677">
        <v>8.3699999999999992</v>
      </c>
      <c r="I5677">
        <v>0.98</v>
      </c>
      <c r="J5677">
        <v>-0.21</v>
      </c>
    </row>
    <row r="5678" spans="1:10">
      <c r="A5678" s="3">
        <v>42476</v>
      </c>
      <c r="B5678">
        <v>17.7</v>
      </c>
      <c r="C5678">
        <f t="shared" si="267"/>
        <v>2.0999999999999996</v>
      </c>
      <c r="D5678">
        <v>1017.1</v>
      </c>
      <c r="E5678">
        <f t="shared" si="268"/>
        <v>3.1000000000000227</v>
      </c>
      <c r="F5678">
        <v>52</v>
      </c>
      <c r="G5678">
        <f t="shared" si="269"/>
        <v>28</v>
      </c>
      <c r="H5678">
        <v>9.3699999999999992</v>
      </c>
      <c r="I5678">
        <v>0.91</v>
      </c>
      <c r="J5678">
        <v>-0.41</v>
      </c>
    </row>
    <row r="5679" spans="1:10">
      <c r="A5679" s="3">
        <v>42477</v>
      </c>
      <c r="B5679">
        <v>21.9</v>
      </c>
      <c r="C5679">
        <f t="shared" si="267"/>
        <v>4.1999999999999993</v>
      </c>
      <c r="D5679">
        <v>1000.6</v>
      </c>
      <c r="E5679">
        <f t="shared" si="268"/>
        <v>-16.5</v>
      </c>
      <c r="F5679">
        <v>69</v>
      </c>
      <c r="G5679">
        <f t="shared" si="269"/>
        <v>17</v>
      </c>
      <c r="H5679">
        <v>10.37</v>
      </c>
      <c r="I5679">
        <v>0.8</v>
      </c>
      <c r="J5679">
        <v>-0.59</v>
      </c>
    </row>
    <row r="5680" spans="1:10">
      <c r="A5680" s="3">
        <v>42478</v>
      </c>
      <c r="B5680">
        <v>19.3</v>
      </c>
      <c r="C5680">
        <f t="shared" si="267"/>
        <v>-2.5999999999999979</v>
      </c>
      <c r="D5680">
        <v>1005.3</v>
      </c>
      <c r="E5680">
        <f t="shared" si="268"/>
        <v>4.6999999999999318</v>
      </c>
      <c r="F5680">
        <v>62</v>
      </c>
      <c r="G5680">
        <f t="shared" si="269"/>
        <v>-7</v>
      </c>
      <c r="H5680">
        <v>11.37</v>
      </c>
      <c r="I5680">
        <v>0.66</v>
      </c>
      <c r="J5680">
        <v>-0.75</v>
      </c>
    </row>
    <row r="5681" spans="1:10">
      <c r="A5681" s="3">
        <v>42479</v>
      </c>
      <c r="B5681">
        <v>17.8</v>
      </c>
      <c r="C5681">
        <f t="shared" si="267"/>
        <v>-1.5</v>
      </c>
      <c r="D5681">
        <v>1012.3</v>
      </c>
      <c r="E5681">
        <f t="shared" si="268"/>
        <v>7</v>
      </c>
      <c r="F5681">
        <v>55</v>
      </c>
      <c r="G5681">
        <f t="shared" si="269"/>
        <v>-7</v>
      </c>
      <c r="H5681">
        <v>12.37</v>
      </c>
      <c r="I5681">
        <v>0.49</v>
      </c>
      <c r="J5681">
        <v>-0.87</v>
      </c>
    </row>
    <row r="5682" spans="1:10">
      <c r="A5682" s="3">
        <v>42480</v>
      </c>
      <c r="B5682">
        <v>16.2</v>
      </c>
      <c r="C5682">
        <f t="shared" si="267"/>
        <v>-1.6000000000000014</v>
      </c>
      <c r="D5682">
        <v>1020</v>
      </c>
      <c r="E5682">
        <f t="shared" si="268"/>
        <v>7.7000000000000455</v>
      </c>
      <c r="F5682">
        <v>46</v>
      </c>
      <c r="G5682">
        <f t="shared" si="269"/>
        <v>-9</v>
      </c>
      <c r="H5682">
        <v>13.37</v>
      </c>
      <c r="I5682">
        <v>0.28999999999999998</v>
      </c>
      <c r="J5682">
        <v>-0.96</v>
      </c>
    </row>
    <row r="5683" spans="1:10">
      <c r="A5683" s="3">
        <v>42481</v>
      </c>
      <c r="B5683">
        <v>16.600000000000001</v>
      </c>
      <c r="C5683">
        <f t="shared" si="267"/>
        <v>0.40000000000000213</v>
      </c>
      <c r="D5683">
        <v>1007.9</v>
      </c>
      <c r="E5683">
        <f t="shared" si="268"/>
        <v>-12.100000000000023</v>
      </c>
      <c r="F5683">
        <v>95</v>
      </c>
      <c r="G5683">
        <f t="shared" si="269"/>
        <v>49</v>
      </c>
      <c r="H5683">
        <v>14.37</v>
      </c>
      <c r="I5683">
        <v>0.08</v>
      </c>
      <c r="J5683">
        <v>-1</v>
      </c>
    </row>
    <row r="5684" spans="1:10">
      <c r="A5684" s="3">
        <v>42482</v>
      </c>
      <c r="B5684">
        <v>17.2</v>
      </c>
      <c r="C5684">
        <f t="shared" si="267"/>
        <v>0.59999999999999787</v>
      </c>
      <c r="D5684">
        <v>1006.4</v>
      </c>
      <c r="E5684">
        <f t="shared" si="268"/>
        <v>-1.5</v>
      </c>
      <c r="F5684">
        <v>66</v>
      </c>
      <c r="G5684">
        <f t="shared" si="269"/>
        <v>-29</v>
      </c>
      <c r="H5684">
        <v>15.37</v>
      </c>
      <c r="I5684">
        <v>-0.13</v>
      </c>
      <c r="J5684">
        <v>-0.99</v>
      </c>
    </row>
    <row r="5685" spans="1:10">
      <c r="A5685" s="3">
        <v>42483</v>
      </c>
      <c r="B5685">
        <v>19.7</v>
      </c>
      <c r="C5685">
        <f t="shared" si="267"/>
        <v>2.5</v>
      </c>
      <c r="D5685">
        <v>1005.9</v>
      </c>
      <c r="E5685">
        <f t="shared" si="268"/>
        <v>-0.5</v>
      </c>
      <c r="F5685">
        <v>70</v>
      </c>
      <c r="G5685">
        <f t="shared" si="269"/>
        <v>4</v>
      </c>
      <c r="H5685">
        <v>16.37</v>
      </c>
      <c r="I5685">
        <v>-0.34</v>
      </c>
      <c r="J5685">
        <v>-0.94</v>
      </c>
    </row>
    <row r="5686" spans="1:10">
      <c r="A5686" s="3">
        <v>42484</v>
      </c>
      <c r="B5686">
        <v>16.2</v>
      </c>
      <c r="C5686">
        <f t="shared" si="267"/>
        <v>-3.5</v>
      </c>
      <c r="D5686">
        <v>1011.9</v>
      </c>
      <c r="E5686">
        <f t="shared" si="268"/>
        <v>6</v>
      </c>
      <c r="F5686">
        <v>42</v>
      </c>
      <c r="G5686">
        <f t="shared" si="269"/>
        <v>-28</v>
      </c>
      <c r="H5686">
        <v>17.37</v>
      </c>
      <c r="I5686">
        <v>-0.53</v>
      </c>
      <c r="J5686">
        <v>-0.85</v>
      </c>
    </row>
    <row r="5687" spans="1:10">
      <c r="A5687" s="3">
        <v>42485</v>
      </c>
      <c r="B5687">
        <v>19.3</v>
      </c>
      <c r="C5687">
        <f t="shared" si="267"/>
        <v>3.1000000000000014</v>
      </c>
      <c r="D5687">
        <v>1016.6</v>
      </c>
      <c r="E5687">
        <f t="shared" si="268"/>
        <v>4.7000000000000455</v>
      </c>
      <c r="F5687">
        <v>48</v>
      </c>
      <c r="G5687">
        <f t="shared" si="269"/>
        <v>6</v>
      </c>
      <c r="H5687">
        <v>18.37</v>
      </c>
      <c r="I5687">
        <v>-0.69</v>
      </c>
      <c r="J5687">
        <v>-0.72</v>
      </c>
    </row>
    <row r="5688" spans="1:10">
      <c r="A5688" s="3">
        <v>42486</v>
      </c>
      <c r="B5688">
        <v>20.7</v>
      </c>
      <c r="C5688">
        <f t="shared" si="267"/>
        <v>1.3999999999999986</v>
      </c>
      <c r="D5688">
        <v>1011.7</v>
      </c>
      <c r="E5688">
        <f t="shared" si="268"/>
        <v>-4.8999999999999773</v>
      </c>
      <c r="F5688">
        <v>58</v>
      </c>
      <c r="G5688">
        <f t="shared" si="269"/>
        <v>10</v>
      </c>
      <c r="H5688">
        <v>19.37</v>
      </c>
      <c r="I5688">
        <v>-0.83</v>
      </c>
      <c r="J5688">
        <v>-0.56000000000000005</v>
      </c>
    </row>
    <row r="5689" spans="1:10">
      <c r="A5689" s="3">
        <v>42487</v>
      </c>
      <c r="B5689">
        <v>19.5</v>
      </c>
      <c r="C5689">
        <f t="shared" si="267"/>
        <v>-1.1999999999999993</v>
      </c>
      <c r="D5689">
        <v>1008.7</v>
      </c>
      <c r="E5689">
        <f t="shared" si="268"/>
        <v>-3</v>
      </c>
      <c r="F5689">
        <v>67</v>
      </c>
      <c r="G5689">
        <f t="shared" si="269"/>
        <v>9</v>
      </c>
      <c r="H5689">
        <v>20.37</v>
      </c>
      <c r="I5689">
        <v>-0.93</v>
      </c>
      <c r="J5689">
        <v>-0.37</v>
      </c>
    </row>
    <row r="5690" spans="1:10">
      <c r="A5690" s="3">
        <v>42488</v>
      </c>
      <c r="B5690">
        <v>14.8</v>
      </c>
      <c r="C5690">
        <f t="shared" si="267"/>
        <v>-4.6999999999999993</v>
      </c>
      <c r="D5690">
        <v>991.1</v>
      </c>
      <c r="E5690">
        <f t="shared" si="268"/>
        <v>-17.600000000000023</v>
      </c>
      <c r="F5690">
        <v>100</v>
      </c>
      <c r="G5690">
        <f t="shared" si="269"/>
        <v>33</v>
      </c>
      <c r="H5690">
        <v>21.37</v>
      </c>
      <c r="I5690">
        <v>-0.99</v>
      </c>
      <c r="J5690">
        <v>-0.16</v>
      </c>
    </row>
    <row r="5691" spans="1:10">
      <c r="A5691" s="3">
        <v>42489</v>
      </c>
      <c r="B5691">
        <v>14.7</v>
      </c>
      <c r="C5691">
        <f t="shared" si="267"/>
        <v>-0.10000000000000142</v>
      </c>
      <c r="D5691">
        <v>1001.6</v>
      </c>
      <c r="E5691">
        <f t="shared" si="268"/>
        <v>10.5</v>
      </c>
      <c r="F5691">
        <v>31</v>
      </c>
      <c r="G5691">
        <f t="shared" si="269"/>
        <v>-69</v>
      </c>
      <c r="H5691">
        <v>22.37</v>
      </c>
      <c r="I5691">
        <v>-1</v>
      </c>
      <c r="J5691">
        <v>0.05</v>
      </c>
    </row>
    <row r="5692" spans="1:10">
      <c r="A5692" s="3">
        <v>42490</v>
      </c>
      <c r="B5692">
        <v>16.7</v>
      </c>
      <c r="C5692">
        <f t="shared" si="267"/>
        <v>2</v>
      </c>
      <c r="D5692">
        <v>1008.6</v>
      </c>
      <c r="E5692">
        <f t="shared" si="268"/>
        <v>7</v>
      </c>
      <c r="F5692">
        <v>56</v>
      </c>
      <c r="G5692">
        <f t="shared" si="269"/>
        <v>25</v>
      </c>
      <c r="H5692">
        <v>23.37</v>
      </c>
      <c r="I5692">
        <v>-0.97</v>
      </c>
      <c r="J5692">
        <v>0.26</v>
      </c>
    </row>
    <row r="5693" spans="1:10">
      <c r="A5693" s="3">
        <v>42491</v>
      </c>
      <c r="B5693">
        <v>20.9</v>
      </c>
      <c r="C5693">
        <f t="shared" si="267"/>
        <v>4.1999999999999993</v>
      </c>
      <c r="D5693">
        <v>1008.9</v>
      </c>
      <c r="E5693">
        <f t="shared" si="268"/>
        <v>0.29999999999995453</v>
      </c>
      <c r="F5693">
        <v>60</v>
      </c>
      <c r="G5693">
        <f t="shared" si="269"/>
        <v>4</v>
      </c>
      <c r="H5693">
        <v>24.37</v>
      </c>
      <c r="I5693">
        <v>-0.89</v>
      </c>
      <c r="J5693">
        <v>0.46</v>
      </c>
    </row>
    <row r="5694" spans="1:10">
      <c r="A5694" s="3">
        <v>42492</v>
      </c>
      <c r="B5694">
        <v>19.7</v>
      </c>
      <c r="C5694">
        <f t="shared" si="267"/>
        <v>-1.1999999999999993</v>
      </c>
      <c r="D5694">
        <v>1017.7</v>
      </c>
      <c r="E5694">
        <f t="shared" si="268"/>
        <v>8.8000000000000682</v>
      </c>
      <c r="F5694">
        <v>71</v>
      </c>
      <c r="G5694">
        <f t="shared" si="269"/>
        <v>11</v>
      </c>
      <c r="H5694">
        <v>25.37</v>
      </c>
      <c r="I5694">
        <v>-0.77</v>
      </c>
      <c r="J5694">
        <v>0.63</v>
      </c>
    </row>
    <row r="5695" spans="1:10">
      <c r="A5695" s="3">
        <v>42493</v>
      </c>
      <c r="B5695">
        <v>20.399999999999999</v>
      </c>
      <c r="C5695">
        <f t="shared" si="267"/>
        <v>0.69999999999999929</v>
      </c>
      <c r="D5695">
        <v>1012.2</v>
      </c>
      <c r="E5695">
        <f t="shared" si="268"/>
        <v>-5.5</v>
      </c>
      <c r="F5695">
        <v>73</v>
      </c>
      <c r="G5695">
        <f t="shared" si="269"/>
        <v>2</v>
      </c>
      <c r="H5695">
        <v>26.37</v>
      </c>
      <c r="I5695">
        <v>-0.62</v>
      </c>
      <c r="J5695">
        <v>0.78</v>
      </c>
    </row>
    <row r="5696" spans="1:10">
      <c r="A5696" s="3">
        <v>42494</v>
      </c>
      <c r="B5696">
        <v>23.3</v>
      </c>
      <c r="C5696">
        <f t="shared" si="267"/>
        <v>2.9000000000000021</v>
      </c>
      <c r="D5696">
        <v>998.6</v>
      </c>
      <c r="E5696">
        <f t="shared" si="268"/>
        <v>-13.600000000000023</v>
      </c>
      <c r="F5696">
        <v>32</v>
      </c>
      <c r="G5696">
        <f t="shared" si="269"/>
        <v>-41</v>
      </c>
      <c r="H5696">
        <v>27.37</v>
      </c>
      <c r="I5696">
        <v>-0.44</v>
      </c>
      <c r="J5696">
        <v>0.9</v>
      </c>
    </row>
    <row r="5697" spans="1:10">
      <c r="A5697" s="3">
        <v>42495</v>
      </c>
      <c r="B5697">
        <v>23</v>
      </c>
      <c r="C5697">
        <f t="shared" si="267"/>
        <v>-0.30000000000000071</v>
      </c>
      <c r="D5697">
        <v>1007.7</v>
      </c>
      <c r="E5697">
        <f t="shared" si="268"/>
        <v>9.1000000000000227</v>
      </c>
      <c r="F5697">
        <v>34</v>
      </c>
      <c r="G5697">
        <f t="shared" si="269"/>
        <v>2</v>
      </c>
      <c r="H5697">
        <v>28.37</v>
      </c>
      <c r="I5697">
        <v>-0.24</v>
      </c>
      <c r="J5697">
        <v>0.97</v>
      </c>
    </row>
    <row r="5698" spans="1:10">
      <c r="A5698" s="3">
        <v>42496</v>
      </c>
      <c r="B5698">
        <v>17.7</v>
      </c>
      <c r="C5698">
        <f t="shared" si="267"/>
        <v>-5.3000000000000007</v>
      </c>
      <c r="D5698">
        <v>1013.2</v>
      </c>
      <c r="E5698">
        <f t="shared" si="268"/>
        <v>5.5</v>
      </c>
      <c r="F5698">
        <v>94</v>
      </c>
      <c r="G5698">
        <f t="shared" si="269"/>
        <v>60</v>
      </c>
      <c r="H5698">
        <v>29.37</v>
      </c>
      <c r="I5698">
        <v>-0.03</v>
      </c>
      <c r="J5698">
        <v>1</v>
      </c>
    </row>
    <row r="5699" spans="1:10">
      <c r="A5699" s="3">
        <v>42497</v>
      </c>
      <c r="B5699">
        <v>22.8</v>
      </c>
      <c r="C5699">
        <f t="shared" si="267"/>
        <v>5.1000000000000014</v>
      </c>
      <c r="D5699">
        <v>1000.1</v>
      </c>
      <c r="E5699">
        <f t="shared" si="268"/>
        <v>-13.100000000000023</v>
      </c>
      <c r="F5699">
        <v>67</v>
      </c>
      <c r="G5699">
        <f t="shared" si="269"/>
        <v>-27</v>
      </c>
      <c r="H5699">
        <v>0.84</v>
      </c>
      <c r="I5699">
        <v>0.18</v>
      </c>
      <c r="J5699">
        <v>0.98</v>
      </c>
    </row>
    <row r="5700" spans="1:10">
      <c r="A5700" s="3">
        <v>42498</v>
      </c>
      <c r="B5700">
        <v>20.7</v>
      </c>
      <c r="C5700">
        <f t="shared" si="267"/>
        <v>-2.1000000000000014</v>
      </c>
      <c r="D5700">
        <v>1013.8</v>
      </c>
      <c r="E5700">
        <f t="shared" si="268"/>
        <v>13.699999999999932</v>
      </c>
      <c r="F5700">
        <v>40</v>
      </c>
      <c r="G5700">
        <f t="shared" si="269"/>
        <v>-27</v>
      </c>
      <c r="H5700">
        <v>1.84</v>
      </c>
      <c r="I5700">
        <v>0.38</v>
      </c>
      <c r="J5700">
        <v>0.92</v>
      </c>
    </row>
    <row r="5701" spans="1:10">
      <c r="A5701" s="3">
        <v>42499</v>
      </c>
      <c r="B5701">
        <v>16.8</v>
      </c>
      <c r="C5701">
        <f t="shared" si="267"/>
        <v>-3.8999999999999986</v>
      </c>
      <c r="D5701">
        <v>1011.9</v>
      </c>
      <c r="E5701">
        <f t="shared" si="268"/>
        <v>-1.8999999999999773</v>
      </c>
      <c r="F5701">
        <v>98</v>
      </c>
      <c r="G5701">
        <f t="shared" si="269"/>
        <v>58</v>
      </c>
      <c r="H5701">
        <v>2.84</v>
      </c>
      <c r="I5701">
        <v>0.56999999999999995</v>
      </c>
      <c r="J5701">
        <v>0.82</v>
      </c>
    </row>
    <row r="5702" spans="1:10">
      <c r="A5702" s="3">
        <v>42500</v>
      </c>
      <c r="B5702">
        <v>20.6</v>
      </c>
      <c r="C5702">
        <f t="shared" si="267"/>
        <v>3.8000000000000007</v>
      </c>
      <c r="D5702">
        <v>1003</v>
      </c>
      <c r="E5702">
        <f t="shared" si="268"/>
        <v>-8.8999999999999773</v>
      </c>
      <c r="F5702">
        <v>80</v>
      </c>
      <c r="G5702">
        <f t="shared" si="269"/>
        <v>-18</v>
      </c>
      <c r="H5702">
        <v>3.84</v>
      </c>
      <c r="I5702">
        <v>0.73</v>
      </c>
      <c r="J5702">
        <v>0.68</v>
      </c>
    </row>
    <row r="5703" spans="1:10">
      <c r="A5703" s="3">
        <v>42501</v>
      </c>
      <c r="B5703">
        <v>22.5</v>
      </c>
      <c r="C5703">
        <f t="shared" ref="C5703:C5766" si="270">B5703-B5702</f>
        <v>1.8999999999999986</v>
      </c>
      <c r="D5703">
        <v>995.9</v>
      </c>
      <c r="E5703">
        <f t="shared" ref="E5703:E5766" si="271">D5703-D5702</f>
        <v>-7.1000000000000227</v>
      </c>
      <c r="F5703">
        <v>71</v>
      </c>
      <c r="G5703">
        <f t="shared" ref="G5703:G5766" si="272">F5703-F5702</f>
        <v>-9</v>
      </c>
      <c r="H5703">
        <v>4.84</v>
      </c>
      <c r="I5703">
        <v>0.86</v>
      </c>
      <c r="J5703">
        <v>0.51</v>
      </c>
    </row>
    <row r="5704" spans="1:10">
      <c r="A5704" s="3">
        <v>42502</v>
      </c>
      <c r="B5704">
        <v>22.6</v>
      </c>
      <c r="C5704">
        <f t="shared" si="270"/>
        <v>0.10000000000000142</v>
      </c>
      <c r="D5704">
        <v>1013.6</v>
      </c>
      <c r="E5704">
        <f t="shared" si="271"/>
        <v>17.700000000000045</v>
      </c>
      <c r="F5704">
        <v>56</v>
      </c>
      <c r="G5704">
        <f t="shared" si="272"/>
        <v>-15</v>
      </c>
      <c r="H5704">
        <v>5.84</v>
      </c>
      <c r="I5704">
        <v>0.95</v>
      </c>
      <c r="J5704">
        <v>0.32</v>
      </c>
    </row>
    <row r="5705" spans="1:10">
      <c r="A5705" s="3">
        <v>42503</v>
      </c>
      <c r="B5705">
        <v>22.1</v>
      </c>
      <c r="C5705">
        <f t="shared" si="270"/>
        <v>-0.5</v>
      </c>
      <c r="D5705">
        <v>1014.8</v>
      </c>
      <c r="E5705">
        <f t="shared" si="271"/>
        <v>1.1999999999999318</v>
      </c>
      <c r="F5705">
        <v>50</v>
      </c>
      <c r="G5705">
        <f t="shared" si="272"/>
        <v>-6</v>
      </c>
      <c r="H5705">
        <v>6.84</v>
      </c>
      <c r="I5705">
        <v>0.99</v>
      </c>
      <c r="J5705">
        <v>0.11</v>
      </c>
    </row>
    <row r="5706" spans="1:10">
      <c r="A5706" s="3">
        <v>42504</v>
      </c>
      <c r="B5706">
        <v>18.5</v>
      </c>
      <c r="C5706">
        <f t="shared" si="270"/>
        <v>-3.6000000000000014</v>
      </c>
      <c r="D5706">
        <v>1020.1</v>
      </c>
      <c r="E5706">
        <f t="shared" si="271"/>
        <v>5.3000000000000682</v>
      </c>
      <c r="F5706">
        <v>47</v>
      </c>
      <c r="G5706">
        <f t="shared" si="272"/>
        <v>-3</v>
      </c>
      <c r="H5706">
        <v>7.84</v>
      </c>
      <c r="I5706">
        <v>1</v>
      </c>
      <c r="J5706">
        <v>-0.1</v>
      </c>
    </row>
    <row r="5707" spans="1:10">
      <c r="A5707" s="3">
        <v>42505</v>
      </c>
      <c r="B5707">
        <v>19</v>
      </c>
      <c r="C5707">
        <f t="shared" si="270"/>
        <v>0.5</v>
      </c>
      <c r="D5707">
        <v>1016.3</v>
      </c>
      <c r="E5707">
        <f t="shared" si="271"/>
        <v>-3.8000000000000682</v>
      </c>
      <c r="F5707">
        <v>65</v>
      </c>
      <c r="G5707">
        <f t="shared" si="272"/>
        <v>18</v>
      </c>
      <c r="H5707">
        <v>8.84</v>
      </c>
      <c r="I5707">
        <v>0.95</v>
      </c>
      <c r="J5707">
        <v>-0.31</v>
      </c>
    </row>
    <row r="5708" spans="1:10">
      <c r="A5708" s="3">
        <v>42506</v>
      </c>
      <c r="B5708">
        <v>20.5</v>
      </c>
      <c r="C5708">
        <f t="shared" si="270"/>
        <v>1.5</v>
      </c>
      <c r="D5708">
        <v>1009.6</v>
      </c>
      <c r="E5708">
        <f t="shared" si="271"/>
        <v>-6.6999999999999318</v>
      </c>
      <c r="F5708">
        <v>66</v>
      </c>
      <c r="G5708">
        <f t="shared" si="272"/>
        <v>1</v>
      </c>
      <c r="H5708">
        <v>9.84</v>
      </c>
      <c r="I5708">
        <v>0.87</v>
      </c>
      <c r="J5708">
        <v>-0.5</v>
      </c>
    </row>
    <row r="5709" spans="1:10">
      <c r="A5709" s="3">
        <v>42507</v>
      </c>
      <c r="B5709">
        <v>17.2</v>
      </c>
      <c r="C5709">
        <f t="shared" si="270"/>
        <v>-3.3000000000000007</v>
      </c>
      <c r="D5709">
        <v>1009.3</v>
      </c>
      <c r="E5709">
        <f t="shared" si="271"/>
        <v>-0.30000000000006821</v>
      </c>
      <c r="F5709">
        <v>98</v>
      </c>
      <c r="G5709">
        <f t="shared" si="272"/>
        <v>32</v>
      </c>
      <c r="H5709">
        <v>10.84</v>
      </c>
      <c r="I5709">
        <v>0.74</v>
      </c>
      <c r="J5709">
        <v>-0.67</v>
      </c>
    </row>
    <row r="5710" spans="1:10">
      <c r="A5710" s="3">
        <v>42508</v>
      </c>
      <c r="B5710">
        <v>22.3</v>
      </c>
      <c r="C5710">
        <f t="shared" si="270"/>
        <v>5.1000000000000014</v>
      </c>
      <c r="D5710">
        <v>1015.3</v>
      </c>
      <c r="E5710">
        <f t="shared" si="271"/>
        <v>6</v>
      </c>
      <c r="F5710">
        <v>31</v>
      </c>
      <c r="G5710">
        <f t="shared" si="272"/>
        <v>-67</v>
      </c>
      <c r="H5710">
        <v>11.84</v>
      </c>
      <c r="I5710">
        <v>0.57999999999999996</v>
      </c>
      <c r="J5710">
        <v>-0.81</v>
      </c>
    </row>
    <row r="5711" spans="1:10">
      <c r="A5711" s="3">
        <v>42509</v>
      </c>
      <c r="B5711">
        <v>20.100000000000001</v>
      </c>
      <c r="C5711">
        <f t="shared" si="270"/>
        <v>-2.1999999999999993</v>
      </c>
      <c r="D5711">
        <v>1017.6</v>
      </c>
      <c r="E5711">
        <f t="shared" si="271"/>
        <v>2.3000000000000682</v>
      </c>
      <c r="F5711">
        <v>43</v>
      </c>
      <c r="G5711">
        <f t="shared" si="272"/>
        <v>12</v>
      </c>
      <c r="H5711">
        <v>12.84</v>
      </c>
      <c r="I5711">
        <v>0.4</v>
      </c>
      <c r="J5711">
        <v>-0.92</v>
      </c>
    </row>
    <row r="5712" spans="1:10">
      <c r="A5712" s="3">
        <v>42510</v>
      </c>
      <c r="B5712">
        <v>18.2</v>
      </c>
      <c r="C5712">
        <f t="shared" si="270"/>
        <v>-1.9000000000000021</v>
      </c>
      <c r="D5712">
        <v>1016.3</v>
      </c>
      <c r="E5712">
        <f t="shared" si="271"/>
        <v>-1.3000000000000682</v>
      </c>
      <c r="F5712">
        <v>57</v>
      </c>
      <c r="G5712">
        <f t="shared" si="272"/>
        <v>14</v>
      </c>
      <c r="H5712">
        <v>13.84</v>
      </c>
      <c r="I5712">
        <v>0.2</v>
      </c>
      <c r="J5712">
        <v>-0.98</v>
      </c>
    </row>
    <row r="5713" spans="1:10">
      <c r="A5713" s="3">
        <v>42511</v>
      </c>
      <c r="B5713">
        <v>20.6</v>
      </c>
      <c r="C5713">
        <f t="shared" si="270"/>
        <v>2.4000000000000021</v>
      </c>
      <c r="D5713">
        <v>1013.7</v>
      </c>
      <c r="E5713">
        <f t="shared" si="271"/>
        <v>-2.5999999999999091</v>
      </c>
      <c r="F5713">
        <v>64</v>
      </c>
      <c r="G5713">
        <f t="shared" si="272"/>
        <v>7</v>
      </c>
      <c r="H5713">
        <v>14.84</v>
      </c>
      <c r="I5713">
        <v>-0.02</v>
      </c>
      <c r="J5713">
        <v>-1</v>
      </c>
    </row>
    <row r="5714" spans="1:10">
      <c r="A5714" s="3">
        <v>42512</v>
      </c>
      <c r="B5714">
        <v>23.9</v>
      </c>
      <c r="C5714">
        <f t="shared" si="270"/>
        <v>3.2999999999999972</v>
      </c>
      <c r="D5714">
        <v>1012.7</v>
      </c>
      <c r="E5714">
        <f t="shared" si="271"/>
        <v>-1</v>
      </c>
      <c r="F5714">
        <v>26</v>
      </c>
      <c r="G5714">
        <f t="shared" si="272"/>
        <v>-38</v>
      </c>
      <c r="H5714">
        <v>15.84</v>
      </c>
      <c r="I5714">
        <v>-0.23</v>
      </c>
      <c r="J5714">
        <v>-0.97</v>
      </c>
    </row>
    <row r="5715" spans="1:10">
      <c r="A5715" s="3">
        <v>42513</v>
      </c>
      <c r="B5715">
        <v>27.3</v>
      </c>
      <c r="C5715">
        <f t="shared" si="270"/>
        <v>3.4000000000000021</v>
      </c>
      <c r="D5715">
        <v>1009.1</v>
      </c>
      <c r="E5715">
        <f t="shared" si="271"/>
        <v>-3.6000000000000227</v>
      </c>
      <c r="F5715">
        <v>32</v>
      </c>
      <c r="G5715">
        <f t="shared" si="272"/>
        <v>6</v>
      </c>
      <c r="H5715">
        <v>16.84</v>
      </c>
      <c r="I5715">
        <v>-0.43</v>
      </c>
      <c r="J5715">
        <v>-0.9</v>
      </c>
    </row>
    <row r="5716" spans="1:10">
      <c r="A5716" s="3">
        <v>42514</v>
      </c>
      <c r="B5716">
        <v>24.3</v>
      </c>
      <c r="C5716">
        <f t="shared" si="270"/>
        <v>-3</v>
      </c>
      <c r="D5716">
        <v>1009.6</v>
      </c>
      <c r="E5716">
        <f t="shared" si="271"/>
        <v>0.5</v>
      </c>
      <c r="F5716">
        <v>40</v>
      </c>
      <c r="G5716">
        <f t="shared" si="272"/>
        <v>8</v>
      </c>
      <c r="H5716">
        <v>17.84</v>
      </c>
      <c r="I5716">
        <v>-0.61</v>
      </c>
      <c r="J5716">
        <v>-0.79</v>
      </c>
    </row>
    <row r="5717" spans="1:10">
      <c r="A5717" s="3">
        <v>42515</v>
      </c>
      <c r="B5717">
        <v>22.4</v>
      </c>
      <c r="C5717">
        <f t="shared" si="270"/>
        <v>-1.9000000000000021</v>
      </c>
      <c r="D5717">
        <v>1010.2</v>
      </c>
      <c r="E5717">
        <f t="shared" si="271"/>
        <v>0.60000000000002274</v>
      </c>
      <c r="F5717">
        <v>72</v>
      </c>
      <c r="G5717">
        <f t="shared" si="272"/>
        <v>32</v>
      </c>
      <c r="H5717">
        <v>18.84</v>
      </c>
      <c r="I5717">
        <v>-0.76</v>
      </c>
      <c r="J5717">
        <v>-0.65</v>
      </c>
    </row>
    <row r="5718" spans="1:10">
      <c r="A5718" s="3">
        <v>42516</v>
      </c>
      <c r="B5718">
        <v>23.6</v>
      </c>
      <c r="C5718">
        <f t="shared" si="270"/>
        <v>1.2000000000000028</v>
      </c>
      <c r="D5718">
        <v>1006.8</v>
      </c>
      <c r="E5718">
        <f t="shared" si="271"/>
        <v>-3.4000000000000909</v>
      </c>
      <c r="F5718">
        <v>67</v>
      </c>
      <c r="G5718">
        <f t="shared" si="272"/>
        <v>-5</v>
      </c>
      <c r="H5718">
        <v>19.84</v>
      </c>
      <c r="I5718">
        <v>-0.88</v>
      </c>
      <c r="J5718">
        <v>-0.47</v>
      </c>
    </row>
    <row r="5719" spans="1:10">
      <c r="A5719" s="3">
        <v>42517</v>
      </c>
      <c r="B5719">
        <v>18.8</v>
      </c>
      <c r="C5719">
        <f t="shared" si="270"/>
        <v>-4.8000000000000007</v>
      </c>
      <c r="D5719">
        <v>1007.4</v>
      </c>
      <c r="E5719">
        <f t="shared" si="271"/>
        <v>0.60000000000002274</v>
      </c>
      <c r="F5719">
        <v>78</v>
      </c>
      <c r="G5719">
        <f t="shared" si="272"/>
        <v>11</v>
      </c>
      <c r="H5719">
        <v>20.84</v>
      </c>
      <c r="I5719">
        <v>-0.96</v>
      </c>
      <c r="J5719">
        <v>-0.27</v>
      </c>
    </row>
    <row r="5720" spans="1:10">
      <c r="A5720" s="3">
        <v>42518</v>
      </c>
      <c r="B5720">
        <v>21.4</v>
      </c>
      <c r="C5720">
        <f t="shared" si="270"/>
        <v>2.5999999999999979</v>
      </c>
      <c r="D5720">
        <v>1004.8</v>
      </c>
      <c r="E5720">
        <f t="shared" si="271"/>
        <v>-2.6000000000000227</v>
      </c>
      <c r="F5720">
        <v>62</v>
      </c>
      <c r="G5720">
        <f t="shared" si="272"/>
        <v>-16</v>
      </c>
      <c r="H5720">
        <v>21.84</v>
      </c>
      <c r="I5720">
        <v>-1</v>
      </c>
      <c r="J5720">
        <v>-0.06</v>
      </c>
    </row>
    <row r="5721" spans="1:10">
      <c r="A5721" s="3">
        <v>42519</v>
      </c>
      <c r="B5721">
        <v>23.4</v>
      </c>
      <c r="C5721">
        <f t="shared" si="270"/>
        <v>2</v>
      </c>
      <c r="D5721">
        <v>1004</v>
      </c>
      <c r="E5721">
        <f t="shared" si="271"/>
        <v>-0.79999999999995453</v>
      </c>
      <c r="F5721">
        <v>59</v>
      </c>
      <c r="G5721">
        <f t="shared" si="272"/>
        <v>-3</v>
      </c>
      <c r="H5721">
        <v>22.84</v>
      </c>
      <c r="I5721">
        <v>-0.99</v>
      </c>
      <c r="J5721">
        <v>0.15</v>
      </c>
    </row>
    <row r="5722" spans="1:10">
      <c r="A5722" s="3">
        <v>42520</v>
      </c>
      <c r="B5722">
        <v>16.3</v>
      </c>
      <c r="C5722">
        <f t="shared" si="270"/>
        <v>-7.0999999999999979</v>
      </c>
      <c r="D5722">
        <v>1004.9</v>
      </c>
      <c r="E5722">
        <f t="shared" si="271"/>
        <v>0.89999999999997726</v>
      </c>
      <c r="F5722">
        <v>94</v>
      </c>
      <c r="G5722">
        <f t="shared" si="272"/>
        <v>35</v>
      </c>
      <c r="H5722">
        <v>23.84</v>
      </c>
      <c r="I5722">
        <v>-0.94</v>
      </c>
      <c r="J5722">
        <v>0.35</v>
      </c>
    </row>
    <row r="5723" spans="1:10">
      <c r="A5723" s="3">
        <v>42521</v>
      </c>
      <c r="B5723">
        <v>22.1</v>
      </c>
      <c r="C5723">
        <f t="shared" si="270"/>
        <v>5.8000000000000007</v>
      </c>
      <c r="D5723">
        <v>999.3</v>
      </c>
      <c r="E5723">
        <f t="shared" si="271"/>
        <v>-5.6000000000000227</v>
      </c>
      <c r="F5723">
        <v>74</v>
      </c>
      <c r="G5723">
        <f t="shared" si="272"/>
        <v>-20</v>
      </c>
      <c r="H5723">
        <v>24.84</v>
      </c>
      <c r="I5723">
        <v>-0.84</v>
      </c>
      <c r="J5723">
        <v>0.54</v>
      </c>
    </row>
    <row r="5724" spans="1:10">
      <c r="A5724" s="3">
        <v>42522</v>
      </c>
      <c r="B5724">
        <v>23.1</v>
      </c>
      <c r="C5724">
        <f t="shared" si="270"/>
        <v>1</v>
      </c>
      <c r="D5724">
        <v>996.9</v>
      </c>
      <c r="E5724">
        <f t="shared" si="271"/>
        <v>-2.3999999999999773</v>
      </c>
      <c r="F5724">
        <v>55</v>
      </c>
      <c r="G5724">
        <f t="shared" si="272"/>
        <v>-19</v>
      </c>
      <c r="H5724">
        <v>25.84</v>
      </c>
      <c r="I5724">
        <v>-0.71</v>
      </c>
      <c r="J5724">
        <v>0.71</v>
      </c>
    </row>
    <row r="5725" spans="1:10">
      <c r="A5725" s="3">
        <v>42523</v>
      </c>
      <c r="B5725">
        <v>22.7</v>
      </c>
      <c r="C5725">
        <f t="shared" si="270"/>
        <v>-0.40000000000000213</v>
      </c>
      <c r="D5725">
        <v>1002.8</v>
      </c>
      <c r="E5725">
        <f t="shared" si="271"/>
        <v>5.8999999999999773</v>
      </c>
      <c r="F5725">
        <v>20</v>
      </c>
      <c r="G5725">
        <f t="shared" si="272"/>
        <v>-35</v>
      </c>
      <c r="H5725">
        <v>26.84</v>
      </c>
      <c r="I5725">
        <v>-0.54</v>
      </c>
      <c r="J5725">
        <v>0.84</v>
      </c>
    </row>
    <row r="5726" spans="1:10">
      <c r="A5726" s="3">
        <v>42524</v>
      </c>
      <c r="B5726">
        <v>20.5</v>
      </c>
      <c r="C5726">
        <f t="shared" si="270"/>
        <v>-2.1999999999999993</v>
      </c>
      <c r="D5726">
        <v>1010</v>
      </c>
      <c r="E5726">
        <f t="shared" si="271"/>
        <v>7.2000000000000455</v>
      </c>
      <c r="F5726">
        <v>58</v>
      </c>
      <c r="G5726">
        <f t="shared" si="272"/>
        <v>38</v>
      </c>
      <c r="H5726">
        <v>27.84</v>
      </c>
      <c r="I5726">
        <v>-0.35</v>
      </c>
      <c r="J5726">
        <v>0.94</v>
      </c>
    </row>
    <row r="5727" spans="1:10">
      <c r="A5727" s="3">
        <v>42525</v>
      </c>
      <c r="B5727">
        <v>22.3</v>
      </c>
      <c r="C5727">
        <f t="shared" si="270"/>
        <v>1.8000000000000007</v>
      </c>
      <c r="D5727">
        <v>1008.1</v>
      </c>
      <c r="E5727">
        <f t="shared" si="271"/>
        <v>-1.8999999999999773</v>
      </c>
      <c r="F5727">
        <v>62</v>
      </c>
      <c r="G5727">
        <f t="shared" si="272"/>
        <v>4</v>
      </c>
      <c r="H5727">
        <v>28.84</v>
      </c>
      <c r="I5727">
        <v>-0.15</v>
      </c>
      <c r="J5727">
        <v>0.99</v>
      </c>
    </row>
    <row r="5728" spans="1:10">
      <c r="A5728" s="3">
        <v>42526</v>
      </c>
      <c r="B5728">
        <v>21</v>
      </c>
      <c r="C5728">
        <f t="shared" si="270"/>
        <v>-1.3000000000000007</v>
      </c>
      <c r="D5728">
        <v>1007.4</v>
      </c>
      <c r="E5728">
        <f t="shared" si="271"/>
        <v>-0.70000000000004547</v>
      </c>
      <c r="F5728">
        <v>62</v>
      </c>
      <c r="G5728">
        <f t="shared" si="272"/>
        <v>0</v>
      </c>
      <c r="H5728">
        <v>0.31</v>
      </c>
      <c r="I5728">
        <v>7.0000000000000007E-2</v>
      </c>
      <c r="J5728">
        <v>1</v>
      </c>
    </row>
    <row r="5729" spans="1:10">
      <c r="A5729" s="3">
        <v>42527</v>
      </c>
      <c r="B5729">
        <v>21.8</v>
      </c>
      <c r="C5729">
        <f t="shared" si="270"/>
        <v>0.80000000000000071</v>
      </c>
      <c r="D5729">
        <v>1012.9</v>
      </c>
      <c r="E5729">
        <f t="shared" si="271"/>
        <v>5.5</v>
      </c>
      <c r="F5729">
        <v>68</v>
      </c>
      <c r="G5729">
        <f t="shared" si="272"/>
        <v>6</v>
      </c>
      <c r="H5729">
        <v>1.31</v>
      </c>
      <c r="I5729">
        <v>0.28000000000000003</v>
      </c>
      <c r="J5729">
        <v>0.96</v>
      </c>
    </row>
    <row r="5730" spans="1:10">
      <c r="A5730" s="3">
        <v>42528</v>
      </c>
      <c r="B5730">
        <v>20.399999999999999</v>
      </c>
      <c r="C5730">
        <f t="shared" si="270"/>
        <v>-1.4000000000000021</v>
      </c>
      <c r="D5730">
        <v>1011.3</v>
      </c>
      <c r="E5730">
        <f t="shared" si="271"/>
        <v>-1.6000000000000227</v>
      </c>
      <c r="F5730">
        <v>83</v>
      </c>
      <c r="G5730">
        <f t="shared" si="272"/>
        <v>15</v>
      </c>
      <c r="H5730">
        <v>2.31</v>
      </c>
      <c r="I5730">
        <v>0.47</v>
      </c>
      <c r="J5730">
        <v>0.88</v>
      </c>
    </row>
    <row r="5731" spans="1:10">
      <c r="A5731" s="3">
        <v>42529</v>
      </c>
      <c r="B5731">
        <v>24</v>
      </c>
      <c r="C5731">
        <f t="shared" si="270"/>
        <v>3.6000000000000014</v>
      </c>
      <c r="D5731">
        <v>1010.2</v>
      </c>
      <c r="E5731">
        <f t="shared" si="271"/>
        <v>-1.0999999999999091</v>
      </c>
      <c r="F5731">
        <v>59</v>
      </c>
      <c r="G5731">
        <f t="shared" si="272"/>
        <v>-24</v>
      </c>
      <c r="H5731">
        <v>3.31</v>
      </c>
      <c r="I5731">
        <v>0.65</v>
      </c>
      <c r="J5731">
        <v>0.76</v>
      </c>
    </row>
    <row r="5732" spans="1:10">
      <c r="A5732" s="3">
        <v>42530</v>
      </c>
      <c r="B5732">
        <v>22.1</v>
      </c>
      <c r="C5732">
        <f t="shared" si="270"/>
        <v>-1.8999999999999986</v>
      </c>
      <c r="D5732">
        <v>1005.9</v>
      </c>
      <c r="E5732">
        <f t="shared" si="271"/>
        <v>-4.3000000000000682</v>
      </c>
      <c r="F5732">
        <v>95</v>
      </c>
      <c r="G5732">
        <f t="shared" si="272"/>
        <v>36</v>
      </c>
      <c r="H5732">
        <v>4.3099999999999996</v>
      </c>
      <c r="I5732">
        <v>0.79</v>
      </c>
      <c r="J5732">
        <v>0.61</v>
      </c>
    </row>
    <row r="5733" spans="1:10">
      <c r="A5733" s="3">
        <v>42531</v>
      </c>
      <c r="B5733">
        <v>24.7</v>
      </c>
      <c r="C5733">
        <f t="shared" si="270"/>
        <v>2.5999999999999979</v>
      </c>
      <c r="D5733">
        <v>1011.6</v>
      </c>
      <c r="E5733">
        <f t="shared" si="271"/>
        <v>5.7000000000000455</v>
      </c>
      <c r="F5733">
        <v>53</v>
      </c>
      <c r="G5733">
        <f t="shared" si="272"/>
        <v>-42</v>
      </c>
      <c r="H5733">
        <v>5.31</v>
      </c>
      <c r="I5733">
        <v>0.9</v>
      </c>
      <c r="J5733">
        <v>0.43</v>
      </c>
    </row>
    <row r="5734" spans="1:10">
      <c r="A5734" s="3">
        <v>42532</v>
      </c>
      <c r="B5734">
        <v>24.4</v>
      </c>
      <c r="C5734">
        <f t="shared" si="270"/>
        <v>-0.30000000000000071</v>
      </c>
      <c r="D5734">
        <v>1011.9</v>
      </c>
      <c r="E5734">
        <f t="shared" si="271"/>
        <v>0.29999999999995453</v>
      </c>
      <c r="F5734">
        <v>58</v>
      </c>
      <c r="G5734">
        <f t="shared" si="272"/>
        <v>5</v>
      </c>
      <c r="H5734">
        <v>6.31</v>
      </c>
      <c r="I5734">
        <v>0.97</v>
      </c>
      <c r="J5734">
        <v>0.23</v>
      </c>
    </row>
    <row r="5735" spans="1:10">
      <c r="A5735" s="3">
        <v>42533</v>
      </c>
      <c r="B5735">
        <v>24.5</v>
      </c>
      <c r="C5735">
        <f t="shared" si="270"/>
        <v>0.10000000000000142</v>
      </c>
      <c r="D5735">
        <v>1007.8</v>
      </c>
      <c r="E5735">
        <f t="shared" si="271"/>
        <v>-4.1000000000000227</v>
      </c>
      <c r="F5735">
        <v>64</v>
      </c>
      <c r="G5735">
        <f t="shared" si="272"/>
        <v>6</v>
      </c>
      <c r="H5735">
        <v>7.31</v>
      </c>
      <c r="I5735">
        <v>1</v>
      </c>
      <c r="J5735">
        <v>0.02</v>
      </c>
    </row>
    <row r="5736" spans="1:10">
      <c r="A5736" s="3">
        <v>42534</v>
      </c>
      <c r="B5736">
        <v>19.3</v>
      </c>
      <c r="C5736">
        <f t="shared" si="270"/>
        <v>-5.1999999999999993</v>
      </c>
      <c r="D5736">
        <v>995.5</v>
      </c>
      <c r="E5736">
        <f t="shared" si="271"/>
        <v>-12.299999999999955</v>
      </c>
      <c r="F5736">
        <v>100</v>
      </c>
      <c r="G5736">
        <f t="shared" si="272"/>
        <v>36</v>
      </c>
      <c r="H5736">
        <v>8.31</v>
      </c>
      <c r="I5736">
        <v>0.98</v>
      </c>
      <c r="J5736">
        <v>-0.2</v>
      </c>
    </row>
    <row r="5737" spans="1:10">
      <c r="A5737" s="3">
        <v>42535</v>
      </c>
      <c r="B5737">
        <v>23.4</v>
      </c>
      <c r="C5737">
        <f t="shared" si="270"/>
        <v>4.0999999999999979</v>
      </c>
      <c r="D5737">
        <v>1002.3</v>
      </c>
      <c r="E5737">
        <f t="shared" si="271"/>
        <v>6.7999999999999545</v>
      </c>
      <c r="F5737">
        <v>70</v>
      </c>
      <c r="G5737">
        <f t="shared" si="272"/>
        <v>-30</v>
      </c>
      <c r="H5737">
        <v>9.31</v>
      </c>
      <c r="I5737">
        <v>0.92</v>
      </c>
      <c r="J5737">
        <v>-0.4</v>
      </c>
    </row>
    <row r="5738" spans="1:10">
      <c r="A5738" s="3">
        <v>42536</v>
      </c>
      <c r="B5738">
        <v>21.7</v>
      </c>
      <c r="C5738">
        <f t="shared" si="270"/>
        <v>-1.6999999999999993</v>
      </c>
      <c r="D5738">
        <v>1007.2</v>
      </c>
      <c r="E5738">
        <f t="shared" si="271"/>
        <v>4.9000000000000909</v>
      </c>
      <c r="F5738">
        <v>79</v>
      </c>
      <c r="G5738">
        <f t="shared" si="272"/>
        <v>9</v>
      </c>
      <c r="H5738">
        <v>10.31</v>
      </c>
      <c r="I5738">
        <v>0.81</v>
      </c>
      <c r="J5738">
        <v>-0.57999999999999996</v>
      </c>
    </row>
    <row r="5739" spans="1:10">
      <c r="A5739" s="3">
        <v>42537</v>
      </c>
      <c r="B5739">
        <v>22</v>
      </c>
      <c r="C5739">
        <f t="shared" si="270"/>
        <v>0.30000000000000071</v>
      </c>
      <c r="D5739">
        <v>1001.9</v>
      </c>
      <c r="E5739">
        <f t="shared" si="271"/>
        <v>-5.3000000000000682</v>
      </c>
      <c r="F5739">
        <v>83</v>
      </c>
      <c r="G5739">
        <f t="shared" si="272"/>
        <v>4</v>
      </c>
      <c r="H5739">
        <v>11.31</v>
      </c>
      <c r="I5739">
        <v>0.67</v>
      </c>
      <c r="J5739">
        <v>-0.74</v>
      </c>
    </row>
    <row r="5740" spans="1:10">
      <c r="A5740" s="3">
        <v>42538</v>
      </c>
      <c r="B5740">
        <v>27</v>
      </c>
      <c r="C5740">
        <f t="shared" si="270"/>
        <v>5</v>
      </c>
      <c r="D5740">
        <v>1001.4</v>
      </c>
      <c r="E5740">
        <f t="shared" si="271"/>
        <v>-0.5</v>
      </c>
      <c r="F5740">
        <v>69</v>
      </c>
      <c r="G5740">
        <f t="shared" si="272"/>
        <v>-14</v>
      </c>
      <c r="H5740">
        <v>12.31</v>
      </c>
      <c r="I5740">
        <v>0.5</v>
      </c>
      <c r="J5740">
        <v>-0.87</v>
      </c>
    </row>
    <row r="5741" spans="1:10">
      <c r="A5741" s="3">
        <v>42539</v>
      </c>
      <c r="B5741">
        <v>27.8</v>
      </c>
      <c r="C5741">
        <f t="shared" si="270"/>
        <v>0.80000000000000071</v>
      </c>
      <c r="D5741">
        <v>1010.3</v>
      </c>
      <c r="E5741">
        <f t="shared" si="271"/>
        <v>8.8999999999999773</v>
      </c>
      <c r="F5741">
        <v>45</v>
      </c>
      <c r="G5741">
        <f t="shared" si="272"/>
        <v>-24</v>
      </c>
      <c r="H5741">
        <v>13.31</v>
      </c>
      <c r="I5741">
        <v>0.3</v>
      </c>
      <c r="J5741">
        <v>-0.95</v>
      </c>
    </row>
    <row r="5742" spans="1:10">
      <c r="A5742" s="3">
        <v>42540</v>
      </c>
      <c r="B5742">
        <v>22.7</v>
      </c>
      <c r="C5742">
        <f t="shared" si="270"/>
        <v>-5.1000000000000014</v>
      </c>
      <c r="D5742">
        <v>1008.7</v>
      </c>
      <c r="E5742">
        <f t="shared" si="271"/>
        <v>-1.5999999999999091</v>
      </c>
      <c r="F5742">
        <v>81</v>
      </c>
      <c r="G5742">
        <f t="shared" si="272"/>
        <v>36</v>
      </c>
      <c r="H5742">
        <v>14.31</v>
      </c>
      <c r="I5742">
        <v>0.1</v>
      </c>
      <c r="J5742">
        <v>-1</v>
      </c>
    </row>
    <row r="5743" spans="1:10">
      <c r="A5743" s="3">
        <v>42541</v>
      </c>
      <c r="B5743">
        <v>25.7</v>
      </c>
      <c r="C5743">
        <f t="shared" si="270"/>
        <v>3</v>
      </c>
      <c r="D5743">
        <v>1002.9</v>
      </c>
      <c r="E5743">
        <f t="shared" si="271"/>
        <v>-5.8000000000000682</v>
      </c>
      <c r="F5743">
        <v>79</v>
      </c>
      <c r="G5743">
        <f t="shared" si="272"/>
        <v>-2</v>
      </c>
      <c r="H5743">
        <v>15.31</v>
      </c>
      <c r="I5743">
        <v>-0.12</v>
      </c>
      <c r="J5743">
        <v>-0.99</v>
      </c>
    </row>
    <row r="5744" spans="1:10">
      <c r="A5744" s="3">
        <v>42542</v>
      </c>
      <c r="B5744">
        <v>23.7</v>
      </c>
      <c r="C5744">
        <f t="shared" si="270"/>
        <v>-2</v>
      </c>
      <c r="D5744">
        <v>1003.4</v>
      </c>
      <c r="E5744">
        <f t="shared" si="271"/>
        <v>0.5</v>
      </c>
      <c r="F5744">
        <v>78</v>
      </c>
      <c r="G5744">
        <f t="shared" si="272"/>
        <v>-1</v>
      </c>
      <c r="H5744">
        <v>16.309999999999999</v>
      </c>
      <c r="I5744">
        <v>-0.32</v>
      </c>
      <c r="J5744">
        <v>-0.95</v>
      </c>
    </row>
    <row r="5745" spans="1:10">
      <c r="A5745" s="3">
        <v>42543</v>
      </c>
      <c r="B5745">
        <v>23.7</v>
      </c>
      <c r="C5745">
        <f t="shared" si="270"/>
        <v>0</v>
      </c>
      <c r="D5745">
        <v>1005.6</v>
      </c>
      <c r="E5745">
        <f t="shared" si="271"/>
        <v>2.2000000000000455</v>
      </c>
      <c r="F5745">
        <v>77</v>
      </c>
      <c r="G5745">
        <f t="shared" si="272"/>
        <v>-1</v>
      </c>
      <c r="H5745">
        <v>17.309999999999999</v>
      </c>
      <c r="I5745">
        <v>-0.52</v>
      </c>
      <c r="J5745">
        <v>-0.86</v>
      </c>
    </row>
    <row r="5746" spans="1:10">
      <c r="A5746" s="3">
        <v>42544</v>
      </c>
      <c r="B5746">
        <v>26.4</v>
      </c>
      <c r="C5746">
        <f t="shared" si="270"/>
        <v>2.6999999999999993</v>
      </c>
      <c r="D5746">
        <v>998.8</v>
      </c>
      <c r="E5746">
        <f t="shared" si="271"/>
        <v>-6.8000000000000682</v>
      </c>
      <c r="F5746">
        <v>69</v>
      </c>
      <c r="G5746">
        <f t="shared" si="272"/>
        <v>-8</v>
      </c>
      <c r="H5746">
        <v>18.309999999999999</v>
      </c>
      <c r="I5746">
        <v>-0.69</v>
      </c>
      <c r="J5746">
        <v>-0.73</v>
      </c>
    </row>
    <row r="5747" spans="1:10">
      <c r="A5747" s="3">
        <v>42545</v>
      </c>
      <c r="B5747">
        <v>22.3</v>
      </c>
      <c r="C5747">
        <f t="shared" si="270"/>
        <v>-4.0999999999999979</v>
      </c>
      <c r="D5747">
        <v>1004.1</v>
      </c>
      <c r="E5747">
        <f t="shared" si="271"/>
        <v>5.3000000000000682</v>
      </c>
      <c r="F5747">
        <v>91</v>
      </c>
      <c r="G5747">
        <f t="shared" si="272"/>
        <v>22</v>
      </c>
      <c r="H5747">
        <v>19.309999999999999</v>
      </c>
      <c r="I5747">
        <v>-0.82</v>
      </c>
      <c r="J5747">
        <v>-0.56999999999999995</v>
      </c>
    </row>
    <row r="5748" spans="1:10">
      <c r="A5748" s="3">
        <v>42546</v>
      </c>
      <c r="B5748">
        <v>27.5</v>
      </c>
      <c r="C5748">
        <f t="shared" si="270"/>
        <v>5.1999999999999993</v>
      </c>
      <c r="D5748">
        <v>996.8</v>
      </c>
      <c r="E5748">
        <f t="shared" si="271"/>
        <v>-7.3000000000000682</v>
      </c>
      <c r="F5748">
        <v>65</v>
      </c>
      <c r="G5748">
        <f t="shared" si="272"/>
        <v>-26</v>
      </c>
      <c r="H5748">
        <v>20.309999999999999</v>
      </c>
      <c r="I5748">
        <v>-0.92</v>
      </c>
      <c r="J5748">
        <v>-0.38</v>
      </c>
    </row>
    <row r="5749" spans="1:10">
      <c r="A5749" s="3">
        <v>42547</v>
      </c>
      <c r="B5749">
        <v>27</v>
      </c>
      <c r="C5749">
        <f t="shared" si="270"/>
        <v>-0.5</v>
      </c>
      <c r="D5749">
        <v>1003.8</v>
      </c>
      <c r="E5749">
        <f t="shared" si="271"/>
        <v>7</v>
      </c>
      <c r="F5749">
        <v>56</v>
      </c>
      <c r="G5749">
        <f t="shared" si="272"/>
        <v>-9</v>
      </c>
      <c r="H5749">
        <v>21.31</v>
      </c>
      <c r="I5749">
        <v>-0.98</v>
      </c>
      <c r="J5749">
        <v>-0.18</v>
      </c>
    </row>
    <row r="5750" spans="1:10">
      <c r="A5750" s="3">
        <v>42548</v>
      </c>
      <c r="B5750">
        <v>25</v>
      </c>
      <c r="C5750">
        <f t="shared" si="270"/>
        <v>-2</v>
      </c>
      <c r="D5750">
        <v>1010.9</v>
      </c>
      <c r="E5750">
        <f t="shared" si="271"/>
        <v>7.1000000000000227</v>
      </c>
      <c r="F5750">
        <v>53</v>
      </c>
      <c r="G5750">
        <f t="shared" si="272"/>
        <v>-3</v>
      </c>
      <c r="H5750">
        <v>22.31</v>
      </c>
      <c r="I5750">
        <v>-1</v>
      </c>
      <c r="J5750">
        <v>0.03</v>
      </c>
    </row>
    <row r="5751" spans="1:10">
      <c r="A5751" s="3">
        <v>42549</v>
      </c>
      <c r="B5751">
        <v>19.7</v>
      </c>
      <c r="C5751">
        <f t="shared" si="270"/>
        <v>-5.3000000000000007</v>
      </c>
      <c r="D5751">
        <v>1009.4</v>
      </c>
      <c r="E5751">
        <f t="shared" si="271"/>
        <v>-1.5</v>
      </c>
      <c r="F5751">
        <v>92</v>
      </c>
      <c r="G5751">
        <f t="shared" si="272"/>
        <v>39</v>
      </c>
      <c r="H5751">
        <v>23.31</v>
      </c>
      <c r="I5751">
        <v>-0.97</v>
      </c>
      <c r="J5751">
        <v>0.25</v>
      </c>
    </row>
    <row r="5752" spans="1:10">
      <c r="A5752" s="3">
        <v>42550</v>
      </c>
      <c r="B5752">
        <v>22.5</v>
      </c>
      <c r="C5752">
        <f t="shared" si="270"/>
        <v>2.8000000000000007</v>
      </c>
      <c r="D5752">
        <v>1012.4</v>
      </c>
      <c r="E5752">
        <f t="shared" si="271"/>
        <v>3</v>
      </c>
      <c r="F5752">
        <v>87</v>
      </c>
      <c r="G5752">
        <f t="shared" si="272"/>
        <v>-5</v>
      </c>
      <c r="H5752">
        <v>24.31</v>
      </c>
      <c r="I5752">
        <v>-0.9</v>
      </c>
      <c r="J5752">
        <v>0.44</v>
      </c>
    </row>
    <row r="5753" spans="1:10">
      <c r="A5753" s="3">
        <v>42551</v>
      </c>
      <c r="B5753">
        <v>24.9</v>
      </c>
      <c r="C5753">
        <f t="shared" si="270"/>
        <v>2.3999999999999986</v>
      </c>
      <c r="D5753">
        <v>1009</v>
      </c>
      <c r="E5753">
        <f t="shared" si="271"/>
        <v>-3.3999999999999773</v>
      </c>
      <c r="F5753">
        <v>79</v>
      </c>
      <c r="G5753">
        <f t="shared" si="272"/>
        <v>-8</v>
      </c>
      <c r="H5753">
        <v>25.31</v>
      </c>
      <c r="I5753">
        <v>-0.78</v>
      </c>
      <c r="J5753">
        <v>0.62</v>
      </c>
    </row>
    <row r="5754" spans="1:10">
      <c r="A5754" s="3">
        <v>42552</v>
      </c>
      <c r="B5754">
        <v>27</v>
      </c>
      <c r="C5754">
        <f t="shared" si="270"/>
        <v>2.1000000000000014</v>
      </c>
      <c r="D5754">
        <v>1009.8</v>
      </c>
      <c r="E5754">
        <f t="shared" si="271"/>
        <v>0.79999999999995453</v>
      </c>
      <c r="F5754">
        <v>75</v>
      </c>
      <c r="G5754">
        <f t="shared" si="272"/>
        <v>-4</v>
      </c>
      <c r="H5754">
        <v>26.31</v>
      </c>
      <c r="I5754">
        <v>-0.63</v>
      </c>
      <c r="J5754">
        <v>0.77</v>
      </c>
    </row>
    <row r="5755" spans="1:10">
      <c r="A5755" s="3">
        <v>42553</v>
      </c>
      <c r="B5755">
        <v>30.2</v>
      </c>
      <c r="C5755">
        <f t="shared" si="270"/>
        <v>3.1999999999999993</v>
      </c>
      <c r="D5755">
        <v>1005.2</v>
      </c>
      <c r="E5755">
        <f t="shared" si="271"/>
        <v>-4.5999999999999091</v>
      </c>
      <c r="F5755">
        <v>67</v>
      </c>
      <c r="G5755">
        <f t="shared" si="272"/>
        <v>-8</v>
      </c>
      <c r="H5755">
        <v>27.31</v>
      </c>
      <c r="I5755">
        <v>-0.45</v>
      </c>
      <c r="J5755">
        <v>0.89</v>
      </c>
    </row>
    <row r="5756" spans="1:10">
      <c r="A5756" s="3">
        <v>42554</v>
      </c>
      <c r="B5756">
        <v>31.3</v>
      </c>
      <c r="C5756">
        <f t="shared" si="270"/>
        <v>1.1000000000000014</v>
      </c>
      <c r="D5756">
        <v>1002.9</v>
      </c>
      <c r="E5756">
        <f t="shared" si="271"/>
        <v>-2.3000000000000682</v>
      </c>
      <c r="F5756">
        <v>67</v>
      </c>
      <c r="G5756">
        <f t="shared" si="272"/>
        <v>0</v>
      </c>
      <c r="H5756">
        <v>28.31</v>
      </c>
      <c r="I5756">
        <v>-0.26</v>
      </c>
      <c r="J5756">
        <v>0.97</v>
      </c>
    </row>
    <row r="5757" spans="1:10">
      <c r="A5757" s="3">
        <v>42555</v>
      </c>
      <c r="B5757">
        <v>26.1</v>
      </c>
      <c r="C5757">
        <f t="shared" si="270"/>
        <v>-5.1999999999999993</v>
      </c>
      <c r="D5757">
        <v>1009.1</v>
      </c>
      <c r="E5757">
        <f t="shared" si="271"/>
        <v>6.2000000000000455</v>
      </c>
      <c r="F5757">
        <v>91</v>
      </c>
      <c r="G5757">
        <f t="shared" si="272"/>
        <v>24</v>
      </c>
      <c r="H5757">
        <v>29.31</v>
      </c>
      <c r="I5757">
        <v>-0.05</v>
      </c>
      <c r="J5757">
        <v>1</v>
      </c>
    </row>
    <row r="5758" spans="1:10">
      <c r="A5758" s="3">
        <v>42556</v>
      </c>
      <c r="B5758">
        <v>21.1</v>
      </c>
      <c r="C5758">
        <f t="shared" si="270"/>
        <v>-5</v>
      </c>
      <c r="D5758">
        <v>1017.9</v>
      </c>
      <c r="E5758">
        <f t="shared" si="271"/>
        <v>8.7999999999999545</v>
      </c>
      <c r="F5758">
        <v>79</v>
      </c>
      <c r="G5758">
        <f t="shared" si="272"/>
        <v>-12</v>
      </c>
      <c r="H5758">
        <v>0.78</v>
      </c>
      <c r="I5758">
        <v>0.17</v>
      </c>
      <c r="J5758">
        <v>0.99</v>
      </c>
    </row>
    <row r="5759" spans="1:10">
      <c r="A5759" s="3">
        <v>42557</v>
      </c>
      <c r="B5759">
        <v>25.2</v>
      </c>
      <c r="C5759">
        <f t="shared" si="270"/>
        <v>4.0999999999999979</v>
      </c>
      <c r="D5759">
        <v>1009.7</v>
      </c>
      <c r="E5759">
        <f t="shared" si="271"/>
        <v>-8.1999999999999318</v>
      </c>
      <c r="F5759">
        <v>82</v>
      </c>
      <c r="G5759">
        <f t="shared" si="272"/>
        <v>3</v>
      </c>
      <c r="H5759">
        <v>1.78</v>
      </c>
      <c r="I5759">
        <v>0.37</v>
      </c>
      <c r="J5759">
        <v>0.93</v>
      </c>
    </row>
    <row r="5760" spans="1:10">
      <c r="A5760" s="3">
        <v>42558</v>
      </c>
      <c r="B5760">
        <v>27.7</v>
      </c>
      <c r="C5760">
        <f t="shared" si="270"/>
        <v>2.5</v>
      </c>
      <c r="D5760">
        <v>1009.9</v>
      </c>
      <c r="E5760">
        <f t="shared" si="271"/>
        <v>0.19999999999993179</v>
      </c>
      <c r="F5760">
        <v>69</v>
      </c>
      <c r="G5760">
        <f t="shared" si="272"/>
        <v>-13</v>
      </c>
      <c r="H5760">
        <v>2.78</v>
      </c>
      <c r="I5760">
        <v>0.56000000000000005</v>
      </c>
      <c r="J5760">
        <v>0.83</v>
      </c>
    </row>
    <row r="5761" spans="1:10">
      <c r="A5761" s="3">
        <v>42559</v>
      </c>
      <c r="B5761">
        <v>26.8</v>
      </c>
      <c r="C5761">
        <f t="shared" si="270"/>
        <v>-0.89999999999999858</v>
      </c>
      <c r="D5761">
        <v>1009.6</v>
      </c>
      <c r="E5761">
        <f t="shared" si="271"/>
        <v>-0.29999999999995453</v>
      </c>
      <c r="F5761">
        <v>74</v>
      </c>
      <c r="G5761">
        <f t="shared" si="272"/>
        <v>5</v>
      </c>
      <c r="H5761">
        <v>3.78</v>
      </c>
      <c r="I5761">
        <v>0.72</v>
      </c>
      <c r="J5761">
        <v>0.69</v>
      </c>
    </row>
    <row r="5762" spans="1:10">
      <c r="A5762" s="3">
        <v>42560</v>
      </c>
      <c r="B5762">
        <v>22.7</v>
      </c>
      <c r="C5762">
        <f t="shared" si="270"/>
        <v>-4.1000000000000014</v>
      </c>
      <c r="D5762">
        <v>1001.4</v>
      </c>
      <c r="E5762">
        <f t="shared" si="271"/>
        <v>-8.2000000000000455</v>
      </c>
      <c r="F5762">
        <v>99</v>
      </c>
      <c r="G5762">
        <f t="shared" si="272"/>
        <v>25</v>
      </c>
      <c r="H5762">
        <v>4.78</v>
      </c>
      <c r="I5762">
        <v>0.85</v>
      </c>
      <c r="J5762">
        <v>0.53</v>
      </c>
    </row>
    <row r="5763" spans="1:10">
      <c r="A5763" s="3">
        <v>42561</v>
      </c>
      <c r="B5763">
        <v>27.9</v>
      </c>
      <c r="C5763">
        <f t="shared" si="270"/>
        <v>5.1999999999999993</v>
      </c>
      <c r="D5763">
        <v>1000.2</v>
      </c>
      <c r="E5763">
        <f t="shared" si="271"/>
        <v>-1.1999999999999318</v>
      </c>
      <c r="F5763">
        <v>60</v>
      </c>
      <c r="G5763">
        <f t="shared" si="272"/>
        <v>-39</v>
      </c>
      <c r="H5763">
        <v>5.78</v>
      </c>
      <c r="I5763">
        <v>0.94</v>
      </c>
      <c r="J5763">
        <v>0.33</v>
      </c>
    </row>
    <row r="5764" spans="1:10">
      <c r="A5764" s="3">
        <v>42562</v>
      </c>
      <c r="B5764">
        <v>29.4</v>
      </c>
      <c r="C5764">
        <f t="shared" si="270"/>
        <v>1.5</v>
      </c>
      <c r="D5764">
        <v>1001.2</v>
      </c>
      <c r="E5764">
        <f t="shared" si="271"/>
        <v>1</v>
      </c>
      <c r="F5764">
        <v>58</v>
      </c>
      <c r="G5764">
        <f t="shared" si="272"/>
        <v>-2</v>
      </c>
      <c r="H5764">
        <v>6.78</v>
      </c>
      <c r="I5764">
        <v>0.99</v>
      </c>
      <c r="J5764">
        <v>0.13</v>
      </c>
    </row>
    <row r="5765" spans="1:10">
      <c r="A5765" s="3">
        <v>42563</v>
      </c>
      <c r="B5765">
        <v>27.9</v>
      </c>
      <c r="C5765">
        <f t="shared" si="270"/>
        <v>-1.5</v>
      </c>
      <c r="D5765">
        <v>1002</v>
      </c>
      <c r="E5765">
        <f t="shared" si="271"/>
        <v>0.79999999999995453</v>
      </c>
      <c r="F5765">
        <v>75</v>
      </c>
      <c r="G5765">
        <f t="shared" si="272"/>
        <v>17</v>
      </c>
      <c r="H5765">
        <v>7.78</v>
      </c>
      <c r="I5765">
        <v>1</v>
      </c>
      <c r="J5765">
        <v>-0.08</v>
      </c>
    </row>
    <row r="5766" spans="1:10">
      <c r="A5766" s="3">
        <v>42564</v>
      </c>
      <c r="B5766">
        <v>25.2</v>
      </c>
      <c r="C5766">
        <f t="shared" si="270"/>
        <v>-2.6999999999999993</v>
      </c>
      <c r="D5766">
        <v>996.9</v>
      </c>
      <c r="E5766">
        <f t="shared" si="271"/>
        <v>-5.1000000000000227</v>
      </c>
      <c r="F5766">
        <v>99</v>
      </c>
      <c r="G5766">
        <f t="shared" si="272"/>
        <v>24</v>
      </c>
      <c r="H5766">
        <v>8.7799999999999994</v>
      </c>
      <c r="I5766">
        <v>0.96</v>
      </c>
      <c r="J5766">
        <v>-0.28999999999999998</v>
      </c>
    </row>
    <row r="5767" spans="1:10">
      <c r="A5767" s="3">
        <v>42565</v>
      </c>
      <c r="B5767">
        <v>25.1</v>
      </c>
      <c r="C5767">
        <f t="shared" ref="C5767:C5830" si="273">B5767-B5766</f>
        <v>-9.9999999999997868E-2</v>
      </c>
      <c r="D5767">
        <v>993.1</v>
      </c>
      <c r="E5767">
        <f t="shared" ref="E5767:E5830" si="274">D5767-D5766</f>
        <v>-3.7999999999999545</v>
      </c>
      <c r="F5767">
        <v>85</v>
      </c>
      <c r="G5767">
        <f t="shared" ref="G5767:G5830" si="275">F5767-F5766</f>
        <v>-14</v>
      </c>
      <c r="H5767">
        <v>9.7799999999999994</v>
      </c>
      <c r="I5767">
        <v>0.87</v>
      </c>
      <c r="J5767">
        <v>-0.49</v>
      </c>
    </row>
    <row r="5768" spans="1:10">
      <c r="A5768" s="3">
        <v>42566</v>
      </c>
      <c r="B5768">
        <v>21.9</v>
      </c>
      <c r="C5768">
        <f t="shared" si="273"/>
        <v>-3.2000000000000028</v>
      </c>
      <c r="D5768">
        <v>998.8</v>
      </c>
      <c r="E5768">
        <f t="shared" si="274"/>
        <v>5.6999999999999318</v>
      </c>
      <c r="F5768">
        <v>92</v>
      </c>
      <c r="G5768">
        <f t="shared" si="275"/>
        <v>7</v>
      </c>
      <c r="H5768">
        <v>10.78</v>
      </c>
      <c r="I5768">
        <v>0.75</v>
      </c>
      <c r="J5768">
        <v>-0.66</v>
      </c>
    </row>
    <row r="5769" spans="1:10">
      <c r="A5769" s="3">
        <v>42567</v>
      </c>
      <c r="B5769">
        <v>25.7</v>
      </c>
      <c r="C5769">
        <f t="shared" si="273"/>
        <v>3.8000000000000007</v>
      </c>
      <c r="D5769">
        <v>1005</v>
      </c>
      <c r="E5769">
        <f t="shared" si="274"/>
        <v>6.2000000000000455</v>
      </c>
      <c r="F5769">
        <v>78</v>
      </c>
      <c r="G5769">
        <f t="shared" si="275"/>
        <v>-14</v>
      </c>
      <c r="H5769">
        <v>11.78</v>
      </c>
      <c r="I5769">
        <v>0.59</v>
      </c>
      <c r="J5769">
        <v>-0.81</v>
      </c>
    </row>
    <row r="5770" spans="1:10">
      <c r="A5770" s="3">
        <v>42568</v>
      </c>
      <c r="B5770">
        <v>27.3</v>
      </c>
      <c r="C5770">
        <f t="shared" si="273"/>
        <v>1.6000000000000014</v>
      </c>
      <c r="D5770">
        <v>1002.9</v>
      </c>
      <c r="E5770">
        <f t="shared" si="274"/>
        <v>-2.1000000000000227</v>
      </c>
      <c r="F5770">
        <v>85</v>
      </c>
      <c r="G5770">
        <f t="shared" si="275"/>
        <v>7</v>
      </c>
      <c r="H5770">
        <v>12.78</v>
      </c>
      <c r="I5770">
        <v>0.41</v>
      </c>
      <c r="J5770">
        <v>-0.91</v>
      </c>
    </row>
    <row r="5771" spans="1:10">
      <c r="A5771" s="3">
        <v>42569</v>
      </c>
      <c r="B5771">
        <v>29.7</v>
      </c>
      <c r="C5771">
        <f t="shared" si="273"/>
        <v>2.3999999999999986</v>
      </c>
      <c r="D5771">
        <v>1003.4</v>
      </c>
      <c r="E5771">
        <f t="shared" si="274"/>
        <v>0.5</v>
      </c>
      <c r="F5771">
        <v>75</v>
      </c>
      <c r="G5771">
        <f t="shared" si="275"/>
        <v>-10</v>
      </c>
      <c r="H5771">
        <v>13.78</v>
      </c>
      <c r="I5771">
        <v>0.21</v>
      </c>
      <c r="J5771">
        <v>-0.98</v>
      </c>
    </row>
    <row r="5772" spans="1:10">
      <c r="A5772" s="3">
        <v>42570</v>
      </c>
      <c r="B5772">
        <v>29.1</v>
      </c>
      <c r="C5772">
        <f t="shared" si="273"/>
        <v>-0.59999999999999787</v>
      </c>
      <c r="D5772">
        <v>1005.6</v>
      </c>
      <c r="E5772">
        <f t="shared" si="274"/>
        <v>2.2000000000000455</v>
      </c>
      <c r="F5772">
        <v>66</v>
      </c>
      <c r="G5772">
        <f t="shared" si="275"/>
        <v>-9</v>
      </c>
      <c r="H5772">
        <v>14.78</v>
      </c>
      <c r="I5772">
        <v>0</v>
      </c>
      <c r="J5772">
        <v>-1</v>
      </c>
    </row>
    <row r="5773" spans="1:10">
      <c r="A5773" s="3">
        <v>42571</v>
      </c>
      <c r="B5773">
        <v>27.4</v>
      </c>
      <c r="C5773">
        <f t="shared" si="273"/>
        <v>-1.7000000000000028</v>
      </c>
      <c r="D5773">
        <v>1008.3</v>
      </c>
      <c r="E5773">
        <f t="shared" si="274"/>
        <v>2.6999999999999318</v>
      </c>
      <c r="F5773">
        <v>65</v>
      </c>
      <c r="G5773">
        <f t="shared" si="275"/>
        <v>-1</v>
      </c>
      <c r="H5773">
        <v>15.78</v>
      </c>
      <c r="I5773">
        <v>-0.21</v>
      </c>
      <c r="J5773">
        <v>-0.98</v>
      </c>
    </row>
    <row r="5774" spans="1:10">
      <c r="A5774" s="3">
        <v>42572</v>
      </c>
      <c r="B5774">
        <v>21.6</v>
      </c>
      <c r="C5774">
        <f t="shared" si="273"/>
        <v>-5.7999999999999972</v>
      </c>
      <c r="D5774">
        <v>1010.1</v>
      </c>
      <c r="E5774">
        <f t="shared" si="274"/>
        <v>1.8000000000000682</v>
      </c>
      <c r="F5774">
        <v>98</v>
      </c>
      <c r="G5774">
        <f t="shared" si="275"/>
        <v>33</v>
      </c>
      <c r="H5774">
        <v>16.78</v>
      </c>
      <c r="I5774">
        <v>-0.42</v>
      </c>
      <c r="J5774">
        <v>-0.91</v>
      </c>
    </row>
    <row r="5775" spans="1:10">
      <c r="A5775" s="3">
        <v>42573</v>
      </c>
      <c r="B5775">
        <v>22.3</v>
      </c>
      <c r="C5775">
        <f t="shared" si="273"/>
        <v>0.69999999999999929</v>
      </c>
      <c r="D5775">
        <v>1010.9</v>
      </c>
      <c r="E5775">
        <f t="shared" si="274"/>
        <v>0.79999999999995453</v>
      </c>
      <c r="F5775">
        <v>71</v>
      </c>
      <c r="G5775">
        <f t="shared" si="275"/>
        <v>-27</v>
      </c>
      <c r="H5775">
        <v>17.78</v>
      </c>
      <c r="I5775">
        <v>-0.6</v>
      </c>
      <c r="J5775">
        <v>-0.8</v>
      </c>
    </row>
    <row r="5776" spans="1:10">
      <c r="A5776" s="3">
        <v>42574</v>
      </c>
      <c r="B5776">
        <v>24</v>
      </c>
      <c r="C5776">
        <f t="shared" si="273"/>
        <v>1.6999999999999993</v>
      </c>
      <c r="D5776">
        <v>1011.6</v>
      </c>
      <c r="E5776">
        <f t="shared" si="274"/>
        <v>0.70000000000004547</v>
      </c>
      <c r="F5776">
        <v>65</v>
      </c>
      <c r="G5776">
        <f t="shared" si="275"/>
        <v>-6</v>
      </c>
      <c r="H5776">
        <v>18.78</v>
      </c>
      <c r="I5776">
        <v>-0.75</v>
      </c>
      <c r="J5776">
        <v>-0.66</v>
      </c>
    </row>
    <row r="5777" spans="1:10">
      <c r="A5777" s="3">
        <v>42575</v>
      </c>
      <c r="B5777">
        <v>26.5</v>
      </c>
      <c r="C5777">
        <f t="shared" si="273"/>
        <v>2.5</v>
      </c>
      <c r="D5777">
        <v>1011.9</v>
      </c>
      <c r="E5777">
        <f t="shared" si="274"/>
        <v>0.29999999999995453</v>
      </c>
      <c r="F5777">
        <v>59</v>
      </c>
      <c r="G5777">
        <f t="shared" si="275"/>
        <v>-6</v>
      </c>
      <c r="H5777">
        <v>19.78</v>
      </c>
      <c r="I5777">
        <v>-0.88</v>
      </c>
      <c r="J5777">
        <v>-0.48</v>
      </c>
    </row>
    <row r="5778" spans="1:10">
      <c r="A5778" s="3">
        <v>42576</v>
      </c>
      <c r="B5778">
        <v>26.2</v>
      </c>
      <c r="C5778">
        <f t="shared" si="273"/>
        <v>-0.30000000000000071</v>
      </c>
      <c r="D5778">
        <v>1010.5</v>
      </c>
      <c r="E5778">
        <f t="shared" si="274"/>
        <v>-1.3999999999999773</v>
      </c>
      <c r="F5778">
        <v>70</v>
      </c>
      <c r="G5778">
        <f t="shared" si="275"/>
        <v>11</v>
      </c>
      <c r="H5778">
        <v>20.78</v>
      </c>
      <c r="I5778">
        <v>-0.96</v>
      </c>
      <c r="J5778">
        <v>-0.28999999999999998</v>
      </c>
    </row>
    <row r="5779" spans="1:10">
      <c r="A5779" s="3">
        <v>42577</v>
      </c>
      <c r="B5779">
        <v>23.1</v>
      </c>
      <c r="C5779">
        <f t="shared" si="273"/>
        <v>-3.0999999999999979</v>
      </c>
      <c r="D5779">
        <v>1007.6</v>
      </c>
      <c r="E5779">
        <f t="shared" si="274"/>
        <v>-2.8999999999999773</v>
      </c>
      <c r="F5779">
        <v>89</v>
      </c>
      <c r="G5779">
        <f t="shared" si="275"/>
        <v>19</v>
      </c>
      <c r="H5779">
        <v>21.78</v>
      </c>
      <c r="I5779">
        <v>-1</v>
      </c>
      <c r="J5779">
        <v>-0.08</v>
      </c>
    </row>
    <row r="5780" spans="1:10">
      <c r="A5780" s="3">
        <v>42578</v>
      </c>
      <c r="B5780">
        <v>24.9</v>
      </c>
      <c r="C5780">
        <f t="shared" si="273"/>
        <v>1.7999999999999972</v>
      </c>
      <c r="D5780">
        <v>1008</v>
      </c>
      <c r="E5780">
        <f t="shared" si="274"/>
        <v>0.39999999999997726</v>
      </c>
      <c r="F5780">
        <v>83</v>
      </c>
      <c r="G5780">
        <f t="shared" si="275"/>
        <v>-6</v>
      </c>
      <c r="H5780">
        <v>22.78</v>
      </c>
      <c r="I5780">
        <v>-0.99</v>
      </c>
      <c r="J5780">
        <v>0.13</v>
      </c>
    </row>
    <row r="5781" spans="1:10">
      <c r="A5781" s="3">
        <v>42579</v>
      </c>
      <c r="B5781">
        <v>28.2</v>
      </c>
      <c r="C5781">
        <f t="shared" si="273"/>
        <v>3.3000000000000007</v>
      </c>
      <c r="D5781">
        <v>1009.7</v>
      </c>
      <c r="E5781">
        <f t="shared" si="274"/>
        <v>1.7000000000000455</v>
      </c>
      <c r="F5781">
        <v>70</v>
      </c>
      <c r="G5781">
        <f t="shared" si="275"/>
        <v>-13</v>
      </c>
      <c r="H5781">
        <v>23.78</v>
      </c>
      <c r="I5781">
        <v>-0.94</v>
      </c>
      <c r="J5781">
        <v>0.34</v>
      </c>
    </row>
    <row r="5782" spans="1:10">
      <c r="A5782" s="3">
        <v>42580</v>
      </c>
      <c r="B5782">
        <v>28.6</v>
      </c>
      <c r="C5782">
        <f t="shared" si="273"/>
        <v>0.40000000000000213</v>
      </c>
      <c r="D5782">
        <v>1010.1</v>
      </c>
      <c r="E5782">
        <f t="shared" si="274"/>
        <v>0.39999999999997726</v>
      </c>
      <c r="F5782">
        <v>61</v>
      </c>
      <c r="G5782">
        <f t="shared" si="275"/>
        <v>-9</v>
      </c>
      <c r="H5782">
        <v>24.78</v>
      </c>
      <c r="I5782">
        <v>-0.85</v>
      </c>
      <c r="J5782">
        <v>0.53</v>
      </c>
    </row>
    <row r="5783" spans="1:10">
      <c r="A5783" s="3">
        <v>42581</v>
      </c>
      <c r="B5783">
        <v>28.9</v>
      </c>
      <c r="C5783">
        <f t="shared" si="273"/>
        <v>0.29999999999999716</v>
      </c>
      <c r="D5783">
        <v>1010</v>
      </c>
      <c r="E5783">
        <f t="shared" si="274"/>
        <v>-0.10000000000002274</v>
      </c>
      <c r="F5783">
        <v>63</v>
      </c>
      <c r="G5783">
        <f t="shared" si="275"/>
        <v>2</v>
      </c>
      <c r="H5783">
        <v>25.78</v>
      </c>
      <c r="I5783">
        <v>-0.72</v>
      </c>
      <c r="J5783">
        <v>0.7</v>
      </c>
    </row>
    <row r="5784" spans="1:10">
      <c r="A5784" s="3">
        <v>42582</v>
      </c>
      <c r="B5784">
        <v>28.5</v>
      </c>
      <c r="C5784">
        <f t="shared" si="273"/>
        <v>-0.39999999999999858</v>
      </c>
      <c r="D5784">
        <v>1007.7</v>
      </c>
      <c r="E5784">
        <f t="shared" si="274"/>
        <v>-2.2999999999999545</v>
      </c>
      <c r="F5784">
        <v>71</v>
      </c>
      <c r="G5784">
        <f t="shared" si="275"/>
        <v>8</v>
      </c>
      <c r="H5784">
        <v>26.78</v>
      </c>
      <c r="I5784">
        <v>-0.55000000000000004</v>
      </c>
      <c r="J5784">
        <v>0.83</v>
      </c>
    </row>
    <row r="5785" spans="1:10">
      <c r="A5785" s="3">
        <v>42583</v>
      </c>
      <c r="B5785">
        <v>28.8</v>
      </c>
      <c r="C5785">
        <f t="shared" si="273"/>
        <v>0.30000000000000071</v>
      </c>
      <c r="D5785">
        <v>1004.9</v>
      </c>
      <c r="E5785">
        <f t="shared" si="274"/>
        <v>-2.8000000000000682</v>
      </c>
      <c r="F5785">
        <v>69</v>
      </c>
      <c r="G5785">
        <f t="shared" si="275"/>
        <v>-2</v>
      </c>
      <c r="H5785">
        <v>27.78</v>
      </c>
      <c r="I5785">
        <v>-0.36</v>
      </c>
      <c r="J5785">
        <v>0.93</v>
      </c>
    </row>
    <row r="5786" spans="1:10">
      <c r="A5786" s="3">
        <v>42584</v>
      </c>
      <c r="B5786">
        <v>27.2</v>
      </c>
      <c r="C5786">
        <f t="shared" si="273"/>
        <v>-1.6000000000000014</v>
      </c>
      <c r="D5786">
        <v>1004.6</v>
      </c>
      <c r="E5786">
        <f t="shared" si="274"/>
        <v>-0.29999999999995453</v>
      </c>
      <c r="F5786">
        <v>82</v>
      </c>
      <c r="G5786">
        <f t="shared" si="275"/>
        <v>13</v>
      </c>
      <c r="H5786">
        <v>28.78</v>
      </c>
      <c r="I5786">
        <v>-0.16</v>
      </c>
      <c r="J5786">
        <v>0.99</v>
      </c>
    </row>
    <row r="5787" spans="1:10">
      <c r="A5787" s="3">
        <v>42585</v>
      </c>
      <c r="B5787">
        <v>28</v>
      </c>
      <c r="C5787">
        <f t="shared" si="273"/>
        <v>0.80000000000000071</v>
      </c>
      <c r="D5787">
        <v>1005.5</v>
      </c>
      <c r="E5787">
        <f t="shared" si="274"/>
        <v>0.89999999999997726</v>
      </c>
      <c r="F5787">
        <v>74</v>
      </c>
      <c r="G5787">
        <f t="shared" si="275"/>
        <v>-8</v>
      </c>
      <c r="H5787">
        <v>0.25</v>
      </c>
      <c r="I5787">
        <v>0.05</v>
      </c>
      <c r="J5787">
        <v>1</v>
      </c>
    </row>
    <row r="5788" spans="1:10">
      <c r="A5788" s="3">
        <v>42586</v>
      </c>
      <c r="B5788">
        <v>29.2</v>
      </c>
      <c r="C5788">
        <f t="shared" si="273"/>
        <v>1.1999999999999993</v>
      </c>
      <c r="D5788">
        <v>1006.3</v>
      </c>
      <c r="E5788">
        <f t="shared" si="274"/>
        <v>0.79999999999995453</v>
      </c>
      <c r="F5788">
        <v>64</v>
      </c>
      <c r="G5788">
        <f t="shared" si="275"/>
        <v>-10</v>
      </c>
      <c r="H5788">
        <v>1.25</v>
      </c>
      <c r="I5788">
        <v>0.26</v>
      </c>
      <c r="J5788">
        <v>0.96</v>
      </c>
    </row>
    <row r="5789" spans="1:10">
      <c r="A5789" s="3">
        <v>42587</v>
      </c>
      <c r="B5789">
        <v>29.4</v>
      </c>
      <c r="C5789">
        <f t="shared" si="273"/>
        <v>0.19999999999999929</v>
      </c>
      <c r="D5789">
        <v>1006.7</v>
      </c>
      <c r="E5789">
        <f t="shared" si="274"/>
        <v>0.40000000000009095</v>
      </c>
      <c r="F5789">
        <v>74</v>
      </c>
      <c r="G5789">
        <f t="shared" si="275"/>
        <v>10</v>
      </c>
      <c r="H5789">
        <v>2.25</v>
      </c>
      <c r="I5789">
        <v>0.46</v>
      </c>
      <c r="J5789">
        <v>0.89</v>
      </c>
    </row>
    <row r="5790" spans="1:10">
      <c r="A5790" s="3">
        <v>42588</v>
      </c>
      <c r="B5790">
        <v>30.1</v>
      </c>
      <c r="C5790">
        <f t="shared" si="273"/>
        <v>0.70000000000000284</v>
      </c>
      <c r="D5790">
        <v>1006.1</v>
      </c>
      <c r="E5790">
        <f t="shared" si="274"/>
        <v>-0.60000000000002274</v>
      </c>
      <c r="F5790">
        <v>69</v>
      </c>
      <c r="G5790">
        <f t="shared" si="275"/>
        <v>-5</v>
      </c>
      <c r="H5790">
        <v>3.25</v>
      </c>
      <c r="I5790">
        <v>0.64</v>
      </c>
      <c r="J5790">
        <v>0.77</v>
      </c>
    </row>
    <row r="5791" spans="1:10">
      <c r="A5791" s="3">
        <v>42589</v>
      </c>
      <c r="B5791">
        <v>29.3</v>
      </c>
      <c r="C5791">
        <f t="shared" si="273"/>
        <v>-0.80000000000000071</v>
      </c>
      <c r="D5791">
        <v>1006.2</v>
      </c>
      <c r="E5791">
        <f t="shared" si="274"/>
        <v>0.10000000000002274</v>
      </c>
      <c r="F5791">
        <v>58</v>
      </c>
      <c r="G5791">
        <f t="shared" si="275"/>
        <v>-11</v>
      </c>
      <c r="H5791">
        <v>4.25</v>
      </c>
      <c r="I5791">
        <v>0.79</v>
      </c>
      <c r="J5791">
        <v>0.62</v>
      </c>
    </row>
    <row r="5792" spans="1:10">
      <c r="A5792" s="3">
        <v>42590</v>
      </c>
      <c r="B5792">
        <v>30.5</v>
      </c>
      <c r="C5792">
        <f t="shared" si="273"/>
        <v>1.1999999999999993</v>
      </c>
      <c r="D5792">
        <v>996.6</v>
      </c>
      <c r="E5792">
        <f t="shared" si="274"/>
        <v>-9.6000000000000227</v>
      </c>
      <c r="F5792">
        <v>59</v>
      </c>
      <c r="G5792">
        <f t="shared" si="275"/>
        <v>1</v>
      </c>
      <c r="H5792">
        <v>5.25</v>
      </c>
      <c r="I5792">
        <v>0.9</v>
      </c>
      <c r="J5792">
        <v>0.44</v>
      </c>
    </row>
    <row r="5793" spans="1:10">
      <c r="A5793" s="3">
        <v>42591</v>
      </c>
      <c r="B5793">
        <v>34</v>
      </c>
      <c r="C5793">
        <f t="shared" si="273"/>
        <v>3.5</v>
      </c>
      <c r="D5793">
        <v>999.9</v>
      </c>
      <c r="E5793">
        <f t="shared" si="274"/>
        <v>3.2999999999999545</v>
      </c>
      <c r="F5793">
        <v>38</v>
      </c>
      <c r="G5793">
        <f t="shared" si="275"/>
        <v>-21</v>
      </c>
      <c r="H5793">
        <v>6.25</v>
      </c>
      <c r="I5793">
        <v>0.97</v>
      </c>
      <c r="J5793">
        <v>0.24</v>
      </c>
    </row>
    <row r="5794" spans="1:10">
      <c r="A5794" s="3">
        <v>42592</v>
      </c>
      <c r="B5794">
        <v>29.3</v>
      </c>
      <c r="C5794">
        <f t="shared" si="273"/>
        <v>-4.6999999999999993</v>
      </c>
      <c r="D5794">
        <v>1005.2</v>
      </c>
      <c r="E5794">
        <f t="shared" si="274"/>
        <v>5.3000000000000682</v>
      </c>
      <c r="F5794">
        <v>71</v>
      </c>
      <c r="G5794">
        <f t="shared" si="275"/>
        <v>33</v>
      </c>
      <c r="H5794">
        <v>7.25</v>
      </c>
      <c r="I5794">
        <v>1</v>
      </c>
      <c r="J5794">
        <v>0.03</v>
      </c>
    </row>
    <row r="5795" spans="1:10">
      <c r="A5795" s="3">
        <v>42593</v>
      </c>
      <c r="B5795">
        <v>28.2</v>
      </c>
      <c r="C5795">
        <f t="shared" si="273"/>
        <v>-1.1000000000000014</v>
      </c>
      <c r="D5795">
        <v>1006.7</v>
      </c>
      <c r="E5795">
        <f t="shared" si="274"/>
        <v>1.5</v>
      </c>
      <c r="F5795">
        <v>62</v>
      </c>
      <c r="G5795">
        <f t="shared" si="275"/>
        <v>-9</v>
      </c>
      <c r="H5795">
        <v>8.25</v>
      </c>
      <c r="I5795">
        <v>0.98</v>
      </c>
      <c r="J5795">
        <v>-0.18</v>
      </c>
    </row>
    <row r="5796" spans="1:10">
      <c r="A5796" s="3">
        <v>42594</v>
      </c>
      <c r="B5796">
        <v>26.9</v>
      </c>
      <c r="C5796">
        <f t="shared" si="273"/>
        <v>-1.3000000000000007</v>
      </c>
      <c r="D5796">
        <v>1006.1</v>
      </c>
      <c r="E5796">
        <f t="shared" si="274"/>
        <v>-0.60000000000002274</v>
      </c>
      <c r="F5796">
        <v>71</v>
      </c>
      <c r="G5796">
        <f t="shared" si="275"/>
        <v>9</v>
      </c>
      <c r="H5796">
        <v>9.25</v>
      </c>
      <c r="I5796">
        <v>0.92</v>
      </c>
      <c r="J5796">
        <v>-0.39</v>
      </c>
    </row>
    <row r="5797" spans="1:10">
      <c r="A5797" s="3">
        <v>42595</v>
      </c>
      <c r="B5797">
        <v>27.1</v>
      </c>
      <c r="C5797">
        <f t="shared" si="273"/>
        <v>0.20000000000000284</v>
      </c>
      <c r="D5797">
        <v>1004.7</v>
      </c>
      <c r="E5797">
        <f t="shared" si="274"/>
        <v>-1.3999999999999773</v>
      </c>
      <c r="F5797">
        <v>69</v>
      </c>
      <c r="G5797">
        <f t="shared" si="275"/>
        <v>-2</v>
      </c>
      <c r="H5797">
        <v>10.25</v>
      </c>
      <c r="I5797">
        <v>0.82</v>
      </c>
      <c r="J5797">
        <v>-0.56999999999999995</v>
      </c>
    </row>
    <row r="5798" spans="1:10">
      <c r="A5798" s="3">
        <v>42596</v>
      </c>
      <c r="B5798">
        <v>27.3</v>
      </c>
      <c r="C5798">
        <f t="shared" si="273"/>
        <v>0.19999999999999929</v>
      </c>
      <c r="D5798">
        <v>1000.9</v>
      </c>
      <c r="E5798">
        <f t="shared" si="274"/>
        <v>-3.8000000000000682</v>
      </c>
      <c r="F5798">
        <v>68</v>
      </c>
      <c r="G5798">
        <f t="shared" si="275"/>
        <v>-1</v>
      </c>
      <c r="H5798">
        <v>11.25</v>
      </c>
      <c r="I5798">
        <v>0.68</v>
      </c>
      <c r="J5798">
        <v>-0.73</v>
      </c>
    </row>
    <row r="5799" spans="1:10">
      <c r="A5799" s="3">
        <v>42597</v>
      </c>
      <c r="B5799">
        <v>27.8</v>
      </c>
      <c r="C5799">
        <f t="shared" si="273"/>
        <v>0.5</v>
      </c>
      <c r="D5799">
        <v>1000.1</v>
      </c>
      <c r="E5799">
        <f t="shared" si="274"/>
        <v>-0.79999999999995453</v>
      </c>
      <c r="F5799">
        <v>70</v>
      </c>
      <c r="G5799">
        <f t="shared" si="275"/>
        <v>2</v>
      </c>
      <c r="H5799">
        <v>12.25</v>
      </c>
      <c r="I5799">
        <v>0.51</v>
      </c>
      <c r="J5799">
        <v>-0.86</v>
      </c>
    </row>
    <row r="5800" spans="1:10">
      <c r="A5800" s="3">
        <v>42598</v>
      </c>
      <c r="B5800">
        <v>27.9</v>
      </c>
      <c r="C5800">
        <f t="shared" si="273"/>
        <v>9.9999999999997868E-2</v>
      </c>
      <c r="D5800">
        <v>997.8</v>
      </c>
      <c r="E5800">
        <f t="shared" si="274"/>
        <v>-2.3000000000000682</v>
      </c>
      <c r="F5800">
        <v>83</v>
      </c>
      <c r="G5800">
        <f t="shared" si="275"/>
        <v>13</v>
      </c>
      <c r="H5800">
        <v>13.25</v>
      </c>
      <c r="I5800">
        <v>0.32</v>
      </c>
      <c r="J5800">
        <v>-0.95</v>
      </c>
    </row>
    <row r="5801" spans="1:10">
      <c r="A5801" s="3">
        <v>42599</v>
      </c>
      <c r="B5801">
        <v>29.1</v>
      </c>
      <c r="C5801">
        <f t="shared" si="273"/>
        <v>1.2000000000000028</v>
      </c>
      <c r="D5801">
        <v>998</v>
      </c>
      <c r="E5801">
        <f t="shared" si="274"/>
        <v>0.20000000000004547</v>
      </c>
      <c r="F5801">
        <v>78</v>
      </c>
      <c r="G5801">
        <f t="shared" si="275"/>
        <v>-5</v>
      </c>
      <c r="H5801">
        <v>14.25</v>
      </c>
      <c r="I5801">
        <v>0.11</v>
      </c>
      <c r="J5801">
        <v>-0.99</v>
      </c>
    </row>
    <row r="5802" spans="1:10">
      <c r="A5802" s="3">
        <v>42600</v>
      </c>
      <c r="B5802">
        <v>26.1</v>
      </c>
      <c r="C5802">
        <f t="shared" si="273"/>
        <v>-3</v>
      </c>
      <c r="D5802">
        <v>1003.9</v>
      </c>
      <c r="E5802">
        <f t="shared" si="274"/>
        <v>5.8999999999999773</v>
      </c>
      <c r="F5802">
        <v>100</v>
      </c>
      <c r="G5802">
        <f t="shared" si="275"/>
        <v>22</v>
      </c>
      <c r="H5802">
        <v>15.25</v>
      </c>
      <c r="I5802">
        <v>-0.1</v>
      </c>
      <c r="J5802">
        <v>-0.99</v>
      </c>
    </row>
    <row r="5803" spans="1:10">
      <c r="A5803" s="3">
        <v>42601</v>
      </c>
      <c r="B5803">
        <v>28.1</v>
      </c>
      <c r="C5803">
        <f t="shared" si="273"/>
        <v>2</v>
      </c>
      <c r="D5803">
        <v>1004.4</v>
      </c>
      <c r="E5803">
        <f t="shared" si="274"/>
        <v>0.5</v>
      </c>
      <c r="F5803">
        <v>77</v>
      </c>
      <c r="G5803">
        <f t="shared" si="275"/>
        <v>-23</v>
      </c>
      <c r="H5803">
        <v>16.25</v>
      </c>
      <c r="I5803">
        <v>-0.31</v>
      </c>
      <c r="J5803">
        <v>-0.95</v>
      </c>
    </row>
    <row r="5804" spans="1:10">
      <c r="A5804" s="3">
        <v>42602</v>
      </c>
      <c r="B5804">
        <v>25.4</v>
      </c>
      <c r="C5804">
        <f t="shared" si="273"/>
        <v>-2.7000000000000028</v>
      </c>
      <c r="D5804">
        <v>1002.5</v>
      </c>
      <c r="E5804">
        <f t="shared" si="274"/>
        <v>-1.8999999999999773</v>
      </c>
      <c r="F5804">
        <v>97</v>
      </c>
      <c r="G5804">
        <f t="shared" si="275"/>
        <v>20</v>
      </c>
      <c r="H5804">
        <v>17.25</v>
      </c>
      <c r="I5804">
        <v>-0.5</v>
      </c>
      <c r="J5804">
        <v>-0.86</v>
      </c>
    </row>
    <row r="5805" spans="1:10">
      <c r="A5805" s="3">
        <v>42603</v>
      </c>
      <c r="B5805">
        <v>28.8</v>
      </c>
      <c r="C5805">
        <f t="shared" si="273"/>
        <v>3.4000000000000021</v>
      </c>
      <c r="D5805">
        <v>1003.7</v>
      </c>
      <c r="E5805">
        <f t="shared" si="274"/>
        <v>1.2000000000000455</v>
      </c>
      <c r="F5805">
        <v>78</v>
      </c>
      <c r="G5805">
        <f t="shared" si="275"/>
        <v>-19</v>
      </c>
      <c r="H5805">
        <v>18.25</v>
      </c>
      <c r="I5805">
        <v>-0.68</v>
      </c>
      <c r="J5805">
        <v>-0.74</v>
      </c>
    </row>
    <row r="5806" spans="1:10">
      <c r="A5806" s="3">
        <v>42604</v>
      </c>
      <c r="B5806">
        <v>23.8</v>
      </c>
      <c r="C5806">
        <f t="shared" si="273"/>
        <v>-5</v>
      </c>
      <c r="D5806">
        <v>995.5</v>
      </c>
      <c r="E5806">
        <f t="shared" si="274"/>
        <v>-8.2000000000000455</v>
      </c>
      <c r="F5806">
        <v>98</v>
      </c>
      <c r="G5806">
        <f t="shared" si="275"/>
        <v>20</v>
      </c>
      <c r="H5806">
        <v>19.25</v>
      </c>
      <c r="I5806">
        <v>-0.82</v>
      </c>
      <c r="J5806">
        <v>-0.57999999999999996</v>
      </c>
    </row>
    <row r="5807" spans="1:10">
      <c r="A5807" s="3">
        <v>42605</v>
      </c>
      <c r="B5807">
        <v>27.6</v>
      </c>
      <c r="C5807">
        <f t="shared" si="273"/>
        <v>3.8000000000000007</v>
      </c>
      <c r="D5807">
        <v>1002.9</v>
      </c>
      <c r="E5807">
        <f t="shared" si="274"/>
        <v>7.3999999999999773</v>
      </c>
      <c r="F5807">
        <v>80</v>
      </c>
      <c r="G5807">
        <f t="shared" si="275"/>
        <v>-18</v>
      </c>
      <c r="H5807">
        <v>20.25</v>
      </c>
      <c r="I5807">
        <v>-0.92</v>
      </c>
      <c r="J5807">
        <v>-0.39</v>
      </c>
    </row>
    <row r="5808" spans="1:10">
      <c r="A5808" s="3">
        <v>42606</v>
      </c>
      <c r="B5808">
        <v>27.7</v>
      </c>
      <c r="C5808">
        <f t="shared" si="273"/>
        <v>9.9999999999997868E-2</v>
      </c>
      <c r="D5808">
        <v>1005.3</v>
      </c>
      <c r="E5808">
        <f t="shared" si="274"/>
        <v>2.3999999999999773</v>
      </c>
      <c r="F5808">
        <v>78</v>
      </c>
      <c r="G5808">
        <f t="shared" si="275"/>
        <v>-2</v>
      </c>
      <c r="H5808">
        <v>21.25</v>
      </c>
      <c r="I5808">
        <v>-0.98</v>
      </c>
      <c r="J5808">
        <v>-0.19</v>
      </c>
    </row>
    <row r="5809" spans="1:10">
      <c r="A5809" s="3">
        <v>42607</v>
      </c>
      <c r="B5809">
        <v>28.8</v>
      </c>
      <c r="C5809">
        <f t="shared" si="273"/>
        <v>1.1000000000000014</v>
      </c>
      <c r="D5809">
        <v>1004.1</v>
      </c>
      <c r="E5809">
        <f t="shared" si="274"/>
        <v>-1.1999999999999318</v>
      </c>
      <c r="F5809">
        <v>69</v>
      </c>
      <c r="G5809">
        <f t="shared" si="275"/>
        <v>-9</v>
      </c>
      <c r="H5809">
        <v>22.25</v>
      </c>
      <c r="I5809">
        <v>-1</v>
      </c>
      <c r="J5809">
        <v>0.02</v>
      </c>
    </row>
    <row r="5810" spans="1:10">
      <c r="A5810" s="3">
        <v>42608</v>
      </c>
      <c r="B5810">
        <v>29.2</v>
      </c>
      <c r="C5810">
        <f t="shared" si="273"/>
        <v>0.39999999999999858</v>
      </c>
      <c r="D5810">
        <v>1000.1</v>
      </c>
      <c r="E5810">
        <f t="shared" si="274"/>
        <v>-4</v>
      </c>
      <c r="F5810">
        <v>68</v>
      </c>
      <c r="G5810">
        <f t="shared" si="275"/>
        <v>-1</v>
      </c>
      <c r="H5810">
        <v>23.25</v>
      </c>
      <c r="I5810">
        <v>-0.97</v>
      </c>
      <c r="J5810">
        <v>0.23</v>
      </c>
    </row>
    <row r="5811" spans="1:10">
      <c r="A5811" s="3">
        <v>42609</v>
      </c>
      <c r="B5811">
        <v>22.4</v>
      </c>
      <c r="C5811">
        <f t="shared" si="273"/>
        <v>-6.8000000000000007</v>
      </c>
      <c r="D5811">
        <v>1003.4</v>
      </c>
      <c r="E5811">
        <f t="shared" si="274"/>
        <v>3.2999999999999545</v>
      </c>
      <c r="F5811">
        <v>90</v>
      </c>
      <c r="G5811">
        <f t="shared" si="275"/>
        <v>22</v>
      </c>
      <c r="H5811">
        <v>24.25</v>
      </c>
      <c r="I5811">
        <v>-0.9</v>
      </c>
      <c r="J5811">
        <v>0.43</v>
      </c>
    </row>
    <row r="5812" spans="1:10">
      <c r="A5812" s="3">
        <v>42610</v>
      </c>
      <c r="B5812">
        <v>24</v>
      </c>
      <c r="C5812">
        <f t="shared" si="273"/>
        <v>1.6000000000000014</v>
      </c>
      <c r="D5812">
        <v>999.2</v>
      </c>
      <c r="E5812">
        <f t="shared" si="274"/>
        <v>-4.1999999999999318</v>
      </c>
      <c r="F5812">
        <v>84</v>
      </c>
      <c r="G5812">
        <f t="shared" si="275"/>
        <v>-6</v>
      </c>
      <c r="H5812">
        <v>25.25</v>
      </c>
      <c r="I5812">
        <v>-0.79</v>
      </c>
      <c r="J5812">
        <v>0.61</v>
      </c>
    </row>
    <row r="5813" spans="1:10">
      <c r="A5813" s="3">
        <v>42611</v>
      </c>
      <c r="B5813">
        <v>28.1</v>
      </c>
      <c r="C5813">
        <f t="shared" si="273"/>
        <v>4.1000000000000014</v>
      </c>
      <c r="D5813">
        <v>988.2</v>
      </c>
      <c r="E5813">
        <f t="shared" si="274"/>
        <v>-11</v>
      </c>
      <c r="F5813">
        <v>78</v>
      </c>
      <c r="G5813">
        <f t="shared" si="275"/>
        <v>-6</v>
      </c>
      <c r="H5813">
        <v>26.25</v>
      </c>
      <c r="I5813">
        <v>-0.64</v>
      </c>
      <c r="J5813">
        <v>0.77</v>
      </c>
    </row>
    <row r="5814" spans="1:10">
      <c r="A5814" s="3">
        <v>42612</v>
      </c>
      <c r="B5814">
        <v>23.6</v>
      </c>
      <c r="C5814">
        <f t="shared" si="273"/>
        <v>-4.5</v>
      </c>
      <c r="D5814">
        <v>983.6</v>
      </c>
      <c r="E5814">
        <f t="shared" si="274"/>
        <v>-4.6000000000000227</v>
      </c>
      <c r="F5814">
        <v>88</v>
      </c>
      <c r="G5814">
        <f t="shared" si="275"/>
        <v>10</v>
      </c>
      <c r="H5814">
        <v>27.25</v>
      </c>
      <c r="I5814">
        <v>-0.47</v>
      </c>
      <c r="J5814">
        <v>0.88</v>
      </c>
    </row>
    <row r="5815" spans="1:10">
      <c r="A5815" s="3">
        <v>42613</v>
      </c>
      <c r="B5815">
        <v>27</v>
      </c>
      <c r="C5815">
        <f t="shared" si="273"/>
        <v>3.3999999999999986</v>
      </c>
      <c r="D5815">
        <v>999.5</v>
      </c>
      <c r="E5815">
        <f t="shared" si="274"/>
        <v>15.899999999999977</v>
      </c>
      <c r="F5815">
        <v>63</v>
      </c>
      <c r="G5815">
        <f t="shared" si="275"/>
        <v>-25</v>
      </c>
      <c r="H5815">
        <v>28.25</v>
      </c>
      <c r="I5815">
        <v>-0.27</v>
      </c>
      <c r="J5815">
        <v>0.96</v>
      </c>
    </row>
    <row r="5816" spans="1:10">
      <c r="A5816" s="3">
        <v>42614</v>
      </c>
      <c r="B5816">
        <v>27.7</v>
      </c>
      <c r="C5816">
        <f t="shared" si="273"/>
        <v>0.69999999999999929</v>
      </c>
      <c r="D5816">
        <v>1006.4</v>
      </c>
      <c r="E5816">
        <f t="shared" si="274"/>
        <v>6.8999999999999773</v>
      </c>
      <c r="F5816">
        <v>70</v>
      </c>
      <c r="G5816">
        <f t="shared" si="275"/>
        <v>7</v>
      </c>
      <c r="H5816">
        <v>29.25</v>
      </c>
      <c r="I5816">
        <v>-0.06</v>
      </c>
      <c r="J5816">
        <v>1</v>
      </c>
    </row>
    <row r="5817" spans="1:10">
      <c r="A5817" s="3">
        <v>42615</v>
      </c>
      <c r="B5817">
        <v>28.2</v>
      </c>
      <c r="C5817">
        <f t="shared" si="273"/>
        <v>0.5</v>
      </c>
      <c r="D5817">
        <v>1009.9</v>
      </c>
      <c r="E5817">
        <f t="shared" si="274"/>
        <v>3.5</v>
      </c>
      <c r="F5817">
        <v>73</v>
      </c>
      <c r="G5817">
        <f t="shared" si="275"/>
        <v>3</v>
      </c>
      <c r="H5817">
        <v>0.72</v>
      </c>
      <c r="I5817">
        <v>0.15</v>
      </c>
      <c r="J5817">
        <v>0.99</v>
      </c>
    </row>
    <row r="5818" spans="1:10">
      <c r="A5818" s="3">
        <v>42616</v>
      </c>
      <c r="B5818">
        <v>27.5</v>
      </c>
      <c r="C5818">
        <f t="shared" si="273"/>
        <v>-0.69999999999999929</v>
      </c>
      <c r="D5818">
        <v>1012.5</v>
      </c>
      <c r="E5818">
        <f t="shared" si="274"/>
        <v>2.6000000000000227</v>
      </c>
      <c r="F5818">
        <v>78</v>
      </c>
      <c r="G5818">
        <f t="shared" si="275"/>
        <v>5</v>
      </c>
      <c r="H5818">
        <v>1.72</v>
      </c>
      <c r="I5818">
        <v>0.36</v>
      </c>
      <c r="J5818">
        <v>0.93</v>
      </c>
    </row>
    <row r="5819" spans="1:10">
      <c r="A5819" s="3">
        <v>42617</v>
      </c>
      <c r="B5819">
        <v>27.7</v>
      </c>
      <c r="C5819">
        <f t="shared" si="273"/>
        <v>0.19999999999999929</v>
      </c>
      <c r="D5819">
        <v>1011.9</v>
      </c>
      <c r="E5819">
        <f t="shared" si="274"/>
        <v>-0.60000000000002274</v>
      </c>
      <c r="F5819">
        <v>75</v>
      </c>
      <c r="G5819">
        <f t="shared" si="275"/>
        <v>-3</v>
      </c>
      <c r="H5819">
        <v>2.72</v>
      </c>
      <c r="I5819">
        <v>0.55000000000000004</v>
      </c>
      <c r="J5819">
        <v>0.84</v>
      </c>
    </row>
    <row r="5820" spans="1:10">
      <c r="A5820" s="3">
        <v>42618</v>
      </c>
      <c r="B5820">
        <v>28.6</v>
      </c>
      <c r="C5820">
        <f t="shared" si="273"/>
        <v>0.90000000000000213</v>
      </c>
      <c r="D5820">
        <v>1009.7</v>
      </c>
      <c r="E5820">
        <f t="shared" si="274"/>
        <v>-2.1999999999999318</v>
      </c>
      <c r="F5820">
        <v>76</v>
      </c>
      <c r="G5820">
        <f t="shared" si="275"/>
        <v>1</v>
      </c>
      <c r="H5820">
        <v>3.72</v>
      </c>
      <c r="I5820">
        <v>0.71</v>
      </c>
      <c r="J5820">
        <v>0.7</v>
      </c>
    </row>
    <row r="5821" spans="1:10">
      <c r="A5821" s="3">
        <v>42619</v>
      </c>
      <c r="B5821">
        <v>29.1</v>
      </c>
      <c r="C5821">
        <f t="shared" si="273"/>
        <v>0.5</v>
      </c>
      <c r="D5821">
        <v>1003.8</v>
      </c>
      <c r="E5821">
        <f t="shared" si="274"/>
        <v>-5.9000000000000909</v>
      </c>
      <c r="F5821">
        <v>73</v>
      </c>
      <c r="G5821">
        <f t="shared" si="275"/>
        <v>-3</v>
      </c>
      <c r="H5821">
        <v>4.72</v>
      </c>
      <c r="I5821">
        <v>0.84</v>
      </c>
      <c r="J5821">
        <v>0.54</v>
      </c>
    </row>
    <row r="5822" spans="1:10">
      <c r="A5822" s="3">
        <v>42620</v>
      </c>
      <c r="B5822">
        <v>27.7</v>
      </c>
      <c r="C5822">
        <f t="shared" si="273"/>
        <v>-1.4000000000000021</v>
      </c>
      <c r="D5822">
        <v>1001.4</v>
      </c>
      <c r="E5822">
        <f t="shared" si="274"/>
        <v>-2.3999999999999773</v>
      </c>
      <c r="F5822">
        <v>81</v>
      </c>
      <c r="G5822">
        <f t="shared" si="275"/>
        <v>8</v>
      </c>
      <c r="H5822">
        <v>5.72</v>
      </c>
      <c r="I5822">
        <v>0.94</v>
      </c>
      <c r="J5822">
        <v>0.35</v>
      </c>
    </row>
    <row r="5823" spans="1:10">
      <c r="A5823" s="3">
        <v>42621</v>
      </c>
      <c r="B5823">
        <v>25.7</v>
      </c>
      <c r="C5823">
        <f t="shared" si="273"/>
        <v>-2</v>
      </c>
      <c r="D5823">
        <v>997.6</v>
      </c>
      <c r="E5823">
        <f t="shared" si="274"/>
        <v>-3.7999999999999545</v>
      </c>
      <c r="F5823">
        <v>98</v>
      </c>
      <c r="G5823">
        <f t="shared" si="275"/>
        <v>17</v>
      </c>
      <c r="H5823">
        <v>6.72</v>
      </c>
      <c r="I5823">
        <v>0.99</v>
      </c>
      <c r="J5823">
        <v>0.14000000000000001</v>
      </c>
    </row>
    <row r="5824" spans="1:10">
      <c r="A5824" s="3">
        <v>42622</v>
      </c>
      <c r="B5824">
        <v>27.7</v>
      </c>
      <c r="C5824">
        <f t="shared" si="273"/>
        <v>2</v>
      </c>
      <c r="D5824">
        <v>1002.8</v>
      </c>
      <c r="E5824">
        <f t="shared" si="274"/>
        <v>5.1999999999999318</v>
      </c>
      <c r="F5824">
        <v>79</v>
      </c>
      <c r="G5824">
        <f t="shared" si="275"/>
        <v>-19</v>
      </c>
      <c r="H5824">
        <v>7.72</v>
      </c>
      <c r="I5824">
        <v>1</v>
      </c>
      <c r="J5824">
        <v>-7.0000000000000007E-2</v>
      </c>
    </row>
    <row r="5825" spans="1:10">
      <c r="A5825" s="3">
        <v>42623</v>
      </c>
      <c r="B5825">
        <v>28</v>
      </c>
      <c r="C5825">
        <f t="shared" si="273"/>
        <v>0.30000000000000071</v>
      </c>
      <c r="D5825">
        <v>1009.2</v>
      </c>
      <c r="E5825">
        <f t="shared" si="274"/>
        <v>6.4000000000000909</v>
      </c>
      <c r="F5825">
        <v>70</v>
      </c>
      <c r="G5825">
        <f t="shared" si="275"/>
        <v>-9</v>
      </c>
      <c r="H5825">
        <v>8.7200000000000006</v>
      </c>
      <c r="I5825">
        <v>0.96</v>
      </c>
      <c r="J5825">
        <v>-0.28000000000000003</v>
      </c>
    </row>
    <row r="5826" spans="1:10">
      <c r="A5826" s="3">
        <v>42624</v>
      </c>
      <c r="B5826">
        <v>22.9</v>
      </c>
      <c r="C5826">
        <f t="shared" si="273"/>
        <v>-5.1000000000000014</v>
      </c>
      <c r="D5826">
        <v>1013.2</v>
      </c>
      <c r="E5826">
        <f t="shared" si="274"/>
        <v>4</v>
      </c>
      <c r="F5826">
        <v>82</v>
      </c>
      <c r="G5826">
        <f t="shared" si="275"/>
        <v>12</v>
      </c>
      <c r="H5826">
        <v>9.7200000000000006</v>
      </c>
      <c r="I5826">
        <v>0.88</v>
      </c>
      <c r="J5826">
        <v>-0.48</v>
      </c>
    </row>
    <row r="5827" spans="1:10">
      <c r="A5827" s="3">
        <v>42625</v>
      </c>
      <c r="B5827">
        <v>25.1</v>
      </c>
      <c r="C5827">
        <f t="shared" si="273"/>
        <v>2.2000000000000028</v>
      </c>
      <c r="D5827">
        <v>1015.3</v>
      </c>
      <c r="E5827">
        <f t="shared" si="274"/>
        <v>2.0999999999999091</v>
      </c>
      <c r="F5827">
        <v>77</v>
      </c>
      <c r="G5827">
        <f t="shared" si="275"/>
        <v>-5</v>
      </c>
      <c r="H5827">
        <v>10.72</v>
      </c>
      <c r="I5827">
        <v>0.76</v>
      </c>
      <c r="J5827">
        <v>-0.65</v>
      </c>
    </row>
    <row r="5828" spans="1:10">
      <c r="A5828" s="3">
        <v>42626</v>
      </c>
      <c r="B5828">
        <v>23.3</v>
      </c>
      <c r="C5828">
        <f t="shared" si="273"/>
        <v>-1.8000000000000007</v>
      </c>
      <c r="D5828">
        <v>1012.9</v>
      </c>
      <c r="E5828">
        <f t="shared" si="274"/>
        <v>-2.3999999999999773</v>
      </c>
      <c r="F5828">
        <v>97</v>
      </c>
      <c r="G5828">
        <f t="shared" si="275"/>
        <v>20</v>
      </c>
      <c r="H5828">
        <v>11.72</v>
      </c>
      <c r="I5828">
        <v>0.6</v>
      </c>
      <c r="J5828">
        <v>-0.8</v>
      </c>
    </row>
    <row r="5829" spans="1:10">
      <c r="A5829" s="3">
        <v>42627</v>
      </c>
      <c r="B5829">
        <v>23.8</v>
      </c>
      <c r="C5829">
        <f t="shared" si="273"/>
        <v>0.5</v>
      </c>
      <c r="D5829">
        <v>1012.1</v>
      </c>
      <c r="E5829">
        <f t="shared" si="274"/>
        <v>-0.79999999999995453</v>
      </c>
      <c r="F5829">
        <v>91</v>
      </c>
      <c r="G5829">
        <f t="shared" si="275"/>
        <v>-6</v>
      </c>
      <c r="H5829">
        <v>12.72</v>
      </c>
      <c r="I5829">
        <v>0.42</v>
      </c>
      <c r="J5829">
        <v>-0.91</v>
      </c>
    </row>
    <row r="5830" spans="1:10">
      <c r="A5830" s="3">
        <v>42628</v>
      </c>
      <c r="B5830">
        <v>24.1</v>
      </c>
      <c r="C5830">
        <f t="shared" si="273"/>
        <v>0.30000000000000071</v>
      </c>
      <c r="D5830">
        <v>1012.6</v>
      </c>
      <c r="E5830">
        <f t="shared" si="274"/>
        <v>0.5</v>
      </c>
      <c r="F5830">
        <v>79</v>
      </c>
      <c r="G5830">
        <f t="shared" si="275"/>
        <v>-12</v>
      </c>
      <c r="H5830">
        <v>13.72</v>
      </c>
      <c r="I5830">
        <v>0.22</v>
      </c>
      <c r="J5830">
        <v>-0.98</v>
      </c>
    </row>
    <row r="5831" spans="1:10">
      <c r="A5831" s="3">
        <v>42629</v>
      </c>
      <c r="B5831">
        <v>22.8</v>
      </c>
      <c r="C5831">
        <f t="shared" ref="C5831:C5894" si="276">B5831-B5830</f>
        <v>-1.3000000000000007</v>
      </c>
      <c r="D5831">
        <v>1013.2</v>
      </c>
      <c r="E5831">
        <f t="shared" ref="E5831:E5894" si="277">D5831-D5830</f>
        <v>0.60000000000002274</v>
      </c>
      <c r="F5831">
        <v>95</v>
      </c>
      <c r="G5831">
        <f t="shared" ref="G5831:G5894" si="278">F5831-F5830</f>
        <v>16</v>
      </c>
      <c r="H5831">
        <v>14.72</v>
      </c>
      <c r="I5831">
        <v>0.01</v>
      </c>
      <c r="J5831">
        <v>-1</v>
      </c>
    </row>
    <row r="5832" spans="1:10">
      <c r="A5832" s="3">
        <v>42630</v>
      </c>
      <c r="B5832">
        <v>25.9</v>
      </c>
      <c r="C5832">
        <f t="shared" si="276"/>
        <v>3.0999999999999979</v>
      </c>
      <c r="D5832">
        <v>1010</v>
      </c>
      <c r="E5832">
        <f t="shared" si="277"/>
        <v>-3.2000000000000455</v>
      </c>
      <c r="F5832">
        <v>81</v>
      </c>
      <c r="G5832">
        <f t="shared" si="278"/>
        <v>-14</v>
      </c>
      <c r="H5832">
        <v>15.72</v>
      </c>
      <c r="I5832">
        <v>-0.2</v>
      </c>
      <c r="J5832">
        <v>-0.98</v>
      </c>
    </row>
    <row r="5833" spans="1:10">
      <c r="A5833" s="3">
        <v>42631</v>
      </c>
      <c r="B5833">
        <v>26.4</v>
      </c>
      <c r="C5833">
        <f t="shared" si="276"/>
        <v>0.5</v>
      </c>
      <c r="D5833">
        <v>1003.1</v>
      </c>
      <c r="E5833">
        <f t="shared" si="277"/>
        <v>-6.8999999999999773</v>
      </c>
      <c r="F5833">
        <v>80</v>
      </c>
      <c r="G5833">
        <f t="shared" si="278"/>
        <v>-1</v>
      </c>
      <c r="H5833">
        <v>16.72</v>
      </c>
      <c r="I5833">
        <v>-0.4</v>
      </c>
      <c r="J5833">
        <v>-0.91</v>
      </c>
    </row>
    <row r="5834" spans="1:10">
      <c r="A5834" s="3">
        <v>42632</v>
      </c>
      <c r="B5834">
        <v>20.5</v>
      </c>
      <c r="C5834">
        <f t="shared" si="276"/>
        <v>-5.8999999999999986</v>
      </c>
      <c r="D5834">
        <v>1007.1</v>
      </c>
      <c r="E5834">
        <f t="shared" si="277"/>
        <v>4</v>
      </c>
      <c r="F5834">
        <v>99</v>
      </c>
      <c r="G5834">
        <f t="shared" si="278"/>
        <v>19</v>
      </c>
      <c r="H5834">
        <v>17.72</v>
      </c>
      <c r="I5834">
        <v>-0.59</v>
      </c>
      <c r="J5834">
        <v>-0.81</v>
      </c>
    </row>
    <row r="5835" spans="1:10">
      <c r="A5835" s="3">
        <v>42633</v>
      </c>
      <c r="B5835">
        <v>19.600000000000001</v>
      </c>
      <c r="C5835">
        <f t="shared" si="276"/>
        <v>-0.89999999999999858</v>
      </c>
      <c r="D5835">
        <v>1005</v>
      </c>
      <c r="E5835">
        <f t="shared" si="277"/>
        <v>-2.1000000000000227</v>
      </c>
      <c r="F5835">
        <v>100</v>
      </c>
      <c r="G5835">
        <f t="shared" si="278"/>
        <v>1</v>
      </c>
      <c r="H5835">
        <v>18.72</v>
      </c>
      <c r="I5835">
        <v>-0.75</v>
      </c>
      <c r="J5835">
        <v>-0.67</v>
      </c>
    </row>
    <row r="5836" spans="1:10">
      <c r="A5836" s="3">
        <v>42634</v>
      </c>
      <c r="B5836">
        <v>21.2</v>
      </c>
      <c r="C5836">
        <f t="shared" si="276"/>
        <v>1.5999999999999979</v>
      </c>
      <c r="D5836">
        <v>1018</v>
      </c>
      <c r="E5836">
        <f t="shared" si="277"/>
        <v>13</v>
      </c>
      <c r="F5836">
        <v>80</v>
      </c>
      <c r="G5836">
        <f t="shared" si="278"/>
        <v>-20</v>
      </c>
      <c r="H5836">
        <v>19.72</v>
      </c>
      <c r="I5836">
        <v>-0.87</v>
      </c>
      <c r="J5836">
        <v>-0.49</v>
      </c>
    </row>
    <row r="5837" spans="1:10">
      <c r="A5837" s="3">
        <v>42635</v>
      </c>
      <c r="B5837">
        <v>19.8</v>
      </c>
      <c r="C5837">
        <f t="shared" si="276"/>
        <v>-1.3999999999999986</v>
      </c>
      <c r="D5837">
        <v>1014.2</v>
      </c>
      <c r="E5837">
        <f t="shared" si="277"/>
        <v>-3.7999999999999545</v>
      </c>
      <c r="F5837">
        <v>99</v>
      </c>
      <c r="G5837">
        <f t="shared" si="278"/>
        <v>19</v>
      </c>
      <c r="H5837">
        <v>20.72</v>
      </c>
      <c r="I5837">
        <v>-0.95</v>
      </c>
      <c r="J5837">
        <v>-0.3</v>
      </c>
    </row>
    <row r="5838" spans="1:10">
      <c r="A5838" s="3">
        <v>42636</v>
      </c>
      <c r="B5838">
        <v>21.3</v>
      </c>
      <c r="C5838">
        <f t="shared" si="276"/>
        <v>1.5</v>
      </c>
      <c r="D5838">
        <v>1011.9</v>
      </c>
      <c r="E5838">
        <f t="shared" si="277"/>
        <v>-2.3000000000000682</v>
      </c>
      <c r="F5838">
        <v>100</v>
      </c>
      <c r="G5838">
        <f t="shared" si="278"/>
        <v>1</v>
      </c>
      <c r="H5838">
        <v>21.72</v>
      </c>
      <c r="I5838">
        <v>-1</v>
      </c>
      <c r="J5838">
        <v>-0.09</v>
      </c>
    </row>
    <row r="5839" spans="1:10">
      <c r="A5839" s="3">
        <v>42637</v>
      </c>
      <c r="B5839">
        <v>21.8</v>
      </c>
      <c r="C5839">
        <f t="shared" si="276"/>
        <v>0.5</v>
      </c>
      <c r="D5839">
        <v>1015.2</v>
      </c>
      <c r="E5839">
        <f t="shared" si="277"/>
        <v>3.3000000000000682</v>
      </c>
      <c r="F5839">
        <v>100</v>
      </c>
      <c r="G5839">
        <f t="shared" si="278"/>
        <v>0</v>
      </c>
      <c r="H5839">
        <v>22.72</v>
      </c>
      <c r="I5839">
        <v>-0.99</v>
      </c>
      <c r="J5839">
        <v>0.12</v>
      </c>
    </row>
    <row r="5840" spans="1:10">
      <c r="A5840" s="3">
        <v>42638</v>
      </c>
      <c r="B5840">
        <v>24.2</v>
      </c>
      <c r="C5840">
        <f t="shared" si="276"/>
        <v>2.3999999999999986</v>
      </c>
      <c r="D5840">
        <v>1014.8</v>
      </c>
      <c r="E5840">
        <f t="shared" si="277"/>
        <v>-0.40000000000009095</v>
      </c>
      <c r="F5840">
        <v>93</v>
      </c>
      <c r="G5840">
        <f t="shared" si="278"/>
        <v>-7</v>
      </c>
      <c r="H5840">
        <v>23.72</v>
      </c>
      <c r="I5840">
        <v>-0.94</v>
      </c>
      <c r="J5840">
        <v>0.33</v>
      </c>
    </row>
    <row r="5841" spans="1:10">
      <c r="A5841" s="3">
        <v>42639</v>
      </c>
      <c r="B5841">
        <v>26.4</v>
      </c>
      <c r="C5841">
        <f t="shared" si="276"/>
        <v>2.1999999999999993</v>
      </c>
      <c r="D5841">
        <v>1016.8</v>
      </c>
      <c r="E5841">
        <f t="shared" si="277"/>
        <v>2</v>
      </c>
      <c r="F5841">
        <v>85</v>
      </c>
      <c r="G5841">
        <f t="shared" si="278"/>
        <v>-8</v>
      </c>
      <c r="H5841">
        <v>24.72</v>
      </c>
      <c r="I5841">
        <v>-0.85</v>
      </c>
      <c r="J5841">
        <v>0.52</v>
      </c>
    </row>
    <row r="5842" spans="1:10">
      <c r="A5842" s="3">
        <v>42640</v>
      </c>
      <c r="B5842">
        <v>26.4</v>
      </c>
      <c r="C5842">
        <f t="shared" si="276"/>
        <v>0</v>
      </c>
      <c r="D5842">
        <v>1013</v>
      </c>
      <c r="E5842">
        <f t="shared" si="277"/>
        <v>-3.7999999999999545</v>
      </c>
      <c r="F5842">
        <v>87</v>
      </c>
      <c r="G5842">
        <f t="shared" si="278"/>
        <v>2</v>
      </c>
      <c r="H5842">
        <v>25.72</v>
      </c>
      <c r="I5842">
        <v>-0.72</v>
      </c>
      <c r="J5842">
        <v>0.69</v>
      </c>
    </row>
    <row r="5843" spans="1:10">
      <c r="A5843" s="3">
        <v>42641</v>
      </c>
      <c r="B5843">
        <v>26.9</v>
      </c>
      <c r="C5843">
        <f t="shared" si="276"/>
        <v>0.5</v>
      </c>
      <c r="D5843">
        <v>1007.9</v>
      </c>
      <c r="E5843">
        <f t="shared" si="277"/>
        <v>-5.1000000000000227</v>
      </c>
      <c r="F5843">
        <v>85</v>
      </c>
      <c r="G5843">
        <f t="shared" si="278"/>
        <v>-2</v>
      </c>
      <c r="H5843">
        <v>26.72</v>
      </c>
      <c r="I5843">
        <v>-0.56000000000000005</v>
      </c>
      <c r="J5843">
        <v>0.83</v>
      </c>
    </row>
    <row r="5844" spans="1:10">
      <c r="A5844" s="3">
        <v>42642</v>
      </c>
      <c r="B5844">
        <v>23.8</v>
      </c>
      <c r="C5844">
        <f t="shared" si="276"/>
        <v>-3.0999999999999979</v>
      </c>
      <c r="D5844">
        <v>1008.4</v>
      </c>
      <c r="E5844">
        <f t="shared" si="277"/>
        <v>0.5</v>
      </c>
      <c r="F5844">
        <v>81</v>
      </c>
      <c r="G5844">
        <f t="shared" si="278"/>
        <v>-4</v>
      </c>
      <c r="H5844">
        <v>27.72</v>
      </c>
      <c r="I5844">
        <v>-0.38</v>
      </c>
      <c r="J5844">
        <v>0.93</v>
      </c>
    </row>
    <row r="5845" spans="1:10">
      <c r="A5845" s="3">
        <v>42643</v>
      </c>
      <c r="B5845">
        <v>21.9</v>
      </c>
      <c r="C5845">
        <f t="shared" si="276"/>
        <v>-1.9000000000000021</v>
      </c>
      <c r="D5845">
        <v>1013.7</v>
      </c>
      <c r="E5845">
        <f t="shared" si="277"/>
        <v>5.3000000000000682</v>
      </c>
      <c r="F5845">
        <v>64</v>
      </c>
      <c r="G5845">
        <f t="shared" si="278"/>
        <v>-17</v>
      </c>
      <c r="H5845">
        <v>28.72</v>
      </c>
      <c r="I5845">
        <v>-0.17</v>
      </c>
      <c r="J5845">
        <v>0.99</v>
      </c>
    </row>
    <row r="5846" spans="1:10">
      <c r="A5846" s="3">
        <v>42644</v>
      </c>
      <c r="B5846">
        <v>20.2</v>
      </c>
      <c r="C5846">
        <f t="shared" si="276"/>
        <v>-1.6999999999999993</v>
      </c>
      <c r="D5846">
        <v>1016.6</v>
      </c>
      <c r="E5846">
        <f t="shared" si="277"/>
        <v>2.8999999999999773</v>
      </c>
      <c r="F5846">
        <v>91</v>
      </c>
      <c r="G5846">
        <f t="shared" si="278"/>
        <v>27</v>
      </c>
      <c r="H5846">
        <v>0.19</v>
      </c>
      <c r="I5846">
        <v>0.04</v>
      </c>
      <c r="J5846">
        <v>1</v>
      </c>
    </row>
    <row r="5847" spans="1:10">
      <c r="A5847" s="3">
        <v>42645</v>
      </c>
      <c r="B5847">
        <v>23.2</v>
      </c>
      <c r="C5847">
        <f t="shared" si="276"/>
        <v>3</v>
      </c>
      <c r="D5847">
        <v>1015.4</v>
      </c>
      <c r="E5847">
        <f t="shared" si="277"/>
        <v>-1.2000000000000455</v>
      </c>
      <c r="F5847">
        <v>82</v>
      </c>
      <c r="G5847">
        <f t="shared" si="278"/>
        <v>-9</v>
      </c>
      <c r="H5847">
        <v>1.19</v>
      </c>
      <c r="I5847">
        <v>0.25</v>
      </c>
      <c r="J5847">
        <v>0.97</v>
      </c>
    </row>
    <row r="5848" spans="1:10">
      <c r="A5848" s="3">
        <v>42646</v>
      </c>
      <c r="B5848">
        <v>21.1</v>
      </c>
      <c r="C5848">
        <f t="shared" si="276"/>
        <v>-2.0999999999999979</v>
      </c>
      <c r="D5848">
        <v>1008.9</v>
      </c>
      <c r="E5848">
        <f t="shared" si="277"/>
        <v>-6.5</v>
      </c>
      <c r="F5848">
        <v>96</v>
      </c>
      <c r="G5848">
        <f t="shared" si="278"/>
        <v>14</v>
      </c>
      <c r="H5848">
        <v>2.19</v>
      </c>
      <c r="I5848">
        <v>0.45</v>
      </c>
      <c r="J5848">
        <v>0.89</v>
      </c>
    </row>
    <row r="5849" spans="1:10">
      <c r="A5849" s="3">
        <v>42647</v>
      </c>
      <c r="B5849">
        <v>25.3</v>
      </c>
      <c r="C5849">
        <f t="shared" si="276"/>
        <v>4.1999999999999993</v>
      </c>
      <c r="D5849">
        <v>1011.6</v>
      </c>
      <c r="E5849">
        <f t="shared" si="277"/>
        <v>2.7000000000000455</v>
      </c>
      <c r="F5849">
        <v>78</v>
      </c>
      <c r="G5849">
        <f t="shared" si="278"/>
        <v>-18</v>
      </c>
      <c r="H5849">
        <v>3.19</v>
      </c>
      <c r="I5849">
        <v>0.63</v>
      </c>
      <c r="J5849">
        <v>0.78</v>
      </c>
    </row>
    <row r="5850" spans="1:10">
      <c r="A5850" s="3">
        <v>42648</v>
      </c>
      <c r="B5850">
        <v>24</v>
      </c>
      <c r="C5850">
        <f t="shared" si="276"/>
        <v>-1.3000000000000007</v>
      </c>
      <c r="D5850">
        <v>1010.4</v>
      </c>
      <c r="E5850">
        <f t="shared" si="277"/>
        <v>-1.2000000000000455</v>
      </c>
      <c r="F5850">
        <v>77</v>
      </c>
      <c r="G5850">
        <f t="shared" si="278"/>
        <v>-1</v>
      </c>
      <c r="H5850">
        <v>4.1900000000000004</v>
      </c>
      <c r="I5850">
        <v>0.78</v>
      </c>
      <c r="J5850">
        <v>0.63</v>
      </c>
    </row>
    <row r="5851" spans="1:10">
      <c r="A5851" s="3">
        <v>42649</v>
      </c>
      <c r="B5851">
        <v>26.1</v>
      </c>
      <c r="C5851">
        <f t="shared" si="276"/>
        <v>2.1000000000000014</v>
      </c>
      <c r="D5851">
        <v>1012.4</v>
      </c>
      <c r="E5851">
        <f t="shared" si="277"/>
        <v>2</v>
      </c>
      <c r="F5851">
        <v>58</v>
      </c>
      <c r="G5851">
        <f t="shared" si="278"/>
        <v>-19</v>
      </c>
      <c r="H5851">
        <v>5.19</v>
      </c>
      <c r="I5851">
        <v>0.89</v>
      </c>
      <c r="J5851">
        <v>0.45</v>
      </c>
    </row>
    <row r="5852" spans="1:10">
      <c r="A5852" s="3">
        <v>42650</v>
      </c>
      <c r="B5852">
        <v>20.7</v>
      </c>
      <c r="C5852">
        <f t="shared" si="276"/>
        <v>-5.4000000000000021</v>
      </c>
      <c r="D5852">
        <v>1022</v>
      </c>
      <c r="E5852">
        <f t="shared" si="277"/>
        <v>9.6000000000000227</v>
      </c>
      <c r="F5852">
        <v>59</v>
      </c>
      <c r="G5852">
        <f t="shared" si="278"/>
        <v>1</v>
      </c>
      <c r="H5852">
        <v>6.19</v>
      </c>
      <c r="I5852">
        <v>0.97</v>
      </c>
      <c r="J5852">
        <v>0.25</v>
      </c>
    </row>
    <row r="5853" spans="1:10">
      <c r="A5853" s="3">
        <v>42651</v>
      </c>
      <c r="B5853">
        <v>22.1</v>
      </c>
      <c r="C5853">
        <f t="shared" si="276"/>
        <v>1.4000000000000021</v>
      </c>
      <c r="D5853">
        <v>1005.7</v>
      </c>
      <c r="E5853">
        <f t="shared" si="277"/>
        <v>-16.299999999999955</v>
      </c>
      <c r="F5853">
        <v>98</v>
      </c>
      <c r="G5853">
        <f t="shared" si="278"/>
        <v>39</v>
      </c>
      <c r="H5853">
        <v>7.19</v>
      </c>
      <c r="I5853">
        <v>1</v>
      </c>
      <c r="J5853">
        <v>0.04</v>
      </c>
    </row>
    <row r="5854" spans="1:10">
      <c r="A5854" s="3">
        <v>42652</v>
      </c>
      <c r="B5854">
        <v>22</v>
      </c>
      <c r="C5854">
        <f t="shared" si="276"/>
        <v>-0.10000000000000142</v>
      </c>
      <c r="D5854">
        <v>1007.3</v>
      </c>
      <c r="E5854">
        <f t="shared" si="277"/>
        <v>1.5999999999999091</v>
      </c>
      <c r="F5854">
        <v>53</v>
      </c>
      <c r="G5854">
        <f t="shared" si="278"/>
        <v>-45</v>
      </c>
      <c r="H5854">
        <v>8.19</v>
      </c>
      <c r="I5854">
        <v>0.99</v>
      </c>
      <c r="J5854">
        <v>-0.17</v>
      </c>
    </row>
    <row r="5855" spans="1:10">
      <c r="A5855" s="3">
        <v>42653</v>
      </c>
      <c r="B5855">
        <v>18.399999999999999</v>
      </c>
      <c r="C5855">
        <f t="shared" si="276"/>
        <v>-3.6000000000000014</v>
      </c>
      <c r="D5855">
        <v>1014.8</v>
      </c>
      <c r="E5855">
        <f t="shared" si="277"/>
        <v>7.5</v>
      </c>
      <c r="F5855">
        <v>62</v>
      </c>
      <c r="G5855">
        <f t="shared" si="278"/>
        <v>9</v>
      </c>
      <c r="H5855">
        <v>9.19</v>
      </c>
      <c r="I5855">
        <v>0.93</v>
      </c>
      <c r="J5855">
        <v>-0.38</v>
      </c>
    </row>
    <row r="5856" spans="1:10">
      <c r="A5856" s="3">
        <v>42654</v>
      </c>
      <c r="B5856">
        <v>17.3</v>
      </c>
      <c r="C5856">
        <f t="shared" si="276"/>
        <v>-1.0999999999999979</v>
      </c>
      <c r="D5856">
        <v>1015</v>
      </c>
      <c r="E5856">
        <f t="shared" si="277"/>
        <v>0.20000000000004547</v>
      </c>
      <c r="F5856">
        <v>72</v>
      </c>
      <c r="G5856">
        <f t="shared" si="278"/>
        <v>10</v>
      </c>
      <c r="H5856">
        <v>10.19</v>
      </c>
      <c r="I5856">
        <v>0.83</v>
      </c>
      <c r="J5856">
        <v>-0.56000000000000005</v>
      </c>
    </row>
    <row r="5857" spans="1:10">
      <c r="A5857" s="3">
        <v>42655</v>
      </c>
      <c r="B5857">
        <v>19.600000000000001</v>
      </c>
      <c r="C5857">
        <f t="shared" si="276"/>
        <v>2.3000000000000007</v>
      </c>
      <c r="D5857">
        <v>1013.4</v>
      </c>
      <c r="E5857">
        <f t="shared" si="277"/>
        <v>-1.6000000000000227</v>
      </c>
      <c r="F5857">
        <v>57</v>
      </c>
      <c r="G5857">
        <f t="shared" si="278"/>
        <v>-15</v>
      </c>
      <c r="H5857">
        <v>11.19</v>
      </c>
      <c r="I5857">
        <v>0.69</v>
      </c>
      <c r="J5857">
        <v>-0.72</v>
      </c>
    </row>
    <row r="5858" spans="1:10">
      <c r="A5858" s="3">
        <v>42656</v>
      </c>
      <c r="B5858">
        <v>16.3</v>
      </c>
      <c r="C5858">
        <f t="shared" si="276"/>
        <v>-3.3000000000000007</v>
      </c>
      <c r="D5858">
        <v>1019.3</v>
      </c>
      <c r="E5858">
        <f t="shared" si="277"/>
        <v>5.8999999999999773</v>
      </c>
      <c r="F5858">
        <v>66</v>
      </c>
      <c r="G5858">
        <f t="shared" si="278"/>
        <v>9</v>
      </c>
      <c r="H5858">
        <v>12.19</v>
      </c>
      <c r="I5858">
        <v>0.52</v>
      </c>
      <c r="J5858">
        <v>-0.85</v>
      </c>
    </row>
    <row r="5859" spans="1:10">
      <c r="A5859" s="3">
        <v>42657</v>
      </c>
      <c r="B5859">
        <v>15.8</v>
      </c>
      <c r="C5859">
        <f t="shared" si="276"/>
        <v>-0.5</v>
      </c>
      <c r="D5859">
        <v>1021.9</v>
      </c>
      <c r="E5859">
        <f t="shared" si="277"/>
        <v>2.6000000000000227</v>
      </c>
      <c r="F5859">
        <v>56</v>
      </c>
      <c r="G5859">
        <f t="shared" si="278"/>
        <v>-10</v>
      </c>
      <c r="H5859">
        <v>13.19</v>
      </c>
      <c r="I5859">
        <v>0.33</v>
      </c>
      <c r="J5859">
        <v>-0.94</v>
      </c>
    </row>
    <row r="5860" spans="1:10">
      <c r="A5860" s="3">
        <v>42658</v>
      </c>
      <c r="B5860">
        <v>19.5</v>
      </c>
      <c r="C5860">
        <f t="shared" si="276"/>
        <v>3.6999999999999993</v>
      </c>
      <c r="D5860">
        <v>1024.3</v>
      </c>
      <c r="E5860">
        <f t="shared" si="277"/>
        <v>2.3999999999999773</v>
      </c>
      <c r="F5860">
        <v>59</v>
      </c>
      <c r="G5860">
        <f t="shared" si="278"/>
        <v>3</v>
      </c>
      <c r="H5860">
        <v>14.19</v>
      </c>
      <c r="I5860">
        <v>0.12</v>
      </c>
      <c r="J5860">
        <v>-0.99</v>
      </c>
    </row>
    <row r="5861" spans="1:10">
      <c r="A5861" s="3">
        <v>42659</v>
      </c>
      <c r="B5861">
        <v>18.899999999999999</v>
      </c>
      <c r="C5861">
        <f t="shared" si="276"/>
        <v>-0.60000000000000142</v>
      </c>
      <c r="D5861">
        <v>1022.5</v>
      </c>
      <c r="E5861">
        <f t="shared" si="277"/>
        <v>-1.7999999999999545</v>
      </c>
      <c r="F5861">
        <v>74</v>
      </c>
      <c r="G5861">
        <f t="shared" si="278"/>
        <v>15</v>
      </c>
      <c r="H5861">
        <v>15.19</v>
      </c>
      <c r="I5861">
        <v>-0.09</v>
      </c>
      <c r="J5861">
        <v>-1</v>
      </c>
    </row>
    <row r="5862" spans="1:10">
      <c r="A5862" s="3">
        <v>42660</v>
      </c>
      <c r="B5862">
        <v>18.100000000000001</v>
      </c>
      <c r="C5862">
        <f t="shared" si="276"/>
        <v>-0.79999999999999716</v>
      </c>
      <c r="D5862">
        <v>1015.3</v>
      </c>
      <c r="E5862">
        <f t="shared" si="277"/>
        <v>-7.2000000000000455</v>
      </c>
      <c r="F5862">
        <v>98</v>
      </c>
      <c r="G5862">
        <f t="shared" si="278"/>
        <v>24</v>
      </c>
      <c r="H5862">
        <v>16.190000000000001</v>
      </c>
      <c r="I5862">
        <v>-0.3</v>
      </c>
      <c r="J5862">
        <v>-0.95</v>
      </c>
    </row>
    <row r="5863" spans="1:10">
      <c r="A5863" s="3">
        <v>42661</v>
      </c>
      <c r="B5863">
        <v>21.7</v>
      </c>
      <c r="C5863">
        <f t="shared" si="276"/>
        <v>3.5999999999999979</v>
      </c>
      <c r="D5863">
        <v>1013</v>
      </c>
      <c r="E5863">
        <f t="shared" si="277"/>
        <v>-2.2999999999999545</v>
      </c>
      <c r="F5863">
        <v>81</v>
      </c>
      <c r="G5863">
        <f t="shared" si="278"/>
        <v>-17</v>
      </c>
      <c r="H5863">
        <v>17.190000000000001</v>
      </c>
      <c r="I5863">
        <v>-0.49</v>
      </c>
      <c r="J5863">
        <v>-0.87</v>
      </c>
    </row>
    <row r="5864" spans="1:10">
      <c r="A5864" s="3">
        <v>42662</v>
      </c>
      <c r="B5864">
        <v>21.4</v>
      </c>
      <c r="C5864">
        <f t="shared" si="276"/>
        <v>-0.30000000000000071</v>
      </c>
      <c r="D5864">
        <v>1013.3</v>
      </c>
      <c r="E5864">
        <f t="shared" si="277"/>
        <v>0.29999999999995453</v>
      </c>
      <c r="F5864">
        <v>73</v>
      </c>
      <c r="G5864">
        <f t="shared" si="278"/>
        <v>-8</v>
      </c>
      <c r="H5864">
        <v>18.190000000000001</v>
      </c>
      <c r="I5864">
        <v>-0.67</v>
      </c>
      <c r="J5864">
        <v>-0.75</v>
      </c>
    </row>
    <row r="5865" spans="1:10">
      <c r="A5865" s="3">
        <v>42663</v>
      </c>
      <c r="B5865">
        <v>22.9</v>
      </c>
      <c r="C5865">
        <f t="shared" si="276"/>
        <v>1.5</v>
      </c>
      <c r="D5865">
        <v>1010.5</v>
      </c>
      <c r="E5865">
        <f t="shared" si="277"/>
        <v>-2.7999999999999545</v>
      </c>
      <c r="F5865">
        <v>39</v>
      </c>
      <c r="G5865">
        <f t="shared" si="278"/>
        <v>-34</v>
      </c>
      <c r="H5865">
        <v>19.190000000000001</v>
      </c>
      <c r="I5865">
        <v>-0.81</v>
      </c>
      <c r="J5865">
        <v>-0.59</v>
      </c>
    </row>
    <row r="5866" spans="1:10">
      <c r="A5866" s="3">
        <v>42664</v>
      </c>
      <c r="B5866">
        <v>17.600000000000001</v>
      </c>
      <c r="C5866">
        <f t="shared" si="276"/>
        <v>-5.2999999999999972</v>
      </c>
      <c r="D5866">
        <v>1015.6</v>
      </c>
      <c r="E5866">
        <f t="shared" si="277"/>
        <v>5.1000000000000227</v>
      </c>
      <c r="F5866">
        <v>73</v>
      </c>
      <c r="G5866">
        <f t="shared" si="278"/>
        <v>34</v>
      </c>
      <c r="H5866">
        <v>20.190000000000001</v>
      </c>
      <c r="I5866">
        <v>-0.91</v>
      </c>
      <c r="J5866">
        <v>-0.4</v>
      </c>
    </row>
    <row r="5867" spans="1:10">
      <c r="A5867" s="3">
        <v>42665</v>
      </c>
      <c r="B5867">
        <v>17.2</v>
      </c>
      <c r="C5867">
        <f t="shared" si="276"/>
        <v>-0.40000000000000213</v>
      </c>
      <c r="D5867">
        <v>1009.4</v>
      </c>
      <c r="E5867">
        <f t="shared" si="277"/>
        <v>-6.2000000000000455</v>
      </c>
      <c r="F5867">
        <v>73</v>
      </c>
      <c r="G5867">
        <f t="shared" si="278"/>
        <v>0</v>
      </c>
      <c r="H5867">
        <v>21.19</v>
      </c>
      <c r="I5867">
        <v>-0.98</v>
      </c>
      <c r="J5867">
        <v>-0.2</v>
      </c>
    </row>
    <row r="5868" spans="1:10">
      <c r="A5868" s="3">
        <v>42666</v>
      </c>
      <c r="B5868">
        <v>18.100000000000001</v>
      </c>
      <c r="C5868">
        <f t="shared" si="276"/>
        <v>0.90000000000000213</v>
      </c>
      <c r="D5868">
        <v>1007.3</v>
      </c>
      <c r="E5868">
        <f t="shared" si="277"/>
        <v>-2.1000000000000227</v>
      </c>
      <c r="F5868">
        <v>69</v>
      </c>
      <c r="G5868">
        <f t="shared" si="278"/>
        <v>-4</v>
      </c>
      <c r="H5868">
        <v>22.19</v>
      </c>
      <c r="I5868">
        <v>-1</v>
      </c>
      <c r="J5868">
        <v>0.01</v>
      </c>
    </row>
    <row r="5869" spans="1:10">
      <c r="A5869" s="3">
        <v>42667</v>
      </c>
      <c r="B5869">
        <v>13.6</v>
      </c>
      <c r="C5869">
        <f t="shared" si="276"/>
        <v>-4.5000000000000018</v>
      </c>
      <c r="D5869">
        <v>1015.3</v>
      </c>
      <c r="E5869">
        <f t="shared" si="277"/>
        <v>8</v>
      </c>
      <c r="F5869">
        <v>58</v>
      </c>
      <c r="G5869">
        <f t="shared" si="278"/>
        <v>-11</v>
      </c>
      <c r="H5869">
        <v>23.19</v>
      </c>
      <c r="I5869">
        <v>-0.98</v>
      </c>
      <c r="J5869">
        <v>0.22</v>
      </c>
    </row>
    <row r="5870" spans="1:10">
      <c r="A5870" s="3">
        <v>42668</v>
      </c>
      <c r="B5870">
        <v>13.5</v>
      </c>
      <c r="C5870">
        <f t="shared" si="276"/>
        <v>-9.9999999999999645E-2</v>
      </c>
      <c r="D5870">
        <v>1015.4</v>
      </c>
      <c r="E5870">
        <f t="shared" si="277"/>
        <v>0.10000000000002274</v>
      </c>
      <c r="F5870">
        <v>84</v>
      </c>
      <c r="G5870">
        <f t="shared" si="278"/>
        <v>26</v>
      </c>
      <c r="H5870">
        <v>24.19</v>
      </c>
      <c r="I5870">
        <v>-0.91</v>
      </c>
      <c r="J5870">
        <v>0.42</v>
      </c>
    </row>
    <row r="5871" spans="1:10">
      <c r="A5871" s="3">
        <v>42669</v>
      </c>
      <c r="B5871">
        <v>20.100000000000001</v>
      </c>
      <c r="C5871">
        <f t="shared" si="276"/>
        <v>6.6000000000000014</v>
      </c>
      <c r="D5871">
        <v>1008.6</v>
      </c>
      <c r="E5871">
        <f t="shared" si="277"/>
        <v>-6.7999999999999545</v>
      </c>
      <c r="F5871">
        <v>94</v>
      </c>
      <c r="G5871">
        <f t="shared" si="278"/>
        <v>10</v>
      </c>
      <c r="H5871">
        <v>25.19</v>
      </c>
      <c r="I5871">
        <v>-0.8</v>
      </c>
      <c r="J5871">
        <v>0.6</v>
      </c>
    </row>
    <row r="5872" spans="1:10">
      <c r="A5872" s="3">
        <v>42670</v>
      </c>
      <c r="B5872">
        <v>18.2</v>
      </c>
      <c r="C5872">
        <f t="shared" si="276"/>
        <v>-1.9000000000000021</v>
      </c>
      <c r="D5872">
        <v>1018.8</v>
      </c>
      <c r="E5872">
        <f t="shared" si="277"/>
        <v>10.199999999999932</v>
      </c>
      <c r="F5872">
        <v>40</v>
      </c>
      <c r="G5872">
        <f t="shared" si="278"/>
        <v>-54</v>
      </c>
      <c r="H5872">
        <v>26.19</v>
      </c>
      <c r="I5872">
        <v>-0.65</v>
      </c>
      <c r="J5872">
        <v>0.76</v>
      </c>
    </row>
    <row r="5873" spans="1:10">
      <c r="A5873" s="3">
        <v>42671</v>
      </c>
      <c r="B5873">
        <v>10.8</v>
      </c>
      <c r="C5873">
        <f t="shared" si="276"/>
        <v>-7.3999999999999986</v>
      </c>
      <c r="D5873">
        <v>1012.1</v>
      </c>
      <c r="E5873">
        <f t="shared" si="277"/>
        <v>-6.6999999999999318</v>
      </c>
      <c r="F5873">
        <v>99</v>
      </c>
      <c r="G5873">
        <f t="shared" si="278"/>
        <v>59</v>
      </c>
      <c r="H5873">
        <v>27.19</v>
      </c>
      <c r="I5873">
        <v>-0.48</v>
      </c>
      <c r="J5873">
        <v>0.88</v>
      </c>
    </row>
    <row r="5874" spans="1:10">
      <c r="A5874" s="3">
        <v>42672</v>
      </c>
      <c r="B5874">
        <v>16.5</v>
      </c>
      <c r="C5874">
        <f t="shared" si="276"/>
        <v>5.6999999999999993</v>
      </c>
      <c r="D5874">
        <v>1016.2</v>
      </c>
      <c r="E5874">
        <f t="shared" si="277"/>
        <v>4.1000000000000227</v>
      </c>
      <c r="F5874">
        <v>76</v>
      </c>
      <c r="G5874">
        <f t="shared" si="278"/>
        <v>-23</v>
      </c>
      <c r="H5874">
        <v>28.19</v>
      </c>
      <c r="I5874">
        <v>-0.28000000000000003</v>
      </c>
      <c r="J5874">
        <v>0.96</v>
      </c>
    </row>
    <row r="5875" spans="1:10">
      <c r="A5875" s="3">
        <v>42673</v>
      </c>
      <c r="B5875">
        <v>11.7</v>
      </c>
      <c r="C5875">
        <f t="shared" si="276"/>
        <v>-4.8000000000000007</v>
      </c>
      <c r="D5875">
        <v>1024.8</v>
      </c>
      <c r="E5875">
        <f t="shared" si="277"/>
        <v>8.5999999999999091</v>
      </c>
      <c r="F5875">
        <v>77</v>
      </c>
      <c r="G5875">
        <f t="shared" si="278"/>
        <v>1</v>
      </c>
      <c r="H5875">
        <v>29.19</v>
      </c>
      <c r="I5875">
        <v>-7.0000000000000007E-2</v>
      </c>
      <c r="J5875">
        <v>1</v>
      </c>
    </row>
    <row r="5876" spans="1:10">
      <c r="A5876" s="3">
        <v>42674</v>
      </c>
      <c r="B5876">
        <v>15.7</v>
      </c>
      <c r="C5876">
        <f t="shared" si="276"/>
        <v>4</v>
      </c>
      <c r="D5876">
        <v>1018.5</v>
      </c>
      <c r="E5876">
        <f t="shared" si="277"/>
        <v>-6.2999999999999545</v>
      </c>
      <c r="F5876">
        <v>66</v>
      </c>
      <c r="G5876">
        <f t="shared" si="278"/>
        <v>-11</v>
      </c>
      <c r="H5876">
        <v>0.66</v>
      </c>
      <c r="I5876">
        <v>0.14000000000000001</v>
      </c>
      <c r="J5876">
        <v>0.99</v>
      </c>
    </row>
    <row r="5877" spans="1:10">
      <c r="A5877" s="3">
        <v>42675</v>
      </c>
      <c r="B5877">
        <v>15.1</v>
      </c>
      <c r="C5877">
        <f t="shared" si="276"/>
        <v>-0.59999999999999964</v>
      </c>
      <c r="D5877">
        <v>1015.4</v>
      </c>
      <c r="E5877">
        <f t="shared" si="277"/>
        <v>-3.1000000000000227</v>
      </c>
      <c r="F5877">
        <v>76</v>
      </c>
      <c r="G5877">
        <f t="shared" si="278"/>
        <v>10</v>
      </c>
      <c r="H5877">
        <v>1.66</v>
      </c>
      <c r="I5877">
        <v>0.35</v>
      </c>
      <c r="J5877">
        <v>0.94</v>
      </c>
    </row>
    <row r="5878" spans="1:10">
      <c r="A5878" s="3">
        <v>42676</v>
      </c>
      <c r="B5878">
        <v>11.1</v>
      </c>
      <c r="C5878">
        <f t="shared" si="276"/>
        <v>-4</v>
      </c>
      <c r="D5878">
        <v>1021.3</v>
      </c>
      <c r="E5878">
        <f t="shared" si="277"/>
        <v>5.8999999999999773</v>
      </c>
      <c r="F5878">
        <v>70</v>
      </c>
      <c r="G5878">
        <f t="shared" si="278"/>
        <v>-6</v>
      </c>
      <c r="H5878">
        <v>2.66</v>
      </c>
      <c r="I5878">
        <v>0.54</v>
      </c>
      <c r="J5878">
        <v>0.84</v>
      </c>
    </row>
    <row r="5879" spans="1:10">
      <c r="A5879" s="3">
        <v>42677</v>
      </c>
      <c r="B5879">
        <v>14.5</v>
      </c>
      <c r="C5879">
        <f t="shared" si="276"/>
        <v>3.4000000000000004</v>
      </c>
      <c r="D5879">
        <v>1009.3</v>
      </c>
      <c r="E5879">
        <f t="shared" si="277"/>
        <v>-12</v>
      </c>
      <c r="F5879">
        <v>41</v>
      </c>
      <c r="G5879">
        <f t="shared" si="278"/>
        <v>-29</v>
      </c>
      <c r="H5879">
        <v>3.66</v>
      </c>
      <c r="I5879">
        <v>0.7</v>
      </c>
      <c r="J5879">
        <v>0.71</v>
      </c>
    </row>
    <row r="5880" spans="1:10">
      <c r="A5880" s="3">
        <v>42678</v>
      </c>
      <c r="B5880">
        <v>14.9</v>
      </c>
      <c r="C5880">
        <f t="shared" si="276"/>
        <v>0.40000000000000036</v>
      </c>
      <c r="D5880">
        <v>1012.9</v>
      </c>
      <c r="E5880">
        <f t="shared" si="277"/>
        <v>3.6000000000000227</v>
      </c>
      <c r="F5880">
        <v>47</v>
      </c>
      <c r="G5880">
        <f t="shared" si="278"/>
        <v>6</v>
      </c>
      <c r="H5880">
        <v>4.66</v>
      </c>
      <c r="I5880">
        <v>0.84</v>
      </c>
      <c r="J5880">
        <v>0.55000000000000004</v>
      </c>
    </row>
    <row r="5881" spans="1:10">
      <c r="A5881" s="3">
        <v>42679</v>
      </c>
      <c r="B5881">
        <v>17.5</v>
      </c>
      <c r="C5881">
        <f t="shared" si="276"/>
        <v>2.5999999999999996</v>
      </c>
      <c r="D5881">
        <v>1007.3</v>
      </c>
      <c r="E5881">
        <f t="shared" si="277"/>
        <v>-5.6000000000000227</v>
      </c>
      <c r="F5881">
        <v>59</v>
      </c>
      <c r="G5881">
        <f t="shared" si="278"/>
        <v>12</v>
      </c>
      <c r="H5881">
        <v>5.66</v>
      </c>
      <c r="I5881">
        <v>0.93</v>
      </c>
      <c r="J5881">
        <v>0.36</v>
      </c>
    </row>
    <row r="5882" spans="1:10">
      <c r="A5882" s="3">
        <v>42680</v>
      </c>
      <c r="B5882">
        <v>14.8</v>
      </c>
      <c r="C5882">
        <f t="shared" si="276"/>
        <v>-2.6999999999999993</v>
      </c>
      <c r="D5882">
        <v>1019.1</v>
      </c>
      <c r="E5882">
        <f t="shared" si="277"/>
        <v>11.800000000000068</v>
      </c>
      <c r="F5882">
        <v>43</v>
      </c>
      <c r="G5882">
        <f t="shared" si="278"/>
        <v>-16</v>
      </c>
      <c r="H5882">
        <v>6.66</v>
      </c>
      <c r="I5882">
        <v>0.99</v>
      </c>
      <c r="J5882">
        <v>0.15</v>
      </c>
    </row>
    <row r="5883" spans="1:10">
      <c r="A5883" s="3">
        <v>42681</v>
      </c>
      <c r="B5883">
        <v>10.8</v>
      </c>
      <c r="C5883">
        <f t="shared" si="276"/>
        <v>-4</v>
      </c>
      <c r="D5883">
        <v>1022.4</v>
      </c>
      <c r="E5883">
        <f t="shared" si="277"/>
        <v>3.2999999999999545</v>
      </c>
      <c r="F5883">
        <v>65</v>
      </c>
      <c r="G5883">
        <f t="shared" si="278"/>
        <v>22</v>
      </c>
      <c r="H5883">
        <v>7.66</v>
      </c>
      <c r="I5883">
        <v>1</v>
      </c>
      <c r="J5883">
        <v>-0.06</v>
      </c>
    </row>
    <row r="5884" spans="1:10">
      <c r="A5884" s="3">
        <v>42682</v>
      </c>
      <c r="B5884">
        <v>11</v>
      </c>
      <c r="C5884">
        <f t="shared" si="276"/>
        <v>0.19999999999999929</v>
      </c>
      <c r="D5884">
        <v>1009.8</v>
      </c>
      <c r="E5884">
        <f t="shared" si="277"/>
        <v>-12.600000000000023</v>
      </c>
      <c r="F5884">
        <v>72</v>
      </c>
      <c r="G5884">
        <f t="shared" si="278"/>
        <v>7</v>
      </c>
      <c r="H5884">
        <v>8.66</v>
      </c>
      <c r="I5884">
        <v>0.96</v>
      </c>
      <c r="J5884">
        <v>-0.27</v>
      </c>
    </row>
    <row r="5885" spans="1:10">
      <c r="A5885" s="3">
        <v>42683</v>
      </c>
      <c r="B5885">
        <v>9.1</v>
      </c>
      <c r="C5885">
        <f t="shared" si="276"/>
        <v>-1.9000000000000004</v>
      </c>
      <c r="D5885">
        <v>1016.4</v>
      </c>
      <c r="E5885">
        <f t="shared" si="277"/>
        <v>6.6000000000000227</v>
      </c>
      <c r="F5885">
        <v>43</v>
      </c>
      <c r="G5885">
        <f t="shared" si="278"/>
        <v>-29</v>
      </c>
      <c r="H5885">
        <v>9.66</v>
      </c>
      <c r="I5885">
        <v>0.88</v>
      </c>
      <c r="J5885">
        <v>-0.47</v>
      </c>
    </row>
    <row r="5886" spans="1:10">
      <c r="A5886" s="3">
        <v>42684</v>
      </c>
      <c r="B5886">
        <v>10.5</v>
      </c>
      <c r="C5886">
        <f t="shared" si="276"/>
        <v>1.4000000000000004</v>
      </c>
      <c r="D5886">
        <v>1022.2</v>
      </c>
      <c r="E5886">
        <f t="shared" si="277"/>
        <v>5.8000000000000682</v>
      </c>
      <c r="F5886">
        <v>58</v>
      </c>
      <c r="G5886">
        <f t="shared" si="278"/>
        <v>15</v>
      </c>
      <c r="H5886">
        <v>10.66</v>
      </c>
      <c r="I5886">
        <v>0.77</v>
      </c>
      <c r="J5886">
        <v>-0.64</v>
      </c>
    </row>
    <row r="5887" spans="1:10">
      <c r="A5887" s="3">
        <v>42685</v>
      </c>
      <c r="B5887">
        <v>10.9</v>
      </c>
      <c r="C5887">
        <f t="shared" si="276"/>
        <v>0.40000000000000036</v>
      </c>
      <c r="D5887">
        <v>1014.8</v>
      </c>
      <c r="E5887">
        <f t="shared" si="277"/>
        <v>-7.4000000000000909</v>
      </c>
      <c r="F5887">
        <v>98</v>
      </c>
      <c r="G5887">
        <f t="shared" si="278"/>
        <v>40</v>
      </c>
      <c r="H5887">
        <v>11.66</v>
      </c>
      <c r="I5887">
        <v>0.61</v>
      </c>
      <c r="J5887">
        <v>-0.79</v>
      </c>
    </row>
    <row r="5888" spans="1:10">
      <c r="A5888" s="3">
        <v>42686</v>
      </c>
      <c r="B5888">
        <v>15.4</v>
      </c>
      <c r="C5888">
        <f t="shared" si="276"/>
        <v>4.5</v>
      </c>
      <c r="D5888">
        <v>1021.1</v>
      </c>
      <c r="E5888">
        <f t="shared" si="277"/>
        <v>6.3000000000000682</v>
      </c>
      <c r="F5888">
        <v>69</v>
      </c>
      <c r="G5888">
        <f t="shared" si="278"/>
        <v>-29</v>
      </c>
      <c r="H5888">
        <v>12.66</v>
      </c>
      <c r="I5888">
        <v>0.43</v>
      </c>
      <c r="J5888">
        <v>-0.9</v>
      </c>
    </row>
    <row r="5889" spans="1:10">
      <c r="A5889" s="3">
        <v>42687</v>
      </c>
      <c r="B5889">
        <v>14.1</v>
      </c>
      <c r="C5889">
        <f t="shared" si="276"/>
        <v>-1.3000000000000007</v>
      </c>
      <c r="D5889">
        <v>1020.1</v>
      </c>
      <c r="E5889">
        <f t="shared" si="277"/>
        <v>-1</v>
      </c>
      <c r="F5889">
        <v>95</v>
      </c>
      <c r="G5889">
        <f t="shared" si="278"/>
        <v>26</v>
      </c>
      <c r="H5889">
        <v>13.66</v>
      </c>
      <c r="I5889">
        <v>0.23</v>
      </c>
      <c r="J5889">
        <v>-0.97</v>
      </c>
    </row>
    <row r="5890" spans="1:10">
      <c r="A5890" s="3">
        <v>42688</v>
      </c>
      <c r="B5890">
        <v>13.8</v>
      </c>
      <c r="C5890">
        <f t="shared" si="276"/>
        <v>-0.29999999999999893</v>
      </c>
      <c r="D5890">
        <v>1016</v>
      </c>
      <c r="E5890">
        <f t="shared" si="277"/>
        <v>-4.1000000000000227</v>
      </c>
      <c r="F5890">
        <v>95</v>
      </c>
      <c r="G5890">
        <f t="shared" si="278"/>
        <v>0</v>
      </c>
      <c r="H5890">
        <v>14.66</v>
      </c>
      <c r="I5890">
        <v>0.02</v>
      </c>
      <c r="J5890">
        <v>-1</v>
      </c>
    </row>
    <row r="5891" spans="1:10">
      <c r="A5891" s="3">
        <v>42689</v>
      </c>
      <c r="B5891">
        <v>15.1</v>
      </c>
      <c r="C5891">
        <f t="shared" si="276"/>
        <v>1.2999999999999989</v>
      </c>
      <c r="D5891">
        <v>1004.5</v>
      </c>
      <c r="E5891">
        <f t="shared" si="277"/>
        <v>-11.5</v>
      </c>
      <c r="F5891">
        <v>93</v>
      </c>
      <c r="G5891">
        <f t="shared" si="278"/>
        <v>-2</v>
      </c>
      <c r="H5891">
        <v>15.66</v>
      </c>
      <c r="I5891">
        <v>-0.19</v>
      </c>
      <c r="J5891">
        <v>-0.98</v>
      </c>
    </row>
    <row r="5892" spans="1:10">
      <c r="A5892" s="3">
        <v>42690</v>
      </c>
      <c r="B5892">
        <v>13.3</v>
      </c>
      <c r="C5892">
        <f t="shared" si="276"/>
        <v>-1.7999999999999989</v>
      </c>
      <c r="D5892">
        <v>1016.7</v>
      </c>
      <c r="E5892">
        <f t="shared" si="277"/>
        <v>12.200000000000045</v>
      </c>
      <c r="F5892">
        <v>54</v>
      </c>
      <c r="G5892">
        <f t="shared" si="278"/>
        <v>-39</v>
      </c>
      <c r="H5892">
        <v>16.66</v>
      </c>
      <c r="I5892">
        <v>-0.39</v>
      </c>
      <c r="J5892">
        <v>-0.92</v>
      </c>
    </row>
    <row r="5893" spans="1:10">
      <c r="A5893" s="3">
        <v>42691</v>
      </c>
      <c r="B5893">
        <v>13.6</v>
      </c>
      <c r="C5893">
        <f t="shared" si="276"/>
        <v>0.29999999999999893</v>
      </c>
      <c r="D5893">
        <v>1018.2</v>
      </c>
      <c r="E5893">
        <f t="shared" si="277"/>
        <v>1.5</v>
      </c>
      <c r="F5893">
        <v>76</v>
      </c>
      <c r="G5893">
        <f t="shared" si="278"/>
        <v>22</v>
      </c>
      <c r="H5893">
        <v>17.66</v>
      </c>
      <c r="I5893">
        <v>-0.57999999999999996</v>
      </c>
      <c r="J5893">
        <v>-0.82</v>
      </c>
    </row>
    <row r="5894" spans="1:10">
      <c r="A5894" s="3">
        <v>42692</v>
      </c>
      <c r="B5894">
        <v>14.5</v>
      </c>
      <c r="C5894">
        <f t="shared" si="276"/>
        <v>0.90000000000000036</v>
      </c>
      <c r="D5894">
        <v>1021.4</v>
      </c>
      <c r="E5894">
        <f t="shared" si="277"/>
        <v>3.1999999999999318</v>
      </c>
      <c r="F5894">
        <v>70</v>
      </c>
      <c r="G5894">
        <f t="shared" si="278"/>
        <v>-6</v>
      </c>
      <c r="H5894">
        <v>18.66</v>
      </c>
      <c r="I5894">
        <v>-0.74</v>
      </c>
      <c r="J5894">
        <v>-0.68</v>
      </c>
    </row>
    <row r="5895" spans="1:10">
      <c r="A5895" s="3">
        <v>42693</v>
      </c>
      <c r="B5895">
        <v>11.3</v>
      </c>
      <c r="C5895">
        <f t="shared" ref="C5895:C5958" si="279">B5895-B5894</f>
        <v>-3.1999999999999993</v>
      </c>
      <c r="D5895">
        <v>1007.9</v>
      </c>
      <c r="E5895">
        <f t="shared" ref="E5895:E5958" si="280">D5895-D5894</f>
        <v>-13.5</v>
      </c>
      <c r="F5895">
        <v>91</v>
      </c>
      <c r="G5895">
        <f t="shared" ref="G5895:G5958" si="281">F5895-F5894</f>
        <v>21</v>
      </c>
      <c r="H5895">
        <v>19.66</v>
      </c>
      <c r="I5895">
        <v>-0.86</v>
      </c>
      <c r="J5895">
        <v>-0.51</v>
      </c>
    </row>
    <row r="5896" spans="1:10">
      <c r="A5896" s="3">
        <v>42694</v>
      </c>
      <c r="B5896">
        <v>14.7</v>
      </c>
      <c r="C5896">
        <f t="shared" si="279"/>
        <v>3.3999999999999986</v>
      </c>
      <c r="D5896">
        <v>1013.7</v>
      </c>
      <c r="E5896">
        <f t="shared" si="280"/>
        <v>5.8000000000000682</v>
      </c>
      <c r="F5896">
        <v>91</v>
      </c>
      <c r="G5896">
        <f t="shared" si="281"/>
        <v>0</v>
      </c>
      <c r="H5896">
        <v>20.66</v>
      </c>
      <c r="I5896">
        <v>-0.95</v>
      </c>
      <c r="J5896">
        <v>-0.31</v>
      </c>
    </row>
    <row r="5897" spans="1:10">
      <c r="A5897" s="3">
        <v>42695</v>
      </c>
      <c r="B5897">
        <v>11.5</v>
      </c>
      <c r="C5897">
        <f t="shared" si="279"/>
        <v>-3.1999999999999993</v>
      </c>
      <c r="D5897">
        <v>1017.7</v>
      </c>
      <c r="E5897">
        <f t="shared" si="280"/>
        <v>4</v>
      </c>
      <c r="F5897">
        <v>93</v>
      </c>
      <c r="G5897">
        <f t="shared" si="281"/>
        <v>2</v>
      </c>
      <c r="H5897">
        <v>21.66</v>
      </c>
      <c r="I5897">
        <v>-0.99</v>
      </c>
      <c r="J5897">
        <v>-0.1</v>
      </c>
    </row>
    <row r="5898" spans="1:10">
      <c r="A5898" s="3">
        <v>42696</v>
      </c>
      <c r="B5898">
        <v>14</v>
      </c>
      <c r="C5898">
        <f t="shared" si="279"/>
        <v>2.5</v>
      </c>
      <c r="D5898">
        <v>1006.1</v>
      </c>
      <c r="E5898">
        <f t="shared" si="280"/>
        <v>-11.600000000000023</v>
      </c>
      <c r="F5898">
        <v>94</v>
      </c>
      <c r="G5898">
        <f t="shared" si="281"/>
        <v>1</v>
      </c>
      <c r="H5898">
        <v>22.66</v>
      </c>
      <c r="I5898">
        <v>-0.99</v>
      </c>
      <c r="J5898">
        <v>0.11</v>
      </c>
    </row>
    <row r="5899" spans="1:10">
      <c r="A5899" s="3">
        <v>42697</v>
      </c>
      <c r="B5899">
        <v>11</v>
      </c>
      <c r="C5899">
        <f t="shared" si="279"/>
        <v>-3</v>
      </c>
      <c r="D5899">
        <v>1015.9</v>
      </c>
      <c r="E5899">
        <f t="shared" si="280"/>
        <v>9.7999999999999545</v>
      </c>
      <c r="F5899">
        <v>58</v>
      </c>
      <c r="G5899">
        <f t="shared" si="281"/>
        <v>-36</v>
      </c>
      <c r="H5899">
        <v>23.66</v>
      </c>
      <c r="I5899">
        <v>-0.95</v>
      </c>
      <c r="J5899">
        <v>0.32</v>
      </c>
    </row>
    <row r="5900" spans="1:10">
      <c r="A5900" s="3">
        <v>42698</v>
      </c>
      <c r="B5900">
        <v>2.7</v>
      </c>
      <c r="C5900">
        <f t="shared" si="279"/>
        <v>-8.3000000000000007</v>
      </c>
      <c r="D5900">
        <v>1016.9</v>
      </c>
      <c r="E5900">
        <f t="shared" si="280"/>
        <v>1</v>
      </c>
      <c r="F5900">
        <v>96</v>
      </c>
      <c r="G5900">
        <f t="shared" si="281"/>
        <v>38</v>
      </c>
      <c r="H5900">
        <v>24.66</v>
      </c>
      <c r="I5900">
        <v>-0.86</v>
      </c>
      <c r="J5900">
        <v>0.51</v>
      </c>
    </row>
    <row r="5901" spans="1:10">
      <c r="A5901" s="3">
        <v>42699</v>
      </c>
      <c r="B5901">
        <v>7.7</v>
      </c>
      <c r="C5901">
        <f t="shared" si="279"/>
        <v>5</v>
      </c>
      <c r="D5901">
        <v>1018.5</v>
      </c>
      <c r="E5901">
        <f t="shared" si="280"/>
        <v>1.6000000000000227</v>
      </c>
      <c r="F5901">
        <v>68</v>
      </c>
      <c r="G5901">
        <f t="shared" si="281"/>
        <v>-28</v>
      </c>
      <c r="H5901">
        <v>25.66</v>
      </c>
      <c r="I5901">
        <v>-0.73</v>
      </c>
      <c r="J5901">
        <v>0.68</v>
      </c>
    </row>
    <row r="5902" spans="1:10">
      <c r="A5902" s="3">
        <v>42700</v>
      </c>
      <c r="B5902">
        <v>10.9</v>
      </c>
      <c r="C5902">
        <f t="shared" si="279"/>
        <v>3.2</v>
      </c>
      <c r="D5902">
        <v>1022.6</v>
      </c>
      <c r="E5902">
        <f t="shared" si="280"/>
        <v>4.1000000000000227</v>
      </c>
      <c r="F5902">
        <v>64</v>
      </c>
      <c r="G5902">
        <f t="shared" si="281"/>
        <v>-4</v>
      </c>
      <c r="H5902">
        <v>26.66</v>
      </c>
      <c r="I5902">
        <v>-0.56999999999999995</v>
      </c>
      <c r="J5902">
        <v>0.82</v>
      </c>
    </row>
    <row r="5903" spans="1:10">
      <c r="A5903" s="3">
        <v>42701</v>
      </c>
      <c r="B5903">
        <v>10.7</v>
      </c>
      <c r="C5903">
        <f t="shared" si="279"/>
        <v>-0.20000000000000107</v>
      </c>
      <c r="D5903">
        <v>1009.3</v>
      </c>
      <c r="E5903">
        <f t="shared" si="280"/>
        <v>-13.300000000000068</v>
      </c>
      <c r="F5903">
        <v>98</v>
      </c>
      <c r="G5903">
        <f t="shared" si="281"/>
        <v>34</v>
      </c>
      <c r="H5903">
        <v>27.66</v>
      </c>
      <c r="I5903">
        <v>-0.39</v>
      </c>
      <c r="J5903">
        <v>0.92</v>
      </c>
    </row>
    <row r="5904" spans="1:10">
      <c r="A5904" s="3">
        <v>42702</v>
      </c>
      <c r="B5904">
        <v>10.9</v>
      </c>
      <c r="C5904">
        <f t="shared" si="279"/>
        <v>0.20000000000000107</v>
      </c>
      <c r="D5904">
        <v>1014.4</v>
      </c>
      <c r="E5904">
        <f t="shared" si="280"/>
        <v>5.1000000000000227</v>
      </c>
      <c r="F5904">
        <v>43</v>
      </c>
      <c r="G5904">
        <f t="shared" si="281"/>
        <v>-55</v>
      </c>
      <c r="H5904">
        <v>28.66</v>
      </c>
      <c r="I5904">
        <v>-0.18</v>
      </c>
      <c r="J5904">
        <v>0.98</v>
      </c>
    </row>
    <row r="5905" spans="1:10">
      <c r="A5905" s="3">
        <v>42703</v>
      </c>
      <c r="B5905">
        <v>10.5</v>
      </c>
      <c r="C5905">
        <f t="shared" si="279"/>
        <v>-0.40000000000000036</v>
      </c>
      <c r="D5905">
        <v>1022.6</v>
      </c>
      <c r="E5905">
        <f t="shared" si="280"/>
        <v>8.2000000000000455</v>
      </c>
      <c r="F5905">
        <v>41</v>
      </c>
      <c r="G5905">
        <f t="shared" si="281"/>
        <v>-2</v>
      </c>
      <c r="H5905">
        <v>0.13</v>
      </c>
      <c r="I5905">
        <v>0.03</v>
      </c>
      <c r="J5905">
        <v>1</v>
      </c>
    </row>
    <row r="5906" spans="1:10">
      <c r="A5906" s="3">
        <v>42704</v>
      </c>
      <c r="B5906">
        <v>10.4</v>
      </c>
      <c r="C5906">
        <f t="shared" si="279"/>
        <v>-9.9999999999999645E-2</v>
      </c>
      <c r="D5906">
        <v>1027.0999999999999</v>
      </c>
      <c r="E5906">
        <f t="shared" si="280"/>
        <v>4.4999999999998863</v>
      </c>
      <c r="F5906">
        <v>62</v>
      </c>
      <c r="G5906">
        <f t="shared" si="281"/>
        <v>21</v>
      </c>
      <c r="H5906">
        <v>1.1299999999999999</v>
      </c>
      <c r="I5906">
        <v>0.24</v>
      </c>
      <c r="J5906">
        <v>0.97</v>
      </c>
    </row>
    <row r="5907" spans="1:10">
      <c r="A5907" s="3">
        <v>42705</v>
      </c>
      <c r="B5907">
        <v>14.1</v>
      </c>
      <c r="C5907">
        <f t="shared" si="279"/>
        <v>3.6999999999999993</v>
      </c>
      <c r="D5907">
        <v>1009.1</v>
      </c>
      <c r="E5907">
        <f t="shared" si="280"/>
        <v>-17.999999999999886</v>
      </c>
      <c r="F5907">
        <v>91</v>
      </c>
      <c r="G5907">
        <f t="shared" si="281"/>
        <v>29</v>
      </c>
      <c r="H5907">
        <v>2.13</v>
      </c>
      <c r="I5907">
        <v>0.44</v>
      </c>
      <c r="J5907">
        <v>0.9</v>
      </c>
    </row>
    <row r="5908" spans="1:10">
      <c r="A5908" s="3">
        <v>42706</v>
      </c>
      <c r="B5908">
        <v>11.1</v>
      </c>
      <c r="C5908">
        <f t="shared" si="279"/>
        <v>-3</v>
      </c>
      <c r="D5908">
        <v>1019.2</v>
      </c>
      <c r="E5908">
        <f t="shared" si="280"/>
        <v>10.100000000000023</v>
      </c>
      <c r="F5908">
        <v>46</v>
      </c>
      <c r="G5908">
        <f t="shared" si="281"/>
        <v>-45</v>
      </c>
      <c r="H5908">
        <v>3.13</v>
      </c>
      <c r="I5908">
        <v>0.62</v>
      </c>
      <c r="J5908">
        <v>0.79</v>
      </c>
    </row>
    <row r="5909" spans="1:10">
      <c r="A5909" s="3">
        <v>42707</v>
      </c>
      <c r="B5909">
        <v>11.2</v>
      </c>
      <c r="C5909">
        <f t="shared" si="279"/>
        <v>9.9999999999999645E-2</v>
      </c>
      <c r="D5909">
        <v>1022.9</v>
      </c>
      <c r="E5909">
        <f t="shared" si="280"/>
        <v>3.6999999999999318</v>
      </c>
      <c r="F5909">
        <v>58</v>
      </c>
      <c r="G5909">
        <f t="shared" si="281"/>
        <v>12</v>
      </c>
      <c r="H5909">
        <v>4.13</v>
      </c>
      <c r="I5909">
        <v>0.77</v>
      </c>
      <c r="J5909">
        <v>0.64</v>
      </c>
    </row>
    <row r="5910" spans="1:10">
      <c r="A5910" s="3">
        <v>42708</v>
      </c>
      <c r="B5910">
        <v>14.1</v>
      </c>
      <c r="C5910">
        <f t="shared" si="279"/>
        <v>2.9000000000000004</v>
      </c>
      <c r="D5910">
        <v>1013.7</v>
      </c>
      <c r="E5910">
        <f t="shared" si="280"/>
        <v>-9.1999999999999318</v>
      </c>
      <c r="F5910">
        <v>67</v>
      </c>
      <c r="G5910">
        <f t="shared" si="281"/>
        <v>9</v>
      </c>
      <c r="H5910">
        <v>5.13</v>
      </c>
      <c r="I5910">
        <v>0.89</v>
      </c>
      <c r="J5910">
        <v>0.46</v>
      </c>
    </row>
    <row r="5911" spans="1:10">
      <c r="A5911" s="3">
        <v>42709</v>
      </c>
      <c r="B5911">
        <v>13.2</v>
      </c>
      <c r="C5911">
        <f t="shared" si="279"/>
        <v>-0.90000000000000036</v>
      </c>
      <c r="D5911">
        <v>1008.5</v>
      </c>
      <c r="E5911">
        <f t="shared" si="280"/>
        <v>-5.2000000000000455</v>
      </c>
      <c r="F5911">
        <v>78</v>
      </c>
      <c r="G5911">
        <f t="shared" si="281"/>
        <v>11</v>
      </c>
      <c r="H5911">
        <v>6.13</v>
      </c>
      <c r="I5911">
        <v>0.96</v>
      </c>
      <c r="J5911">
        <v>0.26</v>
      </c>
    </row>
    <row r="5912" spans="1:10">
      <c r="A5912" s="3">
        <v>42710</v>
      </c>
      <c r="B5912">
        <v>9</v>
      </c>
      <c r="C5912">
        <f t="shared" si="279"/>
        <v>-4.1999999999999993</v>
      </c>
      <c r="D5912">
        <v>1011.3</v>
      </c>
      <c r="E5912">
        <f t="shared" si="280"/>
        <v>2.7999999999999545</v>
      </c>
      <c r="F5912">
        <v>41</v>
      </c>
      <c r="G5912">
        <f t="shared" si="281"/>
        <v>-37</v>
      </c>
      <c r="H5912">
        <v>7.13</v>
      </c>
      <c r="I5912">
        <v>1</v>
      </c>
      <c r="J5912">
        <v>0.05</v>
      </c>
    </row>
    <row r="5913" spans="1:10">
      <c r="A5913" s="3">
        <v>42711</v>
      </c>
      <c r="B5913">
        <v>8.1999999999999993</v>
      </c>
      <c r="C5913">
        <f t="shared" si="279"/>
        <v>-0.80000000000000071</v>
      </c>
      <c r="D5913">
        <v>1013.4</v>
      </c>
      <c r="E5913">
        <f t="shared" si="280"/>
        <v>2.1000000000000227</v>
      </c>
      <c r="F5913">
        <v>60</v>
      </c>
      <c r="G5913">
        <f t="shared" si="281"/>
        <v>19</v>
      </c>
      <c r="H5913">
        <v>8.1300000000000008</v>
      </c>
      <c r="I5913">
        <v>0.99</v>
      </c>
      <c r="J5913">
        <v>-0.16</v>
      </c>
    </row>
    <row r="5914" spans="1:10">
      <c r="A5914" s="3">
        <v>42712</v>
      </c>
      <c r="B5914">
        <v>9.9</v>
      </c>
      <c r="C5914">
        <f t="shared" si="279"/>
        <v>1.7000000000000011</v>
      </c>
      <c r="D5914">
        <v>1015.6</v>
      </c>
      <c r="E5914">
        <f t="shared" si="280"/>
        <v>2.2000000000000455</v>
      </c>
      <c r="F5914">
        <v>41</v>
      </c>
      <c r="G5914">
        <f t="shared" si="281"/>
        <v>-19</v>
      </c>
      <c r="H5914">
        <v>9.1300000000000008</v>
      </c>
      <c r="I5914">
        <v>0.93</v>
      </c>
      <c r="J5914">
        <v>-0.36</v>
      </c>
    </row>
    <row r="5915" spans="1:10">
      <c r="A5915" s="3">
        <v>42713</v>
      </c>
      <c r="B5915">
        <v>14.1</v>
      </c>
      <c r="C5915">
        <f t="shared" si="279"/>
        <v>4.1999999999999993</v>
      </c>
      <c r="D5915">
        <v>1004</v>
      </c>
      <c r="E5915">
        <f t="shared" si="280"/>
        <v>-11.600000000000023</v>
      </c>
      <c r="F5915">
        <v>46</v>
      </c>
      <c r="G5915">
        <f t="shared" si="281"/>
        <v>5</v>
      </c>
      <c r="H5915">
        <v>10.130000000000001</v>
      </c>
      <c r="I5915">
        <v>0.83</v>
      </c>
      <c r="J5915">
        <v>-0.55000000000000004</v>
      </c>
    </row>
    <row r="5916" spans="1:10">
      <c r="A5916" s="3">
        <v>42714</v>
      </c>
      <c r="B5916">
        <v>7.4</v>
      </c>
      <c r="C5916">
        <f t="shared" si="279"/>
        <v>-6.6999999999999993</v>
      </c>
      <c r="D5916">
        <v>1014.8</v>
      </c>
      <c r="E5916">
        <f t="shared" si="280"/>
        <v>10.799999999999955</v>
      </c>
      <c r="F5916">
        <v>36</v>
      </c>
      <c r="G5916">
        <f t="shared" si="281"/>
        <v>-10</v>
      </c>
      <c r="H5916">
        <v>11.13</v>
      </c>
      <c r="I5916">
        <v>0.7</v>
      </c>
      <c r="J5916">
        <v>-0.72</v>
      </c>
    </row>
    <row r="5917" spans="1:10">
      <c r="A5917" s="3">
        <v>42715</v>
      </c>
      <c r="B5917">
        <v>7.1</v>
      </c>
      <c r="C5917">
        <f t="shared" si="279"/>
        <v>-0.30000000000000071</v>
      </c>
      <c r="D5917">
        <v>1018.8</v>
      </c>
      <c r="E5917">
        <f t="shared" si="280"/>
        <v>4</v>
      </c>
      <c r="F5917">
        <v>39</v>
      </c>
      <c r="G5917">
        <f t="shared" si="281"/>
        <v>3</v>
      </c>
      <c r="H5917">
        <v>12.13</v>
      </c>
      <c r="I5917">
        <v>0.53</v>
      </c>
      <c r="J5917">
        <v>-0.85</v>
      </c>
    </row>
    <row r="5918" spans="1:10">
      <c r="A5918" s="3">
        <v>42716</v>
      </c>
      <c r="B5918">
        <v>8.1</v>
      </c>
      <c r="C5918">
        <f t="shared" si="279"/>
        <v>1</v>
      </c>
      <c r="D5918">
        <v>1023</v>
      </c>
      <c r="E5918">
        <f t="shared" si="280"/>
        <v>4.2000000000000455</v>
      </c>
      <c r="F5918">
        <v>57</v>
      </c>
      <c r="G5918">
        <f t="shared" si="281"/>
        <v>18</v>
      </c>
      <c r="H5918">
        <v>13.13</v>
      </c>
      <c r="I5918">
        <v>0.34</v>
      </c>
      <c r="J5918">
        <v>-0.94</v>
      </c>
    </row>
    <row r="5919" spans="1:10">
      <c r="A5919" s="3">
        <v>42717</v>
      </c>
      <c r="B5919">
        <v>11.9</v>
      </c>
      <c r="C5919">
        <f t="shared" si="279"/>
        <v>3.8000000000000007</v>
      </c>
      <c r="D5919">
        <v>1009.7</v>
      </c>
      <c r="E5919">
        <f t="shared" si="280"/>
        <v>-13.299999999999955</v>
      </c>
      <c r="F5919">
        <v>60</v>
      </c>
      <c r="G5919">
        <f t="shared" si="281"/>
        <v>3</v>
      </c>
      <c r="H5919">
        <v>14.13</v>
      </c>
      <c r="I5919">
        <v>0.14000000000000001</v>
      </c>
      <c r="J5919">
        <v>-0.99</v>
      </c>
    </row>
    <row r="5920" spans="1:10">
      <c r="A5920" s="3">
        <v>42718</v>
      </c>
      <c r="B5920">
        <v>9</v>
      </c>
      <c r="C5920">
        <f t="shared" si="279"/>
        <v>-2.9000000000000004</v>
      </c>
      <c r="D5920">
        <v>1002.1</v>
      </c>
      <c r="E5920">
        <f t="shared" si="280"/>
        <v>-7.6000000000000227</v>
      </c>
      <c r="F5920">
        <v>52</v>
      </c>
      <c r="G5920">
        <f t="shared" si="281"/>
        <v>-8</v>
      </c>
      <c r="H5920">
        <v>15.13</v>
      </c>
      <c r="I5920">
        <v>-0.08</v>
      </c>
      <c r="J5920">
        <v>-1</v>
      </c>
    </row>
    <row r="5921" spans="1:10">
      <c r="A5921" s="3">
        <v>42719</v>
      </c>
      <c r="B5921">
        <v>6.9</v>
      </c>
      <c r="C5921">
        <f t="shared" si="279"/>
        <v>-2.0999999999999996</v>
      </c>
      <c r="D5921">
        <v>1011</v>
      </c>
      <c r="E5921">
        <f t="shared" si="280"/>
        <v>8.8999999999999773</v>
      </c>
      <c r="F5921">
        <v>38</v>
      </c>
      <c r="G5921">
        <f t="shared" si="281"/>
        <v>-14</v>
      </c>
      <c r="H5921">
        <v>16.13</v>
      </c>
      <c r="I5921">
        <v>-0.28999999999999998</v>
      </c>
      <c r="J5921">
        <v>-0.96</v>
      </c>
    </row>
    <row r="5922" spans="1:10">
      <c r="A5922" s="3">
        <v>42720</v>
      </c>
      <c r="B5922">
        <v>5.0999999999999996</v>
      </c>
      <c r="C5922">
        <f t="shared" si="279"/>
        <v>-1.8000000000000007</v>
      </c>
      <c r="D5922">
        <v>1011.9</v>
      </c>
      <c r="E5922">
        <f t="shared" si="280"/>
        <v>0.89999999999997726</v>
      </c>
      <c r="F5922">
        <v>33</v>
      </c>
      <c r="G5922">
        <f t="shared" si="281"/>
        <v>-5</v>
      </c>
      <c r="H5922">
        <v>17.13</v>
      </c>
      <c r="I5922">
        <v>-0.48</v>
      </c>
      <c r="J5922">
        <v>-0.88</v>
      </c>
    </row>
    <row r="5923" spans="1:10">
      <c r="A5923" s="3">
        <v>42721</v>
      </c>
      <c r="B5923">
        <v>8.1</v>
      </c>
      <c r="C5923">
        <f t="shared" si="279"/>
        <v>3</v>
      </c>
      <c r="D5923">
        <v>1020</v>
      </c>
      <c r="E5923">
        <f t="shared" si="280"/>
        <v>8.1000000000000227</v>
      </c>
      <c r="F5923">
        <v>55</v>
      </c>
      <c r="G5923">
        <f t="shared" si="281"/>
        <v>22</v>
      </c>
      <c r="H5923">
        <v>18.13</v>
      </c>
      <c r="I5923">
        <v>-0.66</v>
      </c>
      <c r="J5923">
        <v>-0.75</v>
      </c>
    </row>
    <row r="5924" spans="1:10">
      <c r="A5924" s="3">
        <v>42722</v>
      </c>
      <c r="B5924">
        <v>8.6999999999999993</v>
      </c>
      <c r="C5924">
        <f t="shared" si="279"/>
        <v>0.59999999999999964</v>
      </c>
      <c r="D5924">
        <v>1022.1</v>
      </c>
      <c r="E5924">
        <f t="shared" si="280"/>
        <v>2.1000000000000227</v>
      </c>
      <c r="F5924">
        <v>64</v>
      </c>
      <c r="G5924">
        <f t="shared" si="281"/>
        <v>9</v>
      </c>
      <c r="H5924">
        <v>19.13</v>
      </c>
      <c r="I5924">
        <v>-0.8</v>
      </c>
      <c r="J5924">
        <v>-0.6</v>
      </c>
    </row>
    <row r="5925" spans="1:10">
      <c r="A5925" s="3">
        <v>42723</v>
      </c>
      <c r="B5925">
        <v>10.3</v>
      </c>
      <c r="C5925">
        <f t="shared" si="279"/>
        <v>1.6000000000000014</v>
      </c>
      <c r="D5925">
        <v>1021.3</v>
      </c>
      <c r="E5925">
        <f t="shared" si="280"/>
        <v>-0.80000000000006821</v>
      </c>
      <c r="F5925">
        <v>45</v>
      </c>
      <c r="G5925">
        <f t="shared" si="281"/>
        <v>-19</v>
      </c>
      <c r="H5925">
        <v>20.13</v>
      </c>
      <c r="I5925">
        <v>-0.91</v>
      </c>
      <c r="J5925">
        <v>-0.42</v>
      </c>
    </row>
    <row r="5926" spans="1:10">
      <c r="A5926" s="3">
        <v>42724</v>
      </c>
      <c r="B5926">
        <v>9.8000000000000007</v>
      </c>
      <c r="C5926">
        <f t="shared" si="279"/>
        <v>-0.5</v>
      </c>
      <c r="D5926">
        <v>1021.7</v>
      </c>
      <c r="E5926">
        <f t="shared" si="280"/>
        <v>0.40000000000009095</v>
      </c>
      <c r="F5926">
        <v>70</v>
      </c>
      <c r="G5926">
        <f t="shared" si="281"/>
        <v>25</v>
      </c>
      <c r="H5926">
        <v>21.13</v>
      </c>
      <c r="I5926">
        <v>-0.98</v>
      </c>
      <c r="J5926">
        <v>-0.22</v>
      </c>
    </row>
    <row r="5927" spans="1:10">
      <c r="A5927" s="3">
        <v>42725</v>
      </c>
      <c r="B5927">
        <v>11.4</v>
      </c>
      <c r="C5927">
        <f t="shared" si="279"/>
        <v>1.5999999999999996</v>
      </c>
      <c r="D5927">
        <v>1026.7</v>
      </c>
      <c r="E5927">
        <f t="shared" si="280"/>
        <v>5</v>
      </c>
      <c r="F5927">
        <v>74</v>
      </c>
      <c r="G5927">
        <f t="shared" si="281"/>
        <v>4</v>
      </c>
      <c r="H5927">
        <v>22.13</v>
      </c>
      <c r="I5927">
        <v>-1</v>
      </c>
      <c r="J5927">
        <v>0</v>
      </c>
    </row>
    <row r="5928" spans="1:10">
      <c r="A5928" s="3">
        <v>42726</v>
      </c>
      <c r="B5928">
        <v>19.5</v>
      </c>
      <c r="C5928">
        <f t="shared" si="279"/>
        <v>8.1</v>
      </c>
      <c r="D5928">
        <v>1007.5</v>
      </c>
      <c r="E5928">
        <f t="shared" si="280"/>
        <v>-19.200000000000045</v>
      </c>
      <c r="F5928">
        <v>78</v>
      </c>
      <c r="G5928">
        <f t="shared" si="281"/>
        <v>4</v>
      </c>
      <c r="H5928">
        <v>23.13</v>
      </c>
      <c r="I5928">
        <v>-0.98</v>
      </c>
      <c r="J5928">
        <v>0.21</v>
      </c>
    </row>
    <row r="5929" spans="1:10">
      <c r="A5929" s="3">
        <v>42727</v>
      </c>
      <c r="B5929">
        <v>12.6</v>
      </c>
      <c r="C5929">
        <f t="shared" si="279"/>
        <v>-6.9</v>
      </c>
      <c r="D5929">
        <v>1001.3</v>
      </c>
      <c r="E5929">
        <f t="shared" si="280"/>
        <v>-6.2000000000000455</v>
      </c>
      <c r="F5929">
        <v>42</v>
      </c>
      <c r="G5929">
        <f t="shared" si="281"/>
        <v>-36</v>
      </c>
      <c r="H5929">
        <v>24.13</v>
      </c>
      <c r="I5929">
        <v>-0.91</v>
      </c>
      <c r="J5929">
        <v>0.41</v>
      </c>
    </row>
    <row r="5930" spans="1:10">
      <c r="A5930" s="3">
        <v>42728</v>
      </c>
      <c r="B5930">
        <v>8.8000000000000007</v>
      </c>
      <c r="C5930">
        <f t="shared" si="279"/>
        <v>-3.7999999999999989</v>
      </c>
      <c r="D5930">
        <v>1021.1</v>
      </c>
      <c r="E5930">
        <f t="shared" si="280"/>
        <v>19.800000000000068</v>
      </c>
      <c r="F5930">
        <v>39</v>
      </c>
      <c r="G5930">
        <f t="shared" si="281"/>
        <v>-3</v>
      </c>
      <c r="H5930">
        <v>25.13</v>
      </c>
      <c r="I5930">
        <v>-0.81</v>
      </c>
      <c r="J5930">
        <v>0.59</v>
      </c>
    </row>
    <row r="5931" spans="1:10">
      <c r="A5931" s="3">
        <v>42729</v>
      </c>
      <c r="B5931">
        <v>5.9</v>
      </c>
      <c r="C5931">
        <f t="shared" si="279"/>
        <v>-2.9000000000000004</v>
      </c>
      <c r="D5931">
        <v>1027.0999999999999</v>
      </c>
      <c r="E5931">
        <f t="shared" si="280"/>
        <v>5.9999999999998863</v>
      </c>
      <c r="F5931">
        <v>63</v>
      </c>
      <c r="G5931">
        <f t="shared" si="281"/>
        <v>24</v>
      </c>
      <c r="H5931">
        <v>26.13</v>
      </c>
      <c r="I5931">
        <v>-0.66</v>
      </c>
      <c r="J5931">
        <v>0.75</v>
      </c>
    </row>
    <row r="5932" spans="1:10">
      <c r="A5932" s="3">
        <v>42730</v>
      </c>
      <c r="B5932">
        <v>7.7</v>
      </c>
      <c r="C5932">
        <f t="shared" si="279"/>
        <v>1.7999999999999998</v>
      </c>
      <c r="D5932">
        <v>1016.1</v>
      </c>
      <c r="E5932">
        <f t="shared" si="280"/>
        <v>-10.999999999999886</v>
      </c>
      <c r="F5932">
        <v>61</v>
      </c>
      <c r="G5932">
        <f t="shared" si="281"/>
        <v>-2</v>
      </c>
      <c r="H5932">
        <v>27.13</v>
      </c>
      <c r="I5932">
        <v>-0.49</v>
      </c>
      <c r="J5932">
        <v>0.87</v>
      </c>
    </row>
    <row r="5933" spans="1:10">
      <c r="A5933" s="3">
        <v>42731</v>
      </c>
      <c r="B5933">
        <v>11</v>
      </c>
      <c r="C5933">
        <f t="shared" si="279"/>
        <v>3.3</v>
      </c>
      <c r="D5933">
        <v>997.3</v>
      </c>
      <c r="E5933">
        <f t="shared" si="280"/>
        <v>-18.800000000000068</v>
      </c>
      <c r="F5933">
        <v>90</v>
      </c>
      <c r="G5933">
        <f t="shared" si="281"/>
        <v>29</v>
      </c>
      <c r="H5933">
        <v>28.13</v>
      </c>
      <c r="I5933">
        <v>-0.28999999999999998</v>
      </c>
      <c r="J5933">
        <v>0.96</v>
      </c>
    </row>
    <row r="5934" spans="1:10">
      <c r="A5934" s="3">
        <v>42732</v>
      </c>
      <c r="B5934">
        <v>5.9</v>
      </c>
      <c r="C5934">
        <f t="shared" si="279"/>
        <v>-5.0999999999999996</v>
      </c>
      <c r="D5934">
        <v>1021.9</v>
      </c>
      <c r="E5934">
        <f t="shared" si="280"/>
        <v>24.600000000000023</v>
      </c>
      <c r="F5934">
        <v>38</v>
      </c>
      <c r="G5934">
        <f t="shared" si="281"/>
        <v>-52</v>
      </c>
      <c r="H5934">
        <v>29.13</v>
      </c>
      <c r="I5934">
        <v>-0.09</v>
      </c>
      <c r="J5934">
        <v>1</v>
      </c>
    </row>
    <row r="5935" spans="1:10">
      <c r="A5935" s="3">
        <v>42733</v>
      </c>
      <c r="B5935">
        <v>5.3</v>
      </c>
      <c r="C5935">
        <f t="shared" si="279"/>
        <v>-0.60000000000000053</v>
      </c>
      <c r="D5935">
        <v>1009.7</v>
      </c>
      <c r="E5935">
        <f t="shared" si="280"/>
        <v>-12.199999999999932</v>
      </c>
      <c r="F5935">
        <v>61</v>
      </c>
      <c r="G5935">
        <f t="shared" si="281"/>
        <v>23</v>
      </c>
      <c r="H5935">
        <v>0.6</v>
      </c>
      <c r="I5935">
        <v>0.13</v>
      </c>
      <c r="J5935">
        <v>0.99</v>
      </c>
    </row>
    <row r="5936" spans="1:10">
      <c r="A5936" s="3">
        <v>42734</v>
      </c>
      <c r="B5936">
        <v>6.1</v>
      </c>
      <c r="C5936">
        <f t="shared" si="279"/>
        <v>0.79999999999999982</v>
      </c>
      <c r="D5936">
        <v>1022.3</v>
      </c>
      <c r="E5936">
        <f t="shared" si="280"/>
        <v>12.599999999999909</v>
      </c>
      <c r="F5936">
        <v>39</v>
      </c>
      <c r="G5936">
        <f t="shared" si="281"/>
        <v>-22</v>
      </c>
      <c r="H5936">
        <v>1.6</v>
      </c>
      <c r="I5936">
        <v>0.33</v>
      </c>
      <c r="J5936">
        <v>0.94</v>
      </c>
    </row>
    <row r="5937" spans="1:10">
      <c r="A5937" s="3">
        <v>42735</v>
      </c>
      <c r="B5937">
        <v>7.2</v>
      </c>
      <c r="C5937">
        <f t="shared" si="279"/>
        <v>1.1000000000000005</v>
      </c>
      <c r="D5937">
        <v>1019.8</v>
      </c>
      <c r="E5937">
        <f t="shared" si="280"/>
        <v>-2.5</v>
      </c>
      <c r="F5937">
        <v>55</v>
      </c>
      <c r="G5937">
        <f t="shared" si="281"/>
        <v>16</v>
      </c>
      <c r="H5937">
        <v>2.6</v>
      </c>
      <c r="I5937">
        <v>0.53</v>
      </c>
      <c r="J5937">
        <v>0.85</v>
      </c>
    </row>
    <row r="5938" spans="1:10">
      <c r="A5938" s="3">
        <v>42736</v>
      </c>
      <c r="B5938">
        <v>7.8</v>
      </c>
      <c r="C5938">
        <f t="shared" si="279"/>
        <v>0.59999999999999964</v>
      </c>
      <c r="D5938">
        <v>1020.2</v>
      </c>
      <c r="E5938">
        <f t="shared" si="280"/>
        <v>0.40000000000009095</v>
      </c>
      <c r="F5938">
        <v>59</v>
      </c>
      <c r="G5938">
        <f t="shared" si="281"/>
        <v>4</v>
      </c>
      <c r="H5938">
        <v>3.6</v>
      </c>
      <c r="I5938">
        <v>0.69</v>
      </c>
      <c r="J5938">
        <v>0.72</v>
      </c>
    </row>
    <row r="5939" spans="1:10">
      <c r="A5939" s="3">
        <v>42737</v>
      </c>
      <c r="B5939">
        <v>7.3</v>
      </c>
      <c r="C5939">
        <f t="shared" si="279"/>
        <v>-0.5</v>
      </c>
      <c r="D5939">
        <v>1011.5</v>
      </c>
      <c r="E5939">
        <f t="shared" si="280"/>
        <v>-8.7000000000000455</v>
      </c>
      <c r="F5939">
        <v>66</v>
      </c>
      <c r="G5939">
        <f t="shared" si="281"/>
        <v>7</v>
      </c>
      <c r="H5939">
        <v>4.5999999999999996</v>
      </c>
      <c r="I5939">
        <v>0.83</v>
      </c>
      <c r="J5939">
        <v>0.56000000000000005</v>
      </c>
    </row>
    <row r="5940" spans="1:10">
      <c r="A5940" s="3">
        <v>42738</v>
      </c>
      <c r="B5940">
        <v>9.5</v>
      </c>
      <c r="C5940">
        <f t="shared" si="279"/>
        <v>2.2000000000000002</v>
      </c>
      <c r="D5940">
        <v>1013.2</v>
      </c>
      <c r="E5940">
        <f t="shared" si="280"/>
        <v>1.7000000000000455</v>
      </c>
      <c r="F5940">
        <v>40</v>
      </c>
      <c r="G5940">
        <f t="shared" si="281"/>
        <v>-26</v>
      </c>
      <c r="H5940">
        <v>5.6</v>
      </c>
      <c r="I5940">
        <v>0.93</v>
      </c>
      <c r="J5940">
        <v>0.37</v>
      </c>
    </row>
    <row r="5941" spans="1:10">
      <c r="A5941" s="3">
        <v>42739</v>
      </c>
      <c r="B5941">
        <v>9.5</v>
      </c>
      <c r="C5941">
        <f t="shared" si="279"/>
        <v>0</v>
      </c>
      <c r="D5941">
        <v>1010.5</v>
      </c>
      <c r="E5941">
        <f t="shared" si="280"/>
        <v>-2.7000000000000455</v>
      </c>
      <c r="F5941">
        <v>42</v>
      </c>
      <c r="G5941">
        <f t="shared" si="281"/>
        <v>2</v>
      </c>
      <c r="H5941">
        <v>6.6</v>
      </c>
      <c r="I5941">
        <v>0.99</v>
      </c>
      <c r="J5941">
        <v>0.17</v>
      </c>
    </row>
    <row r="5942" spans="1:10">
      <c r="A5942" s="3">
        <v>42740</v>
      </c>
      <c r="B5942">
        <v>6</v>
      </c>
      <c r="C5942">
        <f t="shared" si="279"/>
        <v>-3.5</v>
      </c>
      <c r="D5942">
        <v>1017</v>
      </c>
      <c r="E5942">
        <f t="shared" si="280"/>
        <v>6.5</v>
      </c>
      <c r="F5942">
        <v>43</v>
      </c>
      <c r="G5942">
        <f t="shared" si="281"/>
        <v>1</v>
      </c>
      <c r="H5942">
        <v>7.6</v>
      </c>
      <c r="I5942">
        <v>1</v>
      </c>
      <c r="J5942">
        <v>-0.05</v>
      </c>
    </row>
    <row r="5943" spans="1:10">
      <c r="A5943" s="3">
        <v>42741</v>
      </c>
      <c r="B5943">
        <v>6</v>
      </c>
      <c r="C5943">
        <f t="shared" si="279"/>
        <v>0</v>
      </c>
      <c r="D5943">
        <v>1021.7</v>
      </c>
      <c r="E5943">
        <f t="shared" si="280"/>
        <v>4.7000000000000455</v>
      </c>
      <c r="F5943">
        <v>39</v>
      </c>
      <c r="G5943">
        <f t="shared" si="281"/>
        <v>-4</v>
      </c>
      <c r="H5943">
        <v>8.6</v>
      </c>
      <c r="I5943">
        <v>0.97</v>
      </c>
      <c r="J5943">
        <v>-0.26</v>
      </c>
    </row>
    <row r="5944" spans="1:10">
      <c r="A5944" s="3">
        <v>42742</v>
      </c>
      <c r="B5944">
        <v>5.2</v>
      </c>
      <c r="C5944">
        <f t="shared" si="279"/>
        <v>-0.79999999999999982</v>
      </c>
      <c r="D5944">
        <v>1017.3</v>
      </c>
      <c r="E5944">
        <f t="shared" si="280"/>
        <v>-4.4000000000000909</v>
      </c>
      <c r="F5944">
        <v>54</v>
      </c>
      <c r="G5944">
        <f t="shared" si="281"/>
        <v>15</v>
      </c>
      <c r="H5944">
        <v>9.6</v>
      </c>
      <c r="I5944">
        <v>0.89</v>
      </c>
      <c r="J5944">
        <v>-0.45</v>
      </c>
    </row>
    <row r="5945" spans="1:10">
      <c r="A5945" s="3">
        <v>42743</v>
      </c>
      <c r="B5945">
        <v>4.2</v>
      </c>
      <c r="C5945">
        <f t="shared" si="279"/>
        <v>-1</v>
      </c>
      <c r="D5945">
        <v>1007.6</v>
      </c>
      <c r="E5945">
        <f t="shared" si="280"/>
        <v>-9.6999999999999318</v>
      </c>
      <c r="F5945">
        <v>97</v>
      </c>
      <c r="G5945">
        <f t="shared" si="281"/>
        <v>43</v>
      </c>
      <c r="H5945">
        <v>10.6</v>
      </c>
      <c r="I5945">
        <v>0.77</v>
      </c>
      <c r="J5945">
        <v>-0.63</v>
      </c>
    </row>
    <row r="5946" spans="1:10">
      <c r="A5946" s="3">
        <v>42744</v>
      </c>
      <c r="B5946">
        <v>6.3</v>
      </c>
      <c r="C5946">
        <f t="shared" si="279"/>
        <v>2.0999999999999996</v>
      </c>
      <c r="D5946">
        <v>1000.6</v>
      </c>
      <c r="E5946">
        <f t="shared" si="280"/>
        <v>-7</v>
      </c>
      <c r="F5946">
        <v>95</v>
      </c>
      <c r="G5946">
        <f t="shared" si="281"/>
        <v>-2</v>
      </c>
      <c r="H5946">
        <v>11.6</v>
      </c>
      <c r="I5946">
        <v>0.62</v>
      </c>
      <c r="J5946">
        <v>-0.78</v>
      </c>
    </row>
    <row r="5947" spans="1:10">
      <c r="A5947" s="3">
        <v>42745</v>
      </c>
      <c r="B5947">
        <v>7.5</v>
      </c>
      <c r="C5947">
        <f t="shared" si="279"/>
        <v>1.2000000000000002</v>
      </c>
      <c r="D5947">
        <v>1004.4</v>
      </c>
      <c r="E5947">
        <f t="shared" si="280"/>
        <v>3.7999999999999545</v>
      </c>
      <c r="F5947">
        <v>73</v>
      </c>
      <c r="G5947">
        <f t="shared" si="281"/>
        <v>-22</v>
      </c>
      <c r="H5947">
        <v>12.6</v>
      </c>
      <c r="I5947">
        <v>0.44</v>
      </c>
      <c r="J5947">
        <v>-0.9</v>
      </c>
    </row>
    <row r="5948" spans="1:10">
      <c r="A5948" s="3">
        <v>42746</v>
      </c>
      <c r="B5948">
        <v>6.5</v>
      </c>
      <c r="C5948">
        <f t="shared" si="279"/>
        <v>-1</v>
      </c>
      <c r="D5948">
        <v>1006.2</v>
      </c>
      <c r="E5948">
        <f t="shared" si="280"/>
        <v>1.8000000000000682</v>
      </c>
      <c r="F5948">
        <v>64</v>
      </c>
      <c r="G5948">
        <f t="shared" si="281"/>
        <v>-9</v>
      </c>
      <c r="H5948">
        <v>13.6</v>
      </c>
      <c r="I5948">
        <v>0.25</v>
      </c>
      <c r="J5948">
        <v>-0.97</v>
      </c>
    </row>
    <row r="5949" spans="1:10">
      <c r="A5949" s="3">
        <v>42747</v>
      </c>
      <c r="B5949">
        <v>8.6</v>
      </c>
      <c r="C5949">
        <f t="shared" si="279"/>
        <v>2.0999999999999996</v>
      </c>
      <c r="D5949">
        <v>1000.7</v>
      </c>
      <c r="E5949">
        <f t="shared" si="280"/>
        <v>-5.5</v>
      </c>
      <c r="F5949">
        <v>42</v>
      </c>
      <c r="G5949">
        <f t="shared" si="281"/>
        <v>-22</v>
      </c>
      <c r="H5949">
        <v>14.6</v>
      </c>
      <c r="I5949">
        <v>0.04</v>
      </c>
      <c r="J5949">
        <v>-1</v>
      </c>
    </row>
    <row r="5950" spans="1:10">
      <c r="A5950" s="3">
        <v>42748</v>
      </c>
      <c r="B5950">
        <v>8.3000000000000007</v>
      </c>
      <c r="C5950">
        <f t="shared" si="279"/>
        <v>-0.29999999999999893</v>
      </c>
      <c r="D5950">
        <v>998.5</v>
      </c>
      <c r="E5950">
        <f t="shared" si="280"/>
        <v>-2.2000000000000455</v>
      </c>
      <c r="F5950">
        <v>42</v>
      </c>
      <c r="G5950">
        <f t="shared" si="281"/>
        <v>0</v>
      </c>
      <c r="H5950">
        <v>15.6</v>
      </c>
      <c r="I5950">
        <v>-0.18</v>
      </c>
      <c r="J5950">
        <v>-0.98</v>
      </c>
    </row>
    <row r="5951" spans="1:10">
      <c r="A5951" s="3">
        <v>42749</v>
      </c>
      <c r="B5951">
        <v>2.2000000000000002</v>
      </c>
      <c r="C5951">
        <f t="shared" si="279"/>
        <v>-6.1000000000000005</v>
      </c>
      <c r="D5951">
        <v>999.6</v>
      </c>
      <c r="E5951">
        <f t="shared" si="280"/>
        <v>1.1000000000000227</v>
      </c>
      <c r="F5951">
        <v>37</v>
      </c>
      <c r="G5951">
        <f t="shared" si="281"/>
        <v>-5</v>
      </c>
      <c r="H5951">
        <v>16.600000000000001</v>
      </c>
      <c r="I5951">
        <v>-0.38</v>
      </c>
      <c r="J5951">
        <v>-0.92</v>
      </c>
    </row>
    <row r="5952" spans="1:10">
      <c r="A5952" s="3">
        <v>42750</v>
      </c>
      <c r="B5952">
        <v>1.2</v>
      </c>
      <c r="C5952">
        <f t="shared" si="279"/>
        <v>-1.0000000000000002</v>
      </c>
      <c r="D5952">
        <v>1007.8</v>
      </c>
      <c r="E5952">
        <f t="shared" si="280"/>
        <v>8.1999999999999318</v>
      </c>
      <c r="F5952">
        <v>52</v>
      </c>
      <c r="G5952">
        <f t="shared" si="281"/>
        <v>15</v>
      </c>
      <c r="H5952">
        <v>17.600000000000001</v>
      </c>
      <c r="I5952">
        <v>-0.56999999999999995</v>
      </c>
      <c r="J5952">
        <v>-0.82</v>
      </c>
    </row>
    <row r="5953" spans="1:10">
      <c r="A5953" s="3">
        <v>42751</v>
      </c>
      <c r="B5953">
        <v>4.8</v>
      </c>
      <c r="C5953">
        <f t="shared" si="279"/>
        <v>3.5999999999999996</v>
      </c>
      <c r="D5953">
        <v>1008.4</v>
      </c>
      <c r="E5953">
        <f t="shared" si="280"/>
        <v>0.60000000000002274</v>
      </c>
      <c r="F5953">
        <v>43</v>
      </c>
      <c r="G5953">
        <f t="shared" si="281"/>
        <v>-9</v>
      </c>
      <c r="H5953">
        <v>18.600000000000001</v>
      </c>
      <c r="I5953">
        <v>-0.73</v>
      </c>
      <c r="J5953">
        <v>-0.69</v>
      </c>
    </row>
    <row r="5954" spans="1:10">
      <c r="A5954" s="3">
        <v>42752</v>
      </c>
      <c r="B5954">
        <v>7.2</v>
      </c>
      <c r="C5954">
        <f t="shared" si="279"/>
        <v>2.4000000000000004</v>
      </c>
      <c r="D5954">
        <v>1021.5</v>
      </c>
      <c r="E5954">
        <f t="shared" si="280"/>
        <v>13.100000000000023</v>
      </c>
      <c r="F5954">
        <v>46</v>
      </c>
      <c r="G5954">
        <f t="shared" si="281"/>
        <v>3</v>
      </c>
      <c r="H5954">
        <v>19.600000000000001</v>
      </c>
      <c r="I5954">
        <v>-0.86</v>
      </c>
      <c r="J5954">
        <v>-0.52</v>
      </c>
    </row>
    <row r="5955" spans="1:10">
      <c r="A5955" s="3">
        <v>42753</v>
      </c>
      <c r="B5955">
        <v>7.5</v>
      </c>
      <c r="C5955">
        <f t="shared" si="279"/>
        <v>0.29999999999999982</v>
      </c>
      <c r="D5955">
        <v>1021.6</v>
      </c>
      <c r="E5955">
        <f t="shared" si="280"/>
        <v>0.10000000000002274</v>
      </c>
      <c r="F5955">
        <v>51</v>
      </c>
      <c r="G5955">
        <f t="shared" si="281"/>
        <v>5</v>
      </c>
      <c r="H5955">
        <v>20.6</v>
      </c>
      <c r="I5955">
        <v>-0.95</v>
      </c>
      <c r="J5955">
        <v>-0.32</v>
      </c>
    </row>
    <row r="5956" spans="1:10">
      <c r="A5956" s="3">
        <v>42754</v>
      </c>
      <c r="B5956">
        <v>7.3</v>
      </c>
      <c r="C5956">
        <f t="shared" si="279"/>
        <v>-0.20000000000000018</v>
      </c>
      <c r="D5956">
        <v>1015.1</v>
      </c>
      <c r="E5956">
        <f t="shared" si="280"/>
        <v>-6.5</v>
      </c>
      <c r="F5956">
        <v>39</v>
      </c>
      <c r="G5956">
        <f t="shared" si="281"/>
        <v>-12</v>
      </c>
      <c r="H5956">
        <v>21.6</v>
      </c>
      <c r="I5956">
        <v>-0.99</v>
      </c>
      <c r="J5956">
        <v>-0.12</v>
      </c>
    </row>
    <row r="5957" spans="1:10">
      <c r="A5957" s="3">
        <v>42755</v>
      </c>
      <c r="B5957">
        <v>2.5</v>
      </c>
      <c r="C5957">
        <f t="shared" si="279"/>
        <v>-4.8</v>
      </c>
      <c r="D5957">
        <v>1003.1</v>
      </c>
      <c r="E5957">
        <f t="shared" si="280"/>
        <v>-12</v>
      </c>
      <c r="F5957">
        <v>81</v>
      </c>
      <c r="G5957">
        <f t="shared" si="281"/>
        <v>42</v>
      </c>
      <c r="H5957">
        <v>22.6</v>
      </c>
      <c r="I5957">
        <v>-1</v>
      </c>
      <c r="J5957">
        <v>0.1</v>
      </c>
    </row>
    <row r="5958" spans="1:10">
      <c r="A5958" s="3">
        <v>42756</v>
      </c>
      <c r="B5958">
        <v>6.3</v>
      </c>
      <c r="C5958">
        <f t="shared" si="279"/>
        <v>3.8</v>
      </c>
      <c r="D5958">
        <v>1017.7</v>
      </c>
      <c r="E5958">
        <f t="shared" si="280"/>
        <v>14.600000000000023</v>
      </c>
      <c r="F5958">
        <v>39</v>
      </c>
      <c r="G5958">
        <f t="shared" si="281"/>
        <v>-42</v>
      </c>
      <c r="H5958">
        <v>23.6</v>
      </c>
      <c r="I5958">
        <v>-0.95</v>
      </c>
      <c r="J5958">
        <v>0.3</v>
      </c>
    </row>
    <row r="5959" spans="1:10">
      <c r="A5959" s="3">
        <v>42757</v>
      </c>
      <c r="B5959">
        <v>6.5</v>
      </c>
      <c r="C5959">
        <f t="shared" ref="C5959:C6022" si="282">B5959-B5958</f>
        <v>0.20000000000000018</v>
      </c>
      <c r="D5959">
        <v>1004.7</v>
      </c>
      <c r="E5959">
        <f t="shared" ref="E5959:E6022" si="283">D5959-D5958</f>
        <v>-13</v>
      </c>
      <c r="F5959">
        <v>45</v>
      </c>
      <c r="G5959">
        <f t="shared" ref="G5959:G6022" si="284">F5959-F5958</f>
        <v>6</v>
      </c>
      <c r="H5959">
        <v>24.6</v>
      </c>
      <c r="I5959">
        <v>-0.87</v>
      </c>
      <c r="J5959">
        <v>0.5</v>
      </c>
    </row>
    <row r="5960" spans="1:10">
      <c r="A5960" s="3">
        <v>42758</v>
      </c>
      <c r="B5960">
        <v>3.7</v>
      </c>
      <c r="C5960">
        <f t="shared" si="282"/>
        <v>-2.8</v>
      </c>
      <c r="D5960">
        <v>1010.7</v>
      </c>
      <c r="E5960">
        <f t="shared" si="283"/>
        <v>6</v>
      </c>
      <c r="F5960">
        <v>27</v>
      </c>
      <c r="G5960">
        <f t="shared" si="284"/>
        <v>-18</v>
      </c>
      <c r="H5960">
        <v>25.6</v>
      </c>
      <c r="I5960">
        <v>-0.74</v>
      </c>
      <c r="J5960">
        <v>0.67</v>
      </c>
    </row>
    <row r="5961" spans="1:10">
      <c r="A5961" s="3">
        <v>42759</v>
      </c>
      <c r="B5961">
        <v>3.1</v>
      </c>
      <c r="C5961">
        <f t="shared" si="282"/>
        <v>-0.60000000000000009</v>
      </c>
      <c r="D5961">
        <v>1017.4</v>
      </c>
      <c r="E5961">
        <f t="shared" si="283"/>
        <v>6.6999999999999318</v>
      </c>
      <c r="F5961">
        <v>40</v>
      </c>
      <c r="G5961">
        <f t="shared" si="284"/>
        <v>13</v>
      </c>
      <c r="H5961">
        <v>26.6</v>
      </c>
      <c r="I5961">
        <v>-0.57999999999999996</v>
      </c>
      <c r="J5961">
        <v>0.81</v>
      </c>
    </row>
    <row r="5962" spans="1:10">
      <c r="A5962" s="3">
        <v>42760</v>
      </c>
      <c r="B5962">
        <v>5.2</v>
      </c>
      <c r="C5962">
        <f t="shared" si="282"/>
        <v>2.1</v>
      </c>
      <c r="D5962">
        <v>1023.2</v>
      </c>
      <c r="E5962">
        <f t="shared" si="283"/>
        <v>5.8000000000000682</v>
      </c>
      <c r="F5962">
        <v>36</v>
      </c>
      <c r="G5962">
        <f t="shared" si="284"/>
        <v>-4</v>
      </c>
      <c r="H5962">
        <v>27.6</v>
      </c>
      <c r="I5962">
        <v>-0.4</v>
      </c>
      <c r="J5962">
        <v>0.92</v>
      </c>
    </row>
    <row r="5963" spans="1:10">
      <c r="A5963" s="3">
        <v>42761</v>
      </c>
      <c r="B5963">
        <v>5.5</v>
      </c>
      <c r="C5963">
        <f t="shared" si="282"/>
        <v>0.29999999999999982</v>
      </c>
      <c r="D5963">
        <v>1024</v>
      </c>
      <c r="E5963">
        <f t="shared" si="283"/>
        <v>0.79999999999995453</v>
      </c>
      <c r="F5963">
        <v>46</v>
      </c>
      <c r="G5963">
        <f t="shared" si="284"/>
        <v>10</v>
      </c>
      <c r="H5963">
        <v>28.6</v>
      </c>
      <c r="I5963">
        <v>-0.2</v>
      </c>
      <c r="J5963">
        <v>0.98</v>
      </c>
    </row>
    <row r="5964" spans="1:10">
      <c r="A5964" s="3">
        <v>42762</v>
      </c>
      <c r="B5964">
        <v>13.7</v>
      </c>
      <c r="C5964">
        <f t="shared" si="282"/>
        <v>8.1999999999999993</v>
      </c>
      <c r="D5964">
        <v>1012.1</v>
      </c>
      <c r="E5964">
        <f t="shared" si="283"/>
        <v>-11.899999999999977</v>
      </c>
      <c r="F5964">
        <v>39</v>
      </c>
      <c r="G5964">
        <f t="shared" si="284"/>
        <v>-7</v>
      </c>
      <c r="H5964">
        <v>7.0000000000000007E-2</v>
      </c>
      <c r="I5964">
        <v>0.01</v>
      </c>
      <c r="J5964">
        <v>1</v>
      </c>
    </row>
    <row r="5965" spans="1:10">
      <c r="A5965" s="3">
        <v>42763</v>
      </c>
      <c r="B5965">
        <v>7.6</v>
      </c>
      <c r="C5965">
        <f t="shared" si="282"/>
        <v>-6.1</v>
      </c>
      <c r="D5965">
        <v>1021</v>
      </c>
      <c r="E5965">
        <f t="shared" si="283"/>
        <v>8.8999999999999773</v>
      </c>
      <c r="F5965">
        <v>54</v>
      </c>
      <c r="G5965">
        <f t="shared" si="284"/>
        <v>15</v>
      </c>
      <c r="H5965">
        <v>1.07</v>
      </c>
      <c r="I5965">
        <v>0.23</v>
      </c>
      <c r="J5965">
        <v>0.97</v>
      </c>
    </row>
    <row r="5966" spans="1:10">
      <c r="A5966" s="3">
        <v>42764</v>
      </c>
      <c r="B5966">
        <v>8.5</v>
      </c>
      <c r="C5966">
        <f t="shared" si="282"/>
        <v>0.90000000000000036</v>
      </c>
      <c r="D5966">
        <v>1014.9</v>
      </c>
      <c r="E5966">
        <f t="shared" si="283"/>
        <v>-6.1000000000000227</v>
      </c>
      <c r="F5966">
        <v>65</v>
      </c>
      <c r="G5966">
        <f t="shared" si="284"/>
        <v>11</v>
      </c>
      <c r="H5966">
        <v>2.0699999999999998</v>
      </c>
      <c r="I5966">
        <v>0.43</v>
      </c>
      <c r="J5966">
        <v>0.9</v>
      </c>
    </row>
    <row r="5967" spans="1:10">
      <c r="A5967" s="3">
        <v>42765</v>
      </c>
      <c r="B5967">
        <v>11.9</v>
      </c>
      <c r="C5967">
        <f t="shared" si="282"/>
        <v>3.4000000000000004</v>
      </c>
      <c r="D5967">
        <v>998.9</v>
      </c>
      <c r="E5967">
        <f t="shared" si="283"/>
        <v>-16</v>
      </c>
      <c r="F5967">
        <v>39</v>
      </c>
      <c r="G5967">
        <f t="shared" si="284"/>
        <v>-26</v>
      </c>
      <c r="H5967">
        <v>3.07</v>
      </c>
      <c r="I5967">
        <v>0.61</v>
      </c>
      <c r="J5967">
        <v>0.79</v>
      </c>
    </row>
    <row r="5968" spans="1:10">
      <c r="A5968" s="3">
        <v>42766</v>
      </c>
      <c r="B5968">
        <v>6.2</v>
      </c>
      <c r="C5968">
        <f t="shared" si="282"/>
        <v>-5.7</v>
      </c>
      <c r="D5968">
        <v>1018.5</v>
      </c>
      <c r="E5968">
        <f t="shared" si="283"/>
        <v>19.600000000000023</v>
      </c>
      <c r="F5968">
        <v>37</v>
      </c>
      <c r="G5968">
        <f t="shared" si="284"/>
        <v>-2</v>
      </c>
      <c r="H5968">
        <v>4.07</v>
      </c>
      <c r="I5968">
        <v>0.76</v>
      </c>
      <c r="J5968">
        <v>0.65</v>
      </c>
    </row>
    <row r="5969" spans="1:10">
      <c r="A5969" s="3">
        <v>42767</v>
      </c>
      <c r="B5969">
        <v>6.9</v>
      </c>
      <c r="C5969">
        <f t="shared" si="282"/>
        <v>0.70000000000000018</v>
      </c>
      <c r="D5969">
        <v>1005</v>
      </c>
      <c r="E5969">
        <f t="shared" si="283"/>
        <v>-13.5</v>
      </c>
      <c r="F5969">
        <v>45</v>
      </c>
      <c r="G5969">
        <f t="shared" si="284"/>
        <v>8</v>
      </c>
      <c r="H5969">
        <v>5.07</v>
      </c>
      <c r="I5969">
        <v>0.88</v>
      </c>
      <c r="J5969">
        <v>0.47</v>
      </c>
    </row>
    <row r="5970" spans="1:10">
      <c r="A5970" s="3">
        <v>42768</v>
      </c>
      <c r="B5970">
        <v>5.3</v>
      </c>
      <c r="C5970">
        <f t="shared" si="282"/>
        <v>-1.6000000000000005</v>
      </c>
      <c r="D5970">
        <v>1010.3</v>
      </c>
      <c r="E5970">
        <f t="shared" si="283"/>
        <v>5.2999999999999545</v>
      </c>
      <c r="F5970">
        <v>28</v>
      </c>
      <c r="G5970">
        <f t="shared" si="284"/>
        <v>-17</v>
      </c>
      <c r="H5970">
        <v>6.07</v>
      </c>
      <c r="I5970">
        <v>0.96</v>
      </c>
      <c r="J5970">
        <v>0.28000000000000003</v>
      </c>
    </row>
    <row r="5971" spans="1:10">
      <c r="A5971" s="3">
        <v>42769</v>
      </c>
      <c r="B5971">
        <v>8.5</v>
      </c>
      <c r="C5971">
        <f t="shared" si="282"/>
        <v>3.2</v>
      </c>
      <c r="D5971">
        <v>1013.7</v>
      </c>
      <c r="E5971">
        <f t="shared" si="283"/>
        <v>3.4000000000000909</v>
      </c>
      <c r="F5971">
        <v>30</v>
      </c>
      <c r="G5971">
        <f t="shared" si="284"/>
        <v>2</v>
      </c>
      <c r="H5971">
        <v>7.07</v>
      </c>
      <c r="I5971">
        <v>1</v>
      </c>
      <c r="J5971">
        <v>7.0000000000000007E-2</v>
      </c>
    </row>
    <row r="5972" spans="1:10">
      <c r="A5972" s="3">
        <v>42770</v>
      </c>
      <c r="B5972">
        <v>8.1</v>
      </c>
      <c r="C5972">
        <f t="shared" si="282"/>
        <v>-0.40000000000000036</v>
      </c>
      <c r="D5972">
        <v>1015.3</v>
      </c>
      <c r="E5972">
        <f t="shared" si="283"/>
        <v>1.5999999999999091</v>
      </c>
      <c r="F5972">
        <v>42</v>
      </c>
      <c r="G5972">
        <f t="shared" si="284"/>
        <v>12</v>
      </c>
      <c r="H5972">
        <v>8.07</v>
      </c>
      <c r="I5972">
        <v>0.99</v>
      </c>
      <c r="J5972">
        <v>-0.15</v>
      </c>
    </row>
    <row r="5973" spans="1:10">
      <c r="A5973" s="3">
        <v>42771</v>
      </c>
      <c r="B5973">
        <v>7.7</v>
      </c>
      <c r="C5973">
        <f t="shared" si="282"/>
        <v>-0.39999999999999947</v>
      </c>
      <c r="D5973">
        <v>1004.3</v>
      </c>
      <c r="E5973">
        <f t="shared" si="283"/>
        <v>-11</v>
      </c>
      <c r="F5973">
        <v>76</v>
      </c>
      <c r="G5973">
        <f t="shared" si="284"/>
        <v>34</v>
      </c>
      <c r="H5973">
        <v>9.07</v>
      </c>
      <c r="I5973">
        <v>0.94</v>
      </c>
      <c r="J5973">
        <v>-0.35</v>
      </c>
    </row>
    <row r="5974" spans="1:10">
      <c r="A5974" s="3">
        <v>42772</v>
      </c>
      <c r="B5974">
        <v>8.5</v>
      </c>
      <c r="C5974">
        <f t="shared" si="282"/>
        <v>0.79999999999999982</v>
      </c>
      <c r="D5974">
        <v>999.9</v>
      </c>
      <c r="E5974">
        <f t="shared" si="283"/>
        <v>-4.3999999999999773</v>
      </c>
      <c r="F5974">
        <v>37</v>
      </c>
      <c r="G5974">
        <f t="shared" si="284"/>
        <v>-39</v>
      </c>
      <c r="H5974">
        <v>10.07</v>
      </c>
      <c r="I5974">
        <v>0.84</v>
      </c>
      <c r="J5974">
        <v>-0.54</v>
      </c>
    </row>
    <row r="5975" spans="1:10">
      <c r="A5975" s="3">
        <v>42773</v>
      </c>
      <c r="B5975">
        <v>5.2</v>
      </c>
      <c r="C5975">
        <f t="shared" si="282"/>
        <v>-3.3</v>
      </c>
      <c r="D5975">
        <v>1010</v>
      </c>
      <c r="E5975">
        <f t="shared" si="283"/>
        <v>10.100000000000023</v>
      </c>
      <c r="F5975">
        <v>27</v>
      </c>
      <c r="G5975">
        <f t="shared" si="284"/>
        <v>-10</v>
      </c>
      <c r="H5975">
        <v>11.07</v>
      </c>
      <c r="I5975">
        <v>0.71</v>
      </c>
      <c r="J5975">
        <v>-0.71</v>
      </c>
    </row>
    <row r="5976" spans="1:10">
      <c r="A5976" s="3">
        <v>42774</v>
      </c>
      <c r="B5976">
        <v>7.2</v>
      </c>
      <c r="C5976">
        <f t="shared" si="282"/>
        <v>2</v>
      </c>
      <c r="D5976">
        <v>1009.7</v>
      </c>
      <c r="E5976">
        <f t="shared" si="283"/>
        <v>-0.29999999999995453</v>
      </c>
      <c r="F5976">
        <v>33</v>
      </c>
      <c r="G5976">
        <f t="shared" si="284"/>
        <v>6</v>
      </c>
      <c r="H5976">
        <v>12.07</v>
      </c>
      <c r="I5976">
        <v>0.54</v>
      </c>
      <c r="J5976">
        <v>-0.84</v>
      </c>
    </row>
    <row r="5977" spans="1:10">
      <c r="A5977" s="3">
        <v>42775</v>
      </c>
      <c r="B5977">
        <v>1.1000000000000001</v>
      </c>
      <c r="C5977">
        <f t="shared" si="282"/>
        <v>-6.1</v>
      </c>
      <c r="D5977">
        <v>996.5</v>
      </c>
      <c r="E5977">
        <f t="shared" si="283"/>
        <v>-13.200000000000045</v>
      </c>
      <c r="F5977">
        <v>99</v>
      </c>
      <c r="G5977">
        <f t="shared" si="284"/>
        <v>66</v>
      </c>
      <c r="H5977">
        <v>13.07</v>
      </c>
      <c r="I5977">
        <v>0.35</v>
      </c>
      <c r="J5977">
        <v>-0.94</v>
      </c>
    </row>
    <row r="5978" spans="1:10">
      <c r="A5978" s="3">
        <v>42776</v>
      </c>
      <c r="B5978">
        <v>4.5999999999999996</v>
      </c>
      <c r="C5978">
        <f t="shared" si="282"/>
        <v>3.4999999999999996</v>
      </c>
      <c r="D5978">
        <v>999.4</v>
      </c>
      <c r="E5978">
        <f t="shared" si="283"/>
        <v>2.8999999999999773</v>
      </c>
      <c r="F5978">
        <v>37</v>
      </c>
      <c r="G5978">
        <f t="shared" si="284"/>
        <v>-62</v>
      </c>
      <c r="H5978">
        <v>14.07</v>
      </c>
      <c r="I5978">
        <v>0.15</v>
      </c>
      <c r="J5978">
        <v>-0.99</v>
      </c>
    </row>
    <row r="5979" spans="1:10">
      <c r="A5979" s="3">
        <v>42777</v>
      </c>
      <c r="B5979">
        <v>6.1</v>
      </c>
      <c r="C5979">
        <f t="shared" si="282"/>
        <v>1.5</v>
      </c>
      <c r="D5979">
        <v>1005.5</v>
      </c>
      <c r="E5979">
        <f t="shared" si="283"/>
        <v>6.1000000000000227</v>
      </c>
      <c r="F5979">
        <v>27</v>
      </c>
      <c r="G5979">
        <f t="shared" si="284"/>
        <v>-10</v>
      </c>
      <c r="H5979">
        <v>15.07</v>
      </c>
      <c r="I5979">
        <v>-0.06</v>
      </c>
      <c r="J5979">
        <v>-1</v>
      </c>
    </row>
    <row r="5980" spans="1:10">
      <c r="A5980" s="3">
        <v>42778</v>
      </c>
      <c r="B5980">
        <v>6</v>
      </c>
      <c r="C5980">
        <f t="shared" si="282"/>
        <v>-9.9999999999999645E-2</v>
      </c>
      <c r="D5980">
        <v>1014.4</v>
      </c>
      <c r="E5980">
        <f t="shared" si="283"/>
        <v>8.8999999999999773</v>
      </c>
      <c r="F5980">
        <v>41</v>
      </c>
      <c r="G5980">
        <f t="shared" si="284"/>
        <v>14</v>
      </c>
      <c r="H5980">
        <v>16.07</v>
      </c>
      <c r="I5980">
        <v>-0.27</v>
      </c>
      <c r="J5980">
        <v>-0.96</v>
      </c>
    </row>
    <row r="5981" spans="1:10">
      <c r="A5981" s="3">
        <v>42779</v>
      </c>
      <c r="B5981">
        <v>8.1</v>
      </c>
      <c r="C5981">
        <f t="shared" si="282"/>
        <v>2.0999999999999996</v>
      </c>
      <c r="D5981">
        <v>1019.1</v>
      </c>
      <c r="E5981">
        <f t="shared" si="283"/>
        <v>4.7000000000000455</v>
      </c>
      <c r="F5981">
        <v>28</v>
      </c>
      <c r="G5981">
        <f t="shared" si="284"/>
        <v>-13</v>
      </c>
      <c r="H5981">
        <v>17.07</v>
      </c>
      <c r="I5981">
        <v>-0.47</v>
      </c>
      <c r="J5981">
        <v>-0.88</v>
      </c>
    </row>
    <row r="5982" spans="1:10">
      <c r="A5982" s="3">
        <v>42780</v>
      </c>
      <c r="B5982">
        <v>7.8</v>
      </c>
      <c r="C5982">
        <f t="shared" si="282"/>
        <v>-0.29999999999999982</v>
      </c>
      <c r="D5982">
        <v>1019.4</v>
      </c>
      <c r="E5982">
        <f t="shared" si="283"/>
        <v>0.29999999999995453</v>
      </c>
      <c r="F5982">
        <v>30</v>
      </c>
      <c r="G5982">
        <f t="shared" si="284"/>
        <v>2</v>
      </c>
      <c r="H5982">
        <v>18.07</v>
      </c>
      <c r="I5982">
        <v>-0.65</v>
      </c>
      <c r="J5982">
        <v>-0.76</v>
      </c>
    </row>
    <row r="5983" spans="1:10">
      <c r="A5983" s="3">
        <v>42781</v>
      </c>
      <c r="B5983">
        <v>9.1</v>
      </c>
      <c r="C5983">
        <f t="shared" si="282"/>
        <v>1.2999999999999998</v>
      </c>
      <c r="D5983">
        <v>1022.1</v>
      </c>
      <c r="E5983">
        <f t="shared" si="283"/>
        <v>2.7000000000000455</v>
      </c>
      <c r="F5983">
        <v>31</v>
      </c>
      <c r="G5983">
        <f t="shared" si="284"/>
        <v>1</v>
      </c>
      <c r="H5983">
        <v>19.07</v>
      </c>
      <c r="I5983">
        <v>-0.79</v>
      </c>
      <c r="J5983">
        <v>-0.61</v>
      </c>
    </row>
    <row r="5984" spans="1:10">
      <c r="A5984" s="3">
        <v>42782</v>
      </c>
      <c r="B5984">
        <v>10.3</v>
      </c>
      <c r="C5984">
        <f t="shared" si="282"/>
        <v>1.2000000000000011</v>
      </c>
      <c r="D5984">
        <v>1018.9</v>
      </c>
      <c r="E5984">
        <f t="shared" si="283"/>
        <v>-3.2000000000000455</v>
      </c>
      <c r="F5984">
        <v>68</v>
      </c>
      <c r="G5984">
        <f t="shared" si="284"/>
        <v>37</v>
      </c>
      <c r="H5984">
        <v>20.07</v>
      </c>
      <c r="I5984">
        <v>-0.9</v>
      </c>
      <c r="J5984">
        <v>-0.43</v>
      </c>
    </row>
    <row r="5985" spans="1:10">
      <c r="A5985" s="3">
        <v>42783</v>
      </c>
      <c r="B5985">
        <v>16.899999999999999</v>
      </c>
      <c r="C5985">
        <f t="shared" si="282"/>
        <v>6.5999999999999979</v>
      </c>
      <c r="D5985">
        <v>1003.3</v>
      </c>
      <c r="E5985">
        <f t="shared" si="283"/>
        <v>-15.600000000000023</v>
      </c>
      <c r="F5985">
        <v>62</v>
      </c>
      <c r="G5985">
        <f t="shared" si="284"/>
        <v>-6</v>
      </c>
      <c r="H5985">
        <v>21.07</v>
      </c>
      <c r="I5985">
        <v>-0.97</v>
      </c>
      <c r="J5985">
        <v>-0.23</v>
      </c>
    </row>
    <row r="5986" spans="1:10">
      <c r="A5986" s="3">
        <v>42784</v>
      </c>
      <c r="B5986">
        <v>8.1999999999999993</v>
      </c>
      <c r="C5986">
        <f t="shared" si="282"/>
        <v>-8.6999999999999993</v>
      </c>
      <c r="D5986">
        <v>1008.3</v>
      </c>
      <c r="E5986">
        <f t="shared" si="283"/>
        <v>5</v>
      </c>
      <c r="F5986">
        <v>46</v>
      </c>
      <c r="G5986">
        <f t="shared" si="284"/>
        <v>-16</v>
      </c>
      <c r="H5986">
        <v>22.07</v>
      </c>
      <c r="I5986">
        <v>-1</v>
      </c>
      <c r="J5986">
        <v>-0.02</v>
      </c>
    </row>
    <row r="5987" spans="1:10">
      <c r="A5987" s="3">
        <v>42785</v>
      </c>
      <c r="B5987">
        <v>8.1999999999999993</v>
      </c>
      <c r="C5987">
        <f t="shared" si="282"/>
        <v>0</v>
      </c>
      <c r="D5987">
        <v>1013.3</v>
      </c>
      <c r="E5987">
        <f t="shared" si="283"/>
        <v>5</v>
      </c>
      <c r="F5987">
        <v>44</v>
      </c>
      <c r="G5987">
        <f t="shared" si="284"/>
        <v>-2</v>
      </c>
      <c r="H5987">
        <v>23.07</v>
      </c>
      <c r="I5987">
        <v>-0.98</v>
      </c>
      <c r="J5987">
        <v>0.19</v>
      </c>
    </row>
    <row r="5988" spans="1:10">
      <c r="A5988" s="3">
        <v>42786</v>
      </c>
      <c r="B5988">
        <v>9.9</v>
      </c>
      <c r="C5988">
        <f t="shared" si="282"/>
        <v>1.7000000000000011</v>
      </c>
      <c r="D5988">
        <v>991.7</v>
      </c>
      <c r="E5988">
        <f t="shared" si="283"/>
        <v>-21.599999999999909</v>
      </c>
      <c r="F5988">
        <v>89</v>
      </c>
      <c r="G5988">
        <f t="shared" si="284"/>
        <v>45</v>
      </c>
      <c r="H5988">
        <v>24.07</v>
      </c>
      <c r="I5988">
        <v>-0.92</v>
      </c>
      <c r="J5988">
        <v>0.4</v>
      </c>
    </row>
    <row r="5989" spans="1:10">
      <c r="A5989" s="3">
        <v>42787</v>
      </c>
      <c r="B5989">
        <v>5</v>
      </c>
      <c r="C5989">
        <f t="shared" si="282"/>
        <v>-4.9000000000000004</v>
      </c>
      <c r="D5989">
        <v>1018.7</v>
      </c>
      <c r="E5989">
        <f t="shared" si="283"/>
        <v>27</v>
      </c>
      <c r="F5989">
        <v>31</v>
      </c>
      <c r="G5989">
        <f t="shared" si="284"/>
        <v>-58</v>
      </c>
      <c r="H5989">
        <v>25.07</v>
      </c>
      <c r="I5989">
        <v>-0.81</v>
      </c>
      <c r="J5989">
        <v>0.57999999999999996</v>
      </c>
    </row>
    <row r="5990" spans="1:10">
      <c r="A5990" s="3">
        <v>42788</v>
      </c>
      <c r="B5990">
        <v>9.6999999999999993</v>
      </c>
      <c r="C5990">
        <f t="shared" si="282"/>
        <v>4.6999999999999993</v>
      </c>
      <c r="D5990">
        <v>1017.7</v>
      </c>
      <c r="E5990">
        <f t="shared" si="283"/>
        <v>-1</v>
      </c>
      <c r="F5990">
        <v>70</v>
      </c>
      <c r="G5990">
        <f t="shared" si="284"/>
        <v>39</v>
      </c>
      <c r="H5990">
        <v>26.07</v>
      </c>
      <c r="I5990">
        <v>-0.67</v>
      </c>
      <c r="J5990">
        <v>0.74</v>
      </c>
    </row>
    <row r="5991" spans="1:10">
      <c r="A5991" s="3">
        <v>42789</v>
      </c>
      <c r="B5991">
        <v>13.8</v>
      </c>
      <c r="C5991">
        <f t="shared" si="282"/>
        <v>4.1000000000000014</v>
      </c>
      <c r="D5991">
        <v>994.7</v>
      </c>
      <c r="E5991">
        <f t="shared" si="283"/>
        <v>-23</v>
      </c>
      <c r="F5991">
        <v>69</v>
      </c>
      <c r="G5991">
        <f t="shared" si="284"/>
        <v>-1</v>
      </c>
      <c r="H5991">
        <v>27.07</v>
      </c>
      <c r="I5991">
        <v>-0.5</v>
      </c>
      <c r="J5991">
        <v>0.87</v>
      </c>
    </row>
    <row r="5992" spans="1:10">
      <c r="A5992" s="3">
        <v>42790</v>
      </c>
      <c r="B5992">
        <v>7.8</v>
      </c>
      <c r="C5992">
        <f t="shared" si="282"/>
        <v>-6.0000000000000009</v>
      </c>
      <c r="D5992">
        <v>1012</v>
      </c>
      <c r="E5992">
        <f t="shared" si="283"/>
        <v>17.299999999999955</v>
      </c>
      <c r="F5992">
        <v>27</v>
      </c>
      <c r="G5992">
        <f t="shared" si="284"/>
        <v>-42</v>
      </c>
      <c r="H5992">
        <v>28.07</v>
      </c>
      <c r="I5992">
        <v>-0.31</v>
      </c>
      <c r="J5992">
        <v>0.95</v>
      </c>
    </row>
    <row r="5993" spans="1:10">
      <c r="A5993" s="3">
        <v>42791</v>
      </c>
      <c r="B5993">
        <v>9.3000000000000007</v>
      </c>
      <c r="C5993">
        <f t="shared" si="282"/>
        <v>1.5000000000000009</v>
      </c>
      <c r="D5993">
        <v>1012.8</v>
      </c>
      <c r="E5993">
        <f t="shared" si="283"/>
        <v>0.79999999999995453</v>
      </c>
      <c r="F5993">
        <v>65</v>
      </c>
      <c r="G5993">
        <f t="shared" si="284"/>
        <v>38</v>
      </c>
      <c r="H5993">
        <v>29.07</v>
      </c>
      <c r="I5993">
        <v>-0.1</v>
      </c>
      <c r="J5993">
        <v>1</v>
      </c>
    </row>
    <row r="5994" spans="1:10">
      <c r="A5994" s="3">
        <v>42792</v>
      </c>
      <c r="B5994">
        <v>9.5</v>
      </c>
      <c r="C5994">
        <f t="shared" si="282"/>
        <v>0.19999999999999929</v>
      </c>
      <c r="D5994">
        <v>1014.8</v>
      </c>
      <c r="E5994">
        <f t="shared" si="283"/>
        <v>2</v>
      </c>
      <c r="F5994">
        <v>40</v>
      </c>
      <c r="G5994">
        <f t="shared" si="284"/>
        <v>-25</v>
      </c>
      <c r="H5994">
        <v>0.54</v>
      </c>
      <c r="I5994">
        <v>0.11</v>
      </c>
      <c r="J5994">
        <v>0.99</v>
      </c>
    </row>
    <row r="5995" spans="1:10">
      <c r="A5995" s="3">
        <v>42793</v>
      </c>
      <c r="B5995">
        <v>5.8</v>
      </c>
      <c r="C5995">
        <f t="shared" si="282"/>
        <v>-3.7</v>
      </c>
      <c r="D5995">
        <v>1022.7</v>
      </c>
      <c r="E5995">
        <f t="shared" si="283"/>
        <v>7.9000000000000909</v>
      </c>
      <c r="F5995">
        <v>63</v>
      </c>
      <c r="G5995">
        <f t="shared" si="284"/>
        <v>23</v>
      </c>
      <c r="H5995">
        <v>1.54</v>
      </c>
      <c r="I5995">
        <v>0.32</v>
      </c>
      <c r="J5995">
        <v>0.95</v>
      </c>
    </row>
    <row r="5996" spans="1:10">
      <c r="A5996" s="3">
        <v>42794</v>
      </c>
      <c r="B5996">
        <v>6.4</v>
      </c>
      <c r="C5996">
        <f t="shared" si="282"/>
        <v>0.60000000000000053</v>
      </c>
      <c r="D5996">
        <v>1021.5</v>
      </c>
      <c r="E5996">
        <f t="shared" si="283"/>
        <v>-1.2000000000000455</v>
      </c>
      <c r="F5996">
        <v>59</v>
      </c>
      <c r="G5996">
        <f t="shared" si="284"/>
        <v>-4</v>
      </c>
      <c r="H5996">
        <v>2.54</v>
      </c>
      <c r="I5996">
        <v>0.51</v>
      </c>
      <c r="J5996">
        <v>0.86</v>
      </c>
    </row>
    <row r="5997" spans="1:10">
      <c r="A5997" s="3">
        <v>42795</v>
      </c>
      <c r="B5997">
        <v>9</v>
      </c>
      <c r="C5997">
        <f t="shared" si="282"/>
        <v>2.5999999999999996</v>
      </c>
      <c r="D5997">
        <v>1016.6</v>
      </c>
      <c r="E5997">
        <f t="shared" si="283"/>
        <v>-4.8999999999999773</v>
      </c>
      <c r="F5997">
        <v>60</v>
      </c>
      <c r="G5997">
        <f t="shared" si="284"/>
        <v>1</v>
      </c>
      <c r="H5997">
        <v>3.54</v>
      </c>
      <c r="I5997">
        <v>0.68</v>
      </c>
      <c r="J5997">
        <v>0.73</v>
      </c>
    </row>
    <row r="5998" spans="1:10">
      <c r="A5998" s="3">
        <v>42796</v>
      </c>
      <c r="B5998">
        <v>7.4</v>
      </c>
      <c r="C5998">
        <f t="shared" si="282"/>
        <v>-1.5999999999999996</v>
      </c>
      <c r="D5998">
        <v>1000.8</v>
      </c>
      <c r="E5998">
        <f t="shared" si="283"/>
        <v>-15.800000000000068</v>
      </c>
      <c r="F5998">
        <v>100</v>
      </c>
      <c r="G5998">
        <f t="shared" si="284"/>
        <v>40</v>
      </c>
      <c r="H5998">
        <v>4.54</v>
      </c>
      <c r="I5998">
        <v>0.82</v>
      </c>
      <c r="J5998">
        <v>0.56999999999999995</v>
      </c>
    </row>
    <row r="5999" spans="1:10">
      <c r="A5999" s="3">
        <v>42797</v>
      </c>
      <c r="B5999">
        <v>8.6999999999999993</v>
      </c>
      <c r="C5999">
        <f t="shared" si="282"/>
        <v>1.2999999999999989</v>
      </c>
      <c r="D5999">
        <v>1010.3</v>
      </c>
      <c r="E5999">
        <f t="shared" si="283"/>
        <v>9.5</v>
      </c>
      <c r="F5999">
        <v>34</v>
      </c>
      <c r="G5999">
        <f t="shared" si="284"/>
        <v>-66</v>
      </c>
      <c r="H5999">
        <v>5.54</v>
      </c>
      <c r="I5999">
        <v>0.92</v>
      </c>
      <c r="J5999">
        <v>0.38</v>
      </c>
    </row>
    <row r="6000" spans="1:10">
      <c r="A6000" s="3">
        <v>42798</v>
      </c>
      <c r="B6000">
        <v>11.3</v>
      </c>
      <c r="C6000">
        <f t="shared" si="282"/>
        <v>2.6000000000000014</v>
      </c>
      <c r="D6000">
        <v>1013.1</v>
      </c>
      <c r="E6000">
        <f t="shared" si="283"/>
        <v>2.8000000000000682</v>
      </c>
      <c r="F6000">
        <v>61</v>
      </c>
      <c r="G6000">
        <f t="shared" si="284"/>
        <v>27</v>
      </c>
      <c r="H6000">
        <v>6.54</v>
      </c>
      <c r="I6000">
        <v>0.98</v>
      </c>
      <c r="J6000">
        <v>0.18</v>
      </c>
    </row>
    <row r="6001" spans="1:10">
      <c r="A6001" s="3">
        <v>42799</v>
      </c>
      <c r="B6001">
        <v>12.7</v>
      </c>
      <c r="C6001">
        <f t="shared" si="282"/>
        <v>1.3999999999999986</v>
      </c>
      <c r="D6001">
        <v>1009.9</v>
      </c>
      <c r="E6001">
        <f t="shared" si="283"/>
        <v>-3.2000000000000455</v>
      </c>
      <c r="F6001">
        <v>64</v>
      </c>
      <c r="G6001">
        <f t="shared" si="284"/>
        <v>3</v>
      </c>
      <c r="H6001">
        <v>7.54</v>
      </c>
      <c r="I6001">
        <v>1</v>
      </c>
      <c r="J6001">
        <v>-0.03</v>
      </c>
    </row>
    <row r="6002" spans="1:10">
      <c r="A6002" s="3">
        <v>42800</v>
      </c>
      <c r="B6002">
        <v>9.6</v>
      </c>
      <c r="C6002">
        <f t="shared" si="282"/>
        <v>-3.0999999999999996</v>
      </c>
      <c r="D6002">
        <v>998</v>
      </c>
      <c r="E6002">
        <f t="shared" si="283"/>
        <v>-11.899999999999977</v>
      </c>
      <c r="F6002">
        <v>97</v>
      </c>
      <c r="G6002">
        <f t="shared" si="284"/>
        <v>33</v>
      </c>
      <c r="H6002">
        <v>8.5399999999999991</v>
      </c>
      <c r="I6002">
        <v>0.97</v>
      </c>
      <c r="J6002">
        <v>-0.24</v>
      </c>
    </row>
    <row r="6003" spans="1:10">
      <c r="A6003" s="3">
        <v>42801</v>
      </c>
      <c r="B6003">
        <v>5.6</v>
      </c>
      <c r="C6003">
        <f t="shared" si="282"/>
        <v>-4</v>
      </c>
      <c r="D6003">
        <v>999.3</v>
      </c>
      <c r="E6003">
        <f t="shared" si="283"/>
        <v>1.2999999999999545</v>
      </c>
      <c r="F6003">
        <v>83</v>
      </c>
      <c r="G6003">
        <f t="shared" si="284"/>
        <v>-14</v>
      </c>
      <c r="H6003">
        <v>9.5399999999999991</v>
      </c>
      <c r="I6003">
        <v>0.9</v>
      </c>
      <c r="J6003">
        <v>-0.44</v>
      </c>
    </row>
    <row r="6004" spans="1:10">
      <c r="A6004" s="3">
        <v>42802</v>
      </c>
      <c r="B6004">
        <v>6.8</v>
      </c>
      <c r="C6004">
        <f t="shared" si="282"/>
        <v>1.2000000000000002</v>
      </c>
      <c r="D6004">
        <v>1001.8</v>
      </c>
      <c r="E6004">
        <f t="shared" si="283"/>
        <v>2.5</v>
      </c>
      <c r="F6004">
        <v>42</v>
      </c>
      <c r="G6004">
        <f t="shared" si="284"/>
        <v>-41</v>
      </c>
      <c r="H6004">
        <v>10.54</v>
      </c>
      <c r="I6004">
        <v>0.78</v>
      </c>
      <c r="J6004">
        <v>-0.62</v>
      </c>
    </row>
    <row r="6005" spans="1:10">
      <c r="A6005" s="3">
        <v>42803</v>
      </c>
      <c r="B6005">
        <v>9.6999999999999993</v>
      </c>
      <c r="C6005">
        <f t="shared" si="282"/>
        <v>2.8999999999999995</v>
      </c>
      <c r="D6005">
        <v>1002</v>
      </c>
      <c r="E6005">
        <f t="shared" si="283"/>
        <v>0.20000000000004547</v>
      </c>
      <c r="F6005">
        <v>34</v>
      </c>
      <c r="G6005">
        <f t="shared" si="284"/>
        <v>-8</v>
      </c>
      <c r="H6005">
        <v>11.54</v>
      </c>
      <c r="I6005">
        <v>0.63</v>
      </c>
      <c r="J6005">
        <v>-0.77</v>
      </c>
    </row>
    <row r="6006" spans="1:10">
      <c r="A6006" s="3">
        <v>42804</v>
      </c>
      <c r="B6006">
        <v>9.8000000000000007</v>
      </c>
      <c r="C6006">
        <f t="shared" si="282"/>
        <v>0.10000000000000142</v>
      </c>
      <c r="D6006">
        <v>1009</v>
      </c>
      <c r="E6006">
        <f t="shared" si="283"/>
        <v>7</v>
      </c>
      <c r="F6006">
        <v>26</v>
      </c>
      <c r="G6006">
        <f t="shared" si="284"/>
        <v>-8</v>
      </c>
      <c r="H6006">
        <v>12.54</v>
      </c>
      <c r="I6006">
        <v>0.46</v>
      </c>
      <c r="J6006">
        <v>-0.89</v>
      </c>
    </row>
    <row r="6007" spans="1:10">
      <c r="A6007" s="3">
        <v>42805</v>
      </c>
      <c r="B6007">
        <v>8.3000000000000007</v>
      </c>
      <c r="C6007">
        <f t="shared" si="282"/>
        <v>-1.5</v>
      </c>
      <c r="D6007">
        <v>1017.3</v>
      </c>
      <c r="E6007">
        <f t="shared" si="283"/>
        <v>8.2999999999999545</v>
      </c>
      <c r="F6007">
        <v>53</v>
      </c>
      <c r="G6007">
        <f t="shared" si="284"/>
        <v>27</v>
      </c>
      <c r="H6007">
        <v>13.54</v>
      </c>
      <c r="I6007">
        <v>0.26</v>
      </c>
      <c r="J6007">
        <v>-0.97</v>
      </c>
    </row>
    <row r="6008" spans="1:10">
      <c r="A6008" s="3">
        <v>42806</v>
      </c>
      <c r="B6008">
        <v>9.1999999999999993</v>
      </c>
      <c r="C6008">
        <f t="shared" si="282"/>
        <v>0.89999999999999858</v>
      </c>
      <c r="D6008">
        <v>1018.8</v>
      </c>
      <c r="E6008">
        <f t="shared" si="283"/>
        <v>1.5</v>
      </c>
      <c r="F6008">
        <v>57</v>
      </c>
      <c r="G6008">
        <f t="shared" si="284"/>
        <v>4</v>
      </c>
      <c r="H6008">
        <v>14.54</v>
      </c>
      <c r="I6008">
        <v>0.05</v>
      </c>
      <c r="J6008">
        <v>-1</v>
      </c>
    </row>
    <row r="6009" spans="1:10">
      <c r="A6009" s="3">
        <v>42807</v>
      </c>
      <c r="B6009">
        <v>11</v>
      </c>
      <c r="C6009">
        <f t="shared" si="282"/>
        <v>1.8000000000000007</v>
      </c>
      <c r="D6009">
        <v>1012.9</v>
      </c>
      <c r="E6009">
        <f t="shared" si="283"/>
        <v>-5.8999999999999773</v>
      </c>
      <c r="F6009">
        <v>62</v>
      </c>
      <c r="G6009">
        <f t="shared" si="284"/>
        <v>5</v>
      </c>
      <c r="H6009">
        <v>15.54</v>
      </c>
      <c r="I6009">
        <v>-0.16</v>
      </c>
      <c r="J6009">
        <v>-0.99</v>
      </c>
    </row>
    <row r="6010" spans="1:10">
      <c r="A6010" s="3">
        <v>42808</v>
      </c>
      <c r="B6010">
        <v>9.5</v>
      </c>
      <c r="C6010">
        <f t="shared" si="282"/>
        <v>-1.5</v>
      </c>
      <c r="D6010">
        <v>1002.8</v>
      </c>
      <c r="E6010">
        <f t="shared" si="283"/>
        <v>-10.100000000000023</v>
      </c>
      <c r="F6010">
        <v>75</v>
      </c>
      <c r="G6010">
        <f t="shared" si="284"/>
        <v>13</v>
      </c>
      <c r="H6010">
        <v>16.54</v>
      </c>
      <c r="I6010">
        <v>-0.37</v>
      </c>
      <c r="J6010">
        <v>-0.93</v>
      </c>
    </row>
    <row r="6011" spans="1:10">
      <c r="A6011" s="3">
        <v>42809</v>
      </c>
      <c r="B6011">
        <v>6</v>
      </c>
      <c r="C6011">
        <f t="shared" si="282"/>
        <v>-3.5</v>
      </c>
      <c r="D6011">
        <v>1006.7</v>
      </c>
      <c r="E6011">
        <f t="shared" si="283"/>
        <v>3.9000000000000909</v>
      </c>
      <c r="F6011">
        <v>66</v>
      </c>
      <c r="G6011">
        <f t="shared" si="284"/>
        <v>-9</v>
      </c>
      <c r="H6011">
        <v>17.54</v>
      </c>
      <c r="I6011">
        <v>-0.56000000000000005</v>
      </c>
      <c r="J6011">
        <v>-0.83</v>
      </c>
    </row>
    <row r="6012" spans="1:10">
      <c r="A6012" s="3">
        <v>42810</v>
      </c>
      <c r="B6012">
        <v>9.6999999999999993</v>
      </c>
      <c r="C6012">
        <f t="shared" si="282"/>
        <v>3.6999999999999993</v>
      </c>
      <c r="D6012">
        <v>1012.2</v>
      </c>
      <c r="E6012">
        <f t="shared" si="283"/>
        <v>5.5</v>
      </c>
      <c r="F6012">
        <v>54</v>
      </c>
      <c r="G6012">
        <f t="shared" si="284"/>
        <v>-12</v>
      </c>
      <c r="H6012">
        <v>18.54</v>
      </c>
      <c r="I6012">
        <v>-0.72</v>
      </c>
      <c r="J6012">
        <v>-0.69</v>
      </c>
    </row>
    <row r="6013" spans="1:10">
      <c r="A6013" s="3">
        <v>42811</v>
      </c>
      <c r="B6013">
        <v>11.3</v>
      </c>
      <c r="C6013">
        <f t="shared" si="282"/>
        <v>1.6000000000000014</v>
      </c>
      <c r="D6013">
        <v>1015.1</v>
      </c>
      <c r="E6013">
        <f t="shared" si="283"/>
        <v>2.8999999999999773</v>
      </c>
      <c r="F6013">
        <v>35</v>
      </c>
      <c r="G6013">
        <f t="shared" si="284"/>
        <v>-19</v>
      </c>
      <c r="H6013">
        <v>19.54</v>
      </c>
      <c r="I6013">
        <v>-0.85</v>
      </c>
      <c r="J6013">
        <v>-0.53</v>
      </c>
    </row>
    <row r="6014" spans="1:10">
      <c r="A6014" s="3">
        <v>42812</v>
      </c>
      <c r="B6014">
        <v>12</v>
      </c>
      <c r="C6014">
        <f t="shared" si="282"/>
        <v>0.69999999999999929</v>
      </c>
      <c r="D6014">
        <v>1016.8</v>
      </c>
      <c r="E6014">
        <f t="shared" si="283"/>
        <v>1.6999999999999318</v>
      </c>
      <c r="F6014">
        <v>49</v>
      </c>
      <c r="G6014">
        <f t="shared" si="284"/>
        <v>14</v>
      </c>
      <c r="H6014">
        <v>20.54</v>
      </c>
      <c r="I6014">
        <v>-0.94</v>
      </c>
      <c r="J6014">
        <v>-0.34</v>
      </c>
    </row>
    <row r="6015" spans="1:10">
      <c r="A6015" s="3">
        <v>42813</v>
      </c>
      <c r="B6015">
        <v>14.5</v>
      </c>
      <c r="C6015">
        <f t="shared" si="282"/>
        <v>2.5</v>
      </c>
      <c r="D6015">
        <v>1016</v>
      </c>
      <c r="E6015">
        <f t="shared" si="283"/>
        <v>-0.79999999999995453</v>
      </c>
      <c r="F6015">
        <v>31</v>
      </c>
      <c r="G6015">
        <f t="shared" si="284"/>
        <v>-18</v>
      </c>
      <c r="H6015">
        <v>21.54</v>
      </c>
      <c r="I6015">
        <v>-0.99</v>
      </c>
      <c r="J6015">
        <v>-0.13</v>
      </c>
    </row>
    <row r="6016" spans="1:10">
      <c r="A6016" s="3">
        <v>42814</v>
      </c>
      <c r="B6016">
        <v>14</v>
      </c>
      <c r="C6016">
        <f t="shared" si="282"/>
        <v>-0.5</v>
      </c>
      <c r="D6016">
        <v>1016.2</v>
      </c>
      <c r="E6016">
        <f t="shared" si="283"/>
        <v>0.20000000000004547</v>
      </c>
      <c r="F6016">
        <v>34</v>
      </c>
      <c r="G6016">
        <f t="shared" si="284"/>
        <v>3</v>
      </c>
      <c r="H6016">
        <v>22.54</v>
      </c>
      <c r="I6016">
        <v>-1</v>
      </c>
      <c r="J6016">
        <v>0.08</v>
      </c>
    </row>
    <row r="6017" spans="1:10">
      <c r="A6017" s="3">
        <v>42815</v>
      </c>
      <c r="B6017">
        <v>9.1</v>
      </c>
      <c r="C6017">
        <f t="shared" si="282"/>
        <v>-4.9000000000000004</v>
      </c>
      <c r="D6017">
        <v>999.5</v>
      </c>
      <c r="E6017">
        <f t="shared" si="283"/>
        <v>-16.700000000000045</v>
      </c>
      <c r="F6017">
        <v>98</v>
      </c>
      <c r="G6017">
        <f t="shared" si="284"/>
        <v>64</v>
      </c>
      <c r="H6017">
        <v>23.54</v>
      </c>
      <c r="I6017">
        <v>-0.96</v>
      </c>
      <c r="J6017">
        <v>0.28999999999999998</v>
      </c>
    </row>
    <row r="6018" spans="1:10">
      <c r="A6018" s="3">
        <v>42816</v>
      </c>
      <c r="B6018">
        <v>10.8</v>
      </c>
      <c r="C6018">
        <f t="shared" si="282"/>
        <v>1.7000000000000011</v>
      </c>
      <c r="D6018">
        <v>1011.9</v>
      </c>
      <c r="E6018">
        <f t="shared" si="283"/>
        <v>12.399999999999977</v>
      </c>
      <c r="F6018">
        <v>32</v>
      </c>
      <c r="G6018">
        <f t="shared" si="284"/>
        <v>-66</v>
      </c>
      <c r="H6018">
        <v>24.54</v>
      </c>
      <c r="I6018">
        <v>-0.87</v>
      </c>
      <c r="J6018">
        <v>0.49</v>
      </c>
    </row>
    <row r="6019" spans="1:10">
      <c r="A6019" s="3">
        <v>42817</v>
      </c>
      <c r="B6019">
        <v>12.1</v>
      </c>
      <c r="C6019">
        <f t="shared" si="282"/>
        <v>1.2999999999999989</v>
      </c>
      <c r="D6019">
        <v>1011.1</v>
      </c>
      <c r="E6019">
        <f t="shared" si="283"/>
        <v>-0.79999999999995453</v>
      </c>
      <c r="F6019">
        <v>40</v>
      </c>
      <c r="G6019">
        <f t="shared" si="284"/>
        <v>8</v>
      </c>
      <c r="H6019">
        <v>25.54</v>
      </c>
      <c r="I6019">
        <v>-0.75</v>
      </c>
      <c r="J6019">
        <v>0.66</v>
      </c>
    </row>
    <row r="6020" spans="1:10">
      <c r="A6020" s="3">
        <v>42818</v>
      </c>
      <c r="B6020">
        <v>8.1</v>
      </c>
      <c r="C6020">
        <f t="shared" si="282"/>
        <v>-4</v>
      </c>
      <c r="D6020">
        <v>1013.4</v>
      </c>
      <c r="E6020">
        <f t="shared" si="283"/>
        <v>2.2999999999999545</v>
      </c>
      <c r="F6020">
        <v>32</v>
      </c>
      <c r="G6020">
        <f t="shared" si="284"/>
        <v>-8</v>
      </c>
      <c r="H6020">
        <v>26.54</v>
      </c>
      <c r="I6020">
        <v>-0.59</v>
      </c>
      <c r="J6020">
        <v>0.8</v>
      </c>
    </row>
    <row r="6021" spans="1:10">
      <c r="A6021" s="3">
        <v>42819</v>
      </c>
      <c r="B6021">
        <v>8.6999999999999993</v>
      </c>
      <c r="C6021">
        <f t="shared" si="282"/>
        <v>0.59999999999999964</v>
      </c>
      <c r="D6021">
        <v>1017.2</v>
      </c>
      <c r="E6021">
        <f t="shared" si="283"/>
        <v>3.8000000000000682</v>
      </c>
      <c r="F6021">
        <v>48</v>
      </c>
      <c r="G6021">
        <f t="shared" si="284"/>
        <v>16</v>
      </c>
      <c r="H6021">
        <v>27.54</v>
      </c>
      <c r="I6021">
        <v>-0.41</v>
      </c>
      <c r="J6021">
        <v>0.91</v>
      </c>
    </row>
    <row r="6022" spans="1:10">
      <c r="A6022" s="3">
        <v>42820</v>
      </c>
      <c r="B6022">
        <v>6.5</v>
      </c>
      <c r="C6022">
        <f t="shared" si="282"/>
        <v>-2.1999999999999993</v>
      </c>
      <c r="D6022">
        <v>1013.3</v>
      </c>
      <c r="E6022">
        <f t="shared" si="283"/>
        <v>-3.9000000000000909</v>
      </c>
      <c r="F6022">
        <v>98</v>
      </c>
      <c r="G6022">
        <f t="shared" si="284"/>
        <v>50</v>
      </c>
      <c r="H6022">
        <v>28.54</v>
      </c>
      <c r="I6022">
        <v>-0.21</v>
      </c>
      <c r="J6022">
        <v>0.98</v>
      </c>
    </row>
    <row r="6023" spans="1:10">
      <c r="A6023" s="3">
        <v>42821</v>
      </c>
      <c r="B6023">
        <v>7</v>
      </c>
      <c r="C6023">
        <f t="shared" ref="C6023:C6086" si="285">B6023-B6022</f>
        <v>0.5</v>
      </c>
      <c r="D6023">
        <v>1007.7</v>
      </c>
      <c r="E6023">
        <f t="shared" ref="E6023:E6086" si="286">D6023-D6022</f>
        <v>-5.5999999999999091</v>
      </c>
      <c r="F6023">
        <v>75</v>
      </c>
      <c r="G6023">
        <f t="shared" ref="G6023:G6086" si="287">F6023-F6022</f>
        <v>-23</v>
      </c>
      <c r="H6023">
        <v>0.01</v>
      </c>
      <c r="I6023">
        <v>0</v>
      </c>
      <c r="J6023">
        <v>1</v>
      </c>
    </row>
    <row r="6024" spans="1:10">
      <c r="A6024" s="3">
        <v>42822</v>
      </c>
      <c r="B6024">
        <v>9.1</v>
      </c>
      <c r="C6024">
        <f t="shared" si="285"/>
        <v>2.0999999999999996</v>
      </c>
      <c r="D6024">
        <v>1016.6</v>
      </c>
      <c r="E6024">
        <f t="shared" si="286"/>
        <v>8.8999999999999773</v>
      </c>
      <c r="F6024">
        <v>62</v>
      </c>
      <c r="G6024">
        <f t="shared" si="287"/>
        <v>-13</v>
      </c>
      <c r="H6024">
        <v>1.01</v>
      </c>
      <c r="I6024">
        <v>0.21</v>
      </c>
      <c r="J6024">
        <v>0.98</v>
      </c>
    </row>
    <row r="6025" spans="1:10">
      <c r="A6025" s="3">
        <v>42823</v>
      </c>
      <c r="B6025">
        <v>10.9</v>
      </c>
      <c r="C6025">
        <f t="shared" si="285"/>
        <v>1.8000000000000007</v>
      </c>
      <c r="D6025">
        <v>1019.2</v>
      </c>
      <c r="E6025">
        <f t="shared" si="286"/>
        <v>2.6000000000000227</v>
      </c>
      <c r="F6025">
        <v>58</v>
      </c>
      <c r="G6025">
        <f t="shared" si="287"/>
        <v>-4</v>
      </c>
      <c r="H6025">
        <v>2.0099999999999998</v>
      </c>
      <c r="I6025">
        <v>0.41</v>
      </c>
      <c r="J6025">
        <v>0.91</v>
      </c>
    </row>
    <row r="6026" spans="1:10">
      <c r="A6026" s="3">
        <v>42824</v>
      </c>
      <c r="B6026">
        <v>13.9</v>
      </c>
      <c r="C6026">
        <f t="shared" si="285"/>
        <v>3</v>
      </c>
      <c r="D6026">
        <v>1011.4</v>
      </c>
      <c r="E6026">
        <f t="shared" si="286"/>
        <v>-7.8000000000000682</v>
      </c>
      <c r="F6026">
        <v>67</v>
      </c>
      <c r="G6026">
        <f t="shared" si="287"/>
        <v>9</v>
      </c>
      <c r="H6026">
        <v>3.01</v>
      </c>
      <c r="I6026">
        <v>0.6</v>
      </c>
      <c r="J6026">
        <v>0.8</v>
      </c>
    </row>
    <row r="6027" spans="1:10">
      <c r="A6027" s="3">
        <v>42825</v>
      </c>
      <c r="B6027">
        <v>5.8</v>
      </c>
      <c r="C6027">
        <f t="shared" si="285"/>
        <v>-8.1000000000000014</v>
      </c>
      <c r="D6027">
        <v>1015</v>
      </c>
      <c r="E6027">
        <f t="shared" si="286"/>
        <v>3.6000000000000227</v>
      </c>
      <c r="F6027">
        <v>91</v>
      </c>
      <c r="G6027">
        <f t="shared" si="287"/>
        <v>24</v>
      </c>
      <c r="H6027">
        <v>4.01</v>
      </c>
      <c r="I6027">
        <v>0.75</v>
      </c>
      <c r="J6027">
        <v>0.66</v>
      </c>
    </row>
    <row r="6028" spans="1:10">
      <c r="A6028" s="3">
        <v>42826</v>
      </c>
      <c r="B6028">
        <v>7.7</v>
      </c>
      <c r="C6028">
        <f t="shared" si="285"/>
        <v>1.9000000000000004</v>
      </c>
      <c r="D6028">
        <v>1009.8</v>
      </c>
      <c r="E6028">
        <f t="shared" si="286"/>
        <v>-5.2000000000000455</v>
      </c>
      <c r="F6028">
        <v>64</v>
      </c>
      <c r="G6028">
        <f t="shared" si="287"/>
        <v>-27</v>
      </c>
      <c r="H6028">
        <v>5.01</v>
      </c>
      <c r="I6028">
        <v>0.87</v>
      </c>
      <c r="J6028">
        <v>0.48</v>
      </c>
    </row>
    <row r="6029" spans="1:10">
      <c r="A6029" s="3">
        <v>42827</v>
      </c>
      <c r="B6029">
        <v>10</v>
      </c>
      <c r="C6029">
        <f t="shared" si="285"/>
        <v>2.2999999999999998</v>
      </c>
      <c r="D6029">
        <v>1010.2</v>
      </c>
      <c r="E6029">
        <f t="shared" si="286"/>
        <v>0.40000000000009095</v>
      </c>
      <c r="F6029">
        <v>53</v>
      </c>
      <c r="G6029">
        <f t="shared" si="287"/>
        <v>-11</v>
      </c>
      <c r="H6029">
        <v>6.01</v>
      </c>
      <c r="I6029">
        <v>0.96</v>
      </c>
      <c r="J6029">
        <v>0.28999999999999998</v>
      </c>
    </row>
    <row r="6030" spans="1:10">
      <c r="A6030" s="3">
        <v>42828</v>
      </c>
      <c r="B6030">
        <v>11.3</v>
      </c>
      <c r="C6030">
        <f t="shared" si="285"/>
        <v>1.3000000000000007</v>
      </c>
      <c r="D6030">
        <v>1011.4</v>
      </c>
      <c r="E6030">
        <f t="shared" si="286"/>
        <v>1.1999999999999318</v>
      </c>
      <c r="F6030">
        <v>70</v>
      </c>
      <c r="G6030">
        <f t="shared" si="287"/>
        <v>17</v>
      </c>
      <c r="H6030">
        <v>7.01</v>
      </c>
      <c r="I6030">
        <v>1</v>
      </c>
      <c r="J6030">
        <v>0.08</v>
      </c>
    </row>
    <row r="6031" spans="1:10">
      <c r="A6031" s="3">
        <v>42829</v>
      </c>
      <c r="B6031">
        <v>13.5</v>
      </c>
      <c r="C6031">
        <f t="shared" si="285"/>
        <v>2.1999999999999993</v>
      </c>
      <c r="D6031">
        <v>1022.5</v>
      </c>
      <c r="E6031">
        <f t="shared" si="286"/>
        <v>11.100000000000023</v>
      </c>
      <c r="F6031">
        <v>55</v>
      </c>
      <c r="G6031">
        <f t="shared" si="287"/>
        <v>-15</v>
      </c>
      <c r="H6031">
        <v>8.01</v>
      </c>
      <c r="I6031">
        <v>0.99</v>
      </c>
      <c r="J6031">
        <v>-0.13</v>
      </c>
    </row>
    <row r="6032" spans="1:10">
      <c r="A6032" s="3">
        <v>42830</v>
      </c>
      <c r="B6032">
        <v>16</v>
      </c>
      <c r="C6032">
        <f t="shared" si="285"/>
        <v>2.5</v>
      </c>
      <c r="D6032">
        <v>1021.9</v>
      </c>
      <c r="E6032">
        <f t="shared" si="286"/>
        <v>-0.60000000000002274</v>
      </c>
      <c r="F6032">
        <v>66</v>
      </c>
      <c r="G6032">
        <f t="shared" si="287"/>
        <v>11</v>
      </c>
      <c r="H6032">
        <v>9.01</v>
      </c>
      <c r="I6032">
        <v>0.94</v>
      </c>
      <c r="J6032">
        <v>-0.34</v>
      </c>
    </row>
    <row r="6033" spans="1:10">
      <c r="A6033" s="3">
        <v>42831</v>
      </c>
      <c r="B6033">
        <v>16.7</v>
      </c>
      <c r="C6033">
        <f t="shared" si="285"/>
        <v>0.69999999999999929</v>
      </c>
      <c r="D6033">
        <v>1018.2</v>
      </c>
      <c r="E6033">
        <f t="shared" si="286"/>
        <v>-3.6999999999999318</v>
      </c>
      <c r="F6033">
        <v>72</v>
      </c>
      <c r="G6033">
        <f t="shared" si="287"/>
        <v>6</v>
      </c>
      <c r="H6033">
        <v>10.01</v>
      </c>
      <c r="I6033">
        <v>0.85</v>
      </c>
      <c r="J6033">
        <v>-0.53</v>
      </c>
    </row>
    <row r="6034" spans="1:10">
      <c r="A6034" s="3">
        <v>42832</v>
      </c>
      <c r="B6034">
        <v>18.3</v>
      </c>
      <c r="C6034">
        <f t="shared" si="285"/>
        <v>1.6000000000000014</v>
      </c>
      <c r="D6034">
        <v>1011.2</v>
      </c>
      <c r="E6034">
        <f t="shared" si="286"/>
        <v>-7</v>
      </c>
      <c r="F6034">
        <v>83</v>
      </c>
      <c r="G6034">
        <f t="shared" si="287"/>
        <v>11</v>
      </c>
      <c r="H6034">
        <v>11.01</v>
      </c>
      <c r="I6034">
        <v>0.72</v>
      </c>
      <c r="J6034">
        <v>-0.7</v>
      </c>
    </row>
    <row r="6035" spans="1:10">
      <c r="A6035" s="3">
        <v>42833</v>
      </c>
      <c r="B6035">
        <v>17.5</v>
      </c>
      <c r="C6035">
        <f t="shared" si="285"/>
        <v>-0.80000000000000071</v>
      </c>
      <c r="D6035">
        <v>1006.7</v>
      </c>
      <c r="E6035">
        <f t="shared" si="286"/>
        <v>-4.5</v>
      </c>
      <c r="F6035">
        <v>92</v>
      </c>
      <c r="G6035">
        <f t="shared" si="287"/>
        <v>9</v>
      </c>
      <c r="H6035">
        <v>12.01</v>
      </c>
      <c r="I6035">
        <v>0.55000000000000004</v>
      </c>
      <c r="J6035">
        <v>-0.83</v>
      </c>
    </row>
    <row r="6036" spans="1:10">
      <c r="A6036" s="3">
        <v>42834</v>
      </c>
      <c r="B6036">
        <v>12.7</v>
      </c>
      <c r="C6036">
        <f t="shared" si="285"/>
        <v>-4.8000000000000007</v>
      </c>
      <c r="D6036">
        <v>1005.3</v>
      </c>
      <c r="E6036">
        <f t="shared" si="286"/>
        <v>-1.4000000000000909</v>
      </c>
      <c r="F6036">
        <v>90</v>
      </c>
      <c r="G6036">
        <f t="shared" si="287"/>
        <v>-2</v>
      </c>
      <c r="H6036">
        <v>13.01</v>
      </c>
      <c r="I6036">
        <v>0.37</v>
      </c>
      <c r="J6036">
        <v>-0.93</v>
      </c>
    </row>
    <row r="6037" spans="1:10">
      <c r="A6037" s="3">
        <v>42835</v>
      </c>
      <c r="B6037">
        <v>10.8</v>
      </c>
      <c r="C6037">
        <f t="shared" si="285"/>
        <v>-1.8999999999999986</v>
      </c>
      <c r="D6037">
        <v>1017.9</v>
      </c>
      <c r="E6037">
        <f t="shared" si="286"/>
        <v>12.600000000000023</v>
      </c>
      <c r="F6037">
        <v>52</v>
      </c>
      <c r="G6037">
        <f t="shared" si="287"/>
        <v>-38</v>
      </c>
      <c r="H6037">
        <v>14.01</v>
      </c>
      <c r="I6037">
        <v>0.16</v>
      </c>
      <c r="J6037">
        <v>-0.99</v>
      </c>
    </row>
    <row r="6038" spans="1:10">
      <c r="A6038" s="3">
        <v>42836</v>
      </c>
      <c r="B6038">
        <v>8.9</v>
      </c>
      <c r="C6038">
        <f t="shared" si="285"/>
        <v>-1.9000000000000004</v>
      </c>
      <c r="D6038">
        <v>993</v>
      </c>
      <c r="E6038">
        <f t="shared" si="286"/>
        <v>-24.899999999999977</v>
      </c>
      <c r="F6038">
        <v>100</v>
      </c>
      <c r="G6038">
        <f t="shared" si="287"/>
        <v>48</v>
      </c>
      <c r="H6038">
        <v>15.01</v>
      </c>
      <c r="I6038">
        <v>-0.05</v>
      </c>
      <c r="J6038">
        <v>-1</v>
      </c>
    </row>
    <row r="6039" spans="1:10">
      <c r="A6039" s="3">
        <v>42837</v>
      </c>
      <c r="B6039">
        <v>16.100000000000001</v>
      </c>
      <c r="C6039">
        <f t="shared" si="285"/>
        <v>7.2000000000000011</v>
      </c>
      <c r="D6039">
        <v>1002.3</v>
      </c>
      <c r="E6039">
        <f t="shared" si="286"/>
        <v>9.2999999999999545</v>
      </c>
      <c r="F6039">
        <v>35</v>
      </c>
      <c r="G6039">
        <f t="shared" si="287"/>
        <v>-65</v>
      </c>
      <c r="H6039">
        <v>16.010000000000002</v>
      </c>
      <c r="I6039">
        <v>-0.26</v>
      </c>
      <c r="J6039">
        <v>-0.97</v>
      </c>
    </row>
    <row r="6040" spans="1:10">
      <c r="A6040" s="3">
        <v>42838</v>
      </c>
      <c r="B6040">
        <v>14.4</v>
      </c>
      <c r="C6040">
        <f t="shared" si="285"/>
        <v>-1.7000000000000011</v>
      </c>
      <c r="D6040">
        <v>1010.3</v>
      </c>
      <c r="E6040">
        <f t="shared" si="286"/>
        <v>8</v>
      </c>
      <c r="F6040">
        <v>54</v>
      </c>
      <c r="G6040">
        <f t="shared" si="287"/>
        <v>19</v>
      </c>
      <c r="H6040">
        <v>17.010000000000002</v>
      </c>
      <c r="I6040">
        <v>-0.46</v>
      </c>
      <c r="J6040">
        <v>-0.89</v>
      </c>
    </row>
    <row r="6041" spans="1:10">
      <c r="A6041" s="3">
        <v>42839</v>
      </c>
      <c r="B6041">
        <v>17.100000000000001</v>
      </c>
      <c r="C6041">
        <f t="shared" si="285"/>
        <v>2.7000000000000011</v>
      </c>
      <c r="D6041">
        <v>1011.7</v>
      </c>
      <c r="E6041">
        <f t="shared" si="286"/>
        <v>1.4000000000000909</v>
      </c>
      <c r="F6041">
        <v>62</v>
      </c>
      <c r="G6041">
        <f t="shared" si="287"/>
        <v>8</v>
      </c>
      <c r="H6041">
        <v>18.010000000000002</v>
      </c>
      <c r="I6041">
        <v>-0.64</v>
      </c>
      <c r="J6041">
        <v>-0.77</v>
      </c>
    </row>
    <row r="6042" spans="1:10">
      <c r="A6042" s="3">
        <v>42840</v>
      </c>
      <c r="B6042">
        <v>19.600000000000001</v>
      </c>
      <c r="C6042">
        <f t="shared" si="285"/>
        <v>2.5</v>
      </c>
      <c r="D6042">
        <v>1008.7</v>
      </c>
      <c r="E6042">
        <f t="shared" si="286"/>
        <v>-3</v>
      </c>
      <c r="F6042">
        <v>52</v>
      </c>
      <c r="G6042">
        <f t="shared" si="287"/>
        <v>-10</v>
      </c>
      <c r="H6042">
        <v>19.010000000000002</v>
      </c>
      <c r="I6042">
        <v>-0.78</v>
      </c>
      <c r="J6042">
        <v>-0.62</v>
      </c>
    </row>
    <row r="6043" spans="1:10">
      <c r="A6043" s="3">
        <v>42841</v>
      </c>
      <c r="B6043">
        <v>20.8</v>
      </c>
      <c r="C6043">
        <f t="shared" si="285"/>
        <v>1.1999999999999993</v>
      </c>
      <c r="D6043">
        <v>1008.8</v>
      </c>
      <c r="E6043">
        <f t="shared" si="286"/>
        <v>9.9999999999909051E-2</v>
      </c>
      <c r="F6043">
        <v>57</v>
      </c>
      <c r="G6043">
        <f t="shared" si="287"/>
        <v>5</v>
      </c>
      <c r="H6043">
        <v>20.010000000000002</v>
      </c>
      <c r="I6043">
        <v>-0.9</v>
      </c>
      <c r="J6043">
        <v>-0.44</v>
      </c>
    </row>
    <row r="6044" spans="1:10">
      <c r="A6044" s="3">
        <v>42842</v>
      </c>
      <c r="B6044">
        <v>16.7</v>
      </c>
      <c r="C6044">
        <f t="shared" si="285"/>
        <v>-4.1000000000000014</v>
      </c>
      <c r="D6044">
        <v>1008.9</v>
      </c>
      <c r="E6044">
        <f t="shared" si="286"/>
        <v>0.10000000000002274</v>
      </c>
      <c r="F6044">
        <v>94</v>
      </c>
      <c r="G6044">
        <f t="shared" si="287"/>
        <v>37</v>
      </c>
      <c r="H6044">
        <v>21.01</v>
      </c>
      <c r="I6044">
        <v>-0.97</v>
      </c>
      <c r="J6044">
        <v>-0.24</v>
      </c>
    </row>
    <row r="6045" spans="1:10">
      <c r="A6045" s="3">
        <v>42843</v>
      </c>
      <c r="B6045">
        <v>21</v>
      </c>
      <c r="C6045">
        <f t="shared" si="285"/>
        <v>4.3000000000000007</v>
      </c>
      <c r="D6045">
        <v>987.8</v>
      </c>
      <c r="E6045">
        <f t="shared" si="286"/>
        <v>-21.100000000000023</v>
      </c>
      <c r="F6045">
        <v>58</v>
      </c>
      <c r="G6045">
        <f t="shared" si="287"/>
        <v>-36</v>
      </c>
      <c r="H6045">
        <v>22.01</v>
      </c>
      <c r="I6045">
        <v>-1</v>
      </c>
      <c r="J6045">
        <v>-0.03</v>
      </c>
    </row>
    <row r="6046" spans="1:10">
      <c r="A6046" s="3">
        <v>42844</v>
      </c>
      <c r="B6046">
        <v>16.7</v>
      </c>
      <c r="C6046">
        <f t="shared" si="285"/>
        <v>-4.3000000000000007</v>
      </c>
      <c r="D6046">
        <v>999.1</v>
      </c>
      <c r="E6046">
        <f t="shared" si="286"/>
        <v>11.300000000000068</v>
      </c>
      <c r="F6046">
        <v>36</v>
      </c>
      <c r="G6046">
        <f t="shared" si="287"/>
        <v>-22</v>
      </c>
      <c r="H6046">
        <v>23.01</v>
      </c>
      <c r="I6046">
        <v>-0.98</v>
      </c>
      <c r="J6046">
        <v>0.18</v>
      </c>
    </row>
    <row r="6047" spans="1:10">
      <c r="A6047" s="3">
        <v>42845</v>
      </c>
      <c r="B6047">
        <v>16.600000000000001</v>
      </c>
      <c r="C6047">
        <f t="shared" si="285"/>
        <v>-9.9999999999997868E-2</v>
      </c>
      <c r="D6047">
        <v>1008.9</v>
      </c>
      <c r="E6047">
        <f t="shared" si="286"/>
        <v>9.7999999999999545</v>
      </c>
      <c r="F6047">
        <v>53</v>
      </c>
      <c r="G6047">
        <f t="shared" si="287"/>
        <v>17</v>
      </c>
      <c r="H6047">
        <v>24.01</v>
      </c>
      <c r="I6047">
        <v>-0.92</v>
      </c>
      <c r="J6047">
        <v>0.39</v>
      </c>
    </row>
    <row r="6048" spans="1:10">
      <c r="A6048" s="3">
        <v>42846</v>
      </c>
      <c r="B6048">
        <v>16.600000000000001</v>
      </c>
      <c r="C6048">
        <f t="shared" si="285"/>
        <v>0</v>
      </c>
      <c r="D6048">
        <v>1002</v>
      </c>
      <c r="E6048">
        <f t="shared" si="286"/>
        <v>-6.8999999999999773</v>
      </c>
      <c r="F6048">
        <v>69</v>
      </c>
      <c r="G6048">
        <f t="shared" si="287"/>
        <v>16</v>
      </c>
      <c r="H6048">
        <v>25.01</v>
      </c>
      <c r="I6048">
        <v>-0.82</v>
      </c>
      <c r="J6048">
        <v>0.56999999999999995</v>
      </c>
    </row>
    <row r="6049" spans="1:10">
      <c r="A6049" s="3">
        <v>42847</v>
      </c>
      <c r="B6049">
        <v>12.8</v>
      </c>
      <c r="C6049">
        <f t="shared" si="285"/>
        <v>-3.8000000000000007</v>
      </c>
      <c r="D6049">
        <v>1005.6</v>
      </c>
      <c r="E6049">
        <f t="shared" si="286"/>
        <v>3.6000000000000227</v>
      </c>
      <c r="F6049">
        <v>98</v>
      </c>
      <c r="G6049">
        <f t="shared" si="287"/>
        <v>29</v>
      </c>
      <c r="H6049">
        <v>26.01</v>
      </c>
      <c r="I6049">
        <v>-0.68</v>
      </c>
      <c r="J6049">
        <v>0.73</v>
      </c>
    </row>
    <row r="6050" spans="1:10">
      <c r="A6050" s="3">
        <v>42848</v>
      </c>
      <c r="B6050">
        <v>14.1</v>
      </c>
      <c r="C6050">
        <f t="shared" si="285"/>
        <v>1.2999999999999989</v>
      </c>
      <c r="D6050">
        <v>1015.9</v>
      </c>
      <c r="E6050">
        <f t="shared" si="286"/>
        <v>10.299999999999955</v>
      </c>
      <c r="F6050">
        <v>55</v>
      </c>
      <c r="G6050">
        <f t="shared" si="287"/>
        <v>-43</v>
      </c>
      <c r="H6050">
        <v>27.01</v>
      </c>
      <c r="I6050">
        <v>-0.51</v>
      </c>
      <c r="J6050">
        <v>0.86</v>
      </c>
    </row>
    <row r="6051" spans="1:10">
      <c r="A6051" s="3">
        <v>42849</v>
      </c>
      <c r="B6051">
        <v>15.4</v>
      </c>
      <c r="C6051">
        <f t="shared" si="285"/>
        <v>1.3000000000000007</v>
      </c>
      <c r="D6051">
        <v>1023.3</v>
      </c>
      <c r="E6051">
        <f t="shared" si="286"/>
        <v>7.3999999999999773</v>
      </c>
      <c r="F6051">
        <v>65</v>
      </c>
      <c r="G6051">
        <f t="shared" si="287"/>
        <v>10</v>
      </c>
      <c r="H6051">
        <v>28.01</v>
      </c>
      <c r="I6051">
        <v>-0.32</v>
      </c>
      <c r="J6051">
        <v>0.95</v>
      </c>
    </row>
    <row r="6052" spans="1:10">
      <c r="A6052" s="3">
        <v>42850</v>
      </c>
      <c r="B6052">
        <v>16</v>
      </c>
      <c r="C6052">
        <f t="shared" si="285"/>
        <v>0.59999999999999964</v>
      </c>
      <c r="D6052">
        <v>1020.8</v>
      </c>
      <c r="E6052">
        <f t="shared" si="286"/>
        <v>-2.5</v>
      </c>
      <c r="F6052">
        <v>65</v>
      </c>
      <c r="G6052">
        <f t="shared" si="287"/>
        <v>0</v>
      </c>
      <c r="H6052">
        <v>29.01</v>
      </c>
      <c r="I6052">
        <v>-0.11</v>
      </c>
      <c r="J6052">
        <v>0.99</v>
      </c>
    </row>
    <row r="6053" spans="1:10">
      <c r="A6053" s="3">
        <v>42851</v>
      </c>
      <c r="B6053">
        <v>17.399999999999999</v>
      </c>
      <c r="C6053">
        <f t="shared" si="285"/>
        <v>1.3999999999999986</v>
      </c>
      <c r="D6053">
        <v>1007.1</v>
      </c>
      <c r="E6053">
        <f t="shared" si="286"/>
        <v>-13.699999999999932</v>
      </c>
      <c r="F6053">
        <v>70</v>
      </c>
      <c r="G6053">
        <f t="shared" si="287"/>
        <v>5</v>
      </c>
      <c r="H6053">
        <v>0.48</v>
      </c>
      <c r="I6053">
        <v>0.1</v>
      </c>
      <c r="J6053">
        <v>0.99</v>
      </c>
    </row>
    <row r="6054" spans="1:10">
      <c r="A6054" s="3">
        <v>42852</v>
      </c>
      <c r="B6054">
        <v>15</v>
      </c>
      <c r="C6054">
        <f t="shared" si="285"/>
        <v>-2.3999999999999986</v>
      </c>
      <c r="D6054">
        <v>1002.9</v>
      </c>
      <c r="E6054">
        <f t="shared" si="286"/>
        <v>-4.2000000000000455</v>
      </c>
      <c r="F6054">
        <v>63</v>
      </c>
      <c r="G6054">
        <f t="shared" si="287"/>
        <v>-7</v>
      </c>
      <c r="H6054">
        <v>1.48</v>
      </c>
      <c r="I6054">
        <v>0.31</v>
      </c>
      <c r="J6054">
        <v>0.95</v>
      </c>
    </row>
    <row r="6055" spans="1:10">
      <c r="A6055" s="3">
        <v>42853</v>
      </c>
      <c r="B6055">
        <v>17.100000000000001</v>
      </c>
      <c r="C6055">
        <f t="shared" si="285"/>
        <v>2.1000000000000014</v>
      </c>
      <c r="D6055">
        <v>1002.5</v>
      </c>
      <c r="E6055">
        <f t="shared" si="286"/>
        <v>-0.39999999999997726</v>
      </c>
      <c r="F6055">
        <v>38</v>
      </c>
      <c r="G6055">
        <f t="shared" si="287"/>
        <v>-25</v>
      </c>
      <c r="H6055">
        <v>2.48</v>
      </c>
      <c r="I6055">
        <v>0.5</v>
      </c>
      <c r="J6055">
        <v>0.86</v>
      </c>
    </row>
    <row r="6056" spans="1:10">
      <c r="A6056" s="3">
        <v>42854</v>
      </c>
      <c r="B6056">
        <v>17.600000000000001</v>
      </c>
      <c r="C6056">
        <f t="shared" si="285"/>
        <v>0.5</v>
      </c>
      <c r="D6056">
        <v>1002.1</v>
      </c>
      <c r="E6056">
        <f t="shared" si="286"/>
        <v>-0.39999999999997726</v>
      </c>
      <c r="F6056">
        <v>50</v>
      </c>
      <c r="G6056">
        <f t="shared" si="287"/>
        <v>12</v>
      </c>
      <c r="H6056">
        <v>3.48</v>
      </c>
      <c r="I6056">
        <v>0.67</v>
      </c>
      <c r="J6056">
        <v>0.74</v>
      </c>
    </row>
    <row r="6057" spans="1:10">
      <c r="A6057" s="3">
        <v>42855</v>
      </c>
      <c r="B6057">
        <v>20.8</v>
      </c>
      <c r="C6057">
        <f t="shared" si="285"/>
        <v>3.1999999999999993</v>
      </c>
      <c r="D6057">
        <v>1004.8</v>
      </c>
      <c r="E6057">
        <f t="shared" si="286"/>
        <v>2.6999999999999318</v>
      </c>
      <c r="F6057">
        <v>47</v>
      </c>
      <c r="G6057">
        <f t="shared" si="287"/>
        <v>-3</v>
      </c>
      <c r="H6057">
        <v>4.4800000000000004</v>
      </c>
      <c r="I6057">
        <v>0.81</v>
      </c>
      <c r="J6057">
        <v>0.57999999999999996</v>
      </c>
    </row>
    <row r="6058" spans="1:10">
      <c r="A6058" s="3">
        <v>42856</v>
      </c>
      <c r="B6058">
        <v>17.8</v>
      </c>
      <c r="C6058">
        <f t="shared" si="285"/>
        <v>-3</v>
      </c>
      <c r="D6058">
        <v>1009.3</v>
      </c>
      <c r="E6058">
        <f t="shared" si="286"/>
        <v>4.5</v>
      </c>
      <c r="F6058">
        <v>61</v>
      </c>
      <c r="G6058">
        <f t="shared" si="287"/>
        <v>14</v>
      </c>
      <c r="H6058">
        <v>5.48</v>
      </c>
      <c r="I6058">
        <v>0.92</v>
      </c>
      <c r="J6058">
        <v>0.39</v>
      </c>
    </row>
    <row r="6059" spans="1:10">
      <c r="A6059" s="3">
        <v>42857</v>
      </c>
      <c r="B6059">
        <v>17.899999999999999</v>
      </c>
      <c r="C6059">
        <f t="shared" si="285"/>
        <v>9.9999999999997868E-2</v>
      </c>
      <c r="D6059">
        <v>1020.8</v>
      </c>
      <c r="E6059">
        <f t="shared" si="286"/>
        <v>11.5</v>
      </c>
      <c r="F6059">
        <v>50</v>
      </c>
      <c r="G6059">
        <f t="shared" si="287"/>
        <v>-11</v>
      </c>
      <c r="H6059">
        <v>6.48</v>
      </c>
      <c r="I6059">
        <v>0.98</v>
      </c>
      <c r="J6059">
        <v>0.19</v>
      </c>
    </row>
    <row r="6060" spans="1:10">
      <c r="A6060" s="3">
        <v>42858</v>
      </c>
      <c r="B6060">
        <v>17.5</v>
      </c>
      <c r="C6060">
        <f t="shared" si="285"/>
        <v>-0.39999999999999858</v>
      </c>
      <c r="D6060">
        <v>1023.1</v>
      </c>
      <c r="E6060">
        <f t="shared" si="286"/>
        <v>2.3000000000000682</v>
      </c>
      <c r="F6060">
        <v>58</v>
      </c>
      <c r="G6060">
        <f t="shared" si="287"/>
        <v>8</v>
      </c>
      <c r="H6060">
        <v>7.48</v>
      </c>
      <c r="I6060">
        <v>1</v>
      </c>
      <c r="J6060">
        <v>-0.02</v>
      </c>
    </row>
    <row r="6061" spans="1:10">
      <c r="A6061" s="3">
        <v>42859</v>
      </c>
      <c r="B6061">
        <v>18.7</v>
      </c>
      <c r="C6061">
        <f t="shared" si="285"/>
        <v>1.1999999999999993</v>
      </c>
      <c r="D6061">
        <v>1018.9</v>
      </c>
      <c r="E6061">
        <f t="shared" si="286"/>
        <v>-4.2000000000000455</v>
      </c>
      <c r="F6061">
        <v>54</v>
      </c>
      <c r="G6061">
        <f t="shared" si="287"/>
        <v>-4</v>
      </c>
      <c r="H6061">
        <v>8.48</v>
      </c>
      <c r="I6061">
        <v>0.97</v>
      </c>
      <c r="J6061">
        <v>-0.23</v>
      </c>
    </row>
    <row r="6062" spans="1:10">
      <c r="A6062" s="3">
        <v>42860</v>
      </c>
      <c r="B6062">
        <v>22</v>
      </c>
      <c r="C6062">
        <f t="shared" si="285"/>
        <v>3.3000000000000007</v>
      </c>
      <c r="D6062">
        <v>1010.9</v>
      </c>
      <c r="E6062">
        <f t="shared" si="286"/>
        <v>-8</v>
      </c>
      <c r="F6062">
        <v>57</v>
      </c>
      <c r="G6062">
        <f t="shared" si="287"/>
        <v>3</v>
      </c>
      <c r="H6062">
        <v>9.48</v>
      </c>
      <c r="I6062">
        <v>0.9</v>
      </c>
      <c r="J6062">
        <v>-0.43</v>
      </c>
    </row>
    <row r="6063" spans="1:10">
      <c r="A6063" s="3">
        <v>42861</v>
      </c>
      <c r="B6063">
        <v>24.2</v>
      </c>
      <c r="C6063">
        <f t="shared" si="285"/>
        <v>2.1999999999999993</v>
      </c>
      <c r="D6063">
        <v>1003.9</v>
      </c>
      <c r="E6063">
        <f t="shared" si="286"/>
        <v>-7</v>
      </c>
      <c r="F6063">
        <v>67</v>
      </c>
      <c r="G6063">
        <f t="shared" si="287"/>
        <v>10</v>
      </c>
      <c r="H6063">
        <v>10.48</v>
      </c>
      <c r="I6063">
        <v>0.79</v>
      </c>
      <c r="J6063">
        <v>-0.61</v>
      </c>
    </row>
    <row r="6064" spans="1:10">
      <c r="A6064" s="3">
        <v>42862</v>
      </c>
      <c r="B6064">
        <v>20.100000000000001</v>
      </c>
      <c r="C6064">
        <f t="shared" si="285"/>
        <v>-4.0999999999999979</v>
      </c>
      <c r="D6064">
        <v>1001.7</v>
      </c>
      <c r="E6064">
        <f t="shared" si="286"/>
        <v>-2.1999999999999318</v>
      </c>
      <c r="F6064">
        <v>69</v>
      </c>
      <c r="G6064">
        <f t="shared" si="287"/>
        <v>2</v>
      </c>
      <c r="H6064">
        <v>11.48</v>
      </c>
      <c r="I6064">
        <v>0.64</v>
      </c>
      <c r="J6064">
        <v>-0.76</v>
      </c>
    </row>
    <row r="6065" spans="1:10">
      <c r="A6065" s="3">
        <v>42863</v>
      </c>
      <c r="B6065">
        <v>22.8</v>
      </c>
      <c r="C6065">
        <f t="shared" si="285"/>
        <v>2.6999999999999993</v>
      </c>
      <c r="D6065">
        <v>1003.6</v>
      </c>
      <c r="E6065">
        <f t="shared" si="286"/>
        <v>1.8999999999999773</v>
      </c>
      <c r="F6065">
        <v>54</v>
      </c>
      <c r="G6065">
        <f t="shared" si="287"/>
        <v>-15</v>
      </c>
      <c r="H6065">
        <v>12.48</v>
      </c>
      <c r="I6065">
        <v>0.47</v>
      </c>
      <c r="J6065">
        <v>-0.88</v>
      </c>
    </row>
    <row r="6066" spans="1:10">
      <c r="A6066" s="3">
        <v>42864</v>
      </c>
      <c r="B6066">
        <v>20</v>
      </c>
      <c r="C6066">
        <f t="shared" si="285"/>
        <v>-2.8000000000000007</v>
      </c>
      <c r="D6066">
        <v>1014.8</v>
      </c>
      <c r="E6066">
        <f t="shared" si="286"/>
        <v>11.199999999999932</v>
      </c>
      <c r="F6066">
        <v>54</v>
      </c>
      <c r="G6066">
        <f t="shared" si="287"/>
        <v>0</v>
      </c>
      <c r="H6066">
        <v>13.48</v>
      </c>
      <c r="I6066">
        <v>0.27</v>
      </c>
      <c r="J6066">
        <v>-0.96</v>
      </c>
    </row>
    <row r="6067" spans="1:10">
      <c r="A6067" s="3">
        <v>42865</v>
      </c>
      <c r="B6067">
        <v>16.2</v>
      </c>
      <c r="C6067">
        <f t="shared" si="285"/>
        <v>-3.8000000000000007</v>
      </c>
      <c r="D6067">
        <v>1006.5</v>
      </c>
      <c r="E6067">
        <f t="shared" si="286"/>
        <v>-8.2999999999999545</v>
      </c>
      <c r="F6067">
        <v>99</v>
      </c>
      <c r="G6067">
        <f t="shared" si="287"/>
        <v>45</v>
      </c>
      <c r="H6067">
        <v>14.48</v>
      </c>
      <c r="I6067">
        <v>0.06</v>
      </c>
      <c r="J6067">
        <v>-1</v>
      </c>
    </row>
    <row r="6068" spans="1:10">
      <c r="A6068" s="3">
        <v>42866</v>
      </c>
      <c r="B6068">
        <v>23.7</v>
      </c>
      <c r="C6068">
        <f t="shared" si="285"/>
        <v>7.5</v>
      </c>
      <c r="D6068">
        <v>1004.8</v>
      </c>
      <c r="E6068">
        <f t="shared" si="286"/>
        <v>-1.7000000000000455</v>
      </c>
      <c r="F6068">
        <v>55</v>
      </c>
      <c r="G6068">
        <f t="shared" si="287"/>
        <v>-44</v>
      </c>
      <c r="H6068">
        <v>15.48</v>
      </c>
      <c r="I6068">
        <v>-0.15</v>
      </c>
      <c r="J6068">
        <v>-0.99</v>
      </c>
    </row>
    <row r="6069" spans="1:10">
      <c r="A6069" s="3">
        <v>42867</v>
      </c>
      <c r="B6069">
        <v>21.3</v>
      </c>
      <c r="C6069">
        <f t="shared" si="285"/>
        <v>-2.3999999999999986</v>
      </c>
      <c r="D6069">
        <v>1011.6</v>
      </c>
      <c r="E6069">
        <f t="shared" si="286"/>
        <v>6.8000000000000682</v>
      </c>
      <c r="F6069">
        <v>75</v>
      </c>
      <c r="G6069">
        <f t="shared" si="287"/>
        <v>20</v>
      </c>
      <c r="H6069">
        <v>16.48</v>
      </c>
      <c r="I6069">
        <v>-0.36</v>
      </c>
      <c r="J6069">
        <v>-0.93</v>
      </c>
    </row>
    <row r="6070" spans="1:10">
      <c r="A6070" s="3">
        <v>42868</v>
      </c>
      <c r="B6070">
        <v>16.7</v>
      </c>
      <c r="C6070">
        <f t="shared" si="285"/>
        <v>-4.6000000000000014</v>
      </c>
      <c r="D6070">
        <v>1001.4</v>
      </c>
      <c r="E6070">
        <f t="shared" si="286"/>
        <v>-10.200000000000045</v>
      </c>
      <c r="F6070">
        <v>100</v>
      </c>
      <c r="G6070">
        <f t="shared" si="287"/>
        <v>25</v>
      </c>
      <c r="H6070">
        <v>17.48</v>
      </c>
      <c r="I6070">
        <v>-0.55000000000000004</v>
      </c>
      <c r="J6070">
        <v>-0.84</v>
      </c>
    </row>
    <row r="6071" spans="1:10">
      <c r="A6071" s="3">
        <v>42869</v>
      </c>
      <c r="B6071">
        <v>18.8</v>
      </c>
      <c r="C6071">
        <f t="shared" si="285"/>
        <v>2.1000000000000014</v>
      </c>
      <c r="D6071">
        <v>1008.8</v>
      </c>
      <c r="E6071">
        <f t="shared" si="286"/>
        <v>7.3999999999999773</v>
      </c>
      <c r="F6071">
        <v>71</v>
      </c>
      <c r="G6071">
        <f t="shared" si="287"/>
        <v>-29</v>
      </c>
      <c r="H6071">
        <v>18.48</v>
      </c>
      <c r="I6071">
        <v>-0.71</v>
      </c>
      <c r="J6071">
        <v>-0.7</v>
      </c>
    </row>
    <row r="6072" spans="1:10">
      <c r="A6072" s="3">
        <v>42870</v>
      </c>
      <c r="B6072">
        <v>19.100000000000001</v>
      </c>
      <c r="C6072">
        <f t="shared" si="285"/>
        <v>0.30000000000000071</v>
      </c>
      <c r="D6072">
        <v>1005.1</v>
      </c>
      <c r="E6072">
        <f t="shared" si="286"/>
        <v>-3.6999999999999318</v>
      </c>
      <c r="F6072">
        <v>85</v>
      </c>
      <c r="G6072">
        <f t="shared" si="287"/>
        <v>14</v>
      </c>
      <c r="H6072">
        <v>19.48</v>
      </c>
      <c r="I6072">
        <v>-0.84</v>
      </c>
      <c r="J6072">
        <v>-0.54</v>
      </c>
    </row>
    <row r="6073" spans="1:10">
      <c r="A6073" s="3">
        <v>42871</v>
      </c>
      <c r="B6073">
        <v>18.5</v>
      </c>
      <c r="C6073">
        <f t="shared" si="285"/>
        <v>-0.60000000000000142</v>
      </c>
      <c r="D6073">
        <v>1005.2</v>
      </c>
      <c r="E6073">
        <f t="shared" si="286"/>
        <v>0.10000000000002274</v>
      </c>
      <c r="F6073">
        <v>63</v>
      </c>
      <c r="G6073">
        <f t="shared" si="287"/>
        <v>-22</v>
      </c>
      <c r="H6073">
        <v>20.48</v>
      </c>
      <c r="I6073">
        <v>-0.94</v>
      </c>
      <c r="J6073">
        <v>-0.35</v>
      </c>
    </row>
    <row r="6074" spans="1:10">
      <c r="A6074" s="3">
        <v>42872</v>
      </c>
      <c r="B6074">
        <v>17.100000000000001</v>
      </c>
      <c r="C6074">
        <f t="shared" si="285"/>
        <v>-1.3999999999999986</v>
      </c>
      <c r="D6074">
        <v>1008.1</v>
      </c>
      <c r="E6074">
        <f t="shared" si="286"/>
        <v>2.8999999999999773</v>
      </c>
      <c r="F6074">
        <v>65</v>
      </c>
      <c r="G6074">
        <f t="shared" si="287"/>
        <v>2</v>
      </c>
      <c r="H6074">
        <v>21.48</v>
      </c>
      <c r="I6074">
        <v>-0.99</v>
      </c>
      <c r="J6074">
        <v>-0.14000000000000001</v>
      </c>
    </row>
    <row r="6075" spans="1:10">
      <c r="A6075" s="3">
        <v>42873</v>
      </c>
      <c r="B6075">
        <v>16.3</v>
      </c>
      <c r="C6075">
        <f t="shared" si="285"/>
        <v>-0.80000000000000071</v>
      </c>
      <c r="D6075">
        <v>1012.2</v>
      </c>
      <c r="E6075">
        <f t="shared" si="286"/>
        <v>4.1000000000000227</v>
      </c>
      <c r="F6075">
        <v>98</v>
      </c>
      <c r="G6075">
        <f t="shared" si="287"/>
        <v>33</v>
      </c>
      <c r="H6075">
        <v>22.48</v>
      </c>
      <c r="I6075">
        <v>-1</v>
      </c>
      <c r="J6075">
        <v>7.0000000000000007E-2</v>
      </c>
    </row>
    <row r="6076" spans="1:10">
      <c r="A6076" s="3">
        <v>42874</v>
      </c>
      <c r="B6076">
        <v>21.7</v>
      </c>
      <c r="C6076">
        <f t="shared" si="285"/>
        <v>5.3999999999999986</v>
      </c>
      <c r="D6076">
        <v>1012.3</v>
      </c>
      <c r="E6076">
        <f t="shared" si="286"/>
        <v>9.9999999999909051E-2</v>
      </c>
      <c r="F6076">
        <v>58</v>
      </c>
      <c r="G6076">
        <f t="shared" si="287"/>
        <v>-40</v>
      </c>
      <c r="H6076">
        <v>23.48</v>
      </c>
      <c r="I6076">
        <v>-0.96</v>
      </c>
      <c r="J6076">
        <v>0.28000000000000003</v>
      </c>
    </row>
    <row r="6077" spans="1:10">
      <c r="A6077" s="3">
        <v>42875</v>
      </c>
      <c r="B6077">
        <v>24.5</v>
      </c>
      <c r="C6077">
        <f t="shared" si="285"/>
        <v>2.8000000000000007</v>
      </c>
      <c r="D6077">
        <v>1010.5</v>
      </c>
      <c r="E6077">
        <f t="shared" si="286"/>
        <v>-1.7999999999999545</v>
      </c>
      <c r="F6077">
        <v>54</v>
      </c>
      <c r="G6077">
        <f t="shared" si="287"/>
        <v>-4</v>
      </c>
      <c r="H6077">
        <v>24.48</v>
      </c>
      <c r="I6077">
        <v>-0.88</v>
      </c>
      <c r="J6077">
        <v>0.48</v>
      </c>
    </row>
    <row r="6078" spans="1:10">
      <c r="A6078" s="3">
        <v>42876</v>
      </c>
      <c r="B6078">
        <v>25.4</v>
      </c>
      <c r="C6078">
        <f t="shared" si="285"/>
        <v>0.89999999999999858</v>
      </c>
      <c r="D6078">
        <v>1011</v>
      </c>
      <c r="E6078">
        <f t="shared" si="286"/>
        <v>0.5</v>
      </c>
      <c r="F6078">
        <v>43</v>
      </c>
      <c r="G6078">
        <f t="shared" si="287"/>
        <v>-11</v>
      </c>
      <c r="H6078">
        <v>25.48</v>
      </c>
      <c r="I6078">
        <v>-0.76</v>
      </c>
      <c r="J6078">
        <v>0.65</v>
      </c>
    </row>
    <row r="6079" spans="1:10">
      <c r="A6079" s="3">
        <v>42877</v>
      </c>
      <c r="B6079">
        <v>23.4</v>
      </c>
      <c r="C6079">
        <f t="shared" si="285"/>
        <v>-2</v>
      </c>
      <c r="D6079">
        <v>1010.1</v>
      </c>
      <c r="E6079">
        <f t="shared" si="286"/>
        <v>-0.89999999999997726</v>
      </c>
      <c r="F6079">
        <v>65</v>
      </c>
      <c r="G6079">
        <f t="shared" si="287"/>
        <v>22</v>
      </c>
      <c r="H6079">
        <v>26.48</v>
      </c>
      <c r="I6079">
        <v>-0.61</v>
      </c>
      <c r="J6079">
        <v>0.8</v>
      </c>
    </row>
    <row r="6080" spans="1:10">
      <c r="A6080" s="3">
        <v>42878</v>
      </c>
      <c r="B6080">
        <v>22.2</v>
      </c>
      <c r="C6080">
        <f t="shared" si="285"/>
        <v>-1.1999999999999993</v>
      </c>
      <c r="D6080">
        <v>1006.7</v>
      </c>
      <c r="E6080">
        <f t="shared" si="286"/>
        <v>-3.3999999999999773</v>
      </c>
      <c r="F6080">
        <v>62</v>
      </c>
      <c r="G6080">
        <f t="shared" si="287"/>
        <v>-3</v>
      </c>
      <c r="H6080">
        <v>27.48</v>
      </c>
      <c r="I6080">
        <v>-0.42</v>
      </c>
      <c r="J6080">
        <v>0.91</v>
      </c>
    </row>
    <row r="6081" spans="1:10">
      <c r="A6081" s="3">
        <v>42879</v>
      </c>
      <c r="B6081">
        <v>22.4</v>
      </c>
      <c r="C6081">
        <f t="shared" si="285"/>
        <v>0.19999999999999929</v>
      </c>
      <c r="D6081">
        <v>1005.6</v>
      </c>
      <c r="E6081">
        <f t="shared" si="286"/>
        <v>-1.1000000000000227</v>
      </c>
      <c r="F6081">
        <v>67</v>
      </c>
      <c r="G6081">
        <f t="shared" si="287"/>
        <v>5</v>
      </c>
      <c r="H6081">
        <v>28.48</v>
      </c>
      <c r="I6081">
        <v>-0.22</v>
      </c>
      <c r="J6081">
        <v>0.97</v>
      </c>
    </row>
    <row r="6082" spans="1:10">
      <c r="A6082" s="3">
        <v>42880</v>
      </c>
      <c r="B6082">
        <v>21.4</v>
      </c>
      <c r="C6082">
        <f t="shared" si="285"/>
        <v>-1</v>
      </c>
      <c r="D6082">
        <v>1002.5</v>
      </c>
      <c r="E6082">
        <f t="shared" si="286"/>
        <v>-3.1000000000000227</v>
      </c>
      <c r="F6082">
        <v>75</v>
      </c>
      <c r="G6082">
        <f t="shared" si="287"/>
        <v>8</v>
      </c>
      <c r="H6082">
        <v>29.48</v>
      </c>
      <c r="I6082">
        <v>-0.01</v>
      </c>
      <c r="J6082">
        <v>1</v>
      </c>
    </row>
    <row r="6083" spans="1:10">
      <c r="A6083" s="3">
        <v>42881</v>
      </c>
      <c r="B6083">
        <v>19.3</v>
      </c>
      <c r="C6083">
        <f t="shared" si="285"/>
        <v>-2.0999999999999979</v>
      </c>
      <c r="D6083">
        <v>1001.9</v>
      </c>
      <c r="E6083">
        <f t="shared" si="286"/>
        <v>-0.60000000000002274</v>
      </c>
      <c r="F6083">
        <v>92</v>
      </c>
      <c r="G6083">
        <f t="shared" si="287"/>
        <v>17</v>
      </c>
      <c r="H6083">
        <v>0.94</v>
      </c>
      <c r="I6083">
        <v>0.2</v>
      </c>
      <c r="J6083">
        <v>0.98</v>
      </c>
    </row>
    <row r="6084" spans="1:10">
      <c r="A6084" s="3">
        <v>42882</v>
      </c>
      <c r="B6084">
        <v>20.9</v>
      </c>
      <c r="C6084">
        <f t="shared" si="285"/>
        <v>1.5999999999999979</v>
      </c>
      <c r="D6084">
        <v>1004.4</v>
      </c>
      <c r="E6084">
        <f t="shared" si="286"/>
        <v>2.5</v>
      </c>
      <c r="F6084">
        <v>74</v>
      </c>
      <c r="G6084">
        <f t="shared" si="287"/>
        <v>-18</v>
      </c>
      <c r="H6084">
        <v>1.94</v>
      </c>
      <c r="I6084">
        <v>0.4</v>
      </c>
      <c r="J6084">
        <v>0.92</v>
      </c>
    </row>
    <row r="6085" spans="1:10">
      <c r="A6085" s="3">
        <v>42883</v>
      </c>
      <c r="B6085">
        <v>22.2</v>
      </c>
      <c r="C6085">
        <f t="shared" si="285"/>
        <v>1.3000000000000007</v>
      </c>
      <c r="D6085">
        <v>1007.8</v>
      </c>
      <c r="E6085">
        <f t="shared" si="286"/>
        <v>3.3999999999999773</v>
      </c>
      <c r="F6085">
        <v>63</v>
      </c>
      <c r="G6085">
        <f t="shared" si="287"/>
        <v>-11</v>
      </c>
      <c r="H6085">
        <v>2.94</v>
      </c>
      <c r="I6085">
        <v>0.59</v>
      </c>
      <c r="J6085">
        <v>0.81</v>
      </c>
    </row>
    <row r="6086" spans="1:10">
      <c r="A6086" s="3">
        <v>42884</v>
      </c>
      <c r="B6086">
        <v>22.4</v>
      </c>
      <c r="C6086">
        <f t="shared" si="285"/>
        <v>0.19999999999999929</v>
      </c>
      <c r="D6086">
        <v>1008.1</v>
      </c>
      <c r="E6086">
        <f t="shared" si="286"/>
        <v>0.30000000000006821</v>
      </c>
      <c r="F6086">
        <v>62</v>
      </c>
      <c r="G6086">
        <f t="shared" si="287"/>
        <v>-1</v>
      </c>
      <c r="H6086">
        <v>3.94</v>
      </c>
      <c r="I6086">
        <v>0.74</v>
      </c>
      <c r="J6086">
        <v>0.67</v>
      </c>
    </row>
    <row r="6087" spans="1:10">
      <c r="A6087" s="3">
        <v>42885</v>
      </c>
      <c r="B6087">
        <v>24.8</v>
      </c>
      <c r="C6087">
        <f t="shared" ref="C6087:C6150" si="288">B6087-B6086</f>
        <v>2.4000000000000021</v>
      </c>
      <c r="D6087">
        <v>1005.6</v>
      </c>
      <c r="E6087">
        <f t="shared" ref="E6087:E6150" si="289">D6087-D6086</f>
        <v>-2.5</v>
      </c>
      <c r="F6087">
        <v>64</v>
      </c>
      <c r="G6087">
        <f t="shared" ref="G6087:G6150" si="290">F6087-F6086</f>
        <v>2</v>
      </c>
      <c r="H6087">
        <v>4.9400000000000004</v>
      </c>
      <c r="I6087">
        <v>0.87</v>
      </c>
      <c r="J6087">
        <v>0.5</v>
      </c>
    </row>
    <row r="6088" spans="1:10">
      <c r="A6088" s="3">
        <v>42886</v>
      </c>
      <c r="B6088">
        <v>23.6</v>
      </c>
      <c r="C6088">
        <f t="shared" si="288"/>
        <v>-1.1999999999999993</v>
      </c>
      <c r="D6088">
        <v>1001.9</v>
      </c>
      <c r="E6088">
        <f t="shared" si="289"/>
        <v>-3.7000000000000455</v>
      </c>
      <c r="F6088">
        <v>73</v>
      </c>
      <c r="G6088">
        <f t="shared" si="290"/>
        <v>9</v>
      </c>
      <c r="H6088">
        <v>5.94</v>
      </c>
      <c r="I6088">
        <v>0.95</v>
      </c>
      <c r="J6088">
        <v>0.3</v>
      </c>
    </row>
    <row r="6089" spans="1:10">
      <c r="A6089" s="3">
        <v>42887</v>
      </c>
      <c r="B6089">
        <v>22.1</v>
      </c>
      <c r="C6089">
        <f t="shared" si="288"/>
        <v>-1.5</v>
      </c>
      <c r="D6089">
        <v>993.4</v>
      </c>
      <c r="E6089">
        <f t="shared" si="289"/>
        <v>-8.5</v>
      </c>
      <c r="F6089">
        <v>85</v>
      </c>
      <c r="G6089">
        <f t="shared" si="290"/>
        <v>12</v>
      </c>
      <c r="H6089">
        <v>6.94</v>
      </c>
      <c r="I6089">
        <v>1</v>
      </c>
      <c r="J6089">
        <v>0.09</v>
      </c>
    </row>
    <row r="6090" spans="1:10">
      <c r="A6090" s="3">
        <v>42888</v>
      </c>
      <c r="B6090">
        <v>24.1</v>
      </c>
      <c r="C6090">
        <f t="shared" si="288"/>
        <v>2</v>
      </c>
      <c r="D6090">
        <v>992.4</v>
      </c>
      <c r="E6090">
        <f t="shared" si="289"/>
        <v>-1</v>
      </c>
      <c r="F6090">
        <v>23</v>
      </c>
      <c r="G6090">
        <f t="shared" si="290"/>
        <v>-62</v>
      </c>
      <c r="H6090">
        <v>7.94</v>
      </c>
      <c r="I6090">
        <v>0.99</v>
      </c>
      <c r="J6090">
        <v>-0.12</v>
      </c>
    </row>
    <row r="6091" spans="1:10">
      <c r="A6091" s="3">
        <v>42889</v>
      </c>
      <c r="B6091">
        <v>23.7</v>
      </c>
      <c r="C6091">
        <f t="shared" si="288"/>
        <v>-0.40000000000000213</v>
      </c>
      <c r="D6091">
        <v>998</v>
      </c>
      <c r="E6091">
        <f t="shared" si="289"/>
        <v>5.6000000000000227</v>
      </c>
      <c r="F6091">
        <v>34</v>
      </c>
      <c r="G6091">
        <f t="shared" si="290"/>
        <v>11</v>
      </c>
      <c r="H6091">
        <v>8.94</v>
      </c>
      <c r="I6091">
        <v>0.95</v>
      </c>
      <c r="J6091">
        <v>-0.33</v>
      </c>
    </row>
    <row r="6092" spans="1:10">
      <c r="A6092" s="3">
        <v>42890</v>
      </c>
      <c r="B6092">
        <v>22.1</v>
      </c>
      <c r="C6092">
        <f t="shared" si="288"/>
        <v>-1.5999999999999979</v>
      </c>
      <c r="D6092">
        <v>1004.6</v>
      </c>
      <c r="E6092">
        <f t="shared" si="289"/>
        <v>6.6000000000000227</v>
      </c>
      <c r="F6092">
        <v>35</v>
      </c>
      <c r="G6092">
        <f t="shared" si="290"/>
        <v>1</v>
      </c>
      <c r="H6092">
        <v>9.94</v>
      </c>
      <c r="I6092">
        <v>0.86</v>
      </c>
      <c r="J6092">
        <v>-0.52</v>
      </c>
    </row>
    <row r="6093" spans="1:10">
      <c r="A6093" s="3">
        <v>42891</v>
      </c>
      <c r="B6093">
        <v>20.100000000000001</v>
      </c>
      <c r="C6093">
        <f t="shared" si="288"/>
        <v>-2</v>
      </c>
      <c r="D6093">
        <v>1011.6</v>
      </c>
      <c r="E6093">
        <f t="shared" si="289"/>
        <v>7</v>
      </c>
      <c r="F6093">
        <v>65</v>
      </c>
      <c r="G6093">
        <f t="shared" si="290"/>
        <v>30</v>
      </c>
      <c r="H6093">
        <v>10.94</v>
      </c>
      <c r="I6093">
        <v>0.73</v>
      </c>
      <c r="J6093">
        <v>-0.69</v>
      </c>
    </row>
    <row r="6094" spans="1:10">
      <c r="A6094" s="3">
        <v>42892</v>
      </c>
      <c r="B6094">
        <v>21</v>
      </c>
      <c r="C6094">
        <f t="shared" si="288"/>
        <v>0.89999999999999858</v>
      </c>
      <c r="D6094">
        <v>1015.8</v>
      </c>
      <c r="E6094">
        <f t="shared" si="289"/>
        <v>4.1999999999999318</v>
      </c>
      <c r="F6094">
        <v>64</v>
      </c>
      <c r="G6094">
        <f t="shared" si="290"/>
        <v>-1</v>
      </c>
      <c r="H6094">
        <v>11.94</v>
      </c>
      <c r="I6094">
        <v>0.56000000000000005</v>
      </c>
      <c r="J6094">
        <v>-0.83</v>
      </c>
    </row>
    <row r="6095" spans="1:10">
      <c r="A6095" s="3">
        <v>42893</v>
      </c>
      <c r="B6095">
        <v>20.8</v>
      </c>
      <c r="C6095">
        <f t="shared" si="288"/>
        <v>-0.19999999999999929</v>
      </c>
      <c r="D6095">
        <v>1010.8</v>
      </c>
      <c r="E6095">
        <f t="shared" si="289"/>
        <v>-5</v>
      </c>
      <c r="F6095">
        <v>70</v>
      </c>
      <c r="G6095">
        <f t="shared" si="290"/>
        <v>6</v>
      </c>
      <c r="H6095">
        <v>12.94</v>
      </c>
      <c r="I6095">
        <v>0.38</v>
      </c>
      <c r="J6095">
        <v>-0.93</v>
      </c>
    </row>
    <row r="6096" spans="1:10">
      <c r="A6096" s="3">
        <v>42894</v>
      </c>
      <c r="B6096">
        <v>23.3</v>
      </c>
      <c r="C6096">
        <f t="shared" si="288"/>
        <v>2.5</v>
      </c>
      <c r="D6096">
        <v>1000.8</v>
      </c>
      <c r="E6096">
        <f t="shared" si="289"/>
        <v>-10</v>
      </c>
      <c r="F6096">
        <v>78</v>
      </c>
      <c r="G6096">
        <f t="shared" si="290"/>
        <v>8</v>
      </c>
      <c r="H6096">
        <v>13.94</v>
      </c>
      <c r="I6096">
        <v>0.17</v>
      </c>
      <c r="J6096">
        <v>-0.98</v>
      </c>
    </row>
    <row r="6097" spans="1:10">
      <c r="A6097" s="3">
        <v>42895</v>
      </c>
      <c r="B6097">
        <v>23.9</v>
      </c>
      <c r="C6097">
        <f t="shared" si="288"/>
        <v>0.59999999999999787</v>
      </c>
      <c r="D6097">
        <v>1002.8</v>
      </c>
      <c r="E6097">
        <f t="shared" si="289"/>
        <v>2</v>
      </c>
      <c r="F6097">
        <v>59</v>
      </c>
      <c r="G6097">
        <f t="shared" si="290"/>
        <v>-19</v>
      </c>
      <c r="H6097">
        <v>14.94</v>
      </c>
      <c r="I6097">
        <v>-0.04</v>
      </c>
      <c r="J6097">
        <v>-1</v>
      </c>
    </row>
    <row r="6098" spans="1:10">
      <c r="A6098" s="3">
        <v>42896</v>
      </c>
      <c r="B6098">
        <v>27.1</v>
      </c>
      <c r="C6098">
        <f t="shared" si="288"/>
        <v>3.2000000000000028</v>
      </c>
      <c r="D6098">
        <v>998.8</v>
      </c>
      <c r="E6098">
        <f t="shared" si="289"/>
        <v>-4</v>
      </c>
      <c r="F6098">
        <v>42</v>
      </c>
      <c r="G6098">
        <f t="shared" si="290"/>
        <v>-17</v>
      </c>
      <c r="H6098">
        <v>15.94</v>
      </c>
      <c r="I6098">
        <v>-0.25</v>
      </c>
      <c r="J6098">
        <v>-0.97</v>
      </c>
    </row>
    <row r="6099" spans="1:10">
      <c r="A6099" s="3">
        <v>42897</v>
      </c>
      <c r="B6099">
        <v>22.5</v>
      </c>
      <c r="C6099">
        <f t="shared" si="288"/>
        <v>-4.6000000000000014</v>
      </c>
      <c r="D6099">
        <v>1002.1</v>
      </c>
      <c r="E6099">
        <f t="shared" si="289"/>
        <v>3.3000000000000682</v>
      </c>
      <c r="F6099">
        <v>61</v>
      </c>
      <c r="G6099">
        <f t="shared" si="290"/>
        <v>19</v>
      </c>
      <c r="H6099">
        <v>16.940000000000001</v>
      </c>
      <c r="I6099">
        <v>-0.45</v>
      </c>
      <c r="J6099">
        <v>-0.89</v>
      </c>
    </row>
    <row r="6100" spans="1:10">
      <c r="A6100" s="3">
        <v>42898</v>
      </c>
      <c r="B6100">
        <v>22</v>
      </c>
      <c r="C6100">
        <f t="shared" si="288"/>
        <v>-0.5</v>
      </c>
      <c r="D6100">
        <v>1007.7</v>
      </c>
      <c r="E6100">
        <f t="shared" si="289"/>
        <v>5.6000000000000227</v>
      </c>
      <c r="F6100">
        <v>54</v>
      </c>
      <c r="G6100">
        <f t="shared" si="290"/>
        <v>-7</v>
      </c>
      <c r="H6100">
        <v>17.940000000000001</v>
      </c>
      <c r="I6100">
        <v>-0.63</v>
      </c>
      <c r="J6100">
        <v>-0.78</v>
      </c>
    </row>
    <row r="6101" spans="1:10">
      <c r="A6101" s="3">
        <v>42899</v>
      </c>
      <c r="B6101">
        <v>16.899999999999999</v>
      </c>
      <c r="C6101">
        <f t="shared" si="288"/>
        <v>-5.1000000000000014</v>
      </c>
      <c r="D6101">
        <v>1010.7</v>
      </c>
      <c r="E6101">
        <f t="shared" si="289"/>
        <v>3</v>
      </c>
      <c r="F6101">
        <v>98</v>
      </c>
      <c r="G6101">
        <f t="shared" si="290"/>
        <v>44</v>
      </c>
      <c r="H6101">
        <v>18.940000000000001</v>
      </c>
      <c r="I6101">
        <v>-0.78</v>
      </c>
      <c r="J6101">
        <v>-0.63</v>
      </c>
    </row>
    <row r="6102" spans="1:10">
      <c r="A6102" s="3">
        <v>42900</v>
      </c>
      <c r="B6102">
        <v>21.9</v>
      </c>
      <c r="C6102">
        <f t="shared" si="288"/>
        <v>5</v>
      </c>
      <c r="D6102">
        <v>1004.9</v>
      </c>
      <c r="E6102">
        <f t="shared" si="289"/>
        <v>-5.8000000000000682</v>
      </c>
      <c r="F6102">
        <v>64</v>
      </c>
      <c r="G6102">
        <f t="shared" si="290"/>
        <v>-34</v>
      </c>
      <c r="H6102">
        <v>19.940000000000001</v>
      </c>
      <c r="I6102">
        <v>-0.89</v>
      </c>
      <c r="J6102">
        <v>-0.45</v>
      </c>
    </row>
    <row r="6103" spans="1:10">
      <c r="A6103" s="3">
        <v>42901</v>
      </c>
      <c r="B6103">
        <v>23</v>
      </c>
      <c r="C6103">
        <f t="shared" si="288"/>
        <v>1.1000000000000014</v>
      </c>
      <c r="D6103">
        <v>1003.4</v>
      </c>
      <c r="E6103">
        <f t="shared" si="289"/>
        <v>-1.5</v>
      </c>
      <c r="F6103">
        <v>64</v>
      </c>
      <c r="G6103">
        <f t="shared" si="290"/>
        <v>0</v>
      </c>
      <c r="H6103">
        <v>20.94</v>
      </c>
      <c r="I6103">
        <v>-0.97</v>
      </c>
      <c r="J6103">
        <v>-0.25</v>
      </c>
    </row>
    <row r="6104" spans="1:10">
      <c r="A6104" s="3">
        <v>42902</v>
      </c>
      <c r="B6104">
        <v>21.8</v>
      </c>
      <c r="C6104">
        <f t="shared" si="288"/>
        <v>-1.1999999999999993</v>
      </c>
      <c r="D6104">
        <v>1003.2</v>
      </c>
      <c r="E6104">
        <f t="shared" si="289"/>
        <v>-0.19999999999993179</v>
      </c>
      <c r="F6104">
        <v>70</v>
      </c>
      <c r="G6104">
        <f t="shared" si="290"/>
        <v>6</v>
      </c>
      <c r="H6104">
        <v>21.94</v>
      </c>
      <c r="I6104">
        <v>-1</v>
      </c>
      <c r="J6104">
        <v>-0.04</v>
      </c>
    </row>
    <row r="6105" spans="1:10">
      <c r="A6105" s="3">
        <v>42903</v>
      </c>
      <c r="B6105">
        <v>23.9</v>
      </c>
      <c r="C6105">
        <f t="shared" si="288"/>
        <v>2.0999999999999979</v>
      </c>
      <c r="D6105">
        <v>1009.6</v>
      </c>
      <c r="E6105">
        <f t="shared" si="289"/>
        <v>6.3999999999999773</v>
      </c>
      <c r="F6105">
        <v>51</v>
      </c>
      <c r="G6105">
        <f t="shared" si="290"/>
        <v>-19</v>
      </c>
      <c r="H6105">
        <v>22.94</v>
      </c>
      <c r="I6105">
        <v>-0.99</v>
      </c>
      <c r="J6105">
        <v>0.17</v>
      </c>
    </row>
    <row r="6106" spans="1:10">
      <c r="A6106" s="3">
        <v>42904</v>
      </c>
      <c r="B6106">
        <v>19</v>
      </c>
      <c r="C6106">
        <f t="shared" si="288"/>
        <v>-4.8999999999999986</v>
      </c>
      <c r="D6106">
        <v>1006.7</v>
      </c>
      <c r="E6106">
        <f t="shared" si="289"/>
        <v>-2.8999999999999773</v>
      </c>
      <c r="F6106">
        <v>92</v>
      </c>
      <c r="G6106">
        <f t="shared" si="290"/>
        <v>41</v>
      </c>
      <c r="H6106">
        <v>23.94</v>
      </c>
      <c r="I6106">
        <v>-0.93</v>
      </c>
      <c r="J6106">
        <v>0.37</v>
      </c>
    </row>
    <row r="6107" spans="1:10">
      <c r="A6107" s="3">
        <v>42905</v>
      </c>
      <c r="B6107">
        <v>25.9</v>
      </c>
      <c r="C6107">
        <f t="shared" si="288"/>
        <v>6.8999999999999986</v>
      </c>
      <c r="D6107">
        <v>1005.4</v>
      </c>
      <c r="E6107">
        <f t="shared" si="289"/>
        <v>-1.3000000000000682</v>
      </c>
      <c r="F6107">
        <v>48</v>
      </c>
      <c r="G6107">
        <f t="shared" si="290"/>
        <v>-44</v>
      </c>
      <c r="H6107">
        <v>24.94</v>
      </c>
      <c r="I6107">
        <v>-0.83</v>
      </c>
      <c r="J6107">
        <v>0.56000000000000005</v>
      </c>
    </row>
    <row r="6108" spans="1:10">
      <c r="A6108" s="3">
        <v>42906</v>
      </c>
      <c r="B6108">
        <v>24.7</v>
      </c>
      <c r="C6108">
        <f t="shared" si="288"/>
        <v>-1.1999999999999993</v>
      </c>
      <c r="D6108">
        <v>1009.4</v>
      </c>
      <c r="E6108">
        <f t="shared" si="289"/>
        <v>4</v>
      </c>
      <c r="F6108">
        <v>76</v>
      </c>
      <c r="G6108">
        <f t="shared" si="290"/>
        <v>28</v>
      </c>
      <c r="H6108">
        <v>25.94</v>
      </c>
      <c r="I6108">
        <v>-0.69</v>
      </c>
      <c r="J6108">
        <v>0.72</v>
      </c>
    </row>
    <row r="6109" spans="1:10">
      <c r="A6109" s="3">
        <v>42907</v>
      </c>
      <c r="B6109">
        <v>24.2</v>
      </c>
      <c r="C6109">
        <f t="shared" si="288"/>
        <v>-0.5</v>
      </c>
      <c r="D6109">
        <v>996.3</v>
      </c>
      <c r="E6109">
        <f t="shared" si="289"/>
        <v>-13.100000000000023</v>
      </c>
      <c r="F6109">
        <v>92</v>
      </c>
      <c r="G6109">
        <f t="shared" si="290"/>
        <v>16</v>
      </c>
      <c r="H6109">
        <v>26.94</v>
      </c>
      <c r="I6109">
        <v>-0.52</v>
      </c>
      <c r="J6109">
        <v>0.85</v>
      </c>
    </row>
    <row r="6110" spans="1:10">
      <c r="A6110" s="3">
        <v>42908</v>
      </c>
      <c r="B6110">
        <v>25.1</v>
      </c>
      <c r="C6110">
        <f t="shared" si="288"/>
        <v>0.90000000000000213</v>
      </c>
      <c r="D6110">
        <v>1004.8</v>
      </c>
      <c r="E6110">
        <f t="shared" si="289"/>
        <v>8.5</v>
      </c>
      <c r="F6110">
        <v>61</v>
      </c>
      <c r="G6110">
        <f t="shared" si="290"/>
        <v>-31</v>
      </c>
      <c r="H6110">
        <v>27.94</v>
      </c>
      <c r="I6110">
        <v>-0.33</v>
      </c>
      <c r="J6110">
        <v>0.94</v>
      </c>
    </row>
    <row r="6111" spans="1:10">
      <c r="A6111" s="3">
        <v>42909</v>
      </c>
      <c r="B6111">
        <v>25.9</v>
      </c>
      <c r="C6111">
        <f t="shared" si="288"/>
        <v>0.79999999999999716</v>
      </c>
      <c r="D6111">
        <v>1004.2</v>
      </c>
      <c r="E6111">
        <f t="shared" si="289"/>
        <v>-0.59999999999990905</v>
      </c>
      <c r="F6111">
        <v>65</v>
      </c>
      <c r="G6111">
        <f t="shared" si="290"/>
        <v>4</v>
      </c>
      <c r="H6111">
        <v>28.94</v>
      </c>
      <c r="I6111">
        <v>-0.12</v>
      </c>
      <c r="J6111">
        <v>0.99</v>
      </c>
    </row>
    <row r="6112" spans="1:10">
      <c r="A6112" s="3">
        <v>42910</v>
      </c>
      <c r="B6112">
        <v>25.4</v>
      </c>
      <c r="C6112">
        <f t="shared" si="288"/>
        <v>-0.5</v>
      </c>
      <c r="D6112">
        <v>1002.2</v>
      </c>
      <c r="E6112">
        <f t="shared" si="289"/>
        <v>-2</v>
      </c>
      <c r="F6112">
        <v>69</v>
      </c>
      <c r="G6112">
        <f t="shared" si="290"/>
        <v>4</v>
      </c>
      <c r="H6112">
        <v>0.41</v>
      </c>
      <c r="I6112">
        <v>0.09</v>
      </c>
      <c r="J6112">
        <v>1</v>
      </c>
    </row>
    <row r="6113" spans="1:10">
      <c r="A6113" s="3">
        <v>42911</v>
      </c>
      <c r="B6113">
        <v>22.2</v>
      </c>
      <c r="C6113">
        <f t="shared" si="288"/>
        <v>-3.1999999999999993</v>
      </c>
      <c r="D6113">
        <v>996.8</v>
      </c>
      <c r="E6113">
        <f t="shared" si="289"/>
        <v>-5.4000000000000909</v>
      </c>
      <c r="F6113">
        <v>94</v>
      </c>
      <c r="G6113">
        <f t="shared" si="290"/>
        <v>25</v>
      </c>
      <c r="H6113">
        <v>1.41</v>
      </c>
      <c r="I6113">
        <v>0.3</v>
      </c>
      <c r="J6113">
        <v>0.96</v>
      </c>
    </row>
    <row r="6114" spans="1:10">
      <c r="A6114" s="3">
        <v>42912</v>
      </c>
      <c r="B6114">
        <v>24</v>
      </c>
      <c r="C6114">
        <f t="shared" si="288"/>
        <v>1.8000000000000007</v>
      </c>
      <c r="D6114">
        <v>1005.5</v>
      </c>
      <c r="E6114">
        <f t="shared" si="289"/>
        <v>8.7000000000000455</v>
      </c>
      <c r="F6114">
        <v>78</v>
      </c>
      <c r="G6114">
        <f t="shared" si="290"/>
        <v>-16</v>
      </c>
      <c r="H6114">
        <v>2.41</v>
      </c>
      <c r="I6114">
        <v>0.49</v>
      </c>
      <c r="J6114">
        <v>0.87</v>
      </c>
    </row>
    <row r="6115" spans="1:10">
      <c r="A6115" s="3">
        <v>42913</v>
      </c>
      <c r="B6115">
        <v>24.2</v>
      </c>
      <c r="C6115">
        <f t="shared" si="288"/>
        <v>0.19999999999999929</v>
      </c>
      <c r="D6115">
        <v>1009.4</v>
      </c>
      <c r="E6115">
        <f t="shared" si="289"/>
        <v>3.8999999999999773</v>
      </c>
      <c r="F6115">
        <v>81</v>
      </c>
      <c r="G6115">
        <f t="shared" si="290"/>
        <v>3</v>
      </c>
      <c r="H6115">
        <v>3.41</v>
      </c>
      <c r="I6115">
        <v>0.66</v>
      </c>
      <c r="J6115">
        <v>0.75</v>
      </c>
    </row>
    <row r="6116" spans="1:10">
      <c r="A6116" s="3">
        <v>42914</v>
      </c>
      <c r="B6116">
        <v>24</v>
      </c>
      <c r="C6116">
        <f t="shared" si="288"/>
        <v>-0.19999999999999929</v>
      </c>
      <c r="D6116">
        <v>1010.2</v>
      </c>
      <c r="E6116">
        <f t="shared" si="289"/>
        <v>0.80000000000006821</v>
      </c>
      <c r="F6116">
        <v>81</v>
      </c>
      <c r="G6116">
        <f t="shared" si="290"/>
        <v>0</v>
      </c>
      <c r="H6116">
        <v>4.41</v>
      </c>
      <c r="I6116">
        <v>0.81</v>
      </c>
      <c r="J6116">
        <v>0.59</v>
      </c>
    </row>
    <row r="6117" spans="1:10">
      <c r="A6117" s="3">
        <v>42915</v>
      </c>
      <c r="B6117">
        <v>26.5</v>
      </c>
      <c r="C6117">
        <f t="shared" si="288"/>
        <v>2.5</v>
      </c>
      <c r="D6117">
        <v>1010.2</v>
      </c>
      <c r="E6117">
        <f t="shared" si="289"/>
        <v>0</v>
      </c>
      <c r="F6117">
        <v>67</v>
      </c>
      <c r="G6117">
        <f t="shared" si="290"/>
        <v>-14</v>
      </c>
      <c r="H6117">
        <v>5.41</v>
      </c>
      <c r="I6117">
        <v>0.91</v>
      </c>
      <c r="J6117">
        <v>0.41</v>
      </c>
    </row>
    <row r="6118" spans="1:10">
      <c r="A6118" s="3">
        <v>42916</v>
      </c>
      <c r="B6118">
        <v>24.7</v>
      </c>
      <c r="C6118">
        <f t="shared" si="288"/>
        <v>-1.8000000000000007</v>
      </c>
      <c r="D6118">
        <v>1006</v>
      </c>
      <c r="E6118">
        <f t="shared" si="289"/>
        <v>-4.2000000000000455</v>
      </c>
      <c r="F6118">
        <v>84</v>
      </c>
      <c r="G6118">
        <f t="shared" si="290"/>
        <v>17</v>
      </c>
      <c r="H6118">
        <v>6.41</v>
      </c>
      <c r="I6118">
        <v>0.98</v>
      </c>
      <c r="J6118">
        <v>0.2</v>
      </c>
    </row>
    <row r="6119" spans="1:10">
      <c r="A6119" s="3">
        <v>42917</v>
      </c>
      <c r="B6119">
        <v>23.6</v>
      </c>
      <c r="C6119">
        <f t="shared" si="288"/>
        <v>-1.0999999999999979</v>
      </c>
      <c r="D6119">
        <v>1005.7</v>
      </c>
      <c r="E6119">
        <f t="shared" si="289"/>
        <v>-0.29999999999995453</v>
      </c>
      <c r="F6119">
        <v>84</v>
      </c>
      <c r="G6119">
        <f t="shared" si="290"/>
        <v>0</v>
      </c>
      <c r="H6119">
        <v>7.41</v>
      </c>
      <c r="I6119">
        <v>1</v>
      </c>
      <c r="J6119">
        <v>-0.01</v>
      </c>
    </row>
    <row r="6120" spans="1:10">
      <c r="A6120" s="3">
        <v>42918</v>
      </c>
      <c r="B6120">
        <v>27.7</v>
      </c>
      <c r="C6120">
        <f t="shared" si="288"/>
        <v>4.0999999999999979</v>
      </c>
      <c r="D6120">
        <v>1005.3</v>
      </c>
      <c r="E6120">
        <f t="shared" si="289"/>
        <v>-0.40000000000009095</v>
      </c>
      <c r="F6120">
        <v>77</v>
      </c>
      <c r="G6120">
        <f t="shared" si="290"/>
        <v>-7</v>
      </c>
      <c r="H6120">
        <v>8.41</v>
      </c>
      <c r="I6120">
        <v>0.98</v>
      </c>
      <c r="J6120">
        <v>-0.22</v>
      </c>
    </row>
    <row r="6121" spans="1:10">
      <c r="A6121" s="3">
        <v>42919</v>
      </c>
      <c r="B6121">
        <v>30.3</v>
      </c>
      <c r="C6121">
        <f t="shared" si="288"/>
        <v>2.6000000000000014</v>
      </c>
      <c r="D6121">
        <v>1000.9</v>
      </c>
      <c r="E6121">
        <f t="shared" si="289"/>
        <v>-4.3999999999999773</v>
      </c>
      <c r="F6121">
        <v>67</v>
      </c>
      <c r="G6121">
        <f t="shared" si="290"/>
        <v>-10</v>
      </c>
      <c r="H6121">
        <v>9.41</v>
      </c>
      <c r="I6121">
        <v>0.91</v>
      </c>
      <c r="J6121">
        <v>-0.42</v>
      </c>
    </row>
    <row r="6122" spans="1:10">
      <c r="A6122" s="3">
        <v>42920</v>
      </c>
      <c r="B6122">
        <v>28.1</v>
      </c>
      <c r="C6122">
        <f t="shared" si="288"/>
        <v>-2.1999999999999993</v>
      </c>
      <c r="D6122">
        <v>1002.1</v>
      </c>
      <c r="E6122">
        <f t="shared" si="289"/>
        <v>1.2000000000000455</v>
      </c>
      <c r="F6122">
        <v>77</v>
      </c>
      <c r="G6122">
        <f t="shared" si="290"/>
        <v>10</v>
      </c>
      <c r="H6122">
        <v>10.41</v>
      </c>
      <c r="I6122">
        <v>0.8</v>
      </c>
      <c r="J6122">
        <v>-0.6</v>
      </c>
    </row>
    <row r="6123" spans="1:10">
      <c r="A6123" s="3">
        <v>42921</v>
      </c>
      <c r="B6123">
        <v>27.2</v>
      </c>
      <c r="C6123">
        <f t="shared" si="288"/>
        <v>-0.90000000000000213</v>
      </c>
      <c r="D6123">
        <v>1004.1</v>
      </c>
      <c r="E6123">
        <f t="shared" si="289"/>
        <v>2</v>
      </c>
      <c r="F6123">
        <v>82</v>
      </c>
      <c r="G6123">
        <f t="shared" si="290"/>
        <v>5</v>
      </c>
      <c r="H6123">
        <v>11.41</v>
      </c>
      <c r="I6123">
        <v>0.65</v>
      </c>
      <c r="J6123">
        <v>-0.76</v>
      </c>
    </row>
    <row r="6124" spans="1:10">
      <c r="A6124" s="3">
        <v>42922</v>
      </c>
      <c r="B6124">
        <v>27.6</v>
      </c>
      <c r="C6124">
        <f t="shared" si="288"/>
        <v>0.40000000000000213</v>
      </c>
      <c r="D6124">
        <v>1007.6</v>
      </c>
      <c r="E6124">
        <f t="shared" si="289"/>
        <v>3.5</v>
      </c>
      <c r="F6124">
        <v>68</v>
      </c>
      <c r="G6124">
        <f t="shared" si="290"/>
        <v>-14</v>
      </c>
      <c r="H6124">
        <v>12.41</v>
      </c>
      <c r="I6124">
        <v>0.48</v>
      </c>
      <c r="J6124">
        <v>-0.88</v>
      </c>
    </row>
    <row r="6125" spans="1:10">
      <c r="A6125" s="3">
        <v>42923</v>
      </c>
      <c r="B6125">
        <v>28.4</v>
      </c>
      <c r="C6125">
        <f t="shared" si="288"/>
        <v>0.79999999999999716</v>
      </c>
      <c r="D6125">
        <v>1007</v>
      </c>
      <c r="E6125">
        <f t="shared" si="289"/>
        <v>-0.60000000000002274</v>
      </c>
      <c r="F6125">
        <v>68</v>
      </c>
      <c r="G6125">
        <f t="shared" si="290"/>
        <v>0</v>
      </c>
      <c r="H6125">
        <v>13.41</v>
      </c>
      <c r="I6125">
        <v>0.28000000000000003</v>
      </c>
      <c r="J6125">
        <v>-0.96</v>
      </c>
    </row>
    <row r="6126" spans="1:10">
      <c r="A6126" s="3">
        <v>42924</v>
      </c>
      <c r="B6126">
        <v>29.1</v>
      </c>
      <c r="C6126">
        <f t="shared" si="288"/>
        <v>0.70000000000000284</v>
      </c>
      <c r="D6126">
        <v>1007</v>
      </c>
      <c r="E6126">
        <f t="shared" si="289"/>
        <v>0</v>
      </c>
      <c r="F6126">
        <v>61</v>
      </c>
      <c r="G6126">
        <f t="shared" si="290"/>
        <v>-7</v>
      </c>
      <c r="H6126">
        <v>14.41</v>
      </c>
      <c r="I6126">
        <v>7.0000000000000007E-2</v>
      </c>
      <c r="J6126">
        <v>-1</v>
      </c>
    </row>
    <row r="6127" spans="1:10">
      <c r="A6127" s="3">
        <v>42925</v>
      </c>
      <c r="B6127">
        <v>28.5</v>
      </c>
      <c r="C6127">
        <f t="shared" si="288"/>
        <v>-0.60000000000000142</v>
      </c>
      <c r="D6127">
        <v>1005.9</v>
      </c>
      <c r="E6127">
        <f t="shared" si="289"/>
        <v>-1.1000000000000227</v>
      </c>
      <c r="F6127">
        <v>76</v>
      </c>
      <c r="G6127">
        <f t="shared" si="290"/>
        <v>15</v>
      </c>
      <c r="H6127">
        <v>15.41</v>
      </c>
      <c r="I6127">
        <v>-0.14000000000000001</v>
      </c>
      <c r="J6127">
        <v>-0.99</v>
      </c>
    </row>
    <row r="6128" spans="1:10">
      <c r="A6128" s="3">
        <v>42926</v>
      </c>
      <c r="B6128">
        <v>27.8</v>
      </c>
      <c r="C6128">
        <f t="shared" si="288"/>
        <v>-0.69999999999999929</v>
      </c>
      <c r="D6128">
        <v>1007.7</v>
      </c>
      <c r="E6128">
        <f t="shared" si="289"/>
        <v>1.8000000000000682</v>
      </c>
      <c r="F6128">
        <v>76</v>
      </c>
      <c r="G6128">
        <f t="shared" si="290"/>
        <v>0</v>
      </c>
      <c r="H6128">
        <v>16.41</v>
      </c>
      <c r="I6128">
        <v>-0.34</v>
      </c>
      <c r="J6128">
        <v>-0.94</v>
      </c>
    </row>
    <row r="6129" spans="1:10">
      <c r="A6129" s="3">
        <v>42927</v>
      </c>
      <c r="B6129">
        <v>27.9</v>
      </c>
      <c r="C6129">
        <f t="shared" si="288"/>
        <v>9.9999999999997868E-2</v>
      </c>
      <c r="D6129">
        <v>1008.2</v>
      </c>
      <c r="E6129">
        <f t="shared" si="289"/>
        <v>0.5</v>
      </c>
      <c r="F6129">
        <v>76</v>
      </c>
      <c r="G6129">
        <f t="shared" si="290"/>
        <v>0</v>
      </c>
      <c r="H6129">
        <v>17.41</v>
      </c>
      <c r="I6129">
        <v>-0.53</v>
      </c>
      <c r="J6129">
        <v>-0.85</v>
      </c>
    </row>
    <row r="6130" spans="1:10">
      <c r="A6130" s="3">
        <v>42928</v>
      </c>
      <c r="B6130">
        <v>29.2</v>
      </c>
      <c r="C6130">
        <f t="shared" si="288"/>
        <v>1.3000000000000007</v>
      </c>
      <c r="D6130">
        <v>1006.3</v>
      </c>
      <c r="E6130">
        <f t="shared" si="289"/>
        <v>-1.9000000000000909</v>
      </c>
      <c r="F6130">
        <v>78</v>
      </c>
      <c r="G6130">
        <f t="shared" si="290"/>
        <v>2</v>
      </c>
      <c r="H6130">
        <v>18.41</v>
      </c>
      <c r="I6130">
        <v>-0.7</v>
      </c>
      <c r="J6130">
        <v>-0.71</v>
      </c>
    </row>
    <row r="6131" spans="1:10">
      <c r="A6131" s="3">
        <v>42929</v>
      </c>
      <c r="B6131">
        <v>28.4</v>
      </c>
      <c r="C6131">
        <f t="shared" si="288"/>
        <v>-0.80000000000000071</v>
      </c>
      <c r="D6131">
        <v>1006.3</v>
      </c>
      <c r="E6131">
        <f t="shared" si="289"/>
        <v>0</v>
      </c>
      <c r="F6131">
        <v>74</v>
      </c>
      <c r="G6131">
        <f t="shared" si="290"/>
        <v>-4</v>
      </c>
      <c r="H6131">
        <v>19.41</v>
      </c>
      <c r="I6131">
        <v>-0.84</v>
      </c>
      <c r="J6131">
        <v>-0.55000000000000004</v>
      </c>
    </row>
    <row r="6132" spans="1:10">
      <c r="A6132" s="3">
        <v>42930</v>
      </c>
      <c r="B6132">
        <v>28.6</v>
      </c>
      <c r="C6132">
        <f t="shared" si="288"/>
        <v>0.20000000000000284</v>
      </c>
      <c r="D6132">
        <v>1008.7</v>
      </c>
      <c r="E6132">
        <f t="shared" si="289"/>
        <v>2.4000000000000909</v>
      </c>
      <c r="F6132">
        <v>71</v>
      </c>
      <c r="G6132">
        <f t="shared" si="290"/>
        <v>-3</v>
      </c>
      <c r="H6132">
        <v>20.41</v>
      </c>
      <c r="I6132">
        <v>-0.93</v>
      </c>
      <c r="J6132">
        <v>-0.36</v>
      </c>
    </row>
    <row r="6133" spans="1:10">
      <c r="A6133" s="3">
        <v>42931</v>
      </c>
      <c r="B6133">
        <v>29</v>
      </c>
      <c r="C6133">
        <f t="shared" si="288"/>
        <v>0.39999999999999858</v>
      </c>
      <c r="D6133">
        <v>1008.6</v>
      </c>
      <c r="E6133">
        <f t="shared" si="289"/>
        <v>-0.10000000000002274</v>
      </c>
      <c r="F6133">
        <v>69</v>
      </c>
      <c r="G6133">
        <f t="shared" si="290"/>
        <v>-2</v>
      </c>
      <c r="H6133">
        <v>21.41</v>
      </c>
      <c r="I6133">
        <v>-0.99</v>
      </c>
      <c r="J6133">
        <v>-0.16</v>
      </c>
    </row>
    <row r="6134" spans="1:10">
      <c r="A6134" s="3">
        <v>42932</v>
      </c>
      <c r="B6134">
        <v>30.3</v>
      </c>
      <c r="C6134">
        <f t="shared" si="288"/>
        <v>1.3000000000000007</v>
      </c>
      <c r="D6134">
        <v>1005.3</v>
      </c>
      <c r="E6134">
        <f t="shared" si="289"/>
        <v>-3.3000000000000682</v>
      </c>
      <c r="F6134">
        <v>73</v>
      </c>
      <c r="G6134">
        <f t="shared" si="290"/>
        <v>4</v>
      </c>
      <c r="H6134">
        <v>22.41</v>
      </c>
      <c r="I6134">
        <v>-1</v>
      </c>
      <c r="J6134">
        <v>0.06</v>
      </c>
    </row>
    <row r="6135" spans="1:10">
      <c r="A6135" s="3">
        <v>42933</v>
      </c>
      <c r="B6135">
        <v>31</v>
      </c>
      <c r="C6135">
        <f t="shared" si="288"/>
        <v>0.69999999999999929</v>
      </c>
      <c r="D6135">
        <v>1005</v>
      </c>
      <c r="E6135">
        <f t="shared" si="289"/>
        <v>-0.29999999999995453</v>
      </c>
      <c r="F6135">
        <v>64</v>
      </c>
      <c r="G6135">
        <f t="shared" si="290"/>
        <v>-9</v>
      </c>
      <c r="H6135">
        <v>23.41</v>
      </c>
      <c r="I6135">
        <v>-0.96</v>
      </c>
      <c r="J6135">
        <v>0.27</v>
      </c>
    </row>
    <row r="6136" spans="1:10">
      <c r="A6136" s="3">
        <v>42934</v>
      </c>
      <c r="B6136">
        <v>23.7</v>
      </c>
      <c r="C6136">
        <f t="shared" si="288"/>
        <v>-7.3000000000000007</v>
      </c>
      <c r="D6136">
        <v>1004</v>
      </c>
      <c r="E6136">
        <f t="shared" si="289"/>
        <v>-1</v>
      </c>
      <c r="F6136">
        <v>99</v>
      </c>
      <c r="G6136">
        <f t="shared" si="290"/>
        <v>35</v>
      </c>
      <c r="H6136">
        <v>24.41</v>
      </c>
      <c r="I6136">
        <v>-0.89</v>
      </c>
      <c r="J6136">
        <v>0.46</v>
      </c>
    </row>
    <row r="6137" spans="1:10">
      <c r="A6137" s="3">
        <v>42935</v>
      </c>
      <c r="B6137">
        <v>27.5</v>
      </c>
      <c r="C6137">
        <f t="shared" si="288"/>
        <v>3.8000000000000007</v>
      </c>
      <c r="D6137">
        <v>1005.5</v>
      </c>
      <c r="E6137">
        <f t="shared" si="289"/>
        <v>1.5</v>
      </c>
      <c r="F6137">
        <v>65</v>
      </c>
      <c r="G6137">
        <f t="shared" si="290"/>
        <v>-34</v>
      </c>
      <c r="H6137">
        <v>25.41</v>
      </c>
      <c r="I6137">
        <v>-0.77</v>
      </c>
      <c r="J6137">
        <v>0.64</v>
      </c>
    </row>
    <row r="6138" spans="1:10">
      <c r="A6138" s="3">
        <v>42936</v>
      </c>
      <c r="B6138">
        <v>29.4</v>
      </c>
      <c r="C6138">
        <f t="shared" si="288"/>
        <v>1.8999999999999986</v>
      </c>
      <c r="D6138">
        <v>1008.6</v>
      </c>
      <c r="E6138">
        <f t="shared" si="289"/>
        <v>3.1000000000000227</v>
      </c>
      <c r="F6138">
        <v>69</v>
      </c>
      <c r="G6138">
        <f t="shared" si="290"/>
        <v>4</v>
      </c>
      <c r="H6138">
        <v>26.41</v>
      </c>
      <c r="I6138">
        <v>-0.62</v>
      </c>
      <c r="J6138">
        <v>0.79</v>
      </c>
    </row>
    <row r="6139" spans="1:10">
      <c r="A6139" s="3">
        <v>42937</v>
      </c>
      <c r="B6139">
        <v>29.3</v>
      </c>
      <c r="C6139">
        <f t="shared" si="288"/>
        <v>-9.9999999999997868E-2</v>
      </c>
      <c r="D6139">
        <v>1009.4</v>
      </c>
      <c r="E6139">
        <f t="shared" si="289"/>
        <v>0.79999999999995453</v>
      </c>
      <c r="F6139">
        <v>67</v>
      </c>
      <c r="G6139">
        <f t="shared" si="290"/>
        <v>-2</v>
      </c>
      <c r="H6139">
        <v>27.41</v>
      </c>
      <c r="I6139">
        <v>-0.44</v>
      </c>
      <c r="J6139">
        <v>0.9</v>
      </c>
    </row>
    <row r="6140" spans="1:10">
      <c r="A6140" s="3">
        <v>42938</v>
      </c>
      <c r="B6140">
        <v>29.2</v>
      </c>
      <c r="C6140">
        <f t="shared" si="288"/>
        <v>-0.10000000000000142</v>
      </c>
      <c r="D6140">
        <v>1007.7</v>
      </c>
      <c r="E6140">
        <f t="shared" si="289"/>
        <v>-1.6999999999999318</v>
      </c>
      <c r="F6140">
        <v>76</v>
      </c>
      <c r="G6140">
        <f t="shared" si="290"/>
        <v>9</v>
      </c>
      <c r="H6140">
        <v>28.41</v>
      </c>
      <c r="I6140">
        <v>-0.24</v>
      </c>
      <c r="J6140">
        <v>0.97</v>
      </c>
    </row>
    <row r="6141" spans="1:10">
      <c r="A6141" s="3">
        <v>42939</v>
      </c>
      <c r="B6141">
        <v>28</v>
      </c>
      <c r="C6141">
        <f t="shared" si="288"/>
        <v>-1.1999999999999993</v>
      </c>
      <c r="D6141">
        <v>1002.1</v>
      </c>
      <c r="E6141">
        <f t="shared" si="289"/>
        <v>-5.6000000000000227</v>
      </c>
      <c r="F6141">
        <v>74</v>
      </c>
      <c r="G6141">
        <f t="shared" si="290"/>
        <v>-2</v>
      </c>
      <c r="H6141">
        <v>29.41</v>
      </c>
      <c r="I6141">
        <v>-0.02</v>
      </c>
      <c r="J6141">
        <v>1</v>
      </c>
    </row>
    <row r="6142" spans="1:10">
      <c r="A6142" s="3">
        <v>42940</v>
      </c>
      <c r="B6142">
        <v>29.5</v>
      </c>
      <c r="C6142">
        <f t="shared" si="288"/>
        <v>1.5</v>
      </c>
      <c r="D6142">
        <v>997.6</v>
      </c>
      <c r="E6142">
        <f t="shared" si="289"/>
        <v>-4.5</v>
      </c>
      <c r="F6142">
        <v>71</v>
      </c>
      <c r="G6142">
        <f t="shared" si="290"/>
        <v>-3</v>
      </c>
      <c r="H6142">
        <v>0.88</v>
      </c>
      <c r="I6142">
        <v>0.19</v>
      </c>
      <c r="J6142">
        <v>0.98</v>
      </c>
    </row>
    <row r="6143" spans="1:10">
      <c r="A6143" s="3">
        <v>42941</v>
      </c>
      <c r="B6143">
        <v>29.9</v>
      </c>
      <c r="C6143">
        <f t="shared" si="288"/>
        <v>0.39999999999999858</v>
      </c>
      <c r="D6143">
        <v>998.9</v>
      </c>
      <c r="E6143">
        <f t="shared" si="289"/>
        <v>1.2999999999999545</v>
      </c>
      <c r="F6143">
        <v>74</v>
      </c>
      <c r="G6143">
        <f t="shared" si="290"/>
        <v>3</v>
      </c>
      <c r="H6143">
        <v>1.88</v>
      </c>
      <c r="I6143">
        <v>0.39</v>
      </c>
      <c r="J6143">
        <v>0.92</v>
      </c>
    </row>
    <row r="6144" spans="1:10">
      <c r="A6144" s="3">
        <v>42942</v>
      </c>
      <c r="B6144">
        <v>23.9</v>
      </c>
      <c r="C6144">
        <f t="shared" si="288"/>
        <v>-6</v>
      </c>
      <c r="D6144">
        <v>1006</v>
      </c>
      <c r="E6144">
        <f t="shared" si="289"/>
        <v>7.1000000000000227</v>
      </c>
      <c r="F6144">
        <v>91</v>
      </c>
      <c r="G6144">
        <f t="shared" si="290"/>
        <v>17</v>
      </c>
      <c r="H6144">
        <v>2.88</v>
      </c>
      <c r="I6144">
        <v>0.57999999999999996</v>
      </c>
      <c r="J6144">
        <v>0.82</v>
      </c>
    </row>
    <row r="6145" spans="1:10">
      <c r="A6145" s="3">
        <v>42943</v>
      </c>
      <c r="B6145">
        <v>24</v>
      </c>
      <c r="C6145">
        <f t="shared" si="288"/>
        <v>0.10000000000000142</v>
      </c>
      <c r="D6145">
        <v>1008.3</v>
      </c>
      <c r="E6145">
        <f t="shared" si="289"/>
        <v>2.2999999999999545</v>
      </c>
      <c r="F6145">
        <v>89</v>
      </c>
      <c r="G6145">
        <f t="shared" si="290"/>
        <v>-2</v>
      </c>
      <c r="H6145">
        <v>3.88</v>
      </c>
      <c r="I6145">
        <v>0.74</v>
      </c>
      <c r="J6145">
        <v>0.68</v>
      </c>
    </row>
    <row r="6146" spans="1:10">
      <c r="A6146" s="3">
        <v>42944</v>
      </c>
      <c r="B6146">
        <v>28.8</v>
      </c>
      <c r="C6146">
        <f t="shared" si="288"/>
        <v>4.8000000000000007</v>
      </c>
      <c r="D6146">
        <v>1005.1</v>
      </c>
      <c r="E6146">
        <f t="shared" si="289"/>
        <v>-3.1999999999999318</v>
      </c>
      <c r="F6146">
        <v>77</v>
      </c>
      <c r="G6146">
        <f t="shared" si="290"/>
        <v>-12</v>
      </c>
      <c r="H6146">
        <v>4.88</v>
      </c>
      <c r="I6146">
        <v>0.86</v>
      </c>
      <c r="J6146">
        <v>0.51</v>
      </c>
    </row>
    <row r="6147" spans="1:10">
      <c r="A6147" s="3">
        <v>42945</v>
      </c>
      <c r="B6147">
        <v>25.3</v>
      </c>
      <c r="C6147">
        <f t="shared" si="288"/>
        <v>-3.5</v>
      </c>
      <c r="D6147">
        <v>1005</v>
      </c>
      <c r="E6147">
        <f t="shared" si="289"/>
        <v>-0.10000000000002274</v>
      </c>
      <c r="F6147">
        <v>96</v>
      </c>
      <c r="G6147">
        <f t="shared" si="290"/>
        <v>19</v>
      </c>
      <c r="H6147">
        <v>5.88</v>
      </c>
      <c r="I6147">
        <v>0.95</v>
      </c>
      <c r="J6147">
        <v>0.31</v>
      </c>
    </row>
    <row r="6148" spans="1:10">
      <c r="A6148" s="3">
        <v>42946</v>
      </c>
      <c r="B6148">
        <v>27.3</v>
      </c>
      <c r="C6148">
        <f t="shared" si="288"/>
        <v>2</v>
      </c>
      <c r="D6148">
        <v>1005.9</v>
      </c>
      <c r="E6148">
        <f t="shared" si="289"/>
        <v>0.89999999999997726</v>
      </c>
      <c r="F6148">
        <v>79</v>
      </c>
      <c r="G6148">
        <f t="shared" si="290"/>
        <v>-17</v>
      </c>
      <c r="H6148">
        <v>6.88</v>
      </c>
      <c r="I6148">
        <v>0.99</v>
      </c>
      <c r="J6148">
        <v>0.11</v>
      </c>
    </row>
    <row r="6149" spans="1:10">
      <c r="A6149" s="3">
        <v>42947</v>
      </c>
      <c r="B6149">
        <v>30</v>
      </c>
      <c r="C6149">
        <f t="shared" si="288"/>
        <v>2.6999999999999993</v>
      </c>
      <c r="D6149">
        <v>1004.7</v>
      </c>
      <c r="E6149">
        <f t="shared" si="289"/>
        <v>-1.1999999999999318</v>
      </c>
      <c r="F6149">
        <v>64</v>
      </c>
      <c r="G6149">
        <f t="shared" si="290"/>
        <v>-15</v>
      </c>
      <c r="H6149">
        <v>7.88</v>
      </c>
      <c r="I6149">
        <v>0.99</v>
      </c>
      <c r="J6149">
        <v>-0.11</v>
      </c>
    </row>
    <row r="6150" spans="1:10">
      <c r="A6150" s="3">
        <v>42948</v>
      </c>
      <c r="B6150">
        <v>24.4</v>
      </c>
      <c r="C6150">
        <f t="shared" si="288"/>
        <v>-5.6000000000000014</v>
      </c>
      <c r="D6150">
        <v>1005.7</v>
      </c>
      <c r="E6150">
        <f t="shared" si="289"/>
        <v>1</v>
      </c>
      <c r="F6150">
        <v>95</v>
      </c>
      <c r="G6150">
        <f t="shared" si="290"/>
        <v>31</v>
      </c>
      <c r="H6150">
        <v>8.8800000000000008</v>
      </c>
      <c r="I6150">
        <v>0.95</v>
      </c>
      <c r="J6150">
        <v>-0.31</v>
      </c>
    </row>
    <row r="6151" spans="1:10">
      <c r="A6151" s="3">
        <v>42949</v>
      </c>
      <c r="B6151">
        <v>22.3</v>
      </c>
      <c r="C6151">
        <f t="shared" ref="C6151:C6214" si="291">B6151-B6150</f>
        <v>-2.0999999999999979</v>
      </c>
      <c r="D6151">
        <v>1008.1</v>
      </c>
      <c r="E6151">
        <f t="shared" ref="E6151:E6214" si="292">D6151-D6150</f>
        <v>2.3999999999999773</v>
      </c>
      <c r="F6151">
        <v>86</v>
      </c>
      <c r="G6151">
        <f t="shared" ref="G6151:G6214" si="293">F6151-F6150</f>
        <v>-9</v>
      </c>
      <c r="H6151">
        <v>9.8800000000000008</v>
      </c>
      <c r="I6151">
        <v>0.86</v>
      </c>
      <c r="J6151">
        <v>-0.51</v>
      </c>
    </row>
    <row r="6152" spans="1:10">
      <c r="A6152" s="3">
        <v>42950</v>
      </c>
      <c r="B6152">
        <v>26.4</v>
      </c>
      <c r="C6152">
        <f t="shared" si="291"/>
        <v>4.0999999999999979</v>
      </c>
      <c r="D6152">
        <v>1008.3</v>
      </c>
      <c r="E6152">
        <f t="shared" si="292"/>
        <v>0.19999999999993179</v>
      </c>
      <c r="F6152">
        <v>73</v>
      </c>
      <c r="G6152">
        <f t="shared" si="293"/>
        <v>-13</v>
      </c>
      <c r="H6152">
        <v>10.88</v>
      </c>
      <c r="I6152">
        <v>0.74</v>
      </c>
      <c r="J6152">
        <v>-0.68</v>
      </c>
    </row>
    <row r="6153" spans="1:10">
      <c r="A6153" s="3">
        <v>42951</v>
      </c>
      <c r="B6153">
        <v>27.4</v>
      </c>
      <c r="C6153">
        <f t="shared" si="291"/>
        <v>1</v>
      </c>
      <c r="D6153">
        <v>1007.1</v>
      </c>
      <c r="E6153">
        <f t="shared" si="292"/>
        <v>-1.1999999999999318</v>
      </c>
      <c r="F6153">
        <v>81</v>
      </c>
      <c r="G6153">
        <f t="shared" si="293"/>
        <v>8</v>
      </c>
      <c r="H6153">
        <v>11.88</v>
      </c>
      <c r="I6153">
        <v>0.57999999999999996</v>
      </c>
      <c r="J6153">
        <v>-0.82</v>
      </c>
    </row>
    <row r="6154" spans="1:10">
      <c r="A6154" s="3">
        <v>42952</v>
      </c>
      <c r="B6154">
        <v>30.2</v>
      </c>
      <c r="C6154">
        <f t="shared" si="291"/>
        <v>2.8000000000000007</v>
      </c>
      <c r="D6154">
        <v>1003.7</v>
      </c>
      <c r="E6154">
        <f t="shared" si="292"/>
        <v>-3.3999999999999773</v>
      </c>
      <c r="F6154">
        <v>71</v>
      </c>
      <c r="G6154">
        <f t="shared" si="293"/>
        <v>-10</v>
      </c>
      <c r="H6154">
        <v>12.88</v>
      </c>
      <c r="I6154">
        <v>0.39</v>
      </c>
      <c r="J6154">
        <v>-0.92</v>
      </c>
    </row>
    <row r="6155" spans="1:10">
      <c r="A6155" s="3">
        <v>42953</v>
      </c>
      <c r="B6155">
        <v>30.1</v>
      </c>
      <c r="C6155">
        <f t="shared" si="291"/>
        <v>-9.9999999999997868E-2</v>
      </c>
      <c r="D6155">
        <v>1001.3</v>
      </c>
      <c r="E6155">
        <f t="shared" si="292"/>
        <v>-2.4000000000000909</v>
      </c>
      <c r="F6155">
        <v>73</v>
      </c>
      <c r="G6155">
        <f t="shared" si="293"/>
        <v>2</v>
      </c>
      <c r="H6155">
        <v>13.88</v>
      </c>
      <c r="I6155">
        <v>0.19</v>
      </c>
      <c r="J6155">
        <v>-0.98</v>
      </c>
    </row>
    <row r="6156" spans="1:10">
      <c r="A6156" s="3">
        <v>42954</v>
      </c>
      <c r="B6156">
        <v>29.5</v>
      </c>
      <c r="C6156">
        <f t="shared" si="291"/>
        <v>-0.60000000000000142</v>
      </c>
      <c r="D6156">
        <v>996.4</v>
      </c>
      <c r="E6156">
        <f t="shared" si="292"/>
        <v>-4.8999999999999773</v>
      </c>
      <c r="F6156">
        <v>79</v>
      </c>
      <c r="G6156">
        <f t="shared" si="293"/>
        <v>6</v>
      </c>
      <c r="H6156">
        <v>14.88</v>
      </c>
      <c r="I6156">
        <v>-0.03</v>
      </c>
      <c r="J6156">
        <v>-1</v>
      </c>
    </row>
    <row r="6157" spans="1:10">
      <c r="A6157" s="3">
        <v>42955</v>
      </c>
      <c r="B6157">
        <v>30.4</v>
      </c>
      <c r="C6157">
        <f t="shared" si="291"/>
        <v>0.89999999999999858</v>
      </c>
      <c r="D6157">
        <v>986.9</v>
      </c>
      <c r="E6157">
        <f t="shared" si="292"/>
        <v>-9.5</v>
      </c>
      <c r="F6157">
        <v>74</v>
      </c>
      <c r="G6157">
        <f t="shared" si="293"/>
        <v>-5</v>
      </c>
      <c r="H6157">
        <v>15.88</v>
      </c>
      <c r="I6157">
        <v>-0.24</v>
      </c>
      <c r="J6157">
        <v>-0.97</v>
      </c>
    </row>
    <row r="6158" spans="1:10">
      <c r="A6158" s="3">
        <v>42956</v>
      </c>
      <c r="B6158">
        <v>30.3</v>
      </c>
      <c r="C6158">
        <f t="shared" si="291"/>
        <v>-9.9999999999997868E-2</v>
      </c>
      <c r="D6158">
        <v>992.5</v>
      </c>
      <c r="E6158">
        <f t="shared" si="292"/>
        <v>5.6000000000000227</v>
      </c>
      <c r="F6158">
        <v>78</v>
      </c>
      <c r="G6158">
        <f t="shared" si="293"/>
        <v>4</v>
      </c>
      <c r="H6158">
        <v>16.88</v>
      </c>
      <c r="I6158">
        <v>-0.44</v>
      </c>
      <c r="J6158">
        <v>-0.9</v>
      </c>
    </row>
    <row r="6159" spans="1:10">
      <c r="A6159" s="3">
        <v>42957</v>
      </c>
      <c r="B6159">
        <v>25.3</v>
      </c>
      <c r="C6159">
        <f t="shared" si="291"/>
        <v>-5</v>
      </c>
      <c r="D6159">
        <v>998.3</v>
      </c>
      <c r="E6159">
        <f t="shared" si="292"/>
        <v>5.7999999999999545</v>
      </c>
      <c r="F6159">
        <v>83</v>
      </c>
      <c r="G6159">
        <f t="shared" si="293"/>
        <v>5</v>
      </c>
      <c r="H6159">
        <v>17.88</v>
      </c>
      <c r="I6159">
        <v>-0.62</v>
      </c>
      <c r="J6159">
        <v>-0.79</v>
      </c>
    </row>
    <row r="6160" spans="1:10">
      <c r="A6160" s="3">
        <v>42958</v>
      </c>
      <c r="B6160">
        <v>24</v>
      </c>
      <c r="C6160">
        <f t="shared" si="291"/>
        <v>-1.3000000000000007</v>
      </c>
      <c r="D6160">
        <v>1002.6</v>
      </c>
      <c r="E6160">
        <f t="shared" si="292"/>
        <v>4.3000000000000682</v>
      </c>
      <c r="F6160">
        <v>85</v>
      </c>
      <c r="G6160">
        <f t="shared" si="293"/>
        <v>2</v>
      </c>
      <c r="H6160">
        <v>18.88</v>
      </c>
      <c r="I6160">
        <v>-0.77</v>
      </c>
      <c r="J6160">
        <v>-0.64</v>
      </c>
    </row>
    <row r="6161" spans="1:10">
      <c r="A6161" s="3">
        <v>42959</v>
      </c>
      <c r="B6161">
        <v>25.9</v>
      </c>
      <c r="C6161">
        <f t="shared" si="291"/>
        <v>1.8999999999999986</v>
      </c>
      <c r="D6161">
        <v>1003.2</v>
      </c>
      <c r="E6161">
        <f t="shared" si="292"/>
        <v>0.60000000000002274</v>
      </c>
      <c r="F6161">
        <v>85</v>
      </c>
      <c r="G6161">
        <f t="shared" si="293"/>
        <v>0</v>
      </c>
      <c r="H6161">
        <v>19.88</v>
      </c>
      <c r="I6161">
        <v>-0.89</v>
      </c>
      <c r="J6161">
        <v>-0.46</v>
      </c>
    </row>
    <row r="6162" spans="1:10">
      <c r="A6162" s="3">
        <v>42960</v>
      </c>
      <c r="B6162">
        <v>28.7</v>
      </c>
      <c r="C6162">
        <f t="shared" si="291"/>
        <v>2.8000000000000007</v>
      </c>
      <c r="D6162">
        <v>1004.3</v>
      </c>
      <c r="E6162">
        <f t="shared" si="292"/>
        <v>1.0999999999999091</v>
      </c>
      <c r="F6162">
        <v>75</v>
      </c>
      <c r="G6162">
        <f t="shared" si="293"/>
        <v>-10</v>
      </c>
      <c r="H6162">
        <v>20.88</v>
      </c>
      <c r="I6162">
        <v>-0.96</v>
      </c>
      <c r="J6162">
        <v>-0.27</v>
      </c>
    </row>
    <row r="6163" spans="1:10">
      <c r="A6163" s="3">
        <v>42961</v>
      </c>
      <c r="B6163">
        <v>24.7</v>
      </c>
      <c r="C6163">
        <f t="shared" si="291"/>
        <v>-4</v>
      </c>
      <c r="D6163">
        <v>1003.8</v>
      </c>
      <c r="E6163">
        <f t="shared" si="292"/>
        <v>-0.5</v>
      </c>
      <c r="F6163">
        <v>96</v>
      </c>
      <c r="G6163">
        <f t="shared" si="293"/>
        <v>21</v>
      </c>
      <c r="H6163">
        <v>21.88</v>
      </c>
      <c r="I6163">
        <v>-1</v>
      </c>
      <c r="J6163">
        <v>-0.06</v>
      </c>
    </row>
    <row r="6164" spans="1:10">
      <c r="A6164" s="3">
        <v>42962</v>
      </c>
      <c r="B6164">
        <v>23.7</v>
      </c>
      <c r="C6164">
        <f t="shared" si="291"/>
        <v>-1</v>
      </c>
      <c r="D6164">
        <v>1002.6</v>
      </c>
      <c r="E6164">
        <f t="shared" si="292"/>
        <v>-1.1999999999999318</v>
      </c>
      <c r="F6164">
        <v>100</v>
      </c>
      <c r="G6164">
        <f t="shared" si="293"/>
        <v>4</v>
      </c>
      <c r="H6164">
        <v>22.88</v>
      </c>
      <c r="I6164">
        <v>-0.99</v>
      </c>
      <c r="J6164">
        <v>0.16</v>
      </c>
    </row>
    <row r="6165" spans="1:10">
      <c r="A6165" s="3">
        <v>42963</v>
      </c>
      <c r="B6165">
        <v>21.8</v>
      </c>
      <c r="C6165">
        <f t="shared" si="291"/>
        <v>-1.8999999999999986</v>
      </c>
      <c r="D6165">
        <v>1004.8</v>
      </c>
      <c r="E6165">
        <f t="shared" si="292"/>
        <v>2.1999999999999318</v>
      </c>
      <c r="F6165">
        <v>100</v>
      </c>
      <c r="G6165">
        <f t="shared" si="293"/>
        <v>0</v>
      </c>
      <c r="H6165">
        <v>23.88</v>
      </c>
      <c r="I6165">
        <v>-0.93</v>
      </c>
      <c r="J6165">
        <v>0.36</v>
      </c>
    </row>
    <row r="6166" spans="1:10">
      <c r="A6166" s="3">
        <v>42964</v>
      </c>
      <c r="B6166">
        <v>26.6</v>
      </c>
      <c r="C6166">
        <f t="shared" si="291"/>
        <v>4.8000000000000007</v>
      </c>
      <c r="D6166">
        <v>1006.4</v>
      </c>
      <c r="E6166">
        <f t="shared" si="292"/>
        <v>1.6000000000000227</v>
      </c>
      <c r="F6166">
        <v>78</v>
      </c>
      <c r="G6166">
        <f t="shared" si="293"/>
        <v>-22</v>
      </c>
      <c r="H6166">
        <v>24.88</v>
      </c>
      <c r="I6166">
        <v>-0.84</v>
      </c>
      <c r="J6166">
        <v>0.55000000000000004</v>
      </c>
    </row>
    <row r="6167" spans="1:10">
      <c r="A6167" s="3">
        <v>42965</v>
      </c>
      <c r="B6167">
        <v>26.9</v>
      </c>
      <c r="C6167">
        <f t="shared" si="291"/>
        <v>0.29999999999999716</v>
      </c>
      <c r="D6167">
        <v>1006.5</v>
      </c>
      <c r="E6167">
        <f t="shared" si="292"/>
        <v>0.10000000000002274</v>
      </c>
      <c r="F6167">
        <v>87</v>
      </c>
      <c r="G6167">
        <f t="shared" si="293"/>
        <v>9</v>
      </c>
      <c r="H6167">
        <v>25.88</v>
      </c>
      <c r="I6167">
        <v>-0.7</v>
      </c>
      <c r="J6167">
        <v>0.71</v>
      </c>
    </row>
    <row r="6168" spans="1:10">
      <c r="A6168" s="3">
        <v>42966</v>
      </c>
      <c r="B6168">
        <v>24.6</v>
      </c>
      <c r="C6168">
        <f t="shared" si="291"/>
        <v>-2.2999999999999972</v>
      </c>
      <c r="D6168">
        <v>1007.8</v>
      </c>
      <c r="E6168">
        <f t="shared" si="292"/>
        <v>1.2999999999999545</v>
      </c>
      <c r="F6168">
        <v>98</v>
      </c>
      <c r="G6168">
        <f t="shared" si="293"/>
        <v>11</v>
      </c>
      <c r="H6168">
        <v>26.88</v>
      </c>
      <c r="I6168">
        <v>-0.53</v>
      </c>
      <c r="J6168">
        <v>0.85</v>
      </c>
    </row>
    <row r="6169" spans="1:10">
      <c r="A6169" s="3">
        <v>42967</v>
      </c>
      <c r="B6169">
        <v>26.9</v>
      </c>
      <c r="C6169">
        <f t="shared" si="291"/>
        <v>2.2999999999999972</v>
      </c>
      <c r="D6169">
        <v>1010</v>
      </c>
      <c r="E6169">
        <f t="shared" si="292"/>
        <v>2.2000000000000455</v>
      </c>
      <c r="F6169">
        <v>78</v>
      </c>
      <c r="G6169">
        <f t="shared" si="293"/>
        <v>-20</v>
      </c>
      <c r="H6169">
        <v>27.88</v>
      </c>
      <c r="I6169">
        <v>-0.34</v>
      </c>
      <c r="J6169">
        <v>0.94</v>
      </c>
    </row>
    <row r="6170" spans="1:10">
      <c r="A6170" s="3">
        <v>42968</v>
      </c>
      <c r="B6170">
        <v>28.4</v>
      </c>
      <c r="C6170">
        <f t="shared" si="291"/>
        <v>1.5</v>
      </c>
      <c r="D6170">
        <v>1010.7</v>
      </c>
      <c r="E6170">
        <f t="shared" si="292"/>
        <v>0.70000000000004547</v>
      </c>
      <c r="F6170">
        <v>74</v>
      </c>
      <c r="G6170">
        <f t="shared" si="293"/>
        <v>-4</v>
      </c>
      <c r="H6170">
        <v>28.88</v>
      </c>
      <c r="I6170">
        <v>-0.14000000000000001</v>
      </c>
      <c r="J6170">
        <v>0.99</v>
      </c>
    </row>
    <row r="6171" spans="1:10">
      <c r="A6171" s="3">
        <v>42969</v>
      </c>
      <c r="B6171">
        <v>29.2</v>
      </c>
      <c r="C6171">
        <f t="shared" si="291"/>
        <v>0.80000000000000071</v>
      </c>
      <c r="D6171">
        <v>1008.6</v>
      </c>
      <c r="E6171">
        <f t="shared" si="292"/>
        <v>-2.1000000000000227</v>
      </c>
      <c r="F6171">
        <v>80</v>
      </c>
      <c r="G6171">
        <f t="shared" si="293"/>
        <v>6</v>
      </c>
      <c r="H6171">
        <v>0.35</v>
      </c>
      <c r="I6171">
        <v>0.08</v>
      </c>
      <c r="J6171">
        <v>1</v>
      </c>
    </row>
    <row r="6172" spans="1:10">
      <c r="A6172" s="3">
        <v>42970</v>
      </c>
      <c r="B6172">
        <v>30.2</v>
      </c>
      <c r="C6172">
        <f t="shared" si="291"/>
        <v>1</v>
      </c>
      <c r="D6172">
        <v>1005.8</v>
      </c>
      <c r="E6172">
        <f t="shared" si="292"/>
        <v>-2.8000000000000682</v>
      </c>
      <c r="F6172">
        <v>59</v>
      </c>
      <c r="G6172">
        <f t="shared" si="293"/>
        <v>-21</v>
      </c>
      <c r="H6172">
        <v>1.35</v>
      </c>
      <c r="I6172">
        <v>0.28000000000000003</v>
      </c>
      <c r="J6172">
        <v>0.96</v>
      </c>
    </row>
    <row r="6173" spans="1:10">
      <c r="A6173" s="3">
        <v>42971</v>
      </c>
      <c r="B6173">
        <v>30.6</v>
      </c>
      <c r="C6173">
        <f t="shared" si="291"/>
        <v>0.40000000000000213</v>
      </c>
      <c r="D6173">
        <v>1002.2</v>
      </c>
      <c r="E6173">
        <f t="shared" si="292"/>
        <v>-3.5999999999999091</v>
      </c>
      <c r="F6173">
        <v>63</v>
      </c>
      <c r="G6173">
        <f t="shared" si="293"/>
        <v>4</v>
      </c>
      <c r="H6173">
        <v>2.35</v>
      </c>
      <c r="I6173">
        <v>0.48</v>
      </c>
      <c r="J6173">
        <v>0.88</v>
      </c>
    </row>
    <row r="6174" spans="1:10">
      <c r="A6174" s="3">
        <v>42972</v>
      </c>
      <c r="B6174">
        <v>32.700000000000003</v>
      </c>
      <c r="C6174">
        <f t="shared" si="291"/>
        <v>2.1000000000000014</v>
      </c>
      <c r="D6174">
        <v>1001.6</v>
      </c>
      <c r="E6174">
        <f t="shared" si="292"/>
        <v>-0.60000000000002274</v>
      </c>
      <c r="F6174">
        <v>60</v>
      </c>
      <c r="G6174">
        <f t="shared" si="293"/>
        <v>-3</v>
      </c>
      <c r="H6174">
        <v>3.35</v>
      </c>
      <c r="I6174">
        <v>0.65</v>
      </c>
      <c r="J6174">
        <v>0.76</v>
      </c>
    </row>
    <row r="6175" spans="1:10">
      <c r="A6175" s="3">
        <v>42973</v>
      </c>
      <c r="B6175">
        <v>29.5</v>
      </c>
      <c r="C6175">
        <f t="shared" si="291"/>
        <v>-3.2000000000000028</v>
      </c>
      <c r="D6175">
        <v>1006.5</v>
      </c>
      <c r="E6175">
        <f t="shared" si="292"/>
        <v>4.8999999999999773</v>
      </c>
      <c r="F6175">
        <v>71</v>
      </c>
      <c r="G6175">
        <f t="shared" si="293"/>
        <v>11</v>
      </c>
      <c r="H6175">
        <v>4.3499999999999996</v>
      </c>
      <c r="I6175">
        <v>0.8</v>
      </c>
      <c r="J6175">
        <v>0.6</v>
      </c>
    </row>
    <row r="6176" spans="1:10">
      <c r="A6176" s="3">
        <v>42974</v>
      </c>
      <c r="B6176">
        <v>27.3</v>
      </c>
      <c r="C6176">
        <f t="shared" si="291"/>
        <v>-2.1999999999999993</v>
      </c>
      <c r="D6176">
        <v>1013.7</v>
      </c>
      <c r="E6176">
        <f t="shared" si="292"/>
        <v>7.2000000000000455</v>
      </c>
      <c r="F6176">
        <v>54</v>
      </c>
      <c r="G6176">
        <f t="shared" si="293"/>
        <v>-17</v>
      </c>
      <c r="H6176">
        <v>5.35</v>
      </c>
      <c r="I6176">
        <v>0.91</v>
      </c>
      <c r="J6176">
        <v>0.42</v>
      </c>
    </row>
    <row r="6177" spans="1:10">
      <c r="A6177" s="3">
        <v>42975</v>
      </c>
      <c r="B6177">
        <v>28.1</v>
      </c>
      <c r="C6177">
        <f t="shared" si="291"/>
        <v>0.80000000000000071</v>
      </c>
      <c r="D6177">
        <v>1009.4</v>
      </c>
      <c r="E6177">
        <f t="shared" si="292"/>
        <v>-4.3000000000000682</v>
      </c>
      <c r="F6177">
        <v>70</v>
      </c>
      <c r="G6177">
        <f t="shared" si="293"/>
        <v>16</v>
      </c>
      <c r="H6177">
        <v>6.35</v>
      </c>
      <c r="I6177">
        <v>0.98</v>
      </c>
      <c r="J6177">
        <v>0.22</v>
      </c>
    </row>
    <row r="6178" spans="1:10">
      <c r="A6178" s="3">
        <v>42976</v>
      </c>
      <c r="B6178">
        <v>30</v>
      </c>
      <c r="C6178">
        <f t="shared" si="291"/>
        <v>1.8999999999999986</v>
      </c>
      <c r="D6178">
        <v>1005.2</v>
      </c>
      <c r="E6178">
        <f t="shared" si="292"/>
        <v>-4.1999999999999318</v>
      </c>
      <c r="F6178">
        <v>71</v>
      </c>
      <c r="G6178">
        <f t="shared" si="293"/>
        <v>1</v>
      </c>
      <c r="H6178">
        <v>7.35</v>
      </c>
      <c r="I6178">
        <v>1</v>
      </c>
      <c r="J6178">
        <v>0.01</v>
      </c>
    </row>
    <row r="6179" spans="1:10">
      <c r="A6179" s="3">
        <v>42977</v>
      </c>
      <c r="B6179">
        <v>25</v>
      </c>
      <c r="C6179">
        <f t="shared" si="291"/>
        <v>-5</v>
      </c>
      <c r="D6179">
        <v>1004.9</v>
      </c>
      <c r="E6179">
        <f t="shared" si="292"/>
        <v>-0.30000000000006821</v>
      </c>
      <c r="F6179">
        <v>91</v>
      </c>
      <c r="G6179">
        <f t="shared" si="293"/>
        <v>20</v>
      </c>
      <c r="H6179">
        <v>8.35</v>
      </c>
      <c r="I6179">
        <v>0.98</v>
      </c>
      <c r="J6179">
        <v>-0.21</v>
      </c>
    </row>
    <row r="6180" spans="1:10">
      <c r="A6180" s="3">
        <v>42978</v>
      </c>
      <c r="B6180">
        <v>21.3</v>
      </c>
      <c r="C6180">
        <f t="shared" si="291"/>
        <v>-3.6999999999999993</v>
      </c>
      <c r="D6180">
        <v>1003</v>
      </c>
      <c r="E6180">
        <f t="shared" si="292"/>
        <v>-1.8999999999999773</v>
      </c>
      <c r="F6180">
        <v>76</v>
      </c>
      <c r="G6180">
        <f t="shared" si="293"/>
        <v>-15</v>
      </c>
      <c r="H6180">
        <v>9.35</v>
      </c>
      <c r="I6180">
        <v>0.91</v>
      </c>
      <c r="J6180">
        <v>-0.41</v>
      </c>
    </row>
    <row r="6181" spans="1:10">
      <c r="A6181" s="3">
        <v>42979</v>
      </c>
      <c r="B6181">
        <v>21.3</v>
      </c>
      <c r="C6181">
        <f t="shared" si="291"/>
        <v>0</v>
      </c>
      <c r="D6181">
        <v>1005.1</v>
      </c>
      <c r="E6181">
        <f t="shared" si="292"/>
        <v>2.1000000000000227</v>
      </c>
      <c r="F6181">
        <v>63</v>
      </c>
      <c r="G6181">
        <f t="shared" si="293"/>
        <v>-13</v>
      </c>
      <c r="H6181">
        <v>10.35</v>
      </c>
      <c r="I6181">
        <v>0.81</v>
      </c>
      <c r="J6181">
        <v>-0.59</v>
      </c>
    </row>
    <row r="6182" spans="1:10">
      <c r="A6182" s="3">
        <v>42980</v>
      </c>
      <c r="B6182">
        <v>22.4</v>
      </c>
      <c r="C6182">
        <f t="shared" si="291"/>
        <v>1.0999999999999979</v>
      </c>
      <c r="D6182">
        <v>1002.6</v>
      </c>
      <c r="E6182">
        <f t="shared" si="292"/>
        <v>-2.5</v>
      </c>
      <c r="F6182">
        <v>68</v>
      </c>
      <c r="G6182">
        <f t="shared" si="293"/>
        <v>5</v>
      </c>
      <c r="H6182">
        <v>11.35</v>
      </c>
      <c r="I6182">
        <v>0.66</v>
      </c>
      <c r="J6182">
        <v>-0.75</v>
      </c>
    </row>
    <row r="6183" spans="1:10">
      <c r="A6183" s="3">
        <v>42981</v>
      </c>
      <c r="B6183">
        <v>23.9</v>
      </c>
      <c r="C6183">
        <f t="shared" si="291"/>
        <v>1.5</v>
      </c>
      <c r="D6183">
        <v>1009.1</v>
      </c>
      <c r="E6183">
        <f t="shared" si="292"/>
        <v>6.5</v>
      </c>
      <c r="F6183">
        <v>74</v>
      </c>
      <c r="G6183">
        <f t="shared" si="293"/>
        <v>6</v>
      </c>
      <c r="H6183">
        <v>12.35</v>
      </c>
      <c r="I6183">
        <v>0.49</v>
      </c>
      <c r="J6183">
        <v>-0.87</v>
      </c>
    </row>
    <row r="6184" spans="1:10">
      <c r="A6184" s="3">
        <v>42982</v>
      </c>
      <c r="B6184">
        <v>21</v>
      </c>
      <c r="C6184">
        <f t="shared" si="291"/>
        <v>-2.8999999999999986</v>
      </c>
      <c r="D6184">
        <v>1014</v>
      </c>
      <c r="E6184">
        <f t="shared" si="292"/>
        <v>4.8999999999999773</v>
      </c>
      <c r="F6184">
        <v>86</v>
      </c>
      <c r="G6184">
        <f t="shared" si="293"/>
        <v>12</v>
      </c>
      <c r="H6184">
        <v>13.35</v>
      </c>
      <c r="I6184">
        <v>0.3</v>
      </c>
      <c r="J6184">
        <v>-0.96</v>
      </c>
    </row>
    <row r="6185" spans="1:10">
      <c r="A6185" s="3">
        <v>42983</v>
      </c>
      <c r="B6185">
        <v>25.4</v>
      </c>
      <c r="C6185">
        <f t="shared" si="291"/>
        <v>4.3999999999999986</v>
      </c>
      <c r="D6185">
        <v>1010.3</v>
      </c>
      <c r="E6185">
        <f t="shared" si="292"/>
        <v>-3.7000000000000455</v>
      </c>
      <c r="F6185">
        <v>75</v>
      </c>
      <c r="G6185">
        <f t="shared" si="293"/>
        <v>-11</v>
      </c>
      <c r="H6185">
        <v>14.35</v>
      </c>
      <c r="I6185">
        <v>0.09</v>
      </c>
      <c r="J6185">
        <v>-1</v>
      </c>
    </row>
    <row r="6186" spans="1:10">
      <c r="A6186" s="3">
        <v>42984</v>
      </c>
      <c r="B6186">
        <v>22</v>
      </c>
      <c r="C6186">
        <f t="shared" si="291"/>
        <v>-3.3999999999999986</v>
      </c>
      <c r="D6186">
        <v>1003.1</v>
      </c>
      <c r="E6186">
        <f t="shared" si="292"/>
        <v>-7.1999999999999318</v>
      </c>
      <c r="F6186">
        <v>99</v>
      </c>
      <c r="G6186">
        <f t="shared" si="293"/>
        <v>24</v>
      </c>
      <c r="H6186">
        <v>15.35</v>
      </c>
      <c r="I6186">
        <v>-0.12</v>
      </c>
      <c r="J6186">
        <v>-0.99</v>
      </c>
    </row>
    <row r="6187" spans="1:10">
      <c r="A6187" s="3">
        <v>42985</v>
      </c>
      <c r="B6187">
        <v>22.7</v>
      </c>
      <c r="C6187">
        <f t="shared" si="291"/>
        <v>0.69999999999999929</v>
      </c>
      <c r="D6187">
        <v>998.8</v>
      </c>
      <c r="E6187">
        <f t="shared" si="292"/>
        <v>-4.3000000000000682</v>
      </c>
      <c r="F6187">
        <v>100</v>
      </c>
      <c r="G6187">
        <f t="shared" si="293"/>
        <v>1</v>
      </c>
      <c r="H6187">
        <v>16.350000000000001</v>
      </c>
      <c r="I6187">
        <v>-0.33</v>
      </c>
      <c r="J6187">
        <v>-0.94</v>
      </c>
    </row>
    <row r="6188" spans="1:10">
      <c r="A6188" s="3">
        <v>42986</v>
      </c>
      <c r="B6188">
        <v>25.6</v>
      </c>
      <c r="C6188">
        <f t="shared" si="291"/>
        <v>2.9000000000000021</v>
      </c>
      <c r="D6188">
        <v>1004.3</v>
      </c>
      <c r="E6188">
        <f t="shared" si="292"/>
        <v>5.5</v>
      </c>
      <c r="F6188">
        <v>73</v>
      </c>
      <c r="G6188">
        <f t="shared" si="293"/>
        <v>-27</v>
      </c>
      <c r="H6188">
        <v>17.350000000000001</v>
      </c>
      <c r="I6188">
        <v>-0.52</v>
      </c>
      <c r="J6188">
        <v>-0.85</v>
      </c>
    </row>
    <row r="6189" spans="1:10">
      <c r="A6189" s="3">
        <v>42987</v>
      </c>
      <c r="B6189">
        <v>25.3</v>
      </c>
      <c r="C6189">
        <f t="shared" si="291"/>
        <v>-0.30000000000000071</v>
      </c>
      <c r="D6189">
        <v>1010.6</v>
      </c>
      <c r="E6189">
        <f t="shared" si="292"/>
        <v>6.3000000000000682</v>
      </c>
      <c r="F6189">
        <v>69</v>
      </c>
      <c r="G6189">
        <f t="shared" si="293"/>
        <v>-4</v>
      </c>
      <c r="H6189">
        <v>18.350000000000001</v>
      </c>
      <c r="I6189">
        <v>-0.69</v>
      </c>
      <c r="J6189">
        <v>-0.72</v>
      </c>
    </row>
    <row r="6190" spans="1:10">
      <c r="A6190" s="3">
        <v>42988</v>
      </c>
      <c r="B6190">
        <v>25.8</v>
      </c>
      <c r="C6190">
        <f t="shared" si="291"/>
        <v>0.5</v>
      </c>
      <c r="D6190">
        <v>1011.6</v>
      </c>
      <c r="E6190">
        <f t="shared" si="292"/>
        <v>1</v>
      </c>
      <c r="F6190">
        <v>74</v>
      </c>
      <c r="G6190">
        <f t="shared" si="293"/>
        <v>5</v>
      </c>
      <c r="H6190">
        <v>19.350000000000001</v>
      </c>
      <c r="I6190">
        <v>-0.83</v>
      </c>
      <c r="J6190">
        <v>-0.56000000000000005</v>
      </c>
    </row>
    <row r="6191" spans="1:10">
      <c r="A6191" s="3">
        <v>42989</v>
      </c>
      <c r="B6191">
        <v>26.1</v>
      </c>
      <c r="C6191">
        <f t="shared" si="291"/>
        <v>0.30000000000000071</v>
      </c>
      <c r="D6191">
        <v>1010.3</v>
      </c>
      <c r="E6191">
        <f t="shared" si="292"/>
        <v>-1.3000000000000682</v>
      </c>
      <c r="F6191">
        <v>75</v>
      </c>
      <c r="G6191">
        <f t="shared" si="293"/>
        <v>1</v>
      </c>
      <c r="H6191">
        <v>20.350000000000001</v>
      </c>
      <c r="I6191">
        <v>-0.93</v>
      </c>
      <c r="J6191">
        <v>-0.37</v>
      </c>
    </row>
    <row r="6192" spans="1:10">
      <c r="A6192" s="3">
        <v>42990</v>
      </c>
      <c r="B6192">
        <v>24.5</v>
      </c>
      <c r="C6192">
        <f t="shared" si="291"/>
        <v>-1.6000000000000014</v>
      </c>
      <c r="D6192">
        <v>1003.9</v>
      </c>
      <c r="E6192">
        <f t="shared" si="292"/>
        <v>-6.3999999999999773</v>
      </c>
      <c r="F6192">
        <v>96</v>
      </c>
      <c r="G6192">
        <f t="shared" si="293"/>
        <v>21</v>
      </c>
      <c r="H6192">
        <v>21.35</v>
      </c>
      <c r="I6192">
        <v>-0.99</v>
      </c>
      <c r="J6192">
        <v>-0.17</v>
      </c>
    </row>
    <row r="6193" spans="1:10">
      <c r="A6193" s="3">
        <v>42991</v>
      </c>
      <c r="B6193">
        <v>26.6</v>
      </c>
      <c r="C6193">
        <f t="shared" si="291"/>
        <v>2.1000000000000014</v>
      </c>
      <c r="D6193">
        <v>1010.3</v>
      </c>
      <c r="E6193">
        <f t="shared" si="292"/>
        <v>6.3999999999999773</v>
      </c>
      <c r="F6193">
        <v>65</v>
      </c>
      <c r="G6193">
        <f t="shared" si="293"/>
        <v>-31</v>
      </c>
      <c r="H6193">
        <v>22.35</v>
      </c>
      <c r="I6193">
        <v>-1</v>
      </c>
      <c r="J6193">
        <v>0.04</v>
      </c>
    </row>
    <row r="6194" spans="1:10">
      <c r="A6194" s="3">
        <v>42992</v>
      </c>
      <c r="B6194">
        <v>26.2</v>
      </c>
      <c r="C6194">
        <f t="shared" si="291"/>
        <v>-0.40000000000000213</v>
      </c>
      <c r="D6194">
        <v>1010.8</v>
      </c>
      <c r="E6194">
        <f t="shared" si="292"/>
        <v>0.5</v>
      </c>
      <c r="F6194">
        <v>72</v>
      </c>
      <c r="G6194">
        <f t="shared" si="293"/>
        <v>7</v>
      </c>
      <c r="H6194">
        <v>23.35</v>
      </c>
      <c r="I6194">
        <v>-0.97</v>
      </c>
      <c r="J6194">
        <v>0.25</v>
      </c>
    </row>
    <row r="6195" spans="1:10">
      <c r="A6195" s="3">
        <v>42993</v>
      </c>
      <c r="B6195">
        <v>23.8</v>
      </c>
      <c r="C6195">
        <f t="shared" si="291"/>
        <v>-2.3999999999999986</v>
      </c>
      <c r="D6195">
        <v>1014</v>
      </c>
      <c r="E6195">
        <f t="shared" si="292"/>
        <v>3.2000000000000455</v>
      </c>
      <c r="F6195">
        <v>65</v>
      </c>
      <c r="G6195">
        <f t="shared" si="293"/>
        <v>-7</v>
      </c>
      <c r="H6195">
        <v>24.35</v>
      </c>
      <c r="I6195">
        <v>-0.89</v>
      </c>
      <c r="J6195">
        <v>0.45</v>
      </c>
    </row>
    <row r="6196" spans="1:10">
      <c r="A6196" s="3">
        <v>42994</v>
      </c>
      <c r="B6196">
        <v>20.3</v>
      </c>
      <c r="C6196">
        <f t="shared" si="291"/>
        <v>-3.5</v>
      </c>
      <c r="D6196">
        <v>1015.9</v>
      </c>
      <c r="E6196">
        <f t="shared" si="292"/>
        <v>1.8999999999999773</v>
      </c>
      <c r="F6196">
        <v>75</v>
      </c>
      <c r="G6196">
        <f t="shared" si="293"/>
        <v>10</v>
      </c>
      <c r="H6196">
        <v>25.35</v>
      </c>
      <c r="I6196">
        <v>-0.78</v>
      </c>
      <c r="J6196">
        <v>0.63</v>
      </c>
    </row>
    <row r="6197" spans="1:10">
      <c r="A6197" s="3">
        <v>42995</v>
      </c>
      <c r="B6197">
        <v>20.5</v>
      </c>
      <c r="C6197">
        <f t="shared" si="291"/>
        <v>0.19999999999999929</v>
      </c>
      <c r="D6197">
        <v>1002.2</v>
      </c>
      <c r="E6197">
        <f t="shared" si="292"/>
        <v>-13.699999999999932</v>
      </c>
      <c r="F6197">
        <v>100</v>
      </c>
      <c r="G6197">
        <f t="shared" si="293"/>
        <v>25</v>
      </c>
      <c r="H6197">
        <v>26.35</v>
      </c>
      <c r="I6197">
        <v>-0.63</v>
      </c>
      <c r="J6197">
        <v>0.78</v>
      </c>
    </row>
    <row r="6198" spans="1:10">
      <c r="A6198" s="3">
        <v>42996</v>
      </c>
      <c r="B6198">
        <v>25.4</v>
      </c>
      <c r="C6198">
        <f t="shared" si="291"/>
        <v>4.8999999999999986</v>
      </c>
      <c r="D6198">
        <v>1000.7</v>
      </c>
      <c r="E6198">
        <f t="shared" si="292"/>
        <v>-1.5</v>
      </c>
      <c r="F6198">
        <v>79</v>
      </c>
      <c r="G6198">
        <f t="shared" si="293"/>
        <v>-21</v>
      </c>
      <c r="H6198">
        <v>27.35</v>
      </c>
      <c r="I6198">
        <v>-0.45</v>
      </c>
      <c r="J6198">
        <v>0.89</v>
      </c>
    </row>
    <row r="6199" spans="1:10">
      <c r="A6199" s="3">
        <v>42997</v>
      </c>
      <c r="B6199">
        <v>24.6</v>
      </c>
      <c r="C6199">
        <f t="shared" si="291"/>
        <v>-0.79999999999999716</v>
      </c>
      <c r="D6199">
        <v>1005.6</v>
      </c>
      <c r="E6199">
        <f t="shared" si="292"/>
        <v>4.8999999999999773</v>
      </c>
      <c r="F6199">
        <v>69</v>
      </c>
      <c r="G6199">
        <f t="shared" si="293"/>
        <v>-10</v>
      </c>
      <c r="H6199">
        <v>28.35</v>
      </c>
      <c r="I6199">
        <v>-0.25</v>
      </c>
      <c r="J6199">
        <v>0.97</v>
      </c>
    </row>
    <row r="6200" spans="1:10">
      <c r="A6200" s="3">
        <v>42998</v>
      </c>
      <c r="B6200">
        <v>24.7</v>
      </c>
      <c r="C6200">
        <f t="shared" si="291"/>
        <v>9.9999999999997868E-2</v>
      </c>
      <c r="D6200">
        <v>1001.7</v>
      </c>
      <c r="E6200">
        <f t="shared" si="292"/>
        <v>-3.8999999999999773</v>
      </c>
      <c r="F6200">
        <v>63</v>
      </c>
      <c r="G6200">
        <f t="shared" si="293"/>
        <v>-6</v>
      </c>
      <c r="H6200">
        <v>29.35</v>
      </c>
      <c r="I6200">
        <v>-0.04</v>
      </c>
      <c r="J6200">
        <v>1</v>
      </c>
    </row>
    <row r="6201" spans="1:10">
      <c r="A6201" s="3">
        <v>42999</v>
      </c>
      <c r="B6201">
        <v>25.5</v>
      </c>
      <c r="C6201">
        <f t="shared" si="291"/>
        <v>0.80000000000000071</v>
      </c>
      <c r="D6201">
        <v>1009.8</v>
      </c>
      <c r="E6201">
        <f t="shared" si="292"/>
        <v>8.0999999999999091</v>
      </c>
      <c r="F6201">
        <v>54</v>
      </c>
      <c r="G6201">
        <f t="shared" si="293"/>
        <v>-9</v>
      </c>
      <c r="H6201">
        <v>0.82</v>
      </c>
      <c r="I6201">
        <v>0.17</v>
      </c>
      <c r="J6201">
        <v>0.98</v>
      </c>
    </row>
    <row r="6202" spans="1:10">
      <c r="A6202" s="3">
        <v>43000</v>
      </c>
      <c r="B6202">
        <v>21.2</v>
      </c>
      <c r="C6202">
        <f t="shared" si="291"/>
        <v>-4.3000000000000007</v>
      </c>
      <c r="D6202">
        <v>1014</v>
      </c>
      <c r="E6202">
        <f t="shared" si="292"/>
        <v>4.2000000000000455</v>
      </c>
      <c r="F6202">
        <v>93</v>
      </c>
      <c r="G6202">
        <f t="shared" si="293"/>
        <v>39</v>
      </c>
      <c r="H6202">
        <v>1.82</v>
      </c>
      <c r="I6202">
        <v>0.38</v>
      </c>
      <c r="J6202">
        <v>0.93</v>
      </c>
    </row>
    <row r="6203" spans="1:10">
      <c r="A6203" s="3">
        <v>43001</v>
      </c>
      <c r="B6203">
        <v>21.7</v>
      </c>
      <c r="C6203">
        <f t="shared" si="291"/>
        <v>0.5</v>
      </c>
      <c r="D6203">
        <v>1011.6</v>
      </c>
      <c r="E6203">
        <f t="shared" si="292"/>
        <v>-2.3999999999999773</v>
      </c>
      <c r="F6203">
        <v>69</v>
      </c>
      <c r="G6203">
        <f t="shared" si="293"/>
        <v>-24</v>
      </c>
      <c r="H6203">
        <v>2.82</v>
      </c>
      <c r="I6203">
        <v>0.56999999999999995</v>
      </c>
      <c r="J6203">
        <v>0.83</v>
      </c>
    </row>
    <row r="6204" spans="1:10">
      <c r="A6204" s="3">
        <v>43002</v>
      </c>
      <c r="B6204">
        <v>23.3</v>
      </c>
      <c r="C6204">
        <f t="shared" si="291"/>
        <v>1.6000000000000014</v>
      </c>
      <c r="D6204">
        <v>1012.3</v>
      </c>
      <c r="E6204">
        <f t="shared" si="292"/>
        <v>0.69999999999993179</v>
      </c>
      <c r="F6204">
        <v>72</v>
      </c>
      <c r="G6204">
        <f t="shared" si="293"/>
        <v>3</v>
      </c>
      <c r="H6204">
        <v>3.82</v>
      </c>
      <c r="I6204">
        <v>0.73</v>
      </c>
      <c r="J6204">
        <v>0.69</v>
      </c>
    </row>
    <row r="6205" spans="1:10">
      <c r="A6205" s="3">
        <v>43003</v>
      </c>
      <c r="B6205">
        <v>24.6</v>
      </c>
      <c r="C6205">
        <f t="shared" si="291"/>
        <v>1.3000000000000007</v>
      </c>
      <c r="D6205">
        <v>1010.8</v>
      </c>
      <c r="E6205">
        <f t="shared" si="292"/>
        <v>-1.5</v>
      </c>
      <c r="F6205">
        <v>72</v>
      </c>
      <c r="G6205">
        <f t="shared" si="293"/>
        <v>0</v>
      </c>
      <c r="H6205">
        <v>4.82</v>
      </c>
      <c r="I6205">
        <v>0.86</v>
      </c>
      <c r="J6205">
        <v>0.52</v>
      </c>
    </row>
    <row r="6206" spans="1:10">
      <c r="A6206" s="3">
        <v>43004</v>
      </c>
      <c r="B6206">
        <v>24.7</v>
      </c>
      <c r="C6206">
        <f t="shared" si="291"/>
        <v>9.9999999999997868E-2</v>
      </c>
      <c r="D6206">
        <v>1011.4</v>
      </c>
      <c r="E6206">
        <f t="shared" si="292"/>
        <v>0.60000000000002274</v>
      </c>
      <c r="F6206">
        <v>73</v>
      </c>
      <c r="G6206">
        <f t="shared" si="293"/>
        <v>1</v>
      </c>
      <c r="H6206">
        <v>5.82</v>
      </c>
      <c r="I6206">
        <v>0.95</v>
      </c>
      <c r="J6206">
        <v>0.33</v>
      </c>
    </row>
    <row r="6207" spans="1:10">
      <c r="A6207" s="3">
        <v>43005</v>
      </c>
      <c r="B6207">
        <v>24.1</v>
      </c>
      <c r="C6207">
        <f t="shared" si="291"/>
        <v>-0.59999999999999787</v>
      </c>
      <c r="D6207">
        <v>1007.1</v>
      </c>
      <c r="E6207">
        <f t="shared" si="292"/>
        <v>-4.2999999999999545</v>
      </c>
      <c r="F6207">
        <v>69</v>
      </c>
      <c r="G6207">
        <f t="shared" si="293"/>
        <v>-4</v>
      </c>
      <c r="H6207">
        <v>6.82</v>
      </c>
      <c r="I6207">
        <v>0.99</v>
      </c>
      <c r="J6207">
        <v>0.12</v>
      </c>
    </row>
    <row r="6208" spans="1:10">
      <c r="A6208" s="3">
        <v>43006</v>
      </c>
      <c r="B6208">
        <v>16.899999999999999</v>
      </c>
      <c r="C6208">
        <f t="shared" si="291"/>
        <v>-7.2000000000000028</v>
      </c>
      <c r="D6208">
        <v>1000.8</v>
      </c>
      <c r="E6208">
        <f t="shared" si="292"/>
        <v>-6.3000000000000682</v>
      </c>
      <c r="F6208">
        <v>94</v>
      </c>
      <c r="G6208">
        <f t="shared" si="293"/>
        <v>25</v>
      </c>
      <c r="H6208">
        <v>7.82</v>
      </c>
      <c r="I6208">
        <v>1</v>
      </c>
      <c r="J6208">
        <v>-0.09</v>
      </c>
    </row>
    <row r="6209" spans="1:10">
      <c r="A6209" s="3">
        <v>43007</v>
      </c>
      <c r="B6209">
        <v>20.9</v>
      </c>
      <c r="C6209">
        <f t="shared" si="291"/>
        <v>4</v>
      </c>
      <c r="D6209">
        <v>1011.4</v>
      </c>
      <c r="E6209">
        <f t="shared" si="292"/>
        <v>10.600000000000023</v>
      </c>
      <c r="F6209">
        <v>71</v>
      </c>
      <c r="G6209">
        <f t="shared" si="293"/>
        <v>-23</v>
      </c>
      <c r="H6209">
        <v>8.82</v>
      </c>
      <c r="I6209">
        <v>0.95</v>
      </c>
      <c r="J6209">
        <v>-0.3</v>
      </c>
    </row>
    <row r="6210" spans="1:10">
      <c r="A6210" s="3">
        <v>43008</v>
      </c>
      <c r="B6210">
        <v>20</v>
      </c>
      <c r="C6210">
        <f t="shared" si="291"/>
        <v>-0.89999999999999858</v>
      </c>
      <c r="D6210">
        <v>1017.7</v>
      </c>
      <c r="E6210">
        <f t="shared" si="292"/>
        <v>6.3000000000000682</v>
      </c>
      <c r="F6210">
        <v>83</v>
      </c>
      <c r="G6210">
        <f t="shared" si="293"/>
        <v>12</v>
      </c>
      <c r="H6210">
        <v>9.82</v>
      </c>
      <c r="I6210">
        <v>0.87</v>
      </c>
      <c r="J6210">
        <v>-0.5</v>
      </c>
    </row>
    <row r="6211" spans="1:10">
      <c r="A6211" s="3">
        <v>43009</v>
      </c>
      <c r="B6211">
        <v>22.7</v>
      </c>
      <c r="C6211">
        <f t="shared" si="291"/>
        <v>2.6999999999999993</v>
      </c>
      <c r="D6211">
        <v>1020</v>
      </c>
      <c r="E6211">
        <f t="shared" si="292"/>
        <v>2.2999999999999545</v>
      </c>
      <c r="F6211">
        <v>61</v>
      </c>
      <c r="G6211">
        <f t="shared" si="293"/>
        <v>-22</v>
      </c>
      <c r="H6211">
        <v>10.82</v>
      </c>
      <c r="I6211">
        <v>0.74</v>
      </c>
      <c r="J6211">
        <v>-0.67</v>
      </c>
    </row>
    <row r="6212" spans="1:10">
      <c r="A6212" s="3">
        <v>43010</v>
      </c>
      <c r="B6212">
        <v>23.8</v>
      </c>
      <c r="C6212">
        <f t="shared" si="291"/>
        <v>1.1000000000000014</v>
      </c>
      <c r="D6212">
        <v>1011.9</v>
      </c>
      <c r="E6212">
        <f t="shared" si="292"/>
        <v>-8.1000000000000227</v>
      </c>
      <c r="F6212">
        <v>71</v>
      </c>
      <c r="G6212">
        <f t="shared" si="293"/>
        <v>10</v>
      </c>
      <c r="H6212">
        <v>11.82</v>
      </c>
      <c r="I6212">
        <v>0.59</v>
      </c>
      <c r="J6212">
        <v>-0.81</v>
      </c>
    </row>
    <row r="6213" spans="1:10">
      <c r="A6213" s="3">
        <v>43011</v>
      </c>
      <c r="B6213">
        <v>23.8</v>
      </c>
      <c r="C6213">
        <f t="shared" si="291"/>
        <v>0</v>
      </c>
      <c r="D6213">
        <v>1005.2</v>
      </c>
      <c r="E6213">
        <f t="shared" si="292"/>
        <v>-6.6999999999999318</v>
      </c>
      <c r="F6213">
        <v>90</v>
      </c>
      <c r="G6213">
        <f t="shared" si="293"/>
        <v>19</v>
      </c>
      <c r="H6213">
        <v>12.82</v>
      </c>
      <c r="I6213">
        <v>0.4</v>
      </c>
      <c r="J6213">
        <v>-0.92</v>
      </c>
    </row>
    <row r="6214" spans="1:10">
      <c r="A6214" s="3">
        <v>43012</v>
      </c>
      <c r="B6214">
        <v>18</v>
      </c>
      <c r="C6214">
        <f t="shared" si="291"/>
        <v>-5.8000000000000007</v>
      </c>
      <c r="D6214">
        <v>1017.6</v>
      </c>
      <c r="E6214">
        <f t="shared" si="292"/>
        <v>12.399999999999977</v>
      </c>
      <c r="F6214">
        <v>72</v>
      </c>
      <c r="G6214">
        <f t="shared" si="293"/>
        <v>-18</v>
      </c>
      <c r="H6214">
        <v>13.82</v>
      </c>
      <c r="I6214">
        <v>0.2</v>
      </c>
      <c r="J6214">
        <v>-0.98</v>
      </c>
    </row>
    <row r="6215" spans="1:10">
      <c r="A6215" s="3">
        <v>43013</v>
      </c>
      <c r="B6215">
        <v>17.3</v>
      </c>
      <c r="C6215">
        <f t="shared" ref="C6215:C6278" si="294">B6215-B6214</f>
        <v>-0.69999999999999929</v>
      </c>
      <c r="D6215">
        <v>1025.5</v>
      </c>
      <c r="E6215">
        <f t="shared" ref="E6215:E6278" si="295">D6215-D6214</f>
        <v>7.8999999999999773</v>
      </c>
      <c r="F6215">
        <v>55</v>
      </c>
      <c r="G6215">
        <f t="shared" ref="G6215:G6278" si="296">F6215-F6214</f>
        <v>-17</v>
      </c>
      <c r="H6215">
        <v>14.82</v>
      </c>
      <c r="I6215">
        <v>-0.01</v>
      </c>
      <c r="J6215">
        <v>-1</v>
      </c>
    </row>
    <row r="6216" spans="1:10">
      <c r="A6216" s="3">
        <v>43014</v>
      </c>
      <c r="B6216">
        <v>14.2</v>
      </c>
      <c r="C6216">
        <f t="shared" si="294"/>
        <v>-3.1000000000000014</v>
      </c>
      <c r="D6216">
        <v>1023.4</v>
      </c>
      <c r="E6216">
        <f t="shared" si="295"/>
        <v>-2.1000000000000227</v>
      </c>
      <c r="F6216">
        <v>97</v>
      </c>
      <c r="G6216">
        <f t="shared" si="296"/>
        <v>42</v>
      </c>
      <c r="H6216">
        <v>15.82</v>
      </c>
      <c r="I6216">
        <v>-0.22</v>
      </c>
      <c r="J6216">
        <v>-0.97</v>
      </c>
    </row>
    <row r="6217" spans="1:10">
      <c r="A6217" s="3">
        <v>43015</v>
      </c>
      <c r="B6217">
        <v>19.3</v>
      </c>
      <c r="C6217">
        <f t="shared" si="294"/>
        <v>5.1000000000000014</v>
      </c>
      <c r="D6217">
        <v>1015.6</v>
      </c>
      <c r="E6217">
        <f t="shared" si="295"/>
        <v>-7.7999999999999545</v>
      </c>
      <c r="F6217">
        <v>95</v>
      </c>
      <c r="G6217">
        <f t="shared" si="296"/>
        <v>-2</v>
      </c>
      <c r="H6217">
        <v>16.82</v>
      </c>
      <c r="I6217">
        <v>-0.42</v>
      </c>
      <c r="J6217">
        <v>-0.91</v>
      </c>
    </row>
    <row r="6218" spans="1:10">
      <c r="A6218" s="3">
        <v>43016</v>
      </c>
      <c r="B6218">
        <v>21.8</v>
      </c>
      <c r="C6218">
        <f t="shared" si="294"/>
        <v>2.5</v>
      </c>
      <c r="D6218">
        <v>1020.5</v>
      </c>
      <c r="E6218">
        <f t="shared" si="295"/>
        <v>4.8999999999999773</v>
      </c>
      <c r="F6218">
        <v>76</v>
      </c>
      <c r="G6218">
        <f t="shared" si="296"/>
        <v>-19</v>
      </c>
      <c r="H6218">
        <v>17.82</v>
      </c>
      <c r="I6218">
        <v>-0.61</v>
      </c>
      <c r="J6218">
        <v>-0.8</v>
      </c>
    </row>
    <row r="6219" spans="1:10">
      <c r="A6219" s="3">
        <v>43017</v>
      </c>
      <c r="B6219">
        <v>22.3</v>
      </c>
      <c r="C6219">
        <f t="shared" si="294"/>
        <v>0.5</v>
      </c>
      <c r="D6219">
        <v>1017</v>
      </c>
      <c r="E6219">
        <f t="shared" si="295"/>
        <v>-3.5</v>
      </c>
      <c r="F6219">
        <v>72</v>
      </c>
      <c r="G6219">
        <f t="shared" si="296"/>
        <v>-4</v>
      </c>
      <c r="H6219">
        <v>18.82</v>
      </c>
      <c r="I6219">
        <v>-0.76</v>
      </c>
      <c r="J6219">
        <v>-0.65</v>
      </c>
    </row>
    <row r="6220" spans="1:10">
      <c r="A6220" s="3">
        <v>43018</v>
      </c>
      <c r="B6220">
        <v>23.6</v>
      </c>
      <c r="C6220">
        <f t="shared" si="294"/>
        <v>1.3000000000000007</v>
      </c>
      <c r="D6220">
        <v>1012.7</v>
      </c>
      <c r="E6220">
        <f t="shared" si="295"/>
        <v>-4.2999999999999545</v>
      </c>
      <c r="F6220">
        <v>78</v>
      </c>
      <c r="G6220">
        <f t="shared" si="296"/>
        <v>6</v>
      </c>
      <c r="H6220">
        <v>19.82</v>
      </c>
      <c r="I6220">
        <v>-0.88</v>
      </c>
      <c r="J6220">
        <v>-0.47</v>
      </c>
    </row>
    <row r="6221" spans="1:10">
      <c r="A6221" s="3">
        <v>43019</v>
      </c>
      <c r="B6221">
        <v>20.6</v>
      </c>
      <c r="C6221">
        <f t="shared" si="294"/>
        <v>-3</v>
      </c>
      <c r="D6221">
        <v>1011.8</v>
      </c>
      <c r="E6221">
        <f t="shared" si="295"/>
        <v>-0.90000000000009095</v>
      </c>
      <c r="F6221">
        <v>87</v>
      </c>
      <c r="G6221">
        <f t="shared" si="296"/>
        <v>9</v>
      </c>
      <c r="H6221">
        <v>20.82</v>
      </c>
      <c r="I6221">
        <v>-0.96</v>
      </c>
      <c r="J6221">
        <v>-0.28000000000000003</v>
      </c>
    </row>
    <row r="6222" spans="1:10">
      <c r="A6222" s="3">
        <v>43020</v>
      </c>
      <c r="B6222">
        <v>24.9</v>
      </c>
      <c r="C6222">
        <f t="shared" si="294"/>
        <v>4.2999999999999972</v>
      </c>
      <c r="D6222">
        <v>1009.3</v>
      </c>
      <c r="E6222">
        <f t="shared" si="295"/>
        <v>-2.5</v>
      </c>
      <c r="F6222">
        <v>80</v>
      </c>
      <c r="G6222">
        <f t="shared" si="296"/>
        <v>-7</v>
      </c>
      <c r="H6222">
        <v>21.82</v>
      </c>
      <c r="I6222">
        <v>-1</v>
      </c>
      <c r="J6222">
        <v>-7.0000000000000007E-2</v>
      </c>
    </row>
    <row r="6223" spans="1:10">
      <c r="A6223" s="3">
        <v>43021</v>
      </c>
      <c r="B6223">
        <v>14.9</v>
      </c>
      <c r="C6223">
        <f t="shared" si="294"/>
        <v>-9.9999999999999982</v>
      </c>
      <c r="D6223">
        <v>1017.4</v>
      </c>
      <c r="E6223">
        <f t="shared" si="295"/>
        <v>8.1000000000000227</v>
      </c>
      <c r="F6223">
        <v>98</v>
      </c>
      <c r="G6223">
        <f t="shared" si="296"/>
        <v>18</v>
      </c>
      <c r="H6223">
        <v>22.82</v>
      </c>
      <c r="I6223">
        <v>-0.99</v>
      </c>
      <c r="J6223">
        <v>0.14000000000000001</v>
      </c>
    </row>
    <row r="6224" spans="1:10">
      <c r="A6224" s="3">
        <v>43022</v>
      </c>
      <c r="B6224">
        <v>14.7</v>
      </c>
      <c r="C6224">
        <f t="shared" si="294"/>
        <v>-0.20000000000000107</v>
      </c>
      <c r="D6224">
        <v>1019.4</v>
      </c>
      <c r="E6224">
        <f t="shared" si="295"/>
        <v>2</v>
      </c>
      <c r="F6224">
        <v>99</v>
      </c>
      <c r="G6224">
        <f t="shared" si="296"/>
        <v>1</v>
      </c>
      <c r="H6224">
        <v>23.82</v>
      </c>
      <c r="I6224">
        <v>-0.94</v>
      </c>
      <c r="J6224">
        <v>0.35</v>
      </c>
    </row>
    <row r="6225" spans="1:10">
      <c r="A6225" s="3">
        <v>43023</v>
      </c>
      <c r="B6225">
        <v>14.4</v>
      </c>
      <c r="C6225">
        <f t="shared" si="294"/>
        <v>-0.29999999999999893</v>
      </c>
      <c r="D6225">
        <v>1023.6</v>
      </c>
      <c r="E6225">
        <f t="shared" si="295"/>
        <v>4.2000000000000455</v>
      </c>
      <c r="F6225">
        <v>97</v>
      </c>
      <c r="G6225">
        <f t="shared" si="296"/>
        <v>-2</v>
      </c>
      <c r="H6225">
        <v>24.82</v>
      </c>
      <c r="I6225">
        <v>-0.84</v>
      </c>
      <c r="J6225">
        <v>0.54</v>
      </c>
    </row>
    <row r="6226" spans="1:10">
      <c r="A6226" s="3">
        <v>43024</v>
      </c>
      <c r="B6226">
        <v>12.5</v>
      </c>
      <c r="C6226">
        <f t="shared" si="294"/>
        <v>-1.9000000000000004</v>
      </c>
      <c r="D6226">
        <v>1023.9</v>
      </c>
      <c r="E6226">
        <f t="shared" si="295"/>
        <v>0.29999999999995453</v>
      </c>
      <c r="F6226">
        <v>100</v>
      </c>
      <c r="G6226">
        <f t="shared" si="296"/>
        <v>3</v>
      </c>
      <c r="H6226">
        <v>25.82</v>
      </c>
      <c r="I6226">
        <v>-0.71</v>
      </c>
      <c r="J6226">
        <v>0.7</v>
      </c>
    </row>
    <row r="6227" spans="1:10">
      <c r="A6227" s="3">
        <v>43025</v>
      </c>
      <c r="B6227">
        <v>14.9</v>
      </c>
      <c r="C6227">
        <f t="shared" si="294"/>
        <v>2.4000000000000004</v>
      </c>
      <c r="D6227">
        <v>1018.6</v>
      </c>
      <c r="E6227">
        <f t="shared" si="295"/>
        <v>-5.2999999999999545</v>
      </c>
      <c r="F6227">
        <v>86</v>
      </c>
      <c r="G6227">
        <f t="shared" si="296"/>
        <v>-14</v>
      </c>
      <c r="H6227">
        <v>26.82</v>
      </c>
      <c r="I6227">
        <v>-0.54</v>
      </c>
      <c r="J6227">
        <v>0.84</v>
      </c>
    </row>
    <row r="6228" spans="1:10">
      <c r="A6228" s="3">
        <v>43026</v>
      </c>
      <c r="B6228">
        <v>14</v>
      </c>
      <c r="C6228">
        <f t="shared" si="294"/>
        <v>-0.90000000000000036</v>
      </c>
      <c r="D6228">
        <v>1022</v>
      </c>
      <c r="E6228">
        <f t="shared" si="295"/>
        <v>3.3999999999999773</v>
      </c>
      <c r="F6228">
        <v>64</v>
      </c>
      <c r="G6228">
        <f t="shared" si="296"/>
        <v>-22</v>
      </c>
      <c r="H6228">
        <v>27.82</v>
      </c>
      <c r="I6228">
        <v>-0.36</v>
      </c>
      <c r="J6228">
        <v>0.93</v>
      </c>
    </row>
    <row r="6229" spans="1:10">
      <c r="A6229" s="3">
        <v>43027</v>
      </c>
      <c r="B6229">
        <v>11.4</v>
      </c>
      <c r="C6229">
        <f t="shared" si="294"/>
        <v>-2.5999999999999996</v>
      </c>
      <c r="D6229">
        <v>1018</v>
      </c>
      <c r="E6229">
        <f t="shared" si="295"/>
        <v>-4</v>
      </c>
      <c r="F6229">
        <v>100</v>
      </c>
      <c r="G6229">
        <f t="shared" si="296"/>
        <v>36</v>
      </c>
      <c r="H6229">
        <v>28.82</v>
      </c>
      <c r="I6229">
        <v>-0.15</v>
      </c>
      <c r="J6229">
        <v>0.99</v>
      </c>
    </row>
    <row r="6230" spans="1:10">
      <c r="A6230" s="3">
        <v>43028</v>
      </c>
      <c r="B6230">
        <v>16.100000000000001</v>
      </c>
      <c r="C6230">
        <f t="shared" si="294"/>
        <v>4.7000000000000011</v>
      </c>
      <c r="D6230">
        <v>1013.7</v>
      </c>
      <c r="E6230">
        <f t="shared" si="295"/>
        <v>-4.2999999999999545</v>
      </c>
      <c r="F6230">
        <v>96</v>
      </c>
      <c r="G6230">
        <f t="shared" si="296"/>
        <v>-4</v>
      </c>
      <c r="H6230">
        <v>0.28999999999999998</v>
      </c>
      <c r="I6230">
        <v>0.06</v>
      </c>
      <c r="J6230">
        <v>1</v>
      </c>
    </row>
    <row r="6231" spans="1:10">
      <c r="A6231" s="3">
        <v>43029</v>
      </c>
      <c r="B6231">
        <v>17</v>
      </c>
      <c r="C6231">
        <f t="shared" si="294"/>
        <v>0.89999999999999858</v>
      </c>
      <c r="D6231">
        <v>1013.6</v>
      </c>
      <c r="E6231">
        <f t="shared" si="295"/>
        <v>-0.10000000000002274</v>
      </c>
      <c r="F6231">
        <v>100</v>
      </c>
      <c r="G6231">
        <f t="shared" si="296"/>
        <v>4</v>
      </c>
      <c r="H6231">
        <v>1.29</v>
      </c>
      <c r="I6231">
        <v>0.27</v>
      </c>
      <c r="J6231">
        <v>0.96</v>
      </c>
    </row>
    <row r="6232" spans="1:10">
      <c r="A6232" s="3">
        <v>43030</v>
      </c>
      <c r="B6232">
        <v>17.399999999999999</v>
      </c>
      <c r="C6232">
        <f t="shared" si="294"/>
        <v>0.39999999999999858</v>
      </c>
      <c r="D6232">
        <v>996.3</v>
      </c>
      <c r="E6232">
        <f t="shared" si="295"/>
        <v>-17.300000000000068</v>
      </c>
      <c r="F6232">
        <v>100</v>
      </c>
      <c r="G6232">
        <f t="shared" si="296"/>
        <v>0</v>
      </c>
      <c r="H6232">
        <v>2.29</v>
      </c>
      <c r="I6232">
        <v>0.47</v>
      </c>
      <c r="J6232">
        <v>0.88</v>
      </c>
    </row>
    <row r="6233" spans="1:10">
      <c r="A6233" s="3">
        <v>43031</v>
      </c>
      <c r="B6233">
        <v>17.600000000000001</v>
      </c>
      <c r="C6233">
        <f t="shared" si="294"/>
        <v>0.20000000000000284</v>
      </c>
      <c r="D6233">
        <v>1003.8</v>
      </c>
      <c r="E6233">
        <f t="shared" si="295"/>
        <v>7.5</v>
      </c>
      <c r="F6233">
        <v>47</v>
      </c>
      <c r="G6233">
        <f t="shared" si="296"/>
        <v>-53</v>
      </c>
      <c r="H6233">
        <v>3.29</v>
      </c>
      <c r="I6233">
        <v>0.64</v>
      </c>
      <c r="J6233">
        <v>0.76</v>
      </c>
    </row>
    <row r="6234" spans="1:10">
      <c r="A6234" s="3">
        <v>43032</v>
      </c>
      <c r="B6234">
        <v>15</v>
      </c>
      <c r="C6234">
        <f t="shared" si="294"/>
        <v>-2.6000000000000014</v>
      </c>
      <c r="D6234">
        <v>1021</v>
      </c>
      <c r="E6234">
        <f t="shared" si="295"/>
        <v>17.200000000000045</v>
      </c>
      <c r="F6234">
        <v>65</v>
      </c>
      <c r="G6234">
        <f t="shared" si="296"/>
        <v>18</v>
      </c>
      <c r="H6234">
        <v>4.29</v>
      </c>
      <c r="I6234">
        <v>0.79</v>
      </c>
      <c r="J6234">
        <v>0.61</v>
      </c>
    </row>
    <row r="6235" spans="1:10">
      <c r="A6235" s="3">
        <v>43033</v>
      </c>
      <c r="B6235">
        <v>13.2</v>
      </c>
      <c r="C6235">
        <f t="shared" si="294"/>
        <v>-1.8000000000000007</v>
      </c>
      <c r="D6235">
        <v>1016.8</v>
      </c>
      <c r="E6235">
        <f t="shared" si="295"/>
        <v>-4.2000000000000455</v>
      </c>
      <c r="F6235">
        <v>90</v>
      </c>
      <c r="G6235">
        <f t="shared" si="296"/>
        <v>25</v>
      </c>
      <c r="H6235">
        <v>5.29</v>
      </c>
      <c r="I6235">
        <v>0.9</v>
      </c>
      <c r="J6235">
        <v>0.43</v>
      </c>
    </row>
    <row r="6236" spans="1:10">
      <c r="A6236" s="3">
        <v>43034</v>
      </c>
      <c r="B6236">
        <v>15.2</v>
      </c>
      <c r="C6236">
        <f t="shared" si="294"/>
        <v>2</v>
      </c>
      <c r="D6236">
        <v>1018.5</v>
      </c>
      <c r="E6236">
        <f t="shared" si="295"/>
        <v>1.7000000000000455</v>
      </c>
      <c r="F6236">
        <v>64</v>
      </c>
      <c r="G6236">
        <f t="shared" si="296"/>
        <v>-26</v>
      </c>
      <c r="H6236">
        <v>6.29</v>
      </c>
      <c r="I6236">
        <v>0.97</v>
      </c>
      <c r="J6236">
        <v>0.23</v>
      </c>
    </row>
    <row r="6237" spans="1:10">
      <c r="A6237" s="3">
        <v>43035</v>
      </c>
      <c r="B6237">
        <v>17</v>
      </c>
      <c r="C6237">
        <f t="shared" si="294"/>
        <v>1.8000000000000007</v>
      </c>
      <c r="D6237">
        <v>1021</v>
      </c>
      <c r="E6237">
        <f t="shared" si="295"/>
        <v>2.5</v>
      </c>
      <c r="F6237">
        <v>73</v>
      </c>
      <c r="G6237">
        <f t="shared" si="296"/>
        <v>9</v>
      </c>
      <c r="H6237">
        <v>7.29</v>
      </c>
      <c r="I6237">
        <v>1</v>
      </c>
      <c r="J6237">
        <v>0.02</v>
      </c>
    </row>
    <row r="6238" spans="1:10">
      <c r="A6238" s="3">
        <v>43036</v>
      </c>
      <c r="B6238">
        <v>13.6</v>
      </c>
      <c r="C6238">
        <f t="shared" si="294"/>
        <v>-3.4000000000000004</v>
      </c>
      <c r="D6238">
        <v>1023.9</v>
      </c>
      <c r="E6238">
        <f t="shared" si="295"/>
        <v>2.8999999999999773</v>
      </c>
      <c r="F6238">
        <v>97</v>
      </c>
      <c r="G6238">
        <f t="shared" si="296"/>
        <v>24</v>
      </c>
      <c r="H6238">
        <v>8.2899999999999991</v>
      </c>
      <c r="I6238">
        <v>0.98</v>
      </c>
      <c r="J6238">
        <v>-0.19</v>
      </c>
    </row>
    <row r="6239" spans="1:10">
      <c r="A6239" s="3">
        <v>43037</v>
      </c>
      <c r="B6239">
        <v>14.9</v>
      </c>
      <c r="C6239">
        <f t="shared" si="294"/>
        <v>1.3000000000000007</v>
      </c>
      <c r="D6239">
        <v>994.7</v>
      </c>
      <c r="E6239">
        <f t="shared" si="295"/>
        <v>-29.199999999999932</v>
      </c>
      <c r="F6239">
        <v>100</v>
      </c>
      <c r="G6239">
        <f t="shared" si="296"/>
        <v>3</v>
      </c>
      <c r="H6239">
        <v>9.2899999999999991</v>
      </c>
      <c r="I6239">
        <v>0.92</v>
      </c>
      <c r="J6239">
        <v>-0.4</v>
      </c>
    </row>
    <row r="6240" spans="1:10">
      <c r="A6240" s="3">
        <v>43038</v>
      </c>
      <c r="B6240">
        <v>13.2</v>
      </c>
      <c r="C6240">
        <f t="shared" si="294"/>
        <v>-1.7000000000000011</v>
      </c>
      <c r="D6240">
        <v>1011.1</v>
      </c>
      <c r="E6240">
        <f t="shared" si="295"/>
        <v>16.399999999999977</v>
      </c>
      <c r="F6240">
        <v>43</v>
      </c>
      <c r="G6240">
        <f t="shared" si="296"/>
        <v>-57</v>
      </c>
      <c r="H6240">
        <v>10.29</v>
      </c>
      <c r="I6240">
        <v>0.81</v>
      </c>
      <c r="J6240">
        <v>-0.57999999999999996</v>
      </c>
    </row>
    <row r="6241" spans="1:10">
      <c r="A6241" s="3">
        <v>43039</v>
      </c>
      <c r="B6241">
        <v>11.8</v>
      </c>
      <c r="C6241">
        <f t="shared" si="294"/>
        <v>-1.3999999999999986</v>
      </c>
      <c r="D6241">
        <v>1020.4</v>
      </c>
      <c r="E6241">
        <f t="shared" si="295"/>
        <v>9.2999999999999545</v>
      </c>
      <c r="F6241">
        <v>74</v>
      </c>
      <c r="G6241">
        <f t="shared" si="296"/>
        <v>31</v>
      </c>
      <c r="H6241">
        <v>11.29</v>
      </c>
      <c r="I6241">
        <v>0.67</v>
      </c>
      <c r="J6241">
        <v>-0.74</v>
      </c>
    </row>
    <row r="6242" spans="1:10">
      <c r="A6242" s="3">
        <v>43040</v>
      </c>
      <c r="B6242">
        <v>13.7</v>
      </c>
      <c r="C6242">
        <f t="shared" si="294"/>
        <v>1.8999999999999986</v>
      </c>
      <c r="D6242">
        <v>1016.6</v>
      </c>
      <c r="E6242">
        <f t="shared" si="295"/>
        <v>-3.7999999999999545</v>
      </c>
      <c r="F6242">
        <v>73</v>
      </c>
      <c r="G6242">
        <f t="shared" si="296"/>
        <v>-1</v>
      </c>
      <c r="H6242">
        <v>12.29</v>
      </c>
      <c r="I6242">
        <v>0.5</v>
      </c>
      <c r="J6242">
        <v>-0.86</v>
      </c>
    </row>
    <row r="6243" spans="1:10">
      <c r="A6243" s="3">
        <v>43041</v>
      </c>
      <c r="B6243">
        <v>16.8</v>
      </c>
      <c r="C6243">
        <f t="shared" si="294"/>
        <v>3.1000000000000014</v>
      </c>
      <c r="D6243">
        <v>1016.3</v>
      </c>
      <c r="E6243">
        <f t="shared" si="295"/>
        <v>-0.30000000000006821</v>
      </c>
      <c r="F6243">
        <v>68</v>
      </c>
      <c r="G6243">
        <f t="shared" si="296"/>
        <v>-5</v>
      </c>
      <c r="H6243">
        <v>13.29</v>
      </c>
      <c r="I6243">
        <v>0.31</v>
      </c>
      <c r="J6243">
        <v>-0.95</v>
      </c>
    </row>
    <row r="6244" spans="1:10">
      <c r="A6244" s="3">
        <v>43042</v>
      </c>
      <c r="B6244">
        <v>16.5</v>
      </c>
      <c r="C6244">
        <f t="shared" si="294"/>
        <v>-0.30000000000000071</v>
      </c>
      <c r="D6244">
        <v>1011.3</v>
      </c>
      <c r="E6244">
        <f t="shared" si="295"/>
        <v>-5</v>
      </c>
      <c r="F6244">
        <v>81</v>
      </c>
      <c r="G6244">
        <f t="shared" si="296"/>
        <v>13</v>
      </c>
      <c r="H6244">
        <v>14.29</v>
      </c>
      <c r="I6244">
        <v>0.1</v>
      </c>
      <c r="J6244">
        <v>-0.99</v>
      </c>
    </row>
    <row r="6245" spans="1:10">
      <c r="A6245" s="3">
        <v>43043</v>
      </c>
      <c r="B6245">
        <v>14.7</v>
      </c>
      <c r="C6245">
        <f t="shared" si="294"/>
        <v>-1.8000000000000007</v>
      </c>
      <c r="D6245">
        <v>1013.1</v>
      </c>
      <c r="E6245">
        <f t="shared" si="295"/>
        <v>1.8000000000000682</v>
      </c>
      <c r="F6245">
        <v>60</v>
      </c>
      <c r="G6245">
        <f t="shared" si="296"/>
        <v>-21</v>
      </c>
      <c r="H6245">
        <v>15.29</v>
      </c>
      <c r="I6245">
        <v>-0.11</v>
      </c>
      <c r="J6245">
        <v>-0.99</v>
      </c>
    </row>
    <row r="6246" spans="1:10">
      <c r="A6246" s="3">
        <v>43044</v>
      </c>
      <c r="B6246">
        <v>13.6</v>
      </c>
      <c r="C6246">
        <f t="shared" si="294"/>
        <v>-1.0999999999999996</v>
      </c>
      <c r="D6246">
        <v>1024.4000000000001</v>
      </c>
      <c r="E6246">
        <f t="shared" si="295"/>
        <v>11.300000000000068</v>
      </c>
      <c r="F6246">
        <v>60</v>
      </c>
      <c r="G6246">
        <f t="shared" si="296"/>
        <v>0</v>
      </c>
      <c r="H6246">
        <v>16.29</v>
      </c>
      <c r="I6246">
        <v>-0.32</v>
      </c>
      <c r="J6246">
        <v>-0.95</v>
      </c>
    </row>
    <row r="6247" spans="1:10">
      <c r="A6247" s="3">
        <v>43045</v>
      </c>
      <c r="B6247">
        <v>16.100000000000001</v>
      </c>
      <c r="C6247">
        <f t="shared" si="294"/>
        <v>2.5000000000000018</v>
      </c>
      <c r="D6247">
        <v>1020</v>
      </c>
      <c r="E6247">
        <f t="shared" si="295"/>
        <v>-4.4000000000000909</v>
      </c>
      <c r="F6247">
        <v>73</v>
      </c>
      <c r="G6247">
        <f t="shared" si="296"/>
        <v>13</v>
      </c>
      <c r="H6247">
        <v>17.29</v>
      </c>
      <c r="I6247">
        <v>-0.51</v>
      </c>
      <c r="J6247">
        <v>-0.86</v>
      </c>
    </row>
    <row r="6248" spans="1:10">
      <c r="A6248" s="3">
        <v>43046</v>
      </c>
      <c r="B6248">
        <v>18.399999999999999</v>
      </c>
      <c r="C6248">
        <f t="shared" si="294"/>
        <v>2.2999999999999972</v>
      </c>
      <c r="D6248">
        <v>1017.6</v>
      </c>
      <c r="E6248">
        <f t="shared" si="295"/>
        <v>-2.3999999999999773</v>
      </c>
      <c r="F6248">
        <v>79</v>
      </c>
      <c r="G6248">
        <f t="shared" si="296"/>
        <v>6</v>
      </c>
      <c r="H6248">
        <v>18.29</v>
      </c>
      <c r="I6248">
        <v>-0.68</v>
      </c>
      <c r="J6248">
        <v>-0.73</v>
      </c>
    </row>
    <row r="6249" spans="1:10">
      <c r="A6249" s="3">
        <v>43047</v>
      </c>
      <c r="B6249">
        <v>18</v>
      </c>
      <c r="C6249">
        <f t="shared" si="294"/>
        <v>-0.39999999999999858</v>
      </c>
      <c r="D6249">
        <v>1007.8</v>
      </c>
      <c r="E6249">
        <f t="shared" si="295"/>
        <v>-9.8000000000000682</v>
      </c>
      <c r="F6249">
        <v>77</v>
      </c>
      <c r="G6249">
        <f t="shared" si="296"/>
        <v>-2</v>
      </c>
      <c r="H6249">
        <v>19.29</v>
      </c>
      <c r="I6249">
        <v>-0.82</v>
      </c>
      <c r="J6249">
        <v>-0.56999999999999995</v>
      </c>
    </row>
    <row r="6250" spans="1:10">
      <c r="A6250" s="3">
        <v>43048</v>
      </c>
      <c r="B6250">
        <v>14.6</v>
      </c>
      <c r="C6250">
        <f t="shared" si="294"/>
        <v>-3.4000000000000004</v>
      </c>
      <c r="D6250">
        <v>1015.7</v>
      </c>
      <c r="E6250">
        <f t="shared" si="295"/>
        <v>7.9000000000000909</v>
      </c>
      <c r="F6250">
        <v>37</v>
      </c>
      <c r="G6250">
        <f t="shared" si="296"/>
        <v>-40</v>
      </c>
      <c r="H6250">
        <v>20.29</v>
      </c>
      <c r="I6250">
        <v>-0.92</v>
      </c>
      <c r="J6250">
        <v>-0.38</v>
      </c>
    </row>
    <row r="6251" spans="1:10">
      <c r="A6251" s="3">
        <v>43049</v>
      </c>
      <c r="B6251">
        <v>13.7</v>
      </c>
      <c r="C6251">
        <f t="shared" si="294"/>
        <v>-0.90000000000000036</v>
      </c>
      <c r="D6251">
        <v>1013.9</v>
      </c>
      <c r="E6251">
        <f t="shared" si="295"/>
        <v>-1.8000000000000682</v>
      </c>
      <c r="F6251">
        <v>84</v>
      </c>
      <c r="G6251">
        <f t="shared" si="296"/>
        <v>47</v>
      </c>
      <c r="H6251">
        <v>21.29</v>
      </c>
      <c r="I6251">
        <v>-0.98</v>
      </c>
      <c r="J6251">
        <v>-0.18</v>
      </c>
    </row>
    <row r="6252" spans="1:10">
      <c r="A6252" s="3">
        <v>43050</v>
      </c>
      <c r="B6252">
        <v>15.1</v>
      </c>
      <c r="C6252">
        <f t="shared" si="294"/>
        <v>1.4000000000000004</v>
      </c>
      <c r="D6252">
        <v>1005</v>
      </c>
      <c r="E6252">
        <f t="shared" si="295"/>
        <v>-8.8999999999999773</v>
      </c>
      <c r="F6252">
        <v>37</v>
      </c>
      <c r="G6252">
        <f t="shared" si="296"/>
        <v>-47</v>
      </c>
      <c r="H6252">
        <v>22.29</v>
      </c>
      <c r="I6252">
        <v>-1</v>
      </c>
      <c r="J6252">
        <v>0.03</v>
      </c>
    </row>
    <row r="6253" spans="1:10">
      <c r="A6253" s="3">
        <v>43051</v>
      </c>
      <c r="B6253">
        <v>10</v>
      </c>
      <c r="C6253">
        <f t="shared" si="294"/>
        <v>-5.0999999999999996</v>
      </c>
      <c r="D6253">
        <v>1016.4</v>
      </c>
      <c r="E6253">
        <f t="shared" si="295"/>
        <v>11.399999999999977</v>
      </c>
      <c r="F6253">
        <v>60</v>
      </c>
      <c r="G6253">
        <f t="shared" si="296"/>
        <v>23</v>
      </c>
      <c r="H6253">
        <v>23.29</v>
      </c>
      <c r="I6253">
        <v>-0.97</v>
      </c>
      <c r="J6253">
        <v>0.24</v>
      </c>
    </row>
    <row r="6254" spans="1:10">
      <c r="A6254" s="3">
        <v>43052</v>
      </c>
      <c r="B6254">
        <v>15.6</v>
      </c>
      <c r="C6254">
        <f t="shared" si="294"/>
        <v>5.6</v>
      </c>
      <c r="D6254">
        <v>1016.3</v>
      </c>
      <c r="E6254">
        <f t="shared" si="295"/>
        <v>-0.10000000000002274</v>
      </c>
      <c r="F6254">
        <v>64</v>
      </c>
      <c r="G6254">
        <f t="shared" si="296"/>
        <v>4</v>
      </c>
      <c r="H6254">
        <v>24.29</v>
      </c>
      <c r="I6254">
        <v>-0.9</v>
      </c>
      <c r="J6254">
        <v>0.44</v>
      </c>
    </row>
    <row r="6255" spans="1:10">
      <c r="A6255" s="3">
        <v>43053</v>
      </c>
      <c r="B6255">
        <v>11.5</v>
      </c>
      <c r="C6255">
        <f t="shared" si="294"/>
        <v>-4.0999999999999996</v>
      </c>
      <c r="D6255">
        <v>1008</v>
      </c>
      <c r="E6255">
        <f t="shared" si="295"/>
        <v>-8.2999999999999545</v>
      </c>
      <c r="F6255">
        <v>100</v>
      </c>
      <c r="G6255">
        <f t="shared" si="296"/>
        <v>36</v>
      </c>
      <c r="H6255">
        <v>25.29</v>
      </c>
      <c r="I6255">
        <v>-0.78</v>
      </c>
      <c r="J6255">
        <v>0.62</v>
      </c>
    </row>
    <row r="6256" spans="1:10">
      <c r="A6256" s="3">
        <v>43054</v>
      </c>
      <c r="B6256">
        <v>14.3</v>
      </c>
      <c r="C6256">
        <f t="shared" si="294"/>
        <v>2.8000000000000007</v>
      </c>
      <c r="D6256">
        <v>1007.4</v>
      </c>
      <c r="E6256">
        <f t="shared" si="295"/>
        <v>-0.60000000000002274</v>
      </c>
      <c r="F6256">
        <v>82</v>
      </c>
      <c r="G6256">
        <f t="shared" si="296"/>
        <v>-18</v>
      </c>
      <c r="H6256">
        <v>26.29</v>
      </c>
      <c r="I6256">
        <v>-0.64</v>
      </c>
      <c r="J6256">
        <v>0.77</v>
      </c>
    </row>
    <row r="6257" spans="1:10">
      <c r="A6257" s="3">
        <v>43055</v>
      </c>
      <c r="B6257">
        <v>12.3</v>
      </c>
      <c r="C6257">
        <f t="shared" si="294"/>
        <v>-2</v>
      </c>
      <c r="D6257">
        <v>1013.7</v>
      </c>
      <c r="E6257">
        <f t="shared" si="295"/>
        <v>6.3000000000000682</v>
      </c>
      <c r="F6257">
        <v>49</v>
      </c>
      <c r="G6257">
        <f t="shared" si="296"/>
        <v>-33</v>
      </c>
      <c r="H6257">
        <v>27.29</v>
      </c>
      <c r="I6257">
        <v>-0.46</v>
      </c>
      <c r="J6257">
        <v>0.89</v>
      </c>
    </row>
    <row r="6258" spans="1:10">
      <c r="A6258" s="3">
        <v>43056</v>
      </c>
      <c r="B6258">
        <v>11.2</v>
      </c>
      <c r="C6258">
        <f t="shared" si="294"/>
        <v>-1.1000000000000014</v>
      </c>
      <c r="D6258">
        <v>1017.7</v>
      </c>
      <c r="E6258">
        <f t="shared" si="295"/>
        <v>4</v>
      </c>
      <c r="F6258">
        <v>65</v>
      </c>
      <c r="G6258">
        <f t="shared" si="296"/>
        <v>16</v>
      </c>
      <c r="H6258">
        <v>28.29</v>
      </c>
      <c r="I6258">
        <v>-0.26</v>
      </c>
      <c r="J6258">
        <v>0.97</v>
      </c>
    </row>
    <row r="6259" spans="1:10">
      <c r="A6259" s="3">
        <v>43057</v>
      </c>
      <c r="B6259">
        <v>10.199999999999999</v>
      </c>
      <c r="C6259">
        <f t="shared" si="294"/>
        <v>-1</v>
      </c>
      <c r="D6259">
        <v>999.6</v>
      </c>
      <c r="E6259">
        <f t="shared" si="295"/>
        <v>-18.100000000000023</v>
      </c>
      <c r="F6259">
        <v>87</v>
      </c>
      <c r="G6259">
        <f t="shared" si="296"/>
        <v>22</v>
      </c>
      <c r="H6259">
        <v>29.29</v>
      </c>
      <c r="I6259">
        <v>-0.05</v>
      </c>
      <c r="J6259">
        <v>1</v>
      </c>
    </row>
    <row r="6260" spans="1:10">
      <c r="A6260" s="3">
        <v>43058</v>
      </c>
      <c r="B6260">
        <v>9.1999999999999993</v>
      </c>
      <c r="C6260">
        <f t="shared" si="294"/>
        <v>-1</v>
      </c>
      <c r="D6260">
        <v>1010.7</v>
      </c>
      <c r="E6260">
        <f t="shared" si="295"/>
        <v>11.100000000000023</v>
      </c>
      <c r="F6260">
        <v>60</v>
      </c>
      <c r="G6260">
        <f t="shared" si="296"/>
        <v>-27</v>
      </c>
      <c r="H6260">
        <v>0.76</v>
      </c>
      <c r="I6260">
        <v>0.16</v>
      </c>
      <c r="J6260">
        <v>0.99</v>
      </c>
    </row>
    <row r="6261" spans="1:10">
      <c r="A6261" s="3">
        <v>43059</v>
      </c>
      <c r="B6261">
        <v>7.1</v>
      </c>
      <c r="C6261">
        <f t="shared" si="294"/>
        <v>-2.0999999999999996</v>
      </c>
      <c r="D6261">
        <v>1012.6</v>
      </c>
      <c r="E6261">
        <f t="shared" si="295"/>
        <v>1.8999999999999773</v>
      </c>
      <c r="F6261">
        <v>62</v>
      </c>
      <c r="G6261">
        <f t="shared" si="296"/>
        <v>2</v>
      </c>
      <c r="H6261">
        <v>1.76</v>
      </c>
      <c r="I6261">
        <v>0.37</v>
      </c>
      <c r="J6261">
        <v>0.93</v>
      </c>
    </row>
    <row r="6262" spans="1:10">
      <c r="A6262" s="3">
        <v>43060</v>
      </c>
      <c r="B6262">
        <v>8.9</v>
      </c>
      <c r="C6262">
        <f t="shared" si="294"/>
        <v>1.8000000000000007</v>
      </c>
      <c r="D6262">
        <v>1023.7</v>
      </c>
      <c r="E6262">
        <f t="shared" si="295"/>
        <v>11.100000000000023</v>
      </c>
      <c r="F6262">
        <v>45</v>
      </c>
      <c r="G6262">
        <f t="shared" si="296"/>
        <v>-17</v>
      </c>
      <c r="H6262">
        <v>2.76</v>
      </c>
      <c r="I6262">
        <v>0.55000000000000004</v>
      </c>
      <c r="J6262">
        <v>0.83</v>
      </c>
    </row>
    <row r="6263" spans="1:10">
      <c r="A6263" s="3">
        <v>43061</v>
      </c>
      <c r="B6263">
        <v>8.6999999999999993</v>
      </c>
      <c r="C6263">
        <f t="shared" si="294"/>
        <v>-0.20000000000000107</v>
      </c>
      <c r="D6263">
        <v>1016.4</v>
      </c>
      <c r="E6263">
        <f t="shared" si="295"/>
        <v>-7.3000000000000682</v>
      </c>
      <c r="F6263">
        <v>68</v>
      </c>
      <c r="G6263">
        <f t="shared" si="296"/>
        <v>23</v>
      </c>
      <c r="H6263">
        <v>3.76</v>
      </c>
      <c r="I6263">
        <v>0.72</v>
      </c>
      <c r="J6263">
        <v>0.7</v>
      </c>
    </row>
    <row r="6264" spans="1:10">
      <c r="A6264" s="3">
        <v>43062</v>
      </c>
      <c r="B6264">
        <v>12.2</v>
      </c>
      <c r="C6264">
        <f t="shared" si="294"/>
        <v>3.5</v>
      </c>
      <c r="D6264">
        <v>1002.5</v>
      </c>
      <c r="E6264">
        <f t="shared" si="295"/>
        <v>-13.899999999999977</v>
      </c>
      <c r="F6264">
        <v>61</v>
      </c>
      <c r="G6264">
        <f t="shared" si="296"/>
        <v>-7</v>
      </c>
      <c r="H6264">
        <v>4.76</v>
      </c>
      <c r="I6264">
        <v>0.85</v>
      </c>
      <c r="J6264">
        <v>0.53</v>
      </c>
    </row>
    <row r="6265" spans="1:10">
      <c r="A6265" s="3">
        <v>43063</v>
      </c>
      <c r="B6265">
        <v>9.9</v>
      </c>
      <c r="C6265">
        <f t="shared" si="294"/>
        <v>-2.2999999999999989</v>
      </c>
      <c r="D6265">
        <v>1013.7</v>
      </c>
      <c r="E6265">
        <f t="shared" si="295"/>
        <v>11.200000000000045</v>
      </c>
      <c r="F6265">
        <v>44</v>
      </c>
      <c r="G6265">
        <f t="shared" si="296"/>
        <v>-17</v>
      </c>
      <c r="H6265">
        <v>5.76</v>
      </c>
      <c r="I6265">
        <v>0.94</v>
      </c>
      <c r="J6265">
        <v>0.34</v>
      </c>
    </row>
    <row r="6266" spans="1:10">
      <c r="A6266" s="3">
        <v>43064</v>
      </c>
      <c r="B6266">
        <v>10.1</v>
      </c>
      <c r="C6266">
        <f t="shared" si="294"/>
        <v>0.19999999999999929</v>
      </c>
      <c r="D6266">
        <v>1022.2</v>
      </c>
      <c r="E6266">
        <f t="shared" si="295"/>
        <v>8.5</v>
      </c>
      <c r="F6266">
        <v>49</v>
      </c>
      <c r="G6266">
        <f t="shared" si="296"/>
        <v>5</v>
      </c>
      <c r="H6266">
        <v>6.76</v>
      </c>
      <c r="I6266">
        <v>0.99</v>
      </c>
      <c r="J6266">
        <v>0.13</v>
      </c>
    </row>
    <row r="6267" spans="1:10">
      <c r="A6267" s="3">
        <v>43065</v>
      </c>
      <c r="B6267">
        <v>14.4</v>
      </c>
      <c r="C6267">
        <f t="shared" si="294"/>
        <v>4.3000000000000007</v>
      </c>
      <c r="D6267">
        <v>1015.2</v>
      </c>
      <c r="E6267">
        <f t="shared" si="295"/>
        <v>-7</v>
      </c>
      <c r="F6267">
        <v>53</v>
      </c>
      <c r="G6267">
        <f t="shared" si="296"/>
        <v>4</v>
      </c>
      <c r="H6267">
        <v>7.76</v>
      </c>
      <c r="I6267">
        <v>1</v>
      </c>
      <c r="J6267">
        <v>-0.08</v>
      </c>
    </row>
    <row r="6268" spans="1:10">
      <c r="A6268" s="3">
        <v>43066</v>
      </c>
      <c r="B6268">
        <v>11.4</v>
      </c>
      <c r="C6268">
        <f t="shared" si="294"/>
        <v>-3</v>
      </c>
      <c r="D6268">
        <v>1025.5999999999999</v>
      </c>
      <c r="E6268">
        <f t="shared" si="295"/>
        <v>10.399999999999864</v>
      </c>
      <c r="F6268">
        <v>72</v>
      </c>
      <c r="G6268">
        <f t="shared" si="296"/>
        <v>19</v>
      </c>
      <c r="H6268">
        <v>8.76</v>
      </c>
      <c r="I6268">
        <v>0.96</v>
      </c>
      <c r="J6268">
        <v>-0.28999999999999998</v>
      </c>
    </row>
    <row r="6269" spans="1:10">
      <c r="A6269" s="3">
        <v>43067</v>
      </c>
      <c r="B6269">
        <v>12.8</v>
      </c>
      <c r="C6269">
        <f t="shared" si="294"/>
        <v>1.4000000000000004</v>
      </c>
      <c r="D6269">
        <v>1021</v>
      </c>
      <c r="E6269">
        <f t="shared" si="295"/>
        <v>-4.5999999999999091</v>
      </c>
      <c r="F6269">
        <v>77</v>
      </c>
      <c r="G6269">
        <f t="shared" si="296"/>
        <v>5</v>
      </c>
      <c r="H6269">
        <v>9.76</v>
      </c>
      <c r="I6269">
        <v>0.87</v>
      </c>
      <c r="J6269">
        <v>-0.48</v>
      </c>
    </row>
    <row r="6270" spans="1:10">
      <c r="A6270" s="3">
        <v>43068</v>
      </c>
      <c r="B6270">
        <v>15.4</v>
      </c>
      <c r="C6270">
        <f t="shared" si="294"/>
        <v>2.5999999999999996</v>
      </c>
      <c r="D6270">
        <v>1012.3</v>
      </c>
      <c r="E6270">
        <f t="shared" si="295"/>
        <v>-8.7000000000000455</v>
      </c>
      <c r="F6270">
        <v>63</v>
      </c>
      <c r="G6270">
        <f t="shared" si="296"/>
        <v>-14</v>
      </c>
      <c r="H6270">
        <v>10.76</v>
      </c>
      <c r="I6270">
        <v>0.75</v>
      </c>
      <c r="J6270">
        <v>-0.66</v>
      </c>
    </row>
    <row r="6271" spans="1:10">
      <c r="A6271" s="3">
        <v>43069</v>
      </c>
      <c r="B6271">
        <v>9.9</v>
      </c>
      <c r="C6271">
        <f t="shared" si="294"/>
        <v>-5.5</v>
      </c>
      <c r="D6271">
        <v>1011.7</v>
      </c>
      <c r="E6271">
        <f t="shared" si="295"/>
        <v>-0.59999999999990905</v>
      </c>
      <c r="F6271">
        <v>88</v>
      </c>
      <c r="G6271">
        <f t="shared" si="296"/>
        <v>25</v>
      </c>
      <c r="H6271">
        <v>11.76</v>
      </c>
      <c r="I6271">
        <v>0.6</v>
      </c>
      <c r="J6271">
        <v>-0.8</v>
      </c>
    </row>
    <row r="6272" spans="1:10">
      <c r="A6272" s="3">
        <v>43070</v>
      </c>
      <c r="B6272">
        <v>9.6</v>
      </c>
      <c r="C6272">
        <f t="shared" si="294"/>
        <v>-0.30000000000000071</v>
      </c>
      <c r="D6272">
        <v>1015.2</v>
      </c>
      <c r="E6272">
        <f t="shared" si="295"/>
        <v>3.5</v>
      </c>
      <c r="F6272">
        <v>76</v>
      </c>
      <c r="G6272">
        <f t="shared" si="296"/>
        <v>-12</v>
      </c>
      <c r="H6272">
        <v>12.76</v>
      </c>
      <c r="I6272">
        <v>0.41</v>
      </c>
      <c r="J6272">
        <v>-0.91</v>
      </c>
    </row>
    <row r="6273" spans="1:10">
      <c r="A6273" s="3">
        <v>43071</v>
      </c>
      <c r="B6273">
        <v>9.4</v>
      </c>
      <c r="C6273">
        <f t="shared" si="294"/>
        <v>-0.19999999999999929</v>
      </c>
      <c r="D6273">
        <v>1023</v>
      </c>
      <c r="E6273">
        <f t="shared" si="295"/>
        <v>7.7999999999999545</v>
      </c>
      <c r="F6273">
        <v>51</v>
      </c>
      <c r="G6273">
        <f t="shared" si="296"/>
        <v>-25</v>
      </c>
      <c r="H6273">
        <v>13.76</v>
      </c>
      <c r="I6273">
        <v>0.21</v>
      </c>
      <c r="J6273">
        <v>-0.98</v>
      </c>
    </row>
    <row r="6274" spans="1:10">
      <c r="A6274" s="3">
        <v>43072</v>
      </c>
      <c r="B6274">
        <v>8.6</v>
      </c>
      <c r="C6274">
        <f t="shared" si="294"/>
        <v>-0.80000000000000071</v>
      </c>
      <c r="D6274">
        <v>1017.4</v>
      </c>
      <c r="E6274">
        <f t="shared" si="295"/>
        <v>-5.6000000000000227</v>
      </c>
      <c r="F6274">
        <v>66</v>
      </c>
      <c r="G6274">
        <f t="shared" si="296"/>
        <v>15</v>
      </c>
      <c r="H6274">
        <v>14.76</v>
      </c>
      <c r="I6274">
        <v>0</v>
      </c>
      <c r="J6274">
        <v>-1</v>
      </c>
    </row>
    <row r="6275" spans="1:10">
      <c r="A6275" s="3">
        <v>43073</v>
      </c>
      <c r="B6275">
        <v>10.8</v>
      </c>
      <c r="C6275">
        <f t="shared" si="294"/>
        <v>2.2000000000000011</v>
      </c>
      <c r="D6275">
        <v>1007.6</v>
      </c>
      <c r="E6275">
        <f t="shared" si="295"/>
        <v>-9.7999999999999545</v>
      </c>
      <c r="F6275">
        <v>58</v>
      </c>
      <c r="G6275">
        <f t="shared" si="296"/>
        <v>-8</v>
      </c>
      <c r="H6275">
        <v>15.76</v>
      </c>
      <c r="I6275">
        <v>-0.21</v>
      </c>
      <c r="J6275">
        <v>-0.98</v>
      </c>
    </row>
    <row r="6276" spans="1:10">
      <c r="A6276" s="3">
        <v>43074</v>
      </c>
      <c r="B6276">
        <v>11</v>
      </c>
      <c r="C6276">
        <f t="shared" si="294"/>
        <v>0.19999999999999929</v>
      </c>
      <c r="D6276">
        <v>1002.4</v>
      </c>
      <c r="E6276">
        <f t="shared" si="295"/>
        <v>-5.2000000000000455</v>
      </c>
      <c r="F6276">
        <v>39</v>
      </c>
      <c r="G6276">
        <f t="shared" si="296"/>
        <v>-19</v>
      </c>
      <c r="H6276">
        <v>16.760000000000002</v>
      </c>
      <c r="I6276">
        <v>-0.41</v>
      </c>
      <c r="J6276">
        <v>-0.91</v>
      </c>
    </row>
    <row r="6277" spans="1:10">
      <c r="A6277" s="3">
        <v>43075</v>
      </c>
      <c r="B6277">
        <v>6.6</v>
      </c>
      <c r="C6277">
        <f t="shared" si="294"/>
        <v>-4.4000000000000004</v>
      </c>
      <c r="D6277">
        <v>1015.8</v>
      </c>
      <c r="E6277">
        <f t="shared" si="295"/>
        <v>13.399999999999977</v>
      </c>
      <c r="F6277">
        <v>51</v>
      </c>
      <c r="G6277">
        <f t="shared" si="296"/>
        <v>12</v>
      </c>
      <c r="H6277">
        <v>17.760000000000002</v>
      </c>
      <c r="I6277">
        <v>-0.6</v>
      </c>
      <c r="J6277">
        <v>-0.8</v>
      </c>
    </row>
    <row r="6278" spans="1:10">
      <c r="A6278" s="3">
        <v>43076</v>
      </c>
      <c r="B6278">
        <v>6.6</v>
      </c>
      <c r="C6278">
        <f t="shared" si="294"/>
        <v>0</v>
      </c>
      <c r="D6278">
        <v>1014</v>
      </c>
      <c r="E6278">
        <f t="shared" si="295"/>
        <v>-1.7999999999999545</v>
      </c>
      <c r="F6278">
        <v>68</v>
      </c>
      <c r="G6278">
        <f t="shared" si="296"/>
        <v>17</v>
      </c>
      <c r="H6278">
        <v>18.760000000000002</v>
      </c>
      <c r="I6278">
        <v>-0.75</v>
      </c>
      <c r="J6278">
        <v>-0.66</v>
      </c>
    </row>
    <row r="6279" spans="1:10">
      <c r="A6279" s="3">
        <v>43077</v>
      </c>
      <c r="B6279">
        <v>7.6</v>
      </c>
      <c r="C6279">
        <f t="shared" ref="C6279:C6342" si="297">B6279-B6278</f>
        <v>1</v>
      </c>
      <c r="D6279">
        <v>1004.6</v>
      </c>
      <c r="E6279">
        <f t="shared" ref="E6279:E6342" si="298">D6279-D6278</f>
        <v>-9.3999999999999773</v>
      </c>
      <c r="F6279">
        <v>70</v>
      </c>
      <c r="G6279">
        <f t="shared" ref="G6279:G6342" si="299">F6279-F6278</f>
        <v>2</v>
      </c>
      <c r="H6279">
        <v>19.760000000000002</v>
      </c>
      <c r="I6279">
        <v>-0.87</v>
      </c>
      <c r="J6279">
        <v>-0.49</v>
      </c>
    </row>
    <row r="6280" spans="1:10">
      <c r="A6280" s="3">
        <v>43078</v>
      </c>
      <c r="B6280">
        <v>5.6</v>
      </c>
      <c r="C6280">
        <f t="shared" si="297"/>
        <v>-2</v>
      </c>
      <c r="D6280">
        <v>1013.4</v>
      </c>
      <c r="E6280">
        <f t="shared" si="298"/>
        <v>8.7999999999999545</v>
      </c>
      <c r="F6280">
        <v>61</v>
      </c>
      <c r="G6280">
        <f t="shared" si="299"/>
        <v>-9</v>
      </c>
      <c r="H6280">
        <v>20.76</v>
      </c>
      <c r="I6280">
        <v>-0.96</v>
      </c>
      <c r="J6280">
        <v>-0.28999999999999998</v>
      </c>
    </row>
    <row r="6281" spans="1:10">
      <c r="A6281" s="3">
        <v>43079</v>
      </c>
      <c r="B6281">
        <v>10</v>
      </c>
      <c r="C6281">
        <f t="shared" si="297"/>
        <v>4.4000000000000004</v>
      </c>
      <c r="D6281">
        <v>1009.2</v>
      </c>
      <c r="E6281">
        <f t="shared" si="298"/>
        <v>-4.1999999999999318</v>
      </c>
      <c r="F6281">
        <v>54</v>
      </c>
      <c r="G6281">
        <f t="shared" si="299"/>
        <v>-7</v>
      </c>
      <c r="H6281">
        <v>21.76</v>
      </c>
      <c r="I6281">
        <v>-1</v>
      </c>
      <c r="J6281">
        <v>-0.08</v>
      </c>
    </row>
    <row r="6282" spans="1:10">
      <c r="A6282" s="3">
        <v>43080</v>
      </c>
      <c r="B6282">
        <v>12.7</v>
      </c>
      <c r="C6282">
        <f t="shared" si="297"/>
        <v>2.6999999999999993</v>
      </c>
      <c r="D6282">
        <v>998.7</v>
      </c>
      <c r="E6282">
        <f t="shared" si="298"/>
        <v>-10.5</v>
      </c>
      <c r="F6282">
        <v>38</v>
      </c>
      <c r="G6282">
        <f t="shared" si="299"/>
        <v>-16</v>
      </c>
      <c r="H6282">
        <v>22.76</v>
      </c>
      <c r="I6282">
        <v>-0.99</v>
      </c>
      <c r="J6282">
        <v>0.13</v>
      </c>
    </row>
    <row r="6283" spans="1:10">
      <c r="A6283" s="3">
        <v>43081</v>
      </c>
      <c r="B6283">
        <v>8.1999999999999993</v>
      </c>
      <c r="C6283">
        <f t="shared" si="297"/>
        <v>-4.5</v>
      </c>
      <c r="D6283">
        <v>1009.4</v>
      </c>
      <c r="E6283">
        <f t="shared" si="298"/>
        <v>10.699999999999932</v>
      </c>
      <c r="F6283">
        <v>30</v>
      </c>
      <c r="G6283">
        <f t="shared" si="299"/>
        <v>-8</v>
      </c>
      <c r="H6283">
        <v>23.76</v>
      </c>
      <c r="I6283">
        <v>-0.94</v>
      </c>
      <c r="J6283">
        <v>0.34</v>
      </c>
    </row>
    <row r="6284" spans="1:10">
      <c r="A6284" s="3">
        <v>43082</v>
      </c>
      <c r="B6284">
        <v>6.7</v>
      </c>
      <c r="C6284">
        <f t="shared" si="297"/>
        <v>-1.4999999999999991</v>
      </c>
      <c r="D6284">
        <v>1012.2</v>
      </c>
      <c r="E6284">
        <f t="shared" si="298"/>
        <v>2.8000000000000682</v>
      </c>
      <c r="F6284">
        <v>33</v>
      </c>
      <c r="G6284">
        <f t="shared" si="299"/>
        <v>3</v>
      </c>
      <c r="H6284">
        <v>24.76</v>
      </c>
      <c r="I6284">
        <v>-0.85</v>
      </c>
      <c r="J6284">
        <v>0.53</v>
      </c>
    </row>
    <row r="6285" spans="1:10">
      <c r="A6285" s="3">
        <v>43083</v>
      </c>
      <c r="B6285">
        <v>7.4</v>
      </c>
      <c r="C6285">
        <f t="shared" si="297"/>
        <v>0.70000000000000018</v>
      </c>
      <c r="D6285">
        <v>1020.6</v>
      </c>
      <c r="E6285">
        <f t="shared" si="298"/>
        <v>8.3999999999999773</v>
      </c>
      <c r="F6285">
        <v>35</v>
      </c>
      <c r="G6285">
        <f t="shared" si="299"/>
        <v>2</v>
      </c>
      <c r="H6285">
        <v>25.76</v>
      </c>
      <c r="I6285">
        <v>-0.72</v>
      </c>
      <c r="J6285">
        <v>0.7</v>
      </c>
    </row>
    <row r="6286" spans="1:10">
      <c r="A6286" s="3">
        <v>43084</v>
      </c>
      <c r="B6286">
        <v>5.8</v>
      </c>
      <c r="C6286">
        <f t="shared" si="297"/>
        <v>-1.6000000000000005</v>
      </c>
      <c r="D6286">
        <v>1019.2</v>
      </c>
      <c r="E6286">
        <f t="shared" si="298"/>
        <v>-1.3999999999999773</v>
      </c>
      <c r="F6286">
        <v>60</v>
      </c>
      <c r="G6286">
        <f t="shared" si="299"/>
        <v>25</v>
      </c>
      <c r="H6286">
        <v>26.76</v>
      </c>
      <c r="I6286">
        <v>-0.56000000000000005</v>
      </c>
      <c r="J6286">
        <v>0.83</v>
      </c>
    </row>
    <row r="6287" spans="1:10">
      <c r="A6287" s="3">
        <v>43085</v>
      </c>
      <c r="B6287">
        <v>9.8000000000000007</v>
      </c>
      <c r="C6287">
        <f t="shared" si="297"/>
        <v>4.0000000000000009</v>
      </c>
      <c r="D6287">
        <v>1004.5</v>
      </c>
      <c r="E6287">
        <f t="shared" si="298"/>
        <v>-14.700000000000045</v>
      </c>
      <c r="F6287">
        <v>59</v>
      </c>
      <c r="G6287">
        <f t="shared" si="299"/>
        <v>-1</v>
      </c>
      <c r="H6287">
        <v>27.76</v>
      </c>
      <c r="I6287">
        <v>-0.37</v>
      </c>
      <c r="J6287">
        <v>0.93</v>
      </c>
    </row>
    <row r="6288" spans="1:10">
      <c r="A6288" s="3">
        <v>43086</v>
      </c>
      <c r="B6288">
        <v>4.5999999999999996</v>
      </c>
      <c r="C6288">
        <f t="shared" si="297"/>
        <v>-5.2000000000000011</v>
      </c>
      <c r="D6288">
        <v>1016.2</v>
      </c>
      <c r="E6288">
        <f t="shared" si="298"/>
        <v>11.700000000000045</v>
      </c>
      <c r="F6288">
        <v>35</v>
      </c>
      <c r="G6288">
        <f t="shared" si="299"/>
        <v>-24</v>
      </c>
      <c r="H6288">
        <v>28.76</v>
      </c>
      <c r="I6288">
        <v>-0.16</v>
      </c>
      <c r="J6288">
        <v>0.99</v>
      </c>
    </row>
    <row r="6289" spans="1:10">
      <c r="A6289" s="3">
        <v>43087</v>
      </c>
      <c r="B6289">
        <v>4.8</v>
      </c>
      <c r="C6289">
        <f t="shared" si="297"/>
        <v>0.20000000000000018</v>
      </c>
      <c r="D6289">
        <v>1019</v>
      </c>
      <c r="E6289">
        <f t="shared" si="298"/>
        <v>2.7999999999999545</v>
      </c>
      <c r="F6289">
        <v>66</v>
      </c>
      <c r="G6289">
        <f t="shared" si="299"/>
        <v>31</v>
      </c>
      <c r="H6289">
        <v>0.23</v>
      </c>
      <c r="I6289">
        <v>0.05</v>
      </c>
      <c r="J6289">
        <v>1</v>
      </c>
    </row>
    <row r="6290" spans="1:10">
      <c r="A6290" s="3">
        <v>43088</v>
      </c>
      <c r="B6290">
        <v>9.6999999999999993</v>
      </c>
      <c r="C6290">
        <f t="shared" si="297"/>
        <v>4.8999999999999995</v>
      </c>
      <c r="D6290">
        <v>1015.5</v>
      </c>
      <c r="E6290">
        <f t="shared" si="298"/>
        <v>-3.5</v>
      </c>
      <c r="F6290">
        <v>38</v>
      </c>
      <c r="G6290">
        <f t="shared" si="299"/>
        <v>-28</v>
      </c>
      <c r="H6290">
        <v>1.23</v>
      </c>
      <c r="I6290">
        <v>0.26</v>
      </c>
      <c r="J6290">
        <v>0.97</v>
      </c>
    </row>
    <row r="6291" spans="1:10">
      <c r="A6291" s="3">
        <v>43089</v>
      </c>
      <c r="B6291">
        <v>5.8</v>
      </c>
      <c r="C6291">
        <f t="shared" si="297"/>
        <v>-3.8999999999999995</v>
      </c>
      <c r="D6291">
        <v>1022.5</v>
      </c>
      <c r="E6291">
        <f t="shared" si="298"/>
        <v>7</v>
      </c>
      <c r="F6291">
        <v>59</v>
      </c>
      <c r="G6291">
        <f t="shared" si="299"/>
        <v>21</v>
      </c>
      <c r="H6291">
        <v>2.23</v>
      </c>
      <c r="I6291">
        <v>0.46</v>
      </c>
      <c r="J6291">
        <v>0.89</v>
      </c>
    </row>
    <row r="6292" spans="1:10">
      <c r="A6292" s="3">
        <v>43090</v>
      </c>
      <c r="B6292">
        <v>7.8</v>
      </c>
      <c r="C6292">
        <f t="shared" si="297"/>
        <v>2</v>
      </c>
      <c r="D6292">
        <v>1023.5</v>
      </c>
      <c r="E6292">
        <f t="shared" si="298"/>
        <v>1</v>
      </c>
      <c r="F6292">
        <v>64</v>
      </c>
      <c r="G6292">
        <f t="shared" si="299"/>
        <v>5</v>
      </c>
      <c r="H6292">
        <v>3.23</v>
      </c>
      <c r="I6292">
        <v>0.63</v>
      </c>
      <c r="J6292">
        <v>0.77</v>
      </c>
    </row>
    <row r="6293" spans="1:10">
      <c r="A6293" s="3">
        <v>43091</v>
      </c>
      <c r="B6293">
        <v>6.2</v>
      </c>
      <c r="C6293">
        <f t="shared" si="297"/>
        <v>-1.5999999999999996</v>
      </c>
      <c r="D6293">
        <v>1020.6</v>
      </c>
      <c r="E6293">
        <f t="shared" si="298"/>
        <v>-2.8999999999999773</v>
      </c>
      <c r="F6293">
        <v>70</v>
      </c>
      <c r="G6293">
        <f t="shared" si="299"/>
        <v>6</v>
      </c>
      <c r="H6293">
        <v>4.2300000000000004</v>
      </c>
      <c r="I6293">
        <v>0.78</v>
      </c>
      <c r="J6293">
        <v>0.62</v>
      </c>
    </row>
    <row r="6294" spans="1:10">
      <c r="A6294" s="3">
        <v>43092</v>
      </c>
      <c r="B6294">
        <v>8.8000000000000007</v>
      </c>
      <c r="C6294">
        <f t="shared" si="297"/>
        <v>2.6000000000000005</v>
      </c>
      <c r="D6294">
        <v>1018.8</v>
      </c>
      <c r="E6294">
        <f t="shared" si="298"/>
        <v>-1.8000000000000682</v>
      </c>
      <c r="F6294">
        <v>57</v>
      </c>
      <c r="G6294">
        <f t="shared" si="299"/>
        <v>-13</v>
      </c>
      <c r="H6294">
        <v>5.23</v>
      </c>
      <c r="I6294">
        <v>0.9</v>
      </c>
      <c r="J6294">
        <v>0.44</v>
      </c>
    </row>
    <row r="6295" spans="1:10">
      <c r="A6295" s="3">
        <v>43093</v>
      </c>
      <c r="B6295">
        <v>7.5</v>
      </c>
      <c r="C6295">
        <f t="shared" si="297"/>
        <v>-1.3000000000000007</v>
      </c>
      <c r="D6295">
        <v>1011.7</v>
      </c>
      <c r="E6295">
        <f t="shared" si="298"/>
        <v>-7.0999999999999091</v>
      </c>
      <c r="F6295">
        <v>76</v>
      </c>
      <c r="G6295">
        <f t="shared" si="299"/>
        <v>19</v>
      </c>
      <c r="H6295">
        <v>6.23</v>
      </c>
      <c r="I6295">
        <v>0.97</v>
      </c>
      <c r="J6295">
        <v>0.24</v>
      </c>
    </row>
    <row r="6296" spans="1:10">
      <c r="A6296" s="3">
        <v>43094</v>
      </c>
      <c r="B6296">
        <v>8.6999999999999993</v>
      </c>
      <c r="C6296">
        <f t="shared" si="297"/>
        <v>1.1999999999999993</v>
      </c>
      <c r="D6296">
        <v>1004.7</v>
      </c>
      <c r="E6296">
        <f t="shared" si="298"/>
        <v>-7</v>
      </c>
      <c r="F6296">
        <v>41</v>
      </c>
      <c r="G6296">
        <f t="shared" si="299"/>
        <v>-35</v>
      </c>
      <c r="H6296">
        <v>7.23</v>
      </c>
      <c r="I6296">
        <v>1</v>
      </c>
      <c r="J6296">
        <v>0.03</v>
      </c>
    </row>
    <row r="6297" spans="1:10">
      <c r="A6297" s="3">
        <v>43095</v>
      </c>
      <c r="B6297">
        <v>7.5</v>
      </c>
      <c r="C6297">
        <f t="shared" si="297"/>
        <v>-1.1999999999999993</v>
      </c>
      <c r="D6297">
        <v>1001.6</v>
      </c>
      <c r="E6297">
        <f t="shared" si="298"/>
        <v>-3.1000000000000227</v>
      </c>
      <c r="F6297">
        <v>42</v>
      </c>
      <c r="G6297">
        <f t="shared" si="299"/>
        <v>1</v>
      </c>
      <c r="H6297">
        <v>8.23</v>
      </c>
      <c r="I6297">
        <v>0.98</v>
      </c>
      <c r="J6297">
        <v>-0.18</v>
      </c>
    </row>
    <row r="6298" spans="1:10">
      <c r="A6298" s="3">
        <v>43096</v>
      </c>
      <c r="B6298">
        <v>4</v>
      </c>
      <c r="C6298">
        <f t="shared" si="297"/>
        <v>-3.5</v>
      </c>
      <c r="D6298">
        <v>1007.9</v>
      </c>
      <c r="E6298">
        <f t="shared" si="298"/>
        <v>6.2999999999999545</v>
      </c>
      <c r="F6298">
        <v>41</v>
      </c>
      <c r="G6298">
        <f t="shared" si="299"/>
        <v>-1</v>
      </c>
      <c r="H6298">
        <v>9.23</v>
      </c>
      <c r="I6298">
        <v>0.92</v>
      </c>
      <c r="J6298">
        <v>-0.38</v>
      </c>
    </row>
    <row r="6299" spans="1:10">
      <c r="A6299" s="3">
        <v>43097</v>
      </c>
      <c r="B6299">
        <v>5.6</v>
      </c>
      <c r="C6299">
        <f t="shared" si="297"/>
        <v>1.5999999999999996</v>
      </c>
      <c r="D6299">
        <v>1015.3</v>
      </c>
      <c r="E6299">
        <f t="shared" si="298"/>
        <v>7.3999999999999773</v>
      </c>
      <c r="F6299">
        <v>34</v>
      </c>
      <c r="G6299">
        <f t="shared" si="299"/>
        <v>-7</v>
      </c>
      <c r="H6299">
        <v>10.23</v>
      </c>
      <c r="I6299">
        <v>0.82</v>
      </c>
      <c r="J6299">
        <v>-0.56999999999999995</v>
      </c>
    </row>
    <row r="6300" spans="1:10">
      <c r="A6300" s="3">
        <v>43098</v>
      </c>
      <c r="B6300">
        <v>6.8</v>
      </c>
      <c r="C6300">
        <f t="shared" si="297"/>
        <v>1.2000000000000002</v>
      </c>
      <c r="D6300">
        <v>1009.7</v>
      </c>
      <c r="E6300">
        <f t="shared" si="298"/>
        <v>-5.5999999999999091</v>
      </c>
      <c r="F6300">
        <v>39</v>
      </c>
      <c r="G6300">
        <f t="shared" si="299"/>
        <v>5</v>
      </c>
      <c r="H6300">
        <v>11.23</v>
      </c>
      <c r="I6300">
        <v>0.68</v>
      </c>
      <c r="J6300">
        <v>-0.73</v>
      </c>
    </row>
    <row r="6301" spans="1:10">
      <c r="A6301" s="3">
        <v>43099</v>
      </c>
      <c r="B6301">
        <v>7.7</v>
      </c>
      <c r="C6301">
        <f t="shared" si="297"/>
        <v>0.90000000000000036</v>
      </c>
      <c r="D6301">
        <v>1018.2</v>
      </c>
      <c r="E6301">
        <f t="shared" si="298"/>
        <v>8.5</v>
      </c>
      <c r="F6301">
        <v>40</v>
      </c>
      <c r="G6301">
        <f t="shared" si="299"/>
        <v>1</v>
      </c>
      <c r="H6301">
        <v>12.23</v>
      </c>
      <c r="I6301">
        <v>0.51</v>
      </c>
      <c r="J6301">
        <v>-0.86</v>
      </c>
    </row>
    <row r="6302" spans="1:10">
      <c r="A6302" s="3">
        <v>43100</v>
      </c>
      <c r="B6302">
        <v>4.0999999999999996</v>
      </c>
      <c r="C6302">
        <f t="shared" si="297"/>
        <v>-3.6000000000000005</v>
      </c>
      <c r="D6302">
        <v>1013.1</v>
      </c>
      <c r="E6302">
        <f t="shared" si="298"/>
        <v>-5.1000000000000227</v>
      </c>
      <c r="F6302">
        <v>76</v>
      </c>
      <c r="G6302">
        <f t="shared" si="299"/>
        <v>36</v>
      </c>
      <c r="H6302">
        <v>13.23</v>
      </c>
      <c r="I6302">
        <v>0.32</v>
      </c>
      <c r="J6302">
        <v>-0.95</v>
      </c>
    </row>
    <row r="6303" spans="1:10">
      <c r="A6303" s="3">
        <v>43101</v>
      </c>
      <c r="B6303">
        <v>8</v>
      </c>
      <c r="C6303">
        <f t="shared" si="297"/>
        <v>3.9000000000000004</v>
      </c>
      <c r="D6303">
        <v>1010.3</v>
      </c>
      <c r="E6303">
        <f t="shared" si="298"/>
        <v>-2.8000000000000682</v>
      </c>
      <c r="F6303">
        <v>40</v>
      </c>
      <c r="G6303">
        <f t="shared" si="299"/>
        <v>-36</v>
      </c>
      <c r="H6303">
        <v>14.23</v>
      </c>
      <c r="I6303">
        <v>0.11</v>
      </c>
      <c r="J6303">
        <v>-0.99</v>
      </c>
    </row>
    <row r="6304" spans="1:10">
      <c r="A6304" s="3">
        <v>43102</v>
      </c>
      <c r="B6304">
        <v>4.9000000000000004</v>
      </c>
      <c r="C6304">
        <f t="shared" si="297"/>
        <v>-3.0999999999999996</v>
      </c>
      <c r="D6304">
        <v>1010.8</v>
      </c>
      <c r="E6304">
        <f t="shared" si="298"/>
        <v>0.5</v>
      </c>
      <c r="F6304">
        <v>43</v>
      </c>
      <c r="G6304">
        <f t="shared" si="299"/>
        <v>3</v>
      </c>
      <c r="H6304">
        <v>15.23</v>
      </c>
      <c r="I6304">
        <v>-0.1</v>
      </c>
      <c r="J6304">
        <v>-1</v>
      </c>
    </row>
    <row r="6305" spans="1:10">
      <c r="A6305" s="3">
        <v>43103</v>
      </c>
      <c r="B6305">
        <v>4.7</v>
      </c>
      <c r="C6305">
        <f t="shared" si="297"/>
        <v>-0.20000000000000018</v>
      </c>
      <c r="D6305">
        <v>1012.7</v>
      </c>
      <c r="E6305">
        <f t="shared" si="298"/>
        <v>1.9000000000000909</v>
      </c>
      <c r="F6305">
        <v>42</v>
      </c>
      <c r="G6305">
        <f t="shared" si="299"/>
        <v>-1</v>
      </c>
      <c r="H6305">
        <v>16.23</v>
      </c>
      <c r="I6305">
        <v>-0.31</v>
      </c>
      <c r="J6305">
        <v>-0.95</v>
      </c>
    </row>
    <row r="6306" spans="1:10">
      <c r="A6306" s="3">
        <v>43104</v>
      </c>
      <c r="B6306">
        <v>5.6</v>
      </c>
      <c r="C6306">
        <f t="shared" si="297"/>
        <v>0.89999999999999947</v>
      </c>
      <c r="D6306">
        <v>1014.7</v>
      </c>
      <c r="E6306">
        <f t="shared" si="298"/>
        <v>2</v>
      </c>
      <c r="F6306">
        <v>35</v>
      </c>
      <c r="G6306">
        <f t="shared" si="299"/>
        <v>-7</v>
      </c>
      <c r="H6306">
        <v>17.23</v>
      </c>
      <c r="I6306">
        <v>-0.5</v>
      </c>
      <c r="J6306">
        <v>-0.87</v>
      </c>
    </row>
    <row r="6307" spans="1:10">
      <c r="A6307" s="3">
        <v>43105</v>
      </c>
      <c r="B6307">
        <v>4.7</v>
      </c>
      <c r="C6307">
        <f t="shared" si="297"/>
        <v>-0.89999999999999947</v>
      </c>
      <c r="D6307">
        <v>1010.4</v>
      </c>
      <c r="E6307">
        <f t="shared" si="298"/>
        <v>-4.3000000000000682</v>
      </c>
      <c r="F6307">
        <v>71</v>
      </c>
      <c r="G6307">
        <f t="shared" si="299"/>
        <v>36</v>
      </c>
      <c r="H6307">
        <v>18.23</v>
      </c>
      <c r="I6307">
        <v>-0.67</v>
      </c>
      <c r="J6307">
        <v>-0.74</v>
      </c>
    </row>
    <row r="6308" spans="1:10">
      <c r="A6308" s="3">
        <v>43106</v>
      </c>
      <c r="B6308">
        <v>5.4</v>
      </c>
      <c r="C6308">
        <f t="shared" si="297"/>
        <v>0.70000000000000018</v>
      </c>
      <c r="D6308">
        <v>1007.6</v>
      </c>
      <c r="E6308">
        <f t="shared" si="298"/>
        <v>-2.7999999999999545</v>
      </c>
      <c r="F6308">
        <v>66</v>
      </c>
      <c r="G6308">
        <f t="shared" si="299"/>
        <v>-5</v>
      </c>
      <c r="H6308">
        <v>19.23</v>
      </c>
      <c r="I6308">
        <v>-0.81</v>
      </c>
      <c r="J6308">
        <v>-0.57999999999999996</v>
      </c>
    </row>
    <row r="6309" spans="1:10">
      <c r="A6309" s="3">
        <v>43107</v>
      </c>
      <c r="B6309">
        <v>6.5</v>
      </c>
      <c r="C6309">
        <f t="shared" si="297"/>
        <v>1.0999999999999996</v>
      </c>
      <c r="D6309">
        <v>1019.3</v>
      </c>
      <c r="E6309">
        <f t="shared" si="298"/>
        <v>11.699999999999932</v>
      </c>
      <c r="F6309">
        <v>44</v>
      </c>
      <c r="G6309">
        <f t="shared" si="299"/>
        <v>-22</v>
      </c>
      <c r="H6309">
        <v>20.23</v>
      </c>
      <c r="I6309">
        <v>-0.92</v>
      </c>
      <c r="J6309">
        <v>-0.4</v>
      </c>
    </row>
    <row r="6310" spans="1:10">
      <c r="A6310" s="3">
        <v>43108</v>
      </c>
      <c r="B6310">
        <v>7.5</v>
      </c>
      <c r="C6310">
        <f t="shared" si="297"/>
        <v>1</v>
      </c>
      <c r="D6310">
        <v>1007.8</v>
      </c>
      <c r="E6310">
        <f t="shared" si="298"/>
        <v>-11.5</v>
      </c>
      <c r="F6310">
        <v>100</v>
      </c>
      <c r="G6310">
        <f t="shared" si="299"/>
        <v>56</v>
      </c>
      <c r="H6310">
        <v>21.23</v>
      </c>
      <c r="I6310">
        <v>-0.98</v>
      </c>
      <c r="J6310">
        <v>-0.19</v>
      </c>
    </row>
    <row r="6311" spans="1:10">
      <c r="A6311" s="3">
        <v>43109</v>
      </c>
      <c r="B6311">
        <v>10.1</v>
      </c>
      <c r="C6311">
        <f t="shared" si="297"/>
        <v>2.5999999999999996</v>
      </c>
      <c r="D6311">
        <v>995.2</v>
      </c>
      <c r="E6311">
        <f t="shared" si="298"/>
        <v>-12.599999999999909</v>
      </c>
      <c r="F6311">
        <v>53</v>
      </c>
      <c r="G6311">
        <f t="shared" si="299"/>
        <v>-47</v>
      </c>
      <c r="H6311">
        <v>22.23</v>
      </c>
      <c r="I6311">
        <v>-1</v>
      </c>
      <c r="J6311">
        <v>0.02</v>
      </c>
    </row>
    <row r="6312" spans="1:10">
      <c r="A6312" s="3">
        <v>43110</v>
      </c>
      <c r="B6312">
        <v>8.3000000000000007</v>
      </c>
      <c r="C6312">
        <f t="shared" si="297"/>
        <v>-1.7999999999999989</v>
      </c>
      <c r="D6312">
        <v>1003.8</v>
      </c>
      <c r="E6312">
        <f t="shared" si="298"/>
        <v>8.5999999999999091</v>
      </c>
      <c r="F6312">
        <v>39</v>
      </c>
      <c r="G6312">
        <f t="shared" si="299"/>
        <v>-14</v>
      </c>
      <c r="H6312">
        <v>23.23</v>
      </c>
      <c r="I6312">
        <v>-0.97</v>
      </c>
      <c r="J6312">
        <v>0.23</v>
      </c>
    </row>
    <row r="6313" spans="1:10">
      <c r="A6313" s="3">
        <v>43111</v>
      </c>
      <c r="B6313">
        <v>6</v>
      </c>
      <c r="C6313">
        <f t="shared" si="297"/>
        <v>-2.3000000000000007</v>
      </c>
      <c r="D6313">
        <v>1010.1</v>
      </c>
      <c r="E6313">
        <f t="shared" si="298"/>
        <v>6.3000000000000682</v>
      </c>
      <c r="F6313">
        <v>20</v>
      </c>
      <c r="G6313">
        <f t="shared" si="299"/>
        <v>-19</v>
      </c>
      <c r="H6313">
        <v>24.23</v>
      </c>
      <c r="I6313">
        <v>-0.9</v>
      </c>
      <c r="J6313">
        <v>0.43</v>
      </c>
    </row>
    <row r="6314" spans="1:10">
      <c r="A6314" s="3">
        <v>43112</v>
      </c>
      <c r="B6314">
        <v>2.5</v>
      </c>
      <c r="C6314">
        <f t="shared" si="297"/>
        <v>-3.5</v>
      </c>
      <c r="D6314">
        <v>1017.7</v>
      </c>
      <c r="E6314">
        <f t="shared" si="298"/>
        <v>7.6000000000000227</v>
      </c>
      <c r="F6314">
        <v>35</v>
      </c>
      <c r="G6314">
        <f t="shared" si="299"/>
        <v>15</v>
      </c>
      <c r="H6314">
        <v>25.23</v>
      </c>
      <c r="I6314">
        <v>-0.79</v>
      </c>
      <c r="J6314">
        <v>0.61</v>
      </c>
    </row>
    <row r="6315" spans="1:10">
      <c r="A6315" s="3">
        <v>43113</v>
      </c>
      <c r="B6315">
        <v>2.5</v>
      </c>
      <c r="C6315">
        <f t="shared" si="297"/>
        <v>0</v>
      </c>
      <c r="D6315">
        <v>1017.7</v>
      </c>
      <c r="E6315">
        <f t="shared" si="298"/>
        <v>0</v>
      </c>
      <c r="F6315">
        <v>60</v>
      </c>
      <c r="G6315">
        <f t="shared" si="299"/>
        <v>25</v>
      </c>
      <c r="H6315">
        <v>26.23</v>
      </c>
      <c r="I6315">
        <v>-0.65</v>
      </c>
      <c r="J6315">
        <v>0.76</v>
      </c>
    </row>
    <row r="6316" spans="1:10">
      <c r="A6316" s="3">
        <v>43114</v>
      </c>
      <c r="B6316">
        <v>4.3</v>
      </c>
      <c r="C6316">
        <f t="shared" si="297"/>
        <v>1.7999999999999998</v>
      </c>
      <c r="D6316">
        <v>1026.8</v>
      </c>
      <c r="E6316">
        <f t="shared" si="298"/>
        <v>9.0999999999999091</v>
      </c>
      <c r="F6316">
        <v>40</v>
      </c>
      <c r="G6316">
        <f t="shared" si="299"/>
        <v>-20</v>
      </c>
      <c r="H6316">
        <v>27.23</v>
      </c>
      <c r="I6316">
        <v>-0.47</v>
      </c>
      <c r="J6316">
        <v>0.88</v>
      </c>
    </row>
    <row r="6317" spans="1:10">
      <c r="A6317" s="3">
        <v>43115</v>
      </c>
      <c r="B6317">
        <v>6.3</v>
      </c>
      <c r="C6317">
        <f t="shared" si="297"/>
        <v>2</v>
      </c>
      <c r="D6317">
        <v>1017</v>
      </c>
      <c r="E6317">
        <f t="shared" si="298"/>
        <v>-9.7999999999999545</v>
      </c>
      <c r="F6317">
        <v>49</v>
      </c>
      <c r="G6317">
        <f t="shared" si="299"/>
        <v>9</v>
      </c>
      <c r="H6317">
        <v>28.23</v>
      </c>
      <c r="I6317">
        <v>-0.27</v>
      </c>
      <c r="J6317">
        <v>0.96</v>
      </c>
    </row>
    <row r="6318" spans="1:10">
      <c r="A6318" s="3">
        <v>43116</v>
      </c>
      <c r="B6318">
        <v>8.6999999999999993</v>
      </c>
      <c r="C6318">
        <f t="shared" si="297"/>
        <v>2.3999999999999995</v>
      </c>
      <c r="D6318">
        <v>1015.1</v>
      </c>
      <c r="E6318">
        <f t="shared" si="298"/>
        <v>-1.8999999999999773</v>
      </c>
      <c r="F6318">
        <v>54</v>
      </c>
      <c r="G6318">
        <f t="shared" si="299"/>
        <v>5</v>
      </c>
      <c r="H6318">
        <v>29.23</v>
      </c>
      <c r="I6318">
        <v>-0.06</v>
      </c>
      <c r="J6318">
        <v>1</v>
      </c>
    </row>
    <row r="6319" spans="1:10">
      <c r="A6319" s="3">
        <v>43117</v>
      </c>
      <c r="B6319">
        <v>8</v>
      </c>
      <c r="C6319">
        <f t="shared" si="297"/>
        <v>-0.69999999999999929</v>
      </c>
      <c r="D6319">
        <v>1005.8</v>
      </c>
      <c r="E6319">
        <f t="shared" si="298"/>
        <v>-9.3000000000000682</v>
      </c>
      <c r="F6319">
        <v>100</v>
      </c>
      <c r="G6319">
        <f t="shared" si="299"/>
        <v>46</v>
      </c>
      <c r="H6319">
        <v>0.7</v>
      </c>
      <c r="I6319">
        <v>0.15</v>
      </c>
      <c r="J6319">
        <v>0.99</v>
      </c>
    </row>
    <row r="6320" spans="1:10">
      <c r="A6320" s="3">
        <v>43118</v>
      </c>
      <c r="B6320">
        <v>8.8000000000000007</v>
      </c>
      <c r="C6320">
        <f t="shared" si="297"/>
        <v>0.80000000000000071</v>
      </c>
      <c r="D6320">
        <v>1011.3</v>
      </c>
      <c r="E6320">
        <f t="shared" si="298"/>
        <v>5.5</v>
      </c>
      <c r="F6320">
        <v>89</v>
      </c>
      <c r="G6320">
        <f t="shared" si="299"/>
        <v>-11</v>
      </c>
      <c r="H6320">
        <v>1.7</v>
      </c>
      <c r="I6320">
        <v>0.35</v>
      </c>
      <c r="J6320">
        <v>0.94</v>
      </c>
    </row>
    <row r="6321" spans="1:10">
      <c r="A6321" s="3">
        <v>43119</v>
      </c>
      <c r="B6321">
        <v>9.6999999999999993</v>
      </c>
      <c r="C6321">
        <f t="shared" si="297"/>
        <v>0.89999999999999858</v>
      </c>
      <c r="D6321">
        <v>1015.6</v>
      </c>
      <c r="E6321">
        <f t="shared" si="298"/>
        <v>4.3000000000000682</v>
      </c>
      <c r="F6321">
        <v>52</v>
      </c>
      <c r="G6321">
        <f t="shared" si="299"/>
        <v>-37</v>
      </c>
      <c r="H6321">
        <v>2.7</v>
      </c>
      <c r="I6321">
        <v>0.54</v>
      </c>
      <c r="J6321">
        <v>0.84</v>
      </c>
    </row>
    <row r="6322" spans="1:10">
      <c r="A6322" s="3">
        <v>43120</v>
      </c>
      <c r="B6322">
        <v>5.4</v>
      </c>
      <c r="C6322">
        <f t="shared" si="297"/>
        <v>-4.2999999999999989</v>
      </c>
      <c r="D6322">
        <v>1013.6</v>
      </c>
      <c r="E6322">
        <f t="shared" si="298"/>
        <v>-2</v>
      </c>
      <c r="F6322">
        <v>86</v>
      </c>
      <c r="G6322">
        <f t="shared" si="299"/>
        <v>34</v>
      </c>
      <c r="H6322">
        <v>3.7</v>
      </c>
      <c r="I6322">
        <v>0.71</v>
      </c>
      <c r="J6322">
        <v>0.71</v>
      </c>
    </row>
    <row r="6323" spans="1:10">
      <c r="A6323" s="3">
        <v>43121</v>
      </c>
      <c r="B6323">
        <v>7</v>
      </c>
      <c r="C6323">
        <f t="shared" si="297"/>
        <v>1.5999999999999996</v>
      </c>
      <c r="D6323">
        <v>1012.4</v>
      </c>
      <c r="E6323">
        <f t="shared" si="298"/>
        <v>-1.2000000000000455</v>
      </c>
      <c r="F6323">
        <v>67</v>
      </c>
      <c r="G6323">
        <f t="shared" si="299"/>
        <v>-19</v>
      </c>
      <c r="H6323">
        <v>4.7</v>
      </c>
      <c r="I6323">
        <v>0.84</v>
      </c>
      <c r="J6323">
        <v>0.54</v>
      </c>
    </row>
    <row r="6324" spans="1:10">
      <c r="A6324" s="3">
        <v>43122</v>
      </c>
      <c r="B6324">
        <v>-0.2</v>
      </c>
      <c r="C6324">
        <f t="shared" si="297"/>
        <v>-7.2</v>
      </c>
      <c r="D6324">
        <v>1010.2</v>
      </c>
      <c r="E6324">
        <f t="shared" si="298"/>
        <v>-2.1999999999999318</v>
      </c>
      <c r="F6324">
        <v>100</v>
      </c>
      <c r="G6324">
        <f t="shared" si="299"/>
        <v>33</v>
      </c>
      <c r="H6324">
        <v>5.7</v>
      </c>
      <c r="I6324">
        <v>0.94</v>
      </c>
      <c r="J6324">
        <v>0.35</v>
      </c>
    </row>
    <row r="6325" spans="1:10">
      <c r="A6325" s="3">
        <v>43123</v>
      </c>
      <c r="B6325">
        <v>6</v>
      </c>
      <c r="C6325">
        <f t="shared" si="297"/>
        <v>6.2</v>
      </c>
      <c r="D6325">
        <v>1000.7</v>
      </c>
      <c r="E6325">
        <f t="shared" si="298"/>
        <v>-9.5</v>
      </c>
      <c r="F6325">
        <v>55</v>
      </c>
      <c r="G6325">
        <f t="shared" si="299"/>
        <v>-45</v>
      </c>
      <c r="H6325">
        <v>6.7</v>
      </c>
      <c r="I6325">
        <v>0.99</v>
      </c>
      <c r="J6325">
        <v>0.14000000000000001</v>
      </c>
    </row>
    <row r="6326" spans="1:10">
      <c r="A6326" s="3">
        <v>43124</v>
      </c>
      <c r="B6326">
        <v>2.1</v>
      </c>
      <c r="C6326">
        <f t="shared" si="297"/>
        <v>-3.9</v>
      </c>
      <c r="D6326">
        <v>1002.6</v>
      </c>
      <c r="E6326">
        <f t="shared" si="298"/>
        <v>1.8999999999999773</v>
      </c>
      <c r="F6326">
        <v>45</v>
      </c>
      <c r="G6326">
        <f t="shared" si="299"/>
        <v>-10</v>
      </c>
      <c r="H6326">
        <v>7.7</v>
      </c>
      <c r="I6326">
        <v>1</v>
      </c>
      <c r="J6326">
        <v>-7.0000000000000007E-2</v>
      </c>
    </row>
    <row r="6327" spans="1:10">
      <c r="A6327" s="3">
        <v>43125</v>
      </c>
      <c r="B6327">
        <v>1.2</v>
      </c>
      <c r="C6327">
        <f t="shared" si="297"/>
        <v>-0.90000000000000013</v>
      </c>
      <c r="D6327">
        <v>1007.4</v>
      </c>
      <c r="E6327">
        <f t="shared" si="298"/>
        <v>4.7999999999999545</v>
      </c>
      <c r="F6327">
        <v>34</v>
      </c>
      <c r="G6327">
        <f t="shared" si="299"/>
        <v>-11</v>
      </c>
      <c r="H6327">
        <v>8.6999999999999993</v>
      </c>
      <c r="I6327">
        <v>0.96</v>
      </c>
      <c r="J6327">
        <v>-0.28000000000000003</v>
      </c>
    </row>
    <row r="6328" spans="1:10">
      <c r="A6328" s="3">
        <v>43126</v>
      </c>
      <c r="B6328">
        <v>1</v>
      </c>
      <c r="C6328">
        <f t="shared" si="297"/>
        <v>-0.19999999999999996</v>
      </c>
      <c r="D6328">
        <v>1005.2</v>
      </c>
      <c r="E6328">
        <f t="shared" si="298"/>
        <v>-2.1999999999999318</v>
      </c>
      <c r="F6328">
        <v>32</v>
      </c>
      <c r="G6328">
        <f t="shared" si="299"/>
        <v>-2</v>
      </c>
      <c r="H6328">
        <v>9.6999999999999993</v>
      </c>
      <c r="I6328">
        <v>0.88</v>
      </c>
      <c r="J6328">
        <v>-0.47</v>
      </c>
    </row>
    <row r="6329" spans="1:10">
      <c r="A6329" s="3">
        <v>43127</v>
      </c>
      <c r="B6329">
        <v>3.7</v>
      </c>
      <c r="C6329">
        <f t="shared" si="297"/>
        <v>2.7</v>
      </c>
      <c r="D6329">
        <v>1014</v>
      </c>
      <c r="E6329">
        <f t="shared" si="298"/>
        <v>8.7999999999999545</v>
      </c>
      <c r="F6329">
        <v>34</v>
      </c>
      <c r="G6329">
        <f t="shared" si="299"/>
        <v>2</v>
      </c>
      <c r="H6329">
        <v>10.7</v>
      </c>
      <c r="I6329">
        <v>0.76</v>
      </c>
      <c r="J6329">
        <v>-0.65</v>
      </c>
    </row>
    <row r="6330" spans="1:10">
      <c r="A6330" s="3">
        <v>43128</v>
      </c>
      <c r="B6330">
        <v>1.6</v>
      </c>
      <c r="C6330">
        <f t="shared" si="297"/>
        <v>-2.1</v>
      </c>
      <c r="D6330">
        <v>1010.5</v>
      </c>
      <c r="E6330">
        <f t="shared" si="298"/>
        <v>-3.5</v>
      </c>
      <c r="F6330">
        <v>59</v>
      </c>
      <c r="G6330">
        <f t="shared" si="299"/>
        <v>25</v>
      </c>
      <c r="H6330">
        <v>11.7</v>
      </c>
      <c r="I6330">
        <v>0.61</v>
      </c>
      <c r="J6330">
        <v>-0.79</v>
      </c>
    </row>
    <row r="6331" spans="1:10">
      <c r="A6331" s="3">
        <v>43129</v>
      </c>
      <c r="B6331">
        <v>5.7</v>
      </c>
      <c r="C6331">
        <f t="shared" si="297"/>
        <v>4.0999999999999996</v>
      </c>
      <c r="D6331">
        <v>1002.8</v>
      </c>
      <c r="E6331">
        <f t="shared" si="298"/>
        <v>-7.7000000000000455</v>
      </c>
      <c r="F6331">
        <v>75</v>
      </c>
      <c r="G6331">
        <f t="shared" si="299"/>
        <v>16</v>
      </c>
      <c r="H6331">
        <v>12.7</v>
      </c>
      <c r="I6331">
        <v>0.43</v>
      </c>
      <c r="J6331">
        <v>-0.91</v>
      </c>
    </row>
    <row r="6332" spans="1:10">
      <c r="A6332" s="3">
        <v>43130</v>
      </c>
      <c r="B6332">
        <v>4.5</v>
      </c>
      <c r="C6332">
        <f t="shared" si="297"/>
        <v>-1.2000000000000002</v>
      </c>
      <c r="D6332">
        <v>1015.3</v>
      </c>
      <c r="E6332">
        <f t="shared" si="298"/>
        <v>12.5</v>
      </c>
      <c r="F6332">
        <v>47</v>
      </c>
      <c r="G6332">
        <f t="shared" si="299"/>
        <v>-28</v>
      </c>
      <c r="H6332">
        <v>13.7</v>
      </c>
      <c r="I6332">
        <v>0.22</v>
      </c>
      <c r="J6332">
        <v>-0.97</v>
      </c>
    </row>
    <row r="6333" spans="1:10">
      <c r="A6333" s="3">
        <v>43131</v>
      </c>
      <c r="B6333">
        <v>5.5</v>
      </c>
      <c r="C6333">
        <f t="shared" si="297"/>
        <v>1</v>
      </c>
      <c r="D6333">
        <v>1018.4</v>
      </c>
      <c r="E6333">
        <f t="shared" si="298"/>
        <v>3.1000000000000227</v>
      </c>
      <c r="F6333">
        <v>52</v>
      </c>
      <c r="G6333">
        <f t="shared" si="299"/>
        <v>5</v>
      </c>
      <c r="H6333">
        <v>14.7</v>
      </c>
      <c r="I6333">
        <v>0.01</v>
      </c>
      <c r="J6333">
        <v>-1</v>
      </c>
    </row>
    <row r="6334" spans="1:10">
      <c r="A6334" s="3">
        <v>43132</v>
      </c>
      <c r="B6334">
        <v>2.7</v>
      </c>
      <c r="C6334">
        <f t="shared" si="297"/>
        <v>-2.8</v>
      </c>
      <c r="D6334">
        <v>1022.6</v>
      </c>
      <c r="E6334">
        <f t="shared" si="298"/>
        <v>4.2000000000000455</v>
      </c>
      <c r="F6334">
        <v>97</v>
      </c>
      <c r="G6334">
        <f t="shared" si="299"/>
        <v>45</v>
      </c>
      <c r="H6334">
        <v>15.7</v>
      </c>
      <c r="I6334">
        <v>-0.2</v>
      </c>
      <c r="J6334">
        <v>-0.98</v>
      </c>
    </row>
    <row r="6335" spans="1:10">
      <c r="A6335" s="3">
        <v>43133</v>
      </c>
      <c r="B6335">
        <v>3</v>
      </c>
      <c r="C6335">
        <f t="shared" si="297"/>
        <v>0.29999999999999982</v>
      </c>
      <c r="D6335">
        <v>1020.7</v>
      </c>
      <c r="E6335">
        <f t="shared" si="298"/>
        <v>-1.8999999999999773</v>
      </c>
      <c r="F6335">
        <v>88</v>
      </c>
      <c r="G6335">
        <f t="shared" si="299"/>
        <v>-9</v>
      </c>
      <c r="H6335">
        <v>16.7</v>
      </c>
      <c r="I6335">
        <v>-0.4</v>
      </c>
      <c r="J6335">
        <v>-0.92</v>
      </c>
    </row>
    <row r="6336" spans="1:10">
      <c r="A6336" s="3">
        <v>43134</v>
      </c>
      <c r="B6336">
        <v>4</v>
      </c>
      <c r="C6336">
        <f t="shared" si="297"/>
        <v>1</v>
      </c>
      <c r="D6336">
        <v>1010.5</v>
      </c>
      <c r="E6336">
        <f t="shared" si="298"/>
        <v>-10.200000000000045</v>
      </c>
      <c r="F6336">
        <v>80</v>
      </c>
      <c r="G6336">
        <f t="shared" si="299"/>
        <v>-8</v>
      </c>
      <c r="H6336">
        <v>17.7</v>
      </c>
      <c r="I6336">
        <v>-0.57999999999999996</v>
      </c>
      <c r="J6336">
        <v>-0.81</v>
      </c>
    </row>
    <row r="6337" spans="1:10">
      <c r="A6337" s="3">
        <v>43135</v>
      </c>
      <c r="B6337">
        <v>6.3</v>
      </c>
      <c r="C6337">
        <f t="shared" si="297"/>
        <v>2.2999999999999998</v>
      </c>
      <c r="D6337">
        <v>1004.6</v>
      </c>
      <c r="E6337">
        <f t="shared" si="298"/>
        <v>-5.8999999999999773</v>
      </c>
      <c r="F6337">
        <v>50</v>
      </c>
      <c r="G6337">
        <f t="shared" si="299"/>
        <v>-30</v>
      </c>
      <c r="H6337">
        <v>18.7</v>
      </c>
      <c r="I6337">
        <v>-0.74</v>
      </c>
      <c r="J6337">
        <v>-0.67</v>
      </c>
    </row>
    <row r="6338" spans="1:10">
      <c r="A6338" s="3">
        <v>43136</v>
      </c>
      <c r="B6338">
        <v>6.2</v>
      </c>
      <c r="C6338">
        <f t="shared" si="297"/>
        <v>-9.9999999999999645E-2</v>
      </c>
      <c r="D6338">
        <v>1005.1</v>
      </c>
      <c r="E6338">
        <f t="shared" si="298"/>
        <v>0.5</v>
      </c>
      <c r="F6338">
        <v>34</v>
      </c>
      <c r="G6338">
        <f t="shared" si="299"/>
        <v>-16</v>
      </c>
      <c r="H6338">
        <v>19.7</v>
      </c>
      <c r="I6338">
        <v>-0.87</v>
      </c>
      <c r="J6338">
        <v>-0.5</v>
      </c>
    </row>
    <row r="6339" spans="1:10">
      <c r="A6339" s="3">
        <v>43137</v>
      </c>
      <c r="B6339">
        <v>5.5</v>
      </c>
      <c r="C6339">
        <f t="shared" si="297"/>
        <v>-0.70000000000000018</v>
      </c>
      <c r="D6339">
        <v>1007.2</v>
      </c>
      <c r="E6339">
        <f t="shared" si="298"/>
        <v>2.1000000000000227</v>
      </c>
      <c r="F6339">
        <v>33</v>
      </c>
      <c r="G6339">
        <f t="shared" si="299"/>
        <v>-1</v>
      </c>
      <c r="H6339">
        <v>20.7</v>
      </c>
      <c r="I6339">
        <v>-0.95</v>
      </c>
      <c r="J6339">
        <v>-0.3</v>
      </c>
    </row>
    <row r="6340" spans="1:10">
      <c r="A6340" s="3">
        <v>43138</v>
      </c>
      <c r="B6340">
        <v>3.9</v>
      </c>
      <c r="C6340">
        <f t="shared" si="297"/>
        <v>-1.6</v>
      </c>
      <c r="D6340">
        <v>1011.5</v>
      </c>
      <c r="E6340">
        <f t="shared" si="298"/>
        <v>4.2999999999999545</v>
      </c>
      <c r="F6340">
        <v>27</v>
      </c>
      <c r="G6340">
        <f t="shared" si="299"/>
        <v>-6</v>
      </c>
      <c r="H6340">
        <v>21.7</v>
      </c>
      <c r="I6340">
        <v>-1</v>
      </c>
      <c r="J6340">
        <v>-0.1</v>
      </c>
    </row>
    <row r="6341" spans="1:10">
      <c r="A6341" s="3">
        <v>43139</v>
      </c>
      <c r="B6341">
        <v>4.5999999999999996</v>
      </c>
      <c r="C6341">
        <f t="shared" si="297"/>
        <v>0.69999999999999973</v>
      </c>
      <c r="D6341">
        <v>1017.4</v>
      </c>
      <c r="E6341">
        <f t="shared" si="298"/>
        <v>5.8999999999999773</v>
      </c>
      <c r="F6341">
        <v>49</v>
      </c>
      <c r="G6341">
        <f t="shared" si="299"/>
        <v>22</v>
      </c>
      <c r="H6341">
        <v>22.7</v>
      </c>
      <c r="I6341">
        <v>-0.99</v>
      </c>
      <c r="J6341">
        <v>0.12</v>
      </c>
    </row>
    <row r="6342" spans="1:10">
      <c r="A6342" s="3">
        <v>43140</v>
      </c>
      <c r="B6342">
        <v>5.7</v>
      </c>
      <c r="C6342">
        <f t="shared" si="297"/>
        <v>1.1000000000000005</v>
      </c>
      <c r="D6342">
        <v>1021.3</v>
      </c>
      <c r="E6342">
        <f t="shared" si="298"/>
        <v>3.8999999999999773</v>
      </c>
      <c r="F6342">
        <v>58</v>
      </c>
      <c r="G6342">
        <f t="shared" si="299"/>
        <v>9</v>
      </c>
      <c r="H6342">
        <v>23.7</v>
      </c>
      <c r="I6342">
        <v>-0.95</v>
      </c>
      <c r="J6342">
        <v>0.32</v>
      </c>
    </row>
    <row r="6343" spans="1:10">
      <c r="A6343" s="3">
        <v>43141</v>
      </c>
      <c r="B6343">
        <v>11.3</v>
      </c>
      <c r="C6343">
        <f t="shared" ref="C6343:C6406" si="300">B6343-B6342</f>
        <v>5.6000000000000005</v>
      </c>
      <c r="D6343">
        <v>1010.9</v>
      </c>
      <c r="E6343">
        <f t="shared" ref="E6343:E6406" si="301">D6343-D6342</f>
        <v>-10.399999999999977</v>
      </c>
      <c r="F6343">
        <v>56</v>
      </c>
      <c r="G6343">
        <f t="shared" ref="G6343:G6406" si="302">F6343-F6342</f>
        <v>-2</v>
      </c>
      <c r="H6343">
        <v>24.7</v>
      </c>
      <c r="I6343">
        <v>-0.86</v>
      </c>
      <c r="J6343">
        <v>0.52</v>
      </c>
    </row>
    <row r="6344" spans="1:10">
      <c r="A6344" s="3">
        <v>43142</v>
      </c>
      <c r="B6344">
        <v>9.6999999999999993</v>
      </c>
      <c r="C6344">
        <f t="shared" si="300"/>
        <v>-1.6000000000000014</v>
      </c>
      <c r="D6344">
        <v>1001.1</v>
      </c>
      <c r="E6344">
        <f t="shared" si="301"/>
        <v>-9.7999999999999545</v>
      </c>
      <c r="F6344">
        <v>33</v>
      </c>
      <c r="G6344">
        <f t="shared" si="302"/>
        <v>-23</v>
      </c>
      <c r="H6344">
        <v>25.7</v>
      </c>
      <c r="I6344">
        <v>-0.73</v>
      </c>
      <c r="J6344">
        <v>0.69</v>
      </c>
    </row>
    <row r="6345" spans="1:10">
      <c r="A6345" s="3">
        <v>43143</v>
      </c>
      <c r="B6345">
        <v>5.9</v>
      </c>
      <c r="C6345">
        <f t="shared" si="300"/>
        <v>-3.7999999999999989</v>
      </c>
      <c r="D6345">
        <v>1006.3</v>
      </c>
      <c r="E6345">
        <f t="shared" si="301"/>
        <v>5.1999999999999318</v>
      </c>
      <c r="F6345">
        <v>32</v>
      </c>
      <c r="G6345">
        <f t="shared" si="302"/>
        <v>-1</v>
      </c>
      <c r="H6345">
        <v>26.7</v>
      </c>
      <c r="I6345">
        <v>-0.56999999999999995</v>
      </c>
      <c r="J6345">
        <v>0.82</v>
      </c>
    </row>
    <row r="6346" spans="1:10">
      <c r="A6346" s="3">
        <v>43144</v>
      </c>
      <c r="B6346">
        <v>6.4</v>
      </c>
      <c r="C6346">
        <f t="shared" si="300"/>
        <v>0.5</v>
      </c>
      <c r="D6346">
        <v>1012.1</v>
      </c>
      <c r="E6346">
        <f t="shared" si="301"/>
        <v>5.8000000000000682</v>
      </c>
      <c r="F6346">
        <v>29</v>
      </c>
      <c r="G6346">
        <f t="shared" si="302"/>
        <v>-3</v>
      </c>
      <c r="H6346">
        <v>27.7</v>
      </c>
      <c r="I6346">
        <v>-0.38</v>
      </c>
      <c r="J6346">
        <v>0.93</v>
      </c>
    </row>
    <row r="6347" spans="1:10">
      <c r="A6347" s="3">
        <v>43145</v>
      </c>
      <c r="B6347">
        <v>8.5</v>
      </c>
      <c r="C6347">
        <f t="shared" si="300"/>
        <v>2.0999999999999996</v>
      </c>
      <c r="D6347">
        <v>1011.3</v>
      </c>
      <c r="E6347">
        <f t="shared" si="301"/>
        <v>-0.80000000000006821</v>
      </c>
      <c r="F6347">
        <v>42</v>
      </c>
      <c r="G6347">
        <f t="shared" si="302"/>
        <v>13</v>
      </c>
      <c r="H6347">
        <v>28.7</v>
      </c>
      <c r="I6347">
        <v>-0.18</v>
      </c>
      <c r="J6347">
        <v>0.98</v>
      </c>
    </row>
    <row r="6348" spans="1:10">
      <c r="A6348" s="3">
        <v>43146</v>
      </c>
      <c r="B6348">
        <v>10.7</v>
      </c>
      <c r="C6348">
        <f t="shared" si="300"/>
        <v>2.1999999999999993</v>
      </c>
      <c r="D6348">
        <v>1008.3</v>
      </c>
      <c r="E6348">
        <f t="shared" si="301"/>
        <v>-3</v>
      </c>
      <c r="F6348">
        <v>66</v>
      </c>
      <c r="G6348">
        <f t="shared" si="302"/>
        <v>24</v>
      </c>
      <c r="H6348">
        <v>0.17</v>
      </c>
      <c r="I6348">
        <v>0.04</v>
      </c>
      <c r="J6348">
        <v>1</v>
      </c>
    </row>
    <row r="6349" spans="1:10">
      <c r="A6349" s="3">
        <v>43147</v>
      </c>
      <c r="B6349">
        <v>7.1</v>
      </c>
      <c r="C6349">
        <f t="shared" si="300"/>
        <v>-3.5999999999999996</v>
      </c>
      <c r="D6349">
        <v>1009.8</v>
      </c>
      <c r="E6349">
        <f t="shared" si="301"/>
        <v>1.5</v>
      </c>
      <c r="F6349">
        <v>66</v>
      </c>
      <c r="G6349">
        <f t="shared" si="302"/>
        <v>0</v>
      </c>
      <c r="H6349">
        <v>1.17</v>
      </c>
      <c r="I6349">
        <v>0.25</v>
      </c>
      <c r="J6349">
        <v>0.97</v>
      </c>
    </row>
    <row r="6350" spans="1:10">
      <c r="A6350" s="3">
        <v>43148</v>
      </c>
      <c r="B6350">
        <v>5.2</v>
      </c>
      <c r="C6350">
        <f t="shared" si="300"/>
        <v>-1.8999999999999995</v>
      </c>
      <c r="D6350">
        <v>1003.2</v>
      </c>
      <c r="E6350">
        <f t="shared" si="301"/>
        <v>-6.5999999999999091</v>
      </c>
      <c r="F6350">
        <v>37</v>
      </c>
      <c r="G6350">
        <f t="shared" si="302"/>
        <v>-29</v>
      </c>
      <c r="H6350">
        <v>2.17</v>
      </c>
      <c r="I6350">
        <v>0.45</v>
      </c>
      <c r="J6350">
        <v>0.9</v>
      </c>
    </row>
    <row r="6351" spans="1:10">
      <c r="A6351" s="3">
        <v>43149</v>
      </c>
      <c r="B6351">
        <v>4.4000000000000004</v>
      </c>
      <c r="C6351">
        <f t="shared" si="300"/>
        <v>-0.79999999999999982</v>
      </c>
      <c r="D6351">
        <v>1017</v>
      </c>
      <c r="E6351">
        <f t="shared" si="301"/>
        <v>13.799999999999955</v>
      </c>
      <c r="F6351">
        <v>30</v>
      </c>
      <c r="G6351">
        <f t="shared" si="302"/>
        <v>-7</v>
      </c>
      <c r="H6351">
        <v>3.17</v>
      </c>
      <c r="I6351">
        <v>0.62</v>
      </c>
      <c r="J6351">
        <v>0.78</v>
      </c>
    </row>
    <row r="6352" spans="1:10">
      <c r="A6352" s="3">
        <v>43150</v>
      </c>
      <c r="B6352">
        <v>7.3</v>
      </c>
      <c r="C6352">
        <f t="shared" si="300"/>
        <v>2.8999999999999995</v>
      </c>
      <c r="D6352">
        <v>1014.5</v>
      </c>
      <c r="E6352">
        <f t="shared" si="301"/>
        <v>-2.5</v>
      </c>
      <c r="F6352">
        <v>58</v>
      </c>
      <c r="G6352">
        <f t="shared" si="302"/>
        <v>28</v>
      </c>
      <c r="H6352">
        <v>4.17</v>
      </c>
      <c r="I6352">
        <v>0.78</v>
      </c>
      <c r="J6352">
        <v>0.63</v>
      </c>
    </row>
    <row r="6353" spans="1:10">
      <c r="A6353" s="3">
        <v>43151</v>
      </c>
      <c r="B6353">
        <v>8.6999999999999993</v>
      </c>
      <c r="C6353">
        <f t="shared" si="300"/>
        <v>1.3999999999999995</v>
      </c>
      <c r="D6353">
        <v>1010.7</v>
      </c>
      <c r="E6353">
        <f t="shared" si="301"/>
        <v>-3.7999999999999545</v>
      </c>
      <c r="F6353">
        <v>36</v>
      </c>
      <c r="G6353">
        <f t="shared" si="302"/>
        <v>-22</v>
      </c>
      <c r="H6353">
        <v>5.17</v>
      </c>
      <c r="I6353">
        <v>0.89</v>
      </c>
      <c r="J6353">
        <v>0.45</v>
      </c>
    </row>
    <row r="6354" spans="1:10">
      <c r="A6354" s="3">
        <v>43152</v>
      </c>
      <c r="B6354">
        <v>6.7</v>
      </c>
      <c r="C6354">
        <f t="shared" si="300"/>
        <v>-1.9999999999999991</v>
      </c>
      <c r="D6354">
        <v>1012.8</v>
      </c>
      <c r="E6354">
        <f t="shared" si="301"/>
        <v>2.0999999999999091</v>
      </c>
      <c r="F6354">
        <v>56</v>
      </c>
      <c r="G6354">
        <f t="shared" si="302"/>
        <v>20</v>
      </c>
      <c r="H6354">
        <v>6.17</v>
      </c>
      <c r="I6354">
        <v>0.97</v>
      </c>
      <c r="J6354">
        <v>0.26</v>
      </c>
    </row>
    <row r="6355" spans="1:10">
      <c r="A6355" s="3">
        <v>43153</v>
      </c>
      <c r="B6355">
        <v>2.7</v>
      </c>
      <c r="C6355">
        <f t="shared" si="300"/>
        <v>-4</v>
      </c>
      <c r="D6355">
        <v>1018.2</v>
      </c>
      <c r="E6355">
        <f t="shared" si="301"/>
        <v>5.4000000000000909</v>
      </c>
      <c r="F6355">
        <v>92</v>
      </c>
      <c r="G6355">
        <f t="shared" si="302"/>
        <v>36</v>
      </c>
      <c r="H6355">
        <v>7.17</v>
      </c>
      <c r="I6355">
        <v>1</v>
      </c>
      <c r="J6355">
        <v>0.05</v>
      </c>
    </row>
    <row r="6356" spans="1:10">
      <c r="A6356" s="3">
        <v>43154</v>
      </c>
      <c r="B6356">
        <v>4.9000000000000004</v>
      </c>
      <c r="C6356">
        <f t="shared" si="300"/>
        <v>2.2000000000000002</v>
      </c>
      <c r="D6356">
        <v>1017.4</v>
      </c>
      <c r="E6356">
        <f t="shared" si="301"/>
        <v>-0.80000000000006821</v>
      </c>
      <c r="F6356">
        <v>85</v>
      </c>
      <c r="G6356">
        <f t="shared" si="302"/>
        <v>-7</v>
      </c>
      <c r="H6356">
        <v>8.17</v>
      </c>
      <c r="I6356">
        <v>0.99</v>
      </c>
      <c r="J6356">
        <v>-0.17</v>
      </c>
    </row>
    <row r="6357" spans="1:10">
      <c r="A6357" s="3">
        <v>43155</v>
      </c>
      <c r="B6357">
        <v>8.9</v>
      </c>
      <c r="C6357">
        <f t="shared" si="300"/>
        <v>4</v>
      </c>
      <c r="D6357">
        <v>1016.9</v>
      </c>
      <c r="E6357">
        <f t="shared" si="301"/>
        <v>-0.5</v>
      </c>
      <c r="F6357">
        <v>49</v>
      </c>
      <c r="G6357">
        <f t="shared" si="302"/>
        <v>-36</v>
      </c>
      <c r="H6357">
        <v>9.17</v>
      </c>
      <c r="I6357">
        <v>0.93</v>
      </c>
      <c r="J6357">
        <v>-0.37</v>
      </c>
    </row>
    <row r="6358" spans="1:10">
      <c r="A6358" s="3">
        <v>43156</v>
      </c>
      <c r="B6358">
        <v>5.6</v>
      </c>
      <c r="C6358">
        <f t="shared" si="300"/>
        <v>-3.3000000000000007</v>
      </c>
      <c r="D6358">
        <v>1021.2</v>
      </c>
      <c r="E6358">
        <f t="shared" si="301"/>
        <v>4.3000000000000682</v>
      </c>
      <c r="F6358">
        <v>62</v>
      </c>
      <c r="G6358">
        <f t="shared" si="302"/>
        <v>13</v>
      </c>
      <c r="H6358">
        <v>10.17</v>
      </c>
      <c r="I6358">
        <v>0.83</v>
      </c>
      <c r="J6358">
        <v>-0.56000000000000005</v>
      </c>
    </row>
    <row r="6359" spans="1:10">
      <c r="A6359" s="3">
        <v>43157</v>
      </c>
      <c r="B6359">
        <v>6.4</v>
      </c>
      <c r="C6359">
        <f t="shared" si="300"/>
        <v>0.80000000000000071</v>
      </c>
      <c r="D6359">
        <v>1019.3</v>
      </c>
      <c r="E6359">
        <f t="shared" si="301"/>
        <v>-1.9000000000000909</v>
      </c>
      <c r="F6359">
        <v>59</v>
      </c>
      <c r="G6359">
        <f t="shared" si="302"/>
        <v>-3</v>
      </c>
      <c r="H6359">
        <v>11.17</v>
      </c>
      <c r="I6359">
        <v>0.69</v>
      </c>
      <c r="J6359">
        <v>-0.72</v>
      </c>
    </row>
    <row r="6360" spans="1:10">
      <c r="A6360" s="3">
        <v>43158</v>
      </c>
      <c r="B6360">
        <v>9.6</v>
      </c>
      <c r="C6360">
        <f t="shared" si="300"/>
        <v>3.1999999999999993</v>
      </c>
      <c r="D6360">
        <v>1016.8</v>
      </c>
      <c r="E6360">
        <f t="shared" si="301"/>
        <v>-2.5</v>
      </c>
      <c r="F6360">
        <v>69</v>
      </c>
      <c r="G6360">
        <f t="shared" si="302"/>
        <v>10</v>
      </c>
      <c r="H6360">
        <v>12.17</v>
      </c>
      <c r="I6360">
        <v>0.52</v>
      </c>
      <c r="J6360">
        <v>-0.85</v>
      </c>
    </row>
    <row r="6361" spans="1:10">
      <c r="A6361" s="3">
        <v>43159</v>
      </c>
      <c r="B6361">
        <v>11</v>
      </c>
      <c r="C6361">
        <f t="shared" si="300"/>
        <v>1.4000000000000004</v>
      </c>
      <c r="D6361">
        <v>1017.4</v>
      </c>
      <c r="E6361">
        <f t="shared" si="301"/>
        <v>0.60000000000002274</v>
      </c>
      <c r="F6361">
        <v>63</v>
      </c>
      <c r="G6361">
        <f t="shared" si="302"/>
        <v>-6</v>
      </c>
      <c r="H6361">
        <v>13.17</v>
      </c>
      <c r="I6361">
        <v>0.33</v>
      </c>
      <c r="J6361">
        <v>-0.94</v>
      </c>
    </row>
    <row r="6362" spans="1:10">
      <c r="A6362" s="3">
        <v>43160</v>
      </c>
      <c r="B6362">
        <v>16.600000000000001</v>
      </c>
      <c r="C6362">
        <f t="shared" si="300"/>
        <v>5.6000000000000014</v>
      </c>
      <c r="D6362">
        <v>987.5</v>
      </c>
      <c r="E6362">
        <f t="shared" si="301"/>
        <v>-29.899999999999977</v>
      </c>
      <c r="F6362">
        <v>26</v>
      </c>
      <c r="G6362">
        <f t="shared" si="302"/>
        <v>-37</v>
      </c>
      <c r="H6362">
        <v>14.17</v>
      </c>
      <c r="I6362">
        <v>0.13</v>
      </c>
      <c r="J6362">
        <v>-0.99</v>
      </c>
    </row>
    <row r="6363" spans="1:10">
      <c r="A6363" s="3">
        <v>43161</v>
      </c>
      <c r="B6363">
        <v>10.3</v>
      </c>
      <c r="C6363">
        <f t="shared" si="300"/>
        <v>-6.3000000000000007</v>
      </c>
      <c r="D6363">
        <v>1008.5</v>
      </c>
      <c r="E6363">
        <f t="shared" si="301"/>
        <v>21</v>
      </c>
      <c r="F6363">
        <v>33</v>
      </c>
      <c r="G6363">
        <f t="shared" si="302"/>
        <v>7</v>
      </c>
      <c r="H6363">
        <v>15.17</v>
      </c>
      <c r="I6363">
        <v>-0.09</v>
      </c>
      <c r="J6363">
        <v>-1</v>
      </c>
    </row>
    <row r="6364" spans="1:10">
      <c r="A6364" s="3">
        <v>43162</v>
      </c>
      <c r="B6364">
        <v>12.4</v>
      </c>
      <c r="C6364">
        <f t="shared" si="300"/>
        <v>2.0999999999999996</v>
      </c>
      <c r="D6364">
        <v>1014.3</v>
      </c>
      <c r="E6364">
        <f t="shared" si="301"/>
        <v>5.7999999999999545</v>
      </c>
      <c r="F6364">
        <v>50</v>
      </c>
      <c r="G6364">
        <f t="shared" si="302"/>
        <v>17</v>
      </c>
      <c r="H6364">
        <v>16.170000000000002</v>
      </c>
      <c r="I6364">
        <v>-0.28999999999999998</v>
      </c>
      <c r="J6364">
        <v>-0.96</v>
      </c>
    </row>
    <row r="6365" spans="1:10">
      <c r="A6365" s="3">
        <v>43163</v>
      </c>
      <c r="B6365">
        <v>16.3</v>
      </c>
      <c r="C6365">
        <f t="shared" si="300"/>
        <v>3.9000000000000004</v>
      </c>
      <c r="D6365">
        <v>1013.8</v>
      </c>
      <c r="E6365">
        <f t="shared" si="301"/>
        <v>-0.5</v>
      </c>
      <c r="F6365">
        <v>65</v>
      </c>
      <c r="G6365">
        <f t="shared" si="302"/>
        <v>15</v>
      </c>
      <c r="H6365">
        <v>17.170000000000002</v>
      </c>
      <c r="I6365">
        <v>-0.49</v>
      </c>
      <c r="J6365">
        <v>-0.87</v>
      </c>
    </row>
    <row r="6366" spans="1:10">
      <c r="A6366" s="3">
        <v>43164</v>
      </c>
      <c r="B6366">
        <v>18</v>
      </c>
      <c r="C6366">
        <f t="shared" si="300"/>
        <v>1.6999999999999993</v>
      </c>
      <c r="D6366">
        <v>999.2</v>
      </c>
      <c r="E6366">
        <f t="shared" si="301"/>
        <v>-14.599999999999909</v>
      </c>
      <c r="F6366">
        <v>98</v>
      </c>
      <c r="G6366">
        <f t="shared" si="302"/>
        <v>33</v>
      </c>
      <c r="H6366">
        <v>18.170000000000002</v>
      </c>
      <c r="I6366">
        <v>-0.66</v>
      </c>
      <c r="J6366">
        <v>-0.75</v>
      </c>
    </row>
    <row r="6367" spans="1:10">
      <c r="A6367" s="3">
        <v>43165</v>
      </c>
      <c r="B6367">
        <v>8.1999999999999993</v>
      </c>
      <c r="C6367">
        <f t="shared" si="300"/>
        <v>-9.8000000000000007</v>
      </c>
      <c r="D6367">
        <v>1022.8</v>
      </c>
      <c r="E6367">
        <f t="shared" si="301"/>
        <v>23.599999999999909</v>
      </c>
      <c r="F6367">
        <v>51</v>
      </c>
      <c r="G6367">
        <f t="shared" si="302"/>
        <v>-47</v>
      </c>
      <c r="H6367">
        <v>19.170000000000002</v>
      </c>
      <c r="I6367">
        <v>-0.81</v>
      </c>
      <c r="J6367">
        <v>-0.59</v>
      </c>
    </row>
    <row r="6368" spans="1:10">
      <c r="A6368" s="3">
        <v>43166</v>
      </c>
      <c r="B6368">
        <v>5.7</v>
      </c>
      <c r="C6368">
        <f t="shared" si="300"/>
        <v>-2.4999999999999991</v>
      </c>
      <c r="D6368">
        <v>1032</v>
      </c>
      <c r="E6368">
        <f t="shared" si="301"/>
        <v>9.2000000000000455</v>
      </c>
      <c r="F6368">
        <v>57</v>
      </c>
      <c r="G6368">
        <f t="shared" si="302"/>
        <v>6</v>
      </c>
      <c r="H6368">
        <v>20.170000000000002</v>
      </c>
      <c r="I6368">
        <v>-0.91</v>
      </c>
      <c r="J6368">
        <v>-0.41</v>
      </c>
    </row>
    <row r="6369" spans="1:10">
      <c r="A6369" s="3">
        <v>43167</v>
      </c>
      <c r="B6369">
        <v>7.3</v>
      </c>
      <c r="C6369">
        <f t="shared" si="300"/>
        <v>1.5999999999999996</v>
      </c>
      <c r="D6369">
        <v>1013.5</v>
      </c>
      <c r="E6369">
        <f t="shared" si="301"/>
        <v>-18.5</v>
      </c>
      <c r="F6369">
        <v>100</v>
      </c>
      <c r="G6369">
        <f t="shared" si="302"/>
        <v>43</v>
      </c>
      <c r="H6369">
        <v>21.17</v>
      </c>
      <c r="I6369">
        <v>-0.98</v>
      </c>
      <c r="J6369">
        <v>-0.21</v>
      </c>
    </row>
    <row r="6370" spans="1:10">
      <c r="A6370" s="3">
        <v>43168</v>
      </c>
      <c r="B6370">
        <v>11.1</v>
      </c>
      <c r="C6370">
        <f t="shared" si="300"/>
        <v>3.8</v>
      </c>
      <c r="D6370">
        <v>1005.6</v>
      </c>
      <c r="E6370">
        <f t="shared" si="301"/>
        <v>-7.8999999999999773</v>
      </c>
      <c r="F6370">
        <v>58</v>
      </c>
      <c r="G6370">
        <f t="shared" si="302"/>
        <v>-42</v>
      </c>
      <c r="H6370">
        <v>22.17</v>
      </c>
      <c r="I6370">
        <v>-1</v>
      </c>
      <c r="J6370">
        <v>0</v>
      </c>
    </row>
    <row r="6371" spans="1:10">
      <c r="A6371" s="3">
        <v>43169</v>
      </c>
      <c r="B6371">
        <v>8.3000000000000007</v>
      </c>
      <c r="C6371">
        <f t="shared" si="300"/>
        <v>-2.7999999999999989</v>
      </c>
      <c r="D6371">
        <v>1016.3</v>
      </c>
      <c r="E6371">
        <f t="shared" si="301"/>
        <v>10.699999999999932</v>
      </c>
      <c r="F6371">
        <v>64</v>
      </c>
      <c r="G6371">
        <f t="shared" si="302"/>
        <v>6</v>
      </c>
      <c r="H6371">
        <v>23.17</v>
      </c>
      <c r="I6371">
        <v>-0.98</v>
      </c>
      <c r="J6371">
        <v>0.22</v>
      </c>
    </row>
    <row r="6372" spans="1:10">
      <c r="A6372" s="3">
        <v>43170</v>
      </c>
      <c r="B6372">
        <v>10.9</v>
      </c>
      <c r="C6372">
        <f t="shared" si="300"/>
        <v>2.5999999999999996</v>
      </c>
      <c r="D6372">
        <v>1013.6</v>
      </c>
      <c r="E6372">
        <f t="shared" si="301"/>
        <v>-2.6999999999999318</v>
      </c>
      <c r="F6372">
        <v>67</v>
      </c>
      <c r="G6372">
        <f t="shared" si="302"/>
        <v>3</v>
      </c>
      <c r="H6372">
        <v>24.17</v>
      </c>
      <c r="I6372">
        <v>-0.91</v>
      </c>
      <c r="J6372">
        <v>0.42</v>
      </c>
    </row>
    <row r="6373" spans="1:10">
      <c r="A6373" s="3">
        <v>43171</v>
      </c>
      <c r="B6373">
        <v>11.5</v>
      </c>
      <c r="C6373">
        <f t="shared" si="300"/>
        <v>0.59999999999999964</v>
      </c>
      <c r="D6373">
        <v>1018.8</v>
      </c>
      <c r="E6373">
        <f t="shared" si="301"/>
        <v>5.1999999999999318</v>
      </c>
      <c r="F6373">
        <v>53</v>
      </c>
      <c r="G6373">
        <f t="shared" si="302"/>
        <v>-14</v>
      </c>
      <c r="H6373">
        <v>25.17</v>
      </c>
      <c r="I6373">
        <v>-0.8</v>
      </c>
      <c r="J6373">
        <v>0.6</v>
      </c>
    </row>
    <row r="6374" spans="1:10">
      <c r="A6374" s="3">
        <v>43172</v>
      </c>
      <c r="B6374">
        <v>14.1</v>
      </c>
      <c r="C6374">
        <f t="shared" si="300"/>
        <v>2.5999999999999996</v>
      </c>
      <c r="D6374">
        <v>1016.4</v>
      </c>
      <c r="E6374">
        <f t="shared" si="301"/>
        <v>-2.3999999999999773</v>
      </c>
      <c r="F6374">
        <v>52</v>
      </c>
      <c r="G6374">
        <f t="shared" si="302"/>
        <v>-1</v>
      </c>
      <c r="H6374">
        <v>26.17</v>
      </c>
      <c r="I6374">
        <v>-0.66</v>
      </c>
      <c r="J6374">
        <v>0.76</v>
      </c>
    </row>
    <row r="6375" spans="1:10">
      <c r="A6375" s="3">
        <v>43173</v>
      </c>
      <c r="B6375">
        <v>16.899999999999999</v>
      </c>
      <c r="C6375">
        <f t="shared" si="300"/>
        <v>2.7999999999999989</v>
      </c>
      <c r="D6375">
        <v>1016.3</v>
      </c>
      <c r="E6375">
        <f t="shared" si="301"/>
        <v>-0.10000000000002274</v>
      </c>
      <c r="F6375">
        <v>58</v>
      </c>
      <c r="G6375">
        <f t="shared" si="302"/>
        <v>6</v>
      </c>
      <c r="H6375">
        <v>27.17</v>
      </c>
      <c r="I6375">
        <v>-0.48</v>
      </c>
      <c r="J6375">
        <v>0.88</v>
      </c>
    </row>
    <row r="6376" spans="1:10">
      <c r="A6376" s="3">
        <v>43174</v>
      </c>
      <c r="B6376">
        <v>17.3</v>
      </c>
      <c r="C6376">
        <f t="shared" si="300"/>
        <v>0.40000000000000213</v>
      </c>
      <c r="D6376">
        <v>1010.7</v>
      </c>
      <c r="E6376">
        <f t="shared" si="301"/>
        <v>-5.5999999999999091</v>
      </c>
      <c r="F6376">
        <v>61</v>
      </c>
      <c r="G6376">
        <f t="shared" si="302"/>
        <v>3</v>
      </c>
      <c r="H6376">
        <v>28.17</v>
      </c>
      <c r="I6376">
        <v>-0.28999999999999998</v>
      </c>
      <c r="J6376">
        <v>0.96</v>
      </c>
    </row>
    <row r="6377" spans="1:10">
      <c r="A6377" s="3">
        <v>43175</v>
      </c>
      <c r="B6377">
        <v>9.6</v>
      </c>
      <c r="C6377">
        <f t="shared" si="300"/>
        <v>-7.7000000000000011</v>
      </c>
      <c r="D6377">
        <v>1012</v>
      </c>
      <c r="E6377">
        <f t="shared" si="301"/>
        <v>1.2999999999999545</v>
      </c>
      <c r="F6377">
        <v>86</v>
      </c>
      <c r="G6377">
        <f t="shared" si="302"/>
        <v>25</v>
      </c>
      <c r="H6377">
        <v>29.17</v>
      </c>
      <c r="I6377">
        <v>-0.08</v>
      </c>
      <c r="J6377">
        <v>1</v>
      </c>
    </row>
    <row r="6378" spans="1:10">
      <c r="A6378" s="3">
        <v>43176</v>
      </c>
      <c r="B6378">
        <v>8.1999999999999993</v>
      </c>
      <c r="C6378">
        <f t="shared" si="300"/>
        <v>-1.4000000000000004</v>
      </c>
      <c r="D6378">
        <v>1024.3</v>
      </c>
      <c r="E6378">
        <f t="shared" si="301"/>
        <v>12.299999999999955</v>
      </c>
      <c r="F6378">
        <v>54</v>
      </c>
      <c r="G6378">
        <f t="shared" si="302"/>
        <v>-32</v>
      </c>
      <c r="H6378">
        <v>0.64</v>
      </c>
      <c r="I6378">
        <v>0.14000000000000001</v>
      </c>
      <c r="J6378">
        <v>0.99</v>
      </c>
    </row>
    <row r="6379" spans="1:10">
      <c r="A6379" s="3">
        <v>43177</v>
      </c>
      <c r="B6379">
        <v>14.2</v>
      </c>
      <c r="C6379">
        <f t="shared" si="300"/>
        <v>6</v>
      </c>
      <c r="D6379">
        <v>1017.9</v>
      </c>
      <c r="E6379">
        <f t="shared" si="301"/>
        <v>-6.3999999999999773</v>
      </c>
      <c r="F6379">
        <v>58</v>
      </c>
      <c r="G6379">
        <f t="shared" si="302"/>
        <v>4</v>
      </c>
      <c r="H6379">
        <v>1.64</v>
      </c>
      <c r="I6379">
        <v>0.34</v>
      </c>
      <c r="J6379">
        <v>0.94</v>
      </c>
    </row>
    <row r="6380" spans="1:10">
      <c r="A6380" s="3">
        <v>43178</v>
      </c>
      <c r="B6380">
        <v>15.3</v>
      </c>
      <c r="C6380">
        <f t="shared" si="300"/>
        <v>1.1000000000000014</v>
      </c>
      <c r="D6380">
        <v>1010.8</v>
      </c>
      <c r="E6380">
        <f t="shared" si="301"/>
        <v>-7.1000000000000227</v>
      </c>
      <c r="F6380">
        <v>65</v>
      </c>
      <c r="G6380">
        <f t="shared" si="302"/>
        <v>7</v>
      </c>
      <c r="H6380">
        <v>2.64</v>
      </c>
      <c r="I6380">
        <v>0.53</v>
      </c>
      <c r="J6380">
        <v>0.85</v>
      </c>
    </row>
    <row r="6381" spans="1:10">
      <c r="A6381" s="3">
        <v>43179</v>
      </c>
      <c r="B6381">
        <v>8.3000000000000007</v>
      </c>
      <c r="C6381">
        <f t="shared" si="300"/>
        <v>-7</v>
      </c>
      <c r="D6381">
        <v>1017.1</v>
      </c>
      <c r="E6381">
        <f t="shared" si="301"/>
        <v>6.3000000000000682</v>
      </c>
      <c r="F6381">
        <v>72</v>
      </c>
      <c r="G6381">
        <f t="shared" si="302"/>
        <v>7</v>
      </c>
      <c r="H6381">
        <v>3.64</v>
      </c>
      <c r="I6381">
        <v>0.7</v>
      </c>
      <c r="J6381">
        <v>0.71</v>
      </c>
    </row>
    <row r="6382" spans="1:10">
      <c r="A6382" s="3">
        <v>43180</v>
      </c>
      <c r="B6382">
        <v>2.9</v>
      </c>
      <c r="C6382">
        <f t="shared" si="300"/>
        <v>-5.4</v>
      </c>
      <c r="D6382">
        <v>1012.6</v>
      </c>
      <c r="E6382">
        <f t="shared" si="301"/>
        <v>-4.5</v>
      </c>
      <c r="F6382">
        <v>100</v>
      </c>
      <c r="G6382">
        <f t="shared" si="302"/>
        <v>28</v>
      </c>
      <c r="H6382">
        <v>4.6399999999999997</v>
      </c>
      <c r="I6382">
        <v>0.83</v>
      </c>
      <c r="J6382">
        <v>0.55000000000000004</v>
      </c>
    </row>
    <row r="6383" spans="1:10">
      <c r="A6383" s="3">
        <v>43181</v>
      </c>
      <c r="B6383">
        <v>12.6</v>
      </c>
      <c r="C6383">
        <f t="shared" si="300"/>
        <v>9.6999999999999993</v>
      </c>
      <c r="D6383">
        <v>993.8</v>
      </c>
      <c r="E6383">
        <f t="shared" si="301"/>
        <v>-18.800000000000068</v>
      </c>
      <c r="F6383">
        <v>83</v>
      </c>
      <c r="G6383">
        <f t="shared" si="302"/>
        <v>-17</v>
      </c>
      <c r="H6383">
        <v>5.64</v>
      </c>
      <c r="I6383">
        <v>0.93</v>
      </c>
      <c r="J6383">
        <v>0.36</v>
      </c>
    </row>
    <row r="6384" spans="1:10">
      <c r="A6384" s="3">
        <v>43182</v>
      </c>
      <c r="B6384">
        <v>12.9</v>
      </c>
      <c r="C6384">
        <f t="shared" si="300"/>
        <v>0.30000000000000071</v>
      </c>
      <c r="D6384">
        <v>1011.5</v>
      </c>
      <c r="E6384">
        <f t="shared" si="301"/>
        <v>17.700000000000045</v>
      </c>
      <c r="F6384">
        <v>64</v>
      </c>
      <c r="G6384">
        <f t="shared" si="302"/>
        <v>-19</v>
      </c>
      <c r="H6384">
        <v>6.64</v>
      </c>
      <c r="I6384">
        <v>0.99</v>
      </c>
      <c r="J6384">
        <v>0.16</v>
      </c>
    </row>
    <row r="6385" spans="1:10">
      <c r="A6385" s="3">
        <v>43183</v>
      </c>
      <c r="B6385">
        <v>12.9</v>
      </c>
      <c r="C6385">
        <f t="shared" si="300"/>
        <v>0</v>
      </c>
      <c r="D6385">
        <v>1014.4</v>
      </c>
      <c r="E6385">
        <f t="shared" si="301"/>
        <v>2.8999999999999773</v>
      </c>
      <c r="F6385">
        <v>73</v>
      </c>
      <c r="G6385">
        <f t="shared" si="302"/>
        <v>9</v>
      </c>
      <c r="H6385">
        <v>7.64</v>
      </c>
      <c r="I6385">
        <v>1</v>
      </c>
      <c r="J6385">
        <v>-0.05</v>
      </c>
    </row>
    <row r="6386" spans="1:10">
      <c r="A6386" s="3">
        <v>43184</v>
      </c>
      <c r="B6386">
        <v>14.6</v>
      </c>
      <c r="C6386">
        <f t="shared" si="300"/>
        <v>1.6999999999999993</v>
      </c>
      <c r="D6386">
        <v>1017.8</v>
      </c>
      <c r="E6386">
        <f t="shared" si="301"/>
        <v>3.3999999999999773</v>
      </c>
      <c r="F6386">
        <v>49</v>
      </c>
      <c r="G6386">
        <f t="shared" si="302"/>
        <v>-24</v>
      </c>
      <c r="H6386">
        <v>8.64</v>
      </c>
      <c r="I6386">
        <v>0.96</v>
      </c>
      <c r="J6386">
        <v>-0.26</v>
      </c>
    </row>
    <row r="6387" spans="1:10">
      <c r="A6387" s="3">
        <v>43185</v>
      </c>
      <c r="B6387">
        <v>16.5</v>
      </c>
      <c r="C6387">
        <f t="shared" si="300"/>
        <v>1.9000000000000004</v>
      </c>
      <c r="D6387">
        <v>1014.7</v>
      </c>
      <c r="E6387">
        <f t="shared" si="301"/>
        <v>-3.0999999999999091</v>
      </c>
      <c r="F6387">
        <v>58</v>
      </c>
      <c r="G6387">
        <f t="shared" si="302"/>
        <v>9</v>
      </c>
      <c r="H6387">
        <v>9.64</v>
      </c>
      <c r="I6387">
        <v>0.89</v>
      </c>
      <c r="J6387">
        <v>-0.46</v>
      </c>
    </row>
    <row r="6388" spans="1:10">
      <c r="A6388" s="3">
        <v>43186</v>
      </c>
      <c r="B6388">
        <v>17.5</v>
      </c>
      <c r="C6388">
        <f t="shared" si="300"/>
        <v>1</v>
      </c>
      <c r="D6388">
        <v>1013.7</v>
      </c>
      <c r="E6388">
        <f t="shared" si="301"/>
        <v>-1</v>
      </c>
      <c r="F6388">
        <v>60</v>
      </c>
      <c r="G6388">
        <f t="shared" si="302"/>
        <v>2</v>
      </c>
      <c r="H6388">
        <v>10.64</v>
      </c>
      <c r="I6388">
        <v>0.77</v>
      </c>
      <c r="J6388">
        <v>-0.64</v>
      </c>
    </row>
    <row r="6389" spans="1:10">
      <c r="A6389" s="3">
        <v>43187</v>
      </c>
      <c r="B6389">
        <v>18.899999999999999</v>
      </c>
      <c r="C6389">
        <f t="shared" si="300"/>
        <v>1.3999999999999986</v>
      </c>
      <c r="D6389">
        <v>1012.2</v>
      </c>
      <c r="E6389">
        <f t="shared" si="301"/>
        <v>-1.5</v>
      </c>
      <c r="F6389">
        <v>61</v>
      </c>
      <c r="G6389">
        <f t="shared" si="302"/>
        <v>1</v>
      </c>
      <c r="H6389">
        <v>11.64</v>
      </c>
      <c r="I6389">
        <v>0.62</v>
      </c>
      <c r="J6389">
        <v>-0.79</v>
      </c>
    </row>
    <row r="6390" spans="1:10">
      <c r="A6390" s="3">
        <v>43188</v>
      </c>
      <c r="B6390">
        <v>18.600000000000001</v>
      </c>
      <c r="C6390">
        <f t="shared" si="300"/>
        <v>-0.29999999999999716</v>
      </c>
      <c r="D6390">
        <v>1008.8</v>
      </c>
      <c r="E6390">
        <f t="shared" si="301"/>
        <v>-3.4000000000000909</v>
      </c>
      <c r="F6390">
        <v>65</v>
      </c>
      <c r="G6390">
        <f t="shared" si="302"/>
        <v>4</v>
      </c>
      <c r="H6390">
        <v>12.64</v>
      </c>
      <c r="I6390">
        <v>0.44</v>
      </c>
      <c r="J6390">
        <v>-0.9</v>
      </c>
    </row>
    <row r="6391" spans="1:10">
      <c r="A6391" s="3">
        <v>43189</v>
      </c>
      <c r="B6391">
        <v>12.5</v>
      </c>
      <c r="C6391">
        <f t="shared" si="300"/>
        <v>-6.1000000000000014</v>
      </c>
      <c r="D6391">
        <v>1019.4</v>
      </c>
      <c r="E6391">
        <f t="shared" si="301"/>
        <v>10.600000000000023</v>
      </c>
      <c r="F6391">
        <v>47</v>
      </c>
      <c r="G6391">
        <f t="shared" si="302"/>
        <v>-18</v>
      </c>
      <c r="H6391">
        <v>13.64</v>
      </c>
      <c r="I6391">
        <v>0.24</v>
      </c>
      <c r="J6391">
        <v>-0.97</v>
      </c>
    </row>
    <row r="6392" spans="1:10">
      <c r="A6392" s="3">
        <v>43190</v>
      </c>
      <c r="B6392">
        <v>15.1</v>
      </c>
      <c r="C6392">
        <f t="shared" si="300"/>
        <v>2.5999999999999996</v>
      </c>
      <c r="D6392">
        <v>1017.3</v>
      </c>
      <c r="E6392">
        <f t="shared" si="301"/>
        <v>-2.1000000000000227</v>
      </c>
      <c r="F6392">
        <v>58</v>
      </c>
      <c r="G6392">
        <f t="shared" si="302"/>
        <v>11</v>
      </c>
      <c r="H6392">
        <v>14.64</v>
      </c>
      <c r="I6392">
        <v>0.03</v>
      </c>
      <c r="J6392">
        <v>-1</v>
      </c>
    </row>
    <row r="6393" spans="1:10">
      <c r="A6393" s="3">
        <v>43191</v>
      </c>
      <c r="B6393">
        <v>17</v>
      </c>
      <c r="C6393">
        <f t="shared" si="300"/>
        <v>1.9000000000000004</v>
      </c>
      <c r="D6393">
        <v>1012.3</v>
      </c>
      <c r="E6393">
        <f t="shared" si="301"/>
        <v>-5</v>
      </c>
      <c r="F6393">
        <v>67</v>
      </c>
      <c r="G6393">
        <f t="shared" si="302"/>
        <v>9</v>
      </c>
      <c r="H6393">
        <v>15.64</v>
      </c>
      <c r="I6393">
        <v>-0.18</v>
      </c>
      <c r="J6393">
        <v>-0.98</v>
      </c>
    </row>
    <row r="6394" spans="1:10">
      <c r="A6394" s="3">
        <v>43192</v>
      </c>
      <c r="B6394">
        <v>18.899999999999999</v>
      </c>
      <c r="C6394">
        <f t="shared" si="300"/>
        <v>1.8999999999999986</v>
      </c>
      <c r="D6394">
        <v>1013.5</v>
      </c>
      <c r="E6394">
        <f t="shared" si="301"/>
        <v>1.2000000000000455</v>
      </c>
      <c r="F6394">
        <v>69</v>
      </c>
      <c r="G6394">
        <f t="shared" si="302"/>
        <v>2</v>
      </c>
      <c r="H6394">
        <v>16.64</v>
      </c>
      <c r="I6394">
        <v>-0.39</v>
      </c>
      <c r="J6394">
        <v>-0.92</v>
      </c>
    </row>
    <row r="6395" spans="1:10">
      <c r="A6395" s="3">
        <v>43193</v>
      </c>
      <c r="B6395">
        <v>19.399999999999999</v>
      </c>
      <c r="C6395">
        <f t="shared" si="300"/>
        <v>0.5</v>
      </c>
      <c r="D6395">
        <v>1012.1</v>
      </c>
      <c r="E6395">
        <f t="shared" si="301"/>
        <v>-1.3999999999999773</v>
      </c>
      <c r="F6395">
        <v>80</v>
      </c>
      <c r="G6395">
        <f t="shared" si="302"/>
        <v>11</v>
      </c>
      <c r="H6395">
        <v>17.64</v>
      </c>
      <c r="I6395">
        <v>-0.56999999999999995</v>
      </c>
      <c r="J6395">
        <v>-0.82</v>
      </c>
    </row>
    <row r="6396" spans="1:10">
      <c r="A6396" s="3">
        <v>43194</v>
      </c>
      <c r="B6396">
        <v>22.7</v>
      </c>
      <c r="C6396">
        <f t="shared" si="300"/>
        <v>3.3000000000000007</v>
      </c>
      <c r="D6396">
        <v>1004.7</v>
      </c>
      <c r="E6396">
        <f t="shared" si="301"/>
        <v>-7.3999999999999773</v>
      </c>
      <c r="F6396">
        <v>53</v>
      </c>
      <c r="G6396">
        <f t="shared" si="302"/>
        <v>-27</v>
      </c>
      <c r="H6396">
        <v>18.64</v>
      </c>
      <c r="I6396">
        <v>-0.73</v>
      </c>
      <c r="J6396">
        <v>-0.68</v>
      </c>
    </row>
    <row r="6397" spans="1:10">
      <c r="A6397" s="3">
        <v>43195</v>
      </c>
      <c r="B6397">
        <v>12.8</v>
      </c>
      <c r="C6397">
        <f t="shared" si="300"/>
        <v>-9.8999999999999986</v>
      </c>
      <c r="D6397">
        <v>1016.5</v>
      </c>
      <c r="E6397">
        <f t="shared" si="301"/>
        <v>11.799999999999955</v>
      </c>
      <c r="F6397">
        <v>74</v>
      </c>
      <c r="G6397">
        <f t="shared" si="302"/>
        <v>21</v>
      </c>
      <c r="H6397">
        <v>19.64</v>
      </c>
      <c r="I6397">
        <v>-0.86</v>
      </c>
      <c r="J6397">
        <v>-0.51</v>
      </c>
    </row>
    <row r="6398" spans="1:10">
      <c r="A6398" s="3">
        <v>43196</v>
      </c>
      <c r="B6398">
        <v>18.5</v>
      </c>
      <c r="C6398">
        <f t="shared" si="300"/>
        <v>5.6999999999999993</v>
      </c>
      <c r="D6398">
        <v>999.6</v>
      </c>
      <c r="E6398">
        <f t="shared" si="301"/>
        <v>-16.899999999999977</v>
      </c>
      <c r="F6398">
        <v>90</v>
      </c>
      <c r="G6398">
        <f t="shared" si="302"/>
        <v>16</v>
      </c>
      <c r="H6398">
        <v>20.64</v>
      </c>
      <c r="I6398">
        <v>-0.95</v>
      </c>
      <c r="J6398">
        <v>-0.32</v>
      </c>
    </row>
    <row r="6399" spans="1:10">
      <c r="A6399" s="3">
        <v>43197</v>
      </c>
      <c r="B6399">
        <v>13.6</v>
      </c>
      <c r="C6399">
        <f t="shared" si="300"/>
        <v>-4.9000000000000004</v>
      </c>
      <c r="D6399">
        <v>995.9</v>
      </c>
      <c r="E6399">
        <f t="shared" si="301"/>
        <v>-3.7000000000000455</v>
      </c>
      <c r="F6399">
        <v>68</v>
      </c>
      <c r="G6399">
        <f t="shared" si="302"/>
        <v>-22</v>
      </c>
      <c r="H6399">
        <v>21.64</v>
      </c>
      <c r="I6399">
        <v>-0.99</v>
      </c>
      <c r="J6399">
        <v>-0.11</v>
      </c>
    </row>
    <row r="6400" spans="1:10">
      <c r="A6400" s="3">
        <v>43198</v>
      </c>
      <c r="B6400">
        <v>13.2</v>
      </c>
      <c r="C6400">
        <f t="shared" si="300"/>
        <v>-0.40000000000000036</v>
      </c>
      <c r="D6400">
        <v>1010.7</v>
      </c>
      <c r="E6400">
        <f t="shared" si="301"/>
        <v>14.800000000000068</v>
      </c>
      <c r="F6400">
        <v>34</v>
      </c>
      <c r="G6400">
        <f t="shared" si="302"/>
        <v>-34</v>
      </c>
      <c r="H6400">
        <v>22.64</v>
      </c>
      <c r="I6400">
        <v>-0.99</v>
      </c>
      <c r="J6400">
        <v>0.1</v>
      </c>
    </row>
    <row r="6401" spans="1:10">
      <c r="A6401" s="3">
        <v>43199</v>
      </c>
      <c r="B6401">
        <v>17</v>
      </c>
      <c r="C6401">
        <f t="shared" si="300"/>
        <v>3.8000000000000007</v>
      </c>
      <c r="D6401">
        <v>1009.9</v>
      </c>
      <c r="E6401">
        <f t="shared" si="301"/>
        <v>-0.80000000000006821</v>
      </c>
      <c r="F6401">
        <v>32</v>
      </c>
      <c r="G6401">
        <f t="shared" si="302"/>
        <v>-2</v>
      </c>
      <c r="H6401">
        <v>23.64</v>
      </c>
      <c r="I6401">
        <v>-0.95</v>
      </c>
      <c r="J6401">
        <v>0.31</v>
      </c>
    </row>
    <row r="6402" spans="1:10">
      <c r="A6402" s="3">
        <v>43200</v>
      </c>
      <c r="B6402">
        <v>14.9</v>
      </c>
      <c r="C6402">
        <f t="shared" si="300"/>
        <v>-2.0999999999999996</v>
      </c>
      <c r="D6402">
        <v>1018.8</v>
      </c>
      <c r="E6402">
        <f t="shared" si="301"/>
        <v>8.8999999999999773</v>
      </c>
      <c r="F6402">
        <v>57</v>
      </c>
      <c r="G6402">
        <f t="shared" si="302"/>
        <v>25</v>
      </c>
      <c r="H6402">
        <v>24.64</v>
      </c>
      <c r="I6402">
        <v>-0.86</v>
      </c>
      <c r="J6402">
        <v>0.51</v>
      </c>
    </row>
    <row r="6403" spans="1:10">
      <c r="A6403" s="3">
        <v>43201</v>
      </c>
      <c r="B6403">
        <v>18.8</v>
      </c>
      <c r="C6403">
        <f t="shared" si="300"/>
        <v>3.9000000000000004</v>
      </c>
      <c r="D6403">
        <v>1005</v>
      </c>
      <c r="E6403">
        <f t="shared" si="301"/>
        <v>-13.799999999999955</v>
      </c>
      <c r="F6403">
        <v>61</v>
      </c>
      <c r="G6403">
        <f t="shared" si="302"/>
        <v>4</v>
      </c>
      <c r="H6403">
        <v>25.64</v>
      </c>
      <c r="I6403">
        <v>-0.74</v>
      </c>
      <c r="J6403">
        <v>0.68</v>
      </c>
    </row>
    <row r="6404" spans="1:10">
      <c r="A6404" s="3">
        <v>43202</v>
      </c>
      <c r="B6404">
        <v>18.8</v>
      </c>
      <c r="C6404">
        <f t="shared" si="300"/>
        <v>0</v>
      </c>
      <c r="D6404">
        <v>1005.2</v>
      </c>
      <c r="E6404">
        <f t="shared" si="301"/>
        <v>0.20000000000004547</v>
      </c>
      <c r="F6404">
        <v>56</v>
      </c>
      <c r="G6404">
        <f t="shared" si="302"/>
        <v>-5</v>
      </c>
      <c r="H6404">
        <v>26.64</v>
      </c>
      <c r="I6404">
        <v>-0.57999999999999996</v>
      </c>
      <c r="J6404">
        <v>0.82</v>
      </c>
    </row>
    <row r="6405" spans="1:10">
      <c r="A6405" s="3">
        <v>43203</v>
      </c>
      <c r="B6405">
        <v>16.399999999999999</v>
      </c>
      <c r="C6405">
        <f t="shared" si="300"/>
        <v>-2.4000000000000021</v>
      </c>
      <c r="D6405">
        <v>1019.4</v>
      </c>
      <c r="E6405">
        <f t="shared" si="301"/>
        <v>14.199999999999932</v>
      </c>
      <c r="F6405">
        <v>27</v>
      </c>
      <c r="G6405">
        <f t="shared" si="302"/>
        <v>-29</v>
      </c>
      <c r="H6405">
        <v>27.64</v>
      </c>
      <c r="I6405">
        <v>-0.39</v>
      </c>
      <c r="J6405">
        <v>0.92</v>
      </c>
    </row>
    <row r="6406" spans="1:10">
      <c r="A6406" s="3">
        <v>43204</v>
      </c>
      <c r="B6406">
        <v>16.5</v>
      </c>
      <c r="C6406">
        <f t="shared" si="300"/>
        <v>0.10000000000000142</v>
      </c>
      <c r="D6406">
        <v>1010.5</v>
      </c>
      <c r="E6406">
        <f t="shared" si="301"/>
        <v>-8.8999999999999773</v>
      </c>
      <c r="F6406">
        <v>85</v>
      </c>
      <c r="G6406">
        <f t="shared" si="302"/>
        <v>58</v>
      </c>
      <c r="H6406">
        <v>28.64</v>
      </c>
      <c r="I6406">
        <v>-0.19</v>
      </c>
      <c r="J6406">
        <v>0.98</v>
      </c>
    </row>
    <row r="6407" spans="1:10">
      <c r="A6407" s="3">
        <v>43205</v>
      </c>
      <c r="B6407">
        <v>18.7</v>
      </c>
      <c r="C6407">
        <f t="shared" ref="C6407:C6470" si="303">B6407-B6406</f>
        <v>2.1999999999999993</v>
      </c>
      <c r="D6407">
        <v>996.2</v>
      </c>
      <c r="E6407">
        <f t="shared" ref="E6407:E6470" si="304">D6407-D6406</f>
        <v>-14.299999999999955</v>
      </c>
      <c r="F6407">
        <v>74</v>
      </c>
      <c r="G6407">
        <f t="shared" ref="G6407:G6470" si="305">F6407-F6406</f>
        <v>-11</v>
      </c>
      <c r="H6407">
        <v>0.11</v>
      </c>
      <c r="I6407">
        <v>0.02</v>
      </c>
      <c r="J6407">
        <v>1</v>
      </c>
    </row>
    <row r="6408" spans="1:10">
      <c r="A6408" s="3">
        <v>43206</v>
      </c>
      <c r="B6408">
        <v>14.9</v>
      </c>
      <c r="C6408">
        <f t="shared" si="303"/>
        <v>-3.7999999999999989</v>
      </c>
      <c r="D6408">
        <v>1015</v>
      </c>
      <c r="E6408">
        <f t="shared" si="304"/>
        <v>18.799999999999955</v>
      </c>
      <c r="F6408">
        <v>60</v>
      </c>
      <c r="G6408">
        <f t="shared" si="305"/>
        <v>-14</v>
      </c>
      <c r="H6408">
        <v>1.1100000000000001</v>
      </c>
      <c r="I6408">
        <v>0.23</v>
      </c>
      <c r="J6408">
        <v>0.97</v>
      </c>
    </row>
    <row r="6409" spans="1:10">
      <c r="A6409" s="3">
        <v>43207</v>
      </c>
      <c r="B6409">
        <v>11.3</v>
      </c>
      <c r="C6409">
        <f t="shared" si="303"/>
        <v>-3.5999999999999996</v>
      </c>
      <c r="D6409">
        <v>1020.3</v>
      </c>
      <c r="E6409">
        <f t="shared" si="304"/>
        <v>5.2999999999999545</v>
      </c>
      <c r="F6409">
        <v>99</v>
      </c>
      <c r="G6409">
        <f t="shared" si="305"/>
        <v>39</v>
      </c>
      <c r="H6409">
        <v>2.11</v>
      </c>
      <c r="I6409">
        <v>0.43</v>
      </c>
      <c r="J6409">
        <v>0.9</v>
      </c>
    </row>
    <row r="6410" spans="1:10">
      <c r="A6410" s="3">
        <v>43208</v>
      </c>
      <c r="B6410">
        <v>14.3</v>
      </c>
      <c r="C6410">
        <f t="shared" si="303"/>
        <v>3</v>
      </c>
      <c r="D6410">
        <v>1011.5</v>
      </c>
      <c r="E6410">
        <f t="shared" si="304"/>
        <v>-8.7999999999999545</v>
      </c>
      <c r="F6410">
        <v>80</v>
      </c>
      <c r="G6410">
        <f t="shared" si="305"/>
        <v>-19</v>
      </c>
      <c r="H6410">
        <v>3.11</v>
      </c>
      <c r="I6410">
        <v>0.61</v>
      </c>
      <c r="J6410">
        <v>0.79</v>
      </c>
    </row>
    <row r="6411" spans="1:10">
      <c r="A6411" s="3">
        <v>43209</v>
      </c>
      <c r="B6411">
        <v>18.2</v>
      </c>
      <c r="C6411">
        <f t="shared" si="303"/>
        <v>3.8999999999999986</v>
      </c>
      <c r="D6411">
        <v>1011.4</v>
      </c>
      <c r="E6411">
        <f t="shared" si="304"/>
        <v>-0.10000000000002274</v>
      </c>
      <c r="F6411">
        <v>71</v>
      </c>
      <c r="G6411">
        <f t="shared" si="305"/>
        <v>-9</v>
      </c>
      <c r="H6411">
        <v>4.1100000000000003</v>
      </c>
      <c r="I6411">
        <v>0.77</v>
      </c>
      <c r="J6411">
        <v>0.64</v>
      </c>
    </row>
    <row r="6412" spans="1:10">
      <c r="A6412" s="3">
        <v>43210</v>
      </c>
      <c r="B6412">
        <v>19.899999999999999</v>
      </c>
      <c r="C6412">
        <f t="shared" si="303"/>
        <v>1.6999999999999993</v>
      </c>
      <c r="D6412">
        <v>1015.7</v>
      </c>
      <c r="E6412">
        <f t="shared" si="304"/>
        <v>4.3000000000000682</v>
      </c>
      <c r="F6412">
        <v>59</v>
      </c>
      <c r="G6412">
        <f t="shared" si="305"/>
        <v>-12</v>
      </c>
      <c r="H6412">
        <v>5.1100000000000003</v>
      </c>
      <c r="I6412">
        <v>0.89</v>
      </c>
      <c r="J6412">
        <v>0.47</v>
      </c>
    </row>
    <row r="6413" spans="1:10">
      <c r="A6413" s="3">
        <v>43211</v>
      </c>
      <c r="B6413">
        <v>20.399999999999999</v>
      </c>
      <c r="C6413">
        <f t="shared" si="303"/>
        <v>0.5</v>
      </c>
      <c r="D6413">
        <v>1014.7</v>
      </c>
      <c r="E6413">
        <f t="shared" si="304"/>
        <v>-1</v>
      </c>
      <c r="F6413">
        <v>62</v>
      </c>
      <c r="G6413">
        <f t="shared" si="305"/>
        <v>3</v>
      </c>
      <c r="H6413">
        <v>6.11</v>
      </c>
      <c r="I6413">
        <v>0.96</v>
      </c>
      <c r="J6413">
        <v>0.27</v>
      </c>
    </row>
    <row r="6414" spans="1:10">
      <c r="A6414" s="3">
        <v>43212</v>
      </c>
      <c r="B6414">
        <v>22.3</v>
      </c>
      <c r="C6414">
        <f t="shared" si="303"/>
        <v>1.9000000000000021</v>
      </c>
      <c r="D6414">
        <v>1012.7</v>
      </c>
      <c r="E6414">
        <f t="shared" si="304"/>
        <v>-2</v>
      </c>
      <c r="F6414">
        <v>63</v>
      </c>
      <c r="G6414">
        <f t="shared" si="305"/>
        <v>1</v>
      </c>
      <c r="H6414">
        <v>7.11</v>
      </c>
      <c r="I6414">
        <v>1</v>
      </c>
      <c r="J6414">
        <v>0.06</v>
      </c>
    </row>
    <row r="6415" spans="1:10">
      <c r="A6415" s="3">
        <v>43213</v>
      </c>
      <c r="B6415">
        <v>16.100000000000001</v>
      </c>
      <c r="C6415">
        <f t="shared" si="303"/>
        <v>-6.1999999999999993</v>
      </c>
      <c r="D6415">
        <v>1017.6</v>
      </c>
      <c r="E6415">
        <f t="shared" si="304"/>
        <v>4.8999999999999773</v>
      </c>
      <c r="F6415">
        <v>78</v>
      </c>
      <c r="G6415">
        <f t="shared" si="305"/>
        <v>15</v>
      </c>
      <c r="H6415">
        <v>8.11</v>
      </c>
      <c r="I6415">
        <v>0.99</v>
      </c>
      <c r="J6415">
        <v>-0.15</v>
      </c>
    </row>
    <row r="6416" spans="1:10">
      <c r="A6416" s="3">
        <v>43214</v>
      </c>
      <c r="B6416">
        <v>18.899999999999999</v>
      </c>
      <c r="C6416">
        <f t="shared" si="303"/>
        <v>2.7999999999999972</v>
      </c>
      <c r="D6416">
        <v>1007.2</v>
      </c>
      <c r="E6416">
        <f t="shared" si="304"/>
        <v>-10.399999999999977</v>
      </c>
      <c r="F6416">
        <v>77</v>
      </c>
      <c r="G6416">
        <f t="shared" si="305"/>
        <v>-1</v>
      </c>
      <c r="H6416">
        <v>9.11</v>
      </c>
      <c r="I6416">
        <v>0.93</v>
      </c>
      <c r="J6416">
        <v>-0.36</v>
      </c>
    </row>
    <row r="6417" spans="1:10">
      <c r="A6417" s="3">
        <v>43215</v>
      </c>
      <c r="B6417">
        <v>19.7</v>
      </c>
      <c r="C6417">
        <f t="shared" si="303"/>
        <v>0.80000000000000071</v>
      </c>
      <c r="D6417">
        <v>995.9</v>
      </c>
      <c r="E6417">
        <f t="shared" si="304"/>
        <v>-11.300000000000068</v>
      </c>
      <c r="F6417">
        <v>94</v>
      </c>
      <c r="G6417">
        <f t="shared" si="305"/>
        <v>17</v>
      </c>
      <c r="H6417">
        <v>10.11</v>
      </c>
      <c r="I6417">
        <v>0.84</v>
      </c>
      <c r="J6417">
        <v>-0.55000000000000004</v>
      </c>
    </row>
    <row r="6418" spans="1:10">
      <c r="A6418" s="3">
        <v>43216</v>
      </c>
      <c r="B6418">
        <v>18.8</v>
      </c>
      <c r="C6418">
        <f t="shared" si="303"/>
        <v>-0.89999999999999858</v>
      </c>
      <c r="D6418">
        <v>1009.5</v>
      </c>
      <c r="E6418">
        <f t="shared" si="304"/>
        <v>13.600000000000023</v>
      </c>
      <c r="F6418">
        <v>63</v>
      </c>
      <c r="G6418">
        <f t="shared" si="305"/>
        <v>-31</v>
      </c>
      <c r="H6418">
        <v>11.11</v>
      </c>
      <c r="I6418">
        <v>0.7</v>
      </c>
      <c r="J6418">
        <v>-0.71</v>
      </c>
    </row>
    <row r="6419" spans="1:10">
      <c r="A6419" s="3">
        <v>43217</v>
      </c>
      <c r="B6419">
        <v>19.2</v>
      </c>
      <c r="C6419">
        <f t="shared" si="303"/>
        <v>0.39999999999999858</v>
      </c>
      <c r="D6419">
        <v>1003.6</v>
      </c>
      <c r="E6419">
        <f t="shared" si="304"/>
        <v>-5.8999999999999773</v>
      </c>
      <c r="F6419">
        <v>74</v>
      </c>
      <c r="G6419">
        <f t="shared" si="305"/>
        <v>11</v>
      </c>
      <c r="H6419">
        <v>12.11</v>
      </c>
      <c r="I6419">
        <v>0.54</v>
      </c>
      <c r="J6419">
        <v>-0.84</v>
      </c>
    </row>
    <row r="6420" spans="1:10">
      <c r="A6420" s="3">
        <v>43218</v>
      </c>
      <c r="B6420">
        <v>19.8</v>
      </c>
      <c r="C6420">
        <f t="shared" si="303"/>
        <v>0.60000000000000142</v>
      </c>
      <c r="D6420">
        <v>1011.1</v>
      </c>
      <c r="E6420">
        <f t="shared" si="304"/>
        <v>7.5</v>
      </c>
      <c r="F6420">
        <v>57</v>
      </c>
      <c r="G6420">
        <f t="shared" si="305"/>
        <v>-17</v>
      </c>
      <c r="H6420">
        <v>13.11</v>
      </c>
      <c r="I6420">
        <v>0.35</v>
      </c>
      <c r="J6420">
        <v>-0.94</v>
      </c>
    </row>
    <row r="6421" spans="1:10">
      <c r="A6421" s="3">
        <v>43219</v>
      </c>
      <c r="B6421">
        <v>21.3</v>
      </c>
      <c r="C6421">
        <f t="shared" si="303"/>
        <v>1.5</v>
      </c>
      <c r="D6421">
        <v>1013</v>
      </c>
      <c r="E6421">
        <f t="shared" si="304"/>
        <v>1.8999999999999773</v>
      </c>
      <c r="F6421">
        <v>70</v>
      </c>
      <c r="G6421">
        <f t="shared" si="305"/>
        <v>13</v>
      </c>
      <c r="H6421">
        <v>14.11</v>
      </c>
      <c r="I6421">
        <v>0.14000000000000001</v>
      </c>
      <c r="J6421">
        <v>-0.99</v>
      </c>
    </row>
    <row r="6422" spans="1:10">
      <c r="A6422" s="3">
        <v>43220</v>
      </c>
      <c r="B6422">
        <v>21.4</v>
      </c>
      <c r="C6422">
        <f t="shared" si="303"/>
        <v>9.9999999999997868E-2</v>
      </c>
      <c r="D6422">
        <v>1010.8</v>
      </c>
      <c r="E6422">
        <f t="shared" si="304"/>
        <v>-2.2000000000000455</v>
      </c>
      <c r="F6422">
        <v>66</v>
      </c>
      <c r="G6422">
        <f t="shared" si="305"/>
        <v>-4</v>
      </c>
      <c r="H6422">
        <v>15.11</v>
      </c>
      <c r="I6422">
        <v>-7.0000000000000007E-2</v>
      </c>
      <c r="J6422">
        <v>-1</v>
      </c>
    </row>
    <row r="6423" spans="1:10">
      <c r="A6423" s="3">
        <v>43221</v>
      </c>
      <c r="B6423">
        <v>23.4</v>
      </c>
      <c r="C6423">
        <f t="shared" si="303"/>
        <v>2</v>
      </c>
      <c r="D6423">
        <v>1011.8</v>
      </c>
      <c r="E6423">
        <f t="shared" si="304"/>
        <v>1</v>
      </c>
      <c r="F6423">
        <v>46</v>
      </c>
      <c r="G6423">
        <f t="shared" si="305"/>
        <v>-20</v>
      </c>
      <c r="H6423">
        <v>16.11</v>
      </c>
      <c r="I6423">
        <v>-0.28000000000000003</v>
      </c>
      <c r="J6423">
        <v>-0.96</v>
      </c>
    </row>
    <row r="6424" spans="1:10">
      <c r="A6424" s="3">
        <v>43222</v>
      </c>
      <c r="B6424">
        <v>20</v>
      </c>
      <c r="C6424">
        <f t="shared" si="303"/>
        <v>-3.3999999999999986</v>
      </c>
      <c r="D6424">
        <v>1007.8</v>
      </c>
      <c r="E6424">
        <f t="shared" si="304"/>
        <v>-4</v>
      </c>
      <c r="F6424">
        <v>82</v>
      </c>
      <c r="G6424">
        <f t="shared" si="305"/>
        <v>36</v>
      </c>
      <c r="H6424">
        <v>17.11</v>
      </c>
      <c r="I6424">
        <v>-0.48</v>
      </c>
      <c r="J6424">
        <v>-0.88</v>
      </c>
    </row>
    <row r="6425" spans="1:10">
      <c r="A6425" s="3">
        <v>43223</v>
      </c>
      <c r="B6425">
        <v>22.7</v>
      </c>
      <c r="C6425">
        <f t="shared" si="303"/>
        <v>2.6999999999999993</v>
      </c>
      <c r="D6425">
        <v>994.1</v>
      </c>
      <c r="E6425">
        <f t="shared" si="304"/>
        <v>-13.699999999999932</v>
      </c>
      <c r="F6425">
        <v>59</v>
      </c>
      <c r="G6425">
        <f t="shared" si="305"/>
        <v>-23</v>
      </c>
      <c r="H6425">
        <v>18.11</v>
      </c>
      <c r="I6425">
        <v>-0.65</v>
      </c>
      <c r="J6425">
        <v>-0.76</v>
      </c>
    </row>
    <row r="6426" spans="1:10">
      <c r="A6426" s="3">
        <v>43224</v>
      </c>
      <c r="B6426">
        <v>17</v>
      </c>
      <c r="C6426">
        <f t="shared" si="303"/>
        <v>-5.6999999999999993</v>
      </c>
      <c r="D6426">
        <v>1005.9</v>
      </c>
      <c r="E6426">
        <f t="shared" si="304"/>
        <v>11.799999999999955</v>
      </c>
      <c r="F6426">
        <v>60</v>
      </c>
      <c r="G6426">
        <f t="shared" si="305"/>
        <v>1</v>
      </c>
      <c r="H6426">
        <v>19.11</v>
      </c>
      <c r="I6426">
        <v>-0.8</v>
      </c>
      <c r="J6426">
        <v>-0.6</v>
      </c>
    </row>
    <row r="6427" spans="1:10">
      <c r="A6427" s="3">
        <v>43225</v>
      </c>
      <c r="B6427">
        <v>20.9</v>
      </c>
      <c r="C6427">
        <f t="shared" si="303"/>
        <v>3.8999999999999986</v>
      </c>
      <c r="D6427">
        <v>1009.8</v>
      </c>
      <c r="E6427">
        <f t="shared" si="304"/>
        <v>3.8999999999999773</v>
      </c>
      <c r="F6427">
        <v>39</v>
      </c>
      <c r="G6427">
        <f t="shared" si="305"/>
        <v>-21</v>
      </c>
      <c r="H6427">
        <v>20.11</v>
      </c>
      <c r="I6427">
        <v>-0.91</v>
      </c>
      <c r="J6427">
        <v>-0.42</v>
      </c>
    </row>
    <row r="6428" spans="1:10">
      <c r="A6428" s="3">
        <v>43226</v>
      </c>
      <c r="B6428">
        <v>22.2</v>
      </c>
      <c r="C6428">
        <f t="shared" si="303"/>
        <v>1.3000000000000007</v>
      </c>
      <c r="D6428">
        <v>1006.2</v>
      </c>
      <c r="E6428">
        <f t="shared" si="304"/>
        <v>-3.5999999999999091</v>
      </c>
      <c r="F6428">
        <v>48</v>
      </c>
      <c r="G6428">
        <f t="shared" si="305"/>
        <v>9</v>
      </c>
      <c r="H6428">
        <v>21.11</v>
      </c>
      <c r="I6428">
        <v>-0.98</v>
      </c>
      <c r="J6428">
        <v>-0.22</v>
      </c>
    </row>
    <row r="6429" spans="1:10">
      <c r="A6429" s="3">
        <v>43227</v>
      </c>
      <c r="B6429">
        <v>15.6</v>
      </c>
      <c r="C6429">
        <f t="shared" si="303"/>
        <v>-6.6</v>
      </c>
      <c r="D6429">
        <v>1002.3</v>
      </c>
      <c r="E6429">
        <f t="shared" si="304"/>
        <v>-3.9000000000000909</v>
      </c>
      <c r="F6429">
        <v>100</v>
      </c>
      <c r="G6429">
        <f t="shared" si="305"/>
        <v>52</v>
      </c>
      <c r="H6429">
        <v>22.11</v>
      </c>
      <c r="I6429">
        <v>-1</v>
      </c>
      <c r="J6429">
        <v>-0.01</v>
      </c>
    </row>
    <row r="6430" spans="1:10">
      <c r="A6430" s="3">
        <v>43228</v>
      </c>
      <c r="B6430">
        <v>12.6</v>
      </c>
      <c r="C6430">
        <f t="shared" si="303"/>
        <v>-3</v>
      </c>
      <c r="D6430">
        <v>1012.8</v>
      </c>
      <c r="E6430">
        <f t="shared" si="304"/>
        <v>10.5</v>
      </c>
      <c r="F6430">
        <v>93</v>
      </c>
      <c r="G6430">
        <f t="shared" si="305"/>
        <v>-7</v>
      </c>
      <c r="H6430">
        <v>23.11</v>
      </c>
      <c r="I6430">
        <v>-0.98</v>
      </c>
      <c r="J6430">
        <v>0.2</v>
      </c>
    </row>
    <row r="6431" spans="1:10">
      <c r="A6431" s="3">
        <v>43229</v>
      </c>
      <c r="B6431">
        <v>13.6</v>
      </c>
      <c r="C6431">
        <f t="shared" si="303"/>
        <v>1</v>
      </c>
      <c r="D6431">
        <v>1013.3</v>
      </c>
      <c r="E6431">
        <f t="shared" si="304"/>
        <v>0.5</v>
      </c>
      <c r="F6431">
        <v>79</v>
      </c>
      <c r="G6431">
        <f t="shared" si="305"/>
        <v>-14</v>
      </c>
      <c r="H6431">
        <v>24.11</v>
      </c>
      <c r="I6431">
        <v>-0.91</v>
      </c>
      <c r="J6431">
        <v>0.41</v>
      </c>
    </row>
    <row r="6432" spans="1:10">
      <c r="A6432" s="3">
        <v>43230</v>
      </c>
      <c r="B6432">
        <v>12.1</v>
      </c>
      <c r="C6432">
        <f t="shared" si="303"/>
        <v>-1.5</v>
      </c>
      <c r="D6432">
        <v>1014.1</v>
      </c>
      <c r="E6432">
        <f t="shared" si="304"/>
        <v>0.80000000000006821</v>
      </c>
      <c r="F6432">
        <v>92</v>
      </c>
      <c r="G6432">
        <f t="shared" si="305"/>
        <v>13</v>
      </c>
      <c r="H6432">
        <v>25.11</v>
      </c>
      <c r="I6432">
        <v>-0.81</v>
      </c>
      <c r="J6432">
        <v>0.59</v>
      </c>
    </row>
    <row r="6433" spans="1:10">
      <c r="A6433" s="3">
        <v>43231</v>
      </c>
      <c r="B6433">
        <v>18.7</v>
      </c>
      <c r="C6433">
        <f t="shared" si="303"/>
        <v>6.6</v>
      </c>
      <c r="D6433">
        <v>1013</v>
      </c>
      <c r="E6433">
        <f t="shared" si="304"/>
        <v>-1.1000000000000227</v>
      </c>
      <c r="F6433">
        <v>65</v>
      </c>
      <c r="G6433">
        <f t="shared" si="305"/>
        <v>-27</v>
      </c>
      <c r="H6433">
        <v>26.11</v>
      </c>
      <c r="I6433">
        <v>-0.67</v>
      </c>
      <c r="J6433">
        <v>0.75</v>
      </c>
    </row>
    <row r="6434" spans="1:10">
      <c r="A6434" s="3">
        <v>43232</v>
      </c>
      <c r="B6434">
        <v>20.3</v>
      </c>
      <c r="C6434">
        <f t="shared" si="303"/>
        <v>1.6000000000000014</v>
      </c>
      <c r="D6434">
        <v>1011.9</v>
      </c>
      <c r="E6434">
        <f t="shared" si="304"/>
        <v>-1.1000000000000227</v>
      </c>
      <c r="F6434">
        <v>70</v>
      </c>
      <c r="G6434">
        <f t="shared" si="305"/>
        <v>5</v>
      </c>
      <c r="H6434">
        <v>27.11</v>
      </c>
      <c r="I6434">
        <v>-0.49</v>
      </c>
      <c r="J6434">
        <v>0.87</v>
      </c>
    </row>
    <row r="6435" spans="1:10">
      <c r="A6435" s="3">
        <v>43233</v>
      </c>
      <c r="B6435">
        <v>16.600000000000001</v>
      </c>
      <c r="C6435">
        <f t="shared" si="303"/>
        <v>-3.6999999999999993</v>
      </c>
      <c r="D6435">
        <v>1005.4</v>
      </c>
      <c r="E6435">
        <f t="shared" si="304"/>
        <v>-6.5</v>
      </c>
      <c r="F6435">
        <v>100</v>
      </c>
      <c r="G6435">
        <f t="shared" si="305"/>
        <v>30</v>
      </c>
      <c r="H6435">
        <v>28.11</v>
      </c>
      <c r="I6435">
        <v>-0.3</v>
      </c>
      <c r="J6435">
        <v>0.95</v>
      </c>
    </row>
    <row r="6436" spans="1:10">
      <c r="A6436" s="3">
        <v>43234</v>
      </c>
      <c r="B6436">
        <v>24.2</v>
      </c>
      <c r="C6436">
        <f t="shared" si="303"/>
        <v>7.5999999999999979</v>
      </c>
      <c r="D6436">
        <v>1004.4</v>
      </c>
      <c r="E6436">
        <f t="shared" si="304"/>
        <v>-1</v>
      </c>
      <c r="F6436">
        <v>34</v>
      </c>
      <c r="G6436">
        <f t="shared" si="305"/>
        <v>-66</v>
      </c>
      <c r="H6436">
        <v>29.11</v>
      </c>
      <c r="I6436">
        <v>-0.09</v>
      </c>
      <c r="J6436">
        <v>1</v>
      </c>
    </row>
    <row r="6437" spans="1:10">
      <c r="A6437" s="3">
        <v>43235</v>
      </c>
      <c r="B6437">
        <v>24.4</v>
      </c>
      <c r="C6437">
        <f t="shared" si="303"/>
        <v>0.19999999999999929</v>
      </c>
      <c r="D6437">
        <v>1008.5</v>
      </c>
      <c r="E6437">
        <f t="shared" si="304"/>
        <v>4.1000000000000227</v>
      </c>
      <c r="F6437">
        <v>48</v>
      </c>
      <c r="G6437">
        <f t="shared" si="305"/>
        <v>14</v>
      </c>
      <c r="H6437">
        <v>0.57999999999999996</v>
      </c>
      <c r="I6437">
        <v>0.12</v>
      </c>
      <c r="J6437">
        <v>0.99</v>
      </c>
    </row>
    <row r="6438" spans="1:10">
      <c r="A6438" s="3">
        <v>43236</v>
      </c>
      <c r="B6438">
        <v>24</v>
      </c>
      <c r="C6438">
        <f t="shared" si="303"/>
        <v>-0.39999999999999858</v>
      </c>
      <c r="D6438">
        <v>1006.6</v>
      </c>
      <c r="E6438">
        <f t="shared" si="304"/>
        <v>-1.8999999999999773</v>
      </c>
      <c r="F6438">
        <v>56</v>
      </c>
      <c r="G6438">
        <f t="shared" si="305"/>
        <v>8</v>
      </c>
      <c r="H6438">
        <v>1.58</v>
      </c>
      <c r="I6438">
        <v>0.33</v>
      </c>
      <c r="J6438">
        <v>0.94</v>
      </c>
    </row>
    <row r="6439" spans="1:10">
      <c r="A6439" s="3">
        <v>43237</v>
      </c>
      <c r="B6439">
        <v>25.6</v>
      </c>
      <c r="C6439">
        <f t="shared" si="303"/>
        <v>1.6000000000000014</v>
      </c>
      <c r="D6439">
        <v>1002.9</v>
      </c>
      <c r="E6439">
        <f t="shared" si="304"/>
        <v>-3.7000000000000455</v>
      </c>
      <c r="F6439">
        <v>72</v>
      </c>
      <c r="G6439">
        <f t="shared" si="305"/>
        <v>16</v>
      </c>
      <c r="H6439">
        <v>2.58</v>
      </c>
      <c r="I6439">
        <v>0.52</v>
      </c>
      <c r="J6439">
        <v>0.85</v>
      </c>
    </row>
    <row r="6440" spans="1:10">
      <c r="A6440" s="3">
        <v>43238</v>
      </c>
      <c r="B6440">
        <v>23.1</v>
      </c>
      <c r="C6440">
        <f t="shared" si="303"/>
        <v>-2.5</v>
      </c>
      <c r="D6440">
        <v>1000.5</v>
      </c>
      <c r="E6440">
        <f t="shared" si="304"/>
        <v>-2.3999999999999773</v>
      </c>
      <c r="F6440">
        <v>84</v>
      </c>
      <c r="G6440">
        <f t="shared" si="305"/>
        <v>12</v>
      </c>
      <c r="H6440">
        <v>3.58</v>
      </c>
      <c r="I6440">
        <v>0.69</v>
      </c>
      <c r="J6440">
        <v>0.72</v>
      </c>
    </row>
    <row r="6441" spans="1:10">
      <c r="A6441" s="3">
        <v>43239</v>
      </c>
      <c r="B6441">
        <v>20.7</v>
      </c>
      <c r="C6441">
        <f t="shared" si="303"/>
        <v>-2.4000000000000021</v>
      </c>
      <c r="D6441">
        <v>1002.5</v>
      </c>
      <c r="E6441">
        <f t="shared" si="304"/>
        <v>2</v>
      </c>
      <c r="F6441">
        <v>68</v>
      </c>
      <c r="G6441">
        <f t="shared" si="305"/>
        <v>-16</v>
      </c>
      <c r="H6441">
        <v>4.58</v>
      </c>
      <c r="I6441">
        <v>0.83</v>
      </c>
      <c r="J6441">
        <v>0.56000000000000005</v>
      </c>
    </row>
    <row r="6442" spans="1:10">
      <c r="A6442" s="3">
        <v>43240</v>
      </c>
      <c r="B6442">
        <v>17.399999999999999</v>
      </c>
      <c r="C6442">
        <f t="shared" si="303"/>
        <v>-3.3000000000000007</v>
      </c>
      <c r="D6442">
        <v>1016.3</v>
      </c>
      <c r="E6442">
        <f t="shared" si="304"/>
        <v>13.799999999999955</v>
      </c>
      <c r="F6442">
        <v>47</v>
      </c>
      <c r="G6442">
        <f t="shared" si="305"/>
        <v>-21</v>
      </c>
      <c r="H6442">
        <v>5.58</v>
      </c>
      <c r="I6442">
        <v>0.93</v>
      </c>
      <c r="J6442">
        <v>0.37</v>
      </c>
    </row>
    <row r="6443" spans="1:10">
      <c r="A6443" s="3">
        <v>43241</v>
      </c>
      <c r="B6443">
        <v>23</v>
      </c>
      <c r="C6443">
        <f t="shared" si="303"/>
        <v>5.6000000000000014</v>
      </c>
      <c r="D6443">
        <v>1015.9</v>
      </c>
      <c r="E6443">
        <f t="shared" si="304"/>
        <v>-0.39999999999997726</v>
      </c>
      <c r="F6443">
        <v>42</v>
      </c>
      <c r="G6443">
        <f t="shared" si="305"/>
        <v>-5</v>
      </c>
      <c r="H6443">
        <v>6.58</v>
      </c>
      <c r="I6443">
        <v>0.99</v>
      </c>
      <c r="J6443">
        <v>0.17</v>
      </c>
    </row>
    <row r="6444" spans="1:10">
      <c r="A6444" s="3">
        <v>43242</v>
      </c>
      <c r="B6444">
        <v>22.6</v>
      </c>
      <c r="C6444">
        <f t="shared" si="303"/>
        <v>-0.39999999999999858</v>
      </c>
      <c r="D6444">
        <v>1013.9</v>
      </c>
      <c r="E6444">
        <f t="shared" si="304"/>
        <v>-2</v>
      </c>
      <c r="F6444">
        <v>47</v>
      </c>
      <c r="G6444">
        <f t="shared" si="305"/>
        <v>5</v>
      </c>
      <c r="H6444">
        <v>7.58</v>
      </c>
      <c r="I6444">
        <v>1</v>
      </c>
      <c r="J6444">
        <v>-0.04</v>
      </c>
    </row>
    <row r="6445" spans="1:10">
      <c r="A6445" s="3">
        <v>43243</v>
      </c>
      <c r="B6445">
        <v>18.2</v>
      </c>
      <c r="C6445">
        <f t="shared" si="303"/>
        <v>-4.4000000000000021</v>
      </c>
      <c r="D6445">
        <v>1004.1</v>
      </c>
      <c r="E6445">
        <f t="shared" si="304"/>
        <v>-9.7999999999999545</v>
      </c>
      <c r="F6445">
        <v>100</v>
      </c>
      <c r="G6445">
        <f t="shared" si="305"/>
        <v>53</v>
      </c>
      <c r="H6445">
        <v>8.58</v>
      </c>
      <c r="I6445">
        <v>0.97</v>
      </c>
      <c r="J6445">
        <v>-0.25</v>
      </c>
    </row>
    <row r="6446" spans="1:10">
      <c r="A6446" s="3">
        <v>43244</v>
      </c>
      <c r="B6446">
        <v>23</v>
      </c>
      <c r="C6446">
        <f t="shared" si="303"/>
        <v>4.8000000000000007</v>
      </c>
      <c r="D6446">
        <v>1002</v>
      </c>
      <c r="E6446">
        <f t="shared" si="304"/>
        <v>-2.1000000000000227</v>
      </c>
      <c r="F6446">
        <v>73</v>
      </c>
      <c r="G6446">
        <f t="shared" si="305"/>
        <v>-27</v>
      </c>
      <c r="H6446">
        <v>9.58</v>
      </c>
      <c r="I6446">
        <v>0.89</v>
      </c>
      <c r="J6446">
        <v>-0.45</v>
      </c>
    </row>
    <row r="6447" spans="1:10">
      <c r="A6447" s="3">
        <v>43245</v>
      </c>
      <c r="B6447">
        <v>24.7</v>
      </c>
      <c r="C6447">
        <f t="shared" si="303"/>
        <v>1.6999999999999993</v>
      </c>
      <c r="D6447">
        <v>1001.8</v>
      </c>
      <c r="E6447">
        <f t="shared" si="304"/>
        <v>-0.20000000000004547</v>
      </c>
      <c r="F6447">
        <v>62</v>
      </c>
      <c r="G6447">
        <f t="shared" si="305"/>
        <v>-11</v>
      </c>
      <c r="H6447">
        <v>10.58</v>
      </c>
      <c r="I6447">
        <v>0.78</v>
      </c>
      <c r="J6447">
        <v>-0.63</v>
      </c>
    </row>
    <row r="6448" spans="1:10">
      <c r="A6448" s="3">
        <v>43246</v>
      </c>
      <c r="B6448">
        <v>21.3</v>
      </c>
      <c r="C6448">
        <f t="shared" si="303"/>
        <v>-3.3999999999999986</v>
      </c>
      <c r="D6448">
        <v>1006.2</v>
      </c>
      <c r="E6448">
        <f t="shared" si="304"/>
        <v>4.4000000000000909</v>
      </c>
      <c r="F6448">
        <v>66</v>
      </c>
      <c r="G6448">
        <f t="shared" si="305"/>
        <v>4</v>
      </c>
      <c r="H6448">
        <v>11.58</v>
      </c>
      <c r="I6448">
        <v>0.63</v>
      </c>
      <c r="J6448">
        <v>-0.78</v>
      </c>
    </row>
    <row r="6449" spans="1:10">
      <c r="A6449" s="3">
        <v>43247</v>
      </c>
      <c r="B6449">
        <v>22.9</v>
      </c>
      <c r="C6449">
        <f t="shared" si="303"/>
        <v>1.5999999999999979</v>
      </c>
      <c r="D6449">
        <v>1007.8</v>
      </c>
      <c r="E6449">
        <f t="shared" si="304"/>
        <v>1.5999999999999091</v>
      </c>
      <c r="F6449">
        <v>72</v>
      </c>
      <c r="G6449">
        <f t="shared" si="305"/>
        <v>6</v>
      </c>
      <c r="H6449">
        <v>12.58</v>
      </c>
      <c r="I6449">
        <v>0.45</v>
      </c>
      <c r="J6449">
        <v>-0.89</v>
      </c>
    </row>
    <row r="6450" spans="1:10">
      <c r="A6450" s="3">
        <v>43248</v>
      </c>
      <c r="B6450">
        <v>23.2</v>
      </c>
      <c r="C6450">
        <f t="shared" si="303"/>
        <v>0.30000000000000071</v>
      </c>
      <c r="D6450">
        <v>1010.2</v>
      </c>
      <c r="E6450">
        <f t="shared" si="304"/>
        <v>2.4000000000000909</v>
      </c>
      <c r="F6450">
        <v>66</v>
      </c>
      <c r="G6450">
        <f t="shared" si="305"/>
        <v>-6</v>
      </c>
      <c r="H6450">
        <v>13.58</v>
      </c>
      <c r="I6450">
        <v>0.25</v>
      </c>
      <c r="J6450">
        <v>-0.97</v>
      </c>
    </row>
    <row r="6451" spans="1:10">
      <c r="A6451" s="3">
        <v>43249</v>
      </c>
      <c r="B6451">
        <v>24.1</v>
      </c>
      <c r="C6451">
        <f t="shared" si="303"/>
        <v>0.90000000000000213</v>
      </c>
      <c r="D6451">
        <v>1011.8</v>
      </c>
      <c r="E6451">
        <f t="shared" si="304"/>
        <v>1.5999999999999091</v>
      </c>
      <c r="F6451">
        <v>63</v>
      </c>
      <c r="G6451">
        <f t="shared" si="305"/>
        <v>-3</v>
      </c>
      <c r="H6451">
        <v>14.58</v>
      </c>
      <c r="I6451">
        <v>0.04</v>
      </c>
      <c r="J6451">
        <v>-1</v>
      </c>
    </row>
    <row r="6452" spans="1:10">
      <c r="A6452" s="3">
        <v>43250</v>
      </c>
      <c r="B6452">
        <v>18.899999999999999</v>
      </c>
      <c r="C6452">
        <f t="shared" si="303"/>
        <v>-5.2000000000000028</v>
      </c>
      <c r="D6452">
        <v>1009.4</v>
      </c>
      <c r="E6452">
        <f t="shared" si="304"/>
        <v>-2.3999999999999773</v>
      </c>
      <c r="F6452">
        <v>97</v>
      </c>
      <c r="G6452">
        <f t="shared" si="305"/>
        <v>34</v>
      </c>
      <c r="H6452">
        <v>15.58</v>
      </c>
      <c r="I6452">
        <v>-0.17</v>
      </c>
      <c r="J6452">
        <v>-0.99</v>
      </c>
    </row>
    <row r="6453" spans="1:10">
      <c r="A6453" s="3">
        <v>43251</v>
      </c>
      <c r="B6453">
        <v>20.6</v>
      </c>
      <c r="C6453">
        <f t="shared" si="303"/>
        <v>1.7000000000000028</v>
      </c>
      <c r="D6453">
        <v>1001.6</v>
      </c>
      <c r="E6453">
        <f t="shared" si="304"/>
        <v>-7.7999999999999545</v>
      </c>
      <c r="F6453">
        <v>82</v>
      </c>
      <c r="G6453">
        <f t="shared" si="305"/>
        <v>-15</v>
      </c>
      <c r="H6453">
        <v>16.579999999999998</v>
      </c>
      <c r="I6453">
        <v>-0.38</v>
      </c>
      <c r="J6453">
        <v>-0.93</v>
      </c>
    </row>
    <row r="6454" spans="1:10">
      <c r="A6454" s="3">
        <v>43252</v>
      </c>
      <c r="B6454">
        <v>22</v>
      </c>
      <c r="C6454">
        <f t="shared" si="303"/>
        <v>1.3999999999999986</v>
      </c>
      <c r="D6454">
        <v>1009.6</v>
      </c>
      <c r="E6454">
        <f t="shared" si="304"/>
        <v>8</v>
      </c>
      <c r="F6454">
        <v>60</v>
      </c>
      <c r="G6454">
        <f t="shared" si="305"/>
        <v>-22</v>
      </c>
      <c r="H6454">
        <v>17.579999999999998</v>
      </c>
      <c r="I6454">
        <v>-0.56000000000000005</v>
      </c>
      <c r="J6454">
        <v>-0.83</v>
      </c>
    </row>
    <row r="6455" spans="1:10">
      <c r="A6455" s="3">
        <v>43253</v>
      </c>
      <c r="B6455">
        <v>23.6</v>
      </c>
      <c r="C6455">
        <f t="shared" si="303"/>
        <v>1.6000000000000014</v>
      </c>
      <c r="D6455">
        <v>1011.6</v>
      </c>
      <c r="E6455">
        <f t="shared" si="304"/>
        <v>2</v>
      </c>
      <c r="F6455">
        <v>61</v>
      </c>
      <c r="G6455">
        <f t="shared" si="305"/>
        <v>1</v>
      </c>
      <c r="H6455">
        <v>18.579999999999998</v>
      </c>
      <c r="I6455">
        <v>-0.73</v>
      </c>
      <c r="J6455">
        <v>-0.69</v>
      </c>
    </row>
    <row r="6456" spans="1:10">
      <c r="A6456" s="3">
        <v>43254</v>
      </c>
      <c r="B6456">
        <v>24.3</v>
      </c>
      <c r="C6456">
        <f t="shared" si="303"/>
        <v>0.69999999999999929</v>
      </c>
      <c r="D6456">
        <v>1013.2</v>
      </c>
      <c r="E6456">
        <f t="shared" si="304"/>
        <v>1.6000000000000227</v>
      </c>
      <c r="F6456">
        <v>50</v>
      </c>
      <c r="G6456">
        <f t="shared" si="305"/>
        <v>-11</v>
      </c>
      <c r="H6456">
        <v>19.579999999999998</v>
      </c>
      <c r="I6456">
        <v>-0.85</v>
      </c>
      <c r="J6456">
        <v>-0.52</v>
      </c>
    </row>
    <row r="6457" spans="1:10">
      <c r="A6457" s="3">
        <v>43255</v>
      </c>
      <c r="B6457">
        <v>25</v>
      </c>
      <c r="C6457">
        <f t="shared" si="303"/>
        <v>0.69999999999999929</v>
      </c>
      <c r="D6457">
        <v>1011.3</v>
      </c>
      <c r="E6457">
        <f t="shared" si="304"/>
        <v>-1.9000000000000909</v>
      </c>
      <c r="F6457">
        <v>57</v>
      </c>
      <c r="G6457">
        <f t="shared" si="305"/>
        <v>7</v>
      </c>
      <c r="H6457">
        <v>20.58</v>
      </c>
      <c r="I6457">
        <v>-0.94</v>
      </c>
      <c r="J6457">
        <v>-0.33</v>
      </c>
    </row>
    <row r="6458" spans="1:10">
      <c r="A6458" s="3">
        <v>43256</v>
      </c>
      <c r="B6458">
        <v>24.9</v>
      </c>
      <c r="C6458">
        <f t="shared" si="303"/>
        <v>-0.10000000000000142</v>
      </c>
      <c r="D6458">
        <v>1011.3</v>
      </c>
      <c r="E6458">
        <f t="shared" si="304"/>
        <v>0</v>
      </c>
      <c r="F6458">
        <v>53</v>
      </c>
      <c r="G6458">
        <f t="shared" si="305"/>
        <v>-4</v>
      </c>
      <c r="H6458">
        <v>21.58</v>
      </c>
      <c r="I6458">
        <v>-0.99</v>
      </c>
      <c r="J6458">
        <v>-0.12</v>
      </c>
    </row>
    <row r="6459" spans="1:10">
      <c r="A6459" s="3">
        <v>43257</v>
      </c>
      <c r="B6459">
        <v>18.3</v>
      </c>
      <c r="C6459">
        <f t="shared" si="303"/>
        <v>-6.5999999999999979</v>
      </c>
      <c r="D6459">
        <v>1009.6</v>
      </c>
      <c r="E6459">
        <f t="shared" si="304"/>
        <v>-1.6999999999999318</v>
      </c>
      <c r="F6459">
        <v>99</v>
      </c>
      <c r="G6459">
        <f t="shared" si="305"/>
        <v>46</v>
      </c>
      <c r="H6459">
        <v>22.58</v>
      </c>
      <c r="I6459">
        <v>-1</v>
      </c>
      <c r="J6459">
        <v>0.09</v>
      </c>
    </row>
    <row r="6460" spans="1:10">
      <c r="A6460" s="3">
        <v>43258</v>
      </c>
      <c r="B6460">
        <v>24.7</v>
      </c>
      <c r="C6460">
        <f t="shared" si="303"/>
        <v>6.3999999999999986</v>
      </c>
      <c r="D6460">
        <v>1009.6</v>
      </c>
      <c r="E6460">
        <f t="shared" si="304"/>
        <v>0</v>
      </c>
      <c r="F6460">
        <v>67</v>
      </c>
      <c r="G6460">
        <f t="shared" si="305"/>
        <v>-32</v>
      </c>
      <c r="H6460">
        <v>23.58</v>
      </c>
      <c r="I6460">
        <v>-0.95</v>
      </c>
      <c r="J6460">
        <v>0.3</v>
      </c>
    </row>
    <row r="6461" spans="1:10">
      <c r="A6461" s="3">
        <v>43259</v>
      </c>
      <c r="B6461">
        <v>24.8</v>
      </c>
      <c r="C6461">
        <f t="shared" si="303"/>
        <v>0.10000000000000142</v>
      </c>
      <c r="D6461">
        <v>1001.8</v>
      </c>
      <c r="E6461">
        <f t="shared" si="304"/>
        <v>-7.8000000000000682</v>
      </c>
      <c r="F6461">
        <v>73</v>
      </c>
      <c r="G6461">
        <f t="shared" si="305"/>
        <v>6</v>
      </c>
      <c r="H6461">
        <v>24.58</v>
      </c>
      <c r="I6461">
        <v>-0.87</v>
      </c>
      <c r="J6461">
        <v>0.49</v>
      </c>
    </row>
    <row r="6462" spans="1:10">
      <c r="A6462" s="3">
        <v>43260</v>
      </c>
      <c r="B6462">
        <v>26.9</v>
      </c>
      <c r="C6462">
        <f t="shared" si="303"/>
        <v>2.0999999999999979</v>
      </c>
      <c r="D6462">
        <v>1000.9</v>
      </c>
      <c r="E6462">
        <f t="shared" si="304"/>
        <v>-0.89999999999997726</v>
      </c>
      <c r="F6462">
        <v>68</v>
      </c>
      <c r="G6462">
        <f t="shared" si="305"/>
        <v>-5</v>
      </c>
      <c r="H6462">
        <v>25.58</v>
      </c>
      <c r="I6462">
        <v>-0.75</v>
      </c>
      <c r="J6462">
        <v>0.67</v>
      </c>
    </row>
    <row r="6463" spans="1:10">
      <c r="A6463" s="3">
        <v>43261</v>
      </c>
      <c r="B6463">
        <v>19.5</v>
      </c>
      <c r="C6463">
        <f t="shared" si="303"/>
        <v>-7.3999999999999986</v>
      </c>
      <c r="D6463">
        <v>1006.2</v>
      </c>
      <c r="E6463">
        <f t="shared" si="304"/>
        <v>5.3000000000000682</v>
      </c>
      <c r="F6463">
        <v>100</v>
      </c>
      <c r="G6463">
        <f t="shared" si="305"/>
        <v>32</v>
      </c>
      <c r="H6463">
        <v>26.58</v>
      </c>
      <c r="I6463">
        <v>-0.59</v>
      </c>
      <c r="J6463">
        <v>0.81</v>
      </c>
    </row>
    <row r="6464" spans="1:10">
      <c r="A6464" s="3">
        <v>43262</v>
      </c>
      <c r="B6464">
        <v>19</v>
      </c>
      <c r="C6464">
        <f t="shared" si="303"/>
        <v>-0.5</v>
      </c>
      <c r="D6464">
        <v>989.4</v>
      </c>
      <c r="E6464">
        <f t="shared" si="304"/>
        <v>-16.800000000000068</v>
      </c>
      <c r="F6464">
        <v>100</v>
      </c>
      <c r="G6464">
        <f t="shared" si="305"/>
        <v>0</v>
      </c>
      <c r="H6464">
        <v>27.58</v>
      </c>
      <c r="I6464">
        <v>-0.4</v>
      </c>
      <c r="J6464">
        <v>0.91</v>
      </c>
    </row>
    <row r="6465" spans="1:10">
      <c r="A6465" s="3">
        <v>43263</v>
      </c>
      <c r="B6465">
        <v>20.6</v>
      </c>
      <c r="C6465">
        <f t="shared" si="303"/>
        <v>1.6000000000000014</v>
      </c>
      <c r="D6465">
        <v>993.5</v>
      </c>
      <c r="E6465">
        <f t="shared" si="304"/>
        <v>4.1000000000000227</v>
      </c>
      <c r="F6465">
        <v>90</v>
      </c>
      <c r="G6465">
        <f t="shared" si="305"/>
        <v>-10</v>
      </c>
      <c r="H6465">
        <v>28.58</v>
      </c>
      <c r="I6465">
        <v>-0.2</v>
      </c>
      <c r="J6465">
        <v>0.98</v>
      </c>
    </row>
    <row r="6466" spans="1:10">
      <c r="A6466" s="3">
        <v>43264</v>
      </c>
      <c r="B6466">
        <v>23.6</v>
      </c>
      <c r="C6466">
        <f t="shared" si="303"/>
        <v>3</v>
      </c>
      <c r="D6466">
        <v>1000.9</v>
      </c>
      <c r="E6466">
        <f t="shared" si="304"/>
        <v>7.3999999999999773</v>
      </c>
      <c r="F6466">
        <v>75</v>
      </c>
      <c r="G6466">
        <f t="shared" si="305"/>
        <v>-15</v>
      </c>
      <c r="H6466">
        <v>0.05</v>
      </c>
      <c r="I6466">
        <v>0.01</v>
      </c>
      <c r="J6466">
        <v>1</v>
      </c>
    </row>
    <row r="6467" spans="1:10">
      <c r="A6467" s="3">
        <v>43265</v>
      </c>
      <c r="B6467">
        <v>20.399999999999999</v>
      </c>
      <c r="C6467">
        <f t="shared" si="303"/>
        <v>-3.2000000000000028</v>
      </c>
      <c r="D6467">
        <v>1007.6</v>
      </c>
      <c r="E6467">
        <f t="shared" si="304"/>
        <v>6.7000000000000455</v>
      </c>
      <c r="F6467">
        <v>76</v>
      </c>
      <c r="G6467">
        <f t="shared" si="305"/>
        <v>1</v>
      </c>
      <c r="H6467">
        <v>1.05</v>
      </c>
      <c r="I6467">
        <v>0.22</v>
      </c>
      <c r="J6467">
        <v>0.98</v>
      </c>
    </row>
    <row r="6468" spans="1:10">
      <c r="A6468" s="3">
        <v>43266</v>
      </c>
      <c r="B6468">
        <v>16.7</v>
      </c>
      <c r="C6468">
        <f t="shared" si="303"/>
        <v>-3.6999999999999993</v>
      </c>
      <c r="D6468">
        <v>1005.3</v>
      </c>
      <c r="E6468">
        <f t="shared" si="304"/>
        <v>-2.3000000000000682</v>
      </c>
      <c r="F6468">
        <v>95</v>
      </c>
      <c r="G6468">
        <f t="shared" si="305"/>
        <v>19</v>
      </c>
      <c r="H6468">
        <v>2.0499999999999998</v>
      </c>
      <c r="I6468">
        <v>0.42</v>
      </c>
      <c r="J6468">
        <v>0.91</v>
      </c>
    </row>
    <row r="6469" spans="1:10">
      <c r="A6469" s="3">
        <v>43267</v>
      </c>
      <c r="B6469">
        <v>16.7</v>
      </c>
      <c r="C6469">
        <f t="shared" si="303"/>
        <v>0</v>
      </c>
      <c r="D6469">
        <v>1011.4</v>
      </c>
      <c r="E6469">
        <f t="shared" si="304"/>
        <v>6.1000000000000227</v>
      </c>
      <c r="F6469">
        <v>77</v>
      </c>
      <c r="G6469">
        <f t="shared" si="305"/>
        <v>-18</v>
      </c>
      <c r="H6469">
        <v>3.05</v>
      </c>
      <c r="I6469">
        <v>0.6</v>
      </c>
      <c r="J6469">
        <v>0.8</v>
      </c>
    </row>
    <row r="6470" spans="1:10">
      <c r="A6470" s="3">
        <v>43268</v>
      </c>
      <c r="B6470">
        <v>20.9</v>
      </c>
      <c r="C6470">
        <f t="shared" si="303"/>
        <v>4.1999999999999993</v>
      </c>
      <c r="D6470">
        <v>1012.4</v>
      </c>
      <c r="E6470">
        <f t="shared" si="304"/>
        <v>1</v>
      </c>
      <c r="F6470">
        <v>71</v>
      </c>
      <c r="G6470">
        <f t="shared" si="305"/>
        <v>-6</v>
      </c>
      <c r="H6470">
        <v>4.05</v>
      </c>
      <c r="I6470">
        <v>0.76</v>
      </c>
      <c r="J6470">
        <v>0.65</v>
      </c>
    </row>
    <row r="6471" spans="1:10">
      <c r="A6471" s="3">
        <v>43269</v>
      </c>
      <c r="B6471">
        <v>19.899999999999999</v>
      </c>
      <c r="C6471">
        <f t="shared" ref="C6471:C6534" si="306">B6471-B6470</f>
        <v>-1</v>
      </c>
      <c r="D6471">
        <v>1007.7</v>
      </c>
      <c r="E6471">
        <f t="shared" ref="E6471:E6534" si="307">D6471-D6470</f>
        <v>-4.6999999999999318</v>
      </c>
      <c r="F6471">
        <v>94</v>
      </c>
      <c r="G6471">
        <f t="shared" ref="G6471:G6534" si="308">F6471-F6470</f>
        <v>23</v>
      </c>
      <c r="H6471">
        <v>5.05</v>
      </c>
      <c r="I6471">
        <v>0.88</v>
      </c>
      <c r="J6471">
        <v>0.48</v>
      </c>
    </row>
    <row r="6472" spans="1:10">
      <c r="A6472" s="3">
        <v>43270</v>
      </c>
      <c r="B6472">
        <v>25.2</v>
      </c>
      <c r="C6472">
        <f t="shared" si="306"/>
        <v>5.3000000000000007</v>
      </c>
      <c r="D6472">
        <v>1005.8</v>
      </c>
      <c r="E6472">
        <f t="shared" si="307"/>
        <v>-1.9000000000000909</v>
      </c>
      <c r="F6472">
        <v>63</v>
      </c>
      <c r="G6472">
        <f t="shared" si="308"/>
        <v>-31</v>
      </c>
      <c r="H6472">
        <v>6.05</v>
      </c>
      <c r="I6472">
        <v>0.96</v>
      </c>
      <c r="J6472">
        <v>0.28000000000000003</v>
      </c>
    </row>
    <row r="6473" spans="1:10">
      <c r="A6473" s="3">
        <v>43271</v>
      </c>
      <c r="B6473">
        <v>21.1</v>
      </c>
      <c r="C6473">
        <f t="shared" si="306"/>
        <v>-4.0999999999999979</v>
      </c>
      <c r="D6473">
        <v>999</v>
      </c>
      <c r="E6473">
        <f t="shared" si="307"/>
        <v>-6.7999999999999545</v>
      </c>
      <c r="F6473">
        <v>100</v>
      </c>
      <c r="G6473">
        <f t="shared" si="308"/>
        <v>37</v>
      </c>
      <c r="H6473">
        <v>7.05</v>
      </c>
      <c r="I6473">
        <v>1</v>
      </c>
      <c r="J6473">
        <v>7.0000000000000007E-2</v>
      </c>
    </row>
    <row r="6474" spans="1:10">
      <c r="A6474" s="3">
        <v>43272</v>
      </c>
      <c r="B6474">
        <v>23.1</v>
      </c>
      <c r="C6474">
        <f t="shared" si="306"/>
        <v>2</v>
      </c>
      <c r="D6474">
        <v>999.4</v>
      </c>
      <c r="E6474">
        <f t="shared" si="307"/>
        <v>0.39999999999997726</v>
      </c>
      <c r="F6474">
        <v>85</v>
      </c>
      <c r="G6474">
        <f t="shared" si="308"/>
        <v>-15</v>
      </c>
      <c r="H6474">
        <v>8.0500000000000007</v>
      </c>
      <c r="I6474">
        <v>0.99</v>
      </c>
      <c r="J6474">
        <v>-0.14000000000000001</v>
      </c>
    </row>
    <row r="6475" spans="1:10">
      <c r="A6475" s="3">
        <v>43273</v>
      </c>
      <c r="B6475">
        <v>25.3</v>
      </c>
      <c r="C6475">
        <f t="shared" si="306"/>
        <v>2.1999999999999993</v>
      </c>
      <c r="D6475">
        <v>1004.5</v>
      </c>
      <c r="E6475">
        <f t="shared" si="307"/>
        <v>5.1000000000000227</v>
      </c>
      <c r="F6475">
        <v>75</v>
      </c>
      <c r="G6475">
        <f t="shared" si="308"/>
        <v>-10</v>
      </c>
      <c r="H6475">
        <v>9.0500000000000007</v>
      </c>
      <c r="I6475">
        <v>0.94</v>
      </c>
      <c r="J6475">
        <v>-0.35</v>
      </c>
    </row>
    <row r="6476" spans="1:10">
      <c r="A6476" s="3">
        <v>43274</v>
      </c>
      <c r="B6476">
        <v>19.5</v>
      </c>
      <c r="C6476">
        <f t="shared" si="306"/>
        <v>-5.8000000000000007</v>
      </c>
      <c r="D6476">
        <v>1001.2</v>
      </c>
      <c r="E6476">
        <f t="shared" si="307"/>
        <v>-3.2999999999999545</v>
      </c>
      <c r="F6476">
        <v>100</v>
      </c>
      <c r="G6476">
        <f t="shared" si="308"/>
        <v>25</v>
      </c>
      <c r="H6476">
        <v>10.050000000000001</v>
      </c>
      <c r="I6476">
        <v>0.84</v>
      </c>
      <c r="J6476">
        <v>-0.54</v>
      </c>
    </row>
    <row r="6477" spans="1:10">
      <c r="A6477" s="3">
        <v>43275</v>
      </c>
      <c r="B6477">
        <v>23.3</v>
      </c>
      <c r="C6477">
        <f t="shared" si="306"/>
        <v>3.8000000000000007</v>
      </c>
      <c r="D6477">
        <v>1002.2</v>
      </c>
      <c r="E6477">
        <f t="shared" si="307"/>
        <v>1</v>
      </c>
      <c r="F6477">
        <v>85</v>
      </c>
      <c r="G6477">
        <f t="shared" si="308"/>
        <v>-15</v>
      </c>
      <c r="H6477">
        <v>11.05</v>
      </c>
      <c r="I6477">
        <v>0.71</v>
      </c>
      <c r="J6477">
        <v>-0.7</v>
      </c>
    </row>
    <row r="6478" spans="1:10">
      <c r="A6478" s="3">
        <v>43276</v>
      </c>
      <c r="B6478">
        <v>28.9</v>
      </c>
      <c r="C6478">
        <f t="shared" si="306"/>
        <v>5.5999999999999979</v>
      </c>
      <c r="D6478">
        <v>1008.7</v>
      </c>
      <c r="E6478">
        <f t="shared" si="307"/>
        <v>6.5</v>
      </c>
      <c r="F6478">
        <v>61</v>
      </c>
      <c r="G6478">
        <f t="shared" si="308"/>
        <v>-24</v>
      </c>
      <c r="H6478">
        <v>12.05</v>
      </c>
      <c r="I6478">
        <v>0.55000000000000004</v>
      </c>
      <c r="J6478">
        <v>-0.84</v>
      </c>
    </row>
    <row r="6479" spans="1:10">
      <c r="A6479" s="3">
        <v>43277</v>
      </c>
      <c r="B6479">
        <v>26.7</v>
      </c>
      <c r="C6479">
        <f t="shared" si="306"/>
        <v>-2.1999999999999993</v>
      </c>
      <c r="D6479">
        <v>1009.3</v>
      </c>
      <c r="E6479">
        <f t="shared" si="307"/>
        <v>0.59999999999990905</v>
      </c>
      <c r="F6479">
        <v>75</v>
      </c>
      <c r="G6479">
        <f t="shared" si="308"/>
        <v>14</v>
      </c>
      <c r="H6479">
        <v>13.05</v>
      </c>
      <c r="I6479">
        <v>0.36</v>
      </c>
      <c r="J6479">
        <v>-0.93</v>
      </c>
    </row>
    <row r="6480" spans="1:10">
      <c r="A6480" s="3">
        <v>43278</v>
      </c>
      <c r="B6480">
        <v>28.3</v>
      </c>
      <c r="C6480">
        <f t="shared" si="306"/>
        <v>1.6000000000000014</v>
      </c>
      <c r="D6480">
        <v>1001.9</v>
      </c>
      <c r="E6480">
        <f t="shared" si="307"/>
        <v>-7.3999999999999773</v>
      </c>
      <c r="F6480">
        <v>70</v>
      </c>
      <c r="G6480">
        <f t="shared" si="308"/>
        <v>-5</v>
      </c>
      <c r="H6480">
        <v>14.05</v>
      </c>
      <c r="I6480">
        <v>0.15</v>
      </c>
      <c r="J6480">
        <v>-0.99</v>
      </c>
    </row>
    <row r="6481" spans="1:10">
      <c r="A6481" s="3">
        <v>43279</v>
      </c>
      <c r="B6481">
        <v>27.9</v>
      </c>
      <c r="C6481">
        <f t="shared" si="306"/>
        <v>-0.40000000000000213</v>
      </c>
      <c r="D6481">
        <v>1003.7</v>
      </c>
      <c r="E6481">
        <f t="shared" si="307"/>
        <v>1.8000000000000682</v>
      </c>
      <c r="F6481">
        <v>74</v>
      </c>
      <c r="G6481">
        <f t="shared" si="308"/>
        <v>4</v>
      </c>
      <c r="H6481">
        <v>15.05</v>
      </c>
      <c r="I6481">
        <v>-0.06</v>
      </c>
      <c r="J6481">
        <v>-1</v>
      </c>
    </row>
    <row r="6482" spans="1:10">
      <c r="A6482" s="3">
        <v>43280</v>
      </c>
      <c r="B6482">
        <v>28.6</v>
      </c>
      <c r="C6482">
        <f t="shared" si="306"/>
        <v>0.70000000000000284</v>
      </c>
      <c r="D6482">
        <v>1009.2</v>
      </c>
      <c r="E6482">
        <f t="shared" si="307"/>
        <v>5.5</v>
      </c>
      <c r="F6482">
        <v>72</v>
      </c>
      <c r="G6482">
        <f t="shared" si="308"/>
        <v>-2</v>
      </c>
      <c r="H6482">
        <v>16.05</v>
      </c>
      <c r="I6482">
        <v>-0.27</v>
      </c>
      <c r="J6482">
        <v>-0.96</v>
      </c>
    </row>
    <row r="6483" spans="1:10">
      <c r="A6483" s="3">
        <v>43281</v>
      </c>
      <c r="B6483">
        <v>29.2</v>
      </c>
      <c r="C6483">
        <f t="shared" si="306"/>
        <v>0.59999999999999787</v>
      </c>
      <c r="D6483">
        <v>1013.8</v>
      </c>
      <c r="E6483">
        <f t="shared" si="307"/>
        <v>4.5999999999999091</v>
      </c>
      <c r="F6483">
        <v>70</v>
      </c>
      <c r="G6483">
        <f t="shared" si="308"/>
        <v>-2</v>
      </c>
      <c r="H6483">
        <v>17.05</v>
      </c>
      <c r="I6483">
        <v>-0.47</v>
      </c>
      <c r="J6483">
        <v>-0.88</v>
      </c>
    </row>
    <row r="6484" spans="1:10">
      <c r="A6484" s="3">
        <v>43282</v>
      </c>
      <c r="B6484">
        <v>28.3</v>
      </c>
      <c r="C6484">
        <f t="shared" si="306"/>
        <v>-0.89999999999999858</v>
      </c>
      <c r="D6484">
        <v>1014.1</v>
      </c>
      <c r="E6484">
        <f t="shared" si="307"/>
        <v>0.30000000000006821</v>
      </c>
      <c r="F6484">
        <v>66</v>
      </c>
      <c r="G6484">
        <f t="shared" si="308"/>
        <v>-4</v>
      </c>
      <c r="H6484">
        <v>18.05</v>
      </c>
      <c r="I6484">
        <v>-0.64</v>
      </c>
      <c r="J6484">
        <v>-0.77</v>
      </c>
    </row>
    <row r="6485" spans="1:10">
      <c r="A6485" s="3">
        <v>43283</v>
      </c>
      <c r="B6485">
        <v>29.6</v>
      </c>
      <c r="C6485">
        <f t="shared" si="306"/>
        <v>1.3000000000000007</v>
      </c>
      <c r="D6485">
        <v>1008.9</v>
      </c>
      <c r="E6485">
        <f t="shared" si="307"/>
        <v>-5.2000000000000455</v>
      </c>
      <c r="F6485">
        <v>70</v>
      </c>
      <c r="G6485">
        <f t="shared" si="308"/>
        <v>4</v>
      </c>
      <c r="H6485">
        <v>19.05</v>
      </c>
      <c r="I6485">
        <v>-0.79</v>
      </c>
      <c r="J6485">
        <v>-0.61</v>
      </c>
    </row>
    <row r="6486" spans="1:10">
      <c r="A6486" s="3">
        <v>43284</v>
      </c>
      <c r="B6486">
        <v>28</v>
      </c>
      <c r="C6486">
        <f t="shared" si="306"/>
        <v>-1.6000000000000014</v>
      </c>
      <c r="D6486">
        <v>1003.8</v>
      </c>
      <c r="E6486">
        <f t="shared" si="307"/>
        <v>-5.1000000000000227</v>
      </c>
      <c r="F6486">
        <v>69</v>
      </c>
      <c r="G6486">
        <f t="shared" si="308"/>
        <v>-1</v>
      </c>
      <c r="H6486">
        <v>20.05</v>
      </c>
      <c r="I6486">
        <v>-0.9</v>
      </c>
      <c r="J6486">
        <v>-0.43</v>
      </c>
    </row>
    <row r="6487" spans="1:10">
      <c r="A6487" s="3">
        <v>43285</v>
      </c>
      <c r="B6487">
        <v>28</v>
      </c>
      <c r="C6487">
        <f t="shared" si="306"/>
        <v>0</v>
      </c>
      <c r="D6487">
        <v>999.6</v>
      </c>
      <c r="E6487">
        <f t="shared" si="307"/>
        <v>-4.1999999999999318</v>
      </c>
      <c r="F6487">
        <v>72</v>
      </c>
      <c r="G6487">
        <f t="shared" si="308"/>
        <v>3</v>
      </c>
      <c r="H6487">
        <v>21.05</v>
      </c>
      <c r="I6487">
        <v>-0.97</v>
      </c>
      <c r="J6487">
        <v>-0.23</v>
      </c>
    </row>
    <row r="6488" spans="1:10">
      <c r="A6488" s="3">
        <v>43286</v>
      </c>
      <c r="B6488">
        <v>27.5</v>
      </c>
      <c r="C6488">
        <f t="shared" si="306"/>
        <v>-0.5</v>
      </c>
      <c r="D6488">
        <v>1002</v>
      </c>
      <c r="E6488">
        <f t="shared" si="307"/>
        <v>2.3999999999999773</v>
      </c>
      <c r="F6488">
        <v>73</v>
      </c>
      <c r="G6488">
        <f t="shared" si="308"/>
        <v>1</v>
      </c>
      <c r="H6488">
        <v>22.05</v>
      </c>
      <c r="I6488">
        <v>-1</v>
      </c>
      <c r="J6488">
        <v>-0.02</v>
      </c>
    </row>
    <row r="6489" spans="1:10">
      <c r="A6489" s="3">
        <v>43287</v>
      </c>
      <c r="B6489">
        <v>19.3</v>
      </c>
      <c r="C6489">
        <f t="shared" si="306"/>
        <v>-8.1999999999999993</v>
      </c>
      <c r="D6489">
        <v>1009.4</v>
      </c>
      <c r="E6489">
        <f t="shared" si="307"/>
        <v>7.3999999999999773</v>
      </c>
      <c r="F6489">
        <v>99</v>
      </c>
      <c r="G6489">
        <f t="shared" si="308"/>
        <v>26</v>
      </c>
      <c r="H6489">
        <v>23.05</v>
      </c>
      <c r="I6489">
        <v>-0.98</v>
      </c>
      <c r="J6489">
        <v>0.19</v>
      </c>
    </row>
    <row r="6490" spans="1:10">
      <c r="A6490" s="3">
        <v>43288</v>
      </c>
      <c r="B6490">
        <v>26.4</v>
      </c>
      <c r="C6490">
        <f t="shared" si="306"/>
        <v>7.0999999999999979</v>
      </c>
      <c r="D6490">
        <v>1009.7</v>
      </c>
      <c r="E6490">
        <f t="shared" si="307"/>
        <v>0.30000000000006821</v>
      </c>
      <c r="F6490">
        <v>79</v>
      </c>
      <c r="G6490">
        <f t="shared" si="308"/>
        <v>-20</v>
      </c>
      <c r="H6490">
        <v>24.05</v>
      </c>
      <c r="I6490">
        <v>-0.92</v>
      </c>
      <c r="J6490">
        <v>0.39</v>
      </c>
    </row>
    <row r="6491" spans="1:10">
      <c r="A6491" s="3">
        <v>43289</v>
      </c>
      <c r="B6491">
        <v>27.9</v>
      </c>
      <c r="C6491">
        <f t="shared" si="306"/>
        <v>1.5</v>
      </c>
      <c r="D6491">
        <v>1013.3</v>
      </c>
      <c r="E6491">
        <f t="shared" si="307"/>
        <v>3.5999999999999091</v>
      </c>
      <c r="F6491">
        <v>72</v>
      </c>
      <c r="G6491">
        <f t="shared" si="308"/>
        <v>-7</v>
      </c>
      <c r="H6491">
        <v>25.05</v>
      </c>
      <c r="I6491">
        <v>-0.82</v>
      </c>
      <c r="J6491">
        <v>0.57999999999999996</v>
      </c>
    </row>
    <row r="6492" spans="1:10">
      <c r="A6492" s="3">
        <v>43290</v>
      </c>
      <c r="B6492">
        <v>28.5</v>
      </c>
      <c r="C6492">
        <f t="shared" si="306"/>
        <v>0.60000000000000142</v>
      </c>
      <c r="D6492">
        <v>1015.4</v>
      </c>
      <c r="E6492">
        <f t="shared" si="307"/>
        <v>2.1000000000000227</v>
      </c>
      <c r="F6492">
        <v>78</v>
      </c>
      <c r="G6492">
        <f t="shared" si="308"/>
        <v>6</v>
      </c>
      <c r="H6492">
        <v>26.05</v>
      </c>
      <c r="I6492">
        <v>-0.68</v>
      </c>
      <c r="J6492">
        <v>0.74</v>
      </c>
    </row>
    <row r="6493" spans="1:10">
      <c r="A6493" s="3">
        <v>43291</v>
      </c>
      <c r="B6493">
        <v>28.9</v>
      </c>
      <c r="C6493">
        <f t="shared" si="306"/>
        <v>0.39999999999999858</v>
      </c>
      <c r="D6493">
        <v>1013.5</v>
      </c>
      <c r="E6493">
        <f t="shared" si="307"/>
        <v>-1.8999999999999773</v>
      </c>
      <c r="F6493">
        <v>75</v>
      </c>
      <c r="G6493">
        <f t="shared" si="308"/>
        <v>-3</v>
      </c>
      <c r="H6493">
        <v>27.05</v>
      </c>
      <c r="I6493">
        <v>-0.5</v>
      </c>
      <c r="J6493">
        <v>0.86</v>
      </c>
    </row>
    <row r="6494" spans="1:10">
      <c r="A6494" s="3">
        <v>43292</v>
      </c>
      <c r="B6494">
        <v>29.9</v>
      </c>
      <c r="C6494">
        <f t="shared" si="306"/>
        <v>1</v>
      </c>
      <c r="D6494">
        <v>1010.1</v>
      </c>
      <c r="E6494">
        <f t="shared" si="307"/>
        <v>-3.3999999999999773</v>
      </c>
      <c r="F6494">
        <v>69</v>
      </c>
      <c r="G6494">
        <f t="shared" si="308"/>
        <v>-6</v>
      </c>
      <c r="H6494">
        <v>28.05</v>
      </c>
      <c r="I6494">
        <v>-0.31</v>
      </c>
      <c r="J6494">
        <v>0.95</v>
      </c>
    </row>
    <row r="6495" spans="1:10">
      <c r="A6495" s="3">
        <v>43293</v>
      </c>
      <c r="B6495">
        <v>27.7</v>
      </c>
      <c r="C6495">
        <f t="shared" si="306"/>
        <v>-2.1999999999999993</v>
      </c>
      <c r="D6495">
        <v>1009</v>
      </c>
      <c r="E6495">
        <f t="shared" si="307"/>
        <v>-1.1000000000000227</v>
      </c>
      <c r="F6495">
        <v>79</v>
      </c>
      <c r="G6495">
        <f t="shared" si="308"/>
        <v>10</v>
      </c>
      <c r="H6495">
        <v>29.05</v>
      </c>
      <c r="I6495">
        <v>-0.1</v>
      </c>
      <c r="J6495">
        <v>0.99</v>
      </c>
    </row>
    <row r="6496" spans="1:10">
      <c r="A6496" s="3">
        <v>43294</v>
      </c>
      <c r="B6496">
        <v>30.6</v>
      </c>
      <c r="C6496">
        <f t="shared" si="306"/>
        <v>2.9000000000000021</v>
      </c>
      <c r="D6496">
        <v>1005.6</v>
      </c>
      <c r="E6496">
        <f t="shared" si="307"/>
        <v>-3.3999999999999773</v>
      </c>
      <c r="F6496">
        <v>64</v>
      </c>
      <c r="G6496">
        <f t="shared" si="308"/>
        <v>-15</v>
      </c>
      <c r="H6496">
        <v>0.52</v>
      </c>
      <c r="I6496">
        <v>0.11</v>
      </c>
      <c r="J6496">
        <v>0.99</v>
      </c>
    </row>
    <row r="6497" spans="1:10">
      <c r="A6497" s="3">
        <v>43295</v>
      </c>
      <c r="B6497">
        <v>31</v>
      </c>
      <c r="C6497">
        <f t="shared" si="306"/>
        <v>0.39999999999999858</v>
      </c>
      <c r="D6497">
        <v>1007.4</v>
      </c>
      <c r="E6497">
        <f t="shared" si="307"/>
        <v>1.7999999999999545</v>
      </c>
      <c r="F6497">
        <v>67</v>
      </c>
      <c r="G6497">
        <f t="shared" si="308"/>
        <v>3</v>
      </c>
      <c r="H6497">
        <v>1.52</v>
      </c>
      <c r="I6497">
        <v>0.32</v>
      </c>
      <c r="J6497">
        <v>0.95</v>
      </c>
    </row>
    <row r="6498" spans="1:10">
      <c r="A6498" s="3">
        <v>43296</v>
      </c>
      <c r="B6498">
        <v>29.9</v>
      </c>
      <c r="C6498">
        <f t="shared" si="306"/>
        <v>-1.1000000000000014</v>
      </c>
      <c r="D6498">
        <v>1008</v>
      </c>
      <c r="E6498">
        <f t="shared" si="307"/>
        <v>0.60000000000002274</v>
      </c>
      <c r="F6498">
        <v>72</v>
      </c>
      <c r="G6498">
        <f t="shared" si="308"/>
        <v>5</v>
      </c>
      <c r="H6498">
        <v>2.52</v>
      </c>
      <c r="I6498">
        <v>0.51</v>
      </c>
      <c r="J6498">
        <v>0.86</v>
      </c>
    </row>
    <row r="6499" spans="1:10">
      <c r="A6499" s="3">
        <v>43297</v>
      </c>
      <c r="B6499">
        <v>30.3</v>
      </c>
      <c r="C6499">
        <f t="shared" si="306"/>
        <v>0.40000000000000213</v>
      </c>
      <c r="D6499">
        <v>1008.1</v>
      </c>
      <c r="E6499">
        <f t="shared" si="307"/>
        <v>0.10000000000002274</v>
      </c>
      <c r="F6499">
        <v>76</v>
      </c>
      <c r="G6499">
        <f t="shared" si="308"/>
        <v>4</v>
      </c>
      <c r="H6499">
        <v>3.52</v>
      </c>
      <c r="I6499">
        <v>0.68</v>
      </c>
      <c r="J6499">
        <v>0.73</v>
      </c>
    </row>
    <row r="6500" spans="1:10">
      <c r="A6500" s="3">
        <v>43298</v>
      </c>
      <c r="B6500">
        <v>30.4</v>
      </c>
      <c r="C6500">
        <f t="shared" si="306"/>
        <v>9.9999999999997868E-2</v>
      </c>
      <c r="D6500">
        <v>1007.1</v>
      </c>
      <c r="E6500">
        <f t="shared" si="307"/>
        <v>-1</v>
      </c>
      <c r="F6500">
        <v>78</v>
      </c>
      <c r="G6500">
        <f t="shared" si="308"/>
        <v>2</v>
      </c>
      <c r="H6500">
        <v>4.5199999999999996</v>
      </c>
      <c r="I6500">
        <v>0.82</v>
      </c>
      <c r="J6500">
        <v>0.56999999999999995</v>
      </c>
    </row>
    <row r="6501" spans="1:10">
      <c r="A6501" s="3">
        <v>43299</v>
      </c>
      <c r="B6501">
        <v>31.7</v>
      </c>
      <c r="C6501">
        <f t="shared" si="306"/>
        <v>1.3000000000000007</v>
      </c>
      <c r="D6501">
        <v>1006</v>
      </c>
      <c r="E6501">
        <f t="shared" si="307"/>
        <v>-1.1000000000000227</v>
      </c>
      <c r="F6501">
        <v>70</v>
      </c>
      <c r="G6501">
        <f t="shared" si="308"/>
        <v>-8</v>
      </c>
      <c r="H6501">
        <v>5.52</v>
      </c>
      <c r="I6501">
        <v>0.92</v>
      </c>
      <c r="J6501">
        <v>0.39</v>
      </c>
    </row>
    <row r="6502" spans="1:10">
      <c r="A6502" s="3">
        <v>43300</v>
      </c>
      <c r="B6502">
        <v>30.4</v>
      </c>
      <c r="C6502">
        <f t="shared" si="306"/>
        <v>-1.3000000000000007</v>
      </c>
      <c r="D6502">
        <v>1007.1</v>
      </c>
      <c r="E6502">
        <f t="shared" si="307"/>
        <v>1.1000000000000227</v>
      </c>
      <c r="F6502">
        <v>72</v>
      </c>
      <c r="G6502">
        <f t="shared" si="308"/>
        <v>2</v>
      </c>
      <c r="H6502">
        <v>6.52</v>
      </c>
      <c r="I6502">
        <v>0.98</v>
      </c>
      <c r="J6502">
        <v>0.18</v>
      </c>
    </row>
    <row r="6503" spans="1:10">
      <c r="A6503" s="3">
        <v>43301</v>
      </c>
      <c r="B6503">
        <v>29.9</v>
      </c>
      <c r="C6503">
        <f t="shared" si="306"/>
        <v>-0.5</v>
      </c>
      <c r="D6503">
        <v>1008.1</v>
      </c>
      <c r="E6503">
        <f t="shared" si="307"/>
        <v>1</v>
      </c>
      <c r="F6503">
        <v>74</v>
      </c>
      <c r="G6503">
        <f t="shared" si="308"/>
        <v>2</v>
      </c>
      <c r="H6503">
        <v>7.52</v>
      </c>
      <c r="I6503">
        <v>1</v>
      </c>
      <c r="J6503">
        <v>-0.03</v>
      </c>
    </row>
    <row r="6504" spans="1:10">
      <c r="A6504" s="3">
        <v>43302</v>
      </c>
      <c r="B6504">
        <v>31.1</v>
      </c>
      <c r="C6504">
        <f t="shared" si="306"/>
        <v>1.2000000000000028</v>
      </c>
      <c r="D6504">
        <v>1006.8</v>
      </c>
      <c r="E6504">
        <f t="shared" si="307"/>
        <v>-1.3000000000000682</v>
      </c>
      <c r="F6504">
        <v>71</v>
      </c>
      <c r="G6504">
        <f t="shared" si="308"/>
        <v>-3</v>
      </c>
      <c r="H6504">
        <v>8.52</v>
      </c>
      <c r="I6504">
        <v>0.97</v>
      </c>
      <c r="J6504">
        <v>-0.24</v>
      </c>
    </row>
    <row r="6505" spans="1:10">
      <c r="A6505" s="3">
        <v>43303</v>
      </c>
      <c r="B6505">
        <v>32</v>
      </c>
      <c r="C6505">
        <f t="shared" si="306"/>
        <v>0.89999999999999858</v>
      </c>
      <c r="D6505">
        <v>1004.2</v>
      </c>
      <c r="E6505">
        <f t="shared" si="307"/>
        <v>-2.5999999999999091</v>
      </c>
      <c r="F6505">
        <v>68</v>
      </c>
      <c r="G6505">
        <f t="shared" si="308"/>
        <v>-3</v>
      </c>
      <c r="H6505">
        <v>9.52</v>
      </c>
      <c r="I6505">
        <v>0.9</v>
      </c>
      <c r="J6505">
        <v>-0.44</v>
      </c>
    </row>
    <row r="6506" spans="1:10">
      <c r="A6506" s="3">
        <v>43304</v>
      </c>
      <c r="B6506">
        <v>32.4</v>
      </c>
      <c r="C6506">
        <f t="shared" si="306"/>
        <v>0.39999999999999858</v>
      </c>
      <c r="D6506">
        <v>1001.6</v>
      </c>
      <c r="E6506">
        <f t="shared" si="307"/>
        <v>-2.6000000000000227</v>
      </c>
      <c r="F6506">
        <v>63</v>
      </c>
      <c r="G6506">
        <f t="shared" si="308"/>
        <v>-5</v>
      </c>
      <c r="H6506">
        <v>10.52</v>
      </c>
      <c r="I6506">
        <v>0.79</v>
      </c>
      <c r="J6506">
        <v>-0.62</v>
      </c>
    </row>
    <row r="6507" spans="1:10">
      <c r="A6507" s="3">
        <v>43305</v>
      </c>
      <c r="B6507">
        <v>32</v>
      </c>
      <c r="C6507">
        <f t="shared" si="306"/>
        <v>-0.39999999999999858</v>
      </c>
      <c r="D6507">
        <v>1003</v>
      </c>
      <c r="E6507">
        <f t="shared" si="307"/>
        <v>1.3999999999999773</v>
      </c>
      <c r="F6507">
        <v>68</v>
      </c>
      <c r="G6507">
        <f t="shared" si="308"/>
        <v>5</v>
      </c>
      <c r="H6507">
        <v>11.52</v>
      </c>
      <c r="I6507">
        <v>0.64</v>
      </c>
      <c r="J6507">
        <v>-0.77</v>
      </c>
    </row>
    <row r="6508" spans="1:10">
      <c r="A6508" s="3">
        <v>43306</v>
      </c>
      <c r="B6508">
        <v>29.1</v>
      </c>
      <c r="C6508">
        <f t="shared" si="306"/>
        <v>-2.8999999999999986</v>
      </c>
      <c r="D6508">
        <v>1006.2</v>
      </c>
      <c r="E6508">
        <f t="shared" si="307"/>
        <v>3.2000000000000455</v>
      </c>
      <c r="F6508">
        <v>71</v>
      </c>
      <c r="G6508">
        <f t="shared" si="308"/>
        <v>3</v>
      </c>
      <c r="H6508">
        <v>12.52</v>
      </c>
      <c r="I6508">
        <v>0.46</v>
      </c>
      <c r="J6508">
        <v>-0.89</v>
      </c>
    </row>
    <row r="6509" spans="1:10">
      <c r="A6509" s="3">
        <v>43307</v>
      </c>
      <c r="B6509">
        <v>27.5</v>
      </c>
      <c r="C6509">
        <f t="shared" si="306"/>
        <v>-1.6000000000000014</v>
      </c>
      <c r="D6509">
        <v>1006.1</v>
      </c>
      <c r="E6509">
        <f t="shared" si="307"/>
        <v>-0.10000000000002274</v>
      </c>
      <c r="F6509">
        <v>58</v>
      </c>
      <c r="G6509">
        <f t="shared" si="308"/>
        <v>-13</v>
      </c>
      <c r="H6509">
        <v>13.52</v>
      </c>
      <c r="I6509">
        <v>0.26</v>
      </c>
      <c r="J6509">
        <v>-0.96</v>
      </c>
    </row>
    <row r="6510" spans="1:10">
      <c r="A6510" s="3">
        <v>43308</v>
      </c>
      <c r="B6510">
        <v>25.9</v>
      </c>
      <c r="C6510">
        <f t="shared" si="306"/>
        <v>-1.6000000000000014</v>
      </c>
      <c r="D6510">
        <v>1005.3</v>
      </c>
      <c r="E6510">
        <f t="shared" si="307"/>
        <v>-0.80000000000006821</v>
      </c>
      <c r="F6510">
        <v>61</v>
      </c>
      <c r="G6510">
        <f t="shared" si="308"/>
        <v>3</v>
      </c>
      <c r="H6510">
        <v>14.52</v>
      </c>
      <c r="I6510">
        <v>0.05</v>
      </c>
      <c r="J6510">
        <v>-1</v>
      </c>
    </row>
    <row r="6511" spans="1:10">
      <c r="A6511" s="3">
        <v>43309</v>
      </c>
      <c r="B6511">
        <v>25.6</v>
      </c>
      <c r="C6511">
        <f t="shared" si="306"/>
        <v>-0.29999999999999716</v>
      </c>
      <c r="D6511">
        <v>995.1</v>
      </c>
      <c r="E6511">
        <f t="shared" si="307"/>
        <v>-10.199999999999932</v>
      </c>
      <c r="F6511">
        <v>100</v>
      </c>
      <c r="G6511">
        <f t="shared" si="308"/>
        <v>39</v>
      </c>
      <c r="H6511">
        <v>15.52</v>
      </c>
      <c r="I6511">
        <v>-0.16</v>
      </c>
      <c r="J6511">
        <v>-0.99</v>
      </c>
    </row>
    <row r="6512" spans="1:10">
      <c r="A6512" s="3">
        <v>43310</v>
      </c>
      <c r="B6512">
        <v>29.5</v>
      </c>
      <c r="C6512">
        <f t="shared" si="306"/>
        <v>3.8999999999999986</v>
      </c>
      <c r="D6512">
        <v>1004</v>
      </c>
      <c r="E6512">
        <f t="shared" si="307"/>
        <v>8.8999999999999773</v>
      </c>
      <c r="F6512">
        <v>71</v>
      </c>
      <c r="G6512">
        <f t="shared" si="308"/>
        <v>-29</v>
      </c>
      <c r="H6512">
        <v>16.52</v>
      </c>
      <c r="I6512">
        <v>-0.36</v>
      </c>
      <c r="J6512">
        <v>-0.93</v>
      </c>
    </row>
    <row r="6513" spans="1:10">
      <c r="A6513" s="3">
        <v>43311</v>
      </c>
      <c r="B6513">
        <v>29</v>
      </c>
      <c r="C6513">
        <f t="shared" si="306"/>
        <v>-0.5</v>
      </c>
      <c r="D6513">
        <v>1005.1</v>
      </c>
      <c r="E6513">
        <f t="shared" si="307"/>
        <v>1.1000000000000227</v>
      </c>
      <c r="F6513">
        <v>76</v>
      </c>
      <c r="G6513">
        <f t="shared" si="308"/>
        <v>5</v>
      </c>
      <c r="H6513">
        <v>17.52</v>
      </c>
      <c r="I6513">
        <v>-0.55000000000000004</v>
      </c>
      <c r="J6513">
        <v>-0.83</v>
      </c>
    </row>
    <row r="6514" spans="1:10">
      <c r="A6514" s="3">
        <v>43312</v>
      </c>
      <c r="B6514">
        <v>30.1</v>
      </c>
      <c r="C6514">
        <f t="shared" si="306"/>
        <v>1.1000000000000014</v>
      </c>
      <c r="D6514">
        <v>1001.6</v>
      </c>
      <c r="E6514">
        <f t="shared" si="307"/>
        <v>-3.5</v>
      </c>
      <c r="F6514">
        <v>69</v>
      </c>
      <c r="G6514">
        <f t="shared" si="308"/>
        <v>-7</v>
      </c>
      <c r="H6514">
        <v>18.52</v>
      </c>
      <c r="I6514">
        <v>-0.72</v>
      </c>
      <c r="J6514">
        <v>-0.7</v>
      </c>
    </row>
    <row r="6515" spans="1:10">
      <c r="A6515" s="3">
        <v>43313</v>
      </c>
      <c r="B6515">
        <v>32.5</v>
      </c>
      <c r="C6515">
        <f t="shared" si="306"/>
        <v>2.3999999999999986</v>
      </c>
      <c r="D6515">
        <v>999.6</v>
      </c>
      <c r="E6515">
        <f t="shared" si="307"/>
        <v>-2</v>
      </c>
      <c r="F6515">
        <v>60</v>
      </c>
      <c r="G6515">
        <f t="shared" si="308"/>
        <v>-9</v>
      </c>
      <c r="H6515">
        <v>19.52</v>
      </c>
      <c r="I6515">
        <v>-0.85</v>
      </c>
      <c r="J6515">
        <v>-0.53</v>
      </c>
    </row>
    <row r="6516" spans="1:10">
      <c r="A6516" s="3">
        <v>43314</v>
      </c>
      <c r="B6516">
        <v>32.5</v>
      </c>
      <c r="C6516">
        <f t="shared" si="306"/>
        <v>0</v>
      </c>
      <c r="D6516">
        <v>1001.7</v>
      </c>
      <c r="E6516">
        <f t="shared" si="307"/>
        <v>2.1000000000000227</v>
      </c>
      <c r="F6516">
        <v>65</v>
      </c>
      <c r="G6516">
        <f t="shared" si="308"/>
        <v>5</v>
      </c>
      <c r="H6516">
        <v>20.52</v>
      </c>
      <c r="I6516">
        <v>-0.94</v>
      </c>
      <c r="J6516">
        <v>-0.34</v>
      </c>
    </row>
    <row r="6517" spans="1:10">
      <c r="A6517" s="3">
        <v>43315</v>
      </c>
      <c r="B6517">
        <v>30.4</v>
      </c>
      <c r="C6517">
        <f t="shared" si="306"/>
        <v>-2.1000000000000014</v>
      </c>
      <c r="D6517">
        <v>1002.8</v>
      </c>
      <c r="E6517">
        <f t="shared" si="307"/>
        <v>1.0999999999999091</v>
      </c>
      <c r="F6517">
        <v>76</v>
      </c>
      <c r="G6517">
        <f t="shared" si="308"/>
        <v>11</v>
      </c>
      <c r="H6517">
        <v>21.52</v>
      </c>
      <c r="I6517">
        <v>-0.99</v>
      </c>
      <c r="J6517">
        <v>-0.13</v>
      </c>
    </row>
    <row r="6518" spans="1:10">
      <c r="A6518" s="3">
        <v>43316</v>
      </c>
      <c r="B6518">
        <v>31.1</v>
      </c>
      <c r="C6518">
        <f t="shared" si="306"/>
        <v>0.70000000000000284</v>
      </c>
      <c r="D6518">
        <v>1003.1</v>
      </c>
      <c r="E6518">
        <f t="shared" si="307"/>
        <v>0.30000000000006821</v>
      </c>
      <c r="F6518">
        <v>73</v>
      </c>
      <c r="G6518">
        <f t="shared" si="308"/>
        <v>-3</v>
      </c>
      <c r="H6518">
        <v>22.52</v>
      </c>
      <c r="I6518">
        <v>-1</v>
      </c>
      <c r="J6518">
        <v>0.08</v>
      </c>
    </row>
    <row r="6519" spans="1:10">
      <c r="A6519" s="3">
        <v>43317</v>
      </c>
      <c r="B6519">
        <v>31.4</v>
      </c>
      <c r="C6519">
        <f t="shared" si="306"/>
        <v>0.29999999999999716</v>
      </c>
      <c r="D6519">
        <v>999.6</v>
      </c>
      <c r="E6519">
        <f t="shared" si="307"/>
        <v>-3.5</v>
      </c>
      <c r="F6519">
        <v>71</v>
      </c>
      <c r="G6519">
        <f t="shared" si="308"/>
        <v>-2</v>
      </c>
      <c r="H6519">
        <v>23.52</v>
      </c>
      <c r="I6519">
        <v>-0.96</v>
      </c>
      <c r="J6519">
        <v>0.28999999999999998</v>
      </c>
    </row>
    <row r="6520" spans="1:10">
      <c r="A6520" s="3">
        <v>43318</v>
      </c>
      <c r="B6520">
        <v>27.9</v>
      </c>
      <c r="C6520">
        <f t="shared" si="306"/>
        <v>-3.5</v>
      </c>
      <c r="D6520">
        <v>1002</v>
      </c>
      <c r="E6520">
        <f t="shared" si="307"/>
        <v>2.3999999999999773</v>
      </c>
      <c r="F6520">
        <v>79</v>
      </c>
      <c r="G6520">
        <f t="shared" si="308"/>
        <v>8</v>
      </c>
      <c r="H6520">
        <v>24.52</v>
      </c>
      <c r="I6520">
        <v>-0.88</v>
      </c>
      <c r="J6520">
        <v>0.48</v>
      </c>
    </row>
    <row r="6521" spans="1:10">
      <c r="A6521" s="3">
        <v>43319</v>
      </c>
      <c r="B6521">
        <v>24.2</v>
      </c>
      <c r="C6521">
        <f t="shared" si="306"/>
        <v>-3.6999999999999993</v>
      </c>
      <c r="D6521">
        <v>1004.5</v>
      </c>
      <c r="E6521">
        <f t="shared" si="307"/>
        <v>2.5</v>
      </c>
      <c r="F6521">
        <v>81</v>
      </c>
      <c r="G6521">
        <f t="shared" si="308"/>
        <v>2</v>
      </c>
      <c r="H6521">
        <v>25.52</v>
      </c>
      <c r="I6521">
        <v>-0.75</v>
      </c>
      <c r="J6521">
        <v>0.66</v>
      </c>
    </row>
    <row r="6522" spans="1:10">
      <c r="A6522" s="3">
        <v>43320</v>
      </c>
      <c r="B6522">
        <v>24.9</v>
      </c>
      <c r="C6522">
        <f t="shared" si="306"/>
        <v>0.69999999999999929</v>
      </c>
      <c r="D6522">
        <v>995.5</v>
      </c>
      <c r="E6522">
        <f t="shared" si="307"/>
        <v>-9</v>
      </c>
      <c r="F6522">
        <v>100</v>
      </c>
      <c r="G6522">
        <f t="shared" si="308"/>
        <v>19</v>
      </c>
      <c r="H6522">
        <v>26.52</v>
      </c>
      <c r="I6522">
        <v>-0.6</v>
      </c>
      <c r="J6522">
        <v>0.8</v>
      </c>
    </row>
    <row r="6523" spans="1:10">
      <c r="A6523" s="3">
        <v>43321</v>
      </c>
      <c r="B6523">
        <v>29.5</v>
      </c>
      <c r="C6523">
        <f t="shared" si="306"/>
        <v>4.6000000000000014</v>
      </c>
      <c r="D6523">
        <v>995.4</v>
      </c>
      <c r="E6523">
        <f t="shared" si="307"/>
        <v>-0.10000000000002274</v>
      </c>
      <c r="F6523">
        <v>75</v>
      </c>
      <c r="G6523">
        <f t="shared" si="308"/>
        <v>-25</v>
      </c>
      <c r="H6523">
        <v>27.52</v>
      </c>
      <c r="I6523">
        <v>-0.42</v>
      </c>
      <c r="J6523">
        <v>0.91</v>
      </c>
    </row>
    <row r="6524" spans="1:10">
      <c r="A6524" s="3">
        <v>43322</v>
      </c>
      <c r="B6524">
        <v>29</v>
      </c>
      <c r="C6524">
        <f t="shared" si="306"/>
        <v>-0.5</v>
      </c>
      <c r="D6524">
        <v>997.8</v>
      </c>
      <c r="E6524">
        <f t="shared" si="307"/>
        <v>2.3999999999999773</v>
      </c>
      <c r="F6524">
        <v>82</v>
      </c>
      <c r="G6524">
        <f t="shared" si="308"/>
        <v>7</v>
      </c>
      <c r="H6524">
        <v>28.52</v>
      </c>
      <c r="I6524">
        <v>-0.21</v>
      </c>
      <c r="J6524">
        <v>0.98</v>
      </c>
    </row>
    <row r="6525" spans="1:10">
      <c r="A6525" s="3">
        <v>43323</v>
      </c>
      <c r="B6525">
        <v>28.2</v>
      </c>
      <c r="C6525">
        <f t="shared" si="306"/>
        <v>-0.80000000000000071</v>
      </c>
      <c r="D6525">
        <v>1001.7</v>
      </c>
      <c r="E6525">
        <f t="shared" si="307"/>
        <v>3.9000000000000909</v>
      </c>
      <c r="F6525">
        <v>96</v>
      </c>
      <c r="G6525">
        <f t="shared" si="308"/>
        <v>14</v>
      </c>
      <c r="H6525">
        <v>29.52</v>
      </c>
      <c r="I6525">
        <v>0</v>
      </c>
      <c r="J6525">
        <v>1</v>
      </c>
    </row>
    <row r="6526" spans="1:10">
      <c r="A6526" s="3">
        <v>43324</v>
      </c>
      <c r="B6526">
        <v>28.4</v>
      </c>
      <c r="C6526">
        <f t="shared" si="306"/>
        <v>0.19999999999999929</v>
      </c>
      <c r="D6526">
        <v>1007.2</v>
      </c>
      <c r="E6526">
        <f t="shared" si="307"/>
        <v>5.5</v>
      </c>
      <c r="F6526">
        <v>82</v>
      </c>
      <c r="G6526">
        <f t="shared" si="308"/>
        <v>-14</v>
      </c>
      <c r="H6526">
        <v>0.99</v>
      </c>
      <c r="I6526">
        <v>0.21</v>
      </c>
      <c r="J6526">
        <v>0.98</v>
      </c>
    </row>
    <row r="6527" spans="1:10">
      <c r="A6527" s="3">
        <v>43325</v>
      </c>
      <c r="B6527">
        <v>24.8</v>
      </c>
      <c r="C6527">
        <f t="shared" si="306"/>
        <v>-3.5999999999999979</v>
      </c>
      <c r="D6527">
        <v>1008.9</v>
      </c>
      <c r="E6527">
        <f t="shared" si="307"/>
        <v>1.6999999999999318</v>
      </c>
      <c r="F6527">
        <v>100</v>
      </c>
      <c r="G6527">
        <f t="shared" si="308"/>
        <v>18</v>
      </c>
      <c r="H6527">
        <v>1.99</v>
      </c>
      <c r="I6527">
        <v>0.41</v>
      </c>
      <c r="J6527">
        <v>0.91</v>
      </c>
    </row>
    <row r="6528" spans="1:10">
      <c r="A6528" s="3">
        <v>43326</v>
      </c>
      <c r="B6528">
        <v>29.8</v>
      </c>
      <c r="C6528">
        <f t="shared" si="306"/>
        <v>5</v>
      </c>
      <c r="D6528">
        <v>1009.6</v>
      </c>
      <c r="E6528">
        <f t="shared" si="307"/>
        <v>0.70000000000004547</v>
      </c>
      <c r="F6528">
        <v>70</v>
      </c>
      <c r="G6528">
        <f t="shared" si="308"/>
        <v>-30</v>
      </c>
      <c r="H6528">
        <v>2.99</v>
      </c>
      <c r="I6528">
        <v>0.59</v>
      </c>
      <c r="J6528">
        <v>0.8</v>
      </c>
    </row>
    <row r="6529" spans="1:10">
      <c r="A6529" s="3">
        <v>43327</v>
      </c>
      <c r="B6529">
        <v>29.4</v>
      </c>
      <c r="C6529">
        <f t="shared" si="306"/>
        <v>-0.40000000000000213</v>
      </c>
      <c r="D6529">
        <v>1008.5</v>
      </c>
      <c r="E6529">
        <f t="shared" si="307"/>
        <v>-1.1000000000000227</v>
      </c>
      <c r="F6529">
        <v>71</v>
      </c>
      <c r="G6529">
        <f t="shared" si="308"/>
        <v>1</v>
      </c>
      <c r="H6529">
        <v>3.99</v>
      </c>
      <c r="I6529">
        <v>0.75</v>
      </c>
      <c r="J6529">
        <v>0.66</v>
      </c>
    </row>
    <row r="6530" spans="1:10">
      <c r="A6530" s="3">
        <v>43328</v>
      </c>
      <c r="B6530">
        <v>29.7</v>
      </c>
      <c r="C6530">
        <f t="shared" si="306"/>
        <v>0.30000000000000071</v>
      </c>
      <c r="D6530">
        <v>1001.9</v>
      </c>
      <c r="E6530">
        <f t="shared" si="307"/>
        <v>-6.6000000000000227</v>
      </c>
      <c r="F6530">
        <v>68</v>
      </c>
      <c r="G6530">
        <f t="shared" si="308"/>
        <v>-3</v>
      </c>
      <c r="H6530">
        <v>4.99</v>
      </c>
      <c r="I6530">
        <v>0.87</v>
      </c>
      <c r="J6530">
        <v>0.49</v>
      </c>
    </row>
    <row r="6531" spans="1:10">
      <c r="A6531" s="3">
        <v>43329</v>
      </c>
      <c r="B6531">
        <v>26.9</v>
      </c>
      <c r="C6531">
        <f t="shared" si="306"/>
        <v>-2.8000000000000007</v>
      </c>
      <c r="D6531">
        <v>1005.6</v>
      </c>
      <c r="E6531">
        <f t="shared" si="307"/>
        <v>3.7000000000000455</v>
      </c>
      <c r="F6531">
        <v>34</v>
      </c>
      <c r="G6531">
        <f t="shared" si="308"/>
        <v>-34</v>
      </c>
      <c r="H6531">
        <v>5.99</v>
      </c>
      <c r="I6531">
        <v>0.96</v>
      </c>
      <c r="J6531">
        <v>0.28999999999999998</v>
      </c>
    </row>
    <row r="6532" spans="1:10">
      <c r="A6532" s="3">
        <v>43330</v>
      </c>
      <c r="B6532">
        <v>23.5</v>
      </c>
      <c r="C6532">
        <f t="shared" si="306"/>
        <v>-3.3999999999999986</v>
      </c>
      <c r="D6532">
        <v>1009.8</v>
      </c>
      <c r="E6532">
        <f t="shared" si="307"/>
        <v>4.1999999999999318</v>
      </c>
      <c r="F6532">
        <v>56</v>
      </c>
      <c r="G6532">
        <f t="shared" si="308"/>
        <v>22</v>
      </c>
      <c r="H6532">
        <v>6.99</v>
      </c>
      <c r="I6532">
        <v>1</v>
      </c>
      <c r="J6532">
        <v>0.08</v>
      </c>
    </row>
    <row r="6533" spans="1:10">
      <c r="A6533" s="3">
        <v>43331</v>
      </c>
      <c r="B6533">
        <v>25.1</v>
      </c>
      <c r="C6533">
        <f t="shared" si="306"/>
        <v>1.6000000000000014</v>
      </c>
      <c r="D6533">
        <v>1010.9</v>
      </c>
      <c r="E6533">
        <f t="shared" si="307"/>
        <v>1.1000000000000227</v>
      </c>
      <c r="F6533">
        <v>55</v>
      </c>
      <c r="G6533">
        <f t="shared" si="308"/>
        <v>-1</v>
      </c>
      <c r="H6533">
        <v>7.99</v>
      </c>
      <c r="I6533">
        <v>0.99</v>
      </c>
      <c r="J6533">
        <v>-0.13</v>
      </c>
    </row>
    <row r="6534" spans="1:10">
      <c r="A6534" s="3">
        <v>43332</v>
      </c>
      <c r="B6534">
        <v>25.7</v>
      </c>
      <c r="C6534">
        <f t="shared" si="306"/>
        <v>0.59999999999999787</v>
      </c>
      <c r="D6534">
        <v>1009.9</v>
      </c>
      <c r="E6534">
        <f t="shared" si="307"/>
        <v>-1</v>
      </c>
      <c r="F6534">
        <v>80</v>
      </c>
      <c r="G6534">
        <f t="shared" si="308"/>
        <v>25</v>
      </c>
      <c r="H6534">
        <v>8.99</v>
      </c>
      <c r="I6534">
        <v>0.94</v>
      </c>
      <c r="J6534">
        <v>-0.33</v>
      </c>
    </row>
    <row r="6535" spans="1:10">
      <c r="A6535" s="3">
        <v>43333</v>
      </c>
      <c r="B6535">
        <v>29</v>
      </c>
      <c r="C6535">
        <f t="shared" ref="C6535:C6598" si="309">B6535-B6534</f>
        <v>3.3000000000000007</v>
      </c>
      <c r="D6535">
        <v>1009.1</v>
      </c>
      <c r="E6535">
        <f t="shared" ref="E6535:E6598" si="310">D6535-D6534</f>
        <v>-0.79999999999995453</v>
      </c>
      <c r="F6535">
        <v>78</v>
      </c>
      <c r="G6535">
        <f t="shared" ref="G6535:G6598" si="311">F6535-F6534</f>
        <v>-2</v>
      </c>
      <c r="H6535">
        <v>9.99</v>
      </c>
      <c r="I6535">
        <v>0.85</v>
      </c>
      <c r="J6535">
        <v>-0.53</v>
      </c>
    </row>
    <row r="6536" spans="1:10">
      <c r="A6536" s="3">
        <v>43334</v>
      </c>
      <c r="B6536">
        <v>29.9</v>
      </c>
      <c r="C6536">
        <f t="shared" si="309"/>
        <v>0.89999999999999858</v>
      </c>
      <c r="D6536">
        <v>1010</v>
      </c>
      <c r="E6536">
        <f t="shared" si="310"/>
        <v>0.89999999999997726</v>
      </c>
      <c r="F6536">
        <v>65</v>
      </c>
      <c r="G6536">
        <f t="shared" si="311"/>
        <v>-13</v>
      </c>
      <c r="H6536">
        <v>10.99</v>
      </c>
      <c r="I6536">
        <v>0.72</v>
      </c>
      <c r="J6536">
        <v>-0.69</v>
      </c>
    </row>
    <row r="6537" spans="1:10">
      <c r="A6537" s="3">
        <v>43335</v>
      </c>
      <c r="B6537">
        <v>29.9</v>
      </c>
      <c r="C6537">
        <f t="shared" si="309"/>
        <v>0</v>
      </c>
      <c r="D6537">
        <v>1009.8</v>
      </c>
      <c r="E6537">
        <f t="shared" si="310"/>
        <v>-0.20000000000004547</v>
      </c>
      <c r="F6537">
        <v>74</v>
      </c>
      <c r="G6537">
        <f t="shared" si="311"/>
        <v>9</v>
      </c>
      <c r="H6537">
        <v>11.99</v>
      </c>
      <c r="I6537">
        <v>0.56000000000000005</v>
      </c>
      <c r="J6537">
        <v>-0.83</v>
      </c>
    </row>
    <row r="6538" spans="1:10">
      <c r="A6538" s="3">
        <v>43336</v>
      </c>
      <c r="B6538">
        <v>29</v>
      </c>
      <c r="C6538">
        <f t="shared" si="309"/>
        <v>-0.89999999999999858</v>
      </c>
      <c r="D6538">
        <v>1006.5</v>
      </c>
      <c r="E6538">
        <f t="shared" si="310"/>
        <v>-3.2999999999999545</v>
      </c>
      <c r="F6538">
        <v>77</v>
      </c>
      <c r="G6538">
        <f t="shared" si="311"/>
        <v>3</v>
      </c>
      <c r="H6538">
        <v>12.99</v>
      </c>
      <c r="I6538">
        <v>0.37</v>
      </c>
      <c r="J6538">
        <v>-0.93</v>
      </c>
    </row>
    <row r="6539" spans="1:10">
      <c r="A6539" s="3">
        <v>43337</v>
      </c>
      <c r="B6539">
        <v>31.9</v>
      </c>
      <c r="C6539">
        <f t="shared" si="309"/>
        <v>2.8999999999999986</v>
      </c>
      <c r="D6539">
        <v>1005.5</v>
      </c>
      <c r="E6539">
        <f t="shared" si="310"/>
        <v>-1</v>
      </c>
      <c r="F6539">
        <v>69</v>
      </c>
      <c r="G6539">
        <f t="shared" si="311"/>
        <v>-8</v>
      </c>
      <c r="H6539">
        <v>13.99</v>
      </c>
      <c r="I6539">
        <v>0.17</v>
      </c>
      <c r="J6539">
        <v>-0.99</v>
      </c>
    </row>
    <row r="6540" spans="1:10">
      <c r="A6540" s="3">
        <v>43338</v>
      </c>
      <c r="B6540">
        <v>32</v>
      </c>
      <c r="C6540">
        <f t="shared" si="309"/>
        <v>0.10000000000000142</v>
      </c>
      <c r="D6540">
        <v>1005.6</v>
      </c>
      <c r="E6540">
        <f t="shared" si="310"/>
        <v>0.10000000000002274</v>
      </c>
      <c r="F6540">
        <v>68</v>
      </c>
      <c r="G6540">
        <f t="shared" si="311"/>
        <v>-1</v>
      </c>
      <c r="H6540">
        <v>14.99</v>
      </c>
      <c r="I6540">
        <v>-0.05</v>
      </c>
      <c r="J6540">
        <v>-1</v>
      </c>
    </row>
    <row r="6541" spans="1:10">
      <c r="A6541" s="3">
        <v>43339</v>
      </c>
      <c r="B6541">
        <v>28.9</v>
      </c>
      <c r="C6541">
        <f t="shared" si="309"/>
        <v>-3.1000000000000014</v>
      </c>
      <c r="D6541">
        <v>1008.4</v>
      </c>
      <c r="E6541">
        <f t="shared" si="310"/>
        <v>2.7999999999999545</v>
      </c>
      <c r="F6541">
        <v>78</v>
      </c>
      <c r="G6541">
        <f t="shared" si="311"/>
        <v>10</v>
      </c>
      <c r="H6541">
        <v>15.99</v>
      </c>
      <c r="I6541">
        <v>-0.26</v>
      </c>
      <c r="J6541">
        <v>-0.97</v>
      </c>
    </row>
    <row r="6542" spans="1:10">
      <c r="A6542" s="3">
        <v>43340</v>
      </c>
      <c r="B6542">
        <v>28.9</v>
      </c>
      <c r="C6542">
        <f t="shared" si="309"/>
        <v>0</v>
      </c>
      <c r="D6542">
        <v>1008.4</v>
      </c>
      <c r="E6542">
        <f t="shared" si="310"/>
        <v>0</v>
      </c>
      <c r="F6542">
        <v>75</v>
      </c>
      <c r="G6542">
        <f t="shared" si="311"/>
        <v>-3</v>
      </c>
      <c r="H6542">
        <v>16.989999999999998</v>
      </c>
      <c r="I6542">
        <v>-0.46</v>
      </c>
      <c r="J6542">
        <v>-0.89</v>
      </c>
    </row>
    <row r="6543" spans="1:10">
      <c r="A6543" s="3">
        <v>43341</v>
      </c>
      <c r="B6543">
        <v>26.8</v>
      </c>
      <c r="C6543">
        <f t="shared" si="309"/>
        <v>-2.0999999999999979</v>
      </c>
      <c r="D6543">
        <v>1009.6</v>
      </c>
      <c r="E6543">
        <f t="shared" si="310"/>
        <v>1.2000000000000455</v>
      </c>
      <c r="F6543">
        <v>83</v>
      </c>
      <c r="G6543">
        <f t="shared" si="311"/>
        <v>8</v>
      </c>
      <c r="H6543">
        <v>17.989999999999998</v>
      </c>
      <c r="I6543">
        <v>-0.63</v>
      </c>
      <c r="J6543">
        <v>-0.77</v>
      </c>
    </row>
    <row r="6544" spans="1:10">
      <c r="A6544" s="3">
        <v>43342</v>
      </c>
      <c r="B6544">
        <v>29.5</v>
      </c>
      <c r="C6544">
        <f t="shared" si="309"/>
        <v>2.6999999999999993</v>
      </c>
      <c r="D6544">
        <v>1006.4</v>
      </c>
      <c r="E6544">
        <f t="shared" si="310"/>
        <v>-3.2000000000000455</v>
      </c>
      <c r="F6544">
        <v>70</v>
      </c>
      <c r="G6544">
        <f t="shared" si="311"/>
        <v>-13</v>
      </c>
      <c r="H6544">
        <v>18.989999999999998</v>
      </c>
      <c r="I6544">
        <v>-0.78</v>
      </c>
      <c r="J6544">
        <v>-0.62</v>
      </c>
    </row>
    <row r="6545" spans="1:10">
      <c r="A6545" s="3">
        <v>43343</v>
      </c>
      <c r="B6545">
        <v>26.3</v>
      </c>
      <c r="C6545">
        <f t="shared" si="309"/>
        <v>-3.1999999999999993</v>
      </c>
      <c r="D6545">
        <v>1005.1</v>
      </c>
      <c r="E6545">
        <f t="shared" si="310"/>
        <v>-1.2999999999999545</v>
      </c>
      <c r="F6545">
        <v>79</v>
      </c>
      <c r="G6545">
        <f t="shared" si="311"/>
        <v>9</v>
      </c>
      <c r="H6545">
        <v>19.989999999999998</v>
      </c>
      <c r="I6545">
        <v>-0.9</v>
      </c>
      <c r="J6545">
        <v>-0.44</v>
      </c>
    </row>
    <row r="6546" spans="1:10">
      <c r="A6546" s="3">
        <v>43344</v>
      </c>
      <c r="B6546">
        <v>25.4</v>
      </c>
      <c r="C6546">
        <f t="shared" si="309"/>
        <v>-0.90000000000000213</v>
      </c>
      <c r="D6546">
        <v>1006.1</v>
      </c>
      <c r="E6546">
        <f t="shared" si="310"/>
        <v>1</v>
      </c>
      <c r="F6546">
        <v>85</v>
      </c>
      <c r="G6546">
        <f t="shared" si="311"/>
        <v>6</v>
      </c>
      <c r="H6546">
        <v>20.99</v>
      </c>
      <c r="I6546">
        <v>-0.97</v>
      </c>
      <c r="J6546">
        <v>-0.24</v>
      </c>
    </row>
    <row r="6547" spans="1:10">
      <c r="A6547" s="3">
        <v>43345</v>
      </c>
      <c r="B6547">
        <v>22.8</v>
      </c>
      <c r="C6547">
        <f t="shared" si="309"/>
        <v>-2.5999999999999979</v>
      </c>
      <c r="D6547">
        <v>1010.9</v>
      </c>
      <c r="E6547">
        <f t="shared" si="310"/>
        <v>4.7999999999999545</v>
      </c>
      <c r="F6547">
        <v>96</v>
      </c>
      <c r="G6547">
        <f t="shared" si="311"/>
        <v>11</v>
      </c>
      <c r="H6547">
        <v>21.99</v>
      </c>
      <c r="I6547">
        <v>-1</v>
      </c>
      <c r="J6547">
        <v>-0.03</v>
      </c>
    </row>
    <row r="6548" spans="1:10">
      <c r="A6548" s="3">
        <v>43346</v>
      </c>
      <c r="B6548">
        <v>24</v>
      </c>
      <c r="C6548">
        <f t="shared" si="309"/>
        <v>1.1999999999999993</v>
      </c>
      <c r="D6548">
        <v>1007.2</v>
      </c>
      <c r="E6548">
        <f t="shared" si="310"/>
        <v>-3.6999999999999318</v>
      </c>
      <c r="F6548">
        <v>97</v>
      </c>
      <c r="G6548">
        <f t="shared" si="311"/>
        <v>1</v>
      </c>
      <c r="H6548">
        <v>22.99</v>
      </c>
      <c r="I6548">
        <v>-0.98</v>
      </c>
      <c r="J6548">
        <v>0.18</v>
      </c>
    </row>
    <row r="6549" spans="1:10">
      <c r="A6549" s="3">
        <v>43347</v>
      </c>
      <c r="B6549">
        <v>28.2</v>
      </c>
      <c r="C6549">
        <f t="shared" si="309"/>
        <v>4.1999999999999993</v>
      </c>
      <c r="D6549">
        <v>996.6</v>
      </c>
      <c r="E6549">
        <f t="shared" si="310"/>
        <v>-10.600000000000023</v>
      </c>
      <c r="F6549">
        <v>82</v>
      </c>
      <c r="G6549">
        <f t="shared" si="311"/>
        <v>-15</v>
      </c>
      <c r="H6549">
        <v>23.99</v>
      </c>
      <c r="I6549">
        <v>-0.92</v>
      </c>
      <c r="J6549">
        <v>0.38</v>
      </c>
    </row>
    <row r="6550" spans="1:10">
      <c r="A6550" s="3">
        <v>43348</v>
      </c>
      <c r="B6550">
        <v>28.1</v>
      </c>
      <c r="C6550">
        <f t="shared" si="309"/>
        <v>-9.9999999999997868E-2</v>
      </c>
      <c r="D6550">
        <v>999</v>
      </c>
      <c r="E6550">
        <f t="shared" si="310"/>
        <v>2.3999999999999773</v>
      </c>
      <c r="F6550">
        <v>62</v>
      </c>
      <c r="G6550">
        <f t="shared" si="311"/>
        <v>-20</v>
      </c>
      <c r="H6550">
        <v>24.99</v>
      </c>
      <c r="I6550">
        <v>-0.82</v>
      </c>
      <c r="J6550">
        <v>0.56999999999999995</v>
      </c>
    </row>
    <row r="6551" spans="1:10">
      <c r="A6551" s="3">
        <v>43349</v>
      </c>
      <c r="B6551">
        <v>28</v>
      </c>
      <c r="C6551">
        <f t="shared" si="309"/>
        <v>-0.10000000000000142</v>
      </c>
      <c r="D6551">
        <v>1005.4</v>
      </c>
      <c r="E6551">
        <f t="shared" si="310"/>
        <v>6.3999999999999773</v>
      </c>
      <c r="F6551">
        <v>63</v>
      </c>
      <c r="G6551">
        <f t="shared" si="311"/>
        <v>1</v>
      </c>
      <c r="H6551">
        <v>25.99</v>
      </c>
      <c r="I6551">
        <v>-0.68</v>
      </c>
      <c r="J6551">
        <v>0.73</v>
      </c>
    </row>
    <row r="6552" spans="1:10">
      <c r="A6552" s="3">
        <v>43350</v>
      </c>
      <c r="B6552">
        <v>28.3</v>
      </c>
      <c r="C6552">
        <f t="shared" si="309"/>
        <v>0.30000000000000071</v>
      </c>
      <c r="D6552">
        <v>1006</v>
      </c>
      <c r="E6552">
        <f t="shared" si="310"/>
        <v>0.60000000000002274</v>
      </c>
      <c r="F6552">
        <v>72</v>
      </c>
      <c r="G6552">
        <f t="shared" si="311"/>
        <v>9</v>
      </c>
      <c r="H6552">
        <v>26.99</v>
      </c>
      <c r="I6552">
        <v>-0.52</v>
      </c>
      <c r="J6552">
        <v>0.86</v>
      </c>
    </row>
    <row r="6553" spans="1:10">
      <c r="A6553" s="3">
        <v>43351</v>
      </c>
      <c r="B6553">
        <v>28.7</v>
      </c>
      <c r="C6553">
        <f t="shared" si="309"/>
        <v>0.39999999999999858</v>
      </c>
      <c r="D6553">
        <v>1009.9</v>
      </c>
      <c r="E6553">
        <f t="shared" si="310"/>
        <v>3.8999999999999773</v>
      </c>
      <c r="F6553">
        <v>76</v>
      </c>
      <c r="G6553">
        <f t="shared" si="311"/>
        <v>4</v>
      </c>
      <c r="H6553">
        <v>27.99</v>
      </c>
      <c r="I6553">
        <v>-0.32</v>
      </c>
      <c r="J6553">
        <v>0.95</v>
      </c>
    </row>
    <row r="6554" spans="1:10">
      <c r="A6554" s="3">
        <v>43352</v>
      </c>
      <c r="B6554">
        <v>27.9</v>
      </c>
      <c r="C6554">
        <f t="shared" si="309"/>
        <v>-0.80000000000000071</v>
      </c>
      <c r="D6554">
        <v>1011.3</v>
      </c>
      <c r="E6554">
        <f t="shared" si="310"/>
        <v>1.3999999999999773</v>
      </c>
      <c r="F6554">
        <v>72</v>
      </c>
      <c r="G6554">
        <f t="shared" si="311"/>
        <v>-4</v>
      </c>
      <c r="H6554">
        <v>28.99</v>
      </c>
      <c r="I6554">
        <v>-0.12</v>
      </c>
      <c r="J6554">
        <v>0.99</v>
      </c>
    </row>
    <row r="6555" spans="1:10">
      <c r="A6555" s="3">
        <v>43353</v>
      </c>
      <c r="B6555">
        <v>23.2</v>
      </c>
      <c r="C6555">
        <f t="shared" si="309"/>
        <v>-4.6999999999999993</v>
      </c>
      <c r="D6555">
        <v>1009.7</v>
      </c>
      <c r="E6555">
        <f t="shared" si="310"/>
        <v>-1.5999999999999091</v>
      </c>
      <c r="F6555">
        <v>100</v>
      </c>
      <c r="G6555">
        <f t="shared" si="311"/>
        <v>28</v>
      </c>
      <c r="H6555">
        <v>0.46</v>
      </c>
      <c r="I6555">
        <v>0.1</v>
      </c>
      <c r="J6555">
        <v>1</v>
      </c>
    </row>
    <row r="6556" spans="1:10">
      <c r="A6556" s="3">
        <v>43354</v>
      </c>
      <c r="B6556">
        <v>21.7</v>
      </c>
      <c r="C6556">
        <f t="shared" si="309"/>
        <v>-1.5</v>
      </c>
      <c r="D6556">
        <v>1018.8</v>
      </c>
      <c r="E6556">
        <f t="shared" si="310"/>
        <v>9.0999999999999091</v>
      </c>
      <c r="F6556">
        <v>74</v>
      </c>
      <c r="G6556">
        <f t="shared" si="311"/>
        <v>-26</v>
      </c>
      <c r="H6556">
        <v>1.46</v>
      </c>
      <c r="I6556">
        <v>0.3</v>
      </c>
      <c r="J6556">
        <v>0.95</v>
      </c>
    </row>
    <row r="6557" spans="1:10">
      <c r="A6557" s="3">
        <v>43355</v>
      </c>
      <c r="B6557">
        <v>21.5</v>
      </c>
      <c r="C6557">
        <f t="shared" si="309"/>
        <v>-0.19999999999999929</v>
      </c>
      <c r="D6557">
        <v>1020</v>
      </c>
      <c r="E6557">
        <f t="shared" si="310"/>
        <v>1.2000000000000455</v>
      </c>
      <c r="F6557">
        <v>66</v>
      </c>
      <c r="G6557">
        <f t="shared" si="311"/>
        <v>-8</v>
      </c>
      <c r="H6557">
        <v>2.46</v>
      </c>
      <c r="I6557">
        <v>0.5</v>
      </c>
      <c r="J6557">
        <v>0.87</v>
      </c>
    </row>
    <row r="6558" spans="1:10">
      <c r="A6558" s="3">
        <v>43356</v>
      </c>
      <c r="B6558">
        <v>23.6</v>
      </c>
      <c r="C6558">
        <f t="shared" si="309"/>
        <v>2.1000000000000014</v>
      </c>
      <c r="D6558">
        <v>1016.4</v>
      </c>
      <c r="E6558">
        <f t="shared" si="310"/>
        <v>-3.6000000000000227</v>
      </c>
      <c r="F6558">
        <v>79</v>
      </c>
      <c r="G6558">
        <f t="shared" si="311"/>
        <v>13</v>
      </c>
      <c r="H6558">
        <v>3.46</v>
      </c>
      <c r="I6558">
        <v>0.67</v>
      </c>
      <c r="J6558">
        <v>0.74</v>
      </c>
    </row>
    <row r="6559" spans="1:10">
      <c r="A6559" s="3">
        <v>43357</v>
      </c>
      <c r="B6559">
        <v>21.6</v>
      </c>
      <c r="C6559">
        <f t="shared" si="309"/>
        <v>-2</v>
      </c>
      <c r="D6559">
        <v>1015.3</v>
      </c>
      <c r="E6559">
        <f t="shared" si="310"/>
        <v>-1.1000000000000227</v>
      </c>
      <c r="F6559">
        <v>85</v>
      </c>
      <c r="G6559">
        <f t="shared" si="311"/>
        <v>6</v>
      </c>
      <c r="H6559">
        <v>4.46</v>
      </c>
      <c r="I6559">
        <v>0.81</v>
      </c>
      <c r="J6559">
        <v>0.57999999999999996</v>
      </c>
    </row>
    <row r="6560" spans="1:10">
      <c r="A6560" s="3">
        <v>43358</v>
      </c>
      <c r="B6560">
        <v>20.9</v>
      </c>
      <c r="C6560">
        <f t="shared" si="309"/>
        <v>-0.70000000000000284</v>
      </c>
      <c r="D6560">
        <v>1012.1</v>
      </c>
      <c r="E6560">
        <f t="shared" si="310"/>
        <v>-3.1999999999999318</v>
      </c>
      <c r="F6560">
        <v>100</v>
      </c>
      <c r="G6560">
        <f t="shared" si="311"/>
        <v>15</v>
      </c>
      <c r="H6560">
        <v>5.46</v>
      </c>
      <c r="I6560">
        <v>0.92</v>
      </c>
      <c r="J6560">
        <v>0.4</v>
      </c>
    </row>
    <row r="6561" spans="1:10">
      <c r="A6561" s="3">
        <v>43359</v>
      </c>
      <c r="B6561">
        <v>23.3</v>
      </c>
      <c r="C6561">
        <f t="shared" si="309"/>
        <v>2.4000000000000021</v>
      </c>
      <c r="D6561">
        <v>1009.3</v>
      </c>
      <c r="E6561">
        <f t="shared" si="310"/>
        <v>-2.8000000000000682</v>
      </c>
      <c r="F6561">
        <v>90</v>
      </c>
      <c r="G6561">
        <f t="shared" si="311"/>
        <v>-10</v>
      </c>
      <c r="H6561">
        <v>6.46</v>
      </c>
      <c r="I6561">
        <v>0.98</v>
      </c>
      <c r="J6561">
        <v>0.2</v>
      </c>
    </row>
    <row r="6562" spans="1:10">
      <c r="A6562" s="3">
        <v>43360</v>
      </c>
      <c r="B6562">
        <v>24.1</v>
      </c>
      <c r="C6562">
        <f t="shared" si="309"/>
        <v>0.80000000000000071</v>
      </c>
      <c r="D6562">
        <v>1008.7</v>
      </c>
      <c r="E6562">
        <f t="shared" si="310"/>
        <v>-0.59999999999990905</v>
      </c>
      <c r="F6562">
        <v>90</v>
      </c>
      <c r="G6562">
        <f t="shared" si="311"/>
        <v>0</v>
      </c>
      <c r="H6562">
        <v>7.46</v>
      </c>
      <c r="I6562">
        <v>1</v>
      </c>
      <c r="J6562">
        <v>-0.02</v>
      </c>
    </row>
    <row r="6563" spans="1:10">
      <c r="A6563" s="3">
        <v>43361</v>
      </c>
      <c r="B6563">
        <v>24.4</v>
      </c>
      <c r="C6563">
        <f t="shared" si="309"/>
        <v>0.29999999999999716</v>
      </c>
      <c r="D6563">
        <v>1009.5</v>
      </c>
      <c r="E6563">
        <f t="shared" si="310"/>
        <v>0.79999999999995453</v>
      </c>
      <c r="F6563">
        <v>85</v>
      </c>
      <c r="G6563">
        <f t="shared" si="311"/>
        <v>-5</v>
      </c>
      <c r="H6563">
        <v>8.4600000000000009</v>
      </c>
      <c r="I6563">
        <v>0.97</v>
      </c>
      <c r="J6563">
        <v>-0.23</v>
      </c>
    </row>
    <row r="6564" spans="1:10">
      <c r="A6564" s="3">
        <v>43362</v>
      </c>
      <c r="B6564">
        <v>23.3</v>
      </c>
      <c r="C6564">
        <f t="shared" si="309"/>
        <v>-1.0999999999999979</v>
      </c>
      <c r="D6564">
        <v>1011.2</v>
      </c>
      <c r="E6564">
        <f t="shared" si="310"/>
        <v>1.7000000000000455</v>
      </c>
      <c r="F6564">
        <v>70</v>
      </c>
      <c r="G6564">
        <f t="shared" si="311"/>
        <v>-15</v>
      </c>
      <c r="H6564">
        <v>9.4600000000000009</v>
      </c>
      <c r="I6564">
        <v>0.9</v>
      </c>
      <c r="J6564">
        <v>-0.43</v>
      </c>
    </row>
    <row r="6565" spans="1:10">
      <c r="A6565" s="3">
        <v>43363</v>
      </c>
      <c r="B6565">
        <v>18.7</v>
      </c>
      <c r="C6565">
        <f t="shared" si="309"/>
        <v>-4.6000000000000014</v>
      </c>
      <c r="D6565">
        <v>1013.1</v>
      </c>
      <c r="E6565">
        <f t="shared" si="310"/>
        <v>1.8999999999999773</v>
      </c>
      <c r="F6565">
        <v>97</v>
      </c>
      <c r="G6565">
        <f t="shared" si="311"/>
        <v>27</v>
      </c>
      <c r="H6565">
        <v>10.46</v>
      </c>
      <c r="I6565">
        <v>0.79</v>
      </c>
      <c r="J6565">
        <v>-0.61</v>
      </c>
    </row>
    <row r="6566" spans="1:10">
      <c r="A6566" s="3">
        <v>43364</v>
      </c>
      <c r="B6566">
        <v>18.7</v>
      </c>
      <c r="C6566">
        <f t="shared" si="309"/>
        <v>0</v>
      </c>
      <c r="D6566">
        <v>1009.3</v>
      </c>
      <c r="E6566">
        <f t="shared" si="310"/>
        <v>-3.8000000000000682</v>
      </c>
      <c r="F6566">
        <v>100</v>
      </c>
      <c r="G6566">
        <f t="shared" si="311"/>
        <v>3</v>
      </c>
      <c r="H6566">
        <v>11.46</v>
      </c>
      <c r="I6566">
        <v>0.65</v>
      </c>
      <c r="J6566">
        <v>-0.76</v>
      </c>
    </row>
    <row r="6567" spans="1:10">
      <c r="A6567" s="3">
        <v>43365</v>
      </c>
      <c r="B6567">
        <v>23.1</v>
      </c>
      <c r="C6567">
        <f t="shared" si="309"/>
        <v>4.4000000000000021</v>
      </c>
      <c r="D6567">
        <v>1007.4</v>
      </c>
      <c r="E6567">
        <f t="shared" si="310"/>
        <v>-1.8999999999999773</v>
      </c>
      <c r="F6567">
        <v>89</v>
      </c>
      <c r="G6567">
        <f t="shared" si="311"/>
        <v>-11</v>
      </c>
      <c r="H6567">
        <v>12.46</v>
      </c>
      <c r="I6567">
        <v>0.47</v>
      </c>
      <c r="J6567">
        <v>-0.88</v>
      </c>
    </row>
    <row r="6568" spans="1:10">
      <c r="A6568" s="3">
        <v>43366</v>
      </c>
      <c r="B6568">
        <v>24.9</v>
      </c>
      <c r="C6568">
        <f t="shared" si="309"/>
        <v>1.7999999999999972</v>
      </c>
      <c r="D6568">
        <v>1013.5</v>
      </c>
      <c r="E6568">
        <f t="shared" si="310"/>
        <v>6.1000000000000227</v>
      </c>
      <c r="F6568">
        <v>71</v>
      </c>
      <c r="G6568">
        <f t="shared" si="311"/>
        <v>-18</v>
      </c>
      <c r="H6568">
        <v>13.46</v>
      </c>
      <c r="I6568">
        <v>0.28000000000000003</v>
      </c>
      <c r="J6568">
        <v>-0.96</v>
      </c>
    </row>
    <row r="6569" spans="1:10">
      <c r="A6569" s="3">
        <v>43367</v>
      </c>
      <c r="B6569">
        <v>25.6</v>
      </c>
      <c r="C6569">
        <f t="shared" si="309"/>
        <v>0.70000000000000284</v>
      </c>
      <c r="D6569">
        <v>1011.3</v>
      </c>
      <c r="E6569">
        <f t="shared" si="310"/>
        <v>-2.2000000000000455</v>
      </c>
      <c r="F6569">
        <v>83</v>
      </c>
      <c r="G6569">
        <f t="shared" si="311"/>
        <v>12</v>
      </c>
      <c r="H6569">
        <v>14.46</v>
      </c>
      <c r="I6569">
        <v>7.0000000000000007E-2</v>
      </c>
      <c r="J6569">
        <v>-1</v>
      </c>
    </row>
    <row r="6570" spans="1:10">
      <c r="A6570" s="3">
        <v>43368</v>
      </c>
      <c r="B6570">
        <v>18.8</v>
      </c>
      <c r="C6570">
        <f t="shared" si="309"/>
        <v>-6.8000000000000007</v>
      </c>
      <c r="D6570">
        <v>1012.1</v>
      </c>
      <c r="E6570">
        <f t="shared" si="310"/>
        <v>0.80000000000006821</v>
      </c>
      <c r="F6570">
        <v>100</v>
      </c>
      <c r="G6570">
        <f t="shared" si="311"/>
        <v>17</v>
      </c>
      <c r="H6570">
        <v>15.46</v>
      </c>
      <c r="I6570">
        <v>-0.15</v>
      </c>
      <c r="J6570">
        <v>-0.99</v>
      </c>
    </row>
    <row r="6571" spans="1:10">
      <c r="A6571" s="3">
        <v>43369</v>
      </c>
      <c r="B6571">
        <v>17.5</v>
      </c>
      <c r="C6571">
        <f t="shared" si="309"/>
        <v>-1.3000000000000007</v>
      </c>
      <c r="D6571">
        <v>1014.1</v>
      </c>
      <c r="E6571">
        <f t="shared" si="310"/>
        <v>2</v>
      </c>
      <c r="F6571">
        <v>100</v>
      </c>
      <c r="G6571">
        <f t="shared" si="311"/>
        <v>0</v>
      </c>
      <c r="H6571">
        <v>16.46</v>
      </c>
      <c r="I6571">
        <v>-0.35</v>
      </c>
      <c r="J6571">
        <v>-0.94</v>
      </c>
    </row>
    <row r="6572" spans="1:10">
      <c r="A6572" s="3">
        <v>43370</v>
      </c>
      <c r="B6572">
        <v>16.5</v>
      </c>
      <c r="C6572">
        <f t="shared" si="309"/>
        <v>-1</v>
      </c>
      <c r="D6572">
        <v>1008.9</v>
      </c>
      <c r="E6572">
        <f t="shared" si="310"/>
        <v>-5.2000000000000455</v>
      </c>
      <c r="F6572">
        <v>98</v>
      </c>
      <c r="G6572">
        <f t="shared" si="311"/>
        <v>-2</v>
      </c>
      <c r="H6572">
        <v>17.46</v>
      </c>
      <c r="I6572">
        <v>-0.54</v>
      </c>
      <c r="J6572">
        <v>-0.84</v>
      </c>
    </row>
    <row r="6573" spans="1:10">
      <c r="A6573" s="3">
        <v>43371</v>
      </c>
      <c r="B6573">
        <v>21.4</v>
      </c>
      <c r="C6573">
        <f t="shared" si="309"/>
        <v>4.8999999999999986</v>
      </c>
      <c r="D6573">
        <v>1015.2</v>
      </c>
      <c r="E6573">
        <f t="shared" si="310"/>
        <v>6.3000000000000682</v>
      </c>
      <c r="F6573">
        <v>70</v>
      </c>
      <c r="G6573">
        <f t="shared" si="311"/>
        <v>-28</v>
      </c>
      <c r="H6573">
        <v>18.46</v>
      </c>
      <c r="I6573">
        <v>-0.71</v>
      </c>
      <c r="J6573">
        <v>-0.71</v>
      </c>
    </row>
    <row r="6574" spans="1:10">
      <c r="A6574" s="3">
        <v>43372</v>
      </c>
      <c r="B6574">
        <v>18.3</v>
      </c>
      <c r="C6574">
        <f t="shared" si="309"/>
        <v>-3.0999999999999979</v>
      </c>
      <c r="D6574">
        <v>1016.8</v>
      </c>
      <c r="E6574">
        <f t="shared" si="310"/>
        <v>1.5999999999999091</v>
      </c>
      <c r="F6574">
        <v>100</v>
      </c>
      <c r="G6574">
        <f t="shared" si="311"/>
        <v>30</v>
      </c>
      <c r="H6574">
        <v>19.46</v>
      </c>
      <c r="I6574">
        <v>-0.84</v>
      </c>
      <c r="J6574">
        <v>-0.54</v>
      </c>
    </row>
    <row r="6575" spans="1:10">
      <c r="A6575" s="3">
        <v>43373</v>
      </c>
      <c r="B6575">
        <v>20.3</v>
      </c>
      <c r="C6575">
        <f t="shared" si="309"/>
        <v>2</v>
      </c>
      <c r="D6575">
        <v>998.7</v>
      </c>
      <c r="E6575">
        <f t="shared" si="310"/>
        <v>-18.099999999999909</v>
      </c>
      <c r="F6575">
        <v>100</v>
      </c>
      <c r="G6575">
        <f t="shared" si="311"/>
        <v>0</v>
      </c>
      <c r="H6575">
        <v>20.46</v>
      </c>
      <c r="I6575">
        <v>-0.94</v>
      </c>
      <c r="J6575">
        <v>-0.35</v>
      </c>
    </row>
    <row r="6576" spans="1:10">
      <c r="A6576" s="3">
        <v>43374</v>
      </c>
      <c r="B6576">
        <v>25.1</v>
      </c>
      <c r="C6576">
        <f t="shared" si="309"/>
        <v>4.8000000000000007</v>
      </c>
      <c r="D6576">
        <v>995.9</v>
      </c>
      <c r="E6576">
        <f t="shared" si="310"/>
        <v>-2.8000000000000682</v>
      </c>
      <c r="F6576">
        <v>54</v>
      </c>
      <c r="G6576">
        <f t="shared" si="311"/>
        <v>-46</v>
      </c>
      <c r="H6576">
        <v>21.46</v>
      </c>
      <c r="I6576">
        <v>-0.99</v>
      </c>
      <c r="J6576">
        <v>-0.15</v>
      </c>
    </row>
    <row r="6577" spans="1:10">
      <c r="A6577" s="3">
        <v>43375</v>
      </c>
      <c r="B6577">
        <v>24.3</v>
      </c>
      <c r="C6577">
        <f t="shared" si="309"/>
        <v>-0.80000000000000071</v>
      </c>
      <c r="D6577">
        <v>1011.9</v>
      </c>
      <c r="E6577">
        <f t="shared" si="310"/>
        <v>16</v>
      </c>
      <c r="F6577">
        <v>46</v>
      </c>
      <c r="G6577">
        <f t="shared" si="311"/>
        <v>-8</v>
      </c>
      <c r="H6577">
        <v>22.46</v>
      </c>
      <c r="I6577">
        <v>-1</v>
      </c>
      <c r="J6577">
        <v>7.0000000000000007E-2</v>
      </c>
    </row>
    <row r="6578" spans="1:10">
      <c r="A6578" s="3">
        <v>43376</v>
      </c>
      <c r="B6578">
        <v>21.4</v>
      </c>
      <c r="C6578">
        <f t="shared" si="309"/>
        <v>-2.9000000000000021</v>
      </c>
      <c r="D6578">
        <v>1017.8</v>
      </c>
      <c r="E6578">
        <f t="shared" si="310"/>
        <v>5.8999999999999773</v>
      </c>
      <c r="F6578">
        <v>77</v>
      </c>
      <c r="G6578">
        <f t="shared" si="311"/>
        <v>31</v>
      </c>
      <c r="H6578">
        <v>23.46</v>
      </c>
      <c r="I6578">
        <v>-0.96</v>
      </c>
      <c r="J6578">
        <v>0.27</v>
      </c>
    </row>
    <row r="6579" spans="1:10">
      <c r="A6579" s="3">
        <v>43377</v>
      </c>
      <c r="B6579">
        <v>20.7</v>
      </c>
      <c r="C6579">
        <f t="shared" si="309"/>
        <v>-0.69999999999999929</v>
      </c>
      <c r="D6579">
        <v>1024.5</v>
      </c>
      <c r="E6579">
        <f t="shared" si="310"/>
        <v>6.7000000000000455</v>
      </c>
      <c r="F6579">
        <v>72</v>
      </c>
      <c r="G6579">
        <f t="shared" si="311"/>
        <v>-5</v>
      </c>
      <c r="H6579">
        <v>24.46</v>
      </c>
      <c r="I6579">
        <v>-0.88</v>
      </c>
      <c r="J6579">
        <v>0.47</v>
      </c>
    </row>
    <row r="6580" spans="1:10">
      <c r="A6580" s="3">
        <v>43378</v>
      </c>
      <c r="B6580">
        <v>18.5</v>
      </c>
      <c r="C6580">
        <f t="shared" si="309"/>
        <v>-2.1999999999999993</v>
      </c>
      <c r="D6580">
        <v>1021.1</v>
      </c>
      <c r="E6580">
        <f t="shared" si="310"/>
        <v>-3.3999999999999773</v>
      </c>
      <c r="F6580">
        <v>100</v>
      </c>
      <c r="G6580">
        <f t="shared" si="311"/>
        <v>28</v>
      </c>
      <c r="H6580">
        <v>25.46</v>
      </c>
      <c r="I6580">
        <v>-0.76</v>
      </c>
      <c r="J6580">
        <v>0.65</v>
      </c>
    </row>
    <row r="6581" spans="1:10">
      <c r="A6581" s="3">
        <v>43379</v>
      </c>
      <c r="B6581">
        <v>25.7</v>
      </c>
      <c r="C6581">
        <f t="shared" si="309"/>
        <v>7.1999999999999993</v>
      </c>
      <c r="D6581">
        <v>1009.4</v>
      </c>
      <c r="E6581">
        <f t="shared" si="310"/>
        <v>-11.700000000000045</v>
      </c>
      <c r="F6581">
        <v>85</v>
      </c>
      <c r="G6581">
        <f t="shared" si="311"/>
        <v>-15</v>
      </c>
      <c r="H6581">
        <v>26.46</v>
      </c>
      <c r="I6581">
        <v>-0.61</v>
      </c>
      <c r="J6581">
        <v>0.79</v>
      </c>
    </row>
    <row r="6582" spans="1:10">
      <c r="A6582" s="3">
        <v>43380</v>
      </c>
      <c r="B6582">
        <v>26.9</v>
      </c>
      <c r="C6582">
        <f t="shared" si="309"/>
        <v>1.1999999999999993</v>
      </c>
      <c r="D6582">
        <v>1005.9</v>
      </c>
      <c r="E6582">
        <f t="shared" si="310"/>
        <v>-3.5</v>
      </c>
      <c r="F6582">
        <v>53</v>
      </c>
      <c r="G6582">
        <f t="shared" si="311"/>
        <v>-32</v>
      </c>
      <c r="H6582">
        <v>27.46</v>
      </c>
      <c r="I6582">
        <v>-0.43</v>
      </c>
      <c r="J6582">
        <v>0.9</v>
      </c>
    </row>
    <row r="6583" spans="1:10">
      <c r="A6583" s="3">
        <v>43381</v>
      </c>
      <c r="B6583">
        <v>21.2</v>
      </c>
      <c r="C6583">
        <f t="shared" si="309"/>
        <v>-5.6999999999999993</v>
      </c>
      <c r="D6583">
        <v>1012.4</v>
      </c>
      <c r="E6583">
        <f t="shared" si="310"/>
        <v>6.5</v>
      </c>
      <c r="F6583">
        <v>74</v>
      </c>
      <c r="G6583">
        <f t="shared" si="311"/>
        <v>21</v>
      </c>
      <c r="H6583">
        <v>28.46</v>
      </c>
      <c r="I6583">
        <v>-0.23</v>
      </c>
      <c r="J6583">
        <v>0.97</v>
      </c>
    </row>
    <row r="6584" spans="1:10">
      <c r="A6584" s="3">
        <v>43382</v>
      </c>
      <c r="B6584">
        <v>22.9</v>
      </c>
      <c r="C6584">
        <f t="shared" si="309"/>
        <v>1.6999999999999993</v>
      </c>
      <c r="D6584">
        <v>1012.6</v>
      </c>
      <c r="E6584">
        <f t="shared" si="310"/>
        <v>0.20000000000004547</v>
      </c>
      <c r="F6584">
        <v>73</v>
      </c>
      <c r="G6584">
        <f t="shared" si="311"/>
        <v>-1</v>
      </c>
      <c r="H6584">
        <v>29.46</v>
      </c>
      <c r="I6584">
        <v>-0.02</v>
      </c>
      <c r="J6584">
        <v>1</v>
      </c>
    </row>
    <row r="6585" spans="1:10">
      <c r="A6585" s="3">
        <v>43383</v>
      </c>
      <c r="B6585">
        <v>24</v>
      </c>
      <c r="C6585">
        <f t="shared" si="309"/>
        <v>1.1000000000000014</v>
      </c>
      <c r="D6585">
        <v>1012</v>
      </c>
      <c r="E6585">
        <f t="shared" si="310"/>
        <v>-0.60000000000002274</v>
      </c>
      <c r="F6585">
        <v>66</v>
      </c>
      <c r="G6585">
        <f t="shared" si="311"/>
        <v>-7</v>
      </c>
      <c r="H6585">
        <v>0.92</v>
      </c>
      <c r="I6585">
        <v>0.2</v>
      </c>
      <c r="J6585">
        <v>0.98</v>
      </c>
    </row>
    <row r="6586" spans="1:10">
      <c r="A6586" s="3">
        <v>43384</v>
      </c>
      <c r="B6586">
        <v>23.1</v>
      </c>
      <c r="C6586">
        <f t="shared" si="309"/>
        <v>-0.89999999999999858</v>
      </c>
      <c r="D6586">
        <v>1009.1</v>
      </c>
      <c r="E6586">
        <f t="shared" si="310"/>
        <v>-2.8999999999999773</v>
      </c>
      <c r="F6586">
        <v>89</v>
      </c>
      <c r="G6586">
        <f t="shared" si="311"/>
        <v>23</v>
      </c>
      <c r="H6586">
        <v>1.92</v>
      </c>
      <c r="I6586">
        <v>0.4</v>
      </c>
      <c r="J6586">
        <v>0.92</v>
      </c>
    </row>
    <row r="6587" spans="1:10">
      <c r="A6587" s="3">
        <v>43385</v>
      </c>
      <c r="B6587">
        <v>20</v>
      </c>
      <c r="C6587">
        <f t="shared" si="309"/>
        <v>-3.1000000000000014</v>
      </c>
      <c r="D6587">
        <v>1016.7</v>
      </c>
      <c r="E6587">
        <f t="shared" si="310"/>
        <v>7.6000000000000227</v>
      </c>
      <c r="F6587">
        <v>73</v>
      </c>
      <c r="G6587">
        <f t="shared" si="311"/>
        <v>-16</v>
      </c>
      <c r="H6587">
        <v>2.92</v>
      </c>
      <c r="I6587">
        <v>0.57999999999999996</v>
      </c>
      <c r="J6587">
        <v>0.81</v>
      </c>
    </row>
    <row r="6588" spans="1:10">
      <c r="A6588" s="3">
        <v>43386</v>
      </c>
      <c r="B6588">
        <v>17.7</v>
      </c>
      <c r="C6588">
        <f t="shared" si="309"/>
        <v>-2.3000000000000007</v>
      </c>
      <c r="D6588">
        <v>1020.5</v>
      </c>
      <c r="E6588">
        <f t="shared" si="310"/>
        <v>3.7999999999999545</v>
      </c>
      <c r="F6588">
        <v>64</v>
      </c>
      <c r="G6588">
        <f t="shared" si="311"/>
        <v>-9</v>
      </c>
      <c r="H6588">
        <v>3.92</v>
      </c>
      <c r="I6588">
        <v>0.74</v>
      </c>
      <c r="J6588">
        <v>0.67</v>
      </c>
    </row>
    <row r="6589" spans="1:10">
      <c r="A6589" s="3">
        <v>43387</v>
      </c>
      <c r="B6589">
        <v>17.600000000000001</v>
      </c>
      <c r="C6589">
        <f t="shared" si="309"/>
        <v>-9.9999999999997868E-2</v>
      </c>
      <c r="D6589">
        <v>1017.4</v>
      </c>
      <c r="E6589">
        <f t="shared" si="310"/>
        <v>-3.1000000000000227</v>
      </c>
      <c r="F6589">
        <v>80</v>
      </c>
      <c r="G6589">
        <f t="shared" si="311"/>
        <v>16</v>
      </c>
      <c r="H6589">
        <v>4.92</v>
      </c>
      <c r="I6589">
        <v>0.87</v>
      </c>
      <c r="J6589">
        <v>0.5</v>
      </c>
    </row>
    <row r="6590" spans="1:10">
      <c r="A6590" s="3">
        <v>43388</v>
      </c>
      <c r="B6590">
        <v>19.100000000000001</v>
      </c>
      <c r="C6590">
        <f t="shared" si="309"/>
        <v>1.5</v>
      </c>
      <c r="D6590">
        <v>1014.2</v>
      </c>
      <c r="E6590">
        <f t="shared" si="310"/>
        <v>-3.1999999999999318</v>
      </c>
      <c r="F6590">
        <v>79</v>
      </c>
      <c r="G6590">
        <f t="shared" si="311"/>
        <v>-1</v>
      </c>
      <c r="H6590">
        <v>5.92</v>
      </c>
      <c r="I6590">
        <v>0.95</v>
      </c>
      <c r="J6590">
        <v>0.31</v>
      </c>
    </row>
    <row r="6591" spans="1:10">
      <c r="A6591" s="3">
        <v>43389</v>
      </c>
      <c r="B6591">
        <v>19.899999999999999</v>
      </c>
      <c r="C6591">
        <f t="shared" si="309"/>
        <v>0.79999999999999716</v>
      </c>
      <c r="D6591">
        <v>1008.8</v>
      </c>
      <c r="E6591">
        <f t="shared" si="310"/>
        <v>-5.4000000000000909</v>
      </c>
      <c r="F6591">
        <v>72</v>
      </c>
      <c r="G6591">
        <f t="shared" si="311"/>
        <v>-7</v>
      </c>
      <c r="H6591">
        <v>6.92</v>
      </c>
      <c r="I6591">
        <v>1</v>
      </c>
      <c r="J6591">
        <v>0.1</v>
      </c>
    </row>
    <row r="6592" spans="1:10">
      <c r="A6592" s="3">
        <v>43390</v>
      </c>
      <c r="B6592">
        <v>18.899999999999999</v>
      </c>
      <c r="C6592">
        <f t="shared" si="309"/>
        <v>-1</v>
      </c>
      <c r="D6592">
        <v>1010.3</v>
      </c>
      <c r="E6592">
        <f t="shared" si="310"/>
        <v>1.5</v>
      </c>
      <c r="F6592">
        <v>73</v>
      </c>
      <c r="G6592">
        <f t="shared" si="311"/>
        <v>1</v>
      </c>
      <c r="H6592">
        <v>7.92</v>
      </c>
      <c r="I6592">
        <v>0.99</v>
      </c>
      <c r="J6592">
        <v>-0.12</v>
      </c>
    </row>
    <row r="6593" spans="1:10">
      <c r="A6593" s="3">
        <v>43391</v>
      </c>
      <c r="B6593">
        <v>17.5</v>
      </c>
      <c r="C6593">
        <f t="shared" si="309"/>
        <v>-1.3999999999999986</v>
      </c>
      <c r="D6593">
        <v>1014.3</v>
      </c>
      <c r="E6593">
        <f t="shared" si="310"/>
        <v>4</v>
      </c>
      <c r="F6593">
        <v>76</v>
      </c>
      <c r="G6593">
        <f t="shared" si="311"/>
        <v>3</v>
      </c>
      <c r="H6593">
        <v>8.92</v>
      </c>
      <c r="I6593">
        <v>0.95</v>
      </c>
      <c r="J6593">
        <v>-0.32</v>
      </c>
    </row>
    <row r="6594" spans="1:10">
      <c r="A6594" s="3">
        <v>43392</v>
      </c>
      <c r="B6594">
        <v>16.399999999999999</v>
      </c>
      <c r="C6594">
        <f t="shared" si="309"/>
        <v>-1.1000000000000014</v>
      </c>
      <c r="D6594">
        <v>1014.7</v>
      </c>
      <c r="E6594">
        <f t="shared" si="310"/>
        <v>0.40000000000009095</v>
      </c>
      <c r="F6594">
        <v>86</v>
      </c>
      <c r="G6594">
        <f t="shared" si="311"/>
        <v>10</v>
      </c>
      <c r="H6594">
        <v>9.92</v>
      </c>
      <c r="I6594">
        <v>0.86</v>
      </c>
      <c r="J6594">
        <v>-0.51</v>
      </c>
    </row>
    <row r="6595" spans="1:10">
      <c r="A6595" s="3">
        <v>43393</v>
      </c>
      <c r="B6595">
        <v>15.8</v>
      </c>
      <c r="C6595">
        <f t="shared" si="309"/>
        <v>-0.59999999999999787</v>
      </c>
      <c r="D6595">
        <v>1015</v>
      </c>
      <c r="E6595">
        <f t="shared" si="310"/>
        <v>0.29999999999995453</v>
      </c>
      <c r="F6595">
        <v>92</v>
      </c>
      <c r="G6595">
        <f t="shared" si="311"/>
        <v>6</v>
      </c>
      <c r="H6595">
        <v>10.92</v>
      </c>
      <c r="I6595">
        <v>0.73</v>
      </c>
      <c r="J6595">
        <v>-0.68</v>
      </c>
    </row>
    <row r="6596" spans="1:10">
      <c r="A6596" s="3">
        <v>43394</v>
      </c>
      <c r="B6596">
        <v>18.7</v>
      </c>
      <c r="C6596">
        <f t="shared" si="309"/>
        <v>2.8999999999999986</v>
      </c>
      <c r="D6596">
        <v>1017.6</v>
      </c>
      <c r="E6596">
        <f t="shared" si="310"/>
        <v>2.6000000000000227</v>
      </c>
      <c r="F6596">
        <v>46</v>
      </c>
      <c r="G6596">
        <f t="shared" si="311"/>
        <v>-46</v>
      </c>
      <c r="H6596">
        <v>11.92</v>
      </c>
      <c r="I6596">
        <v>0.56999999999999995</v>
      </c>
      <c r="J6596">
        <v>-0.82</v>
      </c>
    </row>
    <row r="6597" spans="1:10">
      <c r="A6597" s="3">
        <v>43395</v>
      </c>
      <c r="B6597">
        <v>18.3</v>
      </c>
      <c r="C6597">
        <f t="shared" si="309"/>
        <v>-0.39999999999999858</v>
      </c>
      <c r="D6597">
        <v>1020.5</v>
      </c>
      <c r="E6597">
        <f t="shared" si="310"/>
        <v>2.8999999999999773</v>
      </c>
      <c r="F6597">
        <v>57</v>
      </c>
      <c r="G6597">
        <f t="shared" si="311"/>
        <v>11</v>
      </c>
      <c r="H6597">
        <v>12.92</v>
      </c>
      <c r="I6597">
        <v>0.38</v>
      </c>
      <c r="J6597">
        <v>-0.92</v>
      </c>
    </row>
    <row r="6598" spans="1:10">
      <c r="A6598" s="3">
        <v>43396</v>
      </c>
      <c r="B6598">
        <v>14.5</v>
      </c>
      <c r="C6598">
        <f t="shared" si="309"/>
        <v>-3.8000000000000007</v>
      </c>
      <c r="D6598">
        <v>1017.4</v>
      </c>
      <c r="E6598">
        <f t="shared" si="310"/>
        <v>-3.1000000000000227</v>
      </c>
      <c r="F6598">
        <v>96</v>
      </c>
      <c r="G6598">
        <f t="shared" si="311"/>
        <v>39</v>
      </c>
      <c r="H6598">
        <v>13.92</v>
      </c>
      <c r="I6598">
        <v>0.18</v>
      </c>
      <c r="J6598">
        <v>-0.98</v>
      </c>
    </row>
    <row r="6599" spans="1:10">
      <c r="A6599" s="3">
        <v>43397</v>
      </c>
      <c r="B6599">
        <v>19.7</v>
      </c>
      <c r="C6599">
        <f t="shared" ref="C6599:C6662" si="312">B6599-B6598</f>
        <v>5.1999999999999993</v>
      </c>
      <c r="D6599">
        <v>1011.4</v>
      </c>
      <c r="E6599">
        <f t="shared" ref="E6599:E6662" si="313">D6599-D6598</f>
        <v>-6</v>
      </c>
      <c r="F6599">
        <v>80</v>
      </c>
      <c r="G6599">
        <f t="shared" ref="G6599:G6662" si="314">F6599-F6598</f>
        <v>-16</v>
      </c>
      <c r="H6599">
        <v>14.92</v>
      </c>
      <c r="I6599">
        <v>-0.03</v>
      </c>
      <c r="J6599">
        <v>-1</v>
      </c>
    </row>
    <row r="6600" spans="1:10">
      <c r="A6600" s="3">
        <v>43398</v>
      </c>
      <c r="B6600">
        <v>19.3</v>
      </c>
      <c r="C6600">
        <f t="shared" si="312"/>
        <v>-0.39999999999999858</v>
      </c>
      <c r="D6600">
        <v>1015.8</v>
      </c>
      <c r="E6600">
        <f t="shared" si="313"/>
        <v>4.3999999999999773</v>
      </c>
      <c r="F6600">
        <v>57</v>
      </c>
      <c r="G6600">
        <f t="shared" si="314"/>
        <v>-23</v>
      </c>
      <c r="H6600">
        <v>15.92</v>
      </c>
      <c r="I6600">
        <v>-0.24</v>
      </c>
      <c r="J6600">
        <v>-0.97</v>
      </c>
    </row>
    <row r="6601" spans="1:10">
      <c r="A6601" s="3">
        <v>43399</v>
      </c>
      <c r="B6601">
        <v>19.3</v>
      </c>
      <c r="C6601">
        <f t="shared" si="312"/>
        <v>0</v>
      </c>
      <c r="D6601">
        <v>1016.2</v>
      </c>
      <c r="E6601">
        <f t="shared" si="313"/>
        <v>0.40000000000009095</v>
      </c>
      <c r="F6601">
        <v>66</v>
      </c>
      <c r="G6601">
        <f t="shared" si="314"/>
        <v>9</v>
      </c>
      <c r="H6601">
        <v>16.920000000000002</v>
      </c>
      <c r="I6601">
        <v>-0.44</v>
      </c>
      <c r="J6601">
        <v>-0.9</v>
      </c>
    </row>
    <row r="6602" spans="1:10">
      <c r="A6602" s="3">
        <v>43400</v>
      </c>
      <c r="B6602">
        <v>19.3</v>
      </c>
      <c r="C6602">
        <f t="shared" si="312"/>
        <v>0</v>
      </c>
      <c r="D6602">
        <v>1002.2</v>
      </c>
      <c r="E6602">
        <f t="shared" si="313"/>
        <v>-14</v>
      </c>
      <c r="F6602">
        <v>86</v>
      </c>
      <c r="G6602">
        <f t="shared" si="314"/>
        <v>20</v>
      </c>
      <c r="H6602">
        <v>17.920000000000002</v>
      </c>
      <c r="I6602">
        <v>-0.62</v>
      </c>
      <c r="J6602">
        <v>-0.78</v>
      </c>
    </row>
    <row r="6603" spans="1:10">
      <c r="A6603" s="3">
        <v>43401</v>
      </c>
      <c r="B6603">
        <v>18.100000000000001</v>
      </c>
      <c r="C6603">
        <f t="shared" si="312"/>
        <v>-1.1999999999999993</v>
      </c>
      <c r="D6603">
        <v>1006.7</v>
      </c>
      <c r="E6603">
        <f t="shared" si="313"/>
        <v>4.5</v>
      </c>
      <c r="F6603">
        <v>66</v>
      </c>
      <c r="G6603">
        <f t="shared" si="314"/>
        <v>-20</v>
      </c>
      <c r="H6603">
        <v>18.920000000000002</v>
      </c>
      <c r="I6603">
        <v>-0.77</v>
      </c>
      <c r="J6603">
        <v>-0.63</v>
      </c>
    </row>
    <row r="6604" spans="1:10">
      <c r="A6604" s="3">
        <v>43402</v>
      </c>
      <c r="B6604">
        <v>16.600000000000001</v>
      </c>
      <c r="C6604">
        <f t="shared" si="312"/>
        <v>-1.5</v>
      </c>
      <c r="D6604">
        <v>1006</v>
      </c>
      <c r="E6604">
        <f t="shared" si="313"/>
        <v>-0.70000000000004547</v>
      </c>
      <c r="F6604">
        <v>80</v>
      </c>
      <c r="G6604">
        <f t="shared" si="314"/>
        <v>14</v>
      </c>
      <c r="H6604">
        <v>19.920000000000002</v>
      </c>
      <c r="I6604">
        <v>-0.89</v>
      </c>
      <c r="J6604">
        <v>-0.46</v>
      </c>
    </row>
    <row r="6605" spans="1:10">
      <c r="A6605" s="3">
        <v>43403</v>
      </c>
      <c r="B6605">
        <v>17.100000000000001</v>
      </c>
      <c r="C6605">
        <f t="shared" si="312"/>
        <v>0.5</v>
      </c>
      <c r="D6605">
        <v>1007.9</v>
      </c>
      <c r="E6605">
        <f t="shared" si="313"/>
        <v>1.8999999999999773</v>
      </c>
      <c r="F6605">
        <v>65</v>
      </c>
      <c r="G6605">
        <f t="shared" si="314"/>
        <v>-15</v>
      </c>
      <c r="H6605">
        <v>20.92</v>
      </c>
      <c r="I6605">
        <v>-0.97</v>
      </c>
      <c r="J6605">
        <v>-0.26</v>
      </c>
    </row>
    <row r="6606" spans="1:10">
      <c r="A6606" s="3">
        <v>43404</v>
      </c>
      <c r="B6606">
        <v>15.9</v>
      </c>
      <c r="C6606">
        <f t="shared" si="312"/>
        <v>-1.2000000000000011</v>
      </c>
      <c r="D6606">
        <v>1010.9</v>
      </c>
      <c r="E6606">
        <f t="shared" si="313"/>
        <v>3</v>
      </c>
      <c r="F6606">
        <v>46</v>
      </c>
      <c r="G6606">
        <f t="shared" si="314"/>
        <v>-19</v>
      </c>
      <c r="H6606">
        <v>21.92</v>
      </c>
      <c r="I6606">
        <v>-1</v>
      </c>
      <c r="J6606">
        <v>-0.05</v>
      </c>
    </row>
    <row r="6607" spans="1:10">
      <c r="A6607" s="3">
        <v>43405</v>
      </c>
      <c r="B6607">
        <v>14.8</v>
      </c>
      <c r="C6607">
        <f t="shared" si="312"/>
        <v>-1.0999999999999996</v>
      </c>
      <c r="D6607">
        <v>1017.1</v>
      </c>
      <c r="E6607">
        <f t="shared" si="313"/>
        <v>6.2000000000000455</v>
      </c>
      <c r="F6607">
        <v>48</v>
      </c>
      <c r="G6607">
        <f t="shared" si="314"/>
        <v>2</v>
      </c>
      <c r="H6607">
        <v>22.92</v>
      </c>
      <c r="I6607">
        <v>-0.99</v>
      </c>
      <c r="J6607">
        <v>0.16</v>
      </c>
    </row>
    <row r="6608" spans="1:10">
      <c r="A6608" s="3">
        <v>43406</v>
      </c>
      <c r="B6608">
        <v>14</v>
      </c>
      <c r="C6608">
        <f t="shared" si="312"/>
        <v>-0.80000000000000071</v>
      </c>
      <c r="D6608">
        <v>1022.1</v>
      </c>
      <c r="E6608">
        <f t="shared" si="313"/>
        <v>5</v>
      </c>
      <c r="F6608">
        <v>58</v>
      </c>
      <c r="G6608">
        <f t="shared" si="314"/>
        <v>10</v>
      </c>
      <c r="H6608">
        <v>23.92</v>
      </c>
      <c r="I6608">
        <v>-0.93</v>
      </c>
      <c r="J6608">
        <v>0.37</v>
      </c>
    </row>
    <row r="6609" spans="1:10">
      <c r="A6609" s="3">
        <v>43407</v>
      </c>
      <c r="B6609">
        <v>17.3</v>
      </c>
      <c r="C6609">
        <f t="shared" si="312"/>
        <v>3.3000000000000007</v>
      </c>
      <c r="D6609">
        <v>1021.6</v>
      </c>
      <c r="E6609">
        <f t="shared" si="313"/>
        <v>-0.5</v>
      </c>
      <c r="F6609">
        <v>65</v>
      </c>
      <c r="G6609">
        <f t="shared" si="314"/>
        <v>7</v>
      </c>
      <c r="H6609">
        <v>24.92</v>
      </c>
      <c r="I6609">
        <v>-0.83</v>
      </c>
      <c r="J6609">
        <v>0.56000000000000005</v>
      </c>
    </row>
    <row r="6610" spans="1:10">
      <c r="A6610" s="3">
        <v>43408</v>
      </c>
      <c r="B6610">
        <v>14.7</v>
      </c>
      <c r="C6610">
        <f t="shared" si="312"/>
        <v>-2.6000000000000014</v>
      </c>
      <c r="D6610">
        <v>1018.6</v>
      </c>
      <c r="E6610">
        <f t="shared" si="313"/>
        <v>-3</v>
      </c>
      <c r="F6610">
        <v>90</v>
      </c>
      <c r="G6610">
        <f t="shared" si="314"/>
        <v>25</v>
      </c>
      <c r="H6610">
        <v>25.92</v>
      </c>
      <c r="I6610">
        <v>-0.69</v>
      </c>
      <c r="J6610">
        <v>0.72</v>
      </c>
    </row>
    <row r="6611" spans="1:10">
      <c r="A6611" s="3">
        <v>43409</v>
      </c>
      <c r="B6611">
        <v>20.8</v>
      </c>
      <c r="C6611">
        <f t="shared" si="312"/>
        <v>6.1000000000000014</v>
      </c>
      <c r="D6611">
        <v>1018.2</v>
      </c>
      <c r="E6611">
        <f t="shared" si="313"/>
        <v>-0.39999999999997726</v>
      </c>
      <c r="F6611">
        <v>76</v>
      </c>
      <c r="G6611">
        <f t="shared" si="314"/>
        <v>-14</v>
      </c>
      <c r="H6611">
        <v>26.92</v>
      </c>
      <c r="I6611">
        <v>-0.53</v>
      </c>
      <c r="J6611">
        <v>0.85</v>
      </c>
    </row>
    <row r="6612" spans="1:10">
      <c r="A6612" s="3">
        <v>43410</v>
      </c>
      <c r="B6612">
        <v>17.2</v>
      </c>
      <c r="C6612">
        <f t="shared" si="312"/>
        <v>-3.6000000000000014</v>
      </c>
      <c r="D6612">
        <v>1017.1</v>
      </c>
      <c r="E6612">
        <f t="shared" si="313"/>
        <v>-1.1000000000000227</v>
      </c>
      <c r="F6612">
        <v>100</v>
      </c>
      <c r="G6612">
        <f t="shared" si="314"/>
        <v>24</v>
      </c>
      <c r="H6612">
        <v>27.92</v>
      </c>
      <c r="I6612">
        <v>-0.34</v>
      </c>
      <c r="J6612">
        <v>0.94</v>
      </c>
    </row>
    <row r="6613" spans="1:10">
      <c r="A6613" s="3">
        <v>43411</v>
      </c>
      <c r="B6613">
        <v>17.3</v>
      </c>
      <c r="C6613">
        <f t="shared" si="312"/>
        <v>0.10000000000000142</v>
      </c>
      <c r="D6613">
        <v>1021</v>
      </c>
      <c r="E6613">
        <f t="shared" si="313"/>
        <v>3.8999999999999773</v>
      </c>
      <c r="F6613">
        <v>52</v>
      </c>
      <c r="G6613">
        <f t="shared" si="314"/>
        <v>-48</v>
      </c>
      <c r="H6613">
        <v>28.92</v>
      </c>
      <c r="I6613">
        <v>-0.13</v>
      </c>
      <c r="J6613">
        <v>0.99</v>
      </c>
    </row>
    <row r="6614" spans="1:10">
      <c r="A6614" s="3">
        <v>43412</v>
      </c>
      <c r="B6614">
        <v>17.8</v>
      </c>
      <c r="C6614">
        <f t="shared" si="312"/>
        <v>0.5</v>
      </c>
      <c r="D6614">
        <v>1021.6</v>
      </c>
      <c r="E6614">
        <f t="shared" si="313"/>
        <v>0.60000000000002274</v>
      </c>
      <c r="F6614">
        <v>76</v>
      </c>
      <c r="G6614">
        <f t="shared" si="314"/>
        <v>24</v>
      </c>
      <c r="H6614">
        <v>0.39</v>
      </c>
      <c r="I6614">
        <v>0.08</v>
      </c>
      <c r="J6614">
        <v>1</v>
      </c>
    </row>
    <row r="6615" spans="1:10">
      <c r="A6615" s="3">
        <v>43413</v>
      </c>
      <c r="B6615">
        <v>16.600000000000001</v>
      </c>
      <c r="C6615">
        <f t="shared" si="312"/>
        <v>-1.1999999999999993</v>
      </c>
      <c r="D6615">
        <v>1014.7</v>
      </c>
      <c r="E6615">
        <f t="shared" si="313"/>
        <v>-6.8999999999999773</v>
      </c>
      <c r="F6615">
        <v>100</v>
      </c>
      <c r="G6615">
        <f t="shared" si="314"/>
        <v>24</v>
      </c>
      <c r="H6615">
        <v>1.39</v>
      </c>
      <c r="I6615">
        <v>0.28999999999999998</v>
      </c>
      <c r="J6615">
        <v>0.96</v>
      </c>
    </row>
    <row r="6616" spans="1:10">
      <c r="A6616" s="3">
        <v>43414</v>
      </c>
      <c r="B6616">
        <v>19.7</v>
      </c>
      <c r="C6616">
        <f t="shared" si="312"/>
        <v>3.0999999999999979</v>
      </c>
      <c r="D6616">
        <v>1014.7</v>
      </c>
      <c r="E6616">
        <f t="shared" si="313"/>
        <v>0</v>
      </c>
      <c r="F6616">
        <v>75</v>
      </c>
      <c r="G6616">
        <f t="shared" si="314"/>
        <v>-25</v>
      </c>
      <c r="H6616">
        <v>2.39</v>
      </c>
      <c r="I6616">
        <v>0.49</v>
      </c>
      <c r="J6616">
        <v>0.87</v>
      </c>
    </row>
    <row r="6617" spans="1:10">
      <c r="A6617" s="3">
        <v>43415</v>
      </c>
      <c r="B6617">
        <v>15.4</v>
      </c>
      <c r="C6617">
        <f t="shared" si="312"/>
        <v>-4.2999999999999989</v>
      </c>
      <c r="D6617">
        <v>1016.5</v>
      </c>
      <c r="E6617">
        <f t="shared" si="313"/>
        <v>1.7999999999999545</v>
      </c>
      <c r="F6617">
        <v>67</v>
      </c>
      <c r="G6617">
        <f t="shared" si="314"/>
        <v>-8</v>
      </c>
      <c r="H6617">
        <v>3.39</v>
      </c>
      <c r="I6617">
        <v>0.66</v>
      </c>
      <c r="J6617">
        <v>0.75</v>
      </c>
    </row>
    <row r="6618" spans="1:10">
      <c r="A6618" s="3">
        <v>43416</v>
      </c>
      <c r="B6618">
        <v>16.7</v>
      </c>
      <c r="C6618">
        <f t="shared" si="312"/>
        <v>1.2999999999999989</v>
      </c>
      <c r="D6618">
        <v>1009.4</v>
      </c>
      <c r="E6618">
        <f t="shared" si="313"/>
        <v>-7.1000000000000227</v>
      </c>
      <c r="F6618">
        <v>80</v>
      </c>
      <c r="G6618">
        <f t="shared" si="314"/>
        <v>13</v>
      </c>
      <c r="H6618">
        <v>4.3899999999999997</v>
      </c>
      <c r="I6618">
        <v>0.8</v>
      </c>
      <c r="J6618">
        <v>0.59</v>
      </c>
    </row>
    <row r="6619" spans="1:10">
      <c r="A6619" s="3">
        <v>43417</v>
      </c>
      <c r="B6619">
        <v>15</v>
      </c>
      <c r="C6619">
        <f t="shared" si="312"/>
        <v>-1.6999999999999993</v>
      </c>
      <c r="D6619">
        <v>1010.8</v>
      </c>
      <c r="E6619">
        <f t="shared" si="313"/>
        <v>1.3999999999999773</v>
      </c>
      <c r="F6619">
        <v>76</v>
      </c>
      <c r="G6619">
        <f t="shared" si="314"/>
        <v>-4</v>
      </c>
      <c r="H6619">
        <v>5.39</v>
      </c>
      <c r="I6619">
        <v>0.91</v>
      </c>
      <c r="J6619">
        <v>0.41</v>
      </c>
    </row>
    <row r="6620" spans="1:10">
      <c r="A6620" s="3">
        <v>43418</v>
      </c>
      <c r="B6620">
        <v>14.3</v>
      </c>
      <c r="C6620">
        <f t="shared" si="312"/>
        <v>-0.69999999999999929</v>
      </c>
      <c r="D6620">
        <v>1014.4</v>
      </c>
      <c r="E6620">
        <f t="shared" si="313"/>
        <v>3.6000000000000227</v>
      </c>
      <c r="F6620">
        <v>53</v>
      </c>
      <c r="G6620">
        <f t="shared" si="314"/>
        <v>-23</v>
      </c>
      <c r="H6620">
        <v>6.39</v>
      </c>
      <c r="I6620">
        <v>0.98</v>
      </c>
      <c r="J6620">
        <v>0.21</v>
      </c>
    </row>
    <row r="6621" spans="1:10">
      <c r="A6621" s="3">
        <v>43419</v>
      </c>
      <c r="B6621">
        <v>13.5</v>
      </c>
      <c r="C6621">
        <f t="shared" si="312"/>
        <v>-0.80000000000000071</v>
      </c>
      <c r="D6621">
        <v>1020.2</v>
      </c>
      <c r="E6621">
        <f t="shared" si="313"/>
        <v>5.8000000000000682</v>
      </c>
      <c r="F6621">
        <v>55</v>
      </c>
      <c r="G6621">
        <f t="shared" si="314"/>
        <v>2</v>
      </c>
      <c r="H6621">
        <v>7.39</v>
      </c>
      <c r="I6621">
        <v>1</v>
      </c>
      <c r="J6621">
        <v>0</v>
      </c>
    </row>
    <row r="6622" spans="1:10">
      <c r="A6622" s="3">
        <v>43420</v>
      </c>
      <c r="B6622">
        <v>14.4</v>
      </c>
      <c r="C6622">
        <f t="shared" si="312"/>
        <v>0.90000000000000036</v>
      </c>
      <c r="D6622">
        <v>1016.6</v>
      </c>
      <c r="E6622">
        <f t="shared" si="313"/>
        <v>-3.6000000000000227</v>
      </c>
      <c r="F6622">
        <v>72</v>
      </c>
      <c r="G6622">
        <f t="shared" si="314"/>
        <v>17</v>
      </c>
      <c r="H6622">
        <v>8.39</v>
      </c>
      <c r="I6622">
        <v>0.98</v>
      </c>
      <c r="J6622">
        <v>-0.21</v>
      </c>
    </row>
    <row r="6623" spans="1:10">
      <c r="A6623" s="3">
        <v>43421</v>
      </c>
      <c r="B6623">
        <v>16</v>
      </c>
      <c r="C6623">
        <f t="shared" si="312"/>
        <v>1.5999999999999996</v>
      </c>
      <c r="D6623">
        <v>1014.1</v>
      </c>
      <c r="E6623">
        <f t="shared" si="313"/>
        <v>-2.5</v>
      </c>
      <c r="F6623">
        <v>66</v>
      </c>
      <c r="G6623">
        <f t="shared" si="314"/>
        <v>-6</v>
      </c>
      <c r="H6623">
        <v>9.39</v>
      </c>
      <c r="I6623">
        <v>0.91</v>
      </c>
      <c r="J6623">
        <v>-0.42</v>
      </c>
    </row>
    <row r="6624" spans="1:10">
      <c r="A6624" s="3">
        <v>43422</v>
      </c>
      <c r="B6624">
        <v>14.3</v>
      </c>
      <c r="C6624">
        <f t="shared" si="312"/>
        <v>-1.6999999999999993</v>
      </c>
      <c r="D6624">
        <v>1015.4</v>
      </c>
      <c r="E6624">
        <f t="shared" si="313"/>
        <v>1.2999999999999545</v>
      </c>
      <c r="F6624">
        <v>72</v>
      </c>
      <c r="G6624">
        <f t="shared" si="314"/>
        <v>6</v>
      </c>
      <c r="H6624">
        <v>10.39</v>
      </c>
      <c r="I6624">
        <v>0.8</v>
      </c>
      <c r="J6624">
        <v>-0.6</v>
      </c>
    </row>
    <row r="6625" spans="1:10">
      <c r="A6625" s="3">
        <v>43423</v>
      </c>
      <c r="B6625">
        <v>13.3</v>
      </c>
      <c r="C6625">
        <f t="shared" si="312"/>
        <v>-1</v>
      </c>
      <c r="D6625">
        <v>1010.3</v>
      </c>
      <c r="E6625">
        <f t="shared" si="313"/>
        <v>-5.1000000000000227</v>
      </c>
      <c r="F6625">
        <v>96</v>
      </c>
      <c r="G6625">
        <f t="shared" si="314"/>
        <v>24</v>
      </c>
      <c r="H6625">
        <v>11.39</v>
      </c>
      <c r="I6625">
        <v>0.66</v>
      </c>
      <c r="J6625">
        <v>-0.75</v>
      </c>
    </row>
    <row r="6626" spans="1:10">
      <c r="A6626" s="3">
        <v>43424</v>
      </c>
      <c r="B6626">
        <v>12.4</v>
      </c>
      <c r="C6626">
        <f t="shared" si="312"/>
        <v>-0.90000000000000036</v>
      </c>
      <c r="D6626">
        <v>1017.6</v>
      </c>
      <c r="E6626">
        <f t="shared" si="313"/>
        <v>7.3000000000000682</v>
      </c>
      <c r="F6626">
        <v>58</v>
      </c>
      <c r="G6626">
        <f t="shared" si="314"/>
        <v>-38</v>
      </c>
      <c r="H6626">
        <v>12.39</v>
      </c>
      <c r="I6626">
        <v>0.48</v>
      </c>
      <c r="J6626">
        <v>-0.88</v>
      </c>
    </row>
    <row r="6627" spans="1:10">
      <c r="A6627" s="3">
        <v>43425</v>
      </c>
      <c r="B6627">
        <v>12.8</v>
      </c>
      <c r="C6627">
        <f t="shared" si="312"/>
        <v>0.40000000000000036</v>
      </c>
      <c r="D6627">
        <v>1017.2</v>
      </c>
      <c r="E6627">
        <f t="shared" si="313"/>
        <v>-0.39999999999997726</v>
      </c>
      <c r="F6627">
        <v>77</v>
      </c>
      <c r="G6627">
        <f t="shared" si="314"/>
        <v>19</v>
      </c>
      <c r="H6627">
        <v>13.39</v>
      </c>
      <c r="I6627">
        <v>0.28999999999999998</v>
      </c>
      <c r="J6627">
        <v>-0.96</v>
      </c>
    </row>
    <row r="6628" spans="1:10">
      <c r="A6628" s="3">
        <v>43426</v>
      </c>
      <c r="B6628">
        <v>9.9</v>
      </c>
      <c r="C6628">
        <f t="shared" si="312"/>
        <v>-2.9000000000000004</v>
      </c>
      <c r="D6628">
        <v>1006.4</v>
      </c>
      <c r="E6628">
        <f t="shared" si="313"/>
        <v>-10.800000000000068</v>
      </c>
      <c r="F6628">
        <v>82</v>
      </c>
      <c r="G6628">
        <f t="shared" si="314"/>
        <v>5</v>
      </c>
      <c r="H6628">
        <v>14.39</v>
      </c>
      <c r="I6628">
        <v>0.08</v>
      </c>
      <c r="J6628">
        <v>-1</v>
      </c>
    </row>
    <row r="6629" spans="1:10">
      <c r="A6629" s="3">
        <v>43427</v>
      </c>
      <c r="B6629">
        <v>11.5</v>
      </c>
      <c r="C6629">
        <f t="shared" si="312"/>
        <v>1.5999999999999996</v>
      </c>
      <c r="D6629">
        <v>1018.2</v>
      </c>
      <c r="E6629">
        <f t="shared" si="313"/>
        <v>11.800000000000068</v>
      </c>
      <c r="F6629">
        <v>39</v>
      </c>
      <c r="G6629">
        <f t="shared" si="314"/>
        <v>-43</v>
      </c>
      <c r="H6629">
        <v>15.39</v>
      </c>
      <c r="I6629">
        <v>-0.13</v>
      </c>
      <c r="J6629">
        <v>-0.99</v>
      </c>
    </row>
    <row r="6630" spans="1:10">
      <c r="A6630" s="3">
        <v>43428</v>
      </c>
      <c r="B6630">
        <v>10.8</v>
      </c>
      <c r="C6630">
        <f t="shared" si="312"/>
        <v>-0.69999999999999929</v>
      </c>
      <c r="D6630">
        <v>1022.2</v>
      </c>
      <c r="E6630">
        <f t="shared" si="313"/>
        <v>4</v>
      </c>
      <c r="F6630">
        <v>62</v>
      </c>
      <c r="G6630">
        <f t="shared" si="314"/>
        <v>23</v>
      </c>
      <c r="H6630">
        <v>16.39</v>
      </c>
      <c r="I6630">
        <v>-0.34</v>
      </c>
      <c r="J6630">
        <v>-0.94</v>
      </c>
    </row>
    <row r="6631" spans="1:10">
      <c r="A6631" s="3">
        <v>43429</v>
      </c>
      <c r="B6631">
        <v>10.7</v>
      </c>
      <c r="C6631">
        <f t="shared" si="312"/>
        <v>-0.10000000000000142</v>
      </c>
      <c r="D6631">
        <v>1018.9</v>
      </c>
      <c r="E6631">
        <f t="shared" si="313"/>
        <v>-3.3000000000000682</v>
      </c>
      <c r="F6631">
        <v>75</v>
      </c>
      <c r="G6631">
        <f t="shared" si="314"/>
        <v>13</v>
      </c>
      <c r="H6631">
        <v>17.39</v>
      </c>
      <c r="I6631">
        <v>-0.53</v>
      </c>
      <c r="J6631">
        <v>-0.85</v>
      </c>
    </row>
    <row r="6632" spans="1:10">
      <c r="A6632" s="3">
        <v>43430</v>
      </c>
      <c r="B6632">
        <v>14.8</v>
      </c>
      <c r="C6632">
        <f t="shared" si="312"/>
        <v>4.1000000000000014</v>
      </c>
      <c r="D6632">
        <v>1021.8</v>
      </c>
      <c r="E6632">
        <f t="shared" si="313"/>
        <v>2.8999999999999773</v>
      </c>
      <c r="F6632">
        <v>74</v>
      </c>
      <c r="G6632">
        <f t="shared" si="314"/>
        <v>-1</v>
      </c>
      <c r="H6632">
        <v>18.39</v>
      </c>
      <c r="I6632">
        <v>-0.7</v>
      </c>
      <c r="J6632">
        <v>-0.72</v>
      </c>
    </row>
    <row r="6633" spans="1:10">
      <c r="A6633" s="3">
        <v>43431</v>
      </c>
      <c r="B6633">
        <v>13.5</v>
      </c>
      <c r="C6633">
        <f t="shared" si="312"/>
        <v>-1.3000000000000007</v>
      </c>
      <c r="D6633">
        <v>1015.9</v>
      </c>
      <c r="E6633">
        <f t="shared" si="313"/>
        <v>-5.8999999999999773</v>
      </c>
      <c r="F6633">
        <v>88</v>
      </c>
      <c r="G6633">
        <f t="shared" si="314"/>
        <v>14</v>
      </c>
      <c r="H6633">
        <v>19.39</v>
      </c>
      <c r="I6633">
        <v>-0.83</v>
      </c>
      <c r="J6633">
        <v>-0.55000000000000004</v>
      </c>
    </row>
    <row r="6634" spans="1:10">
      <c r="A6634" s="3">
        <v>43432</v>
      </c>
      <c r="B6634">
        <v>16.899999999999999</v>
      </c>
      <c r="C6634">
        <f t="shared" si="312"/>
        <v>3.3999999999999986</v>
      </c>
      <c r="D6634">
        <v>1012.4</v>
      </c>
      <c r="E6634">
        <f t="shared" si="313"/>
        <v>-3.5</v>
      </c>
      <c r="F6634">
        <v>64</v>
      </c>
      <c r="G6634">
        <f t="shared" si="314"/>
        <v>-24</v>
      </c>
      <c r="H6634">
        <v>20.39</v>
      </c>
      <c r="I6634">
        <v>-0.93</v>
      </c>
      <c r="J6634">
        <v>-0.36</v>
      </c>
    </row>
    <row r="6635" spans="1:10">
      <c r="A6635" s="3">
        <v>43433</v>
      </c>
      <c r="B6635">
        <v>13.5</v>
      </c>
      <c r="C6635">
        <f t="shared" si="312"/>
        <v>-3.3999999999999986</v>
      </c>
      <c r="D6635">
        <v>1016.9</v>
      </c>
      <c r="E6635">
        <f t="shared" si="313"/>
        <v>4.5</v>
      </c>
      <c r="F6635">
        <v>65</v>
      </c>
      <c r="G6635">
        <f t="shared" si="314"/>
        <v>1</v>
      </c>
      <c r="H6635">
        <v>21.39</v>
      </c>
      <c r="I6635">
        <v>-0.99</v>
      </c>
      <c r="J6635">
        <v>-0.16</v>
      </c>
    </row>
    <row r="6636" spans="1:10">
      <c r="A6636" s="3">
        <v>43434</v>
      </c>
      <c r="B6636">
        <v>14</v>
      </c>
      <c r="C6636">
        <f t="shared" si="312"/>
        <v>0.5</v>
      </c>
      <c r="D6636">
        <v>1018.9</v>
      </c>
      <c r="E6636">
        <f t="shared" si="313"/>
        <v>2</v>
      </c>
      <c r="F6636">
        <v>51</v>
      </c>
      <c r="G6636">
        <f t="shared" si="314"/>
        <v>-14</v>
      </c>
      <c r="H6636">
        <v>22.39</v>
      </c>
      <c r="I6636">
        <v>-1</v>
      </c>
      <c r="J6636">
        <v>0.05</v>
      </c>
    </row>
    <row r="6637" spans="1:10">
      <c r="A6637" s="3">
        <v>43435</v>
      </c>
      <c r="B6637">
        <v>13.6</v>
      </c>
      <c r="C6637">
        <f t="shared" si="312"/>
        <v>-0.40000000000000036</v>
      </c>
      <c r="D6637">
        <v>1019.2</v>
      </c>
      <c r="E6637">
        <f t="shared" si="313"/>
        <v>0.30000000000006821</v>
      </c>
      <c r="F6637">
        <v>42</v>
      </c>
      <c r="G6637">
        <f t="shared" si="314"/>
        <v>-9</v>
      </c>
      <c r="H6637">
        <v>23.39</v>
      </c>
      <c r="I6637">
        <v>-0.97</v>
      </c>
      <c r="J6637">
        <v>0.26</v>
      </c>
    </row>
    <row r="6638" spans="1:10">
      <c r="A6638" s="3">
        <v>43436</v>
      </c>
      <c r="B6638">
        <v>11.2</v>
      </c>
      <c r="C6638">
        <f t="shared" si="312"/>
        <v>-2.4000000000000004</v>
      </c>
      <c r="D6638">
        <v>1027.0999999999999</v>
      </c>
      <c r="E6638">
        <f t="shared" si="313"/>
        <v>7.8999999999998636</v>
      </c>
      <c r="F6638">
        <v>60</v>
      </c>
      <c r="G6638">
        <f t="shared" si="314"/>
        <v>18</v>
      </c>
      <c r="H6638">
        <v>24.39</v>
      </c>
      <c r="I6638">
        <v>-0.89</v>
      </c>
      <c r="J6638">
        <v>0.46</v>
      </c>
    </row>
    <row r="6639" spans="1:10">
      <c r="A6639" s="3">
        <v>43437</v>
      </c>
      <c r="B6639">
        <v>15</v>
      </c>
      <c r="C6639">
        <f t="shared" si="312"/>
        <v>3.8000000000000007</v>
      </c>
      <c r="D6639">
        <v>1020.9</v>
      </c>
      <c r="E6639">
        <f t="shared" si="313"/>
        <v>-6.1999999999999318</v>
      </c>
      <c r="F6639">
        <v>68</v>
      </c>
      <c r="G6639">
        <f t="shared" si="314"/>
        <v>8</v>
      </c>
      <c r="H6639">
        <v>25.39</v>
      </c>
      <c r="I6639">
        <v>-0.77</v>
      </c>
      <c r="J6639">
        <v>0.64</v>
      </c>
    </row>
    <row r="6640" spans="1:10">
      <c r="A6640" s="3">
        <v>43438</v>
      </c>
      <c r="B6640">
        <v>21.5</v>
      </c>
      <c r="C6640">
        <f t="shared" si="312"/>
        <v>6.5</v>
      </c>
      <c r="D6640">
        <v>1007</v>
      </c>
      <c r="E6640">
        <f t="shared" si="313"/>
        <v>-13.899999999999977</v>
      </c>
      <c r="F6640">
        <v>77</v>
      </c>
      <c r="G6640">
        <f t="shared" si="314"/>
        <v>9</v>
      </c>
      <c r="H6640">
        <v>26.39</v>
      </c>
      <c r="I6640">
        <v>-0.62</v>
      </c>
      <c r="J6640">
        <v>0.79</v>
      </c>
    </row>
    <row r="6641" spans="1:10">
      <c r="A6641" s="3">
        <v>43439</v>
      </c>
      <c r="B6641">
        <v>17.2</v>
      </c>
      <c r="C6641">
        <f t="shared" si="312"/>
        <v>-4.3000000000000007</v>
      </c>
      <c r="D6641">
        <v>1019</v>
      </c>
      <c r="E6641">
        <f t="shared" si="313"/>
        <v>12</v>
      </c>
      <c r="F6641">
        <v>58</v>
      </c>
      <c r="G6641">
        <f t="shared" si="314"/>
        <v>-19</v>
      </c>
      <c r="H6641">
        <v>27.39</v>
      </c>
      <c r="I6641">
        <v>-0.44</v>
      </c>
      <c r="J6641">
        <v>0.9</v>
      </c>
    </row>
    <row r="6642" spans="1:10">
      <c r="A6642" s="3">
        <v>43440</v>
      </c>
      <c r="B6642">
        <v>10</v>
      </c>
      <c r="C6642">
        <f t="shared" si="312"/>
        <v>-7.1999999999999993</v>
      </c>
      <c r="D6642">
        <v>1008.4</v>
      </c>
      <c r="E6642">
        <f t="shared" si="313"/>
        <v>-10.600000000000023</v>
      </c>
      <c r="F6642">
        <v>99</v>
      </c>
      <c r="G6642">
        <f t="shared" si="314"/>
        <v>41</v>
      </c>
      <c r="H6642">
        <v>28.39</v>
      </c>
      <c r="I6642">
        <v>-0.24</v>
      </c>
      <c r="J6642">
        <v>0.97</v>
      </c>
    </row>
    <row r="6643" spans="1:10">
      <c r="A6643" s="3">
        <v>43441</v>
      </c>
      <c r="B6643">
        <v>13.3</v>
      </c>
      <c r="C6643">
        <f t="shared" si="312"/>
        <v>3.3000000000000007</v>
      </c>
      <c r="D6643">
        <v>1007.4</v>
      </c>
      <c r="E6643">
        <f t="shared" si="313"/>
        <v>-1</v>
      </c>
      <c r="F6643">
        <v>89</v>
      </c>
      <c r="G6643">
        <f t="shared" si="314"/>
        <v>-10</v>
      </c>
      <c r="H6643">
        <v>29.39</v>
      </c>
      <c r="I6643">
        <v>-0.03</v>
      </c>
      <c r="J6643">
        <v>1</v>
      </c>
    </row>
    <row r="6644" spans="1:10">
      <c r="A6644" s="3">
        <v>43442</v>
      </c>
      <c r="B6644">
        <v>9.4</v>
      </c>
      <c r="C6644">
        <f t="shared" si="312"/>
        <v>-3.9000000000000004</v>
      </c>
      <c r="D6644">
        <v>1012</v>
      </c>
      <c r="E6644">
        <f t="shared" si="313"/>
        <v>4.6000000000000227</v>
      </c>
      <c r="F6644">
        <v>76</v>
      </c>
      <c r="G6644">
        <f t="shared" si="314"/>
        <v>-13</v>
      </c>
      <c r="H6644">
        <v>0.86</v>
      </c>
      <c r="I6644">
        <v>0.18</v>
      </c>
      <c r="J6644">
        <v>0.98</v>
      </c>
    </row>
    <row r="6645" spans="1:10">
      <c r="A6645" s="3">
        <v>43443</v>
      </c>
      <c r="B6645">
        <v>7.6</v>
      </c>
      <c r="C6645">
        <f t="shared" si="312"/>
        <v>-1.8000000000000007</v>
      </c>
      <c r="D6645">
        <v>1022</v>
      </c>
      <c r="E6645">
        <f t="shared" si="313"/>
        <v>10</v>
      </c>
      <c r="F6645">
        <v>41</v>
      </c>
      <c r="G6645">
        <f t="shared" si="314"/>
        <v>-35</v>
      </c>
      <c r="H6645">
        <v>1.86</v>
      </c>
      <c r="I6645">
        <v>0.39</v>
      </c>
      <c r="J6645">
        <v>0.92</v>
      </c>
    </row>
    <row r="6646" spans="1:10">
      <c r="A6646" s="3">
        <v>43444</v>
      </c>
      <c r="B6646">
        <v>6.2</v>
      </c>
      <c r="C6646">
        <f t="shared" si="312"/>
        <v>-1.3999999999999995</v>
      </c>
      <c r="D6646">
        <v>1025.7</v>
      </c>
      <c r="E6646">
        <f t="shared" si="313"/>
        <v>3.7000000000000455</v>
      </c>
      <c r="F6646">
        <v>50</v>
      </c>
      <c r="G6646">
        <f t="shared" si="314"/>
        <v>9</v>
      </c>
      <c r="H6646">
        <v>2.86</v>
      </c>
      <c r="I6646">
        <v>0.56999999999999995</v>
      </c>
      <c r="J6646">
        <v>0.82</v>
      </c>
    </row>
    <row r="6647" spans="1:10">
      <c r="A6647" s="3">
        <v>43445</v>
      </c>
      <c r="B6647">
        <v>6.1</v>
      </c>
      <c r="C6647">
        <f t="shared" si="312"/>
        <v>-0.10000000000000053</v>
      </c>
      <c r="D6647">
        <v>1024.7</v>
      </c>
      <c r="E6647">
        <f t="shared" si="313"/>
        <v>-1</v>
      </c>
      <c r="F6647">
        <v>81</v>
      </c>
      <c r="G6647">
        <f t="shared" si="314"/>
        <v>31</v>
      </c>
      <c r="H6647">
        <v>3.86</v>
      </c>
      <c r="I6647">
        <v>0.73</v>
      </c>
      <c r="J6647">
        <v>0.68</v>
      </c>
    </row>
    <row r="6648" spans="1:10">
      <c r="A6648" s="3">
        <v>43446</v>
      </c>
      <c r="B6648">
        <v>10.5</v>
      </c>
      <c r="C6648">
        <f t="shared" si="312"/>
        <v>4.4000000000000004</v>
      </c>
      <c r="D6648">
        <v>1009.3</v>
      </c>
      <c r="E6648">
        <f t="shared" si="313"/>
        <v>-15.400000000000091</v>
      </c>
      <c r="F6648">
        <v>55</v>
      </c>
      <c r="G6648">
        <f t="shared" si="314"/>
        <v>-26</v>
      </c>
      <c r="H6648">
        <v>4.8600000000000003</v>
      </c>
      <c r="I6648">
        <v>0.86</v>
      </c>
      <c r="J6648">
        <v>0.51</v>
      </c>
    </row>
    <row r="6649" spans="1:10">
      <c r="A6649" s="3">
        <v>43447</v>
      </c>
      <c r="B6649">
        <v>5.6</v>
      </c>
      <c r="C6649">
        <f t="shared" si="312"/>
        <v>-4.9000000000000004</v>
      </c>
      <c r="D6649">
        <v>1017.7</v>
      </c>
      <c r="E6649">
        <f t="shared" si="313"/>
        <v>8.4000000000000909</v>
      </c>
      <c r="F6649">
        <v>92</v>
      </c>
      <c r="G6649">
        <f t="shared" si="314"/>
        <v>37</v>
      </c>
      <c r="H6649">
        <v>5.86</v>
      </c>
      <c r="I6649">
        <v>0.95</v>
      </c>
      <c r="J6649">
        <v>0.32</v>
      </c>
    </row>
    <row r="6650" spans="1:10">
      <c r="A6650" s="3">
        <v>43448</v>
      </c>
      <c r="B6650">
        <v>6.3</v>
      </c>
      <c r="C6650">
        <f t="shared" si="312"/>
        <v>0.70000000000000018</v>
      </c>
      <c r="D6650">
        <v>1020</v>
      </c>
      <c r="E6650">
        <f t="shared" si="313"/>
        <v>2.2999999999999545</v>
      </c>
      <c r="F6650">
        <v>41</v>
      </c>
      <c r="G6650">
        <f t="shared" si="314"/>
        <v>-51</v>
      </c>
      <c r="H6650">
        <v>6.86</v>
      </c>
      <c r="I6650">
        <v>0.99</v>
      </c>
      <c r="J6650">
        <v>0.11</v>
      </c>
    </row>
    <row r="6651" spans="1:10">
      <c r="A6651" s="3">
        <v>43449</v>
      </c>
      <c r="B6651">
        <v>6.5</v>
      </c>
      <c r="C6651">
        <f t="shared" si="312"/>
        <v>0.20000000000000018</v>
      </c>
      <c r="D6651">
        <v>1024.3</v>
      </c>
      <c r="E6651">
        <f t="shared" si="313"/>
        <v>4.2999999999999545</v>
      </c>
      <c r="F6651">
        <v>40</v>
      </c>
      <c r="G6651">
        <f t="shared" si="314"/>
        <v>-1</v>
      </c>
      <c r="H6651">
        <v>7.86</v>
      </c>
      <c r="I6651">
        <v>0.99</v>
      </c>
      <c r="J6651">
        <v>-0.1</v>
      </c>
    </row>
    <row r="6652" spans="1:10">
      <c r="A6652" s="3">
        <v>43450</v>
      </c>
      <c r="B6652">
        <v>4.7</v>
      </c>
      <c r="C6652">
        <f t="shared" si="312"/>
        <v>-1.7999999999999998</v>
      </c>
      <c r="D6652">
        <v>1016.8</v>
      </c>
      <c r="E6652">
        <f t="shared" si="313"/>
        <v>-7.5</v>
      </c>
      <c r="F6652">
        <v>69</v>
      </c>
      <c r="G6652">
        <f t="shared" si="314"/>
        <v>29</v>
      </c>
      <c r="H6652">
        <v>8.86</v>
      </c>
      <c r="I6652">
        <v>0.95</v>
      </c>
      <c r="J6652">
        <v>-0.31</v>
      </c>
    </row>
    <row r="6653" spans="1:10">
      <c r="A6653" s="3">
        <v>43451</v>
      </c>
      <c r="B6653">
        <v>8.8000000000000007</v>
      </c>
      <c r="C6653">
        <f t="shared" si="312"/>
        <v>4.1000000000000005</v>
      </c>
      <c r="D6653">
        <v>1001.7</v>
      </c>
      <c r="E6653">
        <f t="shared" si="313"/>
        <v>-15.099999999999909</v>
      </c>
      <c r="F6653">
        <v>83</v>
      </c>
      <c r="G6653">
        <f t="shared" si="314"/>
        <v>14</v>
      </c>
      <c r="H6653">
        <v>9.86</v>
      </c>
      <c r="I6653">
        <v>0.86</v>
      </c>
      <c r="J6653">
        <v>-0.5</v>
      </c>
    </row>
    <row r="6654" spans="1:10">
      <c r="A6654" s="3">
        <v>43452</v>
      </c>
      <c r="B6654">
        <v>10</v>
      </c>
      <c r="C6654">
        <f t="shared" si="312"/>
        <v>1.1999999999999993</v>
      </c>
      <c r="D6654">
        <v>1009.7</v>
      </c>
      <c r="E6654">
        <f t="shared" si="313"/>
        <v>8</v>
      </c>
      <c r="F6654">
        <v>70</v>
      </c>
      <c r="G6654">
        <f t="shared" si="314"/>
        <v>-13</v>
      </c>
      <c r="H6654">
        <v>10.86</v>
      </c>
      <c r="I6654">
        <v>0.74</v>
      </c>
      <c r="J6654">
        <v>-0.67</v>
      </c>
    </row>
    <row r="6655" spans="1:10">
      <c r="A6655" s="3">
        <v>43453</v>
      </c>
      <c r="B6655">
        <v>10.199999999999999</v>
      </c>
      <c r="C6655">
        <f t="shared" si="312"/>
        <v>0.19999999999999929</v>
      </c>
      <c r="D6655">
        <v>1010.7</v>
      </c>
      <c r="E6655">
        <f t="shared" si="313"/>
        <v>1</v>
      </c>
      <c r="F6655">
        <v>50</v>
      </c>
      <c r="G6655">
        <f t="shared" si="314"/>
        <v>-20</v>
      </c>
      <c r="H6655">
        <v>11.86</v>
      </c>
      <c r="I6655">
        <v>0.57999999999999996</v>
      </c>
      <c r="J6655">
        <v>-0.82</v>
      </c>
    </row>
    <row r="6656" spans="1:10">
      <c r="A6656" s="3">
        <v>43454</v>
      </c>
      <c r="B6656">
        <v>9.9</v>
      </c>
      <c r="C6656">
        <f t="shared" si="312"/>
        <v>-0.29999999999999893</v>
      </c>
      <c r="D6656">
        <v>1016.4</v>
      </c>
      <c r="E6656">
        <f t="shared" si="313"/>
        <v>5.6999999999999318</v>
      </c>
      <c r="F6656">
        <v>67</v>
      </c>
      <c r="G6656">
        <f t="shared" si="314"/>
        <v>17</v>
      </c>
      <c r="H6656">
        <v>12.86</v>
      </c>
      <c r="I6656">
        <v>0.39</v>
      </c>
      <c r="J6656">
        <v>-0.92</v>
      </c>
    </row>
    <row r="6657" spans="1:10">
      <c r="A6657" s="3">
        <v>43455</v>
      </c>
      <c r="B6657">
        <v>9</v>
      </c>
      <c r="C6657">
        <f t="shared" si="312"/>
        <v>-0.90000000000000036</v>
      </c>
      <c r="D6657">
        <v>1021.5</v>
      </c>
      <c r="E6657">
        <f t="shared" si="313"/>
        <v>5.1000000000000227</v>
      </c>
      <c r="F6657">
        <v>54</v>
      </c>
      <c r="G6657">
        <f t="shared" si="314"/>
        <v>-13</v>
      </c>
      <c r="H6657">
        <v>13.86</v>
      </c>
      <c r="I6657">
        <v>0.19</v>
      </c>
      <c r="J6657">
        <v>-0.98</v>
      </c>
    </row>
    <row r="6658" spans="1:10">
      <c r="A6658" s="3">
        <v>43456</v>
      </c>
      <c r="B6658">
        <v>9.4</v>
      </c>
      <c r="C6658">
        <f t="shared" si="312"/>
        <v>0.40000000000000036</v>
      </c>
      <c r="D6658">
        <v>1015.5</v>
      </c>
      <c r="E6658">
        <f t="shared" si="313"/>
        <v>-6</v>
      </c>
      <c r="F6658">
        <v>84</v>
      </c>
      <c r="G6658">
        <f t="shared" si="314"/>
        <v>30</v>
      </c>
      <c r="H6658">
        <v>14.86</v>
      </c>
      <c r="I6658">
        <v>-0.02</v>
      </c>
      <c r="J6658">
        <v>-1</v>
      </c>
    </row>
    <row r="6659" spans="1:10">
      <c r="A6659" s="3">
        <v>43457</v>
      </c>
      <c r="B6659">
        <v>9.8000000000000007</v>
      </c>
      <c r="C6659">
        <f t="shared" si="312"/>
        <v>0.40000000000000036</v>
      </c>
      <c r="D6659">
        <v>1008</v>
      </c>
      <c r="E6659">
        <f t="shared" si="313"/>
        <v>-7.5</v>
      </c>
      <c r="F6659">
        <v>97</v>
      </c>
      <c r="G6659">
        <f t="shared" si="314"/>
        <v>13</v>
      </c>
      <c r="H6659">
        <v>15.86</v>
      </c>
      <c r="I6659">
        <v>-0.23</v>
      </c>
      <c r="J6659">
        <v>-0.97</v>
      </c>
    </row>
    <row r="6660" spans="1:10">
      <c r="A6660" s="3">
        <v>43458</v>
      </c>
      <c r="B6660">
        <v>6.9</v>
      </c>
      <c r="C6660">
        <f t="shared" si="312"/>
        <v>-2.9000000000000004</v>
      </c>
      <c r="D6660">
        <v>1016.5</v>
      </c>
      <c r="E6660">
        <f t="shared" si="313"/>
        <v>8.5</v>
      </c>
      <c r="F6660">
        <v>36</v>
      </c>
      <c r="G6660">
        <f t="shared" si="314"/>
        <v>-61</v>
      </c>
      <c r="H6660">
        <v>16.86</v>
      </c>
      <c r="I6660">
        <v>-0.43</v>
      </c>
      <c r="J6660">
        <v>-0.9</v>
      </c>
    </row>
    <row r="6661" spans="1:10">
      <c r="A6661" s="3">
        <v>43459</v>
      </c>
      <c r="B6661">
        <v>6.1</v>
      </c>
      <c r="C6661">
        <f t="shared" si="312"/>
        <v>-0.80000000000000071</v>
      </c>
      <c r="D6661">
        <v>1017.3</v>
      </c>
      <c r="E6661">
        <f t="shared" si="313"/>
        <v>0.79999999999995453</v>
      </c>
      <c r="F6661">
        <v>70</v>
      </c>
      <c r="G6661">
        <f t="shared" si="314"/>
        <v>34</v>
      </c>
      <c r="H6661">
        <v>17.86</v>
      </c>
      <c r="I6661">
        <v>-0.61</v>
      </c>
      <c r="J6661">
        <v>-0.79</v>
      </c>
    </row>
    <row r="6662" spans="1:10">
      <c r="A6662" s="3">
        <v>43460</v>
      </c>
      <c r="B6662">
        <v>10.6</v>
      </c>
      <c r="C6662">
        <f t="shared" si="312"/>
        <v>4.5</v>
      </c>
      <c r="D6662">
        <v>1010.4</v>
      </c>
      <c r="E6662">
        <f t="shared" si="313"/>
        <v>-6.8999999999999773</v>
      </c>
      <c r="F6662">
        <v>51</v>
      </c>
      <c r="G6662">
        <f t="shared" si="314"/>
        <v>-19</v>
      </c>
      <c r="H6662">
        <v>18.86</v>
      </c>
      <c r="I6662">
        <v>-0.77</v>
      </c>
      <c r="J6662">
        <v>-0.64</v>
      </c>
    </row>
    <row r="6663" spans="1:10">
      <c r="A6663" s="3">
        <v>43461</v>
      </c>
      <c r="B6663">
        <v>8.9</v>
      </c>
      <c r="C6663">
        <f t="shared" ref="C6663:C6726" si="315">B6663-B6662</f>
        <v>-1.6999999999999993</v>
      </c>
      <c r="D6663">
        <v>1002.7</v>
      </c>
      <c r="E6663">
        <f t="shared" ref="E6663:E6726" si="316">D6663-D6662</f>
        <v>-7.6999999999999318</v>
      </c>
      <c r="F6663">
        <v>63</v>
      </c>
      <c r="G6663">
        <f t="shared" ref="G6663:G6726" si="317">F6663-F6662</f>
        <v>12</v>
      </c>
      <c r="H6663">
        <v>19.86</v>
      </c>
      <c r="I6663">
        <v>-0.88</v>
      </c>
      <c r="J6663">
        <v>-0.47</v>
      </c>
    </row>
    <row r="6664" spans="1:10">
      <c r="A6664" s="3">
        <v>43462</v>
      </c>
      <c r="B6664">
        <v>4.8</v>
      </c>
      <c r="C6664">
        <f t="shared" si="315"/>
        <v>-4.1000000000000005</v>
      </c>
      <c r="D6664">
        <v>1010.1</v>
      </c>
      <c r="E6664">
        <f t="shared" si="316"/>
        <v>7.3999999999999773</v>
      </c>
      <c r="F6664">
        <v>36</v>
      </c>
      <c r="G6664">
        <f t="shared" si="317"/>
        <v>-27</v>
      </c>
      <c r="H6664">
        <v>20.86</v>
      </c>
      <c r="I6664">
        <v>-0.96</v>
      </c>
      <c r="J6664">
        <v>-0.27</v>
      </c>
    </row>
    <row r="6665" spans="1:10">
      <c r="A6665" s="3">
        <v>43463</v>
      </c>
      <c r="B6665">
        <v>4.9000000000000004</v>
      </c>
      <c r="C6665">
        <f t="shared" si="315"/>
        <v>0.10000000000000053</v>
      </c>
      <c r="D6665">
        <v>1013.8</v>
      </c>
      <c r="E6665">
        <f t="shared" si="316"/>
        <v>3.6999999999999318</v>
      </c>
      <c r="F6665">
        <v>37</v>
      </c>
      <c r="G6665">
        <f t="shared" si="317"/>
        <v>1</v>
      </c>
      <c r="H6665">
        <v>21.86</v>
      </c>
      <c r="I6665">
        <v>-1</v>
      </c>
      <c r="J6665">
        <v>-0.06</v>
      </c>
    </row>
    <row r="6666" spans="1:10">
      <c r="A6666" s="3">
        <v>43464</v>
      </c>
      <c r="B6666">
        <v>5.7</v>
      </c>
      <c r="C6666">
        <f t="shared" si="315"/>
        <v>0.79999999999999982</v>
      </c>
      <c r="D6666">
        <v>1021.7</v>
      </c>
      <c r="E6666">
        <f t="shared" si="316"/>
        <v>7.9000000000000909</v>
      </c>
      <c r="F6666">
        <v>33</v>
      </c>
      <c r="G6666">
        <f t="shared" si="317"/>
        <v>-4</v>
      </c>
      <c r="H6666">
        <v>22.86</v>
      </c>
      <c r="I6666">
        <v>-0.99</v>
      </c>
      <c r="J6666">
        <v>0.15</v>
      </c>
    </row>
    <row r="6667" spans="1:10">
      <c r="A6667" s="3">
        <v>43465</v>
      </c>
      <c r="B6667">
        <v>6</v>
      </c>
      <c r="C6667">
        <f t="shared" si="315"/>
        <v>0.29999999999999982</v>
      </c>
      <c r="D6667">
        <v>1024.8</v>
      </c>
      <c r="E6667">
        <f t="shared" si="316"/>
        <v>3.0999999999999091</v>
      </c>
      <c r="F6667">
        <v>40</v>
      </c>
      <c r="G6667">
        <f t="shared" si="317"/>
        <v>7</v>
      </c>
      <c r="H6667">
        <v>23.86</v>
      </c>
      <c r="I6667">
        <v>-0.93</v>
      </c>
      <c r="J6667">
        <v>0.36</v>
      </c>
    </row>
    <row r="6668" spans="1:10">
      <c r="A6668" s="3">
        <v>43466</v>
      </c>
      <c r="B6668">
        <v>6.2</v>
      </c>
      <c r="C6668">
        <f t="shared" si="315"/>
        <v>0.20000000000000018</v>
      </c>
      <c r="D6668">
        <v>1018.2</v>
      </c>
      <c r="E6668">
        <f t="shared" si="316"/>
        <v>-6.5999999999999091</v>
      </c>
      <c r="F6668">
        <v>59</v>
      </c>
      <c r="G6668">
        <f t="shared" si="317"/>
        <v>19</v>
      </c>
      <c r="H6668">
        <v>24.86</v>
      </c>
      <c r="I6668">
        <v>-0.84</v>
      </c>
      <c r="J6668">
        <v>0.55000000000000004</v>
      </c>
    </row>
    <row r="6669" spans="1:10">
      <c r="A6669" s="3">
        <v>43467</v>
      </c>
      <c r="B6669">
        <v>7.5</v>
      </c>
      <c r="C6669">
        <f t="shared" si="315"/>
        <v>1.2999999999999998</v>
      </c>
      <c r="D6669">
        <v>1018.8</v>
      </c>
      <c r="E6669">
        <f t="shared" si="316"/>
        <v>0.59999999999990905</v>
      </c>
      <c r="F6669">
        <v>35</v>
      </c>
      <c r="G6669">
        <f t="shared" si="317"/>
        <v>-24</v>
      </c>
      <c r="H6669">
        <v>25.86</v>
      </c>
      <c r="I6669">
        <v>-0.7</v>
      </c>
      <c r="J6669">
        <v>0.71</v>
      </c>
    </row>
    <row r="6670" spans="1:10">
      <c r="A6670" s="3">
        <v>43468</v>
      </c>
      <c r="B6670">
        <v>6.1</v>
      </c>
      <c r="C6670">
        <f t="shared" si="315"/>
        <v>-1.4000000000000004</v>
      </c>
      <c r="D6670">
        <v>1021.8</v>
      </c>
      <c r="E6670">
        <f t="shared" si="316"/>
        <v>3</v>
      </c>
      <c r="F6670">
        <v>41</v>
      </c>
      <c r="G6670">
        <f t="shared" si="317"/>
        <v>6</v>
      </c>
      <c r="H6670">
        <v>26.86</v>
      </c>
      <c r="I6670">
        <v>-0.54</v>
      </c>
      <c r="J6670">
        <v>0.84</v>
      </c>
    </row>
    <row r="6671" spans="1:10">
      <c r="A6671" s="3">
        <v>43469</v>
      </c>
      <c r="B6671">
        <v>4.8</v>
      </c>
      <c r="C6671">
        <f t="shared" si="315"/>
        <v>-1.2999999999999998</v>
      </c>
      <c r="D6671">
        <v>1021.1</v>
      </c>
      <c r="E6671">
        <f t="shared" si="316"/>
        <v>-0.69999999999993179</v>
      </c>
      <c r="F6671">
        <v>67</v>
      </c>
      <c r="G6671">
        <f t="shared" si="317"/>
        <v>26</v>
      </c>
      <c r="H6671">
        <v>27.86</v>
      </c>
      <c r="I6671">
        <v>-0.35</v>
      </c>
      <c r="J6671">
        <v>0.94</v>
      </c>
    </row>
    <row r="6672" spans="1:10">
      <c r="A6672" s="3">
        <v>43470</v>
      </c>
      <c r="B6672">
        <v>10.5</v>
      </c>
      <c r="C6672">
        <f t="shared" si="315"/>
        <v>5.7</v>
      </c>
      <c r="D6672">
        <v>1009</v>
      </c>
      <c r="E6672">
        <f t="shared" si="316"/>
        <v>-12.100000000000023</v>
      </c>
      <c r="F6672">
        <v>43</v>
      </c>
      <c r="G6672">
        <f t="shared" si="317"/>
        <v>-24</v>
      </c>
      <c r="H6672">
        <v>28.86</v>
      </c>
      <c r="I6672">
        <v>-0.14000000000000001</v>
      </c>
      <c r="J6672">
        <v>0.99</v>
      </c>
    </row>
    <row r="6673" spans="1:10">
      <c r="A6673" s="3">
        <v>43471</v>
      </c>
      <c r="B6673">
        <v>6.4</v>
      </c>
      <c r="C6673">
        <f t="shared" si="315"/>
        <v>-4.0999999999999996</v>
      </c>
      <c r="D6673">
        <v>1015.9</v>
      </c>
      <c r="E6673">
        <f t="shared" si="316"/>
        <v>6.8999999999999773</v>
      </c>
      <c r="F6673">
        <v>38</v>
      </c>
      <c r="G6673">
        <f t="shared" si="317"/>
        <v>-5</v>
      </c>
      <c r="H6673">
        <v>0.33</v>
      </c>
      <c r="I6673">
        <v>7.0000000000000007E-2</v>
      </c>
      <c r="J6673">
        <v>1</v>
      </c>
    </row>
    <row r="6674" spans="1:10">
      <c r="A6674" s="3">
        <v>43472</v>
      </c>
      <c r="B6674">
        <v>6.6</v>
      </c>
      <c r="C6674">
        <f t="shared" si="315"/>
        <v>0.19999999999999929</v>
      </c>
      <c r="D6674">
        <v>1017</v>
      </c>
      <c r="E6674">
        <f t="shared" si="316"/>
        <v>1.1000000000000227</v>
      </c>
      <c r="F6674">
        <v>38</v>
      </c>
      <c r="G6674">
        <f t="shared" si="317"/>
        <v>0</v>
      </c>
      <c r="H6674">
        <v>1.33</v>
      </c>
      <c r="I6674">
        <v>0.28000000000000003</v>
      </c>
      <c r="J6674">
        <v>0.96</v>
      </c>
    </row>
    <row r="6675" spans="1:10">
      <c r="A6675" s="3">
        <v>43473</v>
      </c>
      <c r="B6675">
        <v>5.9</v>
      </c>
      <c r="C6675">
        <f t="shared" si="315"/>
        <v>-0.69999999999999929</v>
      </c>
      <c r="D6675">
        <v>1008.7</v>
      </c>
      <c r="E6675">
        <f t="shared" si="316"/>
        <v>-8.2999999999999545</v>
      </c>
      <c r="F6675">
        <v>66</v>
      </c>
      <c r="G6675">
        <f t="shared" si="317"/>
        <v>28</v>
      </c>
      <c r="H6675">
        <v>2.33</v>
      </c>
      <c r="I6675">
        <v>0.48</v>
      </c>
      <c r="J6675">
        <v>0.88</v>
      </c>
    </row>
    <row r="6676" spans="1:10">
      <c r="A6676" s="3">
        <v>43474</v>
      </c>
      <c r="B6676">
        <v>4.4000000000000004</v>
      </c>
      <c r="C6676">
        <f t="shared" si="315"/>
        <v>-1.5</v>
      </c>
      <c r="D6676">
        <v>1020.3</v>
      </c>
      <c r="E6676">
        <f t="shared" si="316"/>
        <v>11.599999999999909</v>
      </c>
      <c r="F6676">
        <v>36</v>
      </c>
      <c r="G6676">
        <f t="shared" si="317"/>
        <v>-30</v>
      </c>
      <c r="H6676">
        <v>3.33</v>
      </c>
      <c r="I6676">
        <v>0.65</v>
      </c>
      <c r="J6676">
        <v>0.76</v>
      </c>
    </row>
    <row r="6677" spans="1:10">
      <c r="A6677" s="3">
        <v>43475</v>
      </c>
      <c r="B6677">
        <v>3.2</v>
      </c>
      <c r="C6677">
        <f t="shared" si="315"/>
        <v>-1.2000000000000002</v>
      </c>
      <c r="D6677">
        <v>1011</v>
      </c>
      <c r="E6677">
        <f t="shared" si="316"/>
        <v>-9.2999999999999545</v>
      </c>
      <c r="F6677">
        <v>47</v>
      </c>
      <c r="G6677">
        <f t="shared" si="317"/>
        <v>11</v>
      </c>
      <c r="H6677">
        <v>4.33</v>
      </c>
      <c r="I6677">
        <v>0.8</v>
      </c>
      <c r="J6677">
        <v>0.6</v>
      </c>
    </row>
    <row r="6678" spans="1:10">
      <c r="A6678" s="3">
        <v>43476</v>
      </c>
      <c r="B6678">
        <v>8.4</v>
      </c>
      <c r="C6678">
        <f t="shared" si="315"/>
        <v>5.2</v>
      </c>
      <c r="D6678">
        <v>1017.2</v>
      </c>
      <c r="E6678">
        <f t="shared" si="316"/>
        <v>6.2000000000000455</v>
      </c>
      <c r="F6678">
        <v>36</v>
      </c>
      <c r="G6678">
        <f t="shared" si="317"/>
        <v>-11</v>
      </c>
      <c r="H6678">
        <v>5.33</v>
      </c>
      <c r="I6678">
        <v>0.91</v>
      </c>
      <c r="J6678">
        <v>0.42</v>
      </c>
    </row>
    <row r="6679" spans="1:10">
      <c r="A6679" s="3">
        <v>43477</v>
      </c>
      <c r="B6679">
        <v>5.6</v>
      </c>
      <c r="C6679">
        <f t="shared" si="315"/>
        <v>-2.8000000000000007</v>
      </c>
      <c r="D6679">
        <v>1015.7</v>
      </c>
      <c r="E6679">
        <f t="shared" si="316"/>
        <v>-1.5</v>
      </c>
      <c r="F6679">
        <v>74</v>
      </c>
      <c r="G6679">
        <f t="shared" si="317"/>
        <v>38</v>
      </c>
      <c r="H6679">
        <v>6.33</v>
      </c>
      <c r="I6679">
        <v>0.98</v>
      </c>
      <c r="J6679">
        <v>0.22</v>
      </c>
    </row>
    <row r="6680" spans="1:10">
      <c r="A6680" s="3">
        <v>43478</v>
      </c>
      <c r="B6680">
        <v>6.8</v>
      </c>
      <c r="C6680">
        <f t="shared" si="315"/>
        <v>1.2000000000000002</v>
      </c>
      <c r="D6680">
        <v>1016.5</v>
      </c>
      <c r="E6680">
        <f t="shared" si="316"/>
        <v>0.79999999999995453</v>
      </c>
      <c r="F6680">
        <v>59</v>
      </c>
      <c r="G6680">
        <f t="shared" si="317"/>
        <v>-15</v>
      </c>
      <c r="H6680">
        <v>7.33</v>
      </c>
      <c r="I6680">
        <v>1</v>
      </c>
      <c r="J6680">
        <v>0.01</v>
      </c>
    </row>
    <row r="6681" spans="1:10">
      <c r="A6681" s="3">
        <v>43479</v>
      </c>
      <c r="B6681">
        <v>6.2</v>
      </c>
      <c r="C6681">
        <f t="shared" si="315"/>
        <v>-0.59999999999999964</v>
      </c>
      <c r="D6681">
        <v>1020.6</v>
      </c>
      <c r="E6681">
        <f t="shared" si="316"/>
        <v>4.1000000000000227</v>
      </c>
      <c r="F6681">
        <v>51</v>
      </c>
      <c r="G6681">
        <f t="shared" si="317"/>
        <v>-8</v>
      </c>
      <c r="H6681">
        <v>8.33</v>
      </c>
      <c r="I6681">
        <v>0.98</v>
      </c>
      <c r="J6681">
        <v>-0.2</v>
      </c>
    </row>
    <row r="6682" spans="1:10">
      <c r="A6682" s="3">
        <v>43480</v>
      </c>
      <c r="B6682">
        <v>6.1</v>
      </c>
      <c r="C6682">
        <f t="shared" si="315"/>
        <v>-0.10000000000000053</v>
      </c>
      <c r="D6682">
        <v>1012.5</v>
      </c>
      <c r="E6682">
        <f t="shared" si="316"/>
        <v>-8.1000000000000227</v>
      </c>
      <c r="F6682">
        <v>95</v>
      </c>
      <c r="G6682">
        <f t="shared" si="317"/>
        <v>44</v>
      </c>
      <c r="H6682">
        <v>9.33</v>
      </c>
      <c r="I6682">
        <v>0.92</v>
      </c>
      <c r="J6682">
        <v>-0.4</v>
      </c>
    </row>
    <row r="6683" spans="1:10">
      <c r="A6683" s="3">
        <v>43481</v>
      </c>
      <c r="B6683">
        <v>7.8</v>
      </c>
      <c r="C6683">
        <f t="shared" si="315"/>
        <v>1.7000000000000002</v>
      </c>
      <c r="D6683">
        <v>1011</v>
      </c>
      <c r="E6683">
        <f t="shared" si="316"/>
        <v>-1.5</v>
      </c>
      <c r="F6683">
        <v>35</v>
      </c>
      <c r="G6683">
        <f t="shared" si="317"/>
        <v>-60</v>
      </c>
      <c r="H6683">
        <v>10.33</v>
      </c>
      <c r="I6683">
        <v>0.81</v>
      </c>
      <c r="J6683">
        <v>-0.59</v>
      </c>
    </row>
    <row r="6684" spans="1:10">
      <c r="A6684" s="3">
        <v>43482</v>
      </c>
      <c r="B6684">
        <v>7.5</v>
      </c>
      <c r="C6684">
        <f t="shared" si="315"/>
        <v>-0.29999999999999982</v>
      </c>
      <c r="D6684">
        <v>1004.4</v>
      </c>
      <c r="E6684">
        <f t="shared" si="316"/>
        <v>-6.6000000000000227</v>
      </c>
      <c r="F6684">
        <v>65</v>
      </c>
      <c r="G6684">
        <f t="shared" si="317"/>
        <v>30</v>
      </c>
      <c r="H6684">
        <v>11.33</v>
      </c>
      <c r="I6684">
        <v>0.67</v>
      </c>
      <c r="J6684">
        <v>-0.75</v>
      </c>
    </row>
    <row r="6685" spans="1:10">
      <c r="A6685" s="3">
        <v>43483</v>
      </c>
      <c r="B6685">
        <v>6.8</v>
      </c>
      <c r="C6685">
        <f t="shared" si="315"/>
        <v>-0.70000000000000018</v>
      </c>
      <c r="D6685">
        <v>1015</v>
      </c>
      <c r="E6685">
        <f t="shared" si="316"/>
        <v>10.600000000000023</v>
      </c>
      <c r="F6685">
        <v>31</v>
      </c>
      <c r="G6685">
        <f t="shared" si="317"/>
        <v>-34</v>
      </c>
      <c r="H6685">
        <v>12.33</v>
      </c>
      <c r="I6685">
        <v>0.49</v>
      </c>
      <c r="J6685">
        <v>-0.87</v>
      </c>
    </row>
    <row r="6686" spans="1:10">
      <c r="A6686" s="3">
        <v>43484</v>
      </c>
      <c r="B6686">
        <v>6.5</v>
      </c>
      <c r="C6686">
        <f t="shared" si="315"/>
        <v>-0.29999999999999982</v>
      </c>
      <c r="D6686">
        <v>1016.2</v>
      </c>
      <c r="E6686">
        <f t="shared" si="316"/>
        <v>1.2000000000000455</v>
      </c>
      <c r="F6686">
        <v>49</v>
      </c>
      <c r="G6686">
        <f t="shared" si="317"/>
        <v>18</v>
      </c>
      <c r="H6686">
        <v>13.33</v>
      </c>
      <c r="I6686">
        <v>0.3</v>
      </c>
      <c r="J6686">
        <v>-0.95</v>
      </c>
    </row>
    <row r="6687" spans="1:10">
      <c r="A6687" s="3">
        <v>43485</v>
      </c>
      <c r="B6687">
        <v>9.5</v>
      </c>
      <c r="C6687">
        <f t="shared" si="315"/>
        <v>3</v>
      </c>
      <c r="D6687">
        <v>999.2</v>
      </c>
      <c r="E6687">
        <f t="shared" si="316"/>
        <v>-17</v>
      </c>
      <c r="F6687">
        <v>43</v>
      </c>
      <c r="G6687">
        <f t="shared" si="317"/>
        <v>-6</v>
      </c>
      <c r="H6687">
        <v>14.33</v>
      </c>
      <c r="I6687">
        <v>0.09</v>
      </c>
      <c r="J6687">
        <v>-1</v>
      </c>
    </row>
    <row r="6688" spans="1:10">
      <c r="A6688" s="3">
        <v>43486</v>
      </c>
      <c r="B6688">
        <v>6.1</v>
      </c>
      <c r="C6688">
        <f t="shared" si="315"/>
        <v>-3.4000000000000004</v>
      </c>
      <c r="D6688">
        <v>1007</v>
      </c>
      <c r="E6688">
        <f t="shared" si="316"/>
        <v>7.7999999999999545</v>
      </c>
      <c r="F6688">
        <v>37</v>
      </c>
      <c r="G6688">
        <f t="shared" si="317"/>
        <v>-6</v>
      </c>
      <c r="H6688">
        <v>15.33</v>
      </c>
      <c r="I6688">
        <v>-0.12</v>
      </c>
      <c r="J6688">
        <v>-0.99</v>
      </c>
    </row>
    <row r="6689" spans="1:10">
      <c r="A6689" s="3">
        <v>43487</v>
      </c>
      <c r="B6689">
        <v>6.7</v>
      </c>
      <c r="C6689">
        <f t="shared" si="315"/>
        <v>0.60000000000000053</v>
      </c>
      <c r="D6689">
        <v>1010.6</v>
      </c>
      <c r="E6689">
        <f t="shared" si="316"/>
        <v>3.6000000000000227</v>
      </c>
      <c r="F6689">
        <v>34</v>
      </c>
      <c r="G6689">
        <f t="shared" si="317"/>
        <v>-3</v>
      </c>
      <c r="H6689">
        <v>16.329999999999998</v>
      </c>
      <c r="I6689">
        <v>-0.33</v>
      </c>
      <c r="J6689">
        <v>-0.94</v>
      </c>
    </row>
    <row r="6690" spans="1:10">
      <c r="A6690" s="3">
        <v>43488</v>
      </c>
      <c r="B6690">
        <v>8</v>
      </c>
      <c r="C6690">
        <f t="shared" si="315"/>
        <v>1.2999999999999998</v>
      </c>
      <c r="D6690">
        <v>1005.5</v>
      </c>
      <c r="E6690">
        <f t="shared" si="316"/>
        <v>-5.1000000000000227</v>
      </c>
      <c r="F6690">
        <v>65</v>
      </c>
      <c r="G6690">
        <f t="shared" si="317"/>
        <v>31</v>
      </c>
      <c r="H6690">
        <v>17.329999999999998</v>
      </c>
      <c r="I6690">
        <v>-0.52</v>
      </c>
      <c r="J6690">
        <v>-0.85</v>
      </c>
    </row>
    <row r="6691" spans="1:10">
      <c r="A6691" s="3">
        <v>43489</v>
      </c>
      <c r="B6691">
        <v>5.6</v>
      </c>
      <c r="C6691">
        <f t="shared" si="315"/>
        <v>-2.4000000000000004</v>
      </c>
      <c r="D6691">
        <v>1012</v>
      </c>
      <c r="E6691">
        <f t="shared" si="316"/>
        <v>6.5</v>
      </c>
      <c r="F6691">
        <v>36</v>
      </c>
      <c r="G6691">
        <f t="shared" si="317"/>
        <v>-29</v>
      </c>
      <c r="H6691">
        <v>18.329999999999998</v>
      </c>
      <c r="I6691">
        <v>-0.69</v>
      </c>
      <c r="J6691">
        <v>-0.73</v>
      </c>
    </row>
    <row r="6692" spans="1:10">
      <c r="A6692" s="3">
        <v>43490</v>
      </c>
      <c r="B6692">
        <v>6.4</v>
      </c>
      <c r="C6692">
        <f t="shared" si="315"/>
        <v>0.80000000000000071</v>
      </c>
      <c r="D6692">
        <v>1010.6</v>
      </c>
      <c r="E6692">
        <f t="shared" si="316"/>
        <v>-1.3999999999999773</v>
      </c>
      <c r="F6692">
        <v>45</v>
      </c>
      <c r="G6692">
        <f t="shared" si="317"/>
        <v>9</v>
      </c>
      <c r="H6692">
        <v>19.329999999999998</v>
      </c>
      <c r="I6692">
        <v>-0.83</v>
      </c>
      <c r="J6692">
        <v>-0.56000000000000005</v>
      </c>
    </row>
    <row r="6693" spans="1:10">
      <c r="A6693" s="3">
        <v>43491</v>
      </c>
      <c r="B6693">
        <v>3.6</v>
      </c>
      <c r="C6693">
        <f t="shared" si="315"/>
        <v>-2.8000000000000003</v>
      </c>
      <c r="D6693">
        <v>1004.5</v>
      </c>
      <c r="E6693">
        <f t="shared" si="316"/>
        <v>-6.1000000000000227</v>
      </c>
      <c r="F6693">
        <v>46</v>
      </c>
      <c r="G6693">
        <f t="shared" si="317"/>
        <v>1</v>
      </c>
      <c r="H6693">
        <v>20.329999999999998</v>
      </c>
      <c r="I6693">
        <v>-0.93</v>
      </c>
      <c r="J6693">
        <v>-0.38</v>
      </c>
    </row>
    <row r="6694" spans="1:10">
      <c r="A6694" s="3">
        <v>43492</v>
      </c>
      <c r="B6694">
        <v>5.7</v>
      </c>
      <c r="C6694">
        <f t="shared" si="315"/>
        <v>2.1</v>
      </c>
      <c r="D6694">
        <v>1016.3</v>
      </c>
      <c r="E6694">
        <f t="shared" si="316"/>
        <v>11.799999999999955</v>
      </c>
      <c r="F6694">
        <v>39</v>
      </c>
      <c r="G6694">
        <f t="shared" si="317"/>
        <v>-7</v>
      </c>
      <c r="H6694">
        <v>21.33</v>
      </c>
      <c r="I6694">
        <v>-0.99</v>
      </c>
      <c r="J6694">
        <v>-0.17</v>
      </c>
    </row>
    <row r="6695" spans="1:10">
      <c r="A6695" s="3">
        <v>43493</v>
      </c>
      <c r="B6695">
        <v>10.3</v>
      </c>
      <c r="C6695">
        <f t="shared" si="315"/>
        <v>4.6000000000000005</v>
      </c>
      <c r="D6695">
        <v>1004.1</v>
      </c>
      <c r="E6695">
        <f t="shared" si="316"/>
        <v>-12.199999999999932</v>
      </c>
      <c r="F6695">
        <v>43</v>
      </c>
      <c r="G6695">
        <f t="shared" si="317"/>
        <v>4</v>
      </c>
      <c r="H6695">
        <v>22.33</v>
      </c>
      <c r="I6695">
        <v>-1</v>
      </c>
      <c r="J6695">
        <v>0.04</v>
      </c>
    </row>
    <row r="6696" spans="1:10">
      <c r="A6696" s="3">
        <v>43494</v>
      </c>
      <c r="B6696">
        <v>5.9</v>
      </c>
      <c r="C6696">
        <f t="shared" si="315"/>
        <v>-4.4000000000000004</v>
      </c>
      <c r="D6696">
        <v>1016.7</v>
      </c>
      <c r="E6696">
        <f t="shared" si="316"/>
        <v>12.600000000000023</v>
      </c>
      <c r="F6696">
        <v>37</v>
      </c>
      <c r="G6696">
        <f t="shared" si="317"/>
        <v>-6</v>
      </c>
      <c r="H6696">
        <v>23.33</v>
      </c>
      <c r="I6696">
        <v>-0.97</v>
      </c>
      <c r="J6696">
        <v>0.25</v>
      </c>
    </row>
    <row r="6697" spans="1:10">
      <c r="A6697" s="3">
        <v>43495</v>
      </c>
      <c r="B6697">
        <v>6.5</v>
      </c>
      <c r="C6697">
        <f t="shared" si="315"/>
        <v>0.59999999999999964</v>
      </c>
      <c r="D6697">
        <v>1018.7</v>
      </c>
      <c r="E6697">
        <f t="shared" si="316"/>
        <v>2</v>
      </c>
      <c r="F6697">
        <v>68</v>
      </c>
      <c r="G6697">
        <f t="shared" si="317"/>
        <v>31</v>
      </c>
      <c r="H6697">
        <v>24.33</v>
      </c>
      <c r="I6697">
        <v>-0.89</v>
      </c>
      <c r="J6697">
        <v>0.45</v>
      </c>
    </row>
    <row r="6698" spans="1:10">
      <c r="A6698" s="3">
        <v>43496</v>
      </c>
      <c r="B6698">
        <v>7.2</v>
      </c>
      <c r="C6698">
        <f t="shared" si="315"/>
        <v>0.70000000000000018</v>
      </c>
      <c r="D6698">
        <v>1001.5</v>
      </c>
      <c r="E6698">
        <f t="shared" si="316"/>
        <v>-17.200000000000045</v>
      </c>
      <c r="F6698">
        <v>81</v>
      </c>
      <c r="G6698">
        <f t="shared" si="317"/>
        <v>13</v>
      </c>
      <c r="H6698">
        <v>25.33</v>
      </c>
      <c r="I6698">
        <v>-0.78</v>
      </c>
      <c r="J6698">
        <v>0.63</v>
      </c>
    </row>
    <row r="6699" spans="1:10">
      <c r="A6699" s="3">
        <v>43497</v>
      </c>
      <c r="B6699">
        <v>4.2</v>
      </c>
      <c r="C6699">
        <f t="shared" si="315"/>
        <v>-3</v>
      </c>
      <c r="D6699">
        <v>1010.6</v>
      </c>
      <c r="E6699">
        <f t="shared" si="316"/>
        <v>9.1000000000000227</v>
      </c>
      <c r="F6699">
        <v>36</v>
      </c>
      <c r="G6699">
        <f t="shared" si="317"/>
        <v>-45</v>
      </c>
      <c r="H6699">
        <v>26.33</v>
      </c>
      <c r="I6699">
        <v>-0.63</v>
      </c>
      <c r="J6699">
        <v>0.78</v>
      </c>
    </row>
    <row r="6700" spans="1:10">
      <c r="A6700" s="3">
        <v>43498</v>
      </c>
      <c r="B6700">
        <v>8.3000000000000007</v>
      </c>
      <c r="C6700">
        <f t="shared" si="315"/>
        <v>4.1000000000000005</v>
      </c>
      <c r="D6700">
        <v>1015.4</v>
      </c>
      <c r="E6700">
        <f t="shared" si="316"/>
        <v>4.7999999999999545</v>
      </c>
      <c r="F6700">
        <v>54</v>
      </c>
      <c r="G6700">
        <f t="shared" si="317"/>
        <v>18</v>
      </c>
      <c r="H6700">
        <v>27.33</v>
      </c>
      <c r="I6700">
        <v>-0.45</v>
      </c>
      <c r="J6700">
        <v>0.89</v>
      </c>
    </row>
    <row r="6701" spans="1:10">
      <c r="A6701" s="3">
        <v>43499</v>
      </c>
      <c r="B6701">
        <v>9.8000000000000007</v>
      </c>
      <c r="C6701">
        <f t="shared" si="315"/>
        <v>1.5</v>
      </c>
      <c r="D6701">
        <v>1011.8</v>
      </c>
      <c r="E6701">
        <f t="shared" si="316"/>
        <v>-3.6000000000000227</v>
      </c>
      <c r="F6701">
        <v>58</v>
      </c>
      <c r="G6701">
        <f t="shared" si="317"/>
        <v>4</v>
      </c>
      <c r="H6701">
        <v>28.33</v>
      </c>
      <c r="I6701">
        <v>-0.25</v>
      </c>
      <c r="J6701">
        <v>0.97</v>
      </c>
    </row>
    <row r="6702" spans="1:10">
      <c r="A6702" s="3">
        <v>43500</v>
      </c>
      <c r="B6702">
        <v>11.2</v>
      </c>
      <c r="C6702">
        <f t="shared" si="315"/>
        <v>1.3999999999999986</v>
      </c>
      <c r="D6702">
        <v>1010.3</v>
      </c>
      <c r="E6702">
        <f t="shared" si="316"/>
        <v>-1.5</v>
      </c>
      <c r="F6702">
        <v>39</v>
      </c>
      <c r="G6702">
        <f t="shared" si="317"/>
        <v>-19</v>
      </c>
      <c r="H6702">
        <v>29.33</v>
      </c>
      <c r="I6702">
        <v>-0.04</v>
      </c>
      <c r="J6702">
        <v>1</v>
      </c>
    </row>
    <row r="6703" spans="1:10">
      <c r="A6703" s="3">
        <v>43501</v>
      </c>
      <c r="B6703">
        <v>7.6</v>
      </c>
      <c r="C6703">
        <f t="shared" si="315"/>
        <v>-3.5999999999999996</v>
      </c>
      <c r="D6703">
        <v>1021.9</v>
      </c>
      <c r="E6703">
        <f t="shared" si="316"/>
        <v>11.600000000000023</v>
      </c>
      <c r="F6703">
        <v>66</v>
      </c>
      <c r="G6703">
        <f t="shared" si="317"/>
        <v>27</v>
      </c>
      <c r="H6703">
        <v>0.8</v>
      </c>
      <c r="I6703">
        <v>0.17</v>
      </c>
      <c r="J6703">
        <v>0.99</v>
      </c>
    </row>
    <row r="6704" spans="1:10">
      <c r="A6704" s="3">
        <v>43502</v>
      </c>
      <c r="B6704">
        <v>6.6</v>
      </c>
      <c r="C6704">
        <f t="shared" si="315"/>
        <v>-1</v>
      </c>
      <c r="D6704">
        <v>1008.3</v>
      </c>
      <c r="E6704">
        <f t="shared" si="316"/>
        <v>-13.600000000000023</v>
      </c>
      <c r="F6704">
        <v>99</v>
      </c>
      <c r="G6704">
        <f t="shared" si="317"/>
        <v>33</v>
      </c>
      <c r="H6704">
        <v>1.8</v>
      </c>
      <c r="I6704">
        <v>0.37</v>
      </c>
      <c r="J6704">
        <v>0.93</v>
      </c>
    </row>
    <row r="6705" spans="1:10">
      <c r="A6705" s="3">
        <v>43503</v>
      </c>
      <c r="B6705">
        <v>14.5</v>
      </c>
      <c r="C6705">
        <f t="shared" si="315"/>
        <v>7.9</v>
      </c>
      <c r="D6705">
        <v>1001.9</v>
      </c>
      <c r="E6705">
        <f t="shared" si="316"/>
        <v>-6.3999999999999773</v>
      </c>
      <c r="F6705">
        <v>60</v>
      </c>
      <c r="G6705">
        <f t="shared" si="317"/>
        <v>-39</v>
      </c>
      <c r="H6705">
        <v>2.8</v>
      </c>
      <c r="I6705">
        <v>0.56000000000000005</v>
      </c>
      <c r="J6705">
        <v>0.83</v>
      </c>
    </row>
    <row r="6706" spans="1:10">
      <c r="A6706" s="3">
        <v>43504</v>
      </c>
      <c r="B6706">
        <v>5.7</v>
      </c>
      <c r="C6706">
        <f t="shared" si="315"/>
        <v>-8.8000000000000007</v>
      </c>
      <c r="D6706">
        <v>1014.6</v>
      </c>
      <c r="E6706">
        <f t="shared" si="316"/>
        <v>12.700000000000045</v>
      </c>
      <c r="F6706">
        <v>32</v>
      </c>
      <c r="G6706">
        <f t="shared" si="317"/>
        <v>-28</v>
      </c>
      <c r="H6706">
        <v>3.8</v>
      </c>
      <c r="I6706">
        <v>0.72</v>
      </c>
      <c r="J6706">
        <v>0.69</v>
      </c>
    </row>
    <row r="6707" spans="1:10">
      <c r="A6707" s="3">
        <v>43505</v>
      </c>
      <c r="B6707">
        <v>0.5</v>
      </c>
      <c r="C6707">
        <f t="shared" si="315"/>
        <v>-5.2</v>
      </c>
      <c r="D6707">
        <v>1011.6</v>
      </c>
      <c r="E6707">
        <f t="shared" si="316"/>
        <v>-3</v>
      </c>
      <c r="F6707">
        <v>93</v>
      </c>
      <c r="G6707">
        <f t="shared" si="317"/>
        <v>61</v>
      </c>
      <c r="H6707">
        <v>4.8</v>
      </c>
      <c r="I6707">
        <v>0.85</v>
      </c>
      <c r="J6707">
        <v>0.52</v>
      </c>
    </row>
    <row r="6708" spans="1:10">
      <c r="A6708" s="3">
        <v>43506</v>
      </c>
      <c r="B6708">
        <v>5.2</v>
      </c>
      <c r="C6708">
        <f t="shared" si="315"/>
        <v>4.7</v>
      </c>
      <c r="D6708">
        <v>1022.7</v>
      </c>
      <c r="E6708">
        <f t="shared" si="316"/>
        <v>11.100000000000023</v>
      </c>
      <c r="F6708">
        <v>33</v>
      </c>
      <c r="G6708">
        <f t="shared" si="317"/>
        <v>-60</v>
      </c>
      <c r="H6708">
        <v>5.8</v>
      </c>
      <c r="I6708">
        <v>0.94</v>
      </c>
      <c r="J6708">
        <v>0.33</v>
      </c>
    </row>
    <row r="6709" spans="1:10">
      <c r="A6709" s="3">
        <v>43507</v>
      </c>
      <c r="B6709">
        <v>4.2</v>
      </c>
      <c r="C6709">
        <f t="shared" si="315"/>
        <v>-1</v>
      </c>
      <c r="D6709">
        <v>1019</v>
      </c>
      <c r="E6709">
        <f t="shared" si="316"/>
        <v>-3.7000000000000455</v>
      </c>
      <c r="F6709">
        <v>87</v>
      </c>
      <c r="G6709">
        <f t="shared" si="317"/>
        <v>54</v>
      </c>
      <c r="H6709">
        <v>6.8</v>
      </c>
      <c r="I6709">
        <v>0.99</v>
      </c>
      <c r="J6709">
        <v>0.12</v>
      </c>
    </row>
    <row r="6710" spans="1:10">
      <c r="A6710" s="3">
        <v>43508</v>
      </c>
      <c r="B6710">
        <v>7.9</v>
      </c>
      <c r="C6710">
        <f t="shared" si="315"/>
        <v>3.7</v>
      </c>
      <c r="D6710">
        <v>1020.8</v>
      </c>
      <c r="E6710">
        <f t="shared" si="316"/>
        <v>1.7999999999999545</v>
      </c>
      <c r="F6710">
        <v>37</v>
      </c>
      <c r="G6710">
        <f t="shared" si="317"/>
        <v>-50</v>
      </c>
      <c r="H6710">
        <v>7.8</v>
      </c>
      <c r="I6710">
        <v>1</v>
      </c>
      <c r="J6710">
        <v>-0.09</v>
      </c>
    </row>
    <row r="6711" spans="1:10">
      <c r="A6711" s="3">
        <v>43509</v>
      </c>
      <c r="B6711">
        <v>6.9</v>
      </c>
      <c r="C6711">
        <f t="shared" si="315"/>
        <v>-1</v>
      </c>
      <c r="D6711">
        <v>1017.9</v>
      </c>
      <c r="E6711">
        <f t="shared" si="316"/>
        <v>-2.8999999999999773</v>
      </c>
      <c r="F6711">
        <v>59</v>
      </c>
      <c r="G6711">
        <f t="shared" si="317"/>
        <v>22</v>
      </c>
      <c r="H6711">
        <v>8.8000000000000007</v>
      </c>
      <c r="I6711">
        <v>0.95</v>
      </c>
      <c r="J6711">
        <v>-0.3</v>
      </c>
    </row>
    <row r="6712" spans="1:10">
      <c r="A6712" s="3">
        <v>43510</v>
      </c>
      <c r="B6712">
        <v>5.4</v>
      </c>
      <c r="C6712">
        <f t="shared" si="315"/>
        <v>-1.5</v>
      </c>
      <c r="D6712">
        <v>1022.9</v>
      </c>
      <c r="E6712">
        <f t="shared" si="316"/>
        <v>5</v>
      </c>
      <c r="F6712">
        <v>32</v>
      </c>
      <c r="G6712">
        <f t="shared" si="317"/>
        <v>-27</v>
      </c>
      <c r="H6712">
        <v>9.8000000000000007</v>
      </c>
      <c r="I6712">
        <v>0.87</v>
      </c>
      <c r="J6712">
        <v>-0.49</v>
      </c>
    </row>
    <row r="6713" spans="1:10">
      <c r="A6713" s="3">
        <v>43511</v>
      </c>
      <c r="B6713">
        <v>4.4000000000000004</v>
      </c>
      <c r="C6713">
        <f t="shared" si="315"/>
        <v>-1</v>
      </c>
      <c r="D6713">
        <v>1016.5</v>
      </c>
      <c r="E6713">
        <f t="shared" si="316"/>
        <v>-6.3999999999999773</v>
      </c>
      <c r="F6713">
        <v>84</v>
      </c>
      <c r="G6713">
        <f t="shared" si="317"/>
        <v>52</v>
      </c>
      <c r="H6713">
        <v>10.8</v>
      </c>
      <c r="I6713">
        <v>0.75</v>
      </c>
      <c r="J6713">
        <v>-0.67</v>
      </c>
    </row>
    <row r="6714" spans="1:10">
      <c r="A6714" s="3">
        <v>43512</v>
      </c>
      <c r="B6714">
        <v>10.5</v>
      </c>
      <c r="C6714">
        <f t="shared" si="315"/>
        <v>6.1</v>
      </c>
      <c r="D6714">
        <v>1005.4</v>
      </c>
      <c r="E6714">
        <f t="shared" si="316"/>
        <v>-11.100000000000023</v>
      </c>
      <c r="F6714">
        <v>34</v>
      </c>
      <c r="G6714">
        <f t="shared" si="317"/>
        <v>-50</v>
      </c>
      <c r="H6714">
        <v>11.8</v>
      </c>
      <c r="I6714">
        <v>0.59</v>
      </c>
      <c r="J6714">
        <v>-0.81</v>
      </c>
    </row>
    <row r="6715" spans="1:10">
      <c r="A6715" s="3">
        <v>43513</v>
      </c>
      <c r="B6715">
        <v>7.7</v>
      </c>
      <c r="C6715">
        <f t="shared" si="315"/>
        <v>-2.8</v>
      </c>
      <c r="D6715">
        <v>1013.9</v>
      </c>
      <c r="E6715">
        <f t="shared" si="316"/>
        <v>8.5</v>
      </c>
      <c r="F6715">
        <v>29</v>
      </c>
      <c r="G6715">
        <f t="shared" si="317"/>
        <v>-5</v>
      </c>
      <c r="H6715">
        <v>12.8</v>
      </c>
      <c r="I6715">
        <v>0.41</v>
      </c>
      <c r="J6715">
        <v>-0.91</v>
      </c>
    </row>
    <row r="6716" spans="1:10">
      <c r="A6716" s="3">
        <v>43514</v>
      </c>
      <c r="B6716">
        <v>9.9</v>
      </c>
      <c r="C6716">
        <f t="shared" si="315"/>
        <v>2.2000000000000002</v>
      </c>
      <c r="D6716">
        <v>1021.6</v>
      </c>
      <c r="E6716">
        <f t="shared" si="316"/>
        <v>7.7000000000000455</v>
      </c>
      <c r="F6716">
        <v>62</v>
      </c>
      <c r="G6716">
        <f t="shared" si="317"/>
        <v>33</v>
      </c>
      <c r="H6716">
        <v>13.8</v>
      </c>
      <c r="I6716">
        <v>0.2</v>
      </c>
      <c r="J6716">
        <v>-0.98</v>
      </c>
    </row>
    <row r="6717" spans="1:10">
      <c r="A6717" s="3">
        <v>43515</v>
      </c>
      <c r="B6717">
        <v>11.6</v>
      </c>
      <c r="C6717">
        <f t="shared" si="315"/>
        <v>1.6999999999999993</v>
      </c>
      <c r="D6717">
        <v>1014.7</v>
      </c>
      <c r="E6717">
        <f t="shared" si="316"/>
        <v>-6.8999999999999773</v>
      </c>
      <c r="F6717">
        <v>75</v>
      </c>
      <c r="G6717">
        <f t="shared" si="317"/>
        <v>13</v>
      </c>
      <c r="H6717">
        <v>14.8</v>
      </c>
      <c r="I6717">
        <v>-0.01</v>
      </c>
      <c r="J6717">
        <v>-1</v>
      </c>
    </row>
    <row r="6718" spans="1:10">
      <c r="A6718" s="3">
        <v>43516</v>
      </c>
      <c r="B6718">
        <v>14</v>
      </c>
      <c r="C6718">
        <f t="shared" si="315"/>
        <v>2.4000000000000004</v>
      </c>
      <c r="D6718">
        <v>1008.6</v>
      </c>
      <c r="E6718">
        <f t="shared" si="316"/>
        <v>-6.1000000000000227</v>
      </c>
      <c r="F6718">
        <v>75</v>
      </c>
      <c r="G6718">
        <f t="shared" si="317"/>
        <v>0</v>
      </c>
      <c r="H6718">
        <v>15.8</v>
      </c>
      <c r="I6718">
        <v>-0.22</v>
      </c>
      <c r="J6718">
        <v>-0.98</v>
      </c>
    </row>
    <row r="6719" spans="1:10">
      <c r="A6719" s="3">
        <v>43517</v>
      </c>
      <c r="B6719">
        <v>12</v>
      </c>
      <c r="C6719">
        <f t="shared" si="315"/>
        <v>-2</v>
      </c>
      <c r="D6719">
        <v>1015.6</v>
      </c>
      <c r="E6719">
        <f t="shared" si="316"/>
        <v>7</v>
      </c>
      <c r="F6719">
        <v>32</v>
      </c>
      <c r="G6719">
        <f t="shared" si="317"/>
        <v>-43</v>
      </c>
      <c r="H6719">
        <v>16.8</v>
      </c>
      <c r="I6719">
        <v>-0.42</v>
      </c>
      <c r="J6719">
        <v>-0.91</v>
      </c>
    </row>
    <row r="6720" spans="1:10">
      <c r="A6720" s="3">
        <v>43518</v>
      </c>
      <c r="B6720">
        <v>11.1</v>
      </c>
      <c r="C6720">
        <f t="shared" si="315"/>
        <v>-0.90000000000000036</v>
      </c>
      <c r="D6720">
        <v>1013</v>
      </c>
      <c r="E6720">
        <f t="shared" si="316"/>
        <v>-2.6000000000000227</v>
      </c>
      <c r="F6720">
        <v>75</v>
      </c>
      <c r="G6720">
        <f t="shared" si="317"/>
        <v>43</v>
      </c>
      <c r="H6720">
        <v>17.8</v>
      </c>
      <c r="I6720">
        <v>-0.6</v>
      </c>
      <c r="J6720">
        <v>-0.8</v>
      </c>
    </row>
    <row r="6721" spans="1:10">
      <c r="A6721" s="3">
        <v>43519</v>
      </c>
      <c r="B6721">
        <v>8.9</v>
      </c>
      <c r="C6721">
        <f t="shared" si="315"/>
        <v>-2.1999999999999993</v>
      </c>
      <c r="D6721">
        <v>1013.6</v>
      </c>
      <c r="E6721">
        <f t="shared" si="316"/>
        <v>0.60000000000002274</v>
      </c>
      <c r="F6721">
        <v>32</v>
      </c>
      <c r="G6721">
        <f t="shared" si="317"/>
        <v>-43</v>
      </c>
      <c r="H6721">
        <v>18.8</v>
      </c>
      <c r="I6721">
        <v>-0.76</v>
      </c>
      <c r="J6721">
        <v>-0.65</v>
      </c>
    </row>
    <row r="6722" spans="1:10">
      <c r="A6722" s="3">
        <v>43520</v>
      </c>
      <c r="B6722">
        <v>11.6</v>
      </c>
      <c r="C6722">
        <f t="shared" si="315"/>
        <v>2.6999999999999993</v>
      </c>
      <c r="D6722">
        <v>1017.7</v>
      </c>
      <c r="E6722">
        <f t="shared" si="316"/>
        <v>4.1000000000000227</v>
      </c>
      <c r="F6722">
        <v>62</v>
      </c>
      <c r="G6722">
        <f t="shared" si="317"/>
        <v>30</v>
      </c>
      <c r="H6722">
        <v>19.8</v>
      </c>
      <c r="I6722">
        <v>-0.88</v>
      </c>
      <c r="J6722">
        <v>-0.48</v>
      </c>
    </row>
    <row r="6723" spans="1:10">
      <c r="A6723" s="3">
        <v>43521</v>
      </c>
      <c r="B6723">
        <v>12.4</v>
      </c>
      <c r="C6723">
        <f t="shared" si="315"/>
        <v>0.80000000000000071</v>
      </c>
      <c r="D6723">
        <v>1009.2</v>
      </c>
      <c r="E6723">
        <f t="shared" si="316"/>
        <v>-8.5</v>
      </c>
      <c r="F6723">
        <v>78</v>
      </c>
      <c r="G6723">
        <f t="shared" si="317"/>
        <v>16</v>
      </c>
      <c r="H6723">
        <v>20.8</v>
      </c>
      <c r="I6723">
        <v>-0.96</v>
      </c>
      <c r="J6723">
        <v>-0.28000000000000003</v>
      </c>
    </row>
    <row r="6724" spans="1:10">
      <c r="A6724" s="3">
        <v>43522</v>
      </c>
      <c r="B6724">
        <v>10</v>
      </c>
      <c r="C6724">
        <f t="shared" si="315"/>
        <v>-2.4000000000000004</v>
      </c>
      <c r="D6724">
        <v>1014.9</v>
      </c>
      <c r="E6724">
        <f t="shared" si="316"/>
        <v>5.6999999999999318</v>
      </c>
      <c r="F6724">
        <v>64</v>
      </c>
      <c r="G6724">
        <f t="shared" si="317"/>
        <v>-14</v>
      </c>
      <c r="H6724">
        <v>21.8</v>
      </c>
      <c r="I6724">
        <v>-1</v>
      </c>
      <c r="J6724">
        <v>-7.0000000000000007E-2</v>
      </c>
    </row>
    <row r="6725" spans="1:10">
      <c r="A6725" s="3">
        <v>43523</v>
      </c>
      <c r="B6725">
        <v>8.6999999999999993</v>
      </c>
      <c r="C6725">
        <f t="shared" si="315"/>
        <v>-1.3000000000000007</v>
      </c>
      <c r="D6725">
        <v>1020.6</v>
      </c>
      <c r="E6725">
        <f t="shared" si="316"/>
        <v>5.7000000000000455</v>
      </c>
      <c r="F6725">
        <v>59</v>
      </c>
      <c r="G6725">
        <f t="shared" si="317"/>
        <v>-5</v>
      </c>
      <c r="H6725">
        <v>22.8</v>
      </c>
      <c r="I6725">
        <v>-0.99</v>
      </c>
      <c r="J6725">
        <v>0.14000000000000001</v>
      </c>
    </row>
    <row r="6726" spans="1:10">
      <c r="A6726" s="3">
        <v>43524</v>
      </c>
      <c r="B6726">
        <v>7.5</v>
      </c>
      <c r="C6726">
        <f t="shared" si="315"/>
        <v>-1.1999999999999993</v>
      </c>
      <c r="D6726">
        <v>1007.6</v>
      </c>
      <c r="E6726">
        <f t="shared" si="316"/>
        <v>-13</v>
      </c>
      <c r="F6726">
        <v>100</v>
      </c>
      <c r="G6726">
        <f t="shared" si="317"/>
        <v>41</v>
      </c>
      <c r="H6726">
        <v>23.8</v>
      </c>
      <c r="I6726">
        <v>-0.94</v>
      </c>
      <c r="J6726">
        <v>0.34</v>
      </c>
    </row>
    <row r="6727" spans="1:10">
      <c r="A6727" s="3">
        <v>43525</v>
      </c>
      <c r="B6727">
        <v>8</v>
      </c>
      <c r="C6727">
        <f t="shared" ref="C6727:C6790" si="318">B6727-B6726</f>
        <v>0.5</v>
      </c>
      <c r="D6727">
        <v>1011.6</v>
      </c>
      <c r="E6727">
        <f t="shared" ref="E6727:E6790" si="319">D6727-D6726</f>
        <v>4</v>
      </c>
      <c r="F6727">
        <v>76</v>
      </c>
      <c r="G6727">
        <f t="shared" ref="G6727:G6790" si="320">F6727-F6726</f>
        <v>-24</v>
      </c>
      <c r="H6727">
        <v>24.8</v>
      </c>
      <c r="I6727">
        <v>-0.84</v>
      </c>
      <c r="J6727">
        <v>0.54</v>
      </c>
    </row>
    <row r="6728" spans="1:10">
      <c r="A6728" s="3">
        <v>43526</v>
      </c>
      <c r="B6728">
        <v>11</v>
      </c>
      <c r="C6728">
        <f t="shared" si="318"/>
        <v>3</v>
      </c>
      <c r="D6728">
        <v>1015.5</v>
      </c>
      <c r="E6728">
        <f t="shared" si="319"/>
        <v>3.8999999999999773</v>
      </c>
      <c r="F6728">
        <v>37</v>
      </c>
      <c r="G6728">
        <f t="shared" si="320"/>
        <v>-39</v>
      </c>
      <c r="H6728">
        <v>25.8</v>
      </c>
      <c r="I6728">
        <v>-0.71</v>
      </c>
      <c r="J6728">
        <v>0.7</v>
      </c>
    </row>
    <row r="6729" spans="1:10">
      <c r="A6729" s="3">
        <v>43527</v>
      </c>
      <c r="B6729">
        <v>6.5</v>
      </c>
      <c r="C6729">
        <f t="shared" si="318"/>
        <v>-4.5</v>
      </c>
      <c r="D6729">
        <v>1011.6</v>
      </c>
      <c r="E6729">
        <f t="shared" si="319"/>
        <v>-3.8999999999999773</v>
      </c>
      <c r="F6729">
        <v>100</v>
      </c>
      <c r="G6729">
        <f t="shared" si="320"/>
        <v>63</v>
      </c>
      <c r="H6729">
        <v>26.8</v>
      </c>
      <c r="I6729">
        <v>-0.55000000000000004</v>
      </c>
      <c r="J6729">
        <v>0.84</v>
      </c>
    </row>
    <row r="6730" spans="1:10">
      <c r="A6730" s="3">
        <v>43528</v>
      </c>
      <c r="B6730">
        <v>7.2</v>
      </c>
      <c r="C6730">
        <f t="shared" si="318"/>
        <v>0.70000000000000018</v>
      </c>
      <c r="D6730">
        <v>1001.5</v>
      </c>
      <c r="E6730">
        <f t="shared" si="319"/>
        <v>-10.100000000000023</v>
      </c>
      <c r="F6730">
        <v>97</v>
      </c>
      <c r="G6730">
        <f t="shared" si="320"/>
        <v>-3</v>
      </c>
      <c r="H6730">
        <v>27.8</v>
      </c>
      <c r="I6730">
        <v>-0.36</v>
      </c>
      <c r="J6730">
        <v>0.93</v>
      </c>
    </row>
    <row r="6731" spans="1:10">
      <c r="A6731" s="3">
        <v>43529</v>
      </c>
      <c r="B6731">
        <v>11.1</v>
      </c>
      <c r="C6731">
        <f t="shared" si="318"/>
        <v>3.8999999999999995</v>
      </c>
      <c r="D6731">
        <v>1017.8</v>
      </c>
      <c r="E6731">
        <f t="shared" si="319"/>
        <v>16.299999999999955</v>
      </c>
      <c r="F6731">
        <v>65</v>
      </c>
      <c r="G6731">
        <f t="shared" si="320"/>
        <v>-32</v>
      </c>
      <c r="H6731">
        <v>28.8</v>
      </c>
      <c r="I6731">
        <v>-0.15</v>
      </c>
      <c r="J6731">
        <v>0.99</v>
      </c>
    </row>
    <row r="6732" spans="1:10">
      <c r="A6732" s="3">
        <v>43530</v>
      </c>
      <c r="B6732">
        <v>12.2</v>
      </c>
      <c r="C6732">
        <f t="shared" si="318"/>
        <v>1.0999999999999996</v>
      </c>
      <c r="D6732">
        <v>1009.9</v>
      </c>
      <c r="E6732">
        <f t="shared" si="319"/>
        <v>-7.8999999999999773</v>
      </c>
      <c r="F6732">
        <v>83</v>
      </c>
      <c r="G6732">
        <f t="shared" si="320"/>
        <v>18</v>
      </c>
      <c r="H6732">
        <v>0.27</v>
      </c>
      <c r="I6732">
        <v>0.06</v>
      </c>
      <c r="J6732">
        <v>1</v>
      </c>
    </row>
    <row r="6733" spans="1:10">
      <c r="A6733" s="3">
        <v>43531</v>
      </c>
      <c r="B6733">
        <v>7.9</v>
      </c>
      <c r="C6733">
        <f t="shared" si="318"/>
        <v>-4.2999999999999989</v>
      </c>
      <c r="D6733">
        <v>1000.9</v>
      </c>
      <c r="E6733">
        <f t="shared" si="319"/>
        <v>-9</v>
      </c>
      <c r="F6733">
        <v>98</v>
      </c>
      <c r="G6733">
        <f t="shared" si="320"/>
        <v>15</v>
      </c>
      <c r="H6733">
        <v>1.27</v>
      </c>
      <c r="I6733">
        <v>0.27</v>
      </c>
      <c r="J6733">
        <v>0.96</v>
      </c>
    </row>
    <row r="6734" spans="1:10">
      <c r="A6734" s="3">
        <v>43532</v>
      </c>
      <c r="B6734">
        <v>8.6</v>
      </c>
      <c r="C6734">
        <f t="shared" si="318"/>
        <v>0.69999999999999929</v>
      </c>
      <c r="D6734">
        <v>1019.4</v>
      </c>
      <c r="E6734">
        <f t="shared" si="319"/>
        <v>18.5</v>
      </c>
      <c r="F6734">
        <v>37</v>
      </c>
      <c r="G6734">
        <f t="shared" si="320"/>
        <v>-61</v>
      </c>
      <c r="H6734">
        <v>2.27</v>
      </c>
      <c r="I6734">
        <v>0.46</v>
      </c>
      <c r="J6734">
        <v>0.89</v>
      </c>
    </row>
    <row r="6735" spans="1:10">
      <c r="A6735" s="3">
        <v>43533</v>
      </c>
      <c r="B6735">
        <v>13.5</v>
      </c>
      <c r="C6735">
        <f t="shared" si="318"/>
        <v>4.9000000000000004</v>
      </c>
      <c r="D6735">
        <v>1018.5</v>
      </c>
      <c r="E6735">
        <f t="shared" si="319"/>
        <v>-0.89999999999997726</v>
      </c>
      <c r="F6735">
        <v>51</v>
      </c>
      <c r="G6735">
        <f t="shared" si="320"/>
        <v>14</v>
      </c>
      <c r="H6735">
        <v>3.27</v>
      </c>
      <c r="I6735">
        <v>0.64</v>
      </c>
      <c r="J6735">
        <v>0.77</v>
      </c>
    </row>
    <row r="6736" spans="1:10">
      <c r="A6736" s="3">
        <v>43534</v>
      </c>
      <c r="B6736">
        <v>14.1</v>
      </c>
      <c r="C6736">
        <f t="shared" si="318"/>
        <v>0.59999999999999964</v>
      </c>
      <c r="D6736">
        <v>1011.8</v>
      </c>
      <c r="E6736">
        <f t="shared" si="319"/>
        <v>-6.7000000000000455</v>
      </c>
      <c r="F6736">
        <v>74</v>
      </c>
      <c r="G6736">
        <f t="shared" si="320"/>
        <v>23</v>
      </c>
      <c r="H6736">
        <v>4.2699999999999996</v>
      </c>
      <c r="I6736">
        <v>0.79</v>
      </c>
      <c r="J6736">
        <v>0.61</v>
      </c>
    </row>
    <row r="6737" spans="1:10">
      <c r="A6737" s="3">
        <v>43535</v>
      </c>
      <c r="B6737">
        <v>12.6</v>
      </c>
      <c r="C6737">
        <f t="shared" si="318"/>
        <v>-1.5</v>
      </c>
      <c r="D6737">
        <v>993.4</v>
      </c>
      <c r="E6737">
        <f t="shared" si="319"/>
        <v>-18.399999999999977</v>
      </c>
      <c r="F6737">
        <v>81</v>
      </c>
      <c r="G6737">
        <f t="shared" si="320"/>
        <v>7</v>
      </c>
      <c r="H6737">
        <v>5.27</v>
      </c>
      <c r="I6737">
        <v>0.9</v>
      </c>
      <c r="J6737">
        <v>0.43</v>
      </c>
    </row>
    <row r="6738" spans="1:10">
      <c r="A6738" s="3">
        <v>43536</v>
      </c>
      <c r="B6738">
        <v>13.5</v>
      </c>
      <c r="C6738">
        <f t="shared" si="318"/>
        <v>0.90000000000000036</v>
      </c>
      <c r="D6738">
        <v>1001.9</v>
      </c>
      <c r="E6738">
        <f t="shared" si="319"/>
        <v>8.5</v>
      </c>
      <c r="F6738">
        <v>52</v>
      </c>
      <c r="G6738">
        <f t="shared" si="320"/>
        <v>-29</v>
      </c>
      <c r="H6738">
        <v>6.27</v>
      </c>
      <c r="I6738">
        <v>0.97</v>
      </c>
      <c r="J6738">
        <v>0.23</v>
      </c>
    </row>
    <row r="6739" spans="1:10">
      <c r="A6739" s="3">
        <v>43537</v>
      </c>
      <c r="B6739">
        <v>13.2</v>
      </c>
      <c r="C6739">
        <f t="shared" si="318"/>
        <v>-0.30000000000000071</v>
      </c>
      <c r="D6739">
        <v>1001.7</v>
      </c>
      <c r="E6739">
        <f t="shared" si="319"/>
        <v>-0.19999999999993179</v>
      </c>
      <c r="F6739">
        <v>27</v>
      </c>
      <c r="G6739">
        <f t="shared" si="320"/>
        <v>-25</v>
      </c>
      <c r="H6739">
        <v>7.27</v>
      </c>
      <c r="I6739">
        <v>1</v>
      </c>
      <c r="J6739">
        <v>0.02</v>
      </c>
    </row>
    <row r="6740" spans="1:10">
      <c r="A6740" s="3">
        <v>43538</v>
      </c>
      <c r="B6740">
        <v>8.4</v>
      </c>
      <c r="C6740">
        <f t="shared" si="318"/>
        <v>-4.7999999999999989</v>
      </c>
      <c r="D6740">
        <v>1015.7</v>
      </c>
      <c r="E6740">
        <f t="shared" si="319"/>
        <v>14</v>
      </c>
      <c r="F6740">
        <v>41</v>
      </c>
      <c r="G6740">
        <f t="shared" si="320"/>
        <v>14</v>
      </c>
      <c r="H6740">
        <v>8.27</v>
      </c>
      <c r="I6740">
        <v>0.98</v>
      </c>
      <c r="J6740">
        <v>-0.19</v>
      </c>
    </row>
    <row r="6741" spans="1:10">
      <c r="A6741" s="3">
        <v>43539</v>
      </c>
      <c r="B6741">
        <v>11.8</v>
      </c>
      <c r="C6741">
        <f t="shared" si="318"/>
        <v>3.4000000000000004</v>
      </c>
      <c r="D6741">
        <v>1013.9</v>
      </c>
      <c r="E6741">
        <f t="shared" si="319"/>
        <v>-1.8000000000000682</v>
      </c>
      <c r="F6741">
        <v>63</v>
      </c>
      <c r="G6741">
        <f t="shared" si="320"/>
        <v>22</v>
      </c>
      <c r="H6741">
        <v>9.27</v>
      </c>
      <c r="I6741">
        <v>0.92</v>
      </c>
      <c r="J6741">
        <v>-0.39</v>
      </c>
    </row>
    <row r="6742" spans="1:10">
      <c r="A6742" s="3">
        <v>43540</v>
      </c>
      <c r="B6742">
        <v>8.6</v>
      </c>
      <c r="C6742">
        <f t="shared" si="318"/>
        <v>-3.2000000000000011</v>
      </c>
      <c r="D6742">
        <v>1010.2</v>
      </c>
      <c r="E6742">
        <f t="shared" si="319"/>
        <v>-3.6999999999999318</v>
      </c>
      <c r="F6742">
        <v>78</v>
      </c>
      <c r="G6742">
        <f t="shared" si="320"/>
        <v>15</v>
      </c>
      <c r="H6742">
        <v>10.27</v>
      </c>
      <c r="I6742">
        <v>0.82</v>
      </c>
      <c r="J6742">
        <v>-0.57999999999999996</v>
      </c>
    </row>
    <row r="6743" spans="1:10">
      <c r="A6743" s="3">
        <v>43541</v>
      </c>
      <c r="B6743">
        <v>11</v>
      </c>
      <c r="C6743">
        <f t="shared" si="318"/>
        <v>2.4000000000000004</v>
      </c>
      <c r="D6743">
        <v>1011.3</v>
      </c>
      <c r="E6743">
        <f t="shared" si="319"/>
        <v>1.0999999999999091</v>
      </c>
      <c r="F6743">
        <v>41</v>
      </c>
      <c r="G6743">
        <f t="shared" si="320"/>
        <v>-37</v>
      </c>
      <c r="H6743">
        <v>11.27</v>
      </c>
      <c r="I6743">
        <v>0.68</v>
      </c>
      <c r="J6743">
        <v>-0.74</v>
      </c>
    </row>
    <row r="6744" spans="1:10">
      <c r="A6744" s="3">
        <v>43542</v>
      </c>
      <c r="B6744">
        <v>11.8</v>
      </c>
      <c r="C6744">
        <f t="shared" si="318"/>
        <v>0.80000000000000071</v>
      </c>
      <c r="D6744">
        <v>1017.4</v>
      </c>
      <c r="E6744">
        <f t="shared" si="319"/>
        <v>6.1000000000000227</v>
      </c>
      <c r="F6744">
        <v>59</v>
      </c>
      <c r="G6744">
        <f t="shared" si="320"/>
        <v>18</v>
      </c>
      <c r="H6744">
        <v>12.27</v>
      </c>
      <c r="I6744">
        <v>0.51</v>
      </c>
      <c r="J6744">
        <v>-0.86</v>
      </c>
    </row>
    <row r="6745" spans="1:10">
      <c r="A6745" s="3">
        <v>43543</v>
      </c>
      <c r="B6745">
        <v>15.4</v>
      </c>
      <c r="C6745">
        <f t="shared" si="318"/>
        <v>3.5999999999999996</v>
      </c>
      <c r="D6745">
        <v>1010.2</v>
      </c>
      <c r="E6745">
        <f t="shared" si="319"/>
        <v>-7.1999999999999318</v>
      </c>
      <c r="F6745">
        <v>52</v>
      </c>
      <c r="G6745">
        <f t="shared" si="320"/>
        <v>-7</v>
      </c>
      <c r="H6745">
        <v>13.27</v>
      </c>
      <c r="I6745">
        <v>0.31</v>
      </c>
      <c r="J6745">
        <v>-0.95</v>
      </c>
    </row>
    <row r="6746" spans="1:10">
      <c r="A6746" s="3">
        <v>43544</v>
      </c>
      <c r="B6746">
        <v>17.3</v>
      </c>
      <c r="C6746">
        <f t="shared" si="318"/>
        <v>1.9000000000000004</v>
      </c>
      <c r="D6746">
        <v>1014.5</v>
      </c>
      <c r="E6746">
        <f t="shared" si="319"/>
        <v>4.2999999999999545</v>
      </c>
      <c r="F6746">
        <v>37</v>
      </c>
      <c r="G6746">
        <f t="shared" si="320"/>
        <v>-15</v>
      </c>
      <c r="H6746">
        <v>14.27</v>
      </c>
      <c r="I6746">
        <v>0.1</v>
      </c>
      <c r="J6746">
        <v>-0.99</v>
      </c>
    </row>
    <row r="6747" spans="1:10">
      <c r="A6747" s="3">
        <v>43545</v>
      </c>
      <c r="B6747">
        <v>18.399999999999999</v>
      </c>
      <c r="C6747">
        <f t="shared" si="318"/>
        <v>1.0999999999999979</v>
      </c>
      <c r="D6747">
        <v>999.6</v>
      </c>
      <c r="E6747">
        <f t="shared" si="319"/>
        <v>-14.899999999999977</v>
      </c>
      <c r="F6747">
        <v>75</v>
      </c>
      <c r="G6747">
        <f t="shared" si="320"/>
        <v>38</v>
      </c>
      <c r="H6747">
        <v>15.27</v>
      </c>
      <c r="I6747">
        <v>-0.11</v>
      </c>
      <c r="J6747">
        <v>-0.99</v>
      </c>
    </row>
    <row r="6748" spans="1:10">
      <c r="A6748" s="3">
        <v>43546</v>
      </c>
      <c r="B6748">
        <v>15.1</v>
      </c>
      <c r="C6748">
        <f t="shared" si="318"/>
        <v>-3.2999999999999989</v>
      </c>
      <c r="D6748">
        <v>1002.6</v>
      </c>
      <c r="E6748">
        <f t="shared" si="319"/>
        <v>3</v>
      </c>
      <c r="F6748">
        <v>32</v>
      </c>
      <c r="G6748">
        <f t="shared" si="320"/>
        <v>-43</v>
      </c>
      <c r="H6748">
        <v>16.27</v>
      </c>
      <c r="I6748">
        <v>-0.32</v>
      </c>
      <c r="J6748">
        <v>-0.95</v>
      </c>
    </row>
    <row r="6749" spans="1:10">
      <c r="A6749" s="3">
        <v>43547</v>
      </c>
      <c r="B6749">
        <v>6.9</v>
      </c>
      <c r="C6749">
        <f t="shared" si="318"/>
        <v>-8.1999999999999993</v>
      </c>
      <c r="D6749">
        <v>1007.2</v>
      </c>
      <c r="E6749">
        <f t="shared" si="319"/>
        <v>4.6000000000000227</v>
      </c>
      <c r="F6749">
        <v>70</v>
      </c>
      <c r="G6749">
        <f t="shared" si="320"/>
        <v>38</v>
      </c>
      <c r="H6749">
        <v>17.27</v>
      </c>
      <c r="I6749">
        <v>-0.51</v>
      </c>
      <c r="J6749">
        <v>-0.86</v>
      </c>
    </row>
    <row r="6750" spans="1:10">
      <c r="A6750" s="3">
        <v>43548</v>
      </c>
      <c r="B6750">
        <v>10.3</v>
      </c>
      <c r="C6750">
        <f t="shared" si="318"/>
        <v>3.4000000000000004</v>
      </c>
      <c r="D6750">
        <v>1012.4</v>
      </c>
      <c r="E6750">
        <f t="shared" si="319"/>
        <v>5.1999999999999318</v>
      </c>
      <c r="F6750">
        <v>29</v>
      </c>
      <c r="G6750">
        <f t="shared" si="320"/>
        <v>-41</v>
      </c>
      <c r="H6750">
        <v>18.27</v>
      </c>
      <c r="I6750">
        <v>-0.68</v>
      </c>
      <c r="J6750">
        <v>-0.73</v>
      </c>
    </row>
    <row r="6751" spans="1:10">
      <c r="A6751" s="3">
        <v>43549</v>
      </c>
      <c r="B6751">
        <v>12.6</v>
      </c>
      <c r="C6751">
        <f t="shared" si="318"/>
        <v>2.2999999999999989</v>
      </c>
      <c r="D6751">
        <v>1012</v>
      </c>
      <c r="E6751">
        <f t="shared" si="319"/>
        <v>-0.39999999999997726</v>
      </c>
      <c r="F6751">
        <v>51</v>
      </c>
      <c r="G6751">
        <f t="shared" si="320"/>
        <v>22</v>
      </c>
      <c r="H6751">
        <v>19.27</v>
      </c>
      <c r="I6751">
        <v>-0.82</v>
      </c>
      <c r="J6751">
        <v>-0.56999999999999995</v>
      </c>
    </row>
    <row r="6752" spans="1:10">
      <c r="A6752" s="3">
        <v>43550</v>
      </c>
      <c r="B6752">
        <v>12.6</v>
      </c>
      <c r="C6752">
        <f t="shared" si="318"/>
        <v>0</v>
      </c>
      <c r="D6752">
        <v>1003.6</v>
      </c>
      <c r="E6752">
        <f t="shared" si="319"/>
        <v>-8.3999999999999773</v>
      </c>
      <c r="F6752">
        <v>58</v>
      </c>
      <c r="G6752">
        <f t="shared" si="320"/>
        <v>7</v>
      </c>
      <c r="H6752">
        <v>20.27</v>
      </c>
      <c r="I6752">
        <v>-0.92</v>
      </c>
      <c r="J6752">
        <v>-0.39</v>
      </c>
    </row>
    <row r="6753" spans="1:10">
      <c r="A6753" s="3">
        <v>43551</v>
      </c>
      <c r="B6753">
        <v>16.600000000000001</v>
      </c>
      <c r="C6753">
        <f t="shared" si="318"/>
        <v>4.0000000000000018</v>
      </c>
      <c r="D6753">
        <v>1004.3</v>
      </c>
      <c r="E6753">
        <f t="shared" si="319"/>
        <v>0.69999999999993179</v>
      </c>
      <c r="F6753">
        <v>39</v>
      </c>
      <c r="G6753">
        <f t="shared" si="320"/>
        <v>-19</v>
      </c>
      <c r="H6753">
        <v>21.27</v>
      </c>
      <c r="I6753">
        <v>-0.98</v>
      </c>
      <c r="J6753">
        <v>-0.19</v>
      </c>
    </row>
    <row r="6754" spans="1:10">
      <c r="A6754" s="3">
        <v>43552</v>
      </c>
      <c r="B6754">
        <v>13.1</v>
      </c>
      <c r="C6754">
        <f t="shared" si="318"/>
        <v>-3.5000000000000018</v>
      </c>
      <c r="D6754">
        <v>1006.6</v>
      </c>
      <c r="E6754">
        <f t="shared" si="319"/>
        <v>2.3000000000000682</v>
      </c>
      <c r="F6754">
        <v>48</v>
      </c>
      <c r="G6754">
        <f t="shared" si="320"/>
        <v>9</v>
      </c>
      <c r="H6754">
        <v>22.27</v>
      </c>
      <c r="I6754">
        <v>-1</v>
      </c>
      <c r="J6754">
        <v>0.03</v>
      </c>
    </row>
    <row r="6755" spans="1:10">
      <c r="A6755" s="3">
        <v>43553</v>
      </c>
      <c r="B6755">
        <v>7.6</v>
      </c>
      <c r="C6755">
        <f t="shared" si="318"/>
        <v>-5.5</v>
      </c>
      <c r="D6755">
        <v>1014.2</v>
      </c>
      <c r="E6755">
        <f t="shared" si="319"/>
        <v>7.6000000000000227</v>
      </c>
      <c r="F6755">
        <v>63</v>
      </c>
      <c r="G6755">
        <f t="shared" si="320"/>
        <v>15</v>
      </c>
      <c r="H6755">
        <v>23.27</v>
      </c>
      <c r="I6755">
        <v>-0.97</v>
      </c>
      <c r="J6755">
        <v>0.24</v>
      </c>
    </row>
    <row r="6756" spans="1:10">
      <c r="A6756" s="3">
        <v>43554</v>
      </c>
      <c r="B6756">
        <v>10.199999999999999</v>
      </c>
      <c r="C6756">
        <f t="shared" si="318"/>
        <v>2.5999999999999996</v>
      </c>
      <c r="D6756">
        <v>1006.2</v>
      </c>
      <c r="E6756">
        <f t="shared" si="319"/>
        <v>-8</v>
      </c>
      <c r="F6756">
        <v>84</v>
      </c>
      <c r="G6756">
        <f t="shared" si="320"/>
        <v>21</v>
      </c>
      <c r="H6756">
        <v>24.27</v>
      </c>
      <c r="I6756">
        <v>-0.9</v>
      </c>
      <c r="J6756">
        <v>0.44</v>
      </c>
    </row>
    <row r="6757" spans="1:10">
      <c r="A6757" s="3">
        <v>43555</v>
      </c>
      <c r="B6757">
        <v>12.3</v>
      </c>
      <c r="C6757">
        <f t="shared" si="318"/>
        <v>2.1000000000000014</v>
      </c>
      <c r="D6757">
        <v>1003.2</v>
      </c>
      <c r="E6757">
        <f t="shared" si="319"/>
        <v>-3</v>
      </c>
      <c r="F6757">
        <v>66</v>
      </c>
      <c r="G6757">
        <f t="shared" si="320"/>
        <v>-18</v>
      </c>
      <c r="H6757">
        <v>25.27</v>
      </c>
      <c r="I6757">
        <v>-0.79</v>
      </c>
      <c r="J6757">
        <v>0.62</v>
      </c>
    </row>
    <row r="6758" spans="1:10">
      <c r="A6758" s="3">
        <v>43556</v>
      </c>
      <c r="B6758">
        <v>8.6</v>
      </c>
      <c r="C6758">
        <f t="shared" si="318"/>
        <v>-3.7000000000000011</v>
      </c>
      <c r="D6758">
        <v>1007.6</v>
      </c>
      <c r="E6758">
        <f t="shared" si="319"/>
        <v>4.3999999999999773</v>
      </c>
      <c r="F6758">
        <v>69</v>
      </c>
      <c r="G6758">
        <f t="shared" si="320"/>
        <v>3</v>
      </c>
      <c r="H6758">
        <v>26.27</v>
      </c>
      <c r="I6758">
        <v>-0.64</v>
      </c>
      <c r="J6758">
        <v>0.77</v>
      </c>
    </row>
    <row r="6759" spans="1:10">
      <c r="A6759" s="3">
        <v>43557</v>
      </c>
      <c r="B6759">
        <v>9.4</v>
      </c>
      <c r="C6759">
        <f t="shared" si="318"/>
        <v>0.80000000000000071</v>
      </c>
      <c r="D6759">
        <v>1011.1</v>
      </c>
      <c r="E6759">
        <f t="shared" si="319"/>
        <v>3.5</v>
      </c>
      <c r="F6759">
        <v>36</v>
      </c>
      <c r="G6759">
        <f t="shared" si="320"/>
        <v>-33</v>
      </c>
      <c r="H6759">
        <v>27.27</v>
      </c>
      <c r="I6759">
        <v>-0.46</v>
      </c>
      <c r="J6759">
        <v>0.89</v>
      </c>
    </row>
    <row r="6760" spans="1:10">
      <c r="A6760" s="3">
        <v>43558</v>
      </c>
      <c r="B6760">
        <v>9.5</v>
      </c>
      <c r="C6760">
        <f t="shared" si="318"/>
        <v>9.9999999999999645E-2</v>
      </c>
      <c r="D6760">
        <v>1013.9</v>
      </c>
      <c r="E6760">
        <f t="shared" si="319"/>
        <v>2.7999999999999545</v>
      </c>
      <c r="F6760">
        <v>32</v>
      </c>
      <c r="G6760">
        <f t="shared" si="320"/>
        <v>-4</v>
      </c>
      <c r="H6760">
        <v>28.27</v>
      </c>
      <c r="I6760">
        <v>-0.26</v>
      </c>
      <c r="J6760">
        <v>0.96</v>
      </c>
    </row>
    <row r="6761" spans="1:10">
      <c r="A6761" s="3">
        <v>43559</v>
      </c>
      <c r="B6761">
        <v>13.4</v>
      </c>
      <c r="C6761">
        <f t="shared" si="318"/>
        <v>3.9000000000000004</v>
      </c>
      <c r="D6761">
        <v>1008.3</v>
      </c>
      <c r="E6761">
        <f t="shared" si="319"/>
        <v>-5.6000000000000227</v>
      </c>
      <c r="F6761">
        <v>46</v>
      </c>
      <c r="G6761">
        <f t="shared" si="320"/>
        <v>14</v>
      </c>
      <c r="H6761">
        <v>29.27</v>
      </c>
      <c r="I6761">
        <v>-0.05</v>
      </c>
      <c r="J6761">
        <v>1</v>
      </c>
    </row>
    <row r="6762" spans="1:10">
      <c r="A6762" s="3">
        <v>43560</v>
      </c>
      <c r="B6762">
        <v>18.2</v>
      </c>
      <c r="C6762">
        <f t="shared" si="318"/>
        <v>4.7999999999999989</v>
      </c>
      <c r="D6762">
        <v>996.1</v>
      </c>
      <c r="E6762">
        <f t="shared" si="319"/>
        <v>-12.199999999999932</v>
      </c>
      <c r="F6762">
        <v>38</v>
      </c>
      <c r="G6762">
        <f t="shared" si="320"/>
        <v>-8</v>
      </c>
      <c r="H6762">
        <v>0.74</v>
      </c>
      <c r="I6762">
        <v>0.16</v>
      </c>
      <c r="J6762">
        <v>0.99</v>
      </c>
    </row>
    <row r="6763" spans="1:10">
      <c r="A6763" s="3">
        <v>43561</v>
      </c>
      <c r="B6763">
        <v>17.100000000000001</v>
      </c>
      <c r="C6763">
        <f t="shared" si="318"/>
        <v>-1.0999999999999979</v>
      </c>
      <c r="D6763">
        <v>1004.6</v>
      </c>
      <c r="E6763">
        <f t="shared" si="319"/>
        <v>8.5</v>
      </c>
      <c r="F6763">
        <v>50</v>
      </c>
      <c r="G6763">
        <f t="shared" si="320"/>
        <v>12</v>
      </c>
      <c r="H6763">
        <v>1.74</v>
      </c>
      <c r="I6763">
        <v>0.36</v>
      </c>
      <c r="J6763">
        <v>0.93</v>
      </c>
    </row>
    <row r="6764" spans="1:10">
      <c r="A6764" s="3">
        <v>43562</v>
      </c>
      <c r="B6764">
        <v>17.5</v>
      </c>
      <c r="C6764">
        <f t="shared" si="318"/>
        <v>0.39999999999999858</v>
      </c>
      <c r="D6764">
        <v>1000.7</v>
      </c>
      <c r="E6764">
        <f t="shared" si="319"/>
        <v>-3.8999999999999773</v>
      </c>
      <c r="F6764">
        <v>53</v>
      </c>
      <c r="G6764">
        <f t="shared" si="320"/>
        <v>3</v>
      </c>
      <c r="H6764">
        <v>2.74</v>
      </c>
      <c r="I6764">
        <v>0.55000000000000004</v>
      </c>
      <c r="J6764">
        <v>0.83</v>
      </c>
    </row>
    <row r="6765" spans="1:10">
      <c r="A6765" s="3">
        <v>43563</v>
      </c>
      <c r="B6765">
        <v>7.6</v>
      </c>
      <c r="C6765">
        <f t="shared" si="318"/>
        <v>-9.9</v>
      </c>
      <c r="D6765">
        <v>1005</v>
      </c>
      <c r="E6765">
        <f t="shared" si="319"/>
        <v>4.2999999999999545</v>
      </c>
      <c r="F6765">
        <v>95</v>
      </c>
      <c r="G6765">
        <f t="shared" si="320"/>
        <v>42</v>
      </c>
      <c r="H6765">
        <v>3.74</v>
      </c>
      <c r="I6765">
        <v>0.71</v>
      </c>
      <c r="J6765">
        <v>0.7</v>
      </c>
    </row>
    <row r="6766" spans="1:10">
      <c r="A6766" s="3">
        <v>43564</v>
      </c>
      <c r="B6766">
        <v>12.2</v>
      </c>
      <c r="C6766">
        <f t="shared" si="318"/>
        <v>4.5999999999999996</v>
      </c>
      <c r="D6766">
        <v>1014.8</v>
      </c>
      <c r="E6766">
        <f t="shared" si="319"/>
        <v>9.7999999999999545</v>
      </c>
      <c r="F6766">
        <v>33</v>
      </c>
      <c r="G6766">
        <f t="shared" si="320"/>
        <v>-62</v>
      </c>
      <c r="H6766">
        <v>4.74</v>
      </c>
      <c r="I6766">
        <v>0.85</v>
      </c>
      <c r="J6766">
        <v>0.53</v>
      </c>
    </row>
    <row r="6767" spans="1:10">
      <c r="A6767" s="3">
        <v>43565</v>
      </c>
      <c r="B6767">
        <v>4.0999999999999996</v>
      </c>
      <c r="C6767">
        <f t="shared" si="318"/>
        <v>-8.1</v>
      </c>
      <c r="D6767">
        <v>1004.3</v>
      </c>
      <c r="E6767">
        <f t="shared" si="319"/>
        <v>-10.5</v>
      </c>
      <c r="F6767">
        <v>100</v>
      </c>
      <c r="G6767">
        <f t="shared" si="320"/>
        <v>67</v>
      </c>
      <c r="H6767">
        <v>5.74</v>
      </c>
      <c r="I6767">
        <v>0.94</v>
      </c>
      <c r="J6767">
        <v>0.34</v>
      </c>
    </row>
    <row r="6768" spans="1:10">
      <c r="A6768" s="3">
        <v>43566</v>
      </c>
      <c r="B6768">
        <v>11.5</v>
      </c>
      <c r="C6768">
        <f t="shared" si="318"/>
        <v>7.4</v>
      </c>
      <c r="D6768">
        <v>1007.1</v>
      </c>
      <c r="E6768">
        <f t="shared" si="319"/>
        <v>2.8000000000000682</v>
      </c>
      <c r="F6768">
        <v>42</v>
      </c>
      <c r="G6768">
        <f t="shared" si="320"/>
        <v>-58</v>
      </c>
      <c r="H6768">
        <v>6.74</v>
      </c>
      <c r="I6768">
        <v>0.99</v>
      </c>
      <c r="J6768">
        <v>0.14000000000000001</v>
      </c>
    </row>
    <row r="6769" spans="1:10">
      <c r="A6769" s="3">
        <v>43567</v>
      </c>
      <c r="B6769">
        <v>10.3</v>
      </c>
      <c r="C6769">
        <f t="shared" si="318"/>
        <v>-1.1999999999999993</v>
      </c>
      <c r="D6769">
        <v>1013.4</v>
      </c>
      <c r="E6769">
        <f t="shared" si="319"/>
        <v>6.2999999999999545</v>
      </c>
      <c r="F6769">
        <v>43</v>
      </c>
      <c r="G6769">
        <f t="shared" si="320"/>
        <v>1</v>
      </c>
      <c r="H6769">
        <v>7.74</v>
      </c>
      <c r="I6769">
        <v>1</v>
      </c>
      <c r="J6769">
        <v>-0.08</v>
      </c>
    </row>
    <row r="6770" spans="1:10">
      <c r="A6770" s="3">
        <v>43568</v>
      </c>
      <c r="B6770">
        <v>13.9</v>
      </c>
      <c r="C6770">
        <f t="shared" si="318"/>
        <v>3.5999999999999996</v>
      </c>
      <c r="D6770">
        <v>1018.7</v>
      </c>
      <c r="E6770">
        <f t="shared" si="319"/>
        <v>5.3000000000000682</v>
      </c>
      <c r="F6770">
        <v>40</v>
      </c>
      <c r="G6770">
        <f t="shared" si="320"/>
        <v>-3</v>
      </c>
      <c r="H6770">
        <v>8.74</v>
      </c>
      <c r="I6770">
        <v>0.96</v>
      </c>
      <c r="J6770">
        <v>-0.28999999999999998</v>
      </c>
    </row>
    <row r="6771" spans="1:10">
      <c r="A6771" s="3">
        <v>43569</v>
      </c>
      <c r="B6771">
        <v>16.3</v>
      </c>
      <c r="C6771">
        <f t="shared" si="318"/>
        <v>2.4000000000000004</v>
      </c>
      <c r="D6771">
        <v>1012</v>
      </c>
      <c r="E6771">
        <f t="shared" si="319"/>
        <v>-6.7000000000000455</v>
      </c>
      <c r="F6771">
        <v>59</v>
      </c>
      <c r="G6771">
        <f t="shared" si="320"/>
        <v>19</v>
      </c>
      <c r="H6771">
        <v>9.74</v>
      </c>
      <c r="I6771">
        <v>0.88</v>
      </c>
      <c r="J6771">
        <v>-0.48</v>
      </c>
    </row>
    <row r="6772" spans="1:10">
      <c r="A6772" s="3">
        <v>43570</v>
      </c>
      <c r="B6772">
        <v>17.5</v>
      </c>
      <c r="C6772">
        <f t="shared" si="318"/>
        <v>1.1999999999999993</v>
      </c>
      <c r="D6772">
        <v>1006.5</v>
      </c>
      <c r="E6772">
        <f t="shared" si="319"/>
        <v>-5.5</v>
      </c>
      <c r="F6772">
        <v>20</v>
      </c>
      <c r="G6772">
        <f t="shared" si="320"/>
        <v>-39</v>
      </c>
      <c r="H6772">
        <v>10.74</v>
      </c>
      <c r="I6772">
        <v>0.76</v>
      </c>
      <c r="J6772">
        <v>-0.66</v>
      </c>
    </row>
    <row r="6773" spans="1:10">
      <c r="A6773" s="3">
        <v>43571</v>
      </c>
      <c r="B6773">
        <v>15.9</v>
      </c>
      <c r="C6773">
        <f t="shared" si="318"/>
        <v>-1.5999999999999996</v>
      </c>
      <c r="D6773">
        <v>1015</v>
      </c>
      <c r="E6773">
        <f t="shared" si="319"/>
        <v>8.5</v>
      </c>
      <c r="F6773">
        <v>55</v>
      </c>
      <c r="G6773">
        <f t="shared" si="320"/>
        <v>35</v>
      </c>
      <c r="H6773">
        <v>11.74</v>
      </c>
      <c r="I6773">
        <v>0.6</v>
      </c>
      <c r="J6773">
        <v>-0.8</v>
      </c>
    </row>
    <row r="6774" spans="1:10">
      <c r="A6774" s="3">
        <v>43572</v>
      </c>
      <c r="B6774">
        <v>15.5</v>
      </c>
      <c r="C6774">
        <f t="shared" si="318"/>
        <v>-0.40000000000000036</v>
      </c>
      <c r="D6774">
        <v>1011</v>
      </c>
      <c r="E6774">
        <f t="shared" si="319"/>
        <v>-4</v>
      </c>
      <c r="F6774">
        <v>60</v>
      </c>
      <c r="G6774">
        <f t="shared" si="320"/>
        <v>5</v>
      </c>
      <c r="H6774">
        <v>12.74</v>
      </c>
      <c r="I6774">
        <v>0.42</v>
      </c>
      <c r="J6774">
        <v>-0.91</v>
      </c>
    </row>
    <row r="6775" spans="1:10">
      <c r="A6775" s="3">
        <v>43573</v>
      </c>
      <c r="B6775">
        <v>18.100000000000001</v>
      </c>
      <c r="C6775">
        <f t="shared" si="318"/>
        <v>2.6000000000000014</v>
      </c>
      <c r="D6775">
        <v>1008.8</v>
      </c>
      <c r="E6775">
        <f t="shared" si="319"/>
        <v>-2.2000000000000455</v>
      </c>
      <c r="F6775">
        <v>61</v>
      </c>
      <c r="G6775">
        <f t="shared" si="320"/>
        <v>1</v>
      </c>
      <c r="H6775">
        <v>13.74</v>
      </c>
      <c r="I6775">
        <v>0.22</v>
      </c>
      <c r="J6775">
        <v>-0.98</v>
      </c>
    </row>
    <row r="6776" spans="1:10">
      <c r="A6776" s="3">
        <v>43574</v>
      </c>
      <c r="B6776">
        <v>19.8</v>
      </c>
      <c r="C6776">
        <f t="shared" si="318"/>
        <v>1.6999999999999993</v>
      </c>
      <c r="D6776">
        <v>1004.8</v>
      </c>
      <c r="E6776">
        <f t="shared" si="319"/>
        <v>-4</v>
      </c>
      <c r="F6776">
        <v>69</v>
      </c>
      <c r="G6776">
        <f t="shared" si="320"/>
        <v>8</v>
      </c>
      <c r="H6776">
        <v>14.74</v>
      </c>
      <c r="I6776">
        <v>0.01</v>
      </c>
      <c r="J6776">
        <v>-1</v>
      </c>
    </row>
    <row r="6777" spans="1:10">
      <c r="A6777" s="3">
        <v>43575</v>
      </c>
      <c r="B6777">
        <v>14.7</v>
      </c>
      <c r="C6777">
        <f t="shared" si="318"/>
        <v>-5.1000000000000014</v>
      </c>
      <c r="D6777">
        <v>1011.7</v>
      </c>
      <c r="E6777">
        <f t="shared" si="319"/>
        <v>6.9000000000000909</v>
      </c>
      <c r="F6777">
        <v>64</v>
      </c>
      <c r="G6777">
        <f t="shared" si="320"/>
        <v>-5</v>
      </c>
      <c r="H6777">
        <v>15.74</v>
      </c>
      <c r="I6777">
        <v>-0.21</v>
      </c>
      <c r="J6777">
        <v>-0.98</v>
      </c>
    </row>
    <row r="6778" spans="1:10">
      <c r="A6778" s="3">
        <v>43576</v>
      </c>
      <c r="B6778">
        <v>18.899999999999999</v>
      </c>
      <c r="C6778">
        <f t="shared" si="318"/>
        <v>4.1999999999999993</v>
      </c>
      <c r="D6778">
        <v>1008.4</v>
      </c>
      <c r="E6778">
        <f t="shared" si="319"/>
        <v>-3.3000000000000682</v>
      </c>
      <c r="F6778">
        <v>76</v>
      </c>
      <c r="G6778">
        <f t="shared" si="320"/>
        <v>12</v>
      </c>
      <c r="H6778">
        <v>16.739999999999998</v>
      </c>
      <c r="I6778">
        <v>-0.41</v>
      </c>
      <c r="J6778">
        <v>-0.91</v>
      </c>
    </row>
    <row r="6779" spans="1:10">
      <c r="A6779" s="3">
        <v>43577</v>
      </c>
      <c r="B6779">
        <v>19.899999999999999</v>
      </c>
      <c r="C6779">
        <f t="shared" si="318"/>
        <v>1</v>
      </c>
      <c r="D6779">
        <v>1011.6</v>
      </c>
      <c r="E6779">
        <f t="shared" si="319"/>
        <v>3.2000000000000455</v>
      </c>
      <c r="F6779">
        <v>67</v>
      </c>
      <c r="G6779">
        <f t="shared" si="320"/>
        <v>-9</v>
      </c>
      <c r="H6779">
        <v>17.739999999999998</v>
      </c>
      <c r="I6779">
        <v>-0.59</v>
      </c>
      <c r="J6779">
        <v>-0.81</v>
      </c>
    </row>
    <row r="6780" spans="1:10">
      <c r="A6780" s="3">
        <v>43578</v>
      </c>
      <c r="B6780">
        <v>19.8</v>
      </c>
      <c r="C6780">
        <f t="shared" si="318"/>
        <v>-9.9999999999997868E-2</v>
      </c>
      <c r="D6780">
        <v>1016.8</v>
      </c>
      <c r="E6780">
        <f t="shared" si="319"/>
        <v>5.1999999999999318</v>
      </c>
      <c r="F6780">
        <v>54</v>
      </c>
      <c r="G6780">
        <f t="shared" si="320"/>
        <v>-13</v>
      </c>
      <c r="H6780">
        <v>18.739999999999998</v>
      </c>
      <c r="I6780">
        <v>-0.75</v>
      </c>
      <c r="J6780">
        <v>-0.66</v>
      </c>
    </row>
    <row r="6781" spans="1:10">
      <c r="A6781" s="3">
        <v>43579</v>
      </c>
      <c r="B6781">
        <v>19.399999999999999</v>
      </c>
      <c r="C6781">
        <f t="shared" si="318"/>
        <v>-0.40000000000000213</v>
      </c>
      <c r="D6781">
        <v>1010.8</v>
      </c>
      <c r="E6781">
        <f t="shared" si="319"/>
        <v>-6</v>
      </c>
      <c r="F6781">
        <v>81</v>
      </c>
      <c r="G6781">
        <f t="shared" si="320"/>
        <v>27</v>
      </c>
      <c r="H6781">
        <v>19.739999999999998</v>
      </c>
      <c r="I6781">
        <v>-0.87</v>
      </c>
      <c r="J6781">
        <v>-0.49</v>
      </c>
    </row>
    <row r="6782" spans="1:10">
      <c r="A6782" s="3">
        <v>43580</v>
      </c>
      <c r="B6782">
        <v>22.1</v>
      </c>
      <c r="C6782">
        <f t="shared" si="318"/>
        <v>2.7000000000000028</v>
      </c>
      <c r="D6782">
        <v>998.8</v>
      </c>
      <c r="E6782">
        <f t="shared" si="319"/>
        <v>-12</v>
      </c>
      <c r="F6782">
        <v>84</v>
      </c>
      <c r="G6782">
        <f t="shared" si="320"/>
        <v>3</v>
      </c>
      <c r="H6782">
        <v>20.74</v>
      </c>
      <c r="I6782">
        <v>-0.96</v>
      </c>
      <c r="J6782">
        <v>-0.28999999999999998</v>
      </c>
    </row>
    <row r="6783" spans="1:10">
      <c r="A6783" s="3">
        <v>43581</v>
      </c>
      <c r="B6783">
        <v>11</v>
      </c>
      <c r="C6783">
        <f t="shared" si="318"/>
        <v>-11.100000000000001</v>
      </c>
      <c r="D6783">
        <v>1002.8</v>
      </c>
      <c r="E6783">
        <f t="shared" si="319"/>
        <v>4</v>
      </c>
      <c r="F6783">
        <v>91</v>
      </c>
      <c r="G6783">
        <f t="shared" si="320"/>
        <v>7</v>
      </c>
      <c r="H6783">
        <v>21.74</v>
      </c>
      <c r="I6783">
        <v>-1</v>
      </c>
      <c r="J6783">
        <v>-0.09</v>
      </c>
    </row>
    <row r="6784" spans="1:10">
      <c r="A6784" s="3">
        <v>43582</v>
      </c>
      <c r="B6784">
        <v>11.1</v>
      </c>
      <c r="C6784">
        <f t="shared" si="318"/>
        <v>9.9999999999999645E-2</v>
      </c>
      <c r="D6784">
        <v>1007.5</v>
      </c>
      <c r="E6784">
        <f t="shared" si="319"/>
        <v>4.7000000000000455</v>
      </c>
      <c r="F6784">
        <v>77</v>
      </c>
      <c r="G6784">
        <f t="shared" si="320"/>
        <v>-14</v>
      </c>
      <c r="H6784">
        <v>22.74</v>
      </c>
      <c r="I6784">
        <v>-0.99</v>
      </c>
      <c r="J6784">
        <v>0.13</v>
      </c>
    </row>
    <row r="6785" spans="1:10">
      <c r="A6785" s="3">
        <v>43583</v>
      </c>
      <c r="B6785">
        <v>14.4</v>
      </c>
      <c r="C6785">
        <f t="shared" si="318"/>
        <v>3.3000000000000007</v>
      </c>
      <c r="D6785">
        <v>1019.2</v>
      </c>
      <c r="E6785">
        <f t="shared" si="319"/>
        <v>11.700000000000045</v>
      </c>
      <c r="F6785">
        <v>55</v>
      </c>
      <c r="G6785">
        <f t="shared" si="320"/>
        <v>-22</v>
      </c>
      <c r="H6785">
        <v>23.74</v>
      </c>
      <c r="I6785">
        <v>-0.94</v>
      </c>
      <c r="J6785">
        <v>0.33</v>
      </c>
    </row>
    <row r="6786" spans="1:10">
      <c r="A6786" s="3">
        <v>43584</v>
      </c>
      <c r="B6786">
        <v>15.9</v>
      </c>
      <c r="C6786">
        <f t="shared" si="318"/>
        <v>1.5</v>
      </c>
      <c r="D6786">
        <v>1017.6</v>
      </c>
      <c r="E6786">
        <f t="shared" si="319"/>
        <v>-1.6000000000000227</v>
      </c>
      <c r="F6786">
        <v>65</v>
      </c>
      <c r="G6786">
        <f t="shared" si="320"/>
        <v>10</v>
      </c>
      <c r="H6786">
        <v>24.74</v>
      </c>
      <c r="I6786">
        <v>-0.85</v>
      </c>
      <c r="J6786">
        <v>0.52</v>
      </c>
    </row>
    <row r="6787" spans="1:10">
      <c r="A6787" s="3">
        <v>43585</v>
      </c>
      <c r="B6787">
        <v>15.1</v>
      </c>
      <c r="C6787">
        <f t="shared" si="318"/>
        <v>-0.80000000000000071</v>
      </c>
      <c r="D6787">
        <v>1008.3</v>
      </c>
      <c r="E6787">
        <f t="shared" si="319"/>
        <v>-9.3000000000000682</v>
      </c>
      <c r="F6787">
        <v>100</v>
      </c>
      <c r="G6787">
        <f t="shared" si="320"/>
        <v>35</v>
      </c>
      <c r="H6787">
        <v>25.74</v>
      </c>
      <c r="I6787">
        <v>-0.72</v>
      </c>
      <c r="J6787">
        <v>0.69</v>
      </c>
    </row>
    <row r="6788" spans="1:10">
      <c r="A6788" s="3">
        <v>43586</v>
      </c>
      <c r="B6788">
        <v>17.7</v>
      </c>
      <c r="C6788">
        <f t="shared" si="318"/>
        <v>2.5999999999999996</v>
      </c>
      <c r="D6788">
        <v>995.9</v>
      </c>
      <c r="E6788">
        <f t="shared" si="319"/>
        <v>-12.399999999999977</v>
      </c>
      <c r="F6788">
        <v>100</v>
      </c>
      <c r="G6788">
        <f t="shared" si="320"/>
        <v>0</v>
      </c>
      <c r="H6788">
        <v>26.74</v>
      </c>
      <c r="I6788">
        <v>-0.56000000000000005</v>
      </c>
      <c r="J6788">
        <v>0.83</v>
      </c>
    </row>
    <row r="6789" spans="1:10">
      <c r="A6789" s="3">
        <v>43587</v>
      </c>
      <c r="B6789">
        <v>19.399999999999999</v>
      </c>
      <c r="C6789">
        <f t="shared" si="318"/>
        <v>1.6999999999999993</v>
      </c>
      <c r="D6789">
        <v>1004.4</v>
      </c>
      <c r="E6789">
        <f t="shared" si="319"/>
        <v>8.5</v>
      </c>
      <c r="F6789">
        <v>40</v>
      </c>
      <c r="G6789">
        <f t="shared" si="320"/>
        <v>-60</v>
      </c>
      <c r="H6789">
        <v>27.74</v>
      </c>
      <c r="I6789">
        <v>-0.37</v>
      </c>
      <c r="J6789">
        <v>0.93</v>
      </c>
    </row>
    <row r="6790" spans="1:10">
      <c r="A6790" s="3">
        <v>43588</v>
      </c>
      <c r="B6790">
        <v>21.1</v>
      </c>
      <c r="C6790">
        <f t="shared" si="318"/>
        <v>1.7000000000000028</v>
      </c>
      <c r="D6790">
        <v>1010.8</v>
      </c>
      <c r="E6790">
        <f t="shared" si="319"/>
        <v>6.3999999999999773</v>
      </c>
      <c r="F6790">
        <v>41</v>
      </c>
      <c r="G6790">
        <f t="shared" si="320"/>
        <v>1</v>
      </c>
      <c r="H6790">
        <v>28.74</v>
      </c>
      <c r="I6790">
        <v>-0.17</v>
      </c>
      <c r="J6790">
        <v>0.99</v>
      </c>
    </row>
    <row r="6791" spans="1:10">
      <c r="A6791" s="3">
        <v>43589</v>
      </c>
      <c r="B6791">
        <v>18.8</v>
      </c>
      <c r="C6791">
        <f t="shared" ref="C6791:C6854" si="321">B6791-B6790</f>
        <v>-2.3000000000000007</v>
      </c>
      <c r="D6791">
        <v>1015</v>
      </c>
      <c r="E6791">
        <f t="shared" ref="E6791:E6854" si="322">D6791-D6790</f>
        <v>4.2000000000000455</v>
      </c>
      <c r="F6791">
        <v>51</v>
      </c>
      <c r="G6791">
        <f t="shared" ref="G6791:G6854" si="323">F6791-F6790</f>
        <v>10</v>
      </c>
      <c r="H6791">
        <v>0.21</v>
      </c>
      <c r="I6791">
        <v>0.04</v>
      </c>
      <c r="J6791">
        <v>1</v>
      </c>
    </row>
    <row r="6792" spans="1:10">
      <c r="A6792" s="3">
        <v>43590</v>
      </c>
      <c r="B6792">
        <v>20.7</v>
      </c>
      <c r="C6792">
        <f t="shared" si="321"/>
        <v>1.8999999999999986</v>
      </c>
      <c r="D6792">
        <v>1015.3</v>
      </c>
      <c r="E6792">
        <f t="shared" si="322"/>
        <v>0.29999999999995453</v>
      </c>
      <c r="F6792">
        <v>59</v>
      </c>
      <c r="G6792">
        <f t="shared" si="323"/>
        <v>8</v>
      </c>
      <c r="H6792">
        <v>1.21</v>
      </c>
      <c r="I6792">
        <v>0.25</v>
      </c>
      <c r="J6792">
        <v>0.97</v>
      </c>
    </row>
    <row r="6793" spans="1:10">
      <c r="A6793" s="3">
        <v>43591</v>
      </c>
      <c r="B6793">
        <v>19.3</v>
      </c>
      <c r="C6793">
        <f t="shared" si="321"/>
        <v>-1.3999999999999986</v>
      </c>
      <c r="D6793">
        <v>1006</v>
      </c>
      <c r="E6793">
        <f t="shared" si="322"/>
        <v>-9.2999999999999545</v>
      </c>
      <c r="F6793">
        <v>62</v>
      </c>
      <c r="G6793">
        <f t="shared" si="323"/>
        <v>3</v>
      </c>
      <c r="H6793">
        <v>2.21</v>
      </c>
      <c r="I6793">
        <v>0.45</v>
      </c>
      <c r="J6793">
        <v>0.89</v>
      </c>
    </row>
    <row r="6794" spans="1:10">
      <c r="A6794" s="3">
        <v>43592</v>
      </c>
      <c r="B6794">
        <v>14.9</v>
      </c>
      <c r="C6794">
        <f t="shared" si="321"/>
        <v>-4.4000000000000004</v>
      </c>
      <c r="D6794">
        <v>1008.4</v>
      </c>
      <c r="E6794">
        <f t="shared" si="322"/>
        <v>2.3999999999999773</v>
      </c>
      <c r="F6794">
        <v>62</v>
      </c>
      <c r="G6794">
        <f t="shared" si="323"/>
        <v>0</v>
      </c>
      <c r="H6794">
        <v>3.21</v>
      </c>
      <c r="I6794">
        <v>0.63</v>
      </c>
      <c r="J6794">
        <v>0.78</v>
      </c>
    </row>
    <row r="6795" spans="1:10">
      <c r="A6795" s="3">
        <v>43593</v>
      </c>
      <c r="B6795">
        <v>18.8</v>
      </c>
      <c r="C6795">
        <f t="shared" si="321"/>
        <v>3.9000000000000004</v>
      </c>
      <c r="D6795">
        <v>1007</v>
      </c>
      <c r="E6795">
        <f t="shared" si="322"/>
        <v>-1.3999999999999773</v>
      </c>
      <c r="F6795">
        <v>37</v>
      </c>
      <c r="G6795">
        <f t="shared" si="323"/>
        <v>-25</v>
      </c>
      <c r="H6795">
        <v>4.21</v>
      </c>
      <c r="I6795">
        <v>0.78</v>
      </c>
      <c r="J6795">
        <v>0.62</v>
      </c>
    </row>
    <row r="6796" spans="1:10">
      <c r="A6796" s="3">
        <v>43594</v>
      </c>
      <c r="B6796">
        <v>20.100000000000001</v>
      </c>
      <c r="C6796">
        <f t="shared" si="321"/>
        <v>1.3000000000000007</v>
      </c>
      <c r="D6796">
        <v>1003.5</v>
      </c>
      <c r="E6796">
        <f t="shared" si="322"/>
        <v>-3.5</v>
      </c>
      <c r="F6796">
        <v>43</v>
      </c>
      <c r="G6796">
        <f t="shared" si="323"/>
        <v>6</v>
      </c>
      <c r="H6796">
        <v>5.21</v>
      </c>
      <c r="I6796">
        <v>0.9</v>
      </c>
      <c r="J6796">
        <v>0.45</v>
      </c>
    </row>
    <row r="6797" spans="1:10">
      <c r="A6797" s="3">
        <v>43595</v>
      </c>
      <c r="B6797">
        <v>22.8</v>
      </c>
      <c r="C6797">
        <f t="shared" si="321"/>
        <v>2.6999999999999993</v>
      </c>
      <c r="D6797">
        <v>1009.4</v>
      </c>
      <c r="E6797">
        <f t="shared" si="322"/>
        <v>5.8999999999999773</v>
      </c>
      <c r="F6797">
        <v>39</v>
      </c>
      <c r="G6797">
        <f t="shared" si="323"/>
        <v>-4</v>
      </c>
      <c r="H6797">
        <v>6.21</v>
      </c>
      <c r="I6797">
        <v>0.97</v>
      </c>
      <c r="J6797">
        <v>0.25</v>
      </c>
    </row>
    <row r="6798" spans="1:10">
      <c r="A6798" s="3">
        <v>43596</v>
      </c>
      <c r="B6798">
        <v>22.8</v>
      </c>
      <c r="C6798">
        <f t="shared" si="321"/>
        <v>0</v>
      </c>
      <c r="D6798">
        <v>1008.9</v>
      </c>
      <c r="E6798">
        <f t="shared" si="322"/>
        <v>-0.5</v>
      </c>
      <c r="F6798">
        <v>62</v>
      </c>
      <c r="G6798">
        <f t="shared" si="323"/>
        <v>23</v>
      </c>
      <c r="H6798">
        <v>7.21</v>
      </c>
      <c r="I6798">
        <v>1</v>
      </c>
      <c r="J6798">
        <v>0.04</v>
      </c>
    </row>
    <row r="6799" spans="1:10">
      <c r="A6799" s="3">
        <v>43597</v>
      </c>
      <c r="B6799">
        <v>17.899999999999999</v>
      </c>
      <c r="C6799">
        <f t="shared" si="321"/>
        <v>-4.9000000000000021</v>
      </c>
      <c r="D6799">
        <v>1014</v>
      </c>
      <c r="E6799">
        <f t="shared" si="322"/>
        <v>5.1000000000000227</v>
      </c>
      <c r="F6799">
        <v>63</v>
      </c>
      <c r="G6799">
        <f t="shared" si="323"/>
        <v>1</v>
      </c>
      <c r="H6799">
        <v>8.2100000000000009</v>
      </c>
      <c r="I6799">
        <v>0.98</v>
      </c>
      <c r="J6799">
        <v>-0.18</v>
      </c>
    </row>
    <row r="6800" spans="1:10">
      <c r="A6800" s="3">
        <v>43598</v>
      </c>
      <c r="B6800">
        <v>19.8</v>
      </c>
      <c r="C6800">
        <f t="shared" si="321"/>
        <v>1.9000000000000021</v>
      </c>
      <c r="D6800">
        <v>1015.3</v>
      </c>
      <c r="E6800">
        <f t="shared" si="322"/>
        <v>1.2999999999999545</v>
      </c>
      <c r="F6800">
        <v>69</v>
      </c>
      <c r="G6800">
        <f t="shared" si="323"/>
        <v>6</v>
      </c>
      <c r="H6800">
        <v>9.2100000000000009</v>
      </c>
      <c r="I6800">
        <v>0.93</v>
      </c>
      <c r="J6800">
        <v>-0.38</v>
      </c>
    </row>
    <row r="6801" spans="1:10">
      <c r="A6801" s="3">
        <v>43599</v>
      </c>
      <c r="B6801">
        <v>17.8</v>
      </c>
      <c r="C6801">
        <f t="shared" si="321"/>
        <v>-2</v>
      </c>
      <c r="D6801">
        <v>1014.4</v>
      </c>
      <c r="E6801">
        <f t="shared" si="322"/>
        <v>-0.89999999999997726</v>
      </c>
      <c r="F6801">
        <v>79</v>
      </c>
      <c r="G6801">
        <f t="shared" si="323"/>
        <v>10</v>
      </c>
      <c r="H6801">
        <v>10.210000000000001</v>
      </c>
      <c r="I6801">
        <v>0.82</v>
      </c>
      <c r="J6801">
        <v>-0.56999999999999995</v>
      </c>
    </row>
    <row r="6802" spans="1:10">
      <c r="A6802" s="3">
        <v>43600</v>
      </c>
      <c r="B6802">
        <v>19.399999999999999</v>
      </c>
      <c r="C6802">
        <f t="shared" si="321"/>
        <v>1.5999999999999979</v>
      </c>
      <c r="D6802">
        <v>1012.9</v>
      </c>
      <c r="E6802">
        <f t="shared" si="322"/>
        <v>-1.5</v>
      </c>
      <c r="F6802">
        <v>73</v>
      </c>
      <c r="G6802">
        <f t="shared" si="323"/>
        <v>-6</v>
      </c>
      <c r="H6802">
        <v>11.21</v>
      </c>
      <c r="I6802">
        <v>0.69</v>
      </c>
      <c r="J6802">
        <v>-0.73</v>
      </c>
    </row>
    <row r="6803" spans="1:10">
      <c r="A6803" s="3">
        <v>43601</v>
      </c>
      <c r="B6803">
        <v>20.8</v>
      </c>
      <c r="C6803">
        <f t="shared" si="321"/>
        <v>1.4000000000000021</v>
      </c>
      <c r="D6803">
        <v>1012.7</v>
      </c>
      <c r="E6803">
        <f t="shared" si="322"/>
        <v>-0.19999999999993179</v>
      </c>
      <c r="F6803">
        <v>61</v>
      </c>
      <c r="G6803">
        <f t="shared" si="323"/>
        <v>-12</v>
      </c>
      <c r="H6803">
        <v>12.21</v>
      </c>
      <c r="I6803">
        <v>0.52</v>
      </c>
      <c r="J6803">
        <v>-0.86</v>
      </c>
    </row>
    <row r="6804" spans="1:10">
      <c r="A6804" s="3">
        <v>43602</v>
      </c>
      <c r="B6804">
        <v>21</v>
      </c>
      <c r="C6804">
        <f t="shared" si="321"/>
        <v>0.19999999999999929</v>
      </c>
      <c r="D6804">
        <v>1017.1</v>
      </c>
      <c r="E6804">
        <f t="shared" si="322"/>
        <v>4.3999999999999773</v>
      </c>
      <c r="F6804">
        <v>57</v>
      </c>
      <c r="G6804">
        <f t="shared" si="323"/>
        <v>-4</v>
      </c>
      <c r="H6804">
        <v>13.21</v>
      </c>
      <c r="I6804">
        <v>0.32</v>
      </c>
      <c r="J6804">
        <v>-0.95</v>
      </c>
    </row>
    <row r="6805" spans="1:10">
      <c r="A6805" s="3">
        <v>43603</v>
      </c>
      <c r="B6805">
        <v>20.8</v>
      </c>
      <c r="C6805">
        <f t="shared" si="321"/>
        <v>-0.19999999999999929</v>
      </c>
      <c r="D6805">
        <v>1019.8</v>
      </c>
      <c r="E6805">
        <f t="shared" si="322"/>
        <v>2.6999999999999318</v>
      </c>
      <c r="F6805">
        <v>60</v>
      </c>
      <c r="G6805">
        <f t="shared" si="323"/>
        <v>3</v>
      </c>
      <c r="H6805">
        <v>14.21</v>
      </c>
      <c r="I6805">
        <v>0.12</v>
      </c>
      <c r="J6805">
        <v>-0.99</v>
      </c>
    </row>
    <row r="6806" spans="1:10">
      <c r="A6806" s="3">
        <v>43604</v>
      </c>
      <c r="B6806">
        <v>20.7</v>
      </c>
      <c r="C6806">
        <f t="shared" si="321"/>
        <v>-0.10000000000000142</v>
      </c>
      <c r="D6806">
        <v>1018.3</v>
      </c>
      <c r="E6806">
        <f t="shared" si="322"/>
        <v>-1.5</v>
      </c>
      <c r="F6806">
        <v>63</v>
      </c>
      <c r="G6806">
        <f t="shared" si="323"/>
        <v>3</v>
      </c>
      <c r="H6806">
        <v>15.21</v>
      </c>
      <c r="I6806">
        <v>-0.09</v>
      </c>
      <c r="J6806">
        <v>-1</v>
      </c>
    </row>
    <row r="6807" spans="1:10">
      <c r="A6807" s="3">
        <v>43605</v>
      </c>
      <c r="B6807">
        <v>21.3</v>
      </c>
      <c r="C6807">
        <f t="shared" si="321"/>
        <v>0.60000000000000142</v>
      </c>
      <c r="D6807">
        <v>1011</v>
      </c>
      <c r="E6807">
        <f t="shared" si="322"/>
        <v>-7.2999999999999545</v>
      </c>
      <c r="F6807">
        <v>71</v>
      </c>
      <c r="G6807">
        <f t="shared" si="323"/>
        <v>8</v>
      </c>
      <c r="H6807">
        <v>16.21</v>
      </c>
      <c r="I6807">
        <v>-0.3</v>
      </c>
      <c r="J6807">
        <v>-0.95</v>
      </c>
    </row>
    <row r="6808" spans="1:10">
      <c r="A6808" s="3">
        <v>43606</v>
      </c>
      <c r="B6808">
        <v>20.2</v>
      </c>
      <c r="C6808">
        <f t="shared" si="321"/>
        <v>-1.1000000000000014</v>
      </c>
      <c r="D6808">
        <v>997.9</v>
      </c>
      <c r="E6808">
        <f t="shared" si="322"/>
        <v>-13.100000000000023</v>
      </c>
      <c r="F6808">
        <v>99</v>
      </c>
      <c r="G6808">
        <f t="shared" si="323"/>
        <v>28</v>
      </c>
      <c r="H6808">
        <v>17.21</v>
      </c>
      <c r="I6808">
        <v>-0.5</v>
      </c>
      <c r="J6808">
        <v>-0.87</v>
      </c>
    </row>
    <row r="6809" spans="1:10">
      <c r="A6809" s="3">
        <v>43607</v>
      </c>
      <c r="B6809">
        <v>21.1</v>
      </c>
      <c r="C6809">
        <f t="shared" si="321"/>
        <v>0.90000000000000213</v>
      </c>
      <c r="D6809">
        <v>1003.3</v>
      </c>
      <c r="E6809">
        <f t="shared" si="322"/>
        <v>5.3999999999999773</v>
      </c>
      <c r="F6809">
        <v>43</v>
      </c>
      <c r="G6809">
        <f t="shared" si="323"/>
        <v>-56</v>
      </c>
      <c r="H6809">
        <v>18.21</v>
      </c>
      <c r="I6809">
        <v>-0.67</v>
      </c>
      <c r="J6809">
        <v>-0.74</v>
      </c>
    </row>
    <row r="6810" spans="1:10">
      <c r="A6810" s="3">
        <v>43608</v>
      </c>
      <c r="B6810">
        <v>23.3</v>
      </c>
      <c r="C6810">
        <f t="shared" si="321"/>
        <v>2.1999999999999993</v>
      </c>
      <c r="D6810">
        <v>1004.9</v>
      </c>
      <c r="E6810">
        <f t="shared" si="322"/>
        <v>1.6000000000000227</v>
      </c>
      <c r="F6810">
        <v>47</v>
      </c>
      <c r="G6810">
        <f t="shared" si="323"/>
        <v>4</v>
      </c>
      <c r="H6810">
        <v>19.21</v>
      </c>
      <c r="I6810">
        <v>-0.81</v>
      </c>
      <c r="J6810">
        <v>-0.59</v>
      </c>
    </row>
    <row r="6811" spans="1:10">
      <c r="A6811" s="3">
        <v>43609</v>
      </c>
      <c r="B6811">
        <v>26.4</v>
      </c>
      <c r="C6811">
        <f t="shared" si="321"/>
        <v>3.0999999999999979</v>
      </c>
      <c r="D6811">
        <v>1007.8</v>
      </c>
      <c r="E6811">
        <f t="shared" si="322"/>
        <v>2.8999999999999773</v>
      </c>
      <c r="F6811">
        <v>29</v>
      </c>
      <c r="G6811">
        <f t="shared" si="323"/>
        <v>-18</v>
      </c>
      <c r="H6811">
        <v>20.21</v>
      </c>
      <c r="I6811">
        <v>-0.92</v>
      </c>
      <c r="J6811">
        <v>-0.4</v>
      </c>
    </row>
    <row r="6812" spans="1:10">
      <c r="A6812" s="3">
        <v>43610</v>
      </c>
      <c r="B6812">
        <v>26.8</v>
      </c>
      <c r="C6812">
        <f t="shared" si="321"/>
        <v>0.40000000000000213</v>
      </c>
      <c r="D6812">
        <v>1013.4</v>
      </c>
      <c r="E6812">
        <f t="shared" si="322"/>
        <v>5.6000000000000227</v>
      </c>
      <c r="F6812">
        <v>45</v>
      </c>
      <c r="G6812">
        <f t="shared" si="323"/>
        <v>16</v>
      </c>
      <c r="H6812">
        <v>21.21</v>
      </c>
      <c r="I6812">
        <v>-0.98</v>
      </c>
      <c r="J6812">
        <v>-0.2</v>
      </c>
    </row>
    <row r="6813" spans="1:10">
      <c r="A6813" s="3">
        <v>43611</v>
      </c>
      <c r="B6813">
        <v>27.4</v>
      </c>
      <c r="C6813">
        <f t="shared" si="321"/>
        <v>0.59999999999999787</v>
      </c>
      <c r="D6813">
        <v>1012.4</v>
      </c>
      <c r="E6813">
        <f t="shared" si="322"/>
        <v>-1</v>
      </c>
      <c r="F6813">
        <v>48</v>
      </c>
      <c r="G6813">
        <f t="shared" si="323"/>
        <v>3</v>
      </c>
      <c r="H6813">
        <v>22.21</v>
      </c>
      <c r="I6813">
        <v>-1</v>
      </c>
      <c r="J6813">
        <v>0.01</v>
      </c>
    </row>
    <row r="6814" spans="1:10">
      <c r="A6814" s="3">
        <v>43612</v>
      </c>
      <c r="B6814">
        <v>28</v>
      </c>
      <c r="C6814">
        <f t="shared" si="321"/>
        <v>0.60000000000000142</v>
      </c>
      <c r="D6814">
        <v>1008.2</v>
      </c>
      <c r="E6814">
        <f t="shared" si="322"/>
        <v>-4.1999999999999318</v>
      </c>
      <c r="F6814">
        <v>45</v>
      </c>
      <c r="G6814">
        <f t="shared" si="323"/>
        <v>-3</v>
      </c>
      <c r="H6814">
        <v>23.21</v>
      </c>
      <c r="I6814">
        <v>-0.97</v>
      </c>
      <c r="J6814">
        <v>0.22</v>
      </c>
    </row>
    <row r="6815" spans="1:10">
      <c r="A6815" s="3">
        <v>43613</v>
      </c>
      <c r="B6815">
        <v>21.9</v>
      </c>
      <c r="C6815">
        <f t="shared" si="321"/>
        <v>-6.1000000000000014</v>
      </c>
      <c r="D6815">
        <v>1002.7</v>
      </c>
      <c r="E6815">
        <f t="shared" si="322"/>
        <v>-5.5</v>
      </c>
      <c r="F6815">
        <v>71</v>
      </c>
      <c r="G6815">
        <f t="shared" si="323"/>
        <v>26</v>
      </c>
      <c r="H6815">
        <v>24.21</v>
      </c>
      <c r="I6815">
        <v>-0.91</v>
      </c>
      <c r="J6815">
        <v>0.42</v>
      </c>
    </row>
    <row r="6816" spans="1:10">
      <c r="A6816" s="3">
        <v>43614</v>
      </c>
      <c r="B6816">
        <v>20.9</v>
      </c>
      <c r="C6816">
        <f t="shared" si="321"/>
        <v>-1</v>
      </c>
      <c r="D6816">
        <v>1001.8</v>
      </c>
      <c r="E6816">
        <f t="shared" si="322"/>
        <v>-0.90000000000009095</v>
      </c>
      <c r="F6816">
        <v>66</v>
      </c>
      <c r="G6816">
        <f t="shared" si="323"/>
        <v>-5</v>
      </c>
      <c r="H6816">
        <v>25.21</v>
      </c>
      <c r="I6816">
        <v>-0.8</v>
      </c>
      <c r="J6816">
        <v>0.61</v>
      </c>
    </row>
    <row r="6817" spans="1:10">
      <c r="A6817" s="3">
        <v>43615</v>
      </c>
      <c r="B6817">
        <v>22.2</v>
      </c>
      <c r="C6817">
        <f t="shared" si="321"/>
        <v>1.3000000000000007</v>
      </c>
      <c r="D6817">
        <v>1009.8</v>
      </c>
      <c r="E6817">
        <f t="shared" si="322"/>
        <v>8</v>
      </c>
      <c r="F6817">
        <v>54</v>
      </c>
      <c r="G6817">
        <f t="shared" si="323"/>
        <v>-12</v>
      </c>
      <c r="H6817">
        <v>26.21</v>
      </c>
      <c r="I6817">
        <v>-0.65</v>
      </c>
      <c r="J6817">
        <v>0.76</v>
      </c>
    </row>
    <row r="6818" spans="1:10">
      <c r="A6818" s="3">
        <v>43616</v>
      </c>
      <c r="B6818">
        <v>21.7</v>
      </c>
      <c r="C6818">
        <f t="shared" si="321"/>
        <v>-0.5</v>
      </c>
      <c r="D6818">
        <v>1005.7</v>
      </c>
      <c r="E6818">
        <f t="shared" si="322"/>
        <v>-4.0999999999999091</v>
      </c>
      <c r="F6818">
        <v>72</v>
      </c>
      <c r="G6818">
        <f t="shared" si="323"/>
        <v>18</v>
      </c>
      <c r="H6818">
        <v>27.21</v>
      </c>
      <c r="I6818">
        <v>-0.47</v>
      </c>
      <c r="J6818">
        <v>0.88</v>
      </c>
    </row>
    <row r="6819" spans="1:10">
      <c r="A6819" s="3">
        <v>43617</v>
      </c>
      <c r="B6819">
        <v>23.3</v>
      </c>
      <c r="C6819">
        <f t="shared" si="321"/>
        <v>1.6000000000000014</v>
      </c>
      <c r="D6819">
        <v>1006</v>
      </c>
      <c r="E6819">
        <f t="shared" si="322"/>
        <v>0.29999999999995453</v>
      </c>
      <c r="F6819">
        <v>66</v>
      </c>
      <c r="G6819">
        <f t="shared" si="323"/>
        <v>-6</v>
      </c>
      <c r="H6819">
        <v>28.21</v>
      </c>
      <c r="I6819">
        <v>-0.28000000000000003</v>
      </c>
      <c r="J6819">
        <v>0.96</v>
      </c>
    </row>
    <row r="6820" spans="1:10">
      <c r="A6820" s="3">
        <v>43618</v>
      </c>
      <c r="B6820">
        <v>23.1</v>
      </c>
      <c r="C6820">
        <f t="shared" si="321"/>
        <v>-0.19999999999999929</v>
      </c>
      <c r="D6820">
        <v>1007</v>
      </c>
      <c r="E6820">
        <f t="shared" si="322"/>
        <v>1</v>
      </c>
      <c r="F6820">
        <v>63</v>
      </c>
      <c r="G6820">
        <f t="shared" si="323"/>
        <v>-3</v>
      </c>
      <c r="H6820">
        <v>29.21</v>
      </c>
      <c r="I6820">
        <v>-7.0000000000000007E-2</v>
      </c>
      <c r="J6820">
        <v>1</v>
      </c>
    </row>
    <row r="6821" spans="1:10">
      <c r="A6821" s="3">
        <v>43619</v>
      </c>
      <c r="B6821">
        <v>23</v>
      </c>
      <c r="C6821">
        <f t="shared" si="321"/>
        <v>-0.10000000000000142</v>
      </c>
      <c r="D6821">
        <v>1007.6</v>
      </c>
      <c r="E6821">
        <f t="shared" si="322"/>
        <v>0.60000000000002274</v>
      </c>
      <c r="F6821">
        <v>66</v>
      </c>
      <c r="G6821">
        <f t="shared" si="323"/>
        <v>3</v>
      </c>
      <c r="H6821">
        <v>0.68</v>
      </c>
      <c r="I6821">
        <v>0.14000000000000001</v>
      </c>
      <c r="J6821">
        <v>0.99</v>
      </c>
    </row>
    <row r="6822" spans="1:10">
      <c r="A6822" s="3">
        <v>43620</v>
      </c>
      <c r="B6822">
        <v>23.8</v>
      </c>
      <c r="C6822">
        <f t="shared" si="321"/>
        <v>0.80000000000000071</v>
      </c>
      <c r="D6822">
        <v>1008.3</v>
      </c>
      <c r="E6822">
        <f t="shared" si="322"/>
        <v>0.69999999999993179</v>
      </c>
      <c r="F6822">
        <v>70</v>
      </c>
      <c r="G6822">
        <f t="shared" si="323"/>
        <v>4</v>
      </c>
      <c r="H6822">
        <v>1.68</v>
      </c>
      <c r="I6822">
        <v>0.35</v>
      </c>
      <c r="J6822">
        <v>0.94</v>
      </c>
    </row>
    <row r="6823" spans="1:10">
      <c r="A6823" s="3">
        <v>43621</v>
      </c>
      <c r="B6823">
        <v>23.4</v>
      </c>
      <c r="C6823">
        <f t="shared" si="321"/>
        <v>-0.40000000000000213</v>
      </c>
      <c r="D6823">
        <v>1006.8</v>
      </c>
      <c r="E6823">
        <f t="shared" si="322"/>
        <v>-1.5</v>
      </c>
      <c r="F6823">
        <v>74</v>
      </c>
      <c r="G6823">
        <f t="shared" si="323"/>
        <v>4</v>
      </c>
      <c r="H6823">
        <v>2.68</v>
      </c>
      <c r="I6823">
        <v>0.54</v>
      </c>
      <c r="J6823">
        <v>0.84</v>
      </c>
    </row>
    <row r="6824" spans="1:10">
      <c r="A6824" s="3">
        <v>43622</v>
      </c>
      <c r="B6824">
        <v>27.5</v>
      </c>
      <c r="C6824">
        <f t="shared" si="321"/>
        <v>4.1000000000000014</v>
      </c>
      <c r="D6824">
        <v>1008</v>
      </c>
      <c r="E6824">
        <f t="shared" si="322"/>
        <v>1.2000000000000455</v>
      </c>
      <c r="F6824">
        <v>61</v>
      </c>
      <c r="G6824">
        <f t="shared" si="323"/>
        <v>-13</v>
      </c>
      <c r="H6824">
        <v>3.68</v>
      </c>
      <c r="I6824">
        <v>0.71</v>
      </c>
      <c r="J6824">
        <v>0.71</v>
      </c>
    </row>
    <row r="6825" spans="1:10">
      <c r="A6825" s="3">
        <v>43623</v>
      </c>
      <c r="B6825">
        <v>19.2</v>
      </c>
      <c r="C6825">
        <f t="shared" si="321"/>
        <v>-8.3000000000000007</v>
      </c>
      <c r="D6825">
        <v>1001.4</v>
      </c>
      <c r="E6825">
        <f t="shared" si="322"/>
        <v>-6.6000000000000227</v>
      </c>
      <c r="F6825">
        <v>100</v>
      </c>
      <c r="G6825">
        <f t="shared" si="323"/>
        <v>39</v>
      </c>
      <c r="H6825">
        <v>4.68</v>
      </c>
      <c r="I6825">
        <v>0.84</v>
      </c>
      <c r="J6825">
        <v>0.54</v>
      </c>
    </row>
    <row r="6826" spans="1:10">
      <c r="A6826" s="3">
        <v>43624</v>
      </c>
      <c r="B6826">
        <v>21.3</v>
      </c>
      <c r="C6826">
        <f t="shared" si="321"/>
        <v>2.1000000000000014</v>
      </c>
      <c r="D6826">
        <v>999.8</v>
      </c>
      <c r="E6826">
        <f t="shared" si="322"/>
        <v>-1.6000000000000227</v>
      </c>
      <c r="F6826">
        <v>82</v>
      </c>
      <c r="G6826">
        <f t="shared" si="323"/>
        <v>-18</v>
      </c>
      <c r="H6826">
        <v>5.68</v>
      </c>
      <c r="I6826">
        <v>0.94</v>
      </c>
      <c r="J6826">
        <v>0.35</v>
      </c>
    </row>
    <row r="6827" spans="1:10">
      <c r="A6827" s="3">
        <v>43625</v>
      </c>
      <c r="B6827">
        <v>17.399999999999999</v>
      </c>
      <c r="C6827">
        <f t="shared" si="321"/>
        <v>-3.9000000000000021</v>
      </c>
      <c r="D6827">
        <v>1006</v>
      </c>
      <c r="E6827">
        <f t="shared" si="322"/>
        <v>6.2000000000000455</v>
      </c>
      <c r="F6827">
        <v>92</v>
      </c>
      <c r="G6827">
        <f t="shared" si="323"/>
        <v>10</v>
      </c>
      <c r="H6827">
        <v>6.68</v>
      </c>
      <c r="I6827">
        <v>0.99</v>
      </c>
      <c r="J6827">
        <v>0.15</v>
      </c>
    </row>
    <row r="6828" spans="1:10">
      <c r="A6828" s="3">
        <v>43626</v>
      </c>
      <c r="B6828">
        <v>15.9</v>
      </c>
      <c r="C6828">
        <f t="shared" si="321"/>
        <v>-1.4999999999999982</v>
      </c>
      <c r="D6828">
        <v>1002.7</v>
      </c>
      <c r="E6828">
        <f t="shared" si="322"/>
        <v>-3.2999999999999545</v>
      </c>
      <c r="F6828">
        <v>100</v>
      </c>
      <c r="G6828">
        <f t="shared" si="323"/>
        <v>8</v>
      </c>
      <c r="H6828">
        <v>7.68</v>
      </c>
      <c r="I6828">
        <v>1</v>
      </c>
      <c r="J6828">
        <v>-0.06</v>
      </c>
    </row>
    <row r="6829" spans="1:10">
      <c r="A6829" s="3">
        <v>43627</v>
      </c>
      <c r="B6829">
        <v>20</v>
      </c>
      <c r="C6829">
        <f t="shared" si="321"/>
        <v>4.0999999999999996</v>
      </c>
      <c r="D6829">
        <v>1003.1</v>
      </c>
      <c r="E6829">
        <f t="shared" si="322"/>
        <v>0.39999999999997726</v>
      </c>
      <c r="F6829">
        <v>69</v>
      </c>
      <c r="G6829">
        <f t="shared" si="323"/>
        <v>-31</v>
      </c>
      <c r="H6829">
        <v>8.68</v>
      </c>
      <c r="I6829">
        <v>0.96</v>
      </c>
      <c r="J6829">
        <v>-0.27</v>
      </c>
    </row>
    <row r="6830" spans="1:10">
      <c r="A6830" s="3">
        <v>43628</v>
      </c>
      <c r="B6830">
        <v>19.899999999999999</v>
      </c>
      <c r="C6830">
        <f t="shared" si="321"/>
        <v>-0.10000000000000142</v>
      </c>
      <c r="D6830">
        <v>1005.7</v>
      </c>
      <c r="E6830">
        <f t="shared" si="322"/>
        <v>2.6000000000000227</v>
      </c>
      <c r="F6830">
        <v>69</v>
      </c>
      <c r="G6830">
        <f t="shared" si="323"/>
        <v>0</v>
      </c>
      <c r="H6830">
        <v>9.68</v>
      </c>
      <c r="I6830">
        <v>0.88</v>
      </c>
      <c r="J6830">
        <v>-0.47</v>
      </c>
    </row>
    <row r="6831" spans="1:10">
      <c r="A6831" s="3">
        <v>43629</v>
      </c>
      <c r="B6831">
        <v>22.9</v>
      </c>
      <c r="C6831">
        <f t="shared" si="321"/>
        <v>3</v>
      </c>
      <c r="D6831">
        <v>1009.5</v>
      </c>
      <c r="E6831">
        <f t="shared" si="322"/>
        <v>3.7999999999999545</v>
      </c>
      <c r="F6831">
        <v>69</v>
      </c>
      <c r="G6831">
        <f t="shared" si="323"/>
        <v>0</v>
      </c>
      <c r="H6831">
        <v>10.68</v>
      </c>
      <c r="I6831">
        <v>0.76</v>
      </c>
      <c r="J6831">
        <v>-0.65</v>
      </c>
    </row>
    <row r="6832" spans="1:10">
      <c r="A6832" s="3">
        <v>43630</v>
      </c>
      <c r="B6832">
        <v>22.4</v>
      </c>
      <c r="C6832">
        <f t="shared" si="321"/>
        <v>-0.5</v>
      </c>
      <c r="D6832">
        <v>1009.6</v>
      </c>
      <c r="E6832">
        <f t="shared" si="322"/>
        <v>0.10000000000002274</v>
      </c>
      <c r="F6832">
        <v>67</v>
      </c>
      <c r="G6832">
        <f t="shared" si="323"/>
        <v>-2</v>
      </c>
      <c r="H6832">
        <v>11.68</v>
      </c>
      <c r="I6832">
        <v>0.61</v>
      </c>
      <c r="J6832">
        <v>-0.79</v>
      </c>
    </row>
    <row r="6833" spans="1:10">
      <c r="A6833" s="3">
        <v>43631</v>
      </c>
      <c r="B6833">
        <v>16.899999999999999</v>
      </c>
      <c r="C6833">
        <f t="shared" si="321"/>
        <v>-5.5</v>
      </c>
      <c r="D6833">
        <v>992.4</v>
      </c>
      <c r="E6833">
        <f t="shared" si="322"/>
        <v>-17.200000000000045</v>
      </c>
      <c r="F6833">
        <v>100</v>
      </c>
      <c r="G6833">
        <f t="shared" si="323"/>
        <v>33</v>
      </c>
      <c r="H6833">
        <v>12.68</v>
      </c>
      <c r="I6833">
        <v>0.43</v>
      </c>
      <c r="J6833">
        <v>-0.9</v>
      </c>
    </row>
    <row r="6834" spans="1:10">
      <c r="A6834" s="3">
        <v>43632</v>
      </c>
      <c r="B6834">
        <v>28</v>
      </c>
      <c r="C6834">
        <f t="shared" si="321"/>
        <v>11.100000000000001</v>
      </c>
      <c r="D6834">
        <v>990.6</v>
      </c>
      <c r="E6834">
        <f t="shared" si="322"/>
        <v>-1.7999999999999545</v>
      </c>
      <c r="F6834">
        <v>36</v>
      </c>
      <c r="G6834">
        <f t="shared" si="323"/>
        <v>-64</v>
      </c>
      <c r="H6834">
        <v>13.68</v>
      </c>
      <c r="I6834">
        <v>0.23</v>
      </c>
      <c r="J6834">
        <v>-0.97</v>
      </c>
    </row>
    <row r="6835" spans="1:10">
      <c r="A6835" s="3">
        <v>43633</v>
      </c>
      <c r="B6835">
        <v>26.3</v>
      </c>
      <c r="C6835">
        <f t="shared" si="321"/>
        <v>-1.6999999999999993</v>
      </c>
      <c r="D6835">
        <v>1007</v>
      </c>
      <c r="E6835">
        <f t="shared" si="322"/>
        <v>16.399999999999977</v>
      </c>
      <c r="F6835">
        <v>35</v>
      </c>
      <c r="G6835">
        <f t="shared" si="323"/>
        <v>-1</v>
      </c>
      <c r="H6835">
        <v>14.68</v>
      </c>
      <c r="I6835">
        <v>0.02</v>
      </c>
      <c r="J6835">
        <v>-1</v>
      </c>
    </row>
    <row r="6836" spans="1:10">
      <c r="A6836" s="3">
        <v>43634</v>
      </c>
      <c r="B6836">
        <v>24.3</v>
      </c>
      <c r="C6836">
        <f t="shared" si="321"/>
        <v>-2</v>
      </c>
      <c r="D6836">
        <v>1006.9</v>
      </c>
      <c r="E6836">
        <f t="shared" si="322"/>
        <v>-0.10000000000002274</v>
      </c>
      <c r="F6836">
        <v>61</v>
      </c>
      <c r="G6836">
        <f t="shared" si="323"/>
        <v>26</v>
      </c>
      <c r="H6836">
        <v>15.68</v>
      </c>
      <c r="I6836">
        <v>-0.19</v>
      </c>
      <c r="J6836">
        <v>-0.98</v>
      </c>
    </row>
    <row r="6837" spans="1:10">
      <c r="A6837" s="3">
        <v>43635</v>
      </c>
      <c r="B6837">
        <v>24.7</v>
      </c>
      <c r="C6837">
        <f t="shared" si="321"/>
        <v>0.39999999999999858</v>
      </c>
      <c r="D6837">
        <v>1001.5</v>
      </c>
      <c r="E6837">
        <f t="shared" si="322"/>
        <v>-5.3999999999999773</v>
      </c>
      <c r="F6837">
        <v>76</v>
      </c>
      <c r="G6837">
        <f t="shared" si="323"/>
        <v>15</v>
      </c>
      <c r="H6837">
        <v>16.68</v>
      </c>
      <c r="I6837">
        <v>-0.4</v>
      </c>
      <c r="J6837">
        <v>-0.92</v>
      </c>
    </row>
    <row r="6838" spans="1:10">
      <c r="A6838" s="3">
        <v>43636</v>
      </c>
      <c r="B6838">
        <v>25.3</v>
      </c>
      <c r="C6838">
        <f t="shared" si="321"/>
        <v>0.60000000000000142</v>
      </c>
      <c r="D6838">
        <v>1003.2</v>
      </c>
      <c r="E6838">
        <f t="shared" si="322"/>
        <v>1.7000000000000455</v>
      </c>
      <c r="F6838">
        <v>70</v>
      </c>
      <c r="G6838">
        <f t="shared" si="323"/>
        <v>-6</v>
      </c>
      <c r="H6838">
        <v>17.68</v>
      </c>
      <c r="I6838">
        <v>-0.57999999999999996</v>
      </c>
      <c r="J6838">
        <v>-0.81</v>
      </c>
    </row>
    <row r="6839" spans="1:10">
      <c r="A6839" s="3">
        <v>43637</v>
      </c>
      <c r="B6839">
        <v>25</v>
      </c>
      <c r="C6839">
        <f t="shared" si="321"/>
        <v>-0.30000000000000071</v>
      </c>
      <c r="D6839">
        <v>1005.4</v>
      </c>
      <c r="E6839">
        <f t="shared" si="322"/>
        <v>2.1999999999999318</v>
      </c>
      <c r="F6839">
        <v>77</v>
      </c>
      <c r="G6839">
        <f t="shared" si="323"/>
        <v>7</v>
      </c>
      <c r="H6839">
        <v>18.68</v>
      </c>
      <c r="I6839">
        <v>-0.74</v>
      </c>
      <c r="J6839">
        <v>-0.67</v>
      </c>
    </row>
    <row r="6840" spans="1:10">
      <c r="A6840" s="3">
        <v>43638</v>
      </c>
      <c r="B6840">
        <v>21.1</v>
      </c>
      <c r="C6840">
        <f t="shared" si="321"/>
        <v>-3.8999999999999986</v>
      </c>
      <c r="D6840">
        <v>999.6</v>
      </c>
      <c r="E6840">
        <f t="shared" si="322"/>
        <v>-5.7999999999999545</v>
      </c>
      <c r="F6840">
        <v>96</v>
      </c>
      <c r="G6840">
        <f t="shared" si="323"/>
        <v>19</v>
      </c>
      <c r="H6840">
        <v>19.68</v>
      </c>
      <c r="I6840">
        <v>-0.87</v>
      </c>
      <c r="J6840">
        <v>-0.5</v>
      </c>
    </row>
    <row r="6841" spans="1:10">
      <c r="A6841" s="3">
        <v>43639</v>
      </c>
      <c r="B6841">
        <v>21.6</v>
      </c>
      <c r="C6841">
        <f t="shared" si="321"/>
        <v>0.5</v>
      </c>
      <c r="D6841">
        <v>1002.9</v>
      </c>
      <c r="E6841">
        <f t="shared" si="322"/>
        <v>3.2999999999999545</v>
      </c>
      <c r="F6841">
        <v>82</v>
      </c>
      <c r="G6841">
        <f t="shared" si="323"/>
        <v>-14</v>
      </c>
      <c r="H6841">
        <v>20.68</v>
      </c>
      <c r="I6841">
        <v>-0.95</v>
      </c>
      <c r="J6841">
        <v>-0.31</v>
      </c>
    </row>
    <row r="6842" spans="1:10">
      <c r="A6842" s="3">
        <v>43640</v>
      </c>
      <c r="B6842">
        <v>19.899999999999999</v>
      </c>
      <c r="C6842">
        <f t="shared" si="321"/>
        <v>-1.7000000000000028</v>
      </c>
      <c r="D6842">
        <v>1009.5</v>
      </c>
      <c r="E6842">
        <f t="shared" si="322"/>
        <v>6.6000000000000227</v>
      </c>
      <c r="F6842">
        <v>92</v>
      </c>
      <c r="G6842">
        <f t="shared" si="323"/>
        <v>10</v>
      </c>
      <c r="H6842">
        <v>21.68</v>
      </c>
      <c r="I6842">
        <v>-1</v>
      </c>
      <c r="J6842">
        <v>-0.1</v>
      </c>
    </row>
    <row r="6843" spans="1:10">
      <c r="A6843" s="3">
        <v>43641</v>
      </c>
      <c r="B6843">
        <v>24.8</v>
      </c>
      <c r="C6843">
        <f t="shared" si="321"/>
        <v>4.9000000000000021</v>
      </c>
      <c r="D6843">
        <v>1013.9</v>
      </c>
      <c r="E6843">
        <f t="shared" si="322"/>
        <v>4.3999999999999773</v>
      </c>
      <c r="F6843">
        <v>70</v>
      </c>
      <c r="G6843">
        <f t="shared" si="323"/>
        <v>-22</v>
      </c>
      <c r="H6843">
        <v>22.68</v>
      </c>
      <c r="I6843">
        <v>-0.99</v>
      </c>
      <c r="J6843">
        <v>0.11</v>
      </c>
    </row>
    <row r="6844" spans="1:10">
      <c r="A6844" s="3">
        <v>43642</v>
      </c>
      <c r="B6844">
        <v>25.8</v>
      </c>
      <c r="C6844">
        <f t="shared" si="321"/>
        <v>1</v>
      </c>
      <c r="D6844">
        <v>1009.6</v>
      </c>
      <c r="E6844">
        <f t="shared" si="322"/>
        <v>-4.2999999999999545</v>
      </c>
      <c r="F6844">
        <v>67</v>
      </c>
      <c r="G6844">
        <f t="shared" si="323"/>
        <v>-3</v>
      </c>
      <c r="H6844">
        <v>23.68</v>
      </c>
      <c r="I6844">
        <v>-0.95</v>
      </c>
      <c r="J6844">
        <v>0.32</v>
      </c>
    </row>
    <row r="6845" spans="1:10">
      <c r="A6845" s="3">
        <v>43643</v>
      </c>
      <c r="B6845">
        <v>26.3</v>
      </c>
      <c r="C6845">
        <f t="shared" si="321"/>
        <v>0.5</v>
      </c>
      <c r="D6845">
        <v>1002.2</v>
      </c>
      <c r="E6845">
        <f t="shared" si="322"/>
        <v>-7.3999999999999773</v>
      </c>
      <c r="F6845">
        <v>78</v>
      </c>
      <c r="G6845">
        <f t="shared" si="323"/>
        <v>11</v>
      </c>
      <c r="H6845">
        <v>24.68</v>
      </c>
      <c r="I6845">
        <v>-0.86</v>
      </c>
      <c r="J6845">
        <v>0.51</v>
      </c>
    </row>
    <row r="6846" spans="1:10">
      <c r="A6846" s="3">
        <v>43644</v>
      </c>
      <c r="B6846">
        <v>28.3</v>
      </c>
      <c r="C6846">
        <f t="shared" si="321"/>
        <v>2</v>
      </c>
      <c r="D6846">
        <v>998.2</v>
      </c>
      <c r="E6846">
        <f t="shared" si="322"/>
        <v>-4</v>
      </c>
      <c r="F6846">
        <v>76</v>
      </c>
      <c r="G6846">
        <f t="shared" si="323"/>
        <v>-2</v>
      </c>
      <c r="H6846">
        <v>25.68</v>
      </c>
      <c r="I6846">
        <v>-0.73</v>
      </c>
      <c r="J6846">
        <v>0.68</v>
      </c>
    </row>
    <row r="6847" spans="1:10">
      <c r="A6847" s="3">
        <v>43645</v>
      </c>
      <c r="B6847">
        <v>20.7</v>
      </c>
      <c r="C6847">
        <f t="shared" si="321"/>
        <v>-7.6000000000000014</v>
      </c>
      <c r="D6847">
        <v>1000</v>
      </c>
      <c r="E6847">
        <f t="shared" si="322"/>
        <v>1.7999999999999545</v>
      </c>
      <c r="F6847">
        <v>100</v>
      </c>
      <c r="G6847">
        <f t="shared" si="323"/>
        <v>24</v>
      </c>
      <c r="H6847">
        <v>26.68</v>
      </c>
      <c r="I6847">
        <v>-0.56999999999999995</v>
      </c>
      <c r="J6847">
        <v>0.82</v>
      </c>
    </row>
    <row r="6848" spans="1:10">
      <c r="A6848" s="3">
        <v>43646</v>
      </c>
      <c r="B6848">
        <v>22.4</v>
      </c>
      <c r="C6848">
        <f t="shared" si="321"/>
        <v>1.6999999999999993</v>
      </c>
      <c r="D6848">
        <v>996.5</v>
      </c>
      <c r="E6848">
        <f t="shared" si="322"/>
        <v>-3.5</v>
      </c>
      <c r="F6848">
        <v>100</v>
      </c>
      <c r="G6848">
        <f t="shared" si="323"/>
        <v>0</v>
      </c>
      <c r="H6848">
        <v>27.68</v>
      </c>
      <c r="I6848">
        <v>-0.38</v>
      </c>
      <c r="J6848">
        <v>0.92</v>
      </c>
    </row>
    <row r="6849" spans="1:10">
      <c r="A6849" s="3">
        <v>43647</v>
      </c>
      <c r="B6849">
        <v>23.2</v>
      </c>
      <c r="C6849">
        <f t="shared" si="321"/>
        <v>0.80000000000000071</v>
      </c>
      <c r="D6849">
        <v>1001.4</v>
      </c>
      <c r="E6849">
        <f t="shared" si="322"/>
        <v>4.8999999999999773</v>
      </c>
      <c r="F6849">
        <v>99</v>
      </c>
      <c r="G6849">
        <f t="shared" si="323"/>
        <v>-1</v>
      </c>
      <c r="H6849">
        <v>28.68</v>
      </c>
      <c r="I6849">
        <v>-0.18</v>
      </c>
      <c r="J6849">
        <v>0.98</v>
      </c>
    </row>
    <row r="6850" spans="1:10">
      <c r="A6850" s="3">
        <v>43648</v>
      </c>
      <c r="B6850">
        <v>25.2</v>
      </c>
      <c r="C6850">
        <f t="shared" si="321"/>
        <v>2</v>
      </c>
      <c r="D6850">
        <v>1005.3</v>
      </c>
      <c r="E6850">
        <f t="shared" si="322"/>
        <v>3.8999999999999773</v>
      </c>
      <c r="F6850">
        <v>87</v>
      </c>
      <c r="G6850">
        <f t="shared" si="323"/>
        <v>-12</v>
      </c>
      <c r="H6850">
        <v>0.15</v>
      </c>
      <c r="I6850">
        <v>0.03</v>
      </c>
      <c r="J6850">
        <v>1</v>
      </c>
    </row>
    <row r="6851" spans="1:10">
      <c r="A6851" s="3">
        <v>43649</v>
      </c>
      <c r="B6851">
        <v>25.6</v>
      </c>
      <c r="C6851">
        <f t="shared" si="321"/>
        <v>0.40000000000000213</v>
      </c>
      <c r="D6851">
        <v>1007.3</v>
      </c>
      <c r="E6851">
        <f t="shared" si="322"/>
        <v>2</v>
      </c>
      <c r="F6851">
        <v>82</v>
      </c>
      <c r="G6851">
        <f t="shared" si="323"/>
        <v>-5</v>
      </c>
      <c r="H6851">
        <v>1.1499999999999999</v>
      </c>
      <c r="I6851">
        <v>0.24</v>
      </c>
      <c r="J6851">
        <v>0.97</v>
      </c>
    </row>
    <row r="6852" spans="1:10">
      <c r="A6852" s="3">
        <v>43650</v>
      </c>
      <c r="B6852">
        <v>21.8</v>
      </c>
      <c r="C6852">
        <f t="shared" si="321"/>
        <v>-3.8000000000000007</v>
      </c>
      <c r="D6852">
        <v>1002.6</v>
      </c>
      <c r="E6852">
        <f t="shared" si="322"/>
        <v>-4.6999999999999318</v>
      </c>
      <c r="F6852">
        <v>90</v>
      </c>
      <c r="G6852">
        <f t="shared" si="323"/>
        <v>8</v>
      </c>
      <c r="H6852">
        <v>2.15</v>
      </c>
      <c r="I6852">
        <v>0.44</v>
      </c>
      <c r="J6852">
        <v>0.9</v>
      </c>
    </row>
    <row r="6853" spans="1:10">
      <c r="A6853" s="3">
        <v>43651</v>
      </c>
      <c r="B6853">
        <v>23</v>
      </c>
      <c r="C6853">
        <f t="shared" si="321"/>
        <v>1.1999999999999993</v>
      </c>
      <c r="D6853">
        <v>1003.7</v>
      </c>
      <c r="E6853">
        <f t="shared" si="322"/>
        <v>1.1000000000000227</v>
      </c>
      <c r="F6853">
        <v>77</v>
      </c>
      <c r="G6853">
        <f t="shared" si="323"/>
        <v>-13</v>
      </c>
      <c r="H6853">
        <v>3.15</v>
      </c>
      <c r="I6853">
        <v>0.62</v>
      </c>
      <c r="J6853">
        <v>0.78</v>
      </c>
    </row>
    <row r="6854" spans="1:10">
      <c r="A6854" s="3">
        <v>43652</v>
      </c>
      <c r="B6854">
        <v>22.3</v>
      </c>
      <c r="C6854">
        <f t="shared" si="321"/>
        <v>-0.69999999999999929</v>
      </c>
      <c r="D6854">
        <v>1002.4</v>
      </c>
      <c r="E6854">
        <f t="shared" si="322"/>
        <v>-1.3000000000000682</v>
      </c>
      <c r="F6854">
        <v>83</v>
      </c>
      <c r="G6854">
        <f t="shared" si="323"/>
        <v>6</v>
      </c>
      <c r="H6854">
        <v>4.1500000000000004</v>
      </c>
      <c r="I6854">
        <v>0.77</v>
      </c>
      <c r="J6854">
        <v>0.63</v>
      </c>
    </row>
    <row r="6855" spans="1:10">
      <c r="A6855" s="3">
        <v>43653</v>
      </c>
      <c r="B6855">
        <v>19.2</v>
      </c>
      <c r="C6855">
        <f t="shared" ref="C6855:C6918" si="324">B6855-B6854</f>
        <v>-3.1000000000000014</v>
      </c>
      <c r="D6855">
        <v>1004.2</v>
      </c>
      <c r="E6855">
        <f t="shared" ref="E6855:E6918" si="325">D6855-D6854</f>
        <v>1.8000000000000682</v>
      </c>
      <c r="F6855">
        <v>100</v>
      </c>
      <c r="G6855">
        <f t="shared" ref="G6855:G6918" si="326">F6855-F6854</f>
        <v>17</v>
      </c>
      <c r="H6855">
        <v>5.15</v>
      </c>
      <c r="I6855">
        <v>0.89</v>
      </c>
      <c r="J6855">
        <v>0.46</v>
      </c>
    </row>
    <row r="6856" spans="1:10">
      <c r="A6856" s="3">
        <v>43654</v>
      </c>
      <c r="B6856">
        <v>21.7</v>
      </c>
      <c r="C6856">
        <f t="shared" si="324"/>
        <v>2.5</v>
      </c>
      <c r="D6856">
        <v>1005.6</v>
      </c>
      <c r="E6856">
        <f t="shared" si="325"/>
        <v>1.3999999999999773</v>
      </c>
      <c r="F6856">
        <v>78</v>
      </c>
      <c r="G6856">
        <f t="shared" si="326"/>
        <v>-22</v>
      </c>
      <c r="H6856">
        <v>6.15</v>
      </c>
      <c r="I6856">
        <v>0.97</v>
      </c>
      <c r="J6856">
        <v>0.26</v>
      </c>
    </row>
    <row r="6857" spans="1:10">
      <c r="A6857" s="3">
        <v>43655</v>
      </c>
      <c r="B6857">
        <v>20.5</v>
      </c>
      <c r="C6857">
        <f t="shared" si="324"/>
        <v>-1.1999999999999993</v>
      </c>
      <c r="D6857">
        <v>1007.1</v>
      </c>
      <c r="E6857">
        <f t="shared" si="325"/>
        <v>1.5</v>
      </c>
      <c r="F6857">
        <v>76</v>
      </c>
      <c r="G6857">
        <f t="shared" si="326"/>
        <v>-2</v>
      </c>
      <c r="H6857">
        <v>7.15</v>
      </c>
      <c r="I6857">
        <v>1</v>
      </c>
      <c r="J6857">
        <v>0.05</v>
      </c>
    </row>
    <row r="6858" spans="1:10">
      <c r="A6858" s="3">
        <v>43656</v>
      </c>
      <c r="B6858">
        <v>22</v>
      </c>
      <c r="C6858">
        <f t="shared" si="324"/>
        <v>1.5</v>
      </c>
      <c r="D6858">
        <v>1010.3</v>
      </c>
      <c r="E6858">
        <f t="shared" si="325"/>
        <v>3.1999999999999318</v>
      </c>
      <c r="F6858">
        <v>76</v>
      </c>
      <c r="G6858">
        <f t="shared" si="326"/>
        <v>0</v>
      </c>
      <c r="H6858">
        <v>8.15</v>
      </c>
      <c r="I6858">
        <v>0.99</v>
      </c>
      <c r="J6858">
        <v>-0.16</v>
      </c>
    </row>
    <row r="6859" spans="1:10">
      <c r="A6859" s="3">
        <v>43657</v>
      </c>
      <c r="B6859">
        <v>19.2</v>
      </c>
      <c r="C6859">
        <f t="shared" si="324"/>
        <v>-2.8000000000000007</v>
      </c>
      <c r="D6859">
        <v>1010.3</v>
      </c>
      <c r="E6859">
        <f t="shared" si="325"/>
        <v>0</v>
      </c>
      <c r="F6859">
        <v>99</v>
      </c>
      <c r="G6859">
        <f t="shared" si="326"/>
        <v>23</v>
      </c>
      <c r="H6859">
        <v>9.15</v>
      </c>
      <c r="I6859">
        <v>0.93</v>
      </c>
      <c r="J6859">
        <v>-0.37</v>
      </c>
    </row>
    <row r="6860" spans="1:10">
      <c r="A6860" s="3">
        <v>43658</v>
      </c>
      <c r="B6860">
        <v>21</v>
      </c>
      <c r="C6860">
        <f t="shared" si="324"/>
        <v>1.8000000000000007</v>
      </c>
      <c r="D6860">
        <v>1001.5</v>
      </c>
      <c r="E6860">
        <f t="shared" si="325"/>
        <v>-8.7999999999999545</v>
      </c>
      <c r="F6860">
        <v>98</v>
      </c>
      <c r="G6860">
        <f t="shared" si="326"/>
        <v>-1</v>
      </c>
      <c r="H6860">
        <v>10.15</v>
      </c>
      <c r="I6860">
        <v>0.83</v>
      </c>
      <c r="J6860">
        <v>-0.56000000000000005</v>
      </c>
    </row>
    <row r="6861" spans="1:10">
      <c r="A6861" s="3">
        <v>43659</v>
      </c>
      <c r="B6861">
        <v>24.1</v>
      </c>
      <c r="C6861">
        <f t="shared" si="324"/>
        <v>3.1000000000000014</v>
      </c>
      <c r="D6861">
        <v>1000.4</v>
      </c>
      <c r="E6861">
        <f t="shared" si="325"/>
        <v>-1.1000000000000227</v>
      </c>
      <c r="F6861">
        <v>95</v>
      </c>
      <c r="G6861">
        <f t="shared" si="326"/>
        <v>-3</v>
      </c>
      <c r="H6861">
        <v>11.15</v>
      </c>
      <c r="I6861">
        <v>0.7</v>
      </c>
      <c r="J6861">
        <v>-0.72</v>
      </c>
    </row>
    <row r="6862" spans="1:10">
      <c r="A6862" s="3">
        <v>43660</v>
      </c>
      <c r="B6862">
        <v>21.6</v>
      </c>
      <c r="C6862">
        <f t="shared" si="324"/>
        <v>-2.5</v>
      </c>
      <c r="D6862">
        <v>999.8</v>
      </c>
      <c r="E6862">
        <f t="shared" si="325"/>
        <v>-0.60000000000002274</v>
      </c>
      <c r="F6862">
        <v>100</v>
      </c>
      <c r="G6862">
        <f t="shared" si="326"/>
        <v>5</v>
      </c>
      <c r="H6862">
        <v>12.15</v>
      </c>
      <c r="I6862">
        <v>0.53</v>
      </c>
      <c r="J6862">
        <v>-0.85</v>
      </c>
    </row>
    <row r="6863" spans="1:10">
      <c r="A6863" s="3">
        <v>43661</v>
      </c>
      <c r="B6863">
        <v>22.2</v>
      </c>
      <c r="C6863">
        <f t="shared" si="324"/>
        <v>0.59999999999999787</v>
      </c>
      <c r="D6863">
        <v>1006.4</v>
      </c>
      <c r="E6863">
        <f t="shared" si="325"/>
        <v>6.6000000000000227</v>
      </c>
      <c r="F6863">
        <v>85</v>
      </c>
      <c r="G6863">
        <f t="shared" si="326"/>
        <v>-15</v>
      </c>
      <c r="H6863">
        <v>13.15</v>
      </c>
      <c r="I6863">
        <v>0.34</v>
      </c>
      <c r="J6863">
        <v>-0.94</v>
      </c>
    </row>
    <row r="6864" spans="1:10">
      <c r="A6864" s="3">
        <v>43662</v>
      </c>
      <c r="B6864">
        <v>21.2</v>
      </c>
      <c r="C6864">
        <f t="shared" si="324"/>
        <v>-1</v>
      </c>
      <c r="D6864">
        <v>1010.5</v>
      </c>
      <c r="E6864">
        <f t="shared" si="325"/>
        <v>4.1000000000000227</v>
      </c>
      <c r="F6864">
        <v>100</v>
      </c>
      <c r="G6864">
        <f t="shared" si="326"/>
        <v>15</v>
      </c>
      <c r="H6864">
        <v>14.15</v>
      </c>
      <c r="I6864">
        <v>0.13</v>
      </c>
      <c r="J6864">
        <v>-0.99</v>
      </c>
    </row>
    <row r="6865" spans="1:10">
      <c r="A6865" s="3">
        <v>43663</v>
      </c>
      <c r="B6865">
        <v>25.6</v>
      </c>
      <c r="C6865">
        <f t="shared" si="324"/>
        <v>4.4000000000000021</v>
      </c>
      <c r="D6865">
        <v>1010.4</v>
      </c>
      <c r="E6865">
        <f t="shared" si="325"/>
        <v>-0.10000000000002274</v>
      </c>
      <c r="F6865">
        <v>77</v>
      </c>
      <c r="G6865">
        <f t="shared" si="326"/>
        <v>-23</v>
      </c>
      <c r="H6865">
        <v>15.15</v>
      </c>
      <c r="I6865">
        <v>-0.08</v>
      </c>
      <c r="J6865">
        <v>-1</v>
      </c>
    </row>
    <row r="6866" spans="1:10">
      <c r="A6866" s="3">
        <v>43664</v>
      </c>
      <c r="B6866">
        <v>26.9</v>
      </c>
      <c r="C6866">
        <f t="shared" si="324"/>
        <v>1.2999999999999972</v>
      </c>
      <c r="D6866">
        <v>1009.6</v>
      </c>
      <c r="E6866">
        <f t="shared" si="325"/>
        <v>-0.79999999999995453</v>
      </c>
      <c r="F6866">
        <v>82</v>
      </c>
      <c r="G6866">
        <f t="shared" si="326"/>
        <v>5</v>
      </c>
      <c r="H6866">
        <v>16.149999999999999</v>
      </c>
      <c r="I6866">
        <v>-0.28999999999999998</v>
      </c>
      <c r="J6866">
        <v>-0.96</v>
      </c>
    </row>
    <row r="6867" spans="1:10">
      <c r="A6867" s="3">
        <v>43665</v>
      </c>
      <c r="B6867">
        <v>28.9</v>
      </c>
      <c r="C6867">
        <f t="shared" si="324"/>
        <v>2</v>
      </c>
      <c r="D6867">
        <v>1008</v>
      </c>
      <c r="E6867">
        <f t="shared" si="325"/>
        <v>-1.6000000000000227</v>
      </c>
      <c r="F6867">
        <v>75</v>
      </c>
      <c r="G6867">
        <f t="shared" si="326"/>
        <v>-7</v>
      </c>
      <c r="H6867">
        <v>17.149999999999999</v>
      </c>
      <c r="I6867">
        <v>-0.49</v>
      </c>
      <c r="J6867">
        <v>-0.87</v>
      </c>
    </row>
    <row r="6868" spans="1:10">
      <c r="A6868" s="3">
        <v>43666</v>
      </c>
      <c r="B6868">
        <v>27.1</v>
      </c>
      <c r="C6868">
        <f t="shared" si="324"/>
        <v>-1.7999999999999972</v>
      </c>
      <c r="D6868">
        <v>1011.6</v>
      </c>
      <c r="E6868">
        <f t="shared" si="325"/>
        <v>3.6000000000000227</v>
      </c>
      <c r="F6868">
        <v>82</v>
      </c>
      <c r="G6868">
        <f t="shared" si="326"/>
        <v>7</v>
      </c>
      <c r="H6868">
        <v>18.149999999999999</v>
      </c>
      <c r="I6868">
        <v>-0.66</v>
      </c>
      <c r="J6868">
        <v>-0.75</v>
      </c>
    </row>
    <row r="6869" spans="1:10">
      <c r="A6869" s="3">
        <v>43667</v>
      </c>
      <c r="B6869">
        <v>26.2</v>
      </c>
      <c r="C6869">
        <f t="shared" si="324"/>
        <v>-0.90000000000000213</v>
      </c>
      <c r="D6869">
        <v>1010.8</v>
      </c>
      <c r="E6869">
        <f t="shared" si="325"/>
        <v>-0.80000000000006821</v>
      </c>
      <c r="F6869">
        <v>86</v>
      </c>
      <c r="G6869">
        <f t="shared" si="326"/>
        <v>4</v>
      </c>
      <c r="H6869">
        <v>19.149999999999999</v>
      </c>
      <c r="I6869">
        <v>-0.8</v>
      </c>
      <c r="J6869">
        <v>-0.6</v>
      </c>
    </row>
    <row r="6870" spans="1:10">
      <c r="A6870" s="3">
        <v>43668</v>
      </c>
      <c r="B6870">
        <v>23.8</v>
      </c>
      <c r="C6870">
        <f t="shared" si="324"/>
        <v>-2.3999999999999986</v>
      </c>
      <c r="D6870">
        <v>1006.7</v>
      </c>
      <c r="E6870">
        <f t="shared" si="325"/>
        <v>-4.0999999999999091</v>
      </c>
      <c r="F6870">
        <v>94</v>
      </c>
      <c r="G6870">
        <f t="shared" si="326"/>
        <v>8</v>
      </c>
      <c r="H6870">
        <v>20.149999999999999</v>
      </c>
      <c r="I6870">
        <v>-0.91</v>
      </c>
      <c r="J6870">
        <v>-0.41</v>
      </c>
    </row>
    <row r="6871" spans="1:10">
      <c r="A6871" s="3">
        <v>43669</v>
      </c>
      <c r="B6871">
        <v>26.6</v>
      </c>
      <c r="C6871">
        <f t="shared" si="324"/>
        <v>2.8000000000000007</v>
      </c>
      <c r="D6871">
        <v>1002.3</v>
      </c>
      <c r="E6871">
        <f t="shared" si="325"/>
        <v>-4.4000000000000909</v>
      </c>
      <c r="F6871">
        <v>84</v>
      </c>
      <c r="G6871">
        <f t="shared" si="326"/>
        <v>-10</v>
      </c>
      <c r="H6871">
        <v>21.15</v>
      </c>
      <c r="I6871">
        <v>-0.98</v>
      </c>
      <c r="J6871">
        <v>-0.21</v>
      </c>
    </row>
    <row r="6872" spans="1:10">
      <c r="A6872" s="3">
        <v>43670</v>
      </c>
      <c r="B6872">
        <v>27.9</v>
      </c>
      <c r="C6872">
        <f t="shared" si="324"/>
        <v>1.2999999999999972</v>
      </c>
      <c r="D6872">
        <v>1004.4</v>
      </c>
      <c r="E6872">
        <f t="shared" si="325"/>
        <v>2.1000000000000227</v>
      </c>
      <c r="F6872">
        <v>75</v>
      </c>
      <c r="G6872">
        <f t="shared" si="326"/>
        <v>-9</v>
      </c>
      <c r="H6872">
        <v>22.15</v>
      </c>
      <c r="I6872">
        <v>-1</v>
      </c>
      <c r="J6872">
        <v>0</v>
      </c>
    </row>
    <row r="6873" spans="1:10">
      <c r="A6873" s="3">
        <v>43671</v>
      </c>
      <c r="B6873">
        <v>28.5</v>
      </c>
      <c r="C6873">
        <f t="shared" si="324"/>
        <v>0.60000000000000142</v>
      </c>
      <c r="D6873">
        <v>1006.7</v>
      </c>
      <c r="E6873">
        <f t="shared" si="325"/>
        <v>2.3000000000000682</v>
      </c>
      <c r="F6873">
        <v>81</v>
      </c>
      <c r="G6873">
        <f t="shared" si="326"/>
        <v>6</v>
      </c>
      <c r="H6873">
        <v>23.15</v>
      </c>
      <c r="I6873">
        <v>-0.98</v>
      </c>
      <c r="J6873">
        <v>0.21</v>
      </c>
    </row>
    <row r="6874" spans="1:10">
      <c r="A6874" s="3">
        <v>43672</v>
      </c>
      <c r="B6874">
        <v>28.8</v>
      </c>
      <c r="C6874">
        <f t="shared" si="324"/>
        <v>0.30000000000000071</v>
      </c>
      <c r="D6874">
        <v>1008.8</v>
      </c>
      <c r="E6874">
        <f t="shared" si="325"/>
        <v>2.0999999999999091</v>
      </c>
      <c r="F6874">
        <v>72</v>
      </c>
      <c r="G6874">
        <f t="shared" si="326"/>
        <v>-9</v>
      </c>
      <c r="H6874">
        <v>24.15</v>
      </c>
      <c r="I6874">
        <v>-0.91</v>
      </c>
      <c r="J6874">
        <v>0.41</v>
      </c>
    </row>
    <row r="6875" spans="1:10">
      <c r="A6875" s="3">
        <v>43673</v>
      </c>
      <c r="B6875">
        <v>28</v>
      </c>
      <c r="C6875">
        <f t="shared" si="324"/>
        <v>-0.80000000000000071</v>
      </c>
      <c r="D6875">
        <v>1007</v>
      </c>
      <c r="E6875">
        <f t="shared" si="325"/>
        <v>-1.7999999999999545</v>
      </c>
      <c r="F6875">
        <v>86</v>
      </c>
      <c r="G6875">
        <f t="shared" si="326"/>
        <v>14</v>
      </c>
      <c r="H6875">
        <v>25.15</v>
      </c>
      <c r="I6875">
        <v>-0.8</v>
      </c>
      <c r="J6875">
        <v>0.6</v>
      </c>
    </row>
    <row r="6876" spans="1:10">
      <c r="A6876" s="3">
        <v>43674</v>
      </c>
      <c r="B6876">
        <v>28.3</v>
      </c>
      <c r="C6876">
        <f t="shared" si="324"/>
        <v>0.30000000000000071</v>
      </c>
      <c r="D6876">
        <v>1009</v>
      </c>
      <c r="E6876">
        <f t="shared" si="325"/>
        <v>2</v>
      </c>
      <c r="F6876">
        <v>85</v>
      </c>
      <c r="G6876">
        <f t="shared" si="326"/>
        <v>-1</v>
      </c>
      <c r="H6876">
        <v>26.15</v>
      </c>
      <c r="I6876">
        <v>-0.66</v>
      </c>
      <c r="J6876">
        <v>0.75</v>
      </c>
    </row>
    <row r="6877" spans="1:10">
      <c r="A6877" s="3">
        <v>43675</v>
      </c>
      <c r="B6877">
        <v>29.4</v>
      </c>
      <c r="C6877">
        <f t="shared" si="324"/>
        <v>1.0999999999999979</v>
      </c>
      <c r="D6877">
        <v>1008.8</v>
      </c>
      <c r="E6877">
        <f t="shared" si="325"/>
        <v>-0.20000000000004547</v>
      </c>
      <c r="F6877">
        <v>79</v>
      </c>
      <c r="G6877">
        <f t="shared" si="326"/>
        <v>-6</v>
      </c>
      <c r="H6877">
        <v>27.15</v>
      </c>
      <c r="I6877">
        <v>-0.49</v>
      </c>
      <c r="J6877">
        <v>0.87</v>
      </c>
    </row>
    <row r="6878" spans="1:10">
      <c r="A6878" s="3">
        <v>43676</v>
      </c>
      <c r="B6878">
        <v>29.6</v>
      </c>
      <c r="C6878">
        <f t="shared" si="324"/>
        <v>0.20000000000000284</v>
      </c>
      <c r="D6878">
        <v>1006.7</v>
      </c>
      <c r="E6878">
        <f t="shared" si="325"/>
        <v>-2.0999999999999091</v>
      </c>
      <c r="F6878">
        <v>81</v>
      </c>
      <c r="G6878">
        <f t="shared" si="326"/>
        <v>2</v>
      </c>
      <c r="H6878">
        <v>28.15</v>
      </c>
      <c r="I6878">
        <v>-0.28999999999999998</v>
      </c>
      <c r="J6878">
        <v>0.96</v>
      </c>
    </row>
    <row r="6879" spans="1:10">
      <c r="A6879" s="3">
        <v>43677</v>
      </c>
      <c r="B6879">
        <v>30.8</v>
      </c>
      <c r="C6879">
        <f t="shared" si="324"/>
        <v>1.1999999999999993</v>
      </c>
      <c r="D6879">
        <v>1008.1</v>
      </c>
      <c r="E6879">
        <f t="shared" si="325"/>
        <v>1.3999999999999773</v>
      </c>
      <c r="F6879">
        <v>75</v>
      </c>
      <c r="G6879">
        <f t="shared" si="326"/>
        <v>-6</v>
      </c>
      <c r="H6879">
        <v>29.15</v>
      </c>
      <c r="I6879">
        <v>-0.08</v>
      </c>
      <c r="J6879">
        <v>1</v>
      </c>
    </row>
    <row r="6880" spans="1:10">
      <c r="A6880" s="3">
        <v>43678</v>
      </c>
      <c r="B6880">
        <v>32.1</v>
      </c>
      <c r="C6880">
        <f t="shared" si="324"/>
        <v>1.3000000000000007</v>
      </c>
      <c r="D6880">
        <v>1007.5</v>
      </c>
      <c r="E6880">
        <f t="shared" si="325"/>
        <v>-0.60000000000002274</v>
      </c>
      <c r="F6880">
        <v>71</v>
      </c>
      <c r="G6880">
        <f t="shared" si="326"/>
        <v>-4</v>
      </c>
      <c r="H6880">
        <v>0.62</v>
      </c>
      <c r="I6880">
        <v>0.13</v>
      </c>
      <c r="J6880">
        <v>0.99</v>
      </c>
    </row>
    <row r="6881" spans="1:10">
      <c r="A6881" s="3">
        <v>43679</v>
      </c>
      <c r="B6881">
        <v>30.7</v>
      </c>
      <c r="C6881">
        <f t="shared" si="324"/>
        <v>-1.4000000000000021</v>
      </c>
      <c r="D6881">
        <v>1007.4</v>
      </c>
      <c r="E6881">
        <f t="shared" si="325"/>
        <v>-0.10000000000002274</v>
      </c>
      <c r="F6881">
        <v>76</v>
      </c>
      <c r="G6881">
        <f t="shared" si="326"/>
        <v>5</v>
      </c>
      <c r="H6881">
        <v>1.62</v>
      </c>
      <c r="I6881">
        <v>0.34</v>
      </c>
      <c r="J6881">
        <v>0.94</v>
      </c>
    </row>
    <row r="6882" spans="1:10">
      <c r="A6882" s="3">
        <v>43680</v>
      </c>
      <c r="B6882">
        <v>30.1</v>
      </c>
      <c r="C6882">
        <f t="shared" si="324"/>
        <v>-0.59999999999999787</v>
      </c>
      <c r="D6882">
        <v>1007.8</v>
      </c>
      <c r="E6882">
        <f t="shared" si="325"/>
        <v>0.39999999999997726</v>
      </c>
      <c r="F6882">
        <v>73</v>
      </c>
      <c r="G6882">
        <f t="shared" si="326"/>
        <v>-3</v>
      </c>
      <c r="H6882">
        <v>2.62</v>
      </c>
      <c r="I6882">
        <v>0.53</v>
      </c>
      <c r="J6882">
        <v>0.85</v>
      </c>
    </row>
    <row r="6883" spans="1:10">
      <c r="A6883" s="3">
        <v>43681</v>
      </c>
      <c r="B6883">
        <v>30.4</v>
      </c>
      <c r="C6883">
        <f t="shared" si="324"/>
        <v>0.29999999999999716</v>
      </c>
      <c r="D6883">
        <v>1008.3</v>
      </c>
      <c r="E6883">
        <f t="shared" si="325"/>
        <v>0.5</v>
      </c>
      <c r="F6883">
        <v>67</v>
      </c>
      <c r="G6883">
        <f t="shared" si="326"/>
        <v>-6</v>
      </c>
      <c r="H6883">
        <v>3.62</v>
      </c>
      <c r="I6883">
        <v>0.7</v>
      </c>
      <c r="J6883">
        <v>0.72</v>
      </c>
    </row>
    <row r="6884" spans="1:10">
      <c r="A6884" s="3">
        <v>43682</v>
      </c>
      <c r="B6884">
        <v>31.1</v>
      </c>
      <c r="C6884">
        <f t="shared" si="324"/>
        <v>0.70000000000000284</v>
      </c>
      <c r="D6884">
        <v>1008.1</v>
      </c>
      <c r="E6884">
        <f t="shared" si="325"/>
        <v>-0.19999999999993179</v>
      </c>
      <c r="F6884">
        <v>74</v>
      </c>
      <c r="G6884">
        <f t="shared" si="326"/>
        <v>7</v>
      </c>
      <c r="H6884">
        <v>4.62</v>
      </c>
      <c r="I6884">
        <v>0.83</v>
      </c>
      <c r="J6884">
        <v>0.55000000000000004</v>
      </c>
    </row>
    <row r="6885" spans="1:10">
      <c r="A6885" s="3">
        <v>43683</v>
      </c>
      <c r="B6885">
        <v>30.4</v>
      </c>
      <c r="C6885">
        <f t="shared" si="324"/>
        <v>-0.70000000000000284</v>
      </c>
      <c r="D6885">
        <v>1007.5</v>
      </c>
      <c r="E6885">
        <f t="shared" si="325"/>
        <v>-0.60000000000002274</v>
      </c>
      <c r="F6885">
        <v>76</v>
      </c>
      <c r="G6885">
        <f t="shared" si="326"/>
        <v>2</v>
      </c>
      <c r="H6885">
        <v>5.62</v>
      </c>
      <c r="I6885">
        <v>0.93</v>
      </c>
      <c r="J6885">
        <v>0.37</v>
      </c>
    </row>
    <row r="6886" spans="1:10">
      <c r="A6886" s="3">
        <v>43684</v>
      </c>
      <c r="B6886">
        <v>30.3</v>
      </c>
      <c r="C6886">
        <f t="shared" si="324"/>
        <v>-9.9999999999997868E-2</v>
      </c>
      <c r="D6886">
        <v>1006.3</v>
      </c>
      <c r="E6886">
        <f t="shared" si="325"/>
        <v>-1.2000000000000455</v>
      </c>
      <c r="F6886">
        <v>73</v>
      </c>
      <c r="G6886">
        <f t="shared" si="326"/>
        <v>-3</v>
      </c>
      <c r="H6886">
        <v>6.62</v>
      </c>
      <c r="I6886">
        <v>0.99</v>
      </c>
      <c r="J6886">
        <v>0.16</v>
      </c>
    </row>
    <row r="6887" spans="1:10">
      <c r="A6887" s="3">
        <v>43685</v>
      </c>
      <c r="B6887">
        <v>30.4</v>
      </c>
      <c r="C6887">
        <f t="shared" si="324"/>
        <v>9.9999999999997868E-2</v>
      </c>
      <c r="D6887">
        <v>1005.2</v>
      </c>
      <c r="E6887">
        <f t="shared" si="325"/>
        <v>-1.0999999999999091</v>
      </c>
      <c r="F6887">
        <v>74</v>
      </c>
      <c r="G6887">
        <f t="shared" si="326"/>
        <v>1</v>
      </c>
      <c r="H6887">
        <v>7.62</v>
      </c>
      <c r="I6887">
        <v>1</v>
      </c>
      <c r="J6887">
        <v>-0.05</v>
      </c>
    </row>
    <row r="6888" spans="1:10">
      <c r="A6888" s="3">
        <v>43686</v>
      </c>
      <c r="B6888">
        <v>30.1</v>
      </c>
      <c r="C6888">
        <f t="shared" si="324"/>
        <v>-0.29999999999999716</v>
      </c>
      <c r="D6888">
        <v>1005</v>
      </c>
      <c r="E6888">
        <f t="shared" si="325"/>
        <v>-0.20000000000004547</v>
      </c>
      <c r="F6888">
        <v>62</v>
      </c>
      <c r="G6888">
        <f t="shared" si="326"/>
        <v>-12</v>
      </c>
      <c r="H6888">
        <v>8.6199999999999992</v>
      </c>
      <c r="I6888">
        <v>0.97</v>
      </c>
      <c r="J6888">
        <v>-0.26</v>
      </c>
    </row>
    <row r="6889" spans="1:10">
      <c r="A6889" s="3">
        <v>43687</v>
      </c>
      <c r="B6889">
        <v>30.1</v>
      </c>
      <c r="C6889">
        <f t="shared" si="324"/>
        <v>0</v>
      </c>
      <c r="D6889">
        <v>1004.3</v>
      </c>
      <c r="E6889">
        <f t="shared" si="325"/>
        <v>-0.70000000000004547</v>
      </c>
      <c r="F6889">
        <v>69</v>
      </c>
      <c r="G6889">
        <f t="shared" si="326"/>
        <v>7</v>
      </c>
      <c r="H6889">
        <v>9.6199999999999992</v>
      </c>
      <c r="I6889">
        <v>0.89</v>
      </c>
      <c r="J6889">
        <v>-0.46</v>
      </c>
    </row>
    <row r="6890" spans="1:10">
      <c r="A6890" s="3">
        <v>43688</v>
      </c>
      <c r="B6890">
        <v>29.9</v>
      </c>
      <c r="C6890">
        <f t="shared" si="324"/>
        <v>-0.20000000000000284</v>
      </c>
      <c r="D6890">
        <v>1005</v>
      </c>
      <c r="E6890">
        <f t="shared" si="325"/>
        <v>0.70000000000004547</v>
      </c>
      <c r="F6890">
        <v>77</v>
      </c>
      <c r="G6890">
        <f t="shared" si="326"/>
        <v>8</v>
      </c>
      <c r="H6890">
        <v>10.62</v>
      </c>
      <c r="I6890">
        <v>0.77</v>
      </c>
      <c r="J6890">
        <v>-0.64</v>
      </c>
    </row>
    <row r="6891" spans="1:10">
      <c r="A6891" s="3">
        <v>43689</v>
      </c>
      <c r="B6891">
        <v>30.3</v>
      </c>
      <c r="C6891">
        <f t="shared" si="324"/>
        <v>0.40000000000000213</v>
      </c>
      <c r="D6891">
        <v>1004.4</v>
      </c>
      <c r="E6891">
        <f t="shared" si="325"/>
        <v>-0.60000000000002274</v>
      </c>
      <c r="F6891">
        <v>75</v>
      </c>
      <c r="G6891">
        <f t="shared" si="326"/>
        <v>-2</v>
      </c>
      <c r="H6891">
        <v>11.62</v>
      </c>
      <c r="I6891">
        <v>0.62</v>
      </c>
      <c r="J6891">
        <v>-0.78</v>
      </c>
    </row>
    <row r="6892" spans="1:10">
      <c r="A6892" s="3">
        <v>43690</v>
      </c>
      <c r="B6892">
        <v>29.4</v>
      </c>
      <c r="C6892">
        <f t="shared" si="324"/>
        <v>-0.90000000000000213</v>
      </c>
      <c r="D6892">
        <v>1002.8</v>
      </c>
      <c r="E6892">
        <f t="shared" si="325"/>
        <v>-1.6000000000000227</v>
      </c>
      <c r="F6892">
        <v>82</v>
      </c>
      <c r="G6892">
        <f t="shared" si="326"/>
        <v>7</v>
      </c>
      <c r="H6892">
        <v>12.62</v>
      </c>
      <c r="I6892">
        <v>0.44</v>
      </c>
      <c r="J6892">
        <v>-0.9</v>
      </c>
    </row>
    <row r="6893" spans="1:10">
      <c r="A6893" s="3">
        <v>43691</v>
      </c>
      <c r="B6893">
        <v>29.9</v>
      </c>
      <c r="C6893">
        <f t="shared" si="324"/>
        <v>0.5</v>
      </c>
      <c r="D6893">
        <v>1002.7</v>
      </c>
      <c r="E6893">
        <f t="shared" si="325"/>
        <v>-9.9999999999909051E-2</v>
      </c>
      <c r="F6893">
        <v>76</v>
      </c>
      <c r="G6893">
        <f t="shared" si="326"/>
        <v>-6</v>
      </c>
      <c r="H6893">
        <v>13.62</v>
      </c>
      <c r="I6893">
        <v>0.24</v>
      </c>
      <c r="J6893">
        <v>-0.97</v>
      </c>
    </row>
    <row r="6894" spans="1:10">
      <c r="A6894" s="3">
        <v>43692</v>
      </c>
      <c r="B6894">
        <v>27.2</v>
      </c>
      <c r="C6894">
        <f t="shared" si="324"/>
        <v>-2.6999999999999993</v>
      </c>
      <c r="D6894">
        <v>998.1</v>
      </c>
      <c r="E6894">
        <f t="shared" si="325"/>
        <v>-4.6000000000000227</v>
      </c>
      <c r="F6894">
        <v>96</v>
      </c>
      <c r="G6894">
        <f t="shared" si="326"/>
        <v>20</v>
      </c>
      <c r="H6894">
        <v>14.62</v>
      </c>
      <c r="I6894">
        <v>0.03</v>
      </c>
      <c r="J6894">
        <v>-1</v>
      </c>
    </row>
    <row r="6895" spans="1:10">
      <c r="A6895" s="3">
        <v>43693</v>
      </c>
      <c r="B6895">
        <v>30</v>
      </c>
      <c r="C6895">
        <f t="shared" si="324"/>
        <v>2.8000000000000007</v>
      </c>
      <c r="D6895">
        <v>994.8</v>
      </c>
      <c r="E6895">
        <f t="shared" si="325"/>
        <v>-3.3000000000000682</v>
      </c>
      <c r="F6895">
        <v>71</v>
      </c>
      <c r="G6895">
        <f t="shared" si="326"/>
        <v>-25</v>
      </c>
      <c r="H6895">
        <v>15.62</v>
      </c>
      <c r="I6895">
        <v>-0.18</v>
      </c>
      <c r="J6895">
        <v>-0.98</v>
      </c>
    </row>
    <row r="6896" spans="1:10">
      <c r="A6896" s="3">
        <v>43694</v>
      </c>
      <c r="B6896">
        <v>30.1</v>
      </c>
      <c r="C6896">
        <f t="shared" si="324"/>
        <v>0.10000000000000142</v>
      </c>
      <c r="D6896">
        <v>999</v>
      </c>
      <c r="E6896">
        <f t="shared" si="325"/>
        <v>4.2000000000000455</v>
      </c>
      <c r="F6896">
        <v>78</v>
      </c>
      <c r="G6896">
        <f t="shared" si="326"/>
        <v>7</v>
      </c>
      <c r="H6896">
        <v>16.62</v>
      </c>
      <c r="I6896">
        <v>-0.38</v>
      </c>
      <c r="J6896">
        <v>-0.92</v>
      </c>
    </row>
    <row r="6897" spans="1:10">
      <c r="A6897" s="3">
        <v>43695</v>
      </c>
      <c r="B6897">
        <v>31.1</v>
      </c>
      <c r="C6897">
        <f t="shared" si="324"/>
        <v>1</v>
      </c>
      <c r="D6897">
        <v>1004.7</v>
      </c>
      <c r="E6897">
        <f t="shared" si="325"/>
        <v>5.7000000000000455</v>
      </c>
      <c r="F6897">
        <v>62</v>
      </c>
      <c r="G6897">
        <f t="shared" si="326"/>
        <v>-16</v>
      </c>
      <c r="H6897">
        <v>17.62</v>
      </c>
      <c r="I6897">
        <v>-0.56999999999999995</v>
      </c>
      <c r="J6897">
        <v>-0.82</v>
      </c>
    </row>
    <row r="6898" spans="1:10">
      <c r="A6898" s="3">
        <v>43696</v>
      </c>
      <c r="B6898">
        <v>28.1</v>
      </c>
      <c r="C6898">
        <f t="shared" si="324"/>
        <v>-3</v>
      </c>
      <c r="D6898">
        <v>1008.2</v>
      </c>
      <c r="E6898">
        <f t="shared" si="325"/>
        <v>3.5</v>
      </c>
      <c r="F6898">
        <v>82</v>
      </c>
      <c r="G6898">
        <f t="shared" si="326"/>
        <v>20</v>
      </c>
      <c r="H6898">
        <v>18.62</v>
      </c>
      <c r="I6898">
        <v>-0.73</v>
      </c>
      <c r="J6898">
        <v>-0.68</v>
      </c>
    </row>
    <row r="6899" spans="1:10">
      <c r="A6899" s="3">
        <v>43697</v>
      </c>
      <c r="B6899">
        <v>24.9</v>
      </c>
      <c r="C6899">
        <f t="shared" si="324"/>
        <v>-3.2000000000000028</v>
      </c>
      <c r="D6899">
        <v>1006.1</v>
      </c>
      <c r="E6899">
        <f t="shared" si="325"/>
        <v>-2.1000000000000227</v>
      </c>
      <c r="F6899">
        <v>94</v>
      </c>
      <c r="G6899">
        <f t="shared" si="326"/>
        <v>12</v>
      </c>
      <c r="H6899">
        <v>19.62</v>
      </c>
      <c r="I6899">
        <v>-0.86</v>
      </c>
      <c r="J6899">
        <v>-0.51</v>
      </c>
    </row>
    <row r="6900" spans="1:10">
      <c r="A6900" s="3">
        <v>43698</v>
      </c>
      <c r="B6900">
        <v>28.2</v>
      </c>
      <c r="C6900">
        <f t="shared" si="324"/>
        <v>3.3000000000000007</v>
      </c>
      <c r="D6900">
        <v>1006.4</v>
      </c>
      <c r="E6900">
        <f t="shared" si="325"/>
        <v>0.29999999999995453</v>
      </c>
      <c r="F6900">
        <v>72</v>
      </c>
      <c r="G6900">
        <f t="shared" si="326"/>
        <v>-22</v>
      </c>
      <c r="H6900">
        <v>20.62</v>
      </c>
      <c r="I6900">
        <v>-0.95</v>
      </c>
      <c r="J6900">
        <v>-0.32</v>
      </c>
    </row>
    <row r="6901" spans="1:10">
      <c r="A6901" s="3">
        <v>43699</v>
      </c>
      <c r="B6901">
        <v>26.9</v>
      </c>
      <c r="C6901">
        <f t="shared" si="324"/>
        <v>-1.3000000000000007</v>
      </c>
      <c r="D6901">
        <v>1006.6</v>
      </c>
      <c r="E6901">
        <f t="shared" si="325"/>
        <v>0.20000000000004547</v>
      </c>
      <c r="F6901">
        <v>85</v>
      </c>
      <c r="G6901">
        <f t="shared" si="326"/>
        <v>13</v>
      </c>
      <c r="H6901">
        <v>21.62</v>
      </c>
      <c r="I6901">
        <v>-0.99</v>
      </c>
      <c r="J6901">
        <v>-0.11</v>
      </c>
    </row>
    <row r="6902" spans="1:10">
      <c r="A6902" s="3">
        <v>43700</v>
      </c>
      <c r="B6902">
        <v>24.9</v>
      </c>
      <c r="C6902">
        <f t="shared" si="324"/>
        <v>-2</v>
      </c>
      <c r="D6902">
        <v>1002.4</v>
      </c>
      <c r="E6902">
        <f t="shared" si="325"/>
        <v>-4.2000000000000455</v>
      </c>
      <c r="F6902">
        <v>96</v>
      </c>
      <c r="G6902">
        <f t="shared" si="326"/>
        <v>11</v>
      </c>
      <c r="H6902">
        <v>22.62</v>
      </c>
      <c r="I6902">
        <v>-0.99</v>
      </c>
      <c r="J6902">
        <v>0.1</v>
      </c>
    </row>
    <row r="6903" spans="1:10">
      <c r="A6903" s="3">
        <v>43701</v>
      </c>
      <c r="B6903">
        <v>27.9</v>
      </c>
      <c r="C6903">
        <f t="shared" si="324"/>
        <v>3</v>
      </c>
      <c r="D6903">
        <v>1004.2</v>
      </c>
      <c r="E6903">
        <f t="shared" si="325"/>
        <v>1.8000000000000682</v>
      </c>
      <c r="F6903">
        <v>68</v>
      </c>
      <c r="G6903">
        <f t="shared" si="326"/>
        <v>-28</v>
      </c>
      <c r="H6903">
        <v>23.62</v>
      </c>
      <c r="I6903">
        <v>-0.95</v>
      </c>
      <c r="J6903">
        <v>0.31</v>
      </c>
    </row>
    <row r="6904" spans="1:10">
      <c r="A6904" s="3">
        <v>43702</v>
      </c>
      <c r="B6904">
        <v>27.1</v>
      </c>
      <c r="C6904">
        <f t="shared" si="324"/>
        <v>-0.79999999999999716</v>
      </c>
      <c r="D6904">
        <v>1006.6</v>
      </c>
      <c r="E6904">
        <f t="shared" si="325"/>
        <v>2.3999999999999773</v>
      </c>
      <c r="F6904">
        <v>72</v>
      </c>
      <c r="G6904">
        <f t="shared" si="326"/>
        <v>4</v>
      </c>
      <c r="H6904">
        <v>24.62</v>
      </c>
      <c r="I6904">
        <v>-0.86</v>
      </c>
      <c r="J6904">
        <v>0.5</v>
      </c>
    </row>
    <row r="6905" spans="1:10">
      <c r="A6905" s="3">
        <v>43703</v>
      </c>
      <c r="B6905">
        <v>26.4</v>
      </c>
      <c r="C6905">
        <f t="shared" si="324"/>
        <v>-0.70000000000000284</v>
      </c>
      <c r="D6905">
        <v>1010.4</v>
      </c>
      <c r="E6905">
        <f t="shared" si="325"/>
        <v>3.7999999999999545</v>
      </c>
      <c r="F6905">
        <v>65</v>
      </c>
      <c r="G6905">
        <f t="shared" si="326"/>
        <v>-7</v>
      </c>
      <c r="H6905">
        <v>25.62</v>
      </c>
      <c r="I6905">
        <v>-0.74</v>
      </c>
      <c r="J6905">
        <v>0.67</v>
      </c>
    </row>
    <row r="6906" spans="1:10">
      <c r="A6906" s="3">
        <v>43704</v>
      </c>
      <c r="B6906">
        <v>27.1</v>
      </c>
      <c r="C6906">
        <f t="shared" si="324"/>
        <v>0.70000000000000284</v>
      </c>
      <c r="D6906">
        <v>1010.1</v>
      </c>
      <c r="E6906">
        <f t="shared" si="325"/>
        <v>-0.29999999999995453</v>
      </c>
      <c r="F6906">
        <v>75</v>
      </c>
      <c r="G6906">
        <f t="shared" si="326"/>
        <v>10</v>
      </c>
      <c r="H6906">
        <v>26.62</v>
      </c>
      <c r="I6906">
        <v>-0.57999999999999996</v>
      </c>
      <c r="J6906">
        <v>0.81</v>
      </c>
    </row>
    <row r="6907" spans="1:10">
      <c r="A6907" s="3">
        <v>43705</v>
      </c>
      <c r="B6907">
        <v>25.6</v>
      </c>
      <c r="C6907">
        <f t="shared" si="324"/>
        <v>-1.5</v>
      </c>
      <c r="D6907">
        <v>1002.8</v>
      </c>
      <c r="E6907">
        <f t="shared" si="325"/>
        <v>-7.3000000000000682</v>
      </c>
      <c r="F6907">
        <v>91</v>
      </c>
      <c r="G6907">
        <f t="shared" si="326"/>
        <v>16</v>
      </c>
      <c r="H6907">
        <v>27.62</v>
      </c>
      <c r="I6907">
        <v>-0.4</v>
      </c>
      <c r="J6907">
        <v>0.92</v>
      </c>
    </row>
    <row r="6908" spans="1:10">
      <c r="A6908" s="3">
        <v>43706</v>
      </c>
      <c r="B6908">
        <v>29.5</v>
      </c>
      <c r="C6908">
        <f t="shared" si="324"/>
        <v>3.8999999999999986</v>
      </c>
      <c r="D6908">
        <v>1003.5</v>
      </c>
      <c r="E6908">
        <f t="shared" si="325"/>
        <v>0.70000000000004547</v>
      </c>
      <c r="F6908">
        <v>71</v>
      </c>
      <c r="G6908">
        <f t="shared" si="326"/>
        <v>-20</v>
      </c>
      <c r="H6908">
        <v>28.62</v>
      </c>
      <c r="I6908">
        <v>-0.19</v>
      </c>
      <c r="J6908">
        <v>0.98</v>
      </c>
    </row>
    <row r="6909" spans="1:10">
      <c r="A6909" s="3">
        <v>43707</v>
      </c>
      <c r="B6909">
        <v>26.1</v>
      </c>
      <c r="C6909">
        <f t="shared" si="324"/>
        <v>-3.3999999999999986</v>
      </c>
      <c r="D6909">
        <v>1004.2</v>
      </c>
      <c r="E6909">
        <f t="shared" si="325"/>
        <v>0.70000000000004547</v>
      </c>
      <c r="F6909">
        <v>86</v>
      </c>
      <c r="G6909">
        <f t="shared" si="326"/>
        <v>15</v>
      </c>
      <c r="H6909">
        <v>0.09</v>
      </c>
      <c r="I6909">
        <v>0.02</v>
      </c>
      <c r="J6909">
        <v>1</v>
      </c>
    </row>
    <row r="6910" spans="1:10">
      <c r="A6910" s="3">
        <v>43708</v>
      </c>
      <c r="B6910">
        <v>27.7</v>
      </c>
      <c r="C6910">
        <f t="shared" si="324"/>
        <v>1.5999999999999979</v>
      </c>
      <c r="D6910">
        <v>1008.6</v>
      </c>
      <c r="E6910">
        <f t="shared" si="325"/>
        <v>4.3999999999999773</v>
      </c>
      <c r="F6910">
        <v>76</v>
      </c>
      <c r="G6910">
        <f t="shared" si="326"/>
        <v>-10</v>
      </c>
      <c r="H6910">
        <v>1.0900000000000001</v>
      </c>
      <c r="I6910">
        <v>0.23</v>
      </c>
      <c r="J6910">
        <v>0.97</v>
      </c>
    </row>
    <row r="6911" spans="1:10">
      <c r="A6911" s="3">
        <v>43709</v>
      </c>
      <c r="B6911">
        <v>29.2</v>
      </c>
      <c r="C6911">
        <f t="shared" si="324"/>
        <v>1.5</v>
      </c>
      <c r="D6911">
        <v>1014.5</v>
      </c>
      <c r="E6911">
        <f t="shared" si="325"/>
        <v>5.8999999999999773</v>
      </c>
      <c r="F6911">
        <v>70</v>
      </c>
      <c r="G6911">
        <f t="shared" si="326"/>
        <v>-6</v>
      </c>
      <c r="H6911">
        <v>2.09</v>
      </c>
      <c r="I6911">
        <v>0.43</v>
      </c>
      <c r="J6911">
        <v>0.9</v>
      </c>
    </row>
    <row r="6912" spans="1:10">
      <c r="A6912" s="3">
        <v>43710</v>
      </c>
      <c r="B6912">
        <v>29.6</v>
      </c>
      <c r="C6912">
        <f t="shared" si="324"/>
        <v>0.40000000000000213</v>
      </c>
      <c r="D6912">
        <v>1012.4</v>
      </c>
      <c r="E6912">
        <f t="shared" si="325"/>
        <v>-2.1000000000000227</v>
      </c>
      <c r="F6912">
        <v>69</v>
      </c>
      <c r="G6912">
        <f t="shared" si="326"/>
        <v>-1</v>
      </c>
      <c r="H6912">
        <v>3.09</v>
      </c>
      <c r="I6912">
        <v>0.61</v>
      </c>
      <c r="J6912">
        <v>0.79</v>
      </c>
    </row>
    <row r="6913" spans="1:10">
      <c r="A6913" s="3">
        <v>43711</v>
      </c>
      <c r="B6913">
        <v>26.3</v>
      </c>
      <c r="C6913">
        <f t="shared" si="324"/>
        <v>-3.3000000000000007</v>
      </c>
      <c r="D6913">
        <v>1013.4</v>
      </c>
      <c r="E6913">
        <f t="shared" si="325"/>
        <v>1</v>
      </c>
      <c r="F6913">
        <v>88</v>
      </c>
      <c r="G6913">
        <f t="shared" si="326"/>
        <v>19</v>
      </c>
      <c r="H6913">
        <v>4.09</v>
      </c>
      <c r="I6913">
        <v>0.76</v>
      </c>
      <c r="J6913">
        <v>0.64</v>
      </c>
    </row>
    <row r="6914" spans="1:10">
      <c r="A6914" s="3">
        <v>43712</v>
      </c>
      <c r="B6914">
        <v>24.1</v>
      </c>
      <c r="C6914">
        <f t="shared" si="324"/>
        <v>-2.1999999999999993</v>
      </c>
      <c r="D6914">
        <v>1016.1</v>
      </c>
      <c r="E6914">
        <f t="shared" si="325"/>
        <v>2.7000000000000455</v>
      </c>
      <c r="F6914">
        <v>79</v>
      </c>
      <c r="G6914">
        <f t="shared" si="326"/>
        <v>-9</v>
      </c>
      <c r="H6914">
        <v>5.09</v>
      </c>
      <c r="I6914">
        <v>0.88</v>
      </c>
      <c r="J6914">
        <v>0.47</v>
      </c>
    </row>
    <row r="6915" spans="1:10">
      <c r="A6915" s="3">
        <v>43713</v>
      </c>
      <c r="B6915">
        <v>27.5</v>
      </c>
      <c r="C6915">
        <f t="shared" si="324"/>
        <v>3.3999999999999986</v>
      </c>
      <c r="D6915">
        <v>1014.3</v>
      </c>
      <c r="E6915">
        <f t="shared" si="325"/>
        <v>-1.8000000000000682</v>
      </c>
      <c r="F6915">
        <v>76</v>
      </c>
      <c r="G6915">
        <f t="shared" si="326"/>
        <v>-3</v>
      </c>
      <c r="H6915">
        <v>6.09</v>
      </c>
      <c r="I6915">
        <v>0.96</v>
      </c>
      <c r="J6915">
        <v>0.27</v>
      </c>
    </row>
    <row r="6916" spans="1:10">
      <c r="A6916" s="3">
        <v>43714</v>
      </c>
      <c r="B6916">
        <v>29.1</v>
      </c>
      <c r="C6916">
        <f t="shared" si="324"/>
        <v>1.6000000000000014</v>
      </c>
      <c r="D6916">
        <v>1012.8</v>
      </c>
      <c r="E6916">
        <f t="shared" si="325"/>
        <v>-1.5</v>
      </c>
      <c r="F6916">
        <v>73</v>
      </c>
      <c r="G6916">
        <f t="shared" si="326"/>
        <v>-3</v>
      </c>
      <c r="H6916">
        <v>7.09</v>
      </c>
      <c r="I6916">
        <v>1</v>
      </c>
      <c r="J6916">
        <v>0.06</v>
      </c>
    </row>
    <row r="6917" spans="1:10">
      <c r="A6917" s="3">
        <v>43715</v>
      </c>
      <c r="B6917">
        <v>29.2</v>
      </c>
      <c r="C6917">
        <f t="shared" si="324"/>
        <v>9.9999999999997868E-2</v>
      </c>
      <c r="D6917">
        <v>1011.9</v>
      </c>
      <c r="E6917">
        <f t="shared" si="325"/>
        <v>-0.89999999999997726</v>
      </c>
      <c r="F6917">
        <v>75</v>
      </c>
      <c r="G6917">
        <f t="shared" si="326"/>
        <v>2</v>
      </c>
      <c r="H6917">
        <v>8.09</v>
      </c>
      <c r="I6917">
        <v>0.99</v>
      </c>
      <c r="J6917">
        <v>-0.15</v>
      </c>
    </row>
    <row r="6918" spans="1:10">
      <c r="A6918" s="3">
        <v>43716</v>
      </c>
      <c r="B6918">
        <v>30.2</v>
      </c>
      <c r="C6918">
        <f t="shared" si="324"/>
        <v>1</v>
      </c>
      <c r="D6918">
        <v>1007.8</v>
      </c>
      <c r="E6918">
        <f t="shared" si="325"/>
        <v>-4.1000000000000227</v>
      </c>
      <c r="F6918">
        <v>75</v>
      </c>
      <c r="G6918">
        <f t="shared" si="326"/>
        <v>0</v>
      </c>
      <c r="H6918">
        <v>9.09</v>
      </c>
      <c r="I6918">
        <v>0.93</v>
      </c>
      <c r="J6918">
        <v>-0.36</v>
      </c>
    </row>
    <row r="6919" spans="1:10">
      <c r="A6919" s="3">
        <v>43717</v>
      </c>
      <c r="B6919">
        <v>29.2</v>
      </c>
      <c r="C6919">
        <f t="shared" ref="C6919:C6982" si="327">B6919-B6918</f>
        <v>-1</v>
      </c>
      <c r="D6919">
        <v>1006</v>
      </c>
      <c r="E6919">
        <f t="shared" ref="E6919:E6982" si="328">D6919-D6918</f>
        <v>-1.7999999999999545</v>
      </c>
      <c r="F6919">
        <v>88</v>
      </c>
      <c r="G6919">
        <f t="shared" ref="G6919:G6982" si="329">F6919-F6918</f>
        <v>13</v>
      </c>
      <c r="H6919">
        <v>10.09</v>
      </c>
      <c r="I6919">
        <v>0.84</v>
      </c>
      <c r="J6919">
        <v>-0.54</v>
      </c>
    </row>
    <row r="6920" spans="1:10">
      <c r="A6920" s="3">
        <v>43718</v>
      </c>
      <c r="B6920">
        <v>30.9</v>
      </c>
      <c r="C6920">
        <f t="shared" si="327"/>
        <v>1.6999999999999993</v>
      </c>
      <c r="D6920">
        <v>1009.4</v>
      </c>
      <c r="E6920">
        <f t="shared" si="328"/>
        <v>3.3999999999999773</v>
      </c>
      <c r="F6920">
        <v>68</v>
      </c>
      <c r="G6920">
        <f t="shared" si="329"/>
        <v>-20</v>
      </c>
      <c r="H6920">
        <v>11.09</v>
      </c>
      <c r="I6920">
        <v>0.7</v>
      </c>
      <c r="J6920">
        <v>-0.71</v>
      </c>
    </row>
    <row r="6921" spans="1:10">
      <c r="A6921" s="3">
        <v>43719</v>
      </c>
      <c r="B6921">
        <v>27.2</v>
      </c>
      <c r="C6921">
        <f t="shared" si="327"/>
        <v>-3.6999999999999993</v>
      </c>
      <c r="D6921">
        <v>1006.3</v>
      </c>
      <c r="E6921">
        <f t="shared" si="328"/>
        <v>-3.1000000000000227</v>
      </c>
      <c r="F6921">
        <v>100</v>
      </c>
      <c r="G6921">
        <f t="shared" si="329"/>
        <v>32</v>
      </c>
      <c r="H6921">
        <v>12.09</v>
      </c>
      <c r="I6921">
        <v>0.54</v>
      </c>
      <c r="J6921">
        <v>-0.84</v>
      </c>
    </row>
    <row r="6922" spans="1:10">
      <c r="A6922" s="3">
        <v>43720</v>
      </c>
      <c r="B6922">
        <v>24.3</v>
      </c>
      <c r="C6922">
        <f t="shared" si="327"/>
        <v>-2.8999999999999986</v>
      </c>
      <c r="D6922">
        <v>1011.6</v>
      </c>
      <c r="E6922">
        <f t="shared" si="328"/>
        <v>5.3000000000000682</v>
      </c>
      <c r="F6922">
        <v>60</v>
      </c>
      <c r="G6922">
        <f t="shared" si="329"/>
        <v>-40</v>
      </c>
      <c r="H6922">
        <v>13.09</v>
      </c>
      <c r="I6922">
        <v>0.35</v>
      </c>
      <c r="J6922">
        <v>-0.94</v>
      </c>
    </row>
    <row r="6923" spans="1:10">
      <c r="A6923" s="3">
        <v>43721</v>
      </c>
      <c r="B6923">
        <v>22.7</v>
      </c>
      <c r="C6923">
        <f t="shared" si="327"/>
        <v>-1.6000000000000014</v>
      </c>
      <c r="D6923">
        <v>1014.3</v>
      </c>
      <c r="E6923">
        <f t="shared" si="328"/>
        <v>2.6999999999999318</v>
      </c>
      <c r="F6923">
        <v>66</v>
      </c>
      <c r="G6923">
        <f t="shared" si="329"/>
        <v>6</v>
      </c>
      <c r="H6923">
        <v>14.09</v>
      </c>
      <c r="I6923">
        <v>0.14000000000000001</v>
      </c>
      <c r="J6923">
        <v>-0.99</v>
      </c>
    </row>
    <row r="6924" spans="1:10">
      <c r="A6924" s="3">
        <v>43722</v>
      </c>
      <c r="B6924">
        <v>23.1</v>
      </c>
      <c r="C6924">
        <f t="shared" si="327"/>
        <v>0.40000000000000213</v>
      </c>
      <c r="D6924">
        <v>1010.5</v>
      </c>
      <c r="E6924">
        <f t="shared" si="328"/>
        <v>-3.7999999999999545</v>
      </c>
      <c r="F6924">
        <v>83</v>
      </c>
      <c r="G6924">
        <f t="shared" si="329"/>
        <v>17</v>
      </c>
      <c r="H6924">
        <v>15.09</v>
      </c>
      <c r="I6924">
        <v>-7.0000000000000007E-2</v>
      </c>
      <c r="J6924">
        <v>-1</v>
      </c>
    </row>
    <row r="6925" spans="1:10">
      <c r="A6925" s="3">
        <v>43723</v>
      </c>
      <c r="B6925">
        <v>27.2</v>
      </c>
      <c r="C6925">
        <f t="shared" si="327"/>
        <v>4.0999999999999979</v>
      </c>
      <c r="D6925">
        <v>1005.2</v>
      </c>
      <c r="E6925">
        <f t="shared" si="328"/>
        <v>-5.2999999999999545</v>
      </c>
      <c r="F6925">
        <v>69</v>
      </c>
      <c r="G6925">
        <f t="shared" si="329"/>
        <v>-14</v>
      </c>
      <c r="H6925">
        <v>16.09</v>
      </c>
      <c r="I6925">
        <v>-0.28000000000000003</v>
      </c>
      <c r="J6925">
        <v>-0.96</v>
      </c>
    </row>
    <row r="6926" spans="1:10">
      <c r="A6926" s="3">
        <v>43724</v>
      </c>
      <c r="B6926">
        <v>23.9</v>
      </c>
      <c r="C6926">
        <f t="shared" si="327"/>
        <v>-3.3000000000000007</v>
      </c>
      <c r="D6926">
        <v>998.4</v>
      </c>
      <c r="E6926">
        <f t="shared" si="328"/>
        <v>-6.8000000000000682</v>
      </c>
      <c r="F6926">
        <v>98</v>
      </c>
      <c r="G6926">
        <f t="shared" si="329"/>
        <v>29</v>
      </c>
      <c r="H6926">
        <v>17.09</v>
      </c>
      <c r="I6926">
        <v>-0.47</v>
      </c>
      <c r="J6926">
        <v>-0.88</v>
      </c>
    </row>
    <row r="6927" spans="1:10">
      <c r="A6927" s="3">
        <v>43725</v>
      </c>
      <c r="B6927">
        <v>26</v>
      </c>
      <c r="C6927">
        <f t="shared" si="327"/>
        <v>2.1000000000000014</v>
      </c>
      <c r="D6927">
        <v>1008.1</v>
      </c>
      <c r="E6927">
        <f t="shared" si="328"/>
        <v>9.7000000000000455</v>
      </c>
      <c r="F6927">
        <v>69</v>
      </c>
      <c r="G6927">
        <f t="shared" si="329"/>
        <v>-29</v>
      </c>
      <c r="H6927">
        <v>18.09</v>
      </c>
      <c r="I6927">
        <v>-0.65</v>
      </c>
      <c r="J6927">
        <v>-0.76</v>
      </c>
    </row>
    <row r="6928" spans="1:10">
      <c r="A6928" s="3">
        <v>43726</v>
      </c>
      <c r="B6928">
        <v>19.600000000000001</v>
      </c>
      <c r="C6928">
        <f t="shared" si="327"/>
        <v>-6.3999999999999986</v>
      </c>
      <c r="D6928">
        <v>1008.6</v>
      </c>
      <c r="E6928">
        <f t="shared" si="328"/>
        <v>0.5</v>
      </c>
      <c r="F6928">
        <v>100</v>
      </c>
      <c r="G6928">
        <f t="shared" si="329"/>
        <v>31</v>
      </c>
      <c r="H6928">
        <v>19.09</v>
      </c>
      <c r="I6928">
        <v>-0.8</v>
      </c>
      <c r="J6928">
        <v>-0.61</v>
      </c>
    </row>
    <row r="6929" spans="1:10">
      <c r="A6929" s="3">
        <v>43727</v>
      </c>
      <c r="B6929">
        <v>23.7</v>
      </c>
      <c r="C6929">
        <f t="shared" si="327"/>
        <v>4.0999999999999979</v>
      </c>
      <c r="D6929">
        <v>1010.9</v>
      </c>
      <c r="E6929">
        <f t="shared" si="328"/>
        <v>2.2999999999999545</v>
      </c>
      <c r="F6929">
        <v>70</v>
      </c>
      <c r="G6929">
        <f t="shared" si="329"/>
        <v>-30</v>
      </c>
      <c r="H6929">
        <v>20.09</v>
      </c>
      <c r="I6929">
        <v>-0.91</v>
      </c>
      <c r="J6929">
        <v>-0.42</v>
      </c>
    </row>
    <row r="6930" spans="1:10">
      <c r="A6930" s="3">
        <v>43728</v>
      </c>
      <c r="B6930">
        <v>23.9</v>
      </c>
      <c r="C6930">
        <f t="shared" si="327"/>
        <v>0.19999999999999929</v>
      </c>
      <c r="D6930">
        <v>1014.8</v>
      </c>
      <c r="E6930">
        <f t="shared" si="328"/>
        <v>3.8999999999999773</v>
      </c>
      <c r="F6930">
        <v>67</v>
      </c>
      <c r="G6930">
        <f t="shared" si="329"/>
        <v>-3</v>
      </c>
      <c r="H6930">
        <v>21.09</v>
      </c>
      <c r="I6930">
        <v>-0.97</v>
      </c>
      <c r="J6930">
        <v>-0.22</v>
      </c>
    </row>
    <row r="6931" spans="1:10">
      <c r="A6931" s="3">
        <v>43729</v>
      </c>
      <c r="B6931">
        <v>22.2</v>
      </c>
      <c r="C6931">
        <f t="shared" si="327"/>
        <v>-1.6999999999999993</v>
      </c>
      <c r="D6931">
        <v>1018.4</v>
      </c>
      <c r="E6931">
        <f t="shared" si="328"/>
        <v>3.6000000000000227</v>
      </c>
      <c r="F6931">
        <v>75</v>
      </c>
      <c r="G6931">
        <f t="shared" si="329"/>
        <v>8</v>
      </c>
      <c r="H6931">
        <v>22.09</v>
      </c>
      <c r="I6931">
        <v>-1</v>
      </c>
      <c r="J6931">
        <v>-0.01</v>
      </c>
    </row>
    <row r="6932" spans="1:10">
      <c r="A6932" s="3">
        <v>43730</v>
      </c>
      <c r="B6932">
        <v>22.7</v>
      </c>
      <c r="C6932">
        <f t="shared" si="327"/>
        <v>0.5</v>
      </c>
      <c r="D6932">
        <v>1014.1</v>
      </c>
      <c r="E6932">
        <f t="shared" si="328"/>
        <v>-4.2999999999999545</v>
      </c>
      <c r="F6932">
        <v>85</v>
      </c>
      <c r="G6932">
        <f t="shared" si="329"/>
        <v>10</v>
      </c>
      <c r="H6932">
        <v>23.09</v>
      </c>
      <c r="I6932">
        <v>-0.98</v>
      </c>
      <c r="J6932">
        <v>0.2</v>
      </c>
    </row>
    <row r="6933" spans="1:10">
      <c r="A6933" s="3">
        <v>43731</v>
      </c>
      <c r="B6933">
        <v>27.8</v>
      </c>
      <c r="C6933">
        <f t="shared" si="327"/>
        <v>5.1000000000000014</v>
      </c>
      <c r="D6933">
        <v>1002</v>
      </c>
      <c r="E6933">
        <f t="shared" si="328"/>
        <v>-12.100000000000023</v>
      </c>
      <c r="F6933">
        <v>78</v>
      </c>
      <c r="G6933">
        <f t="shared" si="329"/>
        <v>-7</v>
      </c>
      <c r="H6933">
        <v>24.09</v>
      </c>
      <c r="I6933">
        <v>-0.92</v>
      </c>
      <c r="J6933">
        <v>0.4</v>
      </c>
    </row>
    <row r="6934" spans="1:10">
      <c r="A6934" s="3">
        <v>43732</v>
      </c>
      <c r="B6934">
        <v>24.7</v>
      </c>
      <c r="C6934">
        <f t="shared" si="327"/>
        <v>-3.1000000000000014</v>
      </c>
      <c r="D6934">
        <v>1008.5</v>
      </c>
      <c r="E6934">
        <f t="shared" si="328"/>
        <v>6.5</v>
      </c>
      <c r="F6934">
        <v>85</v>
      </c>
      <c r="G6934">
        <f t="shared" si="329"/>
        <v>7</v>
      </c>
      <c r="H6934">
        <v>25.09</v>
      </c>
      <c r="I6934">
        <v>-0.81</v>
      </c>
      <c r="J6934">
        <v>0.59</v>
      </c>
    </row>
    <row r="6935" spans="1:10">
      <c r="A6935" s="3">
        <v>43733</v>
      </c>
      <c r="B6935">
        <v>24.4</v>
      </c>
      <c r="C6935">
        <f t="shared" si="327"/>
        <v>-0.30000000000000071</v>
      </c>
      <c r="D6935">
        <v>1017.5</v>
      </c>
      <c r="E6935">
        <f t="shared" si="328"/>
        <v>9</v>
      </c>
      <c r="F6935">
        <v>65</v>
      </c>
      <c r="G6935">
        <f t="shared" si="329"/>
        <v>-20</v>
      </c>
      <c r="H6935">
        <v>26.09</v>
      </c>
      <c r="I6935">
        <v>-0.67</v>
      </c>
      <c r="J6935">
        <v>0.74</v>
      </c>
    </row>
    <row r="6936" spans="1:10">
      <c r="A6936" s="3">
        <v>43734</v>
      </c>
      <c r="B6936">
        <v>23.3</v>
      </c>
      <c r="C6936">
        <f t="shared" si="327"/>
        <v>-1.0999999999999979</v>
      </c>
      <c r="D6936">
        <v>1023.4</v>
      </c>
      <c r="E6936">
        <f t="shared" si="328"/>
        <v>5.8999999999999773</v>
      </c>
      <c r="F6936">
        <v>71</v>
      </c>
      <c r="G6936">
        <f t="shared" si="329"/>
        <v>6</v>
      </c>
      <c r="H6936">
        <v>27.09</v>
      </c>
      <c r="I6936">
        <v>-0.5</v>
      </c>
      <c r="J6936">
        <v>0.87</v>
      </c>
    </row>
    <row r="6937" spans="1:10">
      <c r="A6937" s="3">
        <v>43735</v>
      </c>
      <c r="B6937">
        <v>24.4</v>
      </c>
      <c r="C6937">
        <f t="shared" si="327"/>
        <v>1.0999999999999979</v>
      </c>
      <c r="D6937">
        <v>1022.2</v>
      </c>
      <c r="E6937">
        <f t="shared" si="328"/>
        <v>-1.1999999999999318</v>
      </c>
      <c r="F6937">
        <v>73</v>
      </c>
      <c r="G6937">
        <f t="shared" si="329"/>
        <v>2</v>
      </c>
      <c r="H6937">
        <v>28.09</v>
      </c>
      <c r="I6937">
        <v>-0.3</v>
      </c>
      <c r="J6937">
        <v>0.95</v>
      </c>
    </row>
    <row r="6938" spans="1:10">
      <c r="A6938" s="3">
        <v>43736</v>
      </c>
      <c r="B6938">
        <v>24.9</v>
      </c>
      <c r="C6938">
        <f t="shared" si="327"/>
        <v>0.5</v>
      </c>
      <c r="D6938">
        <v>1017.6</v>
      </c>
      <c r="E6938">
        <f t="shared" si="328"/>
        <v>-4.6000000000000227</v>
      </c>
      <c r="F6938">
        <v>70</v>
      </c>
      <c r="G6938">
        <f t="shared" si="329"/>
        <v>-3</v>
      </c>
      <c r="H6938">
        <v>29.09</v>
      </c>
      <c r="I6938">
        <v>-0.09</v>
      </c>
      <c r="J6938">
        <v>1</v>
      </c>
    </row>
    <row r="6939" spans="1:10">
      <c r="A6939" s="3">
        <v>43737</v>
      </c>
      <c r="B6939">
        <v>25.2</v>
      </c>
      <c r="C6939">
        <f t="shared" si="327"/>
        <v>0.30000000000000071</v>
      </c>
      <c r="D6939">
        <v>1011.2</v>
      </c>
      <c r="E6939">
        <f t="shared" si="328"/>
        <v>-6.3999999999999773</v>
      </c>
      <c r="F6939">
        <v>84</v>
      </c>
      <c r="G6939">
        <f t="shared" si="329"/>
        <v>14</v>
      </c>
      <c r="H6939">
        <v>0.56000000000000005</v>
      </c>
      <c r="I6939">
        <v>0.12</v>
      </c>
      <c r="J6939">
        <v>0.99</v>
      </c>
    </row>
    <row r="6940" spans="1:10">
      <c r="A6940" s="3">
        <v>43738</v>
      </c>
      <c r="B6940">
        <v>25.6</v>
      </c>
      <c r="C6940">
        <f t="shared" si="327"/>
        <v>0.40000000000000213</v>
      </c>
      <c r="D6940">
        <v>1014.1</v>
      </c>
      <c r="E6940">
        <f t="shared" si="328"/>
        <v>2.8999999999999773</v>
      </c>
      <c r="F6940">
        <v>60</v>
      </c>
      <c r="G6940">
        <f t="shared" si="329"/>
        <v>-24</v>
      </c>
      <c r="H6940">
        <v>1.56</v>
      </c>
      <c r="I6940">
        <v>0.33</v>
      </c>
      <c r="J6940">
        <v>0.95</v>
      </c>
    </row>
    <row r="6941" spans="1:10">
      <c r="A6941" s="3">
        <v>43739</v>
      </c>
      <c r="B6941">
        <v>25.2</v>
      </c>
      <c r="C6941">
        <f t="shared" si="327"/>
        <v>-0.40000000000000213</v>
      </c>
      <c r="D6941">
        <v>1017.4</v>
      </c>
      <c r="E6941">
        <f t="shared" si="328"/>
        <v>3.2999999999999545</v>
      </c>
      <c r="F6941">
        <v>70</v>
      </c>
      <c r="G6941">
        <f t="shared" si="329"/>
        <v>10</v>
      </c>
      <c r="H6941">
        <v>2.56</v>
      </c>
      <c r="I6941">
        <v>0.52</v>
      </c>
      <c r="J6941">
        <v>0.86</v>
      </c>
    </row>
    <row r="6942" spans="1:10">
      <c r="A6942" s="3">
        <v>43740</v>
      </c>
      <c r="B6942">
        <v>24.3</v>
      </c>
      <c r="C6942">
        <f t="shared" si="327"/>
        <v>-0.89999999999999858</v>
      </c>
      <c r="D6942">
        <v>1015.6</v>
      </c>
      <c r="E6942">
        <f t="shared" si="328"/>
        <v>-1.7999999999999545</v>
      </c>
      <c r="F6942">
        <v>74</v>
      </c>
      <c r="G6942">
        <f t="shared" si="329"/>
        <v>4</v>
      </c>
      <c r="H6942">
        <v>3.56</v>
      </c>
      <c r="I6942">
        <v>0.69</v>
      </c>
      <c r="J6942">
        <v>0.73</v>
      </c>
    </row>
    <row r="6943" spans="1:10">
      <c r="A6943" s="3">
        <v>43741</v>
      </c>
      <c r="B6943">
        <v>25.1</v>
      </c>
      <c r="C6943">
        <f t="shared" si="327"/>
        <v>0.80000000000000071</v>
      </c>
      <c r="D6943">
        <v>1010.8</v>
      </c>
      <c r="E6943">
        <f t="shared" si="328"/>
        <v>-4.8000000000000682</v>
      </c>
      <c r="F6943">
        <v>70</v>
      </c>
      <c r="G6943">
        <f t="shared" si="329"/>
        <v>-4</v>
      </c>
      <c r="H6943">
        <v>4.5599999999999996</v>
      </c>
      <c r="I6943">
        <v>0.82</v>
      </c>
      <c r="J6943">
        <v>0.56999999999999995</v>
      </c>
    </row>
    <row r="6944" spans="1:10">
      <c r="A6944" s="3">
        <v>43742</v>
      </c>
      <c r="B6944">
        <v>26.6</v>
      </c>
      <c r="C6944">
        <f t="shared" si="327"/>
        <v>1.5</v>
      </c>
      <c r="D6944">
        <v>998</v>
      </c>
      <c r="E6944">
        <f t="shared" si="328"/>
        <v>-12.799999999999955</v>
      </c>
      <c r="F6944">
        <v>61</v>
      </c>
      <c r="G6944">
        <f t="shared" si="329"/>
        <v>-9</v>
      </c>
      <c r="H6944">
        <v>5.56</v>
      </c>
      <c r="I6944">
        <v>0.93</v>
      </c>
      <c r="J6944">
        <v>0.38</v>
      </c>
    </row>
    <row r="6945" spans="1:10">
      <c r="A6945" s="3">
        <v>43743</v>
      </c>
      <c r="B6945">
        <v>25.7</v>
      </c>
      <c r="C6945">
        <f t="shared" si="327"/>
        <v>-0.90000000000000213</v>
      </c>
      <c r="D6945">
        <v>1007</v>
      </c>
      <c r="E6945">
        <f t="shared" si="328"/>
        <v>9</v>
      </c>
      <c r="F6945">
        <v>62</v>
      </c>
      <c r="G6945">
        <f t="shared" si="329"/>
        <v>1</v>
      </c>
      <c r="H6945">
        <v>6.56</v>
      </c>
      <c r="I6945">
        <v>0.98</v>
      </c>
      <c r="J6945">
        <v>0.17</v>
      </c>
    </row>
    <row r="6946" spans="1:10">
      <c r="A6946" s="3">
        <v>43744</v>
      </c>
      <c r="B6946">
        <v>19.5</v>
      </c>
      <c r="C6946">
        <f t="shared" si="327"/>
        <v>-6.1999999999999993</v>
      </c>
      <c r="D6946">
        <v>1017.9</v>
      </c>
      <c r="E6946">
        <f t="shared" si="328"/>
        <v>10.899999999999977</v>
      </c>
      <c r="F6946">
        <v>77</v>
      </c>
      <c r="G6946">
        <f t="shared" si="329"/>
        <v>15</v>
      </c>
      <c r="H6946">
        <v>7.56</v>
      </c>
      <c r="I6946">
        <v>1</v>
      </c>
      <c r="J6946">
        <v>-0.04</v>
      </c>
    </row>
    <row r="6947" spans="1:10">
      <c r="A6947" s="3">
        <v>43745</v>
      </c>
      <c r="B6947">
        <v>20.8</v>
      </c>
      <c r="C6947">
        <f t="shared" si="327"/>
        <v>1.3000000000000007</v>
      </c>
      <c r="D6947">
        <v>1017.2</v>
      </c>
      <c r="E6947">
        <f t="shared" si="328"/>
        <v>-0.69999999999993179</v>
      </c>
      <c r="F6947">
        <v>83</v>
      </c>
      <c r="G6947">
        <f t="shared" si="329"/>
        <v>6</v>
      </c>
      <c r="H6947">
        <v>8.56</v>
      </c>
      <c r="I6947">
        <v>0.97</v>
      </c>
      <c r="J6947">
        <v>-0.25</v>
      </c>
    </row>
    <row r="6948" spans="1:10">
      <c r="A6948" s="3">
        <v>43746</v>
      </c>
      <c r="B6948">
        <v>22.2</v>
      </c>
      <c r="C6948">
        <f t="shared" si="327"/>
        <v>1.3999999999999986</v>
      </c>
      <c r="D6948">
        <v>1004.4</v>
      </c>
      <c r="E6948">
        <f t="shared" si="328"/>
        <v>-12.800000000000068</v>
      </c>
      <c r="F6948">
        <v>87</v>
      </c>
      <c r="G6948">
        <f t="shared" si="329"/>
        <v>4</v>
      </c>
      <c r="H6948">
        <v>9.56</v>
      </c>
      <c r="I6948">
        <v>0.89</v>
      </c>
      <c r="J6948">
        <v>-0.45</v>
      </c>
    </row>
    <row r="6949" spans="1:10">
      <c r="A6949" s="3">
        <v>43747</v>
      </c>
      <c r="B6949">
        <v>20.5</v>
      </c>
      <c r="C6949">
        <f t="shared" si="327"/>
        <v>-1.6999999999999993</v>
      </c>
      <c r="D6949">
        <v>1014</v>
      </c>
      <c r="E6949">
        <f t="shared" si="328"/>
        <v>9.6000000000000227</v>
      </c>
      <c r="F6949">
        <v>61</v>
      </c>
      <c r="G6949">
        <f t="shared" si="329"/>
        <v>-26</v>
      </c>
      <c r="H6949">
        <v>10.56</v>
      </c>
      <c r="I6949">
        <v>0.78</v>
      </c>
      <c r="J6949">
        <v>-0.63</v>
      </c>
    </row>
    <row r="6950" spans="1:10">
      <c r="A6950" s="3">
        <v>43748</v>
      </c>
      <c r="B6950">
        <v>22.5</v>
      </c>
      <c r="C6950">
        <f t="shared" si="327"/>
        <v>2</v>
      </c>
      <c r="D6950">
        <v>1014.6</v>
      </c>
      <c r="E6950">
        <f t="shared" si="328"/>
        <v>0.60000000000002274</v>
      </c>
      <c r="F6950">
        <v>62</v>
      </c>
      <c r="G6950">
        <f t="shared" si="329"/>
        <v>1</v>
      </c>
      <c r="H6950">
        <v>11.56</v>
      </c>
      <c r="I6950">
        <v>0.63</v>
      </c>
      <c r="J6950">
        <v>-0.78</v>
      </c>
    </row>
    <row r="6951" spans="1:10">
      <c r="A6951" s="3">
        <v>43749</v>
      </c>
      <c r="B6951">
        <v>21.5</v>
      </c>
      <c r="C6951">
        <f t="shared" si="327"/>
        <v>-1</v>
      </c>
      <c r="D6951">
        <v>1009.8</v>
      </c>
      <c r="E6951">
        <f t="shared" si="328"/>
        <v>-4.8000000000000682</v>
      </c>
      <c r="F6951">
        <v>100</v>
      </c>
      <c r="G6951">
        <f t="shared" si="329"/>
        <v>38</v>
      </c>
      <c r="H6951">
        <v>12.56</v>
      </c>
      <c r="I6951">
        <v>0.45</v>
      </c>
      <c r="J6951">
        <v>-0.89</v>
      </c>
    </row>
    <row r="6952" spans="1:10">
      <c r="A6952" s="3">
        <v>43750</v>
      </c>
      <c r="B6952">
        <v>24.6</v>
      </c>
      <c r="C6952">
        <f t="shared" si="327"/>
        <v>3.1000000000000014</v>
      </c>
      <c r="D6952">
        <v>979.4</v>
      </c>
      <c r="E6952">
        <f t="shared" si="328"/>
        <v>-30.399999999999977</v>
      </c>
      <c r="F6952">
        <v>99</v>
      </c>
      <c r="G6952">
        <f t="shared" si="329"/>
        <v>-1</v>
      </c>
      <c r="H6952">
        <v>13.56</v>
      </c>
      <c r="I6952">
        <v>0.25</v>
      </c>
      <c r="J6952">
        <v>-0.97</v>
      </c>
    </row>
    <row r="6953" spans="1:10">
      <c r="A6953" s="3">
        <v>43751</v>
      </c>
      <c r="B6953">
        <v>22.9</v>
      </c>
      <c r="C6953">
        <f t="shared" si="327"/>
        <v>-1.7000000000000028</v>
      </c>
      <c r="D6953">
        <v>1014.6</v>
      </c>
      <c r="E6953">
        <f t="shared" si="328"/>
        <v>35.200000000000045</v>
      </c>
      <c r="F6953">
        <v>51</v>
      </c>
      <c r="G6953">
        <f t="shared" si="329"/>
        <v>-48</v>
      </c>
      <c r="H6953">
        <v>14.56</v>
      </c>
      <c r="I6953">
        <v>0.04</v>
      </c>
      <c r="J6953">
        <v>-1</v>
      </c>
    </row>
    <row r="6954" spans="1:10">
      <c r="A6954" s="3">
        <v>43752</v>
      </c>
      <c r="B6954">
        <v>16.5</v>
      </c>
      <c r="C6954">
        <f t="shared" si="327"/>
        <v>-6.3999999999999986</v>
      </c>
      <c r="D6954">
        <v>1015.6</v>
      </c>
      <c r="E6954">
        <f t="shared" si="328"/>
        <v>1</v>
      </c>
      <c r="F6954">
        <v>98</v>
      </c>
      <c r="G6954">
        <f t="shared" si="329"/>
        <v>47</v>
      </c>
      <c r="H6954">
        <v>15.56</v>
      </c>
      <c r="I6954">
        <v>-0.17</v>
      </c>
      <c r="J6954">
        <v>-0.99</v>
      </c>
    </row>
    <row r="6955" spans="1:10">
      <c r="A6955" s="3">
        <v>43753</v>
      </c>
      <c r="B6955">
        <v>18.399999999999999</v>
      </c>
      <c r="C6955">
        <f t="shared" si="327"/>
        <v>1.8999999999999986</v>
      </c>
      <c r="D6955">
        <v>1019.7</v>
      </c>
      <c r="E6955">
        <f t="shared" si="328"/>
        <v>4.1000000000000227</v>
      </c>
      <c r="F6955">
        <v>73</v>
      </c>
      <c r="G6955">
        <f t="shared" si="329"/>
        <v>-25</v>
      </c>
      <c r="H6955">
        <v>16.559999999999999</v>
      </c>
      <c r="I6955">
        <v>-0.37</v>
      </c>
      <c r="J6955">
        <v>-0.93</v>
      </c>
    </row>
    <row r="6956" spans="1:10">
      <c r="A6956" s="3">
        <v>43754</v>
      </c>
      <c r="B6956">
        <v>17.100000000000001</v>
      </c>
      <c r="C6956">
        <f t="shared" si="327"/>
        <v>-1.2999999999999972</v>
      </c>
      <c r="D6956">
        <v>1021.6</v>
      </c>
      <c r="E6956">
        <f t="shared" si="328"/>
        <v>1.8999999999999773</v>
      </c>
      <c r="F6956">
        <v>65</v>
      </c>
      <c r="G6956">
        <f t="shared" si="329"/>
        <v>-8</v>
      </c>
      <c r="H6956">
        <v>17.559999999999999</v>
      </c>
      <c r="I6956">
        <v>-0.56000000000000005</v>
      </c>
      <c r="J6956">
        <v>-0.83</v>
      </c>
    </row>
    <row r="6957" spans="1:10">
      <c r="A6957" s="3">
        <v>43755</v>
      </c>
      <c r="B6957">
        <v>15.7</v>
      </c>
      <c r="C6957">
        <f t="shared" si="327"/>
        <v>-1.4000000000000021</v>
      </c>
      <c r="D6957">
        <v>1022.4</v>
      </c>
      <c r="E6957">
        <f t="shared" si="328"/>
        <v>0.79999999999995453</v>
      </c>
      <c r="F6957">
        <v>100</v>
      </c>
      <c r="G6957">
        <f t="shared" si="329"/>
        <v>35</v>
      </c>
      <c r="H6957">
        <v>18.559999999999999</v>
      </c>
      <c r="I6957">
        <v>-0.72</v>
      </c>
      <c r="J6957">
        <v>-0.69</v>
      </c>
    </row>
    <row r="6958" spans="1:10">
      <c r="A6958" s="3">
        <v>43756</v>
      </c>
      <c r="B6958">
        <v>16.600000000000001</v>
      </c>
      <c r="C6958">
        <f t="shared" si="327"/>
        <v>0.90000000000000213</v>
      </c>
      <c r="D6958">
        <v>1024.2</v>
      </c>
      <c r="E6958">
        <f t="shared" si="328"/>
        <v>1.8000000000000682</v>
      </c>
      <c r="F6958">
        <v>88</v>
      </c>
      <c r="G6958">
        <f t="shared" si="329"/>
        <v>-12</v>
      </c>
      <c r="H6958">
        <v>19.559999999999999</v>
      </c>
      <c r="I6958">
        <v>-0.85</v>
      </c>
      <c r="J6958">
        <v>-0.52</v>
      </c>
    </row>
    <row r="6959" spans="1:10">
      <c r="A6959" s="3">
        <v>43757</v>
      </c>
      <c r="B6959">
        <v>19.3</v>
      </c>
      <c r="C6959">
        <f t="shared" si="327"/>
        <v>2.6999999999999993</v>
      </c>
      <c r="D6959">
        <v>1011.8</v>
      </c>
      <c r="E6959">
        <f t="shared" si="328"/>
        <v>-12.400000000000091</v>
      </c>
      <c r="F6959">
        <v>97</v>
      </c>
      <c r="G6959">
        <f t="shared" si="329"/>
        <v>9</v>
      </c>
      <c r="H6959">
        <v>20.56</v>
      </c>
      <c r="I6959">
        <v>-0.94</v>
      </c>
      <c r="J6959">
        <v>-0.33</v>
      </c>
    </row>
    <row r="6960" spans="1:10">
      <c r="A6960" s="3">
        <v>43758</v>
      </c>
      <c r="B6960">
        <v>20.5</v>
      </c>
      <c r="C6960">
        <f t="shared" si="327"/>
        <v>1.1999999999999993</v>
      </c>
      <c r="D6960">
        <v>1016</v>
      </c>
      <c r="E6960">
        <f t="shared" si="328"/>
        <v>4.2000000000000455</v>
      </c>
      <c r="F6960">
        <v>76</v>
      </c>
      <c r="G6960">
        <f t="shared" si="329"/>
        <v>-21</v>
      </c>
      <c r="H6960">
        <v>21.56</v>
      </c>
      <c r="I6960">
        <v>-0.99</v>
      </c>
      <c r="J6960">
        <v>-0.13</v>
      </c>
    </row>
    <row r="6961" spans="1:10">
      <c r="A6961" s="3">
        <v>43759</v>
      </c>
      <c r="B6961">
        <v>18.100000000000001</v>
      </c>
      <c r="C6961">
        <f t="shared" si="327"/>
        <v>-2.3999999999999986</v>
      </c>
      <c r="D6961">
        <v>1016.5</v>
      </c>
      <c r="E6961">
        <f t="shared" si="328"/>
        <v>0.5</v>
      </c>
      <c r="F6961">
        <v>72</v>
      </c>
      <c r="G6961">
        <f t="shared" si="329"/>
        <v>-4</v>
      </c>
      <c r="H6961">
        <v>22.56</v>
      </c>
      <c r="I6961">
        <v>-1</v>
      </c>
      <c r="J6961">
        <v>0.09</v>
      </c>
    </row>
    <row r="6962" spans="1:10">
      <c r="A6962" s="3">
        <v>43760</v>
      </c>
      <c r="B6962">
        <v>16.100000000000001</v>
      </c>
      <c r="C6962">
        <f t="shared" si="327"/>
        <v>-2</v>
      </c>
      <c r="D6962">
        <v>1008.8</v>
      </c>
      <c r="E6962">
        <f t="shared" si="328"/>
        <v>-7.7000000000000455</v>
      </c>
      <c r="F6962">
        <v>84</v>
      </c>
      <c r="G6962">
        <f t="shared" si="329"/>
        <v>12</v>
      </c>
      <c r="H6962">
        <v>23.56</v>
      </c>
      <c r="I6962">
        <v>-0.96</v>
      </c>
      <c r="J6962">
        <v>0.3</v>
      </c>
    </row>
    <row r="6963" spans="1:10">
      <c r="A6963" s="3">
        <v>43761</v>
      </c>
      <c r="B6963">
        <v>20</v>
      </c>
      <c r="C6963">
        <f t="shared" si="327"/>
        <v>3.8999999999999986</v>
      </c>
      <c r="D6963">
        <v>1016.5</v>
      </c>
      <c r="E6963">
        <f t="shared" si="328"/>
        <v>7.7000000000000455</v>
      </c>
      <c r="F6963">
        <v>71</v>
      </c>
      <c r="G6963">
        <f t="shared" si="329"/>
        <v>-13</v>
      </c>
      <c r="H6963">
        <v>24.56</v>
      </c>
      <c r="I6963">
        <v>-0.87</v>
      </c>
      <c r="J6963">
        <v>0.49</v>
      </c>
    </row>
    <row r="6964" spans="1:10">
      <c r="A6964" s="3">
        <v>43762</v>
      </c>
      <c r="B6964">
        <v>18.2</v>
      </c>
      <c r="C6964">
        <f t="shared" si="327"/>
        <v>-1.8000000000000007</v>
      </c>
      <c r="D6964">
        <v>1021</v>
      </c>
      <c r="E6964">
        <f t="shared" si="328"/>
        <v>4.5</v>
      </c>
      <c r="F6964">
        <v>76</v>
      </c>
      <c r="G6964">
        <f t="shared" si="329"/>
        <v>5</v>
      </c>
      <c r="H6964">
        <v>25.56</v>
      </c>
      <c r="I6964">
        <v>-0.75</v>
      </c>
      <c r="J6964">
        <v>0.66</v>
      </c>
    </row>
    <row r="6965" spans="1:10">
      <c r="A6965" s="3">
        <v>43763</v>
      </c>
      <c r="B6965">
        <v>15.1</v>
      </c>
      <c r="C6965">
        <f t="shared" si="327"/>
        <v>-3.0999999999999996</v>
      </c>
      <c r="D6965">
        <v>1004.3</v>
      </c>
      <c r="E6965">
        <f t="shared" si="328"/>
        <v>-16.700000000000045</v>
      </c>
      <c r="F6965">
        <v>100</v>
      </c>
      <c r="G6965">
        <f t="shared" si="329"/>
        <v>24</v>
      </c>
      <c r="H6965">
        <v>26.56</v>
      </c>
      <c r="I6965">
        <v>-0.59</v>
      </c>
      <c r="J6965">
        <v>0.81</v>
      </c>
    </row>
    <row r="6966" spans="1:10">
      <c r="A6966" s="3">
        <v>43764</v>
      </c>
      <c r="B6966">
        <v>17.5</v>
      </c>
      <c r="C6966">
        <f t="shared" si="327"/>
        <v>2.4000000000000004</v>
      </c>
      <c r="D6966">
        <v>1007</v>
      </c>
      <c r="E6966">
        <f t="shared" si="328"/>
        <v>2.7000000000000455</v>
      </c>
      <c r="F6966">
        <v>95</v>
      </c>
      <c r="G6966">
        <f t="shared" si="329"/>
        <v>-5</v>
      </c>
      <c r="H6966">
        <v>27.56</v>
      </c>
      <c r="I6966">
        <v>-0.41</v>
      </c>
      <c r="J6966">
        <v>0.91</v>
      </c>
    </row>
    <row r="6967" spans="1:10">
      <c r="A6967" s="3">
        <v>43765</v>
      </c>
      <c r="B6967">
        <v>18.399999999999999</v>
      </c>
      <c r="C6967">
        <f t="shared" si="327"/>
        <v>0.89999999999999858</v>
      </c>
      <c r="D6967">
        <v>1009.8</v>
      </c>
      <c r="E6967">
        <f t="shared" si="328"/>
        <v>2.7999999999999545</v>
      </c>
      <c r="F6967">
        <v>84</v>
      </c>
      <c r="G6967">
        <f t="shared" si="329"/>
        <v>-11</v>
      </c>
      <c r="H6967">
        <v>28.56</v>
      </c>
      <c r="I6967">
        <v>-0.21</v>
      </c>
      <c r="J6967">
        <v>0.98</v>
      </c>
    </row>
    <row r="6968" spans="1:10">
      <c r="A6968" s="3">
        <v>43766</v>
      </c>
      <c r="B6968">
        <v>18.100000000000001</v>
      </c>
      <c r="C6968">
        <f t="shared" si="327"/>
        <v>-0.29999999999999716</v>
      </c>
      <c r="D6968">
        <v>1016.7</v>
      </c>
      <c r="E6968">
        <f t="shared" si="328"/>
        <v>6.9000000000000909</v>
      </c>
      <c r="F6968">
        <v>63</v>
      </c>
      <c r="G6968">
        <f t="shared" si="329"/>
        <v>-21</v>
      </c>
      <c r="H6968">
        <v>0.03</v>
      </c>
      <c r="I6968">
        <v>0.01</v>
      </c>
      <c r="J6968">
        <v>1</v>
      </c>
    </row>
    <row r="6969" spans="1:10">
      <c r="A6969" s="3">
        <v>43767</v>
      </c>
      <c r="B6969">
        <v>14.7</v>
      </c>
      <c r="C6969">
        <f t="shared" si="327"/>
        <v>-3.4000000000000021</v>
      </c>
      <c r="D6969">
        <v>1011</v>
      </c>
      <c r="E6969">
        <f t="shared" si="328"/>
        <v>-5.7000000000000455</v>
      </c>
      <c r="F6969">
        <v>100</v>
      </c>
      <c r="G6969">
        <f t="shared" si="329"/>
        <v>37</v>
      </c>
      <c r="H6969">
        <v>1.03</v>
      </c>
      <c r="I6969">
        <v>0.22</v>
      </c>
      <c r="J6969">
        <v>0.98</v>
      </c>
    </row>
    <row r="6970" spans="1:10">
      <c r="A6970" s="3">
        <v>43768</v>
      </c>
      <c r="B6970">
        <v>16.5</v>
      </c>
      <c r="C6970">
        <f t="shared" si="327"/>
        <v>1.8000000000000007</v>
      </c>
      <c r="D6970">
        <v>1014.5</v>
      </c>
      <c r="E6970">
        <f t="shared" si="328"/>
        <v>3.5</v>
      </c>
      <c r="F6970">
        <v>78</v>
      </c>
      <c r="G6970">
        <f t="shared" si="329"/>
        <v>-22</v>
      </c>
      <c r="H6970">
        <v>2.0299999999999998</v>
      </c>
      <c r="I6970">
        <v>0.42</v>
      </c>
      <c r="J6970">
        <v>0.91</v>
      </c>
    </row>
    <row r="6971" spans="1:10">
      <c r="A6971" s="3">
        <v>43769</v>
      </c>
      <c r="B6971">
        <v>16.2</v>
      </c>
      <c r="C6971">
        <f t="shared" si="327"/>
        <v>-0.30000000000000071</v>
      </c>
      <c r="D6971">
        <v>1014.7</v>
      </c>
      <c r="E6971">
        <f t="shared" si="328"/>
        <v>0.20000000000004547</v>
      </c>
      <c r="F6971">
        <v>86</v>
      </c>
      <c r="G6971">
        <f t="shared" si="329"/>
        <v>8</v>
      </c>
      <c r="H6971">
        <v>3.03</v>
      </c>
      <c r="I6971">
        <v>0.6</v>
      </c>
      <c r="J6971">
        <v>0.8</v>
      </c>
    </row>
    <row r="6972" spans="1:10">
      <c r="A6972" s="3">
        <v>43770</v>
      </c>
      <c r="B6972">
        <v>16.600000000000001</v>
      </c>
      <c r="C6972">
        <f t="shared" si="327"/>
        <v>0.40000000000000213</v>
      </c>
      <c r="D6972">
        <v>1011.4</v>
      </c>
      <c r="E6972">
        <f t="shared" si="328"/>
        <v>-3.3000000000000682</v>
      </c>
      <c r="F6972">
        <v>82</v>
      </c>
      <c r="G6972">
        <f t="shared" si="329"/>
        <v>-4</v>
      </c>
      <c r="H6972">
        <v>4.03</v>
      </c>
      <c r="I6972">
        <v>0.76</v>
      </c>
      <c r="J6972">
        <v>0.65</v>
      </c>
    </row>
    <row r="6973" spans="1:10">
      <c r="A6973" s="3">
        <v>43771</v>
      </c>
      <c r="B6973">
        <v>17.5</v>
      </c>
      <c r="C6973">
        <f t="shared" si="327"/>
        <v>0.89999999999999858</v>
      </c>
      <c r="D6973">
        <v>1016.9</v>
      </c>
      <c r="E6973">
        <f t="shared" si="328"/>
        <v>5.5</v>
      </c>
      <c r="F6973">
        <v>66</v>
      </c>
      <c r="G6973">
        <f t="shared" si="329"/>
        <v>-16</v>
      </c>
      <c r="H6973">
        <v>5.03</v>
      </c>
      <c r="I6973">
        <v>0.88</v>
      </c>
      <c r="J6973">
        <v>0.48</v>
      </c>
    </row>
    <row r="6974" spans="1:10">
      <c r="A6974" s="3">
        <v>43772</v>
      </c>
      <c r="B6974">
        <v>17.2</v>
      </c>
      <c r="C6974">
        <f t="shared" si="327"/>
        <v>-0.30000000000000071</v>
      </c>
      <c r="D6974">
        <v>1010.5</v>
      </c>
      <c r="E6974">
        <f t="shared" si="328"/>
        <v>-6.3999999999999773</v>
      </c>
      <c r="F6974">
        <v>84</v>
      </c>
      <c r="G6974">
        <f t="shared" si="329"/>
        <v>18</v>
      </c>
      <c r="H6974">
        <v>6.03</v>
      </c>
      <c r="I6974">
        <v>0.96</v>
      </c>
      <c r="J6974">
        <v>0.28000000000000003</v>
      </c>
    </row>
    <row r="6975" spans="1:10">
      <c r="A6975" s="3">
        <v>43773</v>
      </c>
      <c r="B6975">
        <v>15.4</v>
      </c>
      <c r="C6975">
        <f t="shared" si="327"/>
        <v>-1.7999999999999989</v>
      </c>
      <c r="D6975">
        <v>1012.2</v>
      </c>
      <c r="E6975">
        <f t="shared" si="328"/>
        <v>1.7000000000000455</v>
      </c>
      <c r="F6975">
        <v>71</v>
      </c>
      <c r="G6975">
        <f t="shared" si="329"/>
        <v>-13</v>
      </c>
      <c r="H6975">
        <v>7.03</v>
      </c>
      <c r="I6975">
        <v>1</v>
      </c>
      <c r="J6975">
        <v>0.08</v>
      </c>
    </row>
    <row r="6976" spans="1:10">
      <c r="A6976" s="3">
        <v>43774</v>
      </c>
      <c r="B6976">
        <v>13.2</v>
      </c>
      <c r="C6976">
        <f t="shared" si="327"/>
        <v>-2.2000000000000011</v>
      </c>
      <c r="D6976">
        <v>1012</v>
      </c>
      <c r="E6976">
        <f t="shared" si="328"/>
        <v>-0.20000000000004547</v>
      </c>
      <c r="F6976">
        <v>68</v>
      </c>
      <c r="G6976">
        <f t="shared" si="329"/>
        <v>-3</v>
      </c>
      <c r="H6976">
        <v>8.0299999999999994</v>
      </c>
      <c r="I6976">
        <v>0.99</v>
      </c>
      <c r="J6976">
        <v>-0.14000000000000001</v>
      </c>
    </row>
    <row r="6977" spans="1:10">
      <c r="A6977" s="3">
        <v>43775</v>
      </c>
      <c r="B6977">
        <v>13.8</v>
      </c>
      <c r="C6977">
        <f t="shared" si="327"/>
        <v>0.60000000000000142</v>
      </c>
      <c r="D6977">
        <v>1011.5</v>
      </c>
      <c r="E6977">
        <f t="shared" si="328"/>
        <v>-0.5</v>
      </c>
      <c r="F6977">
        <v>61</v>
      </c>
      <c r="G6977">
        <f t="shared" si="329"/>
        <v>-7</v>
      </c>
      <c r="H6977">
        <v>9.0299999999999994</v>
      </c>
      <c r="I6977">
        <v>0.94</v>
      </c>
      <c r="J6977">
        <v>-0.34</v>
      </c>
    </row>
    <row r="6978" spans="1:10">
      <c r="A6978" s="3">
        <v>43776</v>
      </c>
      <c r="B6978">
        <v>19.8</v>
      </c>
      <c r="C6978">
        <f t="shared" si="327"/>
        <v>6</v>
      </c>
      <c r="D6978">
        <v>1006.4</v>
      </c>
      <c r="E6978">
        <f t="shared" si="328"/>
        <v>-5.1000000000000227</v>
      </c>
      <c r="F6978">
        <v>49</v>
      </c>
      <c r="G6978">
        <f t="shared" si="329"/>
        <v>-12</v>
      </c>
      <c r="H6978">
        <v>10.029999999999999</v>
      </c>
      <c r="I6978">
        <v>0.85</v>
      </c>
      <c r="J6978">
        <v>-0.53</v>
      </c>
    </row>
    <row r="6979" spans="1:10">
      <c r="A6979" s="3">
        <v>43777</v>
      </c>
      <c r="B6979">
        <v>15.3</v>
      </c>
      <c r="C6979">
        <f t="shared" si="327"/>
        <v>-4.5</v>
      </c>
      <c r="D6979">
        <v>1013.8</v>
      </c>
      <c r="E6979">
        <f t="shared" si="328"/>
        <v>7.3999999999999773</v>
      </c>
      <c r="F6979">
        <v>58</v>
      </c>
      <c r="G6979">
        <f t="shared" si="329"/>
        <v>9</v>
      </c>
      <c r="H6979">
        <v>11.03</v>
      </c>
      <c r="I6979">
        <v>0.71</v>
      </c>
      <c r="J6979">
        <v>-0.7</v>
      </c>
    </row>
    <row r="6980" spans="1:10">
      <c r="A6980" s="3">
        <v>43778</v>
      </c>
      <c r="B6980">
        <v>13.9</v>
      </c>
      <c r="C6980">
        <f t="shared" si="327"/>
        <v>-1.4000000000000004</v>
      </c>
      <c r="D6980">
        <v>1012.2</v>
      </c>
      <c r="E6980">
        <f t="shared" si="328"/>
        <v>-1.5999999999999091</v>
      </c>
      <c r="F6980">
        <v>57</v>
      </c>
      <c r="G6980">
        <f t="shared" si="329"/>
        <v>-1</v>
      </c>
      <c r="H6980">
        <v>12.03</v>
      </c>
      <c r="I6980">
        <v>0.55000000000000004</v>
      </c>
      <c r="J6980">
        <v>-0.84</v>
      </c>
    </row>
    <row r="6981" spans="1:10">
      <c r="A6981" s="3">
        <v>43779</v>
      </c>
      <c r="B6981">
        <v>15.3</v>
      </c>
      <c r="C6981">
        <f t="shared" si="327"/>
        <v>1.4000000000000004</v>
      </c>
      <c r="D6981">
        <v>1011.6</v>
      </c>
      <c r="E6981">
        <f t="shared" si="328"/>
        <v>-0.60000000000002274</v>
      </c>
      <c r="F6981">
        <v>67</v>
      </c>
      <c r="G6981">
        <f t="shared" si="329"/>
        <v>10</v>
      </c>
      <c r="H6981">
        <v>13.03</v>
      </c>
      <c r="I6981">
        <v>0.36</v>
      </c>
      <c r="J6981">
        <v>-0.93</v>
      </c>
    </row>
    <row r="6982" spans="1:10">
      <c r="A6982" s="3">
        <v>43780</v>
      </c>
      <c r="B6982">
        <v>12.5</v>
      </c>
      <c r="C6982">
        <f t="shared" si="327"/>
        <v>-2.8000000000000007</v>
      </c>
      <c r="D6982">
        <v>1003.3</v>
      </c>
      <c r="E6982">
        <f t="shared" si="328"/>
        <v>-8.3000000000000682</v>
      </c>
      <c r="F6982">
        <v>97</v>
      </c>
      <c r="G6982">
        <f t="shared" si="329"/>
        <v>30</v>
      </c>
      <c r="H6982">
        <v>14.03</v>
      </c>
      <c r="I6982">
        <v>0.16</v>
      </c>
      <c r="J6982">
        <v>-0.99</v>
      </c>
    </row>
    <row r="6983" spans="1:10">
      <c r="A6983" s="3">
        <v>43781</v>
      </c>
      <c r="B6983">
        <v>15.7</v>
      </c>
      <c r="C6983">
        <f t="shared" ref="C6983:C7046" si="330">B6983-B6982</f>
        <v>3.1999999999999993</v>
      </c>
      <c r="D6983">
        <v>1014.4</v>
      </c>
      <c r="E6983">
        <f t="shared" ref="E6983:E7046" si="331">D6983-D6982</f>
        <v>11.100000000000023</v>
      </c>
      <c r="F6983">
        <v>45</v>
      </c>
      <c r="G6983">
        <f t="shared" ref="G6983:G7046" si="332">F6983-F6982</f>
        <v>-52</v>
      </c>
      <c r="H6983">
        <v>15.03</v>
      </c>
      <c r="I6983">
        <v>-0.06</v>
      </c>
      <c r="J6983">
        <v>-1</v>
      </c>
    </row>
    <row r="6984" spans="1:10">
      <c r="A6984" s="3">
        <v>43782</v>
      </c>
      <c r="B6984">
        <v>12.6</v>
      </c>
      <c r="C6984">
        <f t="shared" si="330"/>
        <v>-3.0999999999999996</v>
      </c>
      <c r="D6984">
        <v>1014.9</v>
      </c>
      <c r="E6984">
        <f t="shared" si="331"/>
        <v>0.5</v>
      </c>
      <c r="F6984">
        <v>74</v>
      </c>
      <c r="G6984">
        <f t="shared" si="332"/>
        <v>29</v>
      </c>
      <c r="H6984">
        <v>16.03</v>
      </c>
      <c r="I6984">
        <v>-0.27</v>
      </c>
      <c r="J6984">
        <v>-0.96</v>
      </c>
    </row>
    <row r="6985" spans="1:10">
      <c r="A6985" s="3">
        <v>43783</v>
      </c>
      <c r="B6985">
        <v>16.8</v>
      </c>
      <c r="C6985">
        <f t="shared" si="330"/>
        <v>4.2000000000000011</v>
      </c>
      <c r="D6985">
        <v>1007.8</v>
      </c>
      <c r="E6985">
        <f t="shared" si="331"/>
        <v>-7.1000000000000227</v>
      </c>
      <c r="F6985">
        <v>35</v>
      </c>
      <c r="G6985">
        <f t="shared" si="332"/>
        <v>-39</v>
      </c>
      <c r="H6985">
        <v>17.03</v>
      </c>
      <c r="I6985">
        <v>-0.46</v>
      </c>
      <c r="J6985">
        <v>-0.89</v>
      </c>
    </row>
    <row r="6986" spans="1:10">
      <c r="A6986" s="3">
        <v>43784</v>
      </c>
      <c r="B6986">
        <v>11.6</v>
      </c>
      <c r="C6986">
        <f t="shared" si="330"/>
        <v>-5.2000000000000011</v>
      </c>
      <c r="D6986">
        <v>1012.9</v>
      </c>
      <c r="E6986">
        <f t="shared" si="331"/>
        <v>5.1000000000000227</v>
      </c>
      <c r="F6986">
        <v>81</v>
      </c>
      <c r="G6986">
        <f t="shared" si="332"/>
        <v>46</v>
      </c>
      <c r="H6986">
        <v>18.03</v>
      </c>
      <c r="I6986">
        <v>-0.64</v>
      </c>
      <c r="J6986">
        <v>-0.77</v>
      </c>
    </row>
    <row r="6987" spans="1:10">
      <c r="A6987" s="3">
        <v>43785</v>
      </c>
      <c r="B6987">
        <v>13.3</v>
      </c>
      <c r="C6987">
        <f t="shared" si="330"/>
        <v>1.7000000000000011</v>
      </c>
      <c r="D6987">
        <v>1013.7</v>
      </c>
      <c r="E6987">
        <f t="shared" si="331"/>
        <v>0.80000000000006821</v>
      </c>
      <c r="F6987">
        <v>61</v>
      </c>
      <c r="G6987">
        <f t="shared" si="332"/>
        <v>-20</v>
      </c>
      <c r="H6987">
        <v>19.03</v>
      </c>
      <c r="I6987">
        <v>-0.79</v>
      </c>
      <c r="J6987">
        <v>-0.62</v>
      </c>
    </row>
    <row r="6988" spans="1:10">
      <c r="A6988" s="3">
        <v>43786</v>
      </c>
      <c r="B6988">
        <v>14.1</v>
      </c>
      <c r="C6988">
        <f t="shared" si="330"/>
        <v>0.79999999999999893</v>
      </c>
      <c r="D6988">
        <v>1022.3</v>
      </c>
      <c r="E6988">
        <f t="shared" si="331"/>
        <v>8.5999999999999091</v>
      </c>
      <c r="F6988">
        <v>41</v>
      </c>
      <c r="G6988">
        <f t="shared" si="332"/>
        <v>-20</v>
      </c>
      <c r="H6988">
        <v>20.03</v>
      </c>
      <c r="I6988">
        <v>-0.9</v>
      </c>
      <c r="J6988">
        <v>-0.44</v>
      </c>
    </row>
    <row r="6989" spans="1:10">
      <c r="A6989" s="3">
        <v>43787</v>
      </c>
      <c r="B6989">
        <v>19.8</v>
      </c>
      <c r="C6989">
        <f t="shared" si="330"/>
        <v>5.7000000000000011</v>
      </c>
      <c r="D6989">
        <v>1008</v>
      </c>
      <c r="E6989">
        <f t="shared" si="331"/>
        <v>-14.299999999999955</v>
      </c>
      <c r="F6989">
        <v>66</v>
      </c>
      <c r="G6989">
        <f t="shared" si="332"/>
        <v>25</v>
      </c>
      <c r="H6989">
        <v>21.03</v>
      </c>
      <c r="I6989">
        <v>-0.97</v>
      </c>
      <c r="J6989">
        <v>-0.24</v>
      </c>
    </row>
    <row r="6990" spans="1:10">
      <c r="A6990" s="3">
        <v>43788</v>
      </c>
      <c r="B6990">
        <v>15.8</v>
      </c>
      <c r="C6990">
        <f t="shared" si="330"/>
        <v>-4</v>
      </c>
      <c r="D6990">
        <v>1004.9</v>
      </c>
      <c r="E6990">
        <f t="shared" si="331"/>
        <v>-3.1000000000000227</v>
      </c>
      <c r="F6990">
        <v>55</v>
      </c>
      <c r="G6990">
        <f t="shared" si="332"/>
        <v>-11</v>
      </c>
      <c r="H6990">
        <v>22.03</v>
      </c>
      <c r="I6990">
        <v>-1</v>
      </c>
      <c r="J6990">
        <v>-0.03</v>
      </c>
    </row>
    <row r="6991" spans="1:10">
      <c r="A6991" s="3">
        <v>43789</v>
      </c>
      <c r="B6991">
        <v>11.5</v>
      </c>
      <c r="C6991">
        <f t="shared" si="330"/>
        <v>-4.3000000000000007</v>
      </c>
      <c r="D6991">
        <v>1020.1</v>
      </c>
      <c r="E6991">
        <f t="shared" si="331"/>
        <v>15.200000000000045</v>
      </c>
      <c r="F6991">
        <v>38</v>
      </c>
      <c r="G6991">
        <f t="shared" si="332"/>
        <v>-17</v>
      </c>
      <c r="H6991">
        <v>23.03</v>
      </c>
      <c r="I6991">
        <v>-0.98</v>
      </c>
      <c r="J6991">
        <v>0.19</v>
      </c>
    </row>
    <row r="6992" spans="1:10">
      <c r="A6992" s="3">
        <v>43790</v>
      </c>
      <c r="B6992">
        <v>11.9</v>
      </c>
      <c r="C6992">
        <f t="shared" si="330"/>
        <v>0.40000000000000036</v>
      </c>
      <c r="D6992">
        <v>1028.9000000000001</v>
      </c>
      <c r="E6992">
        <f t="shared" si="331"/>
        <v>8.8000000000000682</v>
      </c>
      <c r="F6992">
        <v>48</v>
      </c>
      <c r="G6992">
        <f t="shared" si="332"/>
        <v>10</v>
      </c>
      <c r="H6992">
        <v>24.03</v>
      </c>
      <c r="I6992">
        <v>-0.92</v>
      </c>
      <c r="J6992">
        <v>0.39</v>
      </c>
    </row>
    <row r="6993" spans="1:10">
      <c r="A6993" s="3">
        <v>43791</v>
      </c>
      <c r="B6993">
        <v>8.1999999999999993</v>
      </c>
      <c r="C6993">
        <f t="shared" si="330"/>
        <v>-3.7000000000000011</v>
      </c>
      <c r="D6993">
        <v>1027.4000000000001</v>
      </c>
      <c r="E6993">
        <f t="shared" si="331"/>
        <v>-1.5</v>
      </c>
      <c r="F6993">
        <v>99</v>
      </c>
      <c r="G6993">
        <f t="shared" si="332"/>
        <v>51</v>
      </c>
      <c r="H6993">
        <v>25.03</v>
      </c>
      <c r="I6993">
        <v>-0.82</v>
      </c>
      <c r="J6993">
        <v>0.57999999999999996</v>
      </c>
    </row>
    <row r="6994" spans="1:10">
      <c r="A6994" s="3">
        <v>43792</v>
      </c>
      <c r="B6994">
        <v>12.3</v>
      </c>
      <c r="C6994">
        <f t="shared" si="330"/>
        <v>4.1000000000000014</v>
      </c>
      <c r="D6994">
        <v>1024.5</v>
      </c>
      <c r="E6994">
        <f t="shared" si="331"/>
        <v>-2.9000000000000909</v>
      </c>
      <c r="F6994">
        <v>100</v>
      </c>
      <c r="G6994">
        <f t="shared" si="332"/>
        <v>1</v>
      </c>
      <c r="H6994">
        <v>26.03</v>
      </c>
      <c r="I6994">
        <v>-0.68</v>
      </c>
      <c r="J6994">
        <v>0.73</v>
      </c>
    </row>
    <row r="6995" spans="1:10">
      <c r="A6995" s="3">
        <v>43793</v>
      </c>
      <c r="B6995">
        <v>17.100000000000001</v>
      </c>
      <c r="C6995">
        <f t="shared" si="330"/>
        <v>4.8000000000000007</v>
      </c>
      <c r="D6995">
        <v>1012.2</v>
      </c>
      <c r="E6995">
        <f t="shared" si="331"/>
        <v>-12.299999999999955</v>
      </c>
      <c r="F6995">
        <v>100</v>
      </c>
      <c r="G6995">
        <f t="shared" si="332"/>
        <v>0</v>
      </c>
      <c r="H6995">
        <v>27.03</v>
      </c>
      <c r="I6995">
        <v>-0.51</v>
      </c>
      <c r="J6995">
        <v>0.86</v>
      </c>
    </row>
    <row r="6996" spans="1:10">
      <c r="A6996" s="3">
        <v>43794</v>
      </c>
      <c r="B6996">
        <v>17.399999999999999</v>
      </c>
      <c r="C6996">
        <f t="shared" si="330"/>
        <v>0.29999999999999716</v>
      </c>
      <c r="D6996">
        <v>1015.3</v>
      </c>
      <c r="E6996">
        <f t="shared" si="331"/>
        <v>3.0999999999999091</v>
      </c>
      <c r="F6996">
        <v>80</v>
      </c>
      <c r="G6996">
        <f t="shared" si="332"/>
        <v>-20</v>
      </c>
      <c r="H6996">
        <v>28.03</v>
      </c>
      <c r="I6996">
        <v>-0.31</v>
      </c>
      <c r="J6996">
        <v>0.95</v>
      </c>
    </row>
    <row r="6997" spans="1:10">
      <c r="A6997" s="3">
        <v>43795</v>
      </c>
      <c r="B6997">
        <v>9.4</v>
      </c>
      <c r="C6997">
        <f t="shared" si="330"/>
        <v>-7.9999999999999982</v>
      </c>
      <c r="D6997">
        <v>1027</v>
      </c>
      <c r="E6997">
        <f t="shared" si="331"/>
        <v>11.700000000000045</v>
      </c>
      <c r="F6997">
        <v>72</v>
      </c>
      <c r="G6997">
        <f t="shared" si="332"/>
        <v>-8</v>
      </c>
      <c r="H6997">
        <v>29.03</v>
      </c>
      <c r="I6997">
        <v>-0.11</v>
      </c>
      <c r="J6997">
        <v>0.99</v>
      </c>
    </row>
    <row r="6998" spans="1:10">
      <c r="A6998" s="3">
        <v>43796</v>
      </c>
      <c r="B6998">
        <v>10</v>
      </c>
      <c r="C6998">
        <f t="shared" si="330"/>
        <v>0.59999999999999964</v>
      </c>
      <c r="D6998">
        <v>1015.9</v>
      </c>
      <c r="E6998">
        <f t="shared" si="331"/>
        <v>-11.100000000000023</v>
      </c>
      <c r="F6998">
        <v>88</v>
      </c>
      <c r="G6998">
        <f t="shared" si="332"/>
        <v>16</v>
      </c>
      <c r="H6998">
        <v>0.5</v>
      </c>
      <c r="I6998">
        <v>0.11</v>
      </c>
      <c r="J6998">
        <v>0.99</v>
      </c>
    </row>
    <row r="6999" spans="1:10">
      <c r="A6999" s="3">
        <v>43797</v>
      </c>
      <c r="B6999">
        <v>6.8</v>
      </c>
      <c r="C6999">
        <f t="shared" si="330"/>
        <v>-3.2</v>
      </c>
      <c r="D6999">
        <v>1019.7</v>
      </c>
      <c r="E6999">
        <f t="shared" si="331"/>
        <v>3.8000000000000682</v>
      </c>
      <c r="F6999">
        <v>85</v>
      </c>
      <c r="G6999">
        <f t="shared" si="332"/>
        <v>-3</v>
      </c>
      <c r="H6999">
        <v>1.5</v>
      </c>
      <c r="I6999">
        <v>0.31</v>
      </c>
      <c r="J6999">
        <v>0.95</v>
      </c>
    </row>
    <row r="7000" spans="1:10">
      <c r="A7000" s="3">
        <v>43798</v>
      </c>
      <c r="B7000">
        <v>5</v>
      </c>
      <c r="C7000">
        <f t="shared" si="330"/>
        <v>-1.7999999999999998</v>
      </c>
      <c r="D7000">
        <v>1020.7</v>
      </c>
      <c r="E7000">
        <f t="shared" si="331"/>
        <v>1</v>
      </c>
      <c r="F7000">
        <v>63</v>
      </c>
      <c r="G7000">
        <f t="shared" si="332"/>
        <v>-22</v>
      </c>
      <c r="H7000">
        <v>2.5</v>
      </c>
      <c r="I7000">
        <v>0.51</v>
      </c>
      <c r="J7000">
        <v>0.86</v>
      </c>
    </row>
    <row r="7001" spans="1:10">
      <c r="A7001" s="3">
        <v>43799</v>
      </c>
      <c r="B7001">
        <v>8.9</v>
      </c>
      <c r="C7001">
        <f t="shared" si="330"/>
        <v>3.9000000000000004</v>
      </c>
      <c r="D7001">
        <v>1026.5</v>
      </c>
      <c r="E7001">
        <f t="shared" si="331"/>
        <v>5.7999999999999545</v>
      </c>
      <c r="F7001">
        <v>49</v>
      </c>
      <c r="G7001">
        <f t="shared" si="332"/>
        <v>-14</v>
      </c>
      <c r="H7001">
        <v>3.5</v>
      </c>
      <c r="I7001">
        <v>0.68</v>
      </c>
      <c r="J7001">
        <v>0.74</v>
      </c>
    </row>
    <row r="7002" spans="1:10">
      <c r="A7002" s="3">
        <v>43800</v>
      </c>
      <c r="B7002">
        <v>7.7</v>
      </c>
      <c r="C7002">
        <f t="shared" si="330"/>
        <v>-1.2000000000000002</v>
      </c>
      <c r="D7002">
        <v>1019.9</v>
      </c>
      <c r="E7002">
        <f t="shared" si="331"/>
        <v>-6.6000000000000227</v>
      </c>
      <c r="F7002">
        <v>72</v>
      </c>
      <c r="G7002">
        <f t="shared" si="332"/>
        <v>23</v>
      </c>
      <c r="H7002">
        <v>4.5</v>
      </c>
      <c r="I7002">
        <v>0.82</v>
      </c>
      <c r="J7002">
        <v>0.57999999999999996</v>
      </c>
    </row>
    <row r="7003" spans="1:10">
      <c r="A7003" s="3">
        <v>43801</v>
      </c>
      <c r="B7003">
        <v>10</v>
      </c>
      <c r="C7003">
        <f t="shared" si="330"/>
        <v>2.2999999999999998</v>
      </c>
      <c r="D7003">
        <v>1002.5</v>
      </c>
      <c r="E7003">
        <f t="shared" si="331"/>
        <v>-17.399999999999977</v>
      </c>
      <c r="F7003">
        <v>97</v>
      </c>
      <c r="G7003">
        <f t="shared" si="332"/>
        <v>25</v>
      </c>
      <c r="H7003">
        <v>5.5</v>
      </c>
      <c r="I7003">
        <v>0.92</v>
      </c>
      <c r="J7003">
        <v>0.39</v>
      </c>
    </row>
    <row r="7004" spans="1:10">
      <c r="A7004" s="3">
        <v>43802</v>
      </c>
      <c r="B7004">
        <v>11.7</v>
      </c>
      <c r="C7004">
        <f t="shared" si="330"/>
        <v>1.6999999999999993</v>
      </c>
      <c r="D7004">
        <v>1011.4</v>
      </c>
      <c r="E7004">
        <f t="shared" si="331"/>
        <v>8.8999999999999773</v>
      </c>
      <c r="F7004">
        <v>62</v>
      </c>
      <c r="G7004">
        <f t="shared" si="332"/>
        <v>-35</v>
      </c>
      <c r="H7004">
        <v>6.5</v>
      </c>
      <c r="I7004">
        <v>0.98</v>
      </c>
      <c r="J7004">
        <v>0.19</v>
      </c>
    </row>
    <row r="7005" spans="1:10">
      <c r="A7005" s="3">
        <v>43803</v>
      </c>
      <c r="B7005">
        <v>9.9</v>
      </c>
      <c r="C7005">
        <f t="shared" si="330"/>
        <v>-1.7999999999999989</v>
      </c>
      <c r="D7005">
        <v>1014.3</v>
      </c>
      <c r="E7005">
        <f t="shared" si="331"/>
        <v>2.8999999999999773</v>
      </c>
      <c r="F7005">
        <v>75</v>
      </c>
      <c r="G7005">
        <f t="shared" si="332"/>
        <v>13</v>
      </c>
      <c r="H7005">
        <v>7.5</v>
      </c>
      <c r="I7005">
        <v>1</v>
      </c>
      <c r="J7005">
        <v>-0.02</v>
      </c>
    </row>
    <row r="7006" spans="1:10">
      <c r="A7006" s="3">
        <v>43804</v>
      </c>
      <c r="B7006">
        <v>9.6</v>
      </c>
      <c r="C7006">
        <f t="shared" si="330"/>
        <v>-0.30000000000000071</v>
      </c>
      <c r="D7006">
        <v>1017.3</v>
      </c>
      <c r="E7006">
        <f t="shared" si="331"/>
        <v>3</v>
      </c>
      <c r="F7006">
        <v>52</v>
      </c>
      <c r="G7006">
        <f t="shared" si="332"/>
        <v>-23</v>
      </c>
      <c r="H7006">
        <v>8.5</v>
      </c>
      <c r="I7006">
        <v>0.97</v>
      </c>
      <c r="J7006">
        <v>-0.23</v>
      </c>
    </row>
    <row r="7007" spans="1:10">
      <c r="A7007" s="3">
        <v>43805</v>
      </c>
      <c r="B7007">
        <v>8.4</v>
      </c>
      <c r="C7007">
        <f t="shared" si="330"/>
        <v>-1.1999999999999993</v>
      </c>
      <c r="D7007">
        <v>1023.8</v>
      </c>
      <c r="E7007">
        <f t="shared" si="331"/>
        <v>6.5</v>
      </c>
      <c r="F7007">
        <v>49</v>
      </c>
      <c r="G7007">
        <f t="shared" si="332"/>
        <v>-3</v>
      </c>
      <c r="H7007">
        <v>9.5</v>
      </c>
      <c r="I7007">
        <v>0.9</v>
      </c>
      <c r="J7007">
        <v>-0.43</v>
      </c>
    </row>
    <row r="7008" spans="1:10">
      <c r="A7008" s="3">
        <v>43806</v>
      </c>
      <c r="B7008">
        <v>5.2</v>
      </c>
      <c r="C7008">
        <f t="shared" si="330"/>
        <v>-3.2</v>
      </c>
      <c r="D7008">
        <v>1018.8</v>
      </c>
      <c r="E7008">
        <f t="shared" si="331"/>
        <v>-5</v>
      </c>
      <c r="F7008">
        <v>84</v>
      </c>
      <c r="G7008">
        <f t="shared" si="332"/>
        <v>35</v>
      </c>
      <c r="H7008">
        <v>10.5</v>
      </c>
      <c r="I7008">
        <v>0.79</v>
      </c>
      <c r="J7008">
        <v>-0.62</v>
      </c>
    </row>
    <row r="7009" spans="1:10">
      <c r="A7009" s="3">
        <v>43807</v>
      </c>
      <c r="B7009">
        <v>9</v>
      </c>
      <c r="C7009">
        <f t="shared" si="330"/>
        <v>3.8</v>
      </c>
      <c r="D7009">
        <v>1021.9</v>
      </c>
      <c r="E7009">
        <f t="shared" si="331"/>
        <v>3.1000000000000227</v>
      </c>
      <c r="F7009">
        <v>51</v>
      </c>
      <c r="G7009">
        <f t="shared" si="332"/>
        <v>-33</v>
      </c>
      <c r="H7009">
        <v>11.5</v>
      </c>
      <c r="I7009">
        <v>0.64</v>
      </c>
      <c r="J7009">
        <v>-0.77</v>
      </c>
    </row>
    <row r="7010" spans="1:10">
      <c r="A7010" s="3">
        <v>43808</v>
      </c>
      <c r="B7010">
        <v>7.8</v>
      </c>
      <c r="C7010">
        <f t="shared" si="330"/>
        <v>-1.2000000000000002</v>
      </c>
      <c r="D7010">
        <v>1023.8</v>
      </c>
      <c r="E7010">
        <f t="shared" si="331"/>
        <v>1.8999999999999773</v>
      </c>
      <c r="F7010">
        <v>60</v>
      </c>
      <c r="G7010">
        <f t="shared" si="332"/>
        <v>9</v>
      </c>
      <c r="H7010">
        <v>12.5</v>
      </c>
      <c r="I7010">
        <v>0.46</v>
      </c>
      <c r="J7010">
        <v>-0.89</v>
      </c>
    </row>
    <row r="7011" spans="1:10">
      <c r="A7011" s="3">
        <v>43809</v>
      </c>
      <c r="B7011">
        <v>12</v>
      </c>
      <c r="C7011">
        <f t="shared" si="330"/>
        <v>4.2</v>
      </c>
      <c r="D7011">
        <v>1018.5</v>
      </c>
      <c r="E7011">
        <f t="shared" si="331"/>
        <v>-5.2999999999999545</v>
      </c>
      <c r="F7011">
        <v>84</v>
      </c>
      <c r="G7011">
        <f t="shared" si="332"/>
        <v>24</v>
      </c>
      <c r="H7011">
        <v>13.5</v>
      </c>
      <c r="I7011">
        <v>0.27</v>
      </c>
      <c r="J7011">
        <v>-0.96</v>
      </c>
    </row>
    <row r="7012" spans="1:10">
      <c r="A7012" s="3">
        <v>43810</v>
      </c>
      <c r="B7012">
        <v>13.4</v>
      </c>
      <c r="C7012">
        <f t="shared" si="330"/>
        <v>1.4000000000000004</v>
      </c>
      <c r="D7012">
        <v>1010.6</v>
      </c>
      <c r="E7012">
        <f t="shared" si="331"/>
        <v>-7.8999999999999773</v>
      </c>
      <c r="F7012">
        <v>80</v>
      </c>
      <c r="G7012">
        <f t="shared" si="332"/>
        <v>-4</v>
      </c>
      <c r="H7012">
        <v>14.5</v>
      </c>
      <c r="I7012">
        <v>0.06</v>
      </c>
      <c r="J7012">
        <v>-1</v>
      </c>
    </row>
    <row r="7013" spans="1:10">
      <c r="A7013" s="3">
        <v>43811</v>
      </c>
      <c r="B7013">
        <v>11.6</v>
      </c>
      <c r="C7013">
        <f t="shared" si="330"/>
        <v>-1.8000000000000007</v>
      </c>
      <c r="D7013">
        <v>1012.3</v>
      </c>
      <c r="E7013">
        <f t="shared" si="331"/>
        <v>1.6999999999999318</v>
      </c>
      <c r="F7013">
        <v>37</v>
      </c>
      <c r="G7013">
        <f t="shared" si="332"/>
        <v>-43</v>
      </c>
      <c r="H7013">
        <v>15.5</v>
      </c>
      <c r="I7013">
        <v>-0.15</v>
      </c>
      <c r="J7013">
        <v>-0.99</v>
      </c>
    </row>
    <row r="7014" spans="1:10">
      <c r="A7014" s="3">
        <v>43812</v>
      </c>
      <c r="B7014">
        <v>8</v>
      </c>
      <c r="C7014">
        <f t="shared" si="330"/>
        <v>-3.5999999999999996</v>
      </c>
      <c r="D7014">
        <v>1024</v>
      </c>
      <c r="E7014">
        <f t="shared" si="331"/>
        <v>11.700000000000045</v>
      </c>
      <c r="F7014">
        <v>58</v>
      </c>
      <c r="G7014">
        <f t="shared" si="332"/>
        <v>21</v>
      </c>
      <c r="H7014">
        <v>16.5</v>
      </c>
      <c r="I7014">
        <v>-0.36</v>
      </c>
      <c r="J7014">
        <v>-0.93</v>
      </c>
    </row>
    <row r="7015" spans="1:10">
      <c r="A7015" s="3">
        <v>43813</v>
      </c>
      <c r="B7015">
        <v>11.8</v>
      </c>
      <c r="C7015">
        <f t="shared" si="330"/>
        <v>3.8000000000000007</v>
      </c>
      <c r="D7015">
        <v>1011.7</v>
      </c>
      <c r="E7015">
        <f t="shared" si="331"/>
        <v>-12.299999999999955</v>
      </c>
      <c r="F7015">
        <v>58</v>
      </c>
      <c r="G7015">
        <f t="shared" si="332"/>
        <v>0</v>
      </c>
      <c r="H7015">
        <v>17.5</v>
      </c>
      <c r="I7015">
        <v>-0.55000000000000004</v>
      </c>
      <c r="J7015">
        <v>-0.84</v>
      </c>
    </row>
    <row r="7016" spans="1:10">
      <c r="A7016" s="3">
        <v>43814</v>
      </c>
      <c r="B7016">
        <v>9.1999999999999993</v>
      </c>
      <c r="C7016">
        <f t="shared" si="330"/>
        <v>-2.6000000000000014</v>
      </c>
      <c r="D7016">
        <v>1024.9000000000001</v>
      </c>
      <c r="E7016">
        <f t="shared" si="331"/>
        <v>13.200000000000045</v>
      </c>
      <c r="F7016">
        <v>44</v>
      </c>
      <c r="G7016">
        <f t="shared" si="332"/>
        <v>-14</v>
      </c>
      <c r="H7016">
        <v>18.5</v>
      </c>
      <c r="I7016">
        <v>-0.71</v>
      </c>
      <c r="J7016">
        <v>-0.7</v>
      </c>
    </row>
    <row r="7017" spans="1:10">
      <c r="A7017" s="3">
        <v>43815</v>
      </c>
      <c r="B7017">
        <v>8.9</v>
      </c>
      <c r="C7017">
        <f t="shared" si="330"/>
        <v>-0.29999999999999893</v>
      </c>
      <c r="D7017">
        <v>1024.2</v>
      </c>
      <c r="E7017">
        <f t="shared" si="331"/>
        <v>-0.70000000000004547</v>
      </c>
      <c r="F7017">
        <v>64</v>
      </c>
      <c r="G7017">
        <f t="shared" si="332"/>
        <v>20</v>
      </c>
      <c r="H7017">
        <v>19.5</v>
      </c>
      <c r="I7017">
        <v>-0.85</v>
      </c>
      <c r="J7017">
        <v>-0.53</v>
      </c>
    </row>
    <row r="7018" spans="1:10">
      <c r="A7018" s="3">
        <v>43816</v>
      </c>
      <c r="B7018">
        <v>8.1999999999999993</v>
      </c>
      <c r="C7018">
        <f t="shared" si="330"/>
        <v>-0.70000000000000107</v>
      </c>
      <c r="D7018">
        <v>1011.2</v>
      </c>
      <c r="E7018">
        <f t="shared" si="331"/>
        <v>-13</v>
      </c>
      <c r="F7018">
        <v>97</v>
      </c>
      <c r="G7018">
        <f t="shared" si="332"/>
        <v>33</v>
      </c>
      <c r="H7018">
        <v>20.5</v>
      </c>
      <c r="I7018">
        <v>-0.94</v>
      </c>
      <c r="J7018">
        <v>-0.34</v>
      </c>
    </row>
    <row r="7019" spans="1:10">
      <c r="A7019" s="3">
        <v>43817</v>
      </c>
      <c r="B7019">
        <v>14</v>
      </c>
      <c r="C7019">
        <f t="shared" si="330"/>
        <v>5.8000000000000007</v>
      </c>
      <c r="D7019">
        <v>1010.8</v>
      </c>
      <c r="E7019">
        <f t="shared" si="331"/>
        <v>-0.40000000000009095</v>
      </c>
      <c r="F7019">
        <v>60</v>
      </c>
      <c r="G7019">
        <f t="shared" si="332"/>
        <v>-37</v>
      </c>
      <c r="H7019">
        <v>21.5</v>
      </c>
      <c r="I7019">
        <v>-0.99</v>
      </c>
      <c r="J7019">
        <v>-0.14000000000000001</v>
      </c>
    </row>
    <row r="7020" spans="1:10">
      <c r="A7020" s="3">
        <v>43818</v>
      </c>
      <c r="B7020">
        <v>8.8000000000000007</v>
      </c>
      <c r="C7020">
        <f t="shared" si="330"/>
        <v>-5.1999999999999993</v>
      </c>
      <c r="D7020">
        <v>1016.3</v>
      </c>
      <c r="E7020">
        <f t="shared" si="331"/>
        <v>5.5</v>
      </c>
      <c r="F7020">
        <v>88</v>
      </c>
      <c r="G7020">
        <f t="shared" si="332"/>
        <v>28</v>
      </c>
      <c r="H7020">
        <v>22.5</v>
      </c>
      <c r="I7020">
        <v>-1</v>
      </c>
      <c r="J7020">
        <v>7.0000000000000007E-2</v>
      </c>
    </row>
    <row r="7021" spans="1:10">
      <c r="A7021" s="3">
        <v>43819</v>
      </c>
      <c r="B7021">
        <v>12.1</v>
      </c>
      <c r="C7021">
        <f t="shared" si="330"/>
        <v>3.2999999999999989</v>
      </c>
      <c r="D7021">
        <v>1017.6</v>
      </c>
      <c r="E7021">
        <f t="shared" si="331"/>
        <v>1.3000000000000682</v>
      </c>
      <c r="F7021">
        <v>39</v>
      </c>
      <c r="G7021">
        <f t="shared" si="332"/>
        <v>-49</v>
      </c>
      <c r="H7021">
        <v>23.5</v>
      </c>
      <c r="I7021">
        <v>-0.96</v>
      </c>
      <c r="J7021">
        <v>0.28000000000000003</v>
      </c>
    </row>
    <row r="7022" spans="1:10">
      <c r="A7022" s="3">
        <v>43820</v>
      </c>
      <c r="B7022">
        <v>8.1999999999999993</v>
      </c>
      <c r="C7022">
        <f t="shared" si="330"/>
        <v>-3.9000000000000004</v>
      </c>
      <c r="D7022">
        <v>1020.7</v>
      </c>
      <c r="E7022">
        <f t="shared" si="331"/>
        <v>3.1000000000000227</v>
      </c>
      <c r="F7022">
        <v>80</v>
      </c>
      <c r="G7022">
        <f t="shared" si="332"/>
        <v>41</v>
      </c>
      <c r="H7022">
        <v>24.5</v>
      </c>
      <c r="I7022">
        <v>-0.88</v>
      </c>
      <c r="J7022">
        <v>0.48</v>
      </c>
    </row>
    <row r="7023" spans="1:10">
      <c r="A7023" s="3">
        <v>43821</v>
      </c>
      <c r="B7023">
        <v>6.9</v>
      </c>
      <c r="C7023">
        <f t="shared" si="330"/>
        <v>-1.2999999999999989</v>
      </c>
      <c r="D7023">
        <v>1014.7</v>
      </c>
      <c r="E7023">
        <f t="shared" si="331"/>
        <v>-6</v>
      </c>
      <c r="F7023">
        <v>93</v>
      </c>
      <c r="G7023">
        <f t="shared" si="332"/>
        <v>13</v>
      </c>
      <c r="H7023">
        <v>25.5</v>
      </c>
      <c r="I7023">
        <v>-0.76</v>
      </c>
      <c r="J7023">
        <v>0.65</v>
      </c>
    </row>
    <row r="7024" spans="1:10">
      <c r="A7024" s="3">
        <v>43822</v>
      </c>
      <c r="B7024">
        <v>7.7</v>
      </c>
      <c r="C7024">
        <f t="shared" si="330"/>
        <v>0.79999999999999982</v>
      </c>
      <c r="D7024">
        <v>1012.7</v>
      </c>
      <c r="E7024">
        <f t="shared" si="331"/>
        <v>-2</v>
      </c>
      <c r="F7024">
        <v>80</v>
      </c>
      <c r="G7024">
        <f t="shared" si="332"/>
        <v>-13</v>
      </c>
      <c r="H7024">
        <v>26.5</v>
      </c>
      <c r="I7024">
        <v>-0.6</v>
      </c>
      <c r="J7024">
        <v>0.8</v>
      </c>
    </row>
    <row r="7025" spans="1:10">
      <c r="A7025" s="3">
        <v>43823</v>
      </c>
      <c r="B7025">
        <v>8.3000000000000007</v>
      </c>
      <c r="C7025">
        <f t="shared" si="330"/>
        <v>0.60000000000000053</v>
      </c>
      <c r="D7025">
        <v>1022</v>
      </c>
      <c r="E7025">
        <f t="shared" si="331"/>
        <v>9.2999999999999545</v>
      </c>
      <c r="F7025">
        <v>41</v>
      </c>
      <c r="G7025">
        <f t="shared" si="332"/>
        <v>-39</v>
      </c>
      <c r="H7025">
        <v>27.5</v>
      </c>
      <c r="I7025">
        <v>-0.42</v>
      </c>
      <c r="J7025">
        <v>0.91</v>
      </c>
    </row>
    <row r="7026" spans="1:10">
      <c r="A7026" s="3">
        <v>43824</v>
      </c>
      <c r="B7026">
        <v>6.7</v>
      </c>
      <c r="C7026">
        <f t="shared" si="330"/>
        <v>-1.6000000000000005</v>
      </c>
      <c r="D7026">
        <v>1019</v>
      </c>
      <c r="E7026">
        <f t="shared" si="331"/>
        <v>-3</v>
      </c>
      <c r="F7026">
        <v>60</v>
      </c>
      <c r="G7026">
        <f t="shared" si="332"/>
        <v>19</v>
      </c>
      <c r="H7026">
        <v>28.5</v>
      </c>
      <c r="I7026">
        <v>-0.22</v>
      </c>
      <c r="J7026">
        <v>0.98</v>
      </c>
    </row>
    <row r="7027" spans="1:10">
      <c r="A7027" s="3">
        <v>43825</v>
      </c>
      <c r="B7027">
        <v>9.4</v>
      </c>
      <c r="C7027">
        <f t="shared" si="330"/>
        <v>2.7</v>
      </c>
      <c r="D7027">
        <v>1008</v>
      </c>
      <c r="E7027">
        <f t="shared" si="331"/>
        <v>-11</v>
      </c>
      <c r="F7027">
        <v>67</v>
      </c>
      <c r="G7027">
        <f t="shared" si="332"/>
        <v>7</v>
      </c>
      <c r="H7027">
        <v>29.5</v>
      </c>
      <c r="I7027">
        <v>-0.01</v>
      </c>
      <c r="J7027">
        <v>1</v>
      </c>
    </row>
    <row r="7028" spans="1:10">
      <c r="A7028" s="3">
        <v>43826</v>
      </c>
      <c r="B7028">
        <v>8.1999999999999993</v>
      </c>
      <c r="C7028">
        <f t="shared" si="330"/>
        <v>-1.2000000000000011</v>
      </c>
      <c r="D7028">
        <v>1008.2</v>
      </c>
      <c r="E7028">
        <f t="shared" si="331"/>
        <v>0.20000000000004547</v>
      </c>
      <c r="F7028">
        <v>50</v>
      </c>
      <c r="G7028">
        <f t="shared" si="332"/>
        <v>-17</v>
      </c>
      <c r="H7028">
        <v>0.97</v>
      </c>
      <c r="I7028">
        <v>0.2</v>
      </c>
      <c r="J7028">
        <v>0.98</v>
      </c>
    </row>
    <row r="7029" spans="1:10">
      <c r="A7029" s="3">
        <v>43827</v>
      </c>
      <c r="B7029">
        <v>7.2</v>
      </c>
      <c r="C7029">
        <f t="shared" si="330"/>
        <v>-0.99999999999999911</v>
      </c>
      <c r="D7029">
        <v>1022.5</v>
      </c>
      <c r="E7029">
        <f t="shared" si="331"/>
        <v>14.299999999999955</v>
      </c>
      <c r="F7029">
        <v>41</v>
      </c>
      <c r="G7029">
        <f t="shared" si="332"/>
        <v>-9</v>
      </c>
      <c r="H7029">
        <v>1.97</v>
      </c>
      <c r="I7029">
        <v>0.41</v>
      </c>
      <c r="J7029">
        <v>0.91</v>
      </c>
    </row>
    <row r="7030" spans="1:10">
      <c r="A7030" s="3">
        <v>43828</v>
      </c>
      <c r="B7030">
        <v>9.1</v>
      </c>
      <c r="C7030">
        <f t="shared" si="330"/>
        <v>1.8999999999999995</v>
      </c>
      <c r="D7030">
        <v>1027.0999999999999</v>
      </c>
      <c r="E7030">
        <f t="shared" si="331"/>
        <v>4.5999999999999091</v>
      </c>
      <c r="F7030">
        <v>46</v>
      </c>
      <c r="G7030">
        <f t="shared" si="332"/>
        <v>5</v>
      </c>
      <c r="H7030">
        <v>2.97</v>
      </c>
      <c r="I7030">
        <v>0.59</v>
      </c>
      <c r="J7030">
        <v>0.81</v>
      </c>
    </row>
    <row r="7031" spans="1:10">
      <c r="A7031" s="3">
        <v>43829</v>
      </c>
      <c r="B7031">
        <v>6.6</v>
      </c>
      <c r="C7031">
        <f t="shared" si="330"/>
        <v>-2.5</v>
      </c>
      <c r="D7031">
        <v>1017.9</v>
      </c>
      <c r="E7031">
        <f t="shared" si="331"/>
        <v>-9.1999999999999318</v>
      </c>
      <c r="F7031">
        <v>80</v>
      </c>
      <c r="G7031">
        <f t="shared" si="332"/>
        <v>34</v>
      </c>
      <c r="H7031">
        <v>3.97</v>
      </c>
      <c r="I7031">
        <v>0.75</v>
      </c>
      <c r="J7031">
        <v>0.66</v>
      </c>
    </row>
    <row r="7032" spans="1:10">
      <c r="A7032" s="3">
        <v>43830</v>
      </c>
      <c r="B7032">
        <v>7.1</v>
      </c>
      <c r="C7032">
        <f t="shared" si="330"/>
        <v>0.5</v>
      </c>
      <c r="D7032">
        <v>1011.1</v>
      </c>
      <c r="E7032">
        <f t="shared" si="331"/>
        <v>-6.7999999999999545</v>
      </c>
      <c r="F7032">
        <v>38</v>
      </c>
      <c r="G7032">
        <f t="shared" si="332"/>
        <v>-42</v>
      </c>
      <c r="H7032">
        <v>4.97</v>
      </c>
      <c r="I7032">
        <v>0.87</v>
      </c>
      <c r="J7032">
        <v>0.49</v>
      </c>
    </row>
    <row r="7033" spans="1:10">
      <c r="A7033" s="3">
        <v>43831</v>
      </c>
      <c r="B7033">
        <v>5.5</v>
      </c>
      <c r="C7033">
        <f t="shared" si="330"/>
        <v>-1.5999999999999996</v>
      </c>
      <c r="D7033">
        <v>1017.6</v>
      </c>
      <c r="E7033">
        <f t="shared" si="331"/>
        <v>6.5</v>
      </c>
      <c r="F7033">
        <v>53</v>
      </c>
      <c r="G7033">
        <f t="shared" si="332"/>
        <v>15</v>
      </c>
      <c r="H7033">
        <v>5.97</v>
      </c>
      <c r="I7033">
        <v>0.95</v>
      </c>
      <c r="J7033">
        <v>0.3</v>
      </c>
    </row>
    <row r="7034" spans="1:10">
      <c r="A7034" s="3">
        <v>43832</v>
      </c>
      <c r="B7034">
        <v>6.2</v>
      </c>
      <c r="C7034">
        <f t="shared" si="330"/>
        <v>0.70000000000000018</v>
      </c>
      <c r="D7034">
        <v>1016.9</v>
      </c>
      <c r="E7034">
        <f t="shared" si="331"/>
        <v>-0.70000000000004547</v>
      </c>
      <c r="F7034">
        <v>63</v>
      </c>
      <c r="G7034">
        <f t="shared" si="332"/>
        <v>10</v>
      </c>
      <c r="H7034">
        <v>6.97</v>
      </c>
      <c r="I7034">
        <v>1</v>
      </c>
      <c r="J7034">
        <v>0.09</v>
      </c>
    </row>
    <row r="7035" spans="1:10">
      <c r="A7035" s="3">
        <v>43833</v>
      </c>
      <c r="B7035">
        <v>6.5</v>
      </c>
      <c r="C7035">
        <f t="shared" si="330"/>
        <v>0.29999999999999982</v>
      </c>
      <c r="D7035">
        <v>1011.7</v>
      </c>
      <c r="E7035">
        <f t="shared" si="331"/>
        <v>-5.1999999999999318</v>
      </c>
      <c r="F7035">
        <v>63</v>
      </c>
      <c r="G7035">
        <f t="shared" si="332"/>
        <v>0</v>
      </c>
      <c r="H7035">
        <v>7.97</v>
      </c>
      <c r="I7035">
        <v>0.99</v>
      </c>
      <c r="J7035">
        <v>-0.12</v>
      </c>
    </row>
    <row r="7036" spans="1:10">
      <c r="A7036" s="3">
        <v>43834</v>
      </c>
      <c r="B7036">
        <v>8.3000000000000007</v>
      </c>
      <c r="C7036">
        <f t="shared" si="330"/>
        <v>1.8000000000000007</v>
      </c>
      <c r="D7036">
        <v>1009.9</v>
      </c>
      <c r="E7036">
        <f t="shared" si="331"/>
        <v>-1.8000000000000682</v>
      </c>
      <c r="F7036">
        <v>41</v>
      </c>
      <c r="G7036">
        <f t="shared" si="332"/>
        <v>-22</v>
      </c>
      <c r="H7036">
        <v>8.9700000000000006</v>
      </c>
      <c r="I7036">
        <v>0.94</v>
      </c>
      <c r="J7036">
        <v>-0.33</v>
      </c>
    </row>
    <row r="7037" spans="1:10">
      <c r="A7037" s="3">
        <v>43835</v>
      </c>
      <c r="B7037">
        <v>6.3</v>
      </c>
      <c r="C7037">
        <f t="shared" si="330"/>
        <v>-2.0000000000000009</v>
      </c>
      <c r="D7037">
        <v>1020.9</v>
      </c>
      <c r="E7037">
        <f t="shared" si="331"/>
        <v>11</v>
      </c>
      <c r="F7037">
        <v>49</v>
      </c>
      <c r="G7037">
        <f t="shared" si="332"/>
        <v>8</v>
      </c>
      <c r="H7037">
        <v>9.9700000000000006</v>
      </c>
      <c r="I7037">
        <v>0.85</v>
      </c>
      <c r="J7037">
        <v>-0.52</v>
      </c>
    </row>
    <row r="7038" spans="1:10">
      <c r="A7038" s="3">
        <v>43836</v>
      </c>
      <c r="B7038">
        <v>9.1</v>
      </c>
      <c r="C7038">
        <f t="shared" si="330"/>
        <v>2.8</v>
      </c>
      <c r="D7038">
        <v>1021.8</v>
      </c>
      <c r="E7038">
        <f t="shared" si="331"/>
        <v>0.89999999999997726</v>
      </c>
      <c r="F7038">
        <v>44</v>
      </c>
      <c r="G7038">
        <f t="shared" si="332"/>
        <v>-5</v>
      </c>
      <c r="H7038">
        <v>10.97</v>
      </c>
      <c r="I7038">
        <v>0.72</v>
      </c>
      <c r="J7038">
        <v>-0.69</v>
      </c>
    </row>
    <row r="7039" spans="1:10">
      <c r="A7039" s="3">
        <v>43837</v>
      </c>
      <c r="B7039">
        <v>5.6</v>
      </c>
      <c r="C7039">
        <f t="shared" si="330"/>
        <v>-3.5</v>
      </c>
      <c r="D7039">
        <v>1021</v>
      </c>
      <c r="E7039">
        <f t="shared" si="331"/>
        <v>-0.79999999999995453</v>
      </c>
      <c r="F7039">
        <v>92</v>
      </c>
      <c r="G7039">
        <f t="shared" si="332"/>
        <v>48</v>
      </c>
      <c r="H7039">
        <v>11.97</v>
      </c>
      <c r="I7039">
        <v>0.56000000000000005</v>
      </c>
      <c r="J7039">
        <v>-0.83</v>
      </c>
    </row>
    <row r="7040" spans="1:10">
      <c r="A7040" s="3">
        <v>43838</v>
      </c>
      <c r="B7040">
        <v>6.6</v>
      </c>
      <c r="C7040">
        <f t="shared" si="330"/>
        <v>1</v>
      </c>
      <c r="D7040">
        <v>993.4</v>
      </c>
      <c r="E7040">
        <f t="shared" si="331"/>
        <v>-27.600000000000023</v>
      </c>
      <c r="F7040">
        <v>96</v>
      </c>
      <c r="G7040">
        <f t="shared" si="332"/>
        <v>4</v>
      </c>
      <c r="H7040">
        <v>12.97</v>
      </c>
      <c r="I7040">
        <v>0.37</v>
      </c>
      <c r="J7040">
        <v>-0.93</v>
      </c>
    </row>
    <row r="7041" spans="1:10">
      <c r="A7041" s="3">
        <v>43839</v>
      </c>
      <c r="B7041">
        <v>11.2</v>
      </c>
      <c r="C7041">
        <f t="shared" si="330"/>
        <v>4.5999999999999996</v>
      </c>
      <c r="D7041">
        <v>1009</v>
      </c>
      <c r="E7041">
        <f t="shared" si="331"/>
        <v>15.600000000000023</v>
      </c>
      <c r="F7041">
        <v>36</v>
      </c>
      <c r="G7041">
        <f t="shared" si="332"/>
        <v>-60</v>
      </c>
      <c r="H7041">
        <v>13.97</v>
      </c>
      <c r="I7041">
        <v>0.17</v>
      </c>
      <c r="J7041">
        <v>-0.99</v>
      </c>
    </row>
    <row r="7042" spans="1:10">
      <c r="A7042" s="3">
        <v>43840</v>
      </c>
      <c r="B7042">
        <v>8.5</v>
      </c>
      <c r="C7042">
        <f t="shared" si="330"/>
        <v>-2.6999999999999993</v>
      </c>
      <c r="D7042">
        <v>1014.8</v>
      </c>
      <c r="E7042">
        <f t="shared" si="331"/>
        <v>5.7999999999999545</v>
      </c>
      <c r="F7042">
        <v>62</v>
      </c>
      <c r="G7042">
        <f t="shared" si="332"/>
        <v>26</v>
      </c>
      <c r="H7042">
        <v>14.97</v>
      </c>
      <c r="I7042">
        <v>-0.04</v>
      </c>
      <c r="J7042">
        <v>-1</v>
      </c>
    </row>
    <row r="7043" spans="1:10">
      <c r="A7043" s="3">
        <v>43841</v>
      </c>
      <c r="B7043">
        <v>8.6</v>
      </c>
      <c r="C7043">
        <f t="shared" si="330"/>
        <v>9.9999999999999645E-2</v>
      </c>
      <c r="D7043">
        <v>1009.4</v>
      </c>
      <c r="E7043">
        <f t="shared" si="331"/>
        <v>-5.3999999999999773</v>
      </c>
      <c r="F7043">
        <v>65</v>
      </c>
      <c r="G7043">
        <f t="shared" si="332"/>
        <v>3</v>
      </c>
      <c r="H7043">
        <v>15.97</v>
      </c>
      <c r="I7043">
        <v>-0.25</v>
      </c>
      <c r="J7043">
        <v>-0.97</v>
      </c>
    </row>
    <row r="7044" spans="1:10">
      <c r="A7044" s="3">
        <v>43842</v>
      </c>
      <c r="B7044">
        <v>8.4</v>
      </c>
      <c r="C7044">
        <f t="shared" si="330"/>
        <v>-0.19999999999999929</v>
      </c>
      <c r="D7044">
        <v>1006.8</v>
      </c>
      <c r="E7044">
        <f t="shared" si="331"/>
        <v>-2.6000000000000227</v>
      </c>
      <c r="F7044">
        <v>69</v>
      </c>
      <c r="G7044">
        <f t="shared" si="332"/>
        <v>4</v>
      </c>
      <c r="H7044">
        <v>16.97</v>
      </c>
      <c r="I7044">
        <v>-0.45</v>
      </c>
      <c r="J7044">
        <v>-0.89</v>
      </c>
    </row>
    <row r="7045" spans="1:10">
      <c r="A7045" s="3">
        <v>43843</v>
      </c>
      <c r="B7045">
        <v>8.1999999999999993</v>
      </c>
      <c r="C7045">
        <f t="shared" si="330"/>
        <v>-0.20000000000000107</v>
      </c>
      <c r="D7045">
        <v>1010</v>
      </c>
      <c r="E7045">
        <f t="shared" si="331"/>
        <v>3.2000000000000455</v>
      </c>
      <c r="F7045">
        <v>65</v>
      </c>
      <c r="G7045">
        <f t="shared" si="332"/>
        <v>-4</v>
      </c>
      <c r="H7045">
        <v>17.97</v>
      </c>
      <c r="I7045">
        <v>-0.63</v>
      </c>
      <c r="J7045">
        <v>-0.78</v>
      </c>
    </row>
    <row r="7046" spans="1:10">
      <c r="A7046" s="3">
        <v>43844</v>
      </c>
      <c r="B7046">
        <v>9.6999999999999993</v>
      </c>
      <c r="C7046">
        <f t="shared" si="330"/>
        <v>1.5</v>
      </c>
      <c r="D7046">
        <v>1016.6</v>
      </c>
      <c r="E7046">
        <f t="shared" si="331"/>
        <v>6.6000000000000227</v>
      </c>
      <c r="F7046">
        <v>67</v>
      </c>
      <c r="G7046">
        <f t="shared" si="332"/>
        <v>2</v>
      </c>
      <c r="H7046">
        <v>18.97</v>
      </c>
      <c r="I7046">
        <v>-0.78</v>
      </c>
      <c r="J7046">
        <v>-0.63</v>
      </c>
    </row>
    <row r="7047" spans="1:10">
      <c r="A7047" s="3">
        <v>43845</v>
      </c>
      <c r="B7047">
        <v>5.9</v>
      </c>
      <c r="C7047">
        <f t="shared" ref="C7047:C7110" si="333">B7047-B7046</f>
        <v>-3.7999999999999989</v>
      </c>
      <c r="D7047">
        <v>1013.2</v>
      </c>
      <c r="E7047">
        <f t="shared" ref="E7047:E7110" si="334">D7047-D7046</f>
        <v>-3.3999999999999773</v>
      </c>
      <c r="F7047">
        <v>93</v>
      </c>
      <c r="G7047">
        <f t="shared" ref="G7047:G7110" si="335">F7047-F7046</f>
        <v>26</v>
      </c>
      <c r="H7047">
        <v>19.97</v>
      </c>
      <c r="I7047">
        <v>-0.89</v>
      </c>
      <c r="J7047">
        <v>-0.45</v>
      </c>
    </row>
    <row r="7048" spans="1:10">
      <c r="A7048" s="3">
        <v>43846</v>
      </c>
      <c r="B7048">
        <v>7.1</v>
      </c>
      <c r="C7048">
        <f t="shared" si="333"/>
        <v>1.1999999999999993</v>
      </c>
      <c r="D7048">
        <v>1018.3</v>
      </c>
      <c r="E7048">
        <f t="shared" si="334"/>
        <v>5.0999999999999091</v>
      </c>
      <c r="F7048">
        <v>48</v>
      </c>
      <c r="G7048">
        <f t="shared" si="335"/>
        <v>-45</v>
      </c>
      <c r="H7048">
        <v>20.97</v>
      </c>
      <c r="I7048">
        <v>-0.97</v>
      </c>
      <c r="J7048">
        <v>-0.25</v>
      </c>
    </row>
    <row r="7049" spans="1:10">
      <c r="A7049" s="3">
        <v>43847</v>
      </c>
      <c r="B7049">
        <v>8.6</v>
      </c>
      <c r="C7049">
        <f t="shared" si="333"/>
        <v>1.5</v>
      </c>
      <c r="D7049">
        <v>1015.1</v>
      </c>
      <c r="E7049">
        <f t="shared" si="334"/>
        <v>-3.1999999999999318</v>
      </c>
      <c r="F7049">
        <v>57</v>
      </c>
      <c r="G7049">
        <f t="shared" si="335"/>
        <v>9</v>
      </c>
      <c r="H7049">
        <v>21.97</v>
      </c>
      <c r="I7049">
        <v>-1</v>
      </c>
      <c r="J7049">
        <v>-0.04</v>
      </c>
    </row>
    <row r="7050" spans="1:10">
      <c r="A7050" s="3">
        <v>43848</v>
      </c>
      <c r="B7050">
        <v>3.2</v>
      </c>
      <c r="C7050">
        <f t="shared" si="333"/>
        <v>-5.3999999999999995</v>
      </c>
      <c r="D7050">
        <v>1009.6</v>
      </c>
      <c r="E7050">
        <f t="shared" si="334"/>
        <v>-5.5</v>
      </c>
      <c r="F7050">
        <v>95</v>
      </c>
      <c r="G7050">
        <f t="shared" si="335"/>
        <v>38</v>
      </c>
      <c r="H7050">
        <v>22.97</v>
      </c>
      <c r="I7050">
        <v>-0.98</v>
      </c>
      <c r="J7050">
        <v>0.17</v>
      </c>
    </row>
    <row r="7051" spans="1:10">
      <c r="A7051" s="3">
        <v>43849</v>
      </c>
      <c r="B7051">
        <v>7.7</v>
      </c>
      <c r="C7051">
        <f t="shared" si="333"/>
        <v>4.5</v>
      </c>
      <c r="D7051">
        <v>1011.4</v>
      </c>
      <c r="E7051">
        <f t="shared" si="334"/>
        <v>1.7999999999999545</v>
      </c>
      <c r="F7051">
        <v>51</v>
      </c>
      <c r="G7051">
        <f t="shared" si="335"/>
        <v>-44</v>
      </c>
      <c r="H7051">
        <v>23.97</v>
      </c>
      <c r="I7051">
        <v>-0.93</v>
      </c>
      <c r="J7051">
        <v>0.38</v>
      </c>
    </row>
    <row r="7052" spans="1:10">
      <c r="A7052" s="3">
        <v>43850</v>
      </c>
      <c r="B7052">
        <v>7.7</v>
      </c>
      <c r="C7052">
        <f t="shared" si="333"/>
        <v>0</v>
      </c>
      <c r="D7052">
        <v>1008.4</v>
      </c>
      <c r="E7052">
        <f t="shared" si="334"/>
        <v>-3</v>
      </c>
      <c r="F7052">
        <v>56</v>
      </c>
      <c r="G7052">
        <f t="shared" si="335"/>
        <v>5</v>
      </c>
      <c r="H7052">
        <v>24.97</v>
      </c>
      <c r="I7052">
        <v>-0.83</v>
      </c>
      <c r="J7052">
        <v>0.56000000000000005</v>
      </c>
    </row>
    <row r="7053" spans="1:10">
      <c r="A7053" s="3">
        <v>43851</v>
      </c>
      <c r="B7053">
        <v>7.4</v>
      </c>
      <c r="C7053">
        <f t="shared" si="333"/>
        <v>-0.29999999999999982</v>
      </c>
      <c r="D7053">
        <v>1021.6</v>
      </c>
      <c r="E7053">
        <f t="shared" si="334"/>
        <v>13.200000000000045</v>
      </c>
      <c r="F7053">
        <v>37</v>
      </c>
      <c r="G7053">
        <f t="shared" si="335"/>
        <v>-19</v>
      </c>
      <c r="H7053">
        <v>25.97</v>
      </c>
      <c r="I7053">
        <v>-0.69</v>
      </c>
      <c r="J7053">
        <v>0.73</v>
      </c>
    </row>
    <row r="7054" spans="1:10">
      <c r="A7054" s="3">
        <v>43852</v>
      </c>
      <c r="B7054">
        <v>5.6</v>
      </c>
      <c r="C7054">
        <f t="shared" si="333"/>
        <v>-1.8000000000000007</v>
      </c>
      <c r="D7054">
        <v>1023.3</v>
      </c>
      <c r="E7054">
        <f t="shared" si="334"/>
        <v>1.6999999999999318</v>
      </c>
      <c r="F7054">
        <v>59</v>
      </c>
      <c r="G7054">
        <f t="shared" si="335"/>
        <v>22</v>
      </c>
      <c r="H7054">
        <v>26.97</v>
      </c>
      <c r="I7054">
        <v>-0.52</v>
      </c>
      <c r="J7054">
        <v>0.85</v>
      </c>
    </row>
    <row r="7055" spans="1:10">
      <c r="A7055" s="3">
        <v>43853</v>
      </c>
      <c r="B7055">
        <v>6.2</v>
      </c>
      <c r="C7055">
        <f t="shared" si="333"/>
        <v>0.60000000000000053</v>
      </c>
      <c r="D7055">
        <v>1015.2</v>
      </c>
      <c r="E7055">
        <f t="shared" si="334"/>
        <v>-8.0999999999999091</v>
      </c>
      <c r="F7055">
        <v>94</v>
      </c>
      <c r="G7055">
        <f t="shared" si="335"/>
        <v>35</v>
      </c>
      <c r="H7055">
        <v>27.97</v>
      </c>
      <c r="I7055">
        <v>-0.33</v>
      </c>
      <c r="J7055">
        <v>0.95</v>
      </c>
    </row>
    <row r="7056" spans="1:10">
      <c r="A7056" s="3">
        <v>43854</v>
      </c>
      <c r="B7056">
        <v>10.1</v>
      </c>
      <c r="C7056">
        <f t="shared" si="333"/>
        <v>3.8999999999999995</v>
      </c>
      <c r="D7056">
        <v>1019.1</v>
      </c>
      <c r="E7056">
        <f t="shared" si="334"/>
        <v>3.8999999999999773</v>
      </c>
      <c r="F7056">
        <v>86</v>
      </c>
      <c r="G7056">
        <f t="shared" si="335"/>
        <v>-8</v>
      </c>
      <c r="H7056">
        <v>28.97</v>
      </c>
      <c r="I7056">
        <v>-0.12</v>
      </c>
      <c r="J7056">
        <v>0.99</v>
      </c>
    </row>
    <row r="7057" spans="1:10">
      <c r="A7057" s="3">
        <v>43855</v>
      </c>
      <c r="B7057">
        <v>8.5</v>
      </c>
      <c r="C7057">
        <f t="shared" si="333"/>
        <v>-1.5999999999999996</v>
      </c>
      <c r="D7057">
        <v>1025</v>
      </c>
      <c r="E7057">
        <f t="shared" si="334"/>
        <v>5.8999999999999773</v>
      </c>
      <c r="F7057">
        <v>56</v>
      </c>
      <c r="G7057">
        <f t="shared" si="335"/>
        <v>-30</v>
      </c>
      <c r="H7057">
        <v>0.44</v>
      </c>
      <c r="I7057">
        <v>0.09</v>
      </c>
      <c r="J7057">
        <v>1</v>
      </c>
    </row>
    <row r="7058" spans="1:10">
      <c r="A7058" s="3">
        <v>43856</v>
      </c>
      <c r="B7058">
        <v>5.0999999999999996</v>
      </c>
      <c r="C7058">
        <f t="shared" si="333"/>
        <v>-3.4000000000000004</v>
      </c>
      <c r="D7058">
        <v>1023</v>
      </c>
      <c r="E7058">
        <f t="shared" si="334"/>
        <v>-2</v>
      </c>
      <c r="F7058">
        <v>76</v>
      </c>
      <c r="G7058">
        <f t="shared" si="335"/>
        <v>20</v>
      </c>
      <c r="H7058">
        <v>1.44</v>
      </c>
      <c r="I7058">
        <v>0.3</v>
      </c>
      <c r="J7058">
        <v>0.95</v>
      </c>
    </row>
    <row r="7059" spans="1:10">
      <c r="A7059" s="3">
        <v>43857</v>
      </c>
      <c r="B7059">
        <v>6</v>
      </c>
      <c r="C7059">
        <f t="shared" si="333"/>
        <v>0.90000000000000036</v>
      </c>
      <c r="D7059">
        <v>1020.7</v>
      </c>
      <c r="E7059">
        <f t="shared" si="334"/>
        <v>-2.2999999999999545</v>
      </c>
      <c r="F7059">
        <v>62</v>
      </c>
      <c r="G7059">
        <f t="shared" si="335"/>
        <v>-14</v>
      </c>
      <c r="H7059">
        <v>2.44</v>
      </c>
      <c r="I7059">
        <v>0.5</v>
      </c>
      <c r="J7059">
        <v>0.87</v>
      </c>
    </row>
    <row r="7060" spans="1:10">
      <c r="A7060" s="3">
        <v>43858</v>
      </c>
      <c r="B7060">
        <v>6.4</v>
      </c>
      <c r="C7060">
        <f t="shared" si="333"/>
        <v>0.40000000000000036</v>
      </c>
      <c r="D7060">
        <v>1012.6</v>
      </c>
      <c r="E7060">
        <f t="shared" si="334"/>
        <v>-8.1000000000000227</v>
      </c>
      <c r="F7060">
        <v>99</v>
      </c>
      <c r="G7060">
        <f t="shared" si="335"/>
        <v>37</v>
      </c>
      <c r="H7060">
        <v>3.44</v>
      </c>
      <c r="I7060">
        <v>0.67</v>
      </c>
      <c r="J7060">
        <v>0.74</v>
      </c>
    </row>
    <row r="7061" spans="1:10">
      <c r="A7061" s="3">
        <v>43859</v>
      </c>
      <c r="B7061">
        <v>12.2</v>
      </c>
      <c r="C7061">
        <f t="shared" si="333"/>
        <v>5.7999999999999989</v>
      </c>
      <c r="D7061">
        <v>997.1</v>
      </c>
      <c r="E7061">
        <f t="shared" si="334"/>
        <v>-15.5</v>
      </c>
      <c r="F7061">
        <v>92</v>
      </c>
      <c r="G7061">
        <f t="shared" si="335"/>
        <v>-7</v>
      </c>
      <c r="H7061">
        <v>4.4400000000000004</v>
      </c>
      <c r="I7061">
        <v>0.81</v>
      </c>
      <c r="J7061">
        <v>0.59</v>
      </c>
    </row>
    <row r="7062" spans="1:10">
      <c r="A7062" s="3">
        <v>43860</v>
      </c>
      <c r="B7062">
        <v>12.3</v>
      </c>
      <c r="C7062">
        <f t="shared" si="333"/>
        <v>0.10000000000000142</v>
      </c>
      <c r="D7062">
        <v>994.7</v>
      </c>
      <c r="E7062">
        <f t="shared" si="334"/>
        <v>-2.3999999999999773</v>
      </c>
      <c r="F7062">
        <v>55</v>
      </c>
      <c r="G7062">
        <f t="shared" si="335"/>
        <v>-37</v>
      </c>
      <c r="H7062">
        <v>5.44</v>
      </c>
      <c r="I7062">
        <v>0.92</v>
      </c>
      <c r="J7062">
        <v>0.4</v>
      </c>
    </row>
    <row r="7063" spans="1:10">
      <c r="A7063" s="3">
        <v>43861</v>
      </c>
      <c r="B7063">
        <v>7.2</v>
      </c>
      <c r="C7063">
        <f t="shared" si="333"/>
        <v>-5.1000000000000005</v>
      </c>
      <c r="D7063">
        <v>1003.4</v>
      </c>
      <c r="E7063">
        <f t="shared" si="334"/>
        <v>8.6999999999999318</v>
      </c>
      <c r="F7063">
        <v>40</v>
      </c>
      <c r="G7063">
        <f t="shared" si="335"/>
        <v>-15</v>
      </c>
      <c r="H7063">
        <v>6.44</v>
      </c>
      <c r="I7063">
        <v>0.98</v>
      </c>
      <c r="J7063">
        <v>0.2</v>
      </c>
    </row>
    <row r="7064" spans="1:10">
      <c r="A7064" s="3">
        <v>43862</v>
      </c>
      <c r="B7064">
        <v>9.1</v>
      </c>
      <c r="C7064">
        <f t="shared" si="333"/>
        <v>1.8999999999999995</v>
      </c>
      <c r="D7064">
        <v>1013</v>
      </c>
      <c r="E7064">
        <f t="shared" si="334"/>
        <v>9.6000000000000227</v>
      </c>
      <c r="F7064">
        <v>34</v>
      </c>
      <c r="G7064">
        <f t="shared" si="335"/>
        <v>-6</v>
      </c>
      <c r="H7064">
        <v>7.44</v>
      </c>
      <c r="I7064">
        <v>1</v>
      </c>
      <c r="J7064">
        <v>-0.01</v>
      </c>
    </row>
    <row r="7065" spans="1:10">
      <c r="A7065" s="3">
        <v>43863</v>
      </c>
      <c r="B7065">
        <v>10.4</v>
      </c>
      <c r="C7065">
        <f t="shared" si="333"/>
        <v>1.3000000000000007</v>
      </c>
      <c r="D7065">
        <v>1019.1</v>
      </c>
      <c r="E7065">
        <f t="shared" si="334"/>
        <v>6.1000000000000227</v>
      </c>
      <c r="F7065">
        <v>34</v>
      </c>
      <c r="G7065">
        <f t="shared" si="335"/>
        <v>0</v>
      </c>
      <c r="H7065">
        <v>8.44</v>
      </c>
      <c r="I7065">
        <v>0.98</v>
      </c>
      <c r="J7065">
        <v>-0.22</v>
      </c>
    </row>
    <row r="7066" spans="1:10">
      <c r="A7066" s="3">
        <v>43864</v>
      </c>
      <c r="B7066">
        <v>11.6</v>
      </c>
      <c r="C7066">
        <f t="shared" si="333"/>
        <v>1.1999999999999993</v>
      </c>
      <c r="D7066">
        <v>1010.9</v>
      </c>
      <c r="E7066">
        <f t="shared" si="334"/>
        <v>-8.2000000000000455</v>
      </c>
      <c r="F7066">
        <v>47</v>
      </c>
      <c r="G7066">
        <f t="shared" si="335"/>
        <v>13</v>
      </c>
      <c r="H7066">
        <v>9.44</v>
      </c>
      <c r="I7066">
        <v>0.91</v>
      </c>
      <c r="J7066">
        <v>-0.42</v>
      </c>
    </row>
    <row r="7067" spans="1:10">
      <c r="A7067" s="3">
        <v>43865</v>
      </c>
      <c r="B7067">
        <v>8.9</v>
      </c>
      <c r="C7067">
        <f t="shared" si="333"/>
        <v>-2.6999999999999993</v>
      </c>
      <c r="D7067">
        <v>1016.6</v>
      </c>
      <c r="E7067">
        <f t="shared" si="334"/>
        <v>5.7000000000000455</v>
      </c>
      <c r="F7067">
        <v>62</v>
      </c>
      <c r="G7067">
        <f t="shared" si="335"/>
        <v>15</v>
      </c>
      <c r="H7067">
        <v>10.44</v>
      </c>
      <c r="I7067">
        <v>0.8</v>
      </c>
      <c r="J7067">
        <v>-0.6</v>
      </c>
    </row>
    <row r="7068" spans="1:10">
      <c r="A7068" s="3">
        <v>43866</v>
      </c>
      <c r="B7068">
        <v>9</v>
      </c>
      <c r="C7068">
        <f t="shared" si="333"/>
        <v>9.9999999999999645E-2</v>
      </c>
      <c r="D7068">
        <v>1008.2</v>
      </c>
      <c r="E7068">
        <f t="shared" si="334"/>
        <v>-8.3999999999999773</v>
      </c>
      <c r="F7068">
        <v>36</v>
      </c>
      <c r="G7068">
        <f t="shared" si="335"/>
        <v>-26</v>
      </c>
      <c r="H7068">
        <v>11.44</v>
      </c>
      <c r="I7068">
        <v>0.65</v>
      </c>
      <c r="J7068">
        <v>-0.76</v>
      </c>
    </row>
    <row r="7069" spans="1:10">
      <c r="A7069" s="3">
        <v>43867</v>
      </c>
      <c r="B7069">
        <v>1.9</v>
      </c>
      <c r="C7069">
        <f t="shared" si="333"/>
        <v>-7.1</v>
      </c>
      <c r="D7069">
        <v>1022.9</v>
      </c>
      <c r="E7069">
        <f t="shared" si="334"/>
        <v>14.699999999999932</v>
      </c>
      <c r="F7069">
        <v>33</v>
      </c>
      <c r="G7069">
        <f t="shared" si="335"/>
        <v>-3</v>
      </c>
      <c r="H7069">
        <v>12.44</v>
      </c>
      <c r="I7069">
        <v>0.48</v>
      </c>
      <c r="J7069">
        <v>-0.88</v>
      </c>
    </row>
    <row r="7070" spans="1:10">
      <c r="A7070" s="3">
        <v>43868</v>
      </c>
      <c r="B7070">
        <v>3.7</v>
      </c>
      <c r="C7070">
        <f t="shared" si="333"/>
        <v>1.8000000000000003</v>
      </c>
      <c r="D7070">
        <v>1019.7</v>
      </c>
      <c r="E7070">
        <f t="shared" si="334"/>
        <v>-3.1999999999999318</v>
      </c>
      <c r="F7070">
        <v>62</v>
      </c>
      <c r="G7070">
        <f t="shared" si="335"/>
        <v>29</v>
      </c>
      <c r="H7070">
        <v>13.44</v>
      </c>
      <c r="I7070">
        <v>0.28000000000000003</v>
      </c>
      <c r="J7070">
        <v>-0.96</v>
      </c>
    </row>
    <row r="7071" spans="1:10">
      <c r="A7071" s="3">
        <v>43869</v>
      </c>
      <c r="B7071">
        <v>9.9</v>
      </c>
      <c r="C7071">
        <f t="shared" si="333"/>
        <v>6.2</v>
      </c>
      <c r="D7071">
        <v>1008.6</v>
      </c>
      <c r="E7071">
        <f t="shared" si="334"/>
        <v>-11.100000000000023</v>
      </c>
      <c r="F7071">
        <v>38</v>
      </c>
      <c r="G7071">
        <f t="shared" si="335"/>
        <v>-24</v>
      </c>
      <c r="H7071">
        <v>14.44</v>
      </c>
      <c r="I7071">
        <v>7.0000000000000007E-2</v>
      </c>
      <c r="J7071">
        <v>-1</v>
      </c>
    </row>
    <row r="7072" spans="1:10">
      <c r="A7072" s="3">
        <v>43870</v>
      </c>
      <c r="B7072">
        <v>4</v>
      </c>
      <c r="C7072">
        <f t="shared" si="333"/>
        <v>-5.9</v>
      </c>
      <c r="D7072">
        <v>1014.1</v>
      </c>
      <c r="E7072">
        <f t="shared" si="334"/>
        <v>5.5</v>
      </c>
      <c r="F7072">
        <v>32</v>
      </c>
      <c r="G7072">
        <f t="shared" si="335"/>
        <v>-6</v>
      </c>
      <c r="H7072">
        <v>15.44</v>
      </c>
      <c r="I7072">
        <v>-0.14000000000000001</v>
      </c>
      <c r="J7072">
        <v>-0.99</v>
      </c>
    </row>
    <row r="7073" spans="1:10">
      <c r="A7073" s="3">
        <v>43871</v>
      </c>
      <c r="B7073">
        <v>6.1</v>
      </c>
      <c r="C7073">
        <f t="shared" si="333"/>
        <v>2.0999999999999996</v>
      </c>
      <c r="D7073">
        <v>1009.6</v>
      </c>
      <c r="E7073">
        <f t="shared" si="334"/>
        <v>-4.5</v>
      </c>
      <c r="F7073">
        <v>49</v>
      </c>
      <c r="G7073">
        <f t="shared" si="335"/>
        <v>17</v>
      </c>
      <c r="H7073">
        <v>16.440000000000001</v>
      </c>
      <c r="I7073">
        <v>-0.35</v>
      </c>
      <c r="J7073">
        <v>-0.94</v>
      </c>
    </row>
    <row r="7074" spans="1:10">
      <c r="A7074" s="3">
        <v>43872</v>
      </c>
      <c r="B7074">
        <v>6.9</v>
      </c>
      <c r="C7074">
        <f t="shared" si="333"/>
        <v>0.80000000000000071</v>
      </c>
      <c r="D7074">
        <v>1025.2</v>
      </c>
      <c r="E7074">
        <f t="shared" si="334"/>
        <v>15.600000000000023</v>
      </c>
      <c r="F7074">
        <v>43</v>
      </c>
      <c r="G7074">
        <f t="shared" si="335"/>
        <v>-6</v>
      </c>
      <c r="H7074">
        <v>17.440000000000001</v>
      </c>
      <c r="I7074">
        <v>-0.54</v>
      </c>
      <c r="J7074">
        <v>-0.84</v>
      </c>
    </row>
    <row r="7075" spans="1:10">
      <c r="A7075" s="3">
        <v>43873</v>
      </c>
      <c r="B7075">
        <v>13.4</v>
      </c>
      <c r="C7075">
        <f t="shared" si="333"/>
        <v>6.5</v>
      </c>
      <c r="D7075">
        <v>1019.4</v>
      </c>
      <c r="E7075">
        <f t="shared" si="334"/>
        <v>-5.8000000000000682</v>
      </c>
      <c r="F7075">
        <v>56</v>
      </c>
      <c r="G7075">
        <f t="shared" si="335"/>
        <v>13</v>
      </c>
      <c r="H7075">
        <v>18.440000000000001</v>
      </c>
      <c r="I7075">
        <v>-0.7</v>
      </c>
      <c r="J7075">
        <v>-0.71</v>
      </c>
    </row>
    <row r="7076" spans="1:10">
      <c r="A7076" s="3">
        <v>43874</v>
      </c>
      <c r="B7076">
        <v>12.9</v>
      </c>
      <c r="C7076">
        <f t="shared" si="333"/>
        <v>-0.5</v>
      </c>
      <c r="D7076">
        <v>1008.9</v>
      </c>
      <c r="E7076">
        <f t="shared" si="334"/>
        <v>-10.5</v>
      </c>
      <c r="F7076">
        <v>72</v>
      </c>
      <c r="G7076">
        <f t="shared" si="335"/>
        <v>16</v>
      </c>
      <c r="H7076">
        <v>19.440000000000001</v>
      </c>
      <c r="I7076">
        <v>-0.84</v>
      </c>
      <c r="J7076">
        <v>-0.55000000000000004</v>
      </c>
    </row>
    <row r="7077" spans="1:10">
      <c r="A7077" s="3">
        <v>43875</v>
      </c>
      <c r="B7077">
        <v>12.4</v>
      </c>
      <c r="C7077">
        <f t="shared" si="333"/>
        <v>-0.5</v>
      </c>
      <c r="D7077">
        <v>1014.1</v>
      </c>
      <c r="E7077">
        <f t="shared" si="334"/>
        <v>5.2000000000000455</v>
      </c>
      <c r="F7077">
        <v>87</v>
      </c>
      <c r="G7077">
        <f t="shared" si="335"/>
        <v>15</v>
      </c>
      <c r="H7077">
        <v>20.440000000000001</v>
      </c>
      <c r="I7077">
        <v>-0.93</v>
      </c>
      <c r="J7077">
        <v>-0.36</v>
      </c>
    </row>
    <row r="7078" spans="1:10">
      <c r="A7078" s="3">
        <v>43876</v>
      </c>
      <c r="B7078">
        <v>14.4</v>
      </c>
      <c r="C7078">
        <f t="shared" si="333"/>
        <v>2</v>
      </c>
      <c r="D7078">
        <v>1016</v>
      </c>
      <c r="E7078">
        <f t="shared" si="334"/>
        <v>1.8999999999999773</v>
      </c>
      <c r="F7078">
        <v>66</v>
      </c>
      <c r="G7078">
        <f t="shared" si="335"/>
        <v>-21</v>
      </c>
      <c r="H7078">
        <v>21.44</v>
      </c>
      <c r="I7078">
        <v>-0.99</v>
      </c>
      <c r="J7078">
        <v>-0.15</v>
      </c>
    </row>
    <row r="7079" spans="1:10">
      <c r="A7079" s="3">
        <v>43877</v>
      </c>
      <c r="B7079">
        <v>9.5</v>
      </c>
      <c r="C7079">
        <f t="shared" si="333"/>
        <v>-4.9000000000000004</v>
      </c>
      <c r="D7079">
        <v>1002.1</v>
      </c>
      <c r="E7079">
        <f t="shared" si="334"/>
        <v>-13.899999999999977</v>
      </c>
      <c r="F7079">
        <v>99</v>
      </c>
      <c r="G7079">
        <f t="shared" si="335"/>
        <v>33</v>
      </c>
      <c r="H7079">
        <v>22.44</v>
      </c>
      <c r="I7079">
        <v>-1</v>
      </c>
      <c r="J7079">
        <v>0.06</v>
      </c>
    </row>
    <row r="7080" spans="1:10">
      <c r="A7080" s="3">
        <v>43878</v>
      </c>
      <c r="B7080">
        <v>10.6</v>
      </c>
      <c r="C7080">
        <f t="shared" si="333"/>
        <v>1.0999999999999996</v>
      </c>
      <c r="D7080">
        <v>997.3</v>
      </c>
      <c r="E7080">
        <f t="shared" si="334"/>
        <v>-4.8000000000000682</v>
      </c>
      <c r="F7080">
        <v>54</v>
      </c>
      <c r="G7080">
        <f t="shared" si="335"/>
        <v>-45</v>
      </c>
      <c r="H7080">
        <v>23.44</v>
      </c>
      <c r="I7080">
        <v>-0.96</v>
      </c>
      <c r="J7080">
        <v>0.27</v>
      </c>
    </row>
    <row r="7081" spans="1:10">
      <c r="A7081" s="3">
        <v>43879</v>
      </c>
      <c r="B7081">
        <v>8.4</v>
      </c>
      <c r="C7081">
        <f t="shared" si="333"/>
        <v>-2.1999999999999993</v>
      </c>
      <c r="D7081">
        <v>1012.2</v>
      </c>
      <c r="E7081">
        <f t="shared" si="334"/>
        <v>14.900000000000091</v>
      </c>
      <c r="F7081">
        <v>30</v>
      </c>
      <c r="G7081">
        <f t="shared" si="335"/>
        <v>-24</v>
      </c>
      <c r="H7081">
        <v>24.44</v>
      </c>
      <c r="I7081">
        <v>-0.88</v>
      </c>
      <c r="J7081">
        <v>0.47</v>
      </c>
    </row>
    <row r="7082" spans="1:10">
      <c r="A7082" s="3">
        <v>43880</v>
      </c>
      <c r="B7082">
        <v>8.4</v>
      </c>
      <c r="C7082">
        <f t="shared" si="333"/>
        <v>0</v>
      </c>
      <c r="D7082">
        <v>1022.9</v>
      </c>
      <c r="E7082">
        <f t="shared" si="334"/>
        <v>10.699999999999932</v>
      </c>
      <c r="F7082">
        <v>48</v>
      </c>
      <c r="G7082">
        <f t="shared" si="335"/>
        <v>18</v>
      </c>
      <c r="H7082">
        <v>25.44</v>
      </c>
      <c r="I7082">
        <v>-0.77</v>
      </c>
      <c r="J7082">
        <v>0.64</v>
      </c>
    </row>
    <row r="7083" spans="1:10">
      <c r="A7083" s="3">
        <v>43881</v>
      </c>
      <c r="B7083">
        <v>11.3</v>
      </c>
      <c r="C7083">
        <f t="shared" si="333"/>
        <v>2.9000000000000004</v>
      </c>
      <c r="D7083">
        <v>1025.2</v>
      </c>
      <c r="E7083">
        <f t="shared" si="334"/>
        <v>2.3000000000000682</v>
      </c>
      <c r="F7083">
        <v>56</v>
      </c>
      <c r="G7083">
        <f t="shared" si="335"/>
        <v>8</v>
      </c>
      <c r="H7083">
        <v>26.44</v>
      </c>
      <c r="I7083">
        <v>-0.61</v>
      </c>
      <c r="J7083">
        <v>0.79</v>
      </c>
    </row>
    <row r="7084" spans="1:10">
      <c r="A7084" s="3">
        <v>43882</v>
      </c>
      <c r="B7084">
        <v>11.6</v>
      </c>
      <c r="C7084">
        <f t="shared" si="333"/>
        <v>0.29999999999999893</v>
      </c>
      <c r="D7084">
        <v>1029.8</v>
      </c>
      <c r="E7084">
        <f t="shared" si="334"/>
        <v>4.5999999999999091</v>
      </c>
      <c r="F7084">
        <v>57</v>
      </c>
      <c r="G7084">
        <f t="shared" si="335"/>
        <v>1</v>
      </c>
      <c r="H7084">
        <v>27.44</v>
      </c>
      <c r="I7084">
        <v>-0.43</v>
      </c>
      <c r="J7084">
        <v>0.9</v>
      </c>
    </row>
    <row r="7085" spans="1:10">
      <c r="A7085" s="3">
        <v>43883</v>
      </c>
      <c r="B7085">
        <v>15.8</v>
      </c>
      <c r="C7085">
        <f t="shared" si="333"/>
        <v>4.2000000000000011</v>
      </c>
      <c r="D7085">
        <v>1010.8</v>
      </c>
      <c r="E7085">
        <f t="shared" si="334"/>
        <v>-19</v>
      </c>
      <c r="F7085">
        <v>67</v>
      </c>
      <c r="G7085">
        <f t="shared" si="335"/>
        <v>10</v>
      </c>
      <c r="H7085">
        <v>28.44</v>
      </c>
      <c r="I7085">
        <v>-0.23</v>
      </c>
      <c r="J7085">
        <v>0.97</v>
      </c>
    </row>
    <row r="7086" spans="1:10">
      <c r="A7086" s="3">
        <v>43884</v>
      </c>
      <c r="B7086">
        <v>10</v>
      </c>
      <c r="C7086">
        <f t="shared" si="333"/>
        <v>-5.8000000000000007</v>
      </c>
      <c r="D7086">
        <v>1015.7</v>
      </c>
      <c r="E7086">
        <f t="shared" si="334"/>
        <v>4.9000000000000909</v>
      </c>
      <c r="F7086">
        <v>30</v>
      </c>
      <c r="G7086">
        <f t="shared" si="335"/>
        <v>-37</v>
      </c>
      <c r="H7086">
        <v>29.44</v>
      </c>
      <c r="I7086">
        <v>-0.02</v>
      </c>
      <c r="J7086">
        <v>1</v>
      </c>
    </row>
    <row r="7087" spans="1:10">
      <c r="A7087" s="3">
        <v>43885</v>
      </c>
      <c r="B7087">
        <v>11.8</v>
      </c>
      <c r="C7087">
        <f t="shared" si="333"/>
        <v>1.8000000000000007</v>
      </c>
      <c r="D7087">
        <v>1017</v>
      </c>
      <c r="E7087">
        <f t="shared" si="334"/>
        <v>1.2999999999999545</v>
      </c>
      <c r="F7087">
        <v>56</v>
      </c>
      <c r="G7087">
        <f t="shared" si="335"/>
        <v>26</v>
      </c>
      <c r="H7087">
        <v>0.9</v>
      </c>
      <c r="I7087">
        <v>0.19</v>
      </c>
      <c r="J7087">
        <v>0.98</v>
      </c>
    </row>
    <row r="7088" spans="1:10">
      <c r="A7088" s="3">
        <v>43886</v>
      </c>
      <c r="B7088">
        <v>12.3</v>
      </c>
      <c r="C7088">
        <f t="shared" si="333"/>
        <v>0.5</v>
      </c>
      <c r="D7088">
        <v>1015.4</v>
      </c>
      <c r="E7088">
        <f t="shared" si="334"/>
        <v>-1.6000000000000227</v>
      </c>
      <c r="F7088">
        <v>65</v>
      </c>
      <c r="G7088">
        <f t="shared" si="335"/>
        <v>9</v>
      </c>
      <c r="H7088">
        <v>1.9</v>
      </c>
      <c r="I7088">
        <v>0.39</v>
      </c>
      <c r="J7088">
        <v>0.92</v>
      </c>
    </row>
    <row r="7089" spans="1:10">
      <c r="A7089" s="3">
        <v>43887</v>
      </c>
      <c r="B7089">
        <v>9</v>
      </c>
      <c r="C7089">
        <f t="shared" si="333"/>
        <v>-3.3000000000000007</v>
      </c>
      <c r="D7089">
        <v>1011.4</v>
      </c>
      <c r="E7089">
        <f t="shared" si="334"/>
        <v>-4</v>
      </c>
      <c r="F7089">
        <v>78</v>
      </c>
      <c r="G7089">
        <f t="shared" si="335"/>
        <v>13</v>
      </c>
      <c r="H7089">
        <v>2.9</v>
      </c>
      <c r="I7089">
        <v>0.57999999999999996</v>
      </c>
      <c r="J7089">
        <v>0.81</v>
      </c>
    </row>
    <row r="7090" spans="1:10">
      <c r="A7090" s="3">
        <v>43888</v>
      </c>
      <c r="B7090">
        <v>6.9</v>
      </c>
      <c r="C7090">
        <f t="shared" si="333"/>
        <v>-2.0999999999999996</v>
      </c>
      <c r="D7090">
        <v>1016.7</v>
      </c>
      <c r="E7090">
        <f t="shared" si="334"/>
        <v>5.3000000000000682</v>
      </c>
      <c r="F7090">
        <v>32</v>
      </c>
      <c r="G7090">
        <f t="shared" si="335"/>
        <v>-46</v>
      </c>
      <c r="H7090">
        <v>3.9</v>
      </c>
      <c r="I7090">
        <v>0.74</v>
      </c>
      <c r="J7090">
        <v>0.67</v>
      </c>
    </row>
    <row r="7091" spans="1:10">
      <c r="A7091" s="3">
        <v>43889</v>
      </c>
      <c r="B7091">
        <v>8.8000000000000007</v>
      </c>
      <c r="C7091">
        <f t="shared" si="333"/>
        <v>1.9000000000000004</v>
      </c>
      <c r="D7091">
        <v>1019.5</v>
      </c>
      <c r="E7091">
        <f t="shared" si="334"/>
        <v>2.7999999999999545</v>
      </c>
      <c r="F7091">
        <v>35</v>
      </c>
      <c r="G7091">
        <f t="shared" si="335"/>
        <v>3</v>
      </c>
      <c r="H7091">
        <v>4.9000000000000004</v>
      </c>
      <c r="I7091">
        <v>0.86</v>
      </c>
      <c r="J7091">
        <v>0.5</v>
      </c>
    </row>
    <row r="7092" spans="1:10">
      <c r="A7092" s="3">
        <v>43890</v>
      </c>
      <c r="B7092">
        <v>11.3</v>
      </c>
      <c r="C7092">
        <f t="shared" si="333"/>
        <v>2.5</v>
      </c>
      <c r="D7092">
        <v>1012.9</v>
      </c>
      <c r="E7092">
        <f t="shared" si="334"/>
        <v>-6.6000000000000227</v>
      </c>
      <c r="F7092">
        <v>56</v>
      </c>
      <c r="G7092">
        <f t="shared" si="335"/>
        <v>21</v>
      </c>
      <c r="H7092">
        <v>5.9</v>
      </c>
      <c r="I7092">
        <v>0.95</v>
      </c>
      <c r="J7092">
        <v>0.31</v>
      </c>
    </row>
    <row r="7093" spans="1:10">
      <c r="A7093" s="3">
        <v>43891</v>
      </c>
      <c r="B7093">
        <v>13.3</v>
      </c>
      <c r="C7093">
        <f t="shared" si="333"/>
        <v>2</v>
      </c>
      <c r="D7093">
        <v>1012.7</v>
      </c>
      <c r="E7093">
        <f t="shared" si="334"/>
        <v>-0.19999999999993179</v>
      </c>
      <c r="F7093">
        <v>51</v>
      </c>
      <c r="G7093">
        <f t="shared" si="335"/>
        <v>-5</v>
      </c>
      <c r="H7093">
        <v>6.9</v>
      </c>
      <c r="I7093">
        <v>0.99</v>
      </c>
      <c r="J7093">
        <v>0.1</v>
      </c>
    </row>
    <row r="7094" spans="1:10">
      <c r="A7094" s="3">
        <v>43892</v>
      </c>
      <c r="B7094">
        <v>7.2</v>
      </c>
      <c r="C7094">
        <f t="shared" si="333"/>
        <v>-6.1000000000000005</v>
      </c>
      <c r="D7094">
        <v>1011.6</v>
      </c>
      <c r="E7094">
        <f t="shared" si="334"/>
        <v>-1.1000000000000227</v>
      </c>
      <c r="F7094">
        <v>98</v>
      </c>
      <c r="G7094">
        <f t="shared" si="335"/>
        <v>47</v>
      </c>
      <c r="H7094">
        <v>7.9</v>
      </c>
      <c r="I7094">
        <v>0.99</v>
      </c>
      <c r="J7094">
        <v>-0.11</v>
      </c>
    </row>
    <row r="7095" spans="1:10">
      <c r="A7095" s="3">
        <v>43893</v>
      </c>
      <c r="B7095">
        <v>12.8</v>
      </c>
      <c r="C7095">
        <f t="shared" si="333"/>
        <v>5.6000000000000005</v>
      </c>
      <c r="D7095">
        <v>1018.4</v>
      </c>
      <c r="E7095">
        <f t="shared" si="334"/>
        <v>6.7999999999999545</v>
      </c>
      <c r="F7095">
        <v>50</v>
      </c>
      <c r="G7095">
        <f t="shared" si="335"/>
        <v>-48</v>
      </c>
      <c r="H7095">
        <v>8.9</v>
      </c>
      <c r="I7095">
        <v>0.95</v>
      </c>
      <c r="J7095">
        <v>-0.32</v>
      </c>
    </row>
    <row r="7096" spans="1:10">
      <c r="A7096" s="3">
        <v>43894</v>
      </c>
      <c r="B7096">
        <v>8.6999999999999993</v>
      </c>
      <c r="C7096">
        <f t="shared" si="333"/>
        <v>-4.1000000000000014</v>
      </c>
      <c r="D7096">
        <v>1011.7</v>
      </c>
      <c r="E7096">
        <f t="shared" si="334"/>
        <v>-6.6999999999999318</v>
      </c>
      <c r="F7096">
        <v>92</v>
      </c>
      <c r="G7096">
        <f t="shared" si="335"/>
        <v>42</v>
      </c>
      <c r="H7096">
        <v>9.9</v>
      </c>
      <c r="I7096">
        <v>0.86</v>
      </c>
      <c r="J7096">
        <v>-0.51</v>
      </c>
    </row>
    <row r="7097" spans="1:10">
      <c r="A7097" s="3">
        <v>43895</v>
      </c>
      <c r="B7097">
        <v>9.5</v>
      </c>
      <c r="C7097">
        <f t="shared" si="333"/>
        <v>0.80000000000000071</v>
      </c>
      <c r="D7097">
        <v>1006.2</v>
      </c>
      <c r="E7097">
        <f t="shared" si="334"/>
        <v>-5.5</v>
      </c>
      <c r="F7097">
        <v>25</v>
      </c>
      <c r="G7097">
        <f t="shared" si="335"/>
        <v>-67</v>
      </c>
      <c r="H7097">
        <v>10.9</v>
      </c>
      <c r="I7097">
        <v>0.73</v>
      </c>
      <c r="J7097">
        <v>-0.68</v>
      </c>
    </row>
    <row r="7098" spans="1:10">
      <c r="A7098" s="3">
        <v>43896</v>
      </c>
      <c r="B7098">
        <v>10.8</v>
      </c>
      <c r="C7098">
        <f t="shared" si="333"/>
        <v>1.3000000000000007</v>
      </c>
      <c r="D7098">
        <v>1015.5</v>
      </c>
      <c r="E7098">
        <f t="shared" si="334"/>
        <v>9.2999999999999545</v>
      </c>
      <c r="F7098">
        <v>34</v>
      </c>
      <c r="G7098">
        <f t="shared" si="335"/>
        <v>9</v>
      </c>
      <c r="H7098">
        <v>11.9</v>
      </c>
      <c r="I7098">
        <v>0.56999999999999995</v>
      </c>
      <c r="J7098">
        <v>-0.82</v>
      </c>
    </row>
    <row r="7099" spans="1:10">
      <c r="A7099" s="3">
        <v>43897</v>
      </c>
      <c r="B7099">
        <v>8.4</v>
      </c>
      <c r="C7099">
        <f t="shared" si="333"/>
        <v>-2.4000000000000004</v>
      </c>
      <c r="D7099">
        <v>1020.2</v>
      </c>
      <c r="E7099">
        <f t="shared" si="334"/>
        <v>4.7000000000000455</v>
      </c>
      <c r="F7099">
        <v>66</v>
      </c>
      <c r="G7099">
        <f t="shared" si="335"/>
        <v>32</v>
      </c>
      <c r="H7099">
        <v>12.9</v>
      </c>
      <c r="I7099">
        <v>0.39</v>
      </c>
      <c r="J7099">
        <v>-0.92</v>
      </c>
    </row>
    <row r="7100" spans="1:10">
      <c r="A7100" s="3">
        <v>43898</v>
      </c>
      <c r="B7100">
        <v>8.4</v>
      </c>
      <c r="C7100">
        <f t="shared" si="333"/>
        <v>0</v>
      </c>
      <c r="D7100">
        <v>1012.6</v>
      </c>
      <c r="E7100">
        <f t="shared" si="334"/>
        <v>-7.6000000000000227</v>
      </c>
      <c r="F7100">
        <v>94</v>
      </c>
      <c r="G7100">
        <f t="shared" si="335"/>
        <v>28</v>
      </c>
      <c r="H7100">
        <v>13.9</v>
      </c>
      <c r="I7100">
        <v>0.18</v>
      </c>
      <c r="J7100">
        <v>-0.98</v>
      </c>
    </row>
    <row r="7101" spans="1:10">
      <c r="A7101" s="3">
        <v>43899</v>
      </c>
      <c r="B7101">
        <v>17.100000000000001</v>
      </c>
      <c r="C7101">
        <f t="shared" si="333"/>
        <v>8.7000000000000011</v>
      </c>
      <c r="D7101">
        <v>1013.5</v>
      </c>
      <c r="E7101">
        <f t="shared" si="334"/>
        <v>0.89999999999997726</v>
      </c>
      <c r="F7101">
        <v>74</v>
      </c>
      <c r="G7101">
        <f t="shared" si="335"/>
        <v>-20</v>
      </c>
      <c r="H7101">
        <v>14.9</v>
      </c>
      <c r="I7101">
        <v>-0.03</v>
      </c>
      <c r="J7101">
        <v>-1</v>
      </c>
    </row>
    <row r="7102" spans="1:10">
      <c r="A7102" s="3">
        <v>43900</v>
      </c>
      <c r="B7102">
        <v>15.1</v>
      </c>
      <c r="C7102">
        <f t="shared" si="333"/>
        <v>-2.0000000000000018</v>
      </c>
      <c r="D7102">
        <v>993.6</v>
      </c>
      <c r="E7102">
        <f t="shared" si="334"/>
        <v>-19.899999999999977</v>
      </c>
      <c r="F7102">
        <v>99</v>
      </c>
      <c r="G7102">
        <f t="shared" si="335"/>
        <v>25</v>
      </c>
      <c r="H7102">
        <v>15.9</v>
      </c>
      <c r="I7102">
        <v>-0.24</v>
      </c>
      <c r="J7102">
        <v>-0.97</v>
      </c>
    </row>
    <row r="7103" spans="1:10">
      <c r="A7103" s="3">
        <v>43901</v>
      </c>
      <c r="B7103">
        <v>14.9</v>
      </c>
      <c r="C7103">
        <f t="shared" si="333"/>
        <v>-0.19999999999999929</v>
      </c>
      <c r="D7103">
        <v>999.7</v>
      </c>
      <c r="E7103">
        <f t="shared" si="334"/>
        <v>6.1000000000000227</v>
      </c>
      <c r="F7103">
        <v>61</v>
      </c>
      <c r="G7103">
        <f t="shared" si="335"/>
        <v>-38</v>
      </c>
      <c r="H7103">
        <v>16.899999999999999</v>
      </c>
      <c r="I7103">
        <v>-0.44</v>
      </c>
      <c r="J7103">
        <v>-0.9</v>
      </c>
    </row>
    <row r="7104" spans="1:10">
      <c r="A7104" s="3">
        <v>43902</v>
      </c>
      <c r="B7104">
        <v>12.8</v>
      </c>
      <c r="C7104">
        <f t="shared" si="333"/>
        <v>-2.0999999999999996</v>
      </c>
      <c r="D7104">
        <v>1017.9</v>
      </c>
      <c r="E7104">
        <f t="shared" si="334"/>
        <v>18.199999999999932</v>
      </c>
      <c r="F7104">
        <v>46</v>
      </c>
      <c r="G7104">
        <f t="shared" si="335"/>
        <v>-15</v>
      </c>
      <c r="H7104">
        <v>17.899999999999999</v>
      </c>
      <c r="I7104">
        <v>-0.62</v>
      </c>
      <c r="J7104">
        <v>-0.79</v>
      </c>
    </row>
    <row r="7105" spans="1:10">
      <c r="A7105" s="3">
        <v>43903</v>
      </c>
      <c r="B7105">
        <v>15.6</v>
      </c>
      <c r="C7105">
        <f t="shared" si="333"/>
        <v>2.7999999999999989</v>
      </c>
      <c r="D7105">
        <v>1008.1</v>
      </c>
      <c r="E7105">
        <f t="shared" si="334"/>
        <v>-9.7999999999999545</v>
      </c>
      <c r="F7105">
        <v>44</v>
      </c>
      <c r="G7105">
        <f t="shared" si="335"/>
        <v>-2</v>
      </c>
      <c r="H7105">
        <v>18.899999999999999</v>
      </c>
      <c r="I7105">
        <v>-0.77</v>
      </c>
      <c r="J7105">
        <v>-0.64</v>
      </c>
    </row>
    <row r="7106" spans="1:10">
      <c r="A7106" s="3">
        <v>43904</v>
      </c>
      <c r="B7106">
        <v>1.9</v>
      </c>
      <c r="C7106">
        <f t="shared" si="333"/>
        <v>-13.7</v>
      </c>
      <c r="D7106">
        <v>1003.2</v>
      </c>
      <c r="E7106">
        <f t="shared" si="334"/>
        <v>-4.8999999999999773</v>
      </c>
      <c r="F7106">
        <v>98</v>
      </c>
      <c r="G7106">
        <f t="shared" si="335"/>
        <v>54</v>
      </c>
      <c r="H7106">
        <v>19.899999999999999</v>
      </c>
      <c r="I7106">
        <v>-0.89</v>
      </c>
      <c r="J7106">
        <v>-0.46</v>
      </c>
    </row>
    <row r="7107" spans="1:10">
      <c r="A7107" s="3">
        <v>43905</v>
      </c>
      <c r="B7107">
        <v>9.5</v>
      </c>
      <c r="C7107">
        <f t="shared" si="333"/>
        <v>7.6</v>
      </c>
      <c r="D7107">
        <v>1001.9</v>
      </c>
      <c r="E7107">
        <f t="shared" si="334"/>
        <v>-1.3000000000000682</v>
      </c>
      <c r="F7107">
        <v>56</v>
      </c>
      <c r="G7107">
        <f t="shared" si="335"/>
        <v>-42</v>
      </c>
      <c r="H7107">
        <v>20.9</v>
      </c>
      <c r="I7107">
        <v>-0.97</v>
      </c>
      <c r="J7107">
        <v>-0.26</v>
      </c>
    </row>
    <row r="7108" spans="1:10">
      <c r="A7108" s="3">
        <v>43906</v>
      </c>
      <c r="B7108">
        <v>6.8</v>
      </c>
      <c r="C7108">
        <f t="shared" si="333"/>
        <v>-2.7</v>
      </c>
      <c r="D7108">
        <v>1008.6</v>
      </c>
      <c r="E7108">
        <f t="shared" si="334"/>
        <v>6.7000000000000455</v>
      </c>
      <c r="F7108">
        <v>40</v>
      </c>
      <c r="G7108">
        <f t="shared" si="335"/>
        <v>-16</v>
      </c>
      <c r="H7108">
        <v>21.9</v>
      </c>
      <c r="I7108">
        <v>-1</v>
      </c>
      <c r="J7108">
        <v>-0.05</v>
      </c>
    </row>
    <row r="7109" spans="1:10">
      <c r="A7109" s="3">
        <v>43907</v>
      </c>
      <c r="B7109">
        <v>10</v>
      </c>
      <c r="C7109">
        <f t="shared" si="333"/>
        <v>3.2</v>
      </c>
      <c r="D7109">
        <v>1009.4</v>
      </c>
      <c r="E7109">
        <f t="shared" si="334"/>
        <v>0.79999999999995453</v>
      </c>
      <c r="F7109">
        <v>63</v>
      </c>
      <c r="G7109">
        <f t="shared" si="335"/>
        <v>23</v>
      </c>
      <c r="H7109">
        <v>22.9</v>
      </c>
      <c r="I7109">
        <v>-0.99</v>
      </c>
      <c r="J7109">
        <v>0.16</v>
      </c>
    </row>
    <row r="7110" spans="1:10">
      <c r="A7110" s="3">
        <v>43908</v>
      </c>
      <c r="B7110">
        <v>14.3</v>
      </c>
      <c r="C7110">
        <f t="shared" si="333"/>
        <v>4.3000000000000007</v>
      </c>
      <c r="D7110">
        <v>1010.4</v>
      </c>
      <c r="E7110">
        <f t="shared" si="334"/>
        <v>1</v>
      </c>
      <c r="F7110">
        <v>42</v>
      </c>
      <c r="G7110">
        <f t="shared" si="335"/>
        <v>-21</v>
      </c>
      <c r="H7110">
        <v>23.9</v>
      </c>
      <c r="I7110">
        <v>-0.93</v>
      </c>
      <c r="J7110">
        <v>0.37</v>
      </c>
    </row>
    <row r="7111" spans="1:10">
      <c r="A7111" s="3">
        <v>43909</v>
      </c>
      <c r="B7111">
        <v>17.399999999999999</v>
      </c>
      <c r="C7111">
        <f t="shared" ref="C7111:C7174" si="336">B7111-B7110</f>
        <v>3.0999999999999979</v>
      </c>
      <c r="D7111">
        <v>1003.4</v>
      </c>
      <c r="E7111">
        <f t="shared" ref="E7111:E7174" si="337">D7111-D7110</f>
        <v>-7</v>
      </c>
      <c r="F7111">
        <v>71</v>
      </c>
      <c r="G7111">
        <f t="shared" ref="G7111:G7174" si="338">F7111-F7110</f>
        <v>29</v>
      </c>
      <c r="H7111">
        <v>24.9</v>
      </c>
      <c r="I7111">
        <v>-0.83</v>
      </c>
      <c r="J7111">
        <v>0.55000000000000004</v>
      </c>
    </row>
    <row r="7112" spans="1:10">
      <c r="A7112" s="3">
        <v>43910</v>
      </c>
      <c r="B7112">
        <v>13.9</v>
      </c>
      <c r="C7112">
        <f t="shared" si="336"/>
        <v>-3.4999999999999982</v>
      </c>
      <c r="D7112">
        <v>1004.5</v>
      </c>
      <c r="E7112">
        <f t="shared" si="337"/>
        <v>1.1000000000000227</v>
      </c>
      <c r="F7112">
        <v>34</v>
      </c>
      <c r="G7112">
        <f t="shared" si="338"/>
        <v>-37</v>
      </c>
      <c r="H7112">
        <v>25.9</v>
      </c>
      <c r="I7112">
        <v>-0.7</v>
      </c>
      <c r="J7112">
        <v>0.72</v>
      </c>
    </row>
    <row r="7113" spans="1:10">
      <c r="A7113" s="3">
        <v>43911</v>
      </c>
      <c r="B7113">
        <v>16.5</v>
      </c>
      <c r="C7113">
        <f t="shared" si="336"/>
        <v>2.5999999999999996</v>
      </c>
      <c r="D7113">
        <v>1006.1</v>
      </c>
      <c r="E7113">
        <f t="shared" si="337"/>
        <v>1.6000000000000227</v>
      </c>
      <c r="F7113">
        <v>37</v>
      </c>
      <c r="G7113">
        <f t="shared" si="338"/>
        <v>3</v>
      </c>
      <c r="H7113">
        <v>26.9</v>
      </c>
      <c r="I7113">
        <v>-0.53</v>
      </c>
      <c r="J7113">
        <v>0.85</v>
      </c>
    </row>
    <row r="7114" spans="1:10">
      <c r="A7114" s="3">
        <v>43912</v>
      </c>
      <c r="B7114">
        <v>19.8</v>
      </c>
      <c r="C7114">
        <f t="shared" si="336"/>
        <v>3.3000000000000007</v>
      </c>
      <c r="D7114">
        <v>1001.2</v>
      </c>
      <c r="E7114">
        <f t="shared" si="337"/>
        <v>-4.8999999999999773</v>
      </c>
      <c r="F7114">
        <v>45</v>
      </c>
      <c r="G7114">
        <f t="shared" si="338"/>
        <v>8</v>
      </c>
      <c r="H7114">
        <v>27.9</v>
      </c>
      <c r="I7114">
        <v>-0.34</v>
      </c>
      <c r="J7114">
        <v>0.94</v>
      </c>
    </row>
    <row r="7115" spans="1:10">
      <c r="A7115" s="3">
        <v>43913</v>
      </c>
      <c r="B7115">
        <v>9.4</v>
      </c>
      <c r="C7115">
        <f t="shared" si="336"/>
        <v>-10.4</v>
      </c>
      <c r="D7115">
        <v>1007.5</v>
      </c>
      <c r="E7115">
        <f t="shared" si="337"/>
        <v>6.2999999999999545</v>
      </c>
      <c r="F7115">
        <v>56</v>
      </c>
      <c r="G7115">
        <f t="shared" si="338"/>
        <v>11</v>
      </c>
      <c r="H7115">
        <v>28.9</v>
      </c>
      <c r="I7115">
        <v>-0.13</v>
      </c>
      <c r="J7115">
        <v>0.99</v>
      </c>
    </row>
    <row r="7116" spans="1:10">
      <c r="A7116" s="3">
        <v>43914</v>
      </c>
      <c r="B7116">
        <v>8.8000000000000007</v>
      </c>
      <c r="C7116">
        <f t="shared" si="336"/>
        <v>-0.59999999999999964</v>
      </c>
      <c r="D7116">
        <v>1012.5</v>
      </c>
      <c r="E7116">
        <f t="shared" si="337"/>
        <v>5</v>
      </c>
      <c r="F7116">
        <v>31</v>
      </c>
      <c r="G7116">
        <f t="shared" si="338"/>
        <v>-25</v>
      </c>
      <c r="H7116">
        <v>0.37</v>
      </c>
      <c r="I7116">
        <v>0.08</v>
      </c>
      <c r="J7116">
        <v>1</v>
      </c>
    </row>
    <row r="7117" spans="1:10">
      <c r="A7117" s="3">
        <v>43915</v>
      </c>
      <c r="B7117">
        <v>11.9</v>
      </c>
      <c r="C7117">
        <f t="shared" si="336"/>
        <v>3.0999999999999996</v>
      </c>
      <c r="D7117">
        <v>1016.9</v>
      </c>
      <c r="E7117">
        <f t="shared" si="337"/>
        <v>4.3999999999999773</v>
      </c>
      <c r="F7117">
        <v>48</v>
      </c>
      <c r="G7117">
        <f t="shared" si="338"/>
        <v>17</v>
      </c>
      <c r="H7117">
        <v>1.37</v>
      </c>
      <c r="I7117">
        <v>0.28999999999999998</v>
      </c>
      <c r="J7117">
        <v>0.96</v>
      </c>
    </row>
    <row r="7118" spans="1:10">
      <c r="A7118" s="3">
        <v>43916</v>
      </c>
      <c r="B7118">
        <v>15.8</v>
      </c>
      <c r="C7118">
        <f t="shared" si="336"/>
        <v>3.9000000000000004</v>
      </c>
      <c r="D7118">
        <v>1016.5</v>
      </c>
      <c r="E7118">
        <f t="shared" si="337"/>
        <v>-0.39999999999997726</v>
      </c>
      <c r="F7118">
        <v>55</v>
      </c>
      <c r="G7118">
        <f t="shared" si="338"/>
        <v>7</v>
      </c>
      <c r="H7118">
        <v>2.37</v>
      </c>
      <c r="I7118">
        <v>0.48</v>
      </c>
      <c r="J7118">
        <v>0.88</v>
      </c>
    </row>
    <row r="7119" spans="1:10">
      <c r="A7119" s="3">
        <v>43917</v>
      </c>
      <c r="B7119">
        <v>18.600000000000001</v>
      </c>
      <c r="C7119">
        <f t="shared" si="336"/>
        <v>2.8000000000000007</v>
      </c>
      <c r="D7119">
        <v>1010.2</v>
      </c>
      <c r="E7119">
        <f t="shared" si="337"/>
        <v>-6.2999999999999545</v>
      </c>
      <c r="F7119">
        <v>69</v>
      </c>
      <c r="G7119">
        <f t="shared" si="338"/>
        <v>14</v>
      </c>
      <c r="H7119">
        <v>3.37</v>
      </c>
      <c r="I7119">
        <v>0.66</v>
      </c>
      <c r="J7119">
        <v>0.75</v>
      </c>
    </row>
    <row r="7120" spans="1:10">
      <c r="A7120" s="3">
        <v>43918</v>
      </c>
      <c r="B7120">
        <v>11.7</v>
      </c>
      <c r="C7120">
        <f t="shared" si="336"/>
        <v>-6.9000000000000021</v>
      </c>
      <c r="D7120">
        <v>1010</v>
      </c>
      <c r="E7120">
        <f t="shared" si="337"/>
        <v>-0.20000000000004547</v>
      </c>
      <c r="F7120">
        <v>86</v>
      </c>
      <c r="G7120">
        <f t="shared" si="338"/>
        <v>17</v>
      </c>
      <c r="H7120">
        <v>4.37</v>
      </c>
      <c r="I7120">
        <v>0.8</v>
      </c>
      <c r="J7120">
        <v>0.6</v>
      </c>
    </row>
    <row r="7121" spans="1:10">
      <c r="A7121" s="3">
        <v>43919</v>
      </c>
      <c r="B7121">
        <v>3.4</v>
      </c>
      <c r="C7121">
        <f t="shared" si="336"/>
        <v>-8.2999999999999989</v>
      </c>
      <c r="D7121">
        <v>1016.9</v>
      </c>
      <c r="E7121">
        <f t="shared" si="337"/>
        <v>6.8999999999999773</v>
      </c>
      <c r="F7121">
        <v>96</v>
      </c>
      <c r="G7121">
        <f t="shared" si="338"/>
        <v>10</v>
      </c>
      <c r="H7121">
        <v>5.37</v>
      </c>
      <c r="I7121">
        <v>0.91</v>
      </c>
      <c r="J7121">
        <v>0.41</v>
      </c>
    </row>
    <row r="7122" spans="1:10">
      <c r="A7122" s="3">
        <v>43920</v>
      </c>
      <c r="B7122">
        <v>9.1999999999999993</v>
      </c>
      <c r="C7122">
        <f t="shared" si="336"/>
        <v>5.7999999999999989</v>
      </c>
      <c r="D7122">
        <v>1019.7</v>
      </c>
      <c r="E7122">
        <f t="shared" si="337"/>
        <v>2.8000000000000682</v>
      </c>
      <c r="F7122">
        <v>67</v>
      </c>
      <c r="G7122">
        <f t="shared" si="338"/>
        <v>-29</v>
      </c>
      <c r="H7122">
        <v>6.37</v>
      </c>
      <c r="I7122">
        <v>0.98</v>
      </c>
      <c r="J7122">
        <v>0.21</v>
      </c>
    </row>
    <row r="7123" spans="1:10">
      <c r="A7123" s="3">
        <v>43921</v>
      </c>
      <c r="B7123">
        <v>11.1</v>
      </c>
      <c r="C7123">
        <f t="shared" si="336"/>
        <v>1.9000000000000004</v>
      </c>
      <c r="D7123">
        <v>1018.4</v>
      </c>
      <c r="E7123">
        <f t="shared" si="337"/>
        <v>-1.3000000000000682</v>
      </c>
      <c r="F7123">
        <v>80</v>
      </c>
      <c r="G7123">
        <f t="shared" si="338"/>
        <v>13</v>
      </c>
      <c r="H7123">
        <v>7.37</v>
      </c>
      <c r="I7123">
        <v>1</v>
      </c>
      <c r="J7123">
        <v>0</v>
      </c>
    </row>
    <row r="7124" spans="1:10">
      <c r="A7124" s="3">
        <v>43922</v>
      </c>
      <c r="B7124">
        <v>12.3</v>
      </c>
      <c r="C7124">
        <f t="shared" si="336"/>
        <v>1.2000000000000011</v>
      </c>
      <c r="D7124">
        <v>994.9</v>
      </c>
      <c r="E7124">
        <f t="shared" si="337"/>
        <v>-23.5</v>
      </c>
      <c r="F7124">
        <v>100</v>
      </c>
      <c r="G7124">
        <f t="shared" si="338"/>
        <v>20</v>
      </c>
      <c r="H7124">
        <v>8.3699999999999992</v>
      </c>
      <c r="I7124">
        <v>0.98</v>
      </c>
      <c r="J7124">
        <v>-0.21</v>
      </c>
    </row>
    <row r="7125" spans="1:10">
      <c r="A7125" s="3">
        <v>43923</v>
      </c>
      <c r="B7125">
        <v>12.3</v>
      </c>
      <c r="C7125">
        <f t="shared" si="336"/>
        <v>0</v>
      </c>
      <c r="D7125">
        <v>1009.3</v>
      </c>
      <c r="E7125">
        <f t="shared" si="337"/>
        <v>14.399999999999977</v>
      </c>
      <c r="F7125">
        <v>33</v>
      </c>
      <c r="G7125">
        <f t="shared" si="338"/>
        <v>-67</v>
      </c>
      <c r="H7125">
        <v>9.3699999999999992</v>
      </c>
      <c r="I7125">
        <v>0.91</v>
      </c>
      <c r="J7125">
        <v>-0.41</v>
      </c>
    </row>
    <row r="7126" spans="1:10">
      <c r="A7126" s="3">
        <v>43924</v>
      </c>
      <c r="B7126">
        <v>14.9</v>
      </c>
      <c r="C7126">
        <f t="shared" si="336"/>
        <v>2.5999999999999996</v>
      </c>
      <c r="D7126">
        <v>1015.9</v>
      </c>
      <c r="E7126">
        <f t="shared" si="337"/>
        <v>6.6000000000000227</v>
      </c>
      <c r="F7126">
        <v>63</v>
      </c>
      <c r="G7126">
        <f t="shared" si="338"/>
        <v>30</v>
      </c>
      <c r="H7126">
        <v>10.37</v>
      </c>
      <c r="I7126">
        <v>0.8</v>
      </c>
      <c r="J7126">
        <v>-0.59</v>
      </c>
    </row>
    <row r="7127" spans="1:10">
      <c r="A7127" s="3">
        <v>43925</v>
      </c>
      <c r="B7127">
        <v>17.600000000000001</v>
      </c>
      <c r="C7127">
        <f t="shared" si="336"/>
        <v>2.7000000000000011</v>
      </c>
      <c r="D7127">
        <v>1006.7</v>
      </c>
      <c r="E7127">
        <f t="shared" si="337"/>
        <v>-9.1999999999999318</v>
      </c>
      <c r="F7127">
        <v>57</v>
      </c>
      <c r="G7127">
        <f t="shared" si="338"/>
        <v>-6</v>
      </c>
      <c r="H7127">
        <v>11.37</v>
      </c>
      <c r="I7127">
        <v>0.66</v>
      </c>
      <c r="J7127">
        <v>-0.75</v>
      </c>
    </row>
    <row r="7128" spans="1:10">
      <c r="A7128" s="3">
        <v>43926</v>
      </c>
      <c r="B7128">
        <v>8</v>
      </c>
      <c r="C7128">
        <f t="shared" si="336"/>
        <v>-9.6000000000000014</v>
      </c>
      <c r="D7128">
        <v>1009.3</v>
      </c>
      <c r="E7128">
        <f t="shared" si="337"/>
        <v>2.5999999999999091</v>
      </c>
      <c r="F7128">
        <v>78</v>
      </c>
      <c r="G7128">
        <f t="shared" si="338"/>
        <v>21</v>
      </c>
      <c r="H7128">
        <v>12.37</v>
      </c>
      <c r="I7128">
        <v>0.49</v>
      </c>
      <c r="J7128">
        <v>-0.87</v>
      </c>
    </row>
    <row r="7129" spans="1:10">
      <c r="A7129" s="3">
        <v>43927</v>
      </c>
      <c r="B7129">
        <v>14.4</v>
      </c>
      <c r="C7129">
        <f t="shared" si="336"/>
        <v>6.4</v>
      </c>
      <c r="D7129">
        <v>1009.9</v>
      </c>
      <c r="E7129">
        <f t="shared" si="337"/>
        <v>0.60000000000002274</v>
      </c>
      <c r="F7129">
        <v>52</v>
      </c>
      <c r="G7129">
        <f t="shared" si="338"/>
        <v>-26</v>
      </c>
      <c r="H7129">
        <v>13.37</v>
      </c>
      <c r="I7129">
        <v>0.28999999999999998</v>
      </c>
      <c r="J7129">
        <v>-0.96</v>
      </c>
    </row>
    <row r="7130" spans="1:10">
      <c r="A7130" s="3">
        <v>43928</v>
      </c>
      <c r="B7130">
        <v>14.1</v>
      </c>
      <c r="C7130">
        <f t="shared" si="336"/>
        <v>-0.30000000000000071</v>
      </c>
      <c r="D7130">
        <v>1009.4</v>
      </c>
      <c r="E7130">
        <f t="shared" si="337"/>
        <v>-0.5</v>
      </c>
      <c r="F7130">
        <v>53</v>
      </c>
      <c r="G7130">
        <f t="shared" si="338"/>
        <v>1</v>
      </c>
      <c r="H7130">
        <v>14.37</v>
      </c>
      <c r="I7130">
        <v>0.08</v>
      </c>
      <c r="J7130">
        <v>-1</v>
      </c>
    </row>
    <row r="7131" spans="1:10">
      <c r="A7131" s="3">
        <v>43929</v>
      </c>
      <c r="B7131">
        <v>16.600000000000001</v>
      </c>
      <c r="C7131">
        <f t="shared" si="336"/>
        <v>2.5000000000000018</v>
      </c>
      <c r="D7131">
        <v>1007.6</v>
      </c>
      <c r="E7131">
        <f t="shared" si="337"/>
        <v>-1.7999999999999545</v>
      </c>
      <c r="F7131">
        <v>57</v>
      </c>
      <c r="G7131">
        <f t="shared" si="338"/>
        <v>4</v>
      </c>
      <c r="H7131">
        <v>15.37</v>
      </c>
      <c r="I7131">
        <v>-0.13</v>
      </c>
      <c r="J7131">
        <v>-0.99</v>
      </c>
    </row>
    <row r="7132" spans="1:10">
      <c r="A7132" s="3">
        <v>43930</v>
      </c>
      <c r="B7132">
        <v>13.9</v>
      </c>
      <c r="C7132">
        <f t="shared" si="336"/>
        <v>-2.7000000000000011</v>
      </c>
      <c r="D7132">
        <v>1012.5</v>
      </c>
      <c r="E7132">
        <f t="shared" si="337"/>
        <v>4.8999999999999773</v>
      </c>
      <c r="F7132">
        <v>65</v>
      </c>
      <c r="G7132">
        <f t="shared" si="338"/>
        <v>8</v>
      </c>
      <c r="H7132">
        <v>16.37</v>
      </c>
      <c r="I7132">
        <v>-0.34</v>
      </c>
      <c r="J7132">
        <v>-0.94</v>
      </c>
    </row>
    <row r="7133" spans="1:10">
      <c r="A7133" s="3">
        <v>43931</v>
      </c>
      <c r="B7133">
        <v>11.9</v>
      </c>
      <c r="C7133">
        <f t="shared" si="336"/>
        <v>-2</v>
      </c>
      <c r="D7133">
        <v>1014.4</v>
      </c>
      <c r="E7133">
        <f t="shared" si="337"/>
        <v>1.8999999999999773</v>
      </c>
      <c r="F7133">
        <v>33</v>
      </c>
      <c r="G7133">
        <f t="shared" si="338"/>
        <v>-32</v>
      </c>
      <c r="H7133">
        <v>17.37</v>
      </c>
      <c r="I7133">
        <v>-0.53</v>
      </c>
      <c r="J7133">
        <v>-0.85</v>
      </c>
    </row>
    <row r="7134" spans="1:10">
      <c r="A7134" s="3">
        <v>43932</v>
      </c>
      <c r="B7134">
        <v>13.6</v>
      </c>
      <c r="C7134">
        <f t="shared" si="336"/>
        <v>1.6999999999999993</v>
      </c>
      <c r="D7134">
        <v>1014.1</v>
      </c>
      <c r="E7134">
        <f t="shared" si="337"/>
        <v>-0.29999999999995453</v>
      </c>
      <c r="F7134">
        <v>46</v>
      </c>
      <c r="G7134">
        <f t="shared" si="338"/>
        <v>13</v>
      </c>
      <c r="H7134">
        <v>18.37</v>
      </c>
      <c r="I7134">
        <v>-0.69</v>
      </c>
      <c r="J7134">
        <v>-0.72</v>
      </c>
    </row>
    <row r="7135" spans="1:10">
      <c r="A7135" s="3">
        <v>43933</v>
      </c>
      <c r="B7135">
        <v>12.1</v>
      </c>
      <c r="C7135">
        <f t="shared" si="336"/>
        <v>-1.5</v>
      </c>
      <c r="D7135">
        <v>1009.3</v>
      </c>
      <c r="E7135">
        <f t="shared" si="337"/>
        <v>-4.8000000000000682</v>
      </c>
      <c r="F7135">
        <v>73</v>
      </c>
      <c r="G7135">
        <f t="shared" si="338"/>
        <v>27</v>
      </c>
      <c r="H7135">
        <v>19.37</v>
      </c>
      <c r="I7135">
        <v>-0.83</v>
      </c>
      <c r="J7135">
        <v>-0.56000000000000005</v>
      </c>
    </row>
    <row r="7136" spans="1:10">
      <c r="A7136" s="3">
        <v>43934</v>
      </c>
      <c r="B7136">
        <v>7.4</v>
      </c>
      <c r="C7136">
        <f t="shared" si="336"/>
        <v>-4.6999999999999993</v>
      </c>
      <c r="D7136">
        <v>988.2</v>
      </c>
      <c r="E7136">
        <f t="shared" si="337"/>
        <v>-21.099999999999909</v>
      </c>
      <c r="F7136">
        <v>97</v>
      </c>
      <c r="G7136">
        <f t="shared" si="338"/>
        <v>24</v>
      </c>
      <c r="H7136">
        <v>20.37</v>
      </c>
      <c r="I7136">
        <v>-0.93</v>
      </c>
      <c r="J7136">
        <v>-0.37</v>
      </c>
    </row>
    <row r="7137" spans="1:10">
      <c r="A7137" s="3">
        <v>43935</v>
      </c>
      <c r="B7137">
        <v>12.9</v>
      </c>
      <c r="C7137">
        <f t="shared" si="336"/>
        <v>5.5</v>
      </c>
      <c r="D7137">
        <v>1006.1</v>
      </c>
      <c r="E7137">
        <f t="shared" si="337"/>
        <v>17.899999999999977</v>
      </c>
      <c r="F7137">
        <v>35</v>
      </c>
      <c r="G7137">
        <f t="shared" si="338"/>
        <v>-62</v>
      </c>
      <c r="H7137">
        <v>21.37</v>
      </c>
      <c r="I7137">
        <v>-0.99</v>
      </c>
      <c r="J7137">
        <v>-0.16</v>
      </c>
    </row>
    <row r="7138" spans="1:10">
      <c r="A7138" s="3">
        <v>43936</v>
      </c>
      <c r="B7138">
        <v>17.100000000000001</v>
      </c>
      <c r="C7138">
        <f t="shared" si="336"/>
        <v>4.2000000000000011</v>
      </c>
      <c r="D7138">
        <v>1007</v>
      </c>
      <c r="E7138">
        <f t="shared" si="337"/>
        <v>0.89999999999997726</v>
      </c>
      <c r="F7138">
        <v>50</v>
      </c>
      <c r="G7138">
        <f t="shared" si="338"/>
        <v>15</v>
      </c>
      <c r="H7138">
        <v>22.37</v>
      </c>
      <c r="I7138">
        <v>-1</v>
      </c>
      <c r="J7138">
        <v>0.05</v>
      </c>
    </row>
    <row r="7139" spans="1:10">
      <c r="A7139" s="3">
        <v>43937</v>
      </c>
      <c r="B7139">
        <v>11.4</v>
      </c>
      <c r="C7139">
        <f t="shared" si="336"/>
        <v>-5.7000000000000011</v>
      </c>
      <c r="D7139">
        <v>1016.9</v>
      </c>
      <c r="E7139">
        <f t="shared" si="337"/>
        <v>9.8999999999999773</v>
      </c>
      <c r="F7139">
        <v>67</v>
      </c>
      <c r="G7139">
        <f t="shared" si="338"/>
        <v>17</v>
      </c>
      <c r="H7139">
        <v>23.37</v>
      </c>
      <c r="I7139">
        <v>-0.97</v>
      </c>
      <c r="J7139">
        <v>0.26</v>
      </c>
    </row>
    <row r="7140" spans="1:10">
      <c r="A7140" s="3">
        <v>43938</v>
      </c>
      <c r="B7140">
        <v>14.4</v>
      </c>
      <c r="C7140">
        <f t="shared" si="336"/>
        <v>3</v>
      </c>
      <c r="D7140">
        <v>1020.5</v>
      </c>
      <c r="E7140">
        <f t="shared" si="337"/>
        <v>3.6000000000000227</v>
      </c>
      <c r="F7140">
        <v>63</v>
      </c>
      <c r="G7140">
        <f t="shared" si="338"/>
        <v>-4</v>
      </c>
      <c r="H7140">
        <v>24.37</v>
      </c>
      <c r="I7140">
        <v>-0.89</v>
      </c>
      <c r="J7140">
        <v>0.46</v>
      </c>
    </row>
    <row r="7141" spans="1:10">
      <c r="A7141" s="3">
        <v>43939</v>
      </c>
      <c r="B7141">
        <v>12.9</v>
      </c>
      <c r="C7141">
        <f t="shared" si="336"/>
        <v>-1.5</v>
      </c>
      <c r="D7141">
        <v>998.9</v>
      </c>
      <c r="E7141">
        <f t="shared" si="337"/>
        <v>-21.600000000000023</v>
      </c>
      <c r="F7141">
        <v>84</v>
      </c>
      <c r="G7141">
        <f t="shared" si="338"/>
        <v>21</v>
      </c>
      <c r="H7141">
        <v>25.37</v>
      </c>
      <c r="I7141">
        <v>-0.77</v>
      </c>
      <c r="J7141">
        <v>0.63</v>
      </c>
    </row>
    <row r="7142" spans="1:10">
      <c r="A7142" s="3">
        <v>43940</v>
      </c>
      <c r="B7142">
        <v>15</v>
      </c>
      <c r="C7142">
        <f t="shared" si="336"/>
        <v>2.0999999999999996</v>
      </c>
      <c r="D7142">
        <v>1013.1</v>
      </c>
      <c r="E7142">
        <f t="shared" si="337"/>
        <v>14.200000000000045</v>
      </c>
      <c r="F7142">
        <v>59</v>
      </c>
      <c r="G7142">
        <f t="shared" si="338"/>
        <v>-25</v>
      </c>
      <c r="H7142">
        <v>26.37</v>
      </c>
      <c r="I7142">
        <v>-0.62</v>
      </c>
      <c r="J7142">
        <v>0.78</v>
      </c>
    </row>
    <row r="7143" spans="1:10">
      <c r="A7143" s="3">
        <v>43941</v>
      </c>
      <c r="B7143">
        <v>10.5</v>
      </c>
      <c r="C7143">
        <f t="shared" si="336"/>
        <v>-4.5</v>
      </c>
      <c r="D7143">
        <v>1002.9</v>
      </c>
      <c r="E7143">
        <f t="shared" si="337"/>
        <v>-10.200000000000045</v>
      </c>
      <c r="F7143">
        <v>99</v>
      </c>
      <c r="G7143">
        <f t="shared" si="338"/>
        <v>40</v>
      </c>
      <c r="H7143">
        <v>27.37</v>
      </c>
      <c r="I7143">
        <v>-0.44</v>
      </c>
      <c r="J7143">
        <v>0.9</v>
      </c>
    </row>
    <row r="7144" spans="1:10">
      <c r="A7144" s="3">
        <v>43942</v>
      </c>
      <c r="B7144">
        <v>16.8</v>
      </c>
      <c r="C7144">
        <f t="shared" si="336"/>
        <v>6.3000000000000007</v>
      </c>
      <c r="D7144">
        <v>1001.3</v>
      </c>
      <c r="E7144">
        <f t="shared" si="337"/>
        <v>-1.6000000000000227</v>
      </c>
      <c r="F7144">
        <v>72</v>
      </c>
      <c r="G7144">
        <f t="shared" si="338"/>
        <v>-27</v>
      </c>
      <c r="H7144">
        <v>28.37</v>
      </c>
      <c r="I7144">
        <v>-0.24</v>
      </c>
      <c r="J7144">
        <v>0.97</v>
      </c>
    </row>
    <row r="7145" spans="1:10">
      <c r="A7145" s="3">
        <v>43943</v>
      </c>
      <c r="B7145">
        <v>12.5</v>
      </c>
      <c r="C7145">
        <f t="shared" si="336"/>
        <v>-4.3000000000000007</v>
      </c>
      <c r="D7145">
        <v>1001.4</v>
      </c>
      <c r="E7145">
        <f t="shared" si="337"/>
        <v>0.10000000000002274</v>
      </c>
      <c r="F7145">
        <v>61</v>
      </c>
      <c r="G7145">
        <f t="shared" si="338"/>
        <v>-11</v>
      </c>
      <c r="H7145">
        <v>29.37</v>
      </c>
      <c r="I7145">
        <v>-0.03</v>
      </c>
      <c r="J7145">
        <v>1</v>
      </c>
    </row>
    <row r="7146" spans="1:10">
      <c r="A7146" s="3">
        <v>43944</v>
      </c>
      <c r="B7146">
        <v>13.2</v>
      </c>
      <c r="C7146">
        <f t="shared" si="336"/>
        <v>0.69999999999999929</v>
      </c>
      <c r="D7146">
        <v>1002.6</v>
      </c>
      <c r="E7146">
        <f t="shared" si="337"/>
        <v>1.2000000000000455</v>
      </c>
      <c r="F7146">
        <v>56</v>
      </c>
      <c r="G7146">
        <f t="shared" si="338"/>
        <v>-5</v>
      </c>
      <c r="H7146">
        <v>0.84</v>
      </c>
      <c r="I7146">
        <v>0.18</v>
      </c>
      <c r="J7146">
        <v>0.98</v>
      </c>
    </row>
    <row r="7147" spans="1:10">
      <c r="A7147" s="3">
        <v>43945</v>
      </c>
      <c r="B7147">
        <v>15.1</v>
      </c>
      <c r="C7147">
        <f t="shared" si="336"/>
        <v>1.9000000000000004</v>
      </c>
      <c r="D7147">
        <v>1004.4</v>
      </c>
      <c r="E7147">
        <f t="shared" si="337"/>
        <v>1.7999999999999545</v>
      </c>
      <c r="F7147">
        <v>44</v>
      </c>
      <c r="G7147">
        <f t="shared" si="338"/>
        <v>-12</v>
      </c>
      <c r="H7147">
        <v>1.84</v>
      </c>
      <c r="I7147">
        <v>0.38</v>
      </c>
      <c r="J7147">
        <v>0.92</v>
      </c>
    </row>
    <row r="7148" spans="1:10">
      <c r="A7148" s="3">
        <v>43946</v>
      </c>
      <c r="B7148">
        <v>14.7</v>
      </c>
      <c r="C7148">
        <f t="shared" si="336"/>
        <v>-0.40000000000000036</v>
      </c>
      <c r="D7148">
        <v>1013.4</v>
      </c>
      <c r="E7148">
        <f t="shared" si="337"/>
        <v>9</v>
      </c>
      <c r="F7148">
        <v>60</v>
      </c>
      <c r="G7148">
        <f t="shared" si="338"/>
        <v>16</v>
      </c>
      <c r="H7148">
        <v>2.84</v>
      </c>
      <c r="I7148">
        <v>0.56999999999999995</v>
      </c>
      <c r="J7148">
        <v>0.82</v>
      </c>
    </row>
    <row r="7149" spans="1:10">
      <c r="A7149" s="3">
        <v>43947</v>
      </c>
      <c r="B7149">
        <v>19.7</v>
      </c>
      <c r="C7149">
        <f t="shared" si="336"/>
        <v>5</v>
      </c>
      <c r="D7149">
        <v>1007.3</v>
      </c>
      <c r="E7149">
        <f t="shared" si="337"/>
        <v>-6.1000000000000227</v>
      </c>
      <c r="F7149">
        <v>50</v>
      </c>
      <c r="G7149">
        <f t="shared" si="338"/>
        <v>-10</v>
      </c>
      <c r="H7149">
        <v>3.84</v>
      </c>
      <c r="I7149">
        <v>0.73</v>
      </c>
      <c r="J7149">
        <v>0.68</v>
      </c>
    </row>
    <row r="7150" spans="1:10">
      <c r="A7150" s="3">
        <v>43948</v>
      </c>
      <c r="B7150">
        <v>11.2</v>
      </c>
      <c r="C7150">
        <f t="shared" si="336"/>
        <v>-8.5</v>
      </c>
      <c r="D7150">
        <v>1013.8</v>
      </c>
      <c r="E7150">
        <f t="shared" si="337"/>
        <v>6.5</v>
      </c>
      <c r="F7150">
        <v>94</v>
      </c>
      <c r="G7150">
        <f t="shared" si="338"/>
        <v>44</v>
      </c>
      <c r="H7150">
        <v>4.84</v>
      </c>
      <c r="I7150">
        <v>0.86</v>
      </c>
      <c r="J7150">
        <v>0.51</v>
      </c>
    </row>
    <row r="7151" spans="1:10">
      <c r="A7151" s="3">
        <v>43949</v>
      </c>
      <c r="B7151">
        <v>13.5</v>
      </c>
      <c r="C7151">
        <f t="shared" si="336"/>
        <v>2.3000000000000007</v>
      </c>
      <c r="D7151">
        <v>1012.9</v>
      </c>
      <c r="E7151">
        <f t="shared" si="337"/>
        <v>-0.89999999999997726</v>
      </c>
      <c r="F7151">
        <v>87</v>
      </c>
      <c r="G7151">
        <f t="shared" si="338"/>
        <v>-7</v>
      </c>
      <c r="H7151">
        <v>5.84</v>
      </c>
      <c r="I7151">
        <v>0.95</v>
      </c>
      <c r="J7151">
        <v>0.32</v>
      </c>
    </row>
    <row r="7152" spans="1:10">
      <c r="A7152" s="3">
        <v>43950</v>
      </c>
      <c r="B7152">
        <v>17.2</v>
      </c>
      <c r="C7152">
        <f t="shared" si="336"/>
        <v>3.6999999999999993</v>
      </c>
      <c r="D7152">
        <v>1013.6</v>
      </c>
      <c r="E7152">
        <f t="shared" si="337"/>
        <v>0.70000000000004547</v>
      </c>
      <c r="F7152">
        <v>61</v>
      </c>
      <c r="G7152">
        <f t="shared" si="338"/>
        <v>-26</v>
      </c>
      <c r="H7152">
        <v>6.84</v>
      </c>
      <c r="I7152">
        <v>0.99</v>
      </c>
      <c r="J7152">
        <v>0.11</v>
      </c>
    </row>
    <row r="7153" spans="1:10">
      <c r="A7153" s="3">
        <v>43951</v>
      </c>
      <c r="B7153">
        <v>19.5</v>
      </c>
      <c r="C7153">
        <f t="shared" si="336"/>
        <v>2.3000000000000007</v>
      </c>
      <c r="D7153">
        <v>1013</v>
      </c>
      <c r="E7153">
        <f t="shared" si="337"/>
        <v>-0.60000000000002274</v>
      </c>
      <c r="F7153">
        <v>70</v>
      </c>
      <c r="G7153">
        <f t="shared" si="338"/>
        <v>9</v>
      </c>
      <c r="H7153">
        <v>7.84</v>
      </c>
      <c r="I7153">
        <v>1</v>
      </c>
      <c r="J7153">
        <v>-0.1</v>
      </c>
    </row>
    <row r="7154" spans="1:10">
      <c r="A7154" s="3">
        <v>43952</v>
      </c>
      <c r="B7154">
        <v>20.6</v>
      </c>
      <c r="C7154">
        <f t="shared" si="336"/>
        <v>1.1000000000000014</v>
      </c>
      <c r="D7154">
        <v>1008.8</v>
      </c>
      <c r="E7154">
        <f t="shared" si="337"/>
        <v>-4.2000000000000455</v>
      </c>
      <c r="F7154">
        <v>69</v>
      </c>
      <c r="G7154">
        <f t="shared" si="338"/>
        <v>-1</v>
      </c>
      <c r="H7154">
        <v>8.84</v>
      </c>
      <c r="I7154">
        <v>0.95</v>
      </c>
      <c r="J7154">
        <v>-0.31</v>
      </c>
    </row>
    <row r="7155" spans="1:10">
      <c r="A7155" s="3">
        <v>43953</v>
      </c>
      <c r="B7155">
        <v>22</v>
      </c>
      <c r="C7155">
        <f t="shared" si="336"/>
        <v>1.3999999999999986</v>
      </c>
      <c r="D7155">
        <v>1007.2</v>
      </c>
      <c r="E7155">
        <f t="shared" si="337"/>
        <v>-1.5999999999999091</v>
      </c>
      <c r="F7155">
        <v>68</v>
      </c>
      <c r="G7155">
        <f t="shared" si="338"/>
        <v>-1</v>
      </c>
      <c r="H7155">
        <v>9.84</v>
      </c>
      <c r="I7155">
        <v>0.87</v>
      </c>
      <c r="J7155">
        <v>-0.5</v>
      </c>
    </row>
    <row r="7156" spans="1:10">
      <c r="A7156" s="3">
        <v>43954</v>
      </c>
      <c r="B7156">
        <v>20.8</v>
      </c>
      <c r="C7156">
        <f t="shared" si="336"/>
        <v>-1.1999999999999993</v>
      </c>
      <c r="D7156">
        <v>1009</v>
      </c>
      <c r="E7156">
        <f t="shared" si="337"/>
        <v>1.7999999999999545</v>
      </c>
      <c r="F7156">
        <v>62</v>
      </c>
      <c r="G7156">
        <f t="shared" si="338"/>
        <v>-6</v>
      </c>
      <c r="H7156">
        <v>10.84</v>
      </c>
      <c r="I7156">
        <v>0.74</v>
      </c>
      <c r="J7156">
        <v>-0.67</v>
      </c>
    </row>
    <row r="7157" spans="1:10">
      <c r="A7157" s="3">
        <v>43955</v>
      </c>
      <c r="B7157">
        <v>20.100000000000001</v>
      </c>
      <c r="C7157">
        <f t="shared" si="336"/>
        <v>-0.69999999999999929</v>
      </c>
      <c r="D7157">
        <v>1002</v>
      </c>
      <c r="E7157">
        <f t="shared" si="337"/>
        <v>-7</v>
      </c>
      <c r="F7157">
        <v>89</v>
      </c>
      <c r="G7157">
        <f t="shared" si="338"/>
        <v>27</v>
      </c>
      <c r="H7157">
        <v>11.84</v>
      </c>
      <c r="I7157">
        <v>0.57999999999999996</v>
      </c>
      <c r="J7157">
        <v>-0.81</v>
      </c>
    </row>
    <row r="7158" spans="1:10">
      <c r="A7158" s="3">
        <v>43956</v>
      </c>
      <c r="B7158">
        <v>22</v>
      </c>
      <c r="C7158">
        <f t="shared" si="336"/>
        <v>1.8999999999999986</v>
      </c>
      <c r="D7158">
        <v>1007.7</v>
      </c>
      <c r="E7158">
        <f t="shared" si="337"/>
        <v>5.7000000000000455</v>
      </c>
      <c r="F7158">
        <v>65</v>
      </c>
      <c r="G7158">
        <f t="shared" si="338"/>
        <v>-24</v>
      </c>
      <c r="H7158">
        <v>12.84</v>
      </c>
      <c r="I7158">
        <v>0.4</v>
      </c>
      <c r="J7158">
        <v>-0.92</v>
      </c>
    </row>
    <row r="7159" spans="1:10">
      <c r="A7159" s="3">
        <v>43957</v>
      </c>
      <c r="B7159">
        <v>15.2</v>
      </c>
      <c r="C7159">
        <f t="shared" si="336"/>
        <v>-6.8000000000000007</v>
      </c>
      <c r="D7159">
        <v>1007</v>
      </c>
      <c r="E7159">
        <f t="shared" si="337"/>
        <v>-0.70000000000004547</v>
      </c>
      <c r="F7159">
        <v>99</v>
      </c>
      <c r="G7159">
        <f t="shared" si="338"/>
        <v>34</v>
      </c>
      <c r="H7159">
        <v>13.84</v>
      </c>
      <c r="I7159">
        <v>0.19</v>
      </c>
      <c r="J7159">
        <v>-0.98</v>
      </c>
    </row>
    <row r="7160" spans="1:10">
      <c r="A7160" s="3">
        <v>43958</v>
      </c>
      <c r="B7160">
        <v>18.2</v>
      </c>
      <c r="C7160">
        <f t="shared" si="336"/>
        <v>3</v>
      </c>
      <c r="D7160">
        <v>1012</v>
      </c>
      <c r="E7160">
        <f t="shared" si="337"/>
        <v>5</v>
      </c>
      <c r="F7160">
        <v>47</v>
      </c>
      <c r="G7160">
        <f t="shared" si="338"/>
        <v>-52</v>
      </c>
      <c r="H7160">
        <v>14.84</v>
      </c>
      <c r="I7160">
        <v>-0.02</v>
      </c>
      <c r="J7160">
        <v>-1</v>
      </c>
    </row>
    <row r="7161" spans="1:10">
      <c r="A7161" s="3">
        <v>43959</v>
      </c>
      <c r="B7161">
        <v>17.5</v>
      </c>
      <c r="C7161">
        <f t="shared" si="336"/>
        <v>-0.69999999999999929</v>
      </c>
      <c r="D7161">
        <v>1017.4</v>
      </c>
      <c r="E7161">
        <f t="shared" si="337"/>
        <v>5.3999999999999773</v>
      </c>
      <c r="F7161">
        <v>40</v>
      </c>
      <c r="G7161">
        <f t="shared" si="338"/>
        <v>-7</v>
      </c>
      <c r="H7161">
        <v>15.84</v>
      </c>
      <c r="I7161">
        <v>-0.23</v>
      </c>
      <c r="J7161">
        <v>-0.97</v>
      </c>
    </row>
    <row r="7162" spans="1:10">
      <c r="A7162" s="3">
        <v>43960</v>
      </c>
      <c r="B7162">
        <v>18.899999999999999</v>
      </c>
      <c r="C7162">
        <f t="shared" si="336"/>
        <v>1.3999999999999986</v>
      </c>
      <c r="D7162">
        <v>1012.8</v>
      </c>
      <c r="E7162">
        <f t="shared" si="337"/>
        <v>-4.6000000000000227</v>
      </c>
      <c r="F7162">
        <v>67</v>
      </c>
      <c r="G7162">
        <f t="shared" si="338"/>
        <v>27</v>
      </c>
      <c r="H7162">
        <v>16.84</v>
      </c>
      <c r="I7162">
        <v>-0.43</v>
      </c>
      <c r="J7162">
        <v>-0.9</v>
      </c>
    </row>
    <row r="7163" spans="1:10">
      <c r="A7163" s="3">
        <v>43961</v>
      </c>
      <c r="B7163">
        <v>23.2</v>
      </c>
      <c r="C7163">
        <f t="shared" si="336"/>
        <v>4.3000000000000007</v>
      </c>
      <c r="D7163">
        <v>998.7</v>
      </c>
      <c r="E7163">
        <f t="shared" si="337"/>
        <v>-14.099999999999909</v>
      </c>
      <c r="F7163">
        <v>82</v>
      </c>
      <c r="G7163">
        <f t="shared" si="338"/>
        <v>15</v>
      </c>
      <c r="H7163">
        <v>17.84</v>
      </c>
      <c r="I7163">
        <v>-0.61</v>
      </c>
      <c r="J7163">
        <v>-0.79</v>
      </c>
    </row>
    <row r="7164" spans="1:10">
      <c r="A7164" s="3">
        <v>43962</v>
      </c>
      <c r="B7164">
        <v>23.4</v>
      </c>
      <c r="C7164">
        <f t="shared" si="336"/>
        <v>0.19999999999999929</v>
      </c>
      <c r="D7164">
        <v>999.3</v>
      </c>
      <c r="E7164">
        <f t="shared" si="337"/>
        <v>0.59999999999990905</v>
      </c>
      <c r="F7164">
        <v>69</v>
      </c>
      <c r="G7164">
        <f t="shared" si="338"/>
        <v>-13</v>
      </c>
      <c r="H7164">
        <v>18.84</v>
      </c>
      <c r="I7164">
        <v>-0.76</v>
      </c>
      <c r="J7164">
        <v>-0.65</v>
      </c>
    </row>
    <row r="7165" spans="1:10">
      <c r="A7165" s="3">
        <v>43963</v>
      </c>
      <c r="B7165">
        <v>22.6</v>
      </c>
      <c r="C7165">
        <f t="shared" si="336"/>
        <v>-0.79999999999999716</v>
      </c>
      <c r="D7165">
        <v>1001.2</v>
      </c>
      <c r="E7165">
        <f t="shared" si="337"/>
        <v>1.9000000000000909</v>
      </c>
      <c r="F7165">
        <v>70</v>
      </c>
      <c r="G7165">
        <f t="shared" si="338"/>
        <v>1</v>
      </c>
      <c r="H7165">
        <v>19.84</v>
      </c>
      <c r="I7165">
        <v>-0.88</v>
      </c>
      <c r="J7165">
        <v>-0.47</v>
      </c>
    </row>
    <row r="7166" spans="1:10">
      <c r="A7166" s="3">
        <v>43964</v>
      </c>
      <c r="B7166">
        <v>22.9</v>
      </c>
      <c r="C7166">
        <f t="shared" si="336"/>
        <v>0.29999999999999716</v>
      </c>
      <c r="D7166">
        <v>1003.9</v>
      </c>
      <c r="E7166">
        <f t="shared" si="337"/>
        <v>2.6999999999999318</v>
      </c>
      <c r="F7166">
        <v>47</v>
      </c>
      <c r="G7166">
        <f t="shared" si="338"/>
        <v>-23</v>
      </c>
      <c r="H7166">
        <v>20.84</v>
      </c>
      <c r="I7166">
        <v>-0.96</v>
      </c>
      <c r="J7166">
        <v>-0.27</v>
      </c>
    </row>
    <row r="7167" spans="1:10">
      <c r="A7167" s="3">
        <v>43965</v>
      </c>
      <c r="B7167">
        <v>22</v>
      </c>
      <c r="C7167">
        <f t="shared" si="336"/>
        <v>-0.89999999999999858</v>
      </c>
      <c r="D7167">
        <v>1013.3</v>
      </c>
      <c r="E7167">
        <f t="shared" si="337"/>
        <v>9.3999999999999773</v>
      </c>
      <c r="F7167">
        <v>45</v>
      </c>
      <c r="G7167">
        <f t="shared" si="338"/>
        <v>-2</v>
      </c>
      <c r="H7167">
        <v>21.84</v>
      </c>
      <c r="I7167">
        <v>-1</v>
      </c>
      <c r="J7167">
        <v>-0.06</v>
      </c>
    </row>
    <row r="7168" spans="1:10">
      <c r="A7168" s="3">
        <v>43966</v>
      </c>
      <c r="B7168">
        <v>22.7</v>
      </c>
      <c r="C7168">
        <f t="shared" si="336"/>
        <v>0.69999999999999929</v>
      </c>
      <c r="D7168">
        <v>1013.9</v>
      </c>
      <c r="E7168">
        <f t="shared" si="337"/>
        <v>0.60000000000002274</v>
      </c>
      <c r="F7168">
        <v>46</v>
      </c>
      <c r="G7168">
        <f t="shared" si="338"/>
        <v>1</v>
      </c>
      <c r="H7168">
        <v>22.84</v>
      </c>
      <c r="I7168">
        <v>-0.99</v>
      </c>
      <c r="J7168">
        <v>0.15</v>
      </c>
    </row>
    <row r="7169" spans="1:10">
      <c r="A7169" s="3">
        <v>43967</v>
      </c>
      <c r="B7169">
        <v>16.600000000000001</v>
      </c>
      <c r="C7169">
        <f t="shared" si="336"/>
        <v>-6.0999999999999979</v>
      </c>
      <c r="D7169">
        <v>1004.3</v>
      </c>
      <c r="E7169">
        <f t="shared" si="337"/>
        <v>-9.6000000000000227</v>
      </c>
      <c r="F7169">
        <v>99</v>
      </c>
      <c r="G7169">
        <f t="shared" si="338"/>
        <v>53</v>
      </c>
      <c r="H7169">
        <v>23.84</v>
      </c>
      <c r="I7169">
        <v>-0.94</v>
      </c>
      <c r="J7169">
        <v>0.35</v>
      </c>
    </row>
    <row r="7170" spans="1:10">
      <c r="A7170" s="3">
        <v>43968</v>
      </c>
      <c r="B7170">
        <v>24.5</v>
      </c>
      <c r="C7170">
        <f t="shared" si="336"/>
        <v>7.8999999999999986</v>
      </c>
      <c r="D7170">
        <v>999.6</v>
      </c>
      <c r="E7170">
        <f t="shared" si="337"/>
        <v>-4.6999999999999318</v>
      </c>
      <c r="F7170">
        <v>61</v>
      </c>
      <c r="G7170">
        <f t="shared" si="338"/>
        <v>-38</v>
      </c>
      <c r="H7170">
        <v>24.84</v>
      </c>
      <c r="I7170">
        <v>-0.84</v>
      </c>
      <c r="J7170">
        <v>0.54</v>
      </c>
    </row>
    <row r="7171" spans="1:10">
      <c r="A7171" s="3">
        <v>43969</v>
      </c>
      <c r="B7171">
        <v>19.600000000000001</v>
      </c>
      <c r="C7171">
        <f t="shared" si="336"/>
        <v>-4.8999999999999986</v>
      </c>
      <c r="D7171">
        <v>1005.1</v>
      </c>
      <c r="E7171">
        <f t="shared" si="337"/>
        <v>5.5</v>
      </c>
      <c r="F7171">
        <v>97</v>
      </c>
      <c r="G7171">
        <f t="shared" si="338"/>
        <v>36</v>
      </c>
      <c r="H7171">
        <v>25.84</v>
      </c>
      <c r="I7171">
        <v>-0.71</v>
      </c>
      <c r="J7171">
        <v>0.71</v>
      </c>
    </row>
    <row r="7172" spans="1:10">
      <c r="A7172" s="3">
        <v>43970</v>
      </c>
      <c r="B7172">
        <v>18.100000000000001</v>
      </c>
      <c r="C7172">
        <f t="shared" si="336"/>
        <v>-1.5</v>
      </c>
      <c r="D7172">
        <v>997.9</v>
      </c>
      <c r="E7172">
        <f t="shared" si="337"/>
        <v>-7.2000000000000455</v>
      </c>
      <c r="F7172">
        <v>87</v>
      </c>
      <c r="G7172">
        <f t="shared" si="338"/>
        <v>-10</v>
      </c>
      <c r="H7172">
        <v>26.84</v>
      </c>
      <c r="I7172">
        <v>-0.54</v>
      </c>
      <c r="J7172">
        <v>0.84</v>
      </c>
    </row>
    <row r="7173" spans="1:10">
      <c r="A7173" s="3">
        <v>43971</v>
      </c>
      <c r="B7173">
        <v>12.9</v>
      </c>
      <c r="C7173">
        <f t="shared" si="336"/>
        <v>-5.2000000000000011</v>
      </c>
      <c r="D7173">
        <v>1007.3</v>
      </c>
      <c r="E7173">
        <f t="shared" si="337"/>
        <v>9.3999999999999773</v>
      </c>
      <c r="F7173">
        <v>92</v>
      </c>
      <c r="G7173">
        <f t="shared" si="338"/>
        <v>5</v>
      </c>
      <c r="H7173">
        <v>27.84</v>
      </c>
      <c r="I7173">
        <v>-0.35</v>
      </c>
      <c r="J7173">
        <v>0.94</v>
      </c>
    </row>
    <row r="7174" spans="1:10">
      <c r="A7174" s="3">
        <v>43972</v>
      </c>
      <c r="B7174">
        <v>13.5</v>
      </c>
      <c r="C7174">
        <f t="shared" si="336"/>
        <v>0.59999999999999964</v>
      </c>
      <c r="D7174">
        <v>1014</v>
      </c>
      <c r="E7174">
        <f t="shared" si="337"/>
        <v>6.7000000000000455</v>
      </c>
      <c r="F7174">
        <v>97</v>
      </c>
      <c r="G7174">
        <f t="shared" si="338"/>
        <v>5</v>
      </c>
      <c r="H7174">
        <v>28.84</v>
      </c>
      <c r="I7174">
        <v>-0.15</v>
      </c>
      <c r="J7174">
        <v>0.99</v>
      </c>
    </row>
    <row r="7175" spans="1:10">
      <c r="A7175" s="3">
        <v>43973</v>
      </c>
      <c r="B7175">
        <v>15.9</v>
      </c>
      <c r="C7175">
        <f t="shared" ref="C7175:C7238" si="339">B7175-B7174</f>
        <v>2.4000000000000004</v>
      </c>
      <c r="D7175">
        <v>1014</v>
      </c>
      <c r="E7175">
        <f t="shared" ref="E7175:E7238" si="340">D7175-D7174</f>
        <v>0</v>
      </c>
      <c r="F7175">
        <v>92</v>
      </c>
      <c r="G7175">
        <f t="shared" ref="G7175:G7238" si="341">F7175-F7174</f>
        <v>-5</v>
      </c>
      <c r="H7175">
        <v>0.31</v>
      </c>
      <c r="I7175">
        <v>7.0000000000000007E-2</v>
      </c>
      <c r="J7175">
        <v>1</v>
      </c>
    </row>
    <row r="7176" spans="1:10">
      <c r="A7176" s="3">
        <v>43974</v>
      </c>
      <c r="B7176">
        <v>21.1</v>
      </c>
      <c r="C7176">
        <f t="shared" si="339"/>
        <v>5.2000000000000011</v>
      </c>
      <c r="D7176">
        <v>1010.4</v>
      </c>
      <c r="E7176">
        <f t="shared" si="340"/>
        <v>-3.6000000000000227</v>
      </c>
      <c r="F7176">
        <v>70</v>
      </c>
      <c r="G7176">
        <f t="shared" si="341"/>
        <v>-22</v>
      </c>
      <c r="H7176">
        <v>1.31</v>
      </c>
      <c r="I7176">
        <v>0.28000000000000003</v>
      </c>
      <c r="J7176">
        <v>0.96</v>
      </c>
    </row>
    <row r="7177" spans="1:10">
      <c r="A7177" s="3">
        <v>43975</v>
      </c>
      <c r="B7177">
        <v>21.9</v>
      </c>
      <c r="C7177">
        <f t="shared" si="339"/>
        <v>0.79999999999999716</v>
      </c>
      <c r="D7177">
        <v>1010.4</v>
      </c>
      <c r="E7177">
        <f t="shared" si="340"/>
        <v>0</v>
      </c>
      <c r="F7177">
        <v>63</v>
      </c>
      <c r="G7177">
        <f t="shared" si="341"/>
        <v>-7</v>
      </c>
      <c r="H7177">
        <v>2.31</v>
      </c>
      <c r="I7177">
        <v>0.47</v>
      </c>
      <c r="J7177">
        <v>0.88</v>
      </c>
    </row>
    <row r="7178" spans="1:10">
      <c r="A7178" s="3">
        <v>43976</v>
      </c>
      <c r="B7178">
        <v>22.6</v>
      </c>
      <c r="C7178">
        <f t="shared" si="339"/>
        <v>0.70000000000000284</v>
      </c>
      <c r="D7178">
        <v>1006.4</v>
      </c>
      <c r="E7178">
        <f t="shared" si="340"/>
        <v>-4</v>
      </c>
      <c r="F7178">
        <v>62</v>
      </c>
      <c r="G7178">
        <f t="shared" si="341"/>
        <v>-1</v>
      </c>
      <c r="H7178">
        <v>3.31</v>
      </c>
      <c r="I7178">
        <v>0.65</v>
      </c>
      <c r="J7178">
        <v>0.76</v>
      </c>
    </row>
    <row r="7179" spans="1:10">
      <c r="A7179" s="3">
        <v>43977</v>
      </c>
      <c r="B7179">
        <v>20.3</v>
      </c>
      <c r="C7179">
        <f t="shared" si="339"/>
        <v>-2.3000000000000007</v>
      </c>
      <c r="D7179">
        <v>1003.8</v>
      </c>
      <c r="E7179">
        <f t="shared" si="340"/>
        <v>-2.6000000000000227</v>
      </c>
      <c r="F7179">
        <v>95</v>
      </c>
      <c r="G7179">
        <f t="shared" si="341"/>
        <v>33</v>
      </c>
      <c r="H7179">
        <v>4.3099999999999996</v>
      </c>
      <c r="I7179">
        <v>0.79</v>
      </c>
      <c r="J7179">
        <v>0.61</v>
      </c>
    </row>
    <row r="7180" spans="1:10">
      <c r="A7180" s="3">
        <v>43978</v>
      </c>
      <c r="B7180">
        <v>23.5</v>
      </c>
      <c r="C7180">
        <f t="shared" si="339"/>
        <v>3.1999999999999993</v>
      </c>
      <c r="D7180">
        <v>998.3</v>
      </c>
      <c r="E7180">
        <f t="shared" si="340"/>
        <v>-5.5</v>
      </c>
      <c r="F7180">
        <v>68</v>
      </c>
      <c r="G7180">
        <f t="shared" si="341"/>
        <v>-27</v>
      </c>
      <c r="H7180">
        <v>5.31</v>
      </c>
      <c r="I7180">
        <v>0.9</v>
      </c>
      <c r="J7180">
        <v>0.43</v>
      </c>
    </row>
    <row r="7181" spans="1:10">
      <c r="A7181" s="3">
        <v>43979</v>
      </c>
      <c r="B7181">
        <v>16.8</v>
      </c>
      <c r="C7181">
        <f t="shared" si="339"/>
        <v>-6.6999999999999993</v>
      </c>
      <c r="D7181">
        <v>1005.3</v>
      </c>
      <c r="E7181">
        <f t="shared" si="340"/>
        <v>7</v>
      </c>
      <c r="F7181">
        <v>97</v>
      </c>
      <c r="G7181">
        <f t="shared" si="341"/>
        <v>29</v>
      </c>
      <c r="H7181">
        <v>6.31</v>
      </c>
      <c r="I7181">
        <v>0.97</v>
      </c>
      <c r="J7181">
        <v>0.23</v>
      </c>
    </row>
    <row r="7182" spans="1:10">
      <c r="A7182" s="3">
        <v>43980</v>
      </c>
      <c r="B7182">
        <v>23.1</v>
      </c>
      <c r="C7182">
        <f t="shared" si="339"/>
        <v>6.3000000000000007</v>
      </c>
      <c r="D7182">
        <v>1011</v>
      </c>
      <c r="E7182">
        <f t="shared" si="340"/>
        <v>5.7000000000000455</v>
      </c>
      <c r="F7182">
        <v>58</v>
      </c>
      <c r="G7182">
        <f t="shared" si="341"/>
        <v>-39</v>
      </c>
      <c r="H7182">
        <v>7.31</v>
      </c>
      <c r="I7182">
        <v>1</v>
      </c>
      <c r="J7182">
        <v>0.01</v>
      </c>
    </row>
    <row r="7183" spans="1:10">
      <c r="A7183" s="3">
        <v>43981</v>
      </c>
      <c r="B7183">
        <v>23.2</v>
      </c>
      <c r="C7183">
        <f t="shared" si="339"/>
        <v>9.9999999999997868E-2</v>
      </c>
      <c r="D7183">
        <v>1017</v>
      </c>
      <c r="E7183">
        <f t="shared" si="340"/>
        <v>6</v>
      </c>
      <c r="F7183">
        <v>63</v>
      </c>
      <c r="G7183">
        <f t="shared" si="341"/>
        <v>5</v>
      </c>
      <c r="H7183">
        <v>8.31</v>
      </c>
      <c r="I7183">
        <v>0.98</v>
      </c>
      <c r="J7183">
        <v>-0.2</v>
      </c>
    </row>
    <row r="7184" spans="1:10">
      <c r="A7184" s="3">
        <v>43982</v>
      </c>
      <c r="B7184">
        <v>21.9</v>
      </c>
      <c r="C7184">
        <f t="shared" si="339"/>
        <v>-1.3000000000000007</v>
      </c>
      <c r="D7184">
        <v>1014.4</v>
      </c>
      <c r="E7184">
        <f t="shared" si="340"/>
        <v>-2.6000000000000227</v>
      </c>
      <c r="F7184">
        <v>53</v>
      </c>
      <c r="G7184">
        <f t="shared" si="341"/>
        <v>-10</v>
      </c>
      <c r="H7184">
        <v>9.31</v>
      </c>
      <c r="I7184">
        <v>0.92</v>
      </c>
      <c r="J7184">
        <v>-0.4</v>
      </c>
    </row>
    <row r="7185" spans="1:10">
      <c r="A7185" s="3">
        <v>43983</v>
      </c>
      <c r="B7185">
        <v>20</v>
      </c>
      <c r="C7185">
        <f t="shared" si="339"/>
        <v>-1.8999999999999986</v>
      </c>
      <c r="D7185">
        <v>1007.5</v>
      </c>
      <c r="E7185">
        <f t="shared" si="340"/>
        <v>-6.8999999999999773</v>
      </c>
      <c r="F7185">
        <v>93</v>
      </c>
      <c r="G7185">
        <f t="shared" si="341"/>
        <v>40</v>
      </c>
      <c r="H7185">
        <v>10.31</v>
      </c>
      <c r="I7185">
        <v>0.81</v>
      </c>
      <c r="J7185">
        <v>-0.57999999999999996</v>
      </c>
    </row>
    <row r="7186" spans="1:10">
      <c r="A7186" s="3">
        <v>43984</v>
      </c>
      <c r="B7186">
        <v>24.2</v>
      </c>
      <c r="C7186">
        <f t="shared" si="339"/>
        <v>4.1999999999999993</v>
      </c>
      <c r="D7186">
        <v>1002.9</v>
      </c>
      <c r="E7186">
        <f t="shared" si="340"/>
        <v>-4.6000000000000227</v>
      </c>
      <c r="F7186">
        <v>78</v>
      </c>
      <c r="G7186">
        <f t="shared" si="341"/>
        <v>-15</v>
      </c>
      <c r="H7186">
        <v>11.31</v>
      </c>
      <c r="I7186">
        <v>0.67</v>
      </c>
      <c r="J7186">
        <v>-0.74</v>
      </c>
    </row>
    <row r="7187" spans="1:10">
      <c r="A7187" s="3">
        <v>43985</v>
      </c>
      <c r="B7187">
        <v>25.6</v>
      </c>
      <c r="C7187">
        <f t="shared" si="339"/>
        <v>1.4000000000000021</v>
      </c>
      <c r="D7187">
        <v>1001.5</v>
      </c>
      <c r="E7187">
        <f t="shared" si="340"/>
        <v>-1.3999999999999773</v>
      </c>
      <c r="F7187">
        <v>66</v>
      </c>
      <c r="G7187">
        <f t="shared" si="341"/>
        <v>-12</v>
      </c>
      <c r="H7187">
        <v>12.31</v>
      </c>
      <c r="I7187">
        <v>0.5</v>
      </c>
      <c r="J7187">
        <v>-0.87</v>
      </c>
    </row>
    <row r="7188" spans="1:10">
      <c r="A7188" s="3">
        <v>43986</v>
      </c>
      <c r="B7188">
        <v>25.6</v>
      </c>
      <c r="C7188">
        <f t="shared" si="339"/>
        <v>0</v>
      </c>
      <c r="D7188">
        <v>1002</v>
      </c>
      <c r="E7188">
        <f t="shared" si="340"/>
        <v>0.5</v>
      </c>
      <c r="F7188">
        <v>60</v>
      </c>
      <c r="G7188">
        <f t="shared" si="341"/>
        <v>-6</v>
      </c>
      <c r="H7188">
        <v>13.31</v>
      </c>
      <c r="I7188">
        <v>0.3</v>
      </c>
      <c r="J7188">
        <v>-0.95</v>
      </c>
    </row>
    <row r="7189" spans="1:10">
      <c r="A7189" s="3">
        <v>43987</v>
      </c>
      <c r="B7189">
        <v>25.1</v>
      </c>
      <c r="C7189">
        <f t="shared" si="339"/>
        <v>-0.5</v>
      </c>
      <c r="D7189">
        <v>1001.9</v>
      </c>
      <c r="E7189">
        <f t="shared" si="340"/>
        <v>-0.10000000000002274</v>
      </c>
      <c r="F7189">
        <v>70</v>
      </c>
      <c r="G7189">
        <f t="shared" si="341"/>
        <v>10</v>
      </c>
      <c r="H7189">
        <v>14.31</v>
      </c>
      <c r="I7189">
        <v>0.1</v>
      </c>
      <c r="J7189">
        <v>-1</v>
      </c>
    </row>
    <row r="7190" spans="1:10">
      <c r="A7190" s="3">
        <v>43988</v>
      </c>
      <c r="B7190">
        <v>25.4</v>
      </c>
      <c r="C7190">
        <f t="shared" si="339"/>
        <v>0.29999999999999716</v>
      </c>
      <c r="D7190">
        <v>1003.3</v>
      </c>
      <c r="E7190">
        <f t="shared" si="340"/>
        <v>1.3999999999999773</v>
      </c>
      <c r="F7190">
        <v>62</v>
      </c>
      <c r="G7190">
        <f t="shared" si="341"/>
        <v>-8</v>
      </c>
      <c r="H7190">
        <v>15.31</v>
      </c>
      <c r="I7190">
        <v>-0.12</v>
      </c>
      <c r="J7190">
        <v>-0.99</v>
      </c>
    </row>
    <row r="7191" spans="1:10">
      <c r="A7191" s="3">
        <v>43989</v>
      </c>
      <c r="B7191">
        <v>23.6</v>
      </c>
      <c r="C7191">
        <f t="shared" si="339"/>
        <v>-1.7999999999999972</v>
      </c>
      <c r="D7191">
        <v>1007.1</v>
      </c>
      <c r="E7191">
        <f t="shared" si="340"/>
        <v>3.8000000000000682</v>
      </c>
      <c r="F7191">
        <v>58</v>
      </c>
      <c r="G7191">
        <f t="shared" si="341"/>
        <v>-4</v>
      </c>
      <c r="H7191">
        <v>16.309999999999999</v>
      </c>
      <c r="I7191">
        <v>-0.32</v>
      </c>
      <c r="J7191">
        <v>-0.95</v>
      </c>
    </row>
    <row r="7192" spans="1:10">
      <c r="A7192" s="3">
        <v>43990</v>
      </c>
      <c r="B7192">
        <v>25</v>
      </c>
      <c r="C7192">
        <f t="shared" si="339"/>
        <v>1.3999999999999986</v>
      </c>
      <c r="D7192">
        <v>1013.7</v>
      </c>
      <c r="E7192">
        <f t="shared" si="340"/>
        <v>6.6000000000000227</v>
      </c>
      <c r="F7192">
        <v>67</v>
      </c>
      <c r="G7192">
        <f t="shared" si="341"/>
        <v>9</v>
      </c>
      <c r="H7192">
        <v>17.309999999999999</v>
      </c>
      <c r="I7192">
        <v>-0.52</v>
      </c>
      <c r="J7192">
        <v>-0.86</v>
      </c>
    </row>
    <row r="7193" spans="1:10">
      <c r="A7193" s="3">
        <v>43991</v>
      </c>
      <c r="B7193">
        <v>26.9</v>
      </c>
      <c r="C7193">
        <f t="shared" si="339"/>
        <v>1.8999999999999986</v>
      </c>
      <c r="D7193">
        <v>1013.9</v>
      </c>
      <c r="E7193">
        <f t="shared" si="340"/>
        <v>0.19999999999993179</v>
      </c>
      <c r="F7193">
        <v>59</v>
      </c>
      <c r="G7193">
        <f t="shared" si="341"/>
        <v>-8</v>
      </c>
      <c r="H7193">
        <v>18.309999999999999</v>
      </c>
      <c r="I7193">
        <v>-0.69</v>
      </c>
      <c r="J7193">
        <v>-0.73</v>
      </c>
    </row>
    <row r="7194" spans="1:10">
      <c r="A7194" s="3">
        <v>43992</v>
      </c>
      <c r="B7194">
        <v>26.2</v>
      </c>
      <c r="C7194">
        <f t="shared" si="339"/>
        <v>-0.69999999999999929</v>
      </c>
      <c r="D7194">
        <v>1010</v>
      </c>
      <c r="E7194">
        <f t="shared" si="340"/>
        <v>-3.8999999999999773</v>
      </c>
      <c r="F7194">
        <v>64</v>
      </c>
      <c r="G7194">
        <f t="shared" si="341"/>
        <v>5</v>
      </c>
      <c r="H7194">
        <v>19.309999999999999</v>
      </c>
      <c r="I7194">
        <v>-0.82</v>
      </c>
      <c r="J7194">
        <v>-0.56999999999999995</v>
      </c>
    </row>
    <row r="7195" spans="1:10">
      <c r="A7195" s="3">
        <v>43993</v>
      </c>
      <c r="B7195">
        <v>23.6</v>
      </c>
      <c r="C7195">
        <f t="shared" si="339"/>
        <v>-2.5999999999999979</v>
      </c>
      <c r="D7195">
        <v>1001.6</v>
      </c>
      <c r="E7195">
        <f t="shared" si="340"/>
        <v>-8.3999999999999773</v>
      </c>
      <c r="F7195">
        <v>97</v>
      </c>
      <c r="G7195">
        <f t="shared" si="341"/>
        <v>33</v>
      </c>
      <c r="H7195">
        <v>20.309999999999999</v>
      </c>
      <c r="I7195">
        <v>-0.92</v>
      </c>
      <c r="J7195">
        <v>-0.38</v>
      </c>
    </row>
    <row r="7196" spans="1:10">
      <c r="A7196" s="3">
        <v>43994</v>
      </c>
      <c r="B7196">
        <v>27.7</v>
      </c>
      <c r="C7196">
        <f t="shared" si="339"/>
        <v>4.0999999999999979</v>
      </c>
      <c r="D7196">
        <v>1001.6</v>
      </c>
      <c r="E7196">
        <f t="shared" si="340"/>
        <v>0</v>
      </c>
      <c r="F7196">
        <v>75</v>
      </c>
      <c r="G7196">
        <f t="shared" si="341"/>
        <v>-22</v>
      </c>
      <c r="H7196">
        <v>21.31</v>
      </c>
      <c r="I7196">
        <v>-0.98</v>
      </c>
      <c r="J7196">
        <v>-0.18</v>
      </c>
    </row>
    <row r="7197" spans="1:10">
      <c r="A7197" s="3">
        <v>43995</v>
      </c>
      <c r="B7197">
        <v>19.3</v>
      </c>
      <c r="C7197">
        <f t="shared" si="339"/>
        <v>-8.3999999999999986</v>
      </c>
      <c r="D7197">
        <v>1005.8</v>
      </c>
      <c r="E7197">
        <f t="shared" si="340"/>
        <v>4.1999999999999318</v>
      </c>
      <c r="F7197">
        <v>98</v>
      </c>
      <c r="G7197">
        <f t="shared" si="341"/>
        <v>23</v>
      </c>
      <c r="H7197">
        <v>22.31</v>
      </c>
      <c r="I7197">
        <v>-1</v>
      </c>
      <c r="J7197">
        <v>0.04</v>
      </c>
    </row>
    <row r="7198" spans="1:10">
      <c r="A7198" s="3">
        <v>43996</v>
      </c>
      <c r="B7198">
        <v>22.5</v>
      </c>
      <c r="C7198">
        <f t="shared" si="339"/>
        <v>3.1999999999999993</v>
      </c>
      <c r="D7198">
        <v>999</v>
      </c>
      <c r="E7198">
        <f t="shared" si="340"/>
        <v>-6.7999999999999545</v>
      </c>
      <c r="F7198">
        <v>100</v>
      </c>
      <c r="G7198">
        <f t="shared" si="341"/>
        <v>2</v>
      </c>
      <c r="H7198">
        <v>23.31</v>
      </c>
      <c r="I7198">
        <v>-0.97</v>
      </c>
      <c r="J7198">
        <v>0.25</v>
      </c>
    </row>
    <row r="7199" spans="1:10">
      <c r="A7199" s="3">
        <v>43997</v>
      </c>
      <c r="B7199">
        <v>27.5</v>
      </c>
      <c r="C7199">
        <f t="shared" si="339"/>
        <v>5</v>
      </c>
      <c r="D7199">
        <v>997.2</v>
      </c>
      <c r="E7199">
        <f t="shared" si="340"/>
        <v>-1.7999999999999545</v>
      </c>
      <c r="F7199">
        <v>74</v>
      </c>
      <c r="G7199">
        <f t="shared" si="341"/>
        <v>-26</v>
      </c>
      <c r="H7199">
        <v>24.31</v>
      </c>
      <c r="I7199">
        <v>-0.9</v>
      </c>
      <c r="J7199">
        <v>0.44</v>
      </c>
    </row>
    <row r="7200" spans="1:10">
      <c r="A7200" s="3">
        <v>43998</v>
      </c>
      <c r="B7200">
        <v>26</v>
      </c>
      <c r="C7200">
        <f t="shared" si="339"/>
        <v>-1.5</v>
      </c>
      <c r="D7200">
        <v>996</v>
      </c>
      <c r="E7200">
        <f t="shared" si="340"/>
        <v>-1.2000000000000455</v>
      </c>
      <c r="F7200">
        <v>63</v>
      </c>
      <c r="G7200">
        <f t="shared" si="341"/>
        <v>-11</v>
      </c>
      <c r="H7200">
        <v>25.31</v>
      </c>
      <c r="I7200">
        <v>-0.78</v>
      </c>
      <c r="J7200">
        <v>0.62</v>
      </c>
    </row>
    <row r="7201" spans="1:10">
      <c r="A7201" s="3">
        <v>43999</v>
      </c>
      <c r="B7201">
        <v>23.6</v>
      </c>
      <c r="C7201">
        <f t="shared" si="339"/>
        <v>-2.3999999999999986</v>
      </c>
      <c r="D7201">
        <v>1004.3</v>
      </c>
      <c r="E7201">
        <f t="shared" si="340"/>
        <v>8.2999999999999545</v>
      </c>
      <c r="F7201">
        <v>56</v>
      </c>
      <c r="G7201">
        <f t="shared" si="341"/>
        <v>-7</v>
      </c>
      <c r="H7201">
        <v>26.31</v>
      </c>
      <c r="I7201">
        <v>-0.63</v>
      </c>
      <c r="J7201">
        <v>0.77</v>
      </c>
    </row>
    <row r="7202" spans="1:10">
      <c r="A7202" s="3">
        <v>44000</v>
      </c>
      <c r="B7202">
        <v>22.7</v>
      </c>
      <c r="C7202">
        <f t="shared" si="339"/>
        <v>-0.90000000000000213</v>
      </c>
      <c r="D7202">
        <v>1003.3</v>
      </c>
      <c r="E7202">
        <f t="shared" si="340"/>
        <v>-1</v>
      </c>
      <c r="F7202">
        <v>76</v>
      </c>
      <c r="G7202">
        <f t="shared" si="341"/>
        <v>20</v>
      </c>
      <c r="H7202">
        <v>27.31</v>
      </c>
      <c r="I7202">
        <v>-0.45</v>
      </c>
      <c r="J7202">
        <v>0.89</v>
      </c>
    </row>
    <row r="7203" spans="1:10">
      <c r="A7203" s="3">
        <v>44001</v>
      </c>
      <c r="B7203">
        <v>19</v>
      </c>
      <c r="C7203">
        <f t="shared" si="339"/>
        <v>-3.6999999999999993</v>
      </c>
      <c r="D7203">
        <v>997.6</v>
      </c>
      <c r="E7203">
        <f t="shared" si="340"/>
        <v>-5.6999999999999318</v>
      </c>
      <c r="F7203">
        <v>100</v>
      </c>
      <c r="G7203">
        <f t="shared" si="341"/>
        <v>24</v>
      </c>
      <c r="H7203">
        <v>28.31</v>
      </c>
      <c r="I7203">
        <v>-0.26</v>
      </c>
      <c r="J7203">
        <v>0.97</v>
      </c>
    </row>
    <row r="7204" spans="1:10">
      <c r="A7204" s="3">
        <v>44002</v>
      </c>
      <c r="B7204">
        <v>25</v>
      </c>
      <c r="C7204">
        <f t="shared" si="339"/>
        <v>6</v>
      </c>
      <c r="D7204">
        <v>1004.9</v>
      </c>
      <c r="E7204">
        <f t="shared" si="340"/>
        <v>7.2999999999999545</v>
      </c>
      <c r="F7204">
        <v>64</v>
      </c>
      <c r="G7204">
        <f t="shared" si="341"/>
        <v>-36</v>
      </c>
      <c r="H7204">
        <v>29.31</v>
      </c>
      <c r="I7204">
        <v>-0.05</v>
      </c>
      <c r="J7204">
        <v>1</v>
      </c>
    </row>
    <row r="7205" spans="1:10">
      <c r="A7205" s="3">
        <v>44003</v>
      </c>
      <c r="B7205">
        <v>22.3</v>
      </c>
      <c r="C7205">
        <f t="shared" si="339"/>
        <v>-2.6999999999999993</v>
      </c>
      <c r="D7205">
        <v>1008.9</v>
      </c>
      <c r="E7205">
        <f t="shared" si="340"/>
        <v>4</v>
      </c>
      <c r="F7205">
        <v>86</v>
      </c>
      <c r="G7205">
        <f t="shared" si="341"/>
        <v>22</v>
      </c>
      <c r="H7205">
        <v>0.78</v>
      </c>
      <c r="I7205">
        <v>0.17</v>
      </c>
      <c r="J7205">
        <v>0.99</v>
      </c>
    </row>
    <row r="7206" spans="1:10">
      <c r="A7206" s="3">
        <v>44004</v>
      </c>
      <c r="B7206">
        <v>18.3</v>
      </c>
      <c r="C7206">
        <f t="shared" si="339"/>
        <v>-4</v>
      </c>
      <c r="D7206">
        <v>1003.8</v>
      </c>
      <c r="E7206">
        <f t="shared" si="340"/>
        <v>-5.1000000000000227</v>
      </c>
      <c r="F7206">
        <v>99</v>
      </c>
      <c r="G7206">
        <f t="shared" si="341"/>
        <v>13</v>
      </c>
      <c r="H7206">
        <v>1.78</v>
      </c>
      <c r="I7206">
        <v>0.37</v>
      </c>
      <c r="J7206">
        <v>0.93</v>
      </c>
    </row>
    <row r="7207" spans="1:10">
      <c r="A7207" s="3">
        <v>44005</v>
      </c>
      <c r="B7207">
        <v>24.3</v>
      </c>
      <c r="C7207">
        <f t="shared" si="339"/>
        <v>6</v>
      </c>
      <c r="D7207">
        <v>1007.9</v>
      </c>
      <c r="E7207">
        <f t="shared" si="340"/>
        <v>4.1000000000000227</v>
      </c>
      <c r="F7207">
        <v>77</v>
      </c>
      <c r="G7207">
        <f t="shared" si="341"/>
        <v>-22</v>
      </c>
      <c r="H7207">
        <v>2.78</v>
      </c>
      <c r="I7207">
        <v>0.56000000000000005</v>
      </c>
      <c r="J7207">
        <v>0.83</v>
      </c>
    </row>
    <row r="7208" spans="1:10">
      <c r="A7208" s="3">
        <v>44006</v>
      </c>
      <c r="B7208">
        <v>23.1</v>
      </c>
      <c r="C7208">
        <f t="shared" si="339"/>
        <v>-1.1999999999999993</v>
      </c>
      <c r="D7208">
        <v>1009.7</v>
      </c>
      <c r="E7208">
        <f t="shared" si="340"/>
        <v>1.8000000000000682</v>
      </c>
      <c r="F7208">
        <v>78</v>
      </c>
      <c r="G7208">
        <f t="shared" si="341"/>
        <v>1</v>
      </c>
      <c r="H7208">
        <v>3.78</v>
      </c>
      <c r="I7208">
        <v>0.72</v>
      </c>
      <c r="J7208">
        <v>0.69</v>
      </c>
    </row>
    <row r="7209" spans="1:10">
      <c r="A7209" s="3">
        <v>44007</v>
      </c>
      <c r="B7209">
        <v>22</v>
      </c>
      <c r="C7209">
        <f t="shared" si="339"/>
        <v>-1.1000000000000014</v>
      </c>
      <c r="D7209">
        <v>1004.5</v>
      </c>
      <c r="E7209">
        <f t="shared" si="340"/>
        <v>-5.2000000000000455</v>
      </c>
      <c r="F7209">
        <v>93</v>
      </c>
      <c r="G7209">
        <f t="shared" si="341"/>
        <v>15</v>
      </c>
      <c r="H7209">
        <v>4.78</v>
      </c>
      <c r="I7209">
        <v>0.85</v>
      </c>
      <c r="J7209">
        <v>0.53</v>
      </c>
    </row>
    <row r="7210" spans="1:10">
      <c r="A7210" s="3">
        <v>44008</v>
      </c>
      <c r="B7210">
        <v>28.2</v>
      </c>
      <c r="C7210">
        <f t="shared" si="339"/>
        <v>6.1999999999999993</v>
      </c>
      <c r="D7210">
        <v>1000</v>
      </c>
      <c r="E7210">
        <f t="shared" si="340"/>
        <v>-4.5</v>
      </c>
      <c r="F7210">
        <v>79</v>
      </c>
      <c r="G7210">
        <f t="shared" si="341"/>
        <v>-14</v>
      </c>
      <c r="H7210">
        <v>5.78</v>
      </c>
      <c r="I7210">
        <v>0.94</v>
      </c>
      <c r="J7210">
        <v>0.33</v>
      </c>
    </row>
    <row r="7211" spans="1:10">
      <c r="A7211" s="3">
        <v>44009</v>
      </c>
      <c r="B7211">
        <v>26.2</v>
      </c>
      <c r="C7211">
        <f t="shared" si="339"/>
        <v>-2</v>
      </c>
      <c r="D7211">
        <v>1000.6</v>
      </c>
      <c r="E7211">
        <f t="shared" si="340"/>
        <v>0.60000000000002274</v>
      </c>
      <c r="F7211">
        <v>80</v>
      </c>
      <c r="G7211">
        <f t="shared" si="341"/>
        <v>1</v>
      </c>
      <c r="H7211">
        <v>6.78</v>
      </c>
      <c r="I7211">
        <v>0.99</v>
      </c>
      <c r="J7211">
        <v>0.13</v>
      </c>
    </row>
    <row r="7212" spans="1:10">
      <c r="A7212" s="3">
        <v>44010</v>
      </c>
      <c r="B7212">
        <v>21.9</v>
      </c>
      <c r="C7212">
        <f t="shared" si="339"/>
        <v>-4.3000000000000007</v>
      </c>
      <c r="D7212">
        <v>997.2</v>
      </c>
      <c r="E7212">
        <f t="shared" si="340"/>
        <v>-3.3999999999999773</v>
      </c>
      <c r="F7212">
        <v>96</v>
      </c>
      <c r="G7212">
        <f t="shared" si="341"/>
        <v>16</v>
      </c>
      <c r="H7212">
        <v>7.78</v>
      </c>
      <c r="I7212">
        <v>1</v>
      </c>
      <c r="J7212">
        <v>-0.08</v>
      </c>
    </row>
    <row r="7213" spans="1:10">
      <c r="A7213" s="3">
        <v>44011</v>
      </c>
      <c r="B7213">
        <v>26.1</v>
      </c>
      <c r="C7213">
        <f t="shared" si="339"/>
        <v>4.2000000000000028</v>
      </c>
      <c r="D7213">
        <v>1004.4</v>
      </c>
      <c r="E7213">
        <f t="shared" si="340"/>
        <v>7.1999999999999318</v>
      </c>
      <c r="F7213">
        <v>68</v>
      </c>
      <c r="G7213">
        <f t="shared" si="341"/>
        <v>-28</v>
      </c>
      <c r="H7213">
        <v>8.7799999999999994</v>
      </c>
      <c r="I7213">
        <v>0.96</v>
      </c>
      <c r="J7213">
        <v>-0.28999999999999998</v>
      </c>
    </row>
    <row r="7214" spans="1:10">
      <c r="A7214" s="3">
        <v>44012</v>
      </c>
      <c r="B7214">
        <v>24.8</v>
      </c>
      <c r="C7214">
        <f t="shared" si="339"/>
        <v>-1.3000000000000007</v>
      </c>
      <c r="D7214">
        <v>999</v>
      </c>
      <c r="E7214">
        <f t="shared" si="340"/>
        <v>-5.3999999999999773</v>
      </c>
      <c r="F7214">
        <v>97</v>
      </c>
      <c r="G7214">
        <f t="shared" si="341"/>
        <v>29</v>
      </c>
      <c r="H7214">
        <v>9.7799999999999994</v>
      </c>
      <c r="I7214">
        <v>0.87</v>
      </c>
      <c r="J7214">
        <v>-0.49</v>
      </c>
    </row>
    <row r="7215" spans="1:10">
      <c r="A7215" s="3">
        <v>44013</v>
      </c>
      <c r="B7215">
        <v>25.3</v>
      </c>
      <c r="C7215">
        <f t="shared" si="339"/>
        <v>0.5</v>
      </c>
      <c r="D7215">
        <v>1000.3</v>
      </c>
      <c r="E7215">
        <f t="shared" si="340"/>
        <v>1.2999999999999545</v>
      </c>
      <c r="F7215">
        <v>84</v>
      </c>
      <c r="G7215">
        <f t="shared" si="341"/>
        <v>-13</v>
      </c>
      <c r="H7215">
        <v>10.78</v>
      </c>
      <c r="I7215">
        <v>0.75</v>
      </c>
      <c r="J7215">
        <v>-0.66</v>
      </c>
    </row>
    <row r="7216" spans="1:10">
      <c r="A7216" s="3">
        <v>44014</v>
      </c>
      <c r="B7216">
        <v>27.8</v>
      </c>
      <c r="C7216">
        <f t="shared" si="339"/>
        <v>2.5</v>
      </c>
      <c r="D7216">
        <v>1004</v>
      </c>
      <c r="E7216">
        <f t="shared" si="340"/>
        <v>3.7000000000000455</v>
      </c>
      <c r="F7216">
        <v>58</v>
      </c>
      <c r="G7216">
        <f t="shared" si="341"/>
        <v>-26</v>
      </c>
      <c r="H7216">
        <v>11.78</v>
      </c>
      <c r="I7216">
        <v>0.59</v>
      </c>
      <c r="J7216">
        <v>-0.81</v>
      </c>
    </row>
    <row r="7217" spans="1:10">
      <c r="A7217" s="3">
        <v>44015</v>
      </c>
      <c r="B7217">
        <v>22.8</v>
      </c>
      <c r="C7217">
        <f t="shared" si="339"/>
        <v>-5</v>
      </c>
      <c r="D7217">
        <v>1012.6</v>
      </c>
      <c r="E7217">
        <f t="shared" si="340"/>
        <v>8.6000000000000227</v>
      </c>
      <c r="F7217">
        <v>85</v>
      </c>
      <c r="G7217">
        <f t="shared" si="341"/>
        <v>27</v>
      </c>
      <c r="H7217">
        <v>12.78</v>
      </c>
      <c r="I7217">
        <v>0.41</v>
      </c>
      <c r="J7217">
        <v>-0.91</v>
      </c>
    </row>
    <row r="7218" spans="1:10">
      <c r="A7218" s="3">
        <v>44016</v>
      </c>
      <c r="B7218">
        <v>26.4</v>
      </c>
      <c r="C7218">
        <f t="shared" si="339"/>
        <v>3.5999999999999979</v>
      </c>
      <c r="D7218">
        <v>1000</v>
      </c>
      <c r="E7218">
        <f t="shared" si="340"/>
        <v>-12.600000000000023</v>
      </c>
      <c r="F7218">
        <v>79</v>
      </c>
      <c r="G7218">
        <f t="shared" si="341"/>
        <v>-6</v>
      </c>
      <c r="H7218">
        <v>13.78</v>
      </c>
      <c r="I7218">
        <v>0.21</v>
      </c>
      <c r="J7218">
        <v>-0.98</v>
      </c>
    </row>
    <row r="7219" spans="1:10">
      <c r="A7219" s="3">
        <v>44017</v>
      </c>
      <c r="B7219">
        <v>25.6</v>
      </c>
      <c r="C7219">
        <f t="shared" si="339"/>
        <v>-0.79999999999999716</v>
      </c>
      <c r="D7219">
        <v>1002.8</v>
      </c>
      <c r="E7219">
        <f t="shared" si="340"/>
        <v>2.7999999999999545</v>
      </c>
      <c r="F7219">
        <v>73</v>
      </c>
      <c r="G7219">
        <f t="shared" si="341"/>
        <v>-6</v>
      </c>
      <c r="H7219">
        <v>14.78</v>
      </c>
      <c r="I7219">
        <v>0</v>
      </c>
      <c r="J7219">
        <v>-1</v>
      </c>
    </row>
    <row r="7220" spans="1:10">
      <c r="A7220" s="3">
        <v>44018</v>
      </c>
      <c r="B7220">
        <v>26.5</v>
      </c>
      <c r="C7220">
        <f t="shared" si="339"/>
        <v>0.89999999999999858</v>
      </c>
      <c r="D7220">
        <v>1004.8</v>
      </c>
      <c r="E7220">
        <f t="shared" si="340"/>
        <v>2</v>
      </c>
      <c r="F7220">
        <v>79</v>
      </c>
      <c r="G7220">
        <f t="shared" si="341"/>
        <v>6</v>
      </c>
      <c r="H7220">
        <v>15.78</v>
      </c>
      <c r="I7220">
        <v>-0.21</v>
      </c>
      <c r="J7220">
        <v>-0.98</v>
      </c>
    </row>
    <row r="7221" spans="1:10">
      <c r="A7221" s="3">
        <v>44019</v>
      </c>
      <c r="B7221">
        <v>27.9</v>
      </c>
      <c r="C7221">
        <f t="shared" si="339"/>
        <v>1.3999999999999986</v>
      </c>
      <c r="D7221">
        <v>1003.2</v>
      </c>
      <c r="E7221">
        <f t="shared" si="340"/>
        <v>-1.5999999999999091</v>
      </c>
      <c r="F7221">
        <v>78</v>
      </c>
      <c r="G7221">
        <f t="shared" si="341"/>
        <v>-1</v>
      </c>
      <c r="H7221">
        <v>16.78</v>
      </c>
      <c r="I7221">
        <v>-0.42</v>
      </c>
      <c r="J7221">
        <v>-0.91</v>
      </c>
    </row>
    <row r="7222" spans="1:10">
      <c r="A7222" s="3">
        <v>44020</v>
      </c>
      <c r="B7222">
        <v>25.8</v>
      </c>
      <c r="C7222">
        <f t="shared" si="339"/>
        <v>-2.0999999999999979</v>
      </c>
      <c r="D7222">
        <v>1002.7</v>
      </c>
      <c r="E7222">
        <f t="shared" si="340"/>
        <v>-0.5</v>
      </c>
      <c r="F7222">
        <v>78</v>
      </c>
      <c r="G7222">
        <f t="shared" si="341"/>
        <v>0</v>
      </c>
      <c r="H7222">
        <v>17.78</v>
      </c>
      <c r="I7222">
        <v>-0.6</v>
      </c>
      <c r="J7222">
        <v>-0.8</v>
      </c>
    </row>
    <row r="7223" spans="1:10">
      <c r="A7223" s="3">
        <v>44021</v>
      </c>
      <c r="B7223">
        <v>22.7</v>
      </c>
      <c r="C7223">
        <f t="shared" si="339"/>
        <v>-3.1000000000000014</v>
      </c>
      <c r="D7223">
        <v>1007.7</v>
      </c>
      <c r="E7223">
        <f t="shared" si="340"/>
        <v>5</v>
      </c>
      <c r="F7223">
        <v>97</v>
      </c>
      <c r="G7223">
        <f t="shared" si="341"/>
        <v>19</v>
      </c>
      <c r="H7223">
        <v>18.78</v>
      </c>
      <c r="I7223">
        <v>-0.75</v>
      </c>
      <c r="J7223">
        <v>-0.66</v>
      </c>
    </row>
    <row r="7224" spans="1:10">
      <c r="A7224" s="3">
        <v>44022</v>
      </c>
      <c r="B7224">
        <v>26.4</v>
      </c>
      <c r="C7224">
        <f t="shared" si="339"/>
        <v>3.6999999999999993</v>
      </c>
      <c r="D7224">
        <v>1007.9</v>
      </c>
      <c r="E7224">
        <f t="shared" si="340"/>
        <v>0.19999999999993179</v>
      </c>
      <c r="F7224">
        <v>87</v>
      </c>
      <c r="G7224">
        <f t="shared" si="341"/>
        <v>-10</v>
      </c>
      <c r="H7224">
        <v>19.78</v>
      </c>
      <c r="I7224">
        <v>-0.88</v>
      </c>
      <c r="J7224">
        <v>-0.48</v>
      </c>
    </row>
    <row r="7225" spans="1:10">
      <c r="A7225" s="3">
        <v>44023</v>
      </c>
      <c r="B7225">
        <v>27.8</v>
      </c>
      <c r="C7225">
        <f t="shared" si="339"/>
        <v>1.4000000000000021</v>
      </c>
      <c r="D7225">
        <v>1000.5</v>
      </c>
      <c r="E7225">
        <f t="shared" si="340"/>
        <v>-7.3999999999999773</v>
      </c>
      <c r="F7225">
        <v>81</v>
      </c>
      <c r="G7225">
        <f t="shared" si="341"/>
        <v>-6</v>
      </c>
      <c r="H7225">
        <v>20.78</v>
      </c>
      <c r="I7225">
        <v>-0.96</v>
      </c>
      <c r="J7225">
        <v>-0.28999999999999998</v>
      </c>
    </row>
    <row r="7226" spans="1:10">
      <c r="A7226" s="3">
        <v>44024</v>
      </c>
      <c r="B7226">
        <v>24.6</v>
      </c>
      <c r="C7226">
        <f t="shared" si="339"/>
        <v>-3.1999999999999993</v>
      </c>
      <c r="D7226">
        <v>1002.1</v>
      </c>
      <c r="E7226">
        <f t="shared" si="340"/>
        <v>1.6000000000000227</v>
      </c>
      <c r="F7226">
        <v>80</v>
      </c>
      <c r="G7226">
        <f t="shared" si="341"/>
        <v>-1</v>
      </c>
      <c r="H7226">
        <v>21.78</v>
      </c>
      <c r="I7226">
        <v>-1</v>
      </c>
      <c r="J7226">
        <v>-0.08</v>
      </c>
    </row>
    <row r="7227" spans="1:10">
      <c r="A7227" s="3">
        <v>44025</v>
      </c>
      <c r="B7227">
        <v>21.2</v>
      </c>
      <c r="C7227">
        <f t="shared" si="339"/>
        <v>-3.4000000000000021</v>
      </c>
      <c r="D7227">
        <v>1007.5</v>
      </c>
      <c r="E7227">
        <f t="shared" si="340"/>
        <v>5.3999999999999773</v>
      </c>
      <c r="F7227">
        <v>96</v>
      </c>
      <c r="G7227">
        <f t="shared" si="341"/>
        <v>16</v>
      </c>
      <c r="H7227">
        <v>22.78</v>
      </c>
      <c r="I7227">
        <v>-0.99</v>
      </c>
      <c r="J7227">
        <v>0.13</v>
      </c>
    </row>
    <row r="7228" spans="1:10">
      <c r="A7228" s="3">
        <v>44026</v>
      </c>
      <c r="B7228">
        <v>22.8</v>
      </c>
      <c r="C7228">
        <f t="shared" si="339"/>
        <v>1.6000000000000014</v>
      </c>
      <c r="D7228">
        <v>996.9</v>
      </c>
      <c r="E7228">
        <f t="shared" si="340"/>
        <v>-10.600000000000023</v>
      </c>
      <c r="F7228">
        <v>95</v>
      </c>
      <c r="G7228">
        <f t="shared" si="341"/>
        <v>-1</v>
      </c>
      <c r="H7228">
        <v>23.78</v>
      </c>
      <c r="I7228">
        <v>-0.94</v>
      </c>
      <c r="J7228">
        <v>0.34</v>
      </c>
    </row>
    <row r="7229" spans="1:10">
      <c r="A7229" s="3">
        <v>44027</v>
      </c>
      <c r="B7229">
        <v>20</v>
      </c>
      <c r="C7229">
        <f t="shared" si="339"/>
        <v>-2.8000000000000007</v>
      </c>
      <c r="D7229">
        <v>999.1</v>
      </c>
      <c r="E7229">
        <f t="shared" si="340"/>
        <v>2.2000000000000455</v>
      </c>
      <c r="F7229">
        <v>94</v>
      </c>
      <c r="G7229">
        <f t="shared" si="341"/>
        <v>-1</v>
      </c>
      <c r="H7229">
        <v>24.78</v>
      </c>
      <c r="I7229">
        <v>-0.85</v>
      </c>
      <c r="J7229">
        <v>0.53</v>
      </c>
    </row>
    <row r="7230" spans="1:10">
      <c r="A7230" s="3">
        <v>44028</v>
      </c>
      <c r="B7230">
        <v>22.9</v>
      </c>
      <c r="C7230">
        <f t="shared" si="339"/>
        <v>2.8999999999999986</v>
      </c>
      <c r="D7230">
        <v>1005</v>
      </c>
      <c r="E7230">
        <f t="shared" si="340"/>
        <v>5.8999999999999773</v>
      </c>
      <c r="F7230">
        <v>79</v>
      </c>
      <c r="G7230">
        <f t="shared" si="341"/>
        <v>-15</v>
      </c>
      <c r="H7230">
        <v>25.78</v>
      </c>
      <c r="I7230">
        <v>-0.72</v>
      </c>
      <c r="J7230">
        <v>0.7</v>
      </c>
    </row>
    <row r="7231" spans="1:10">
      <c r="A7231" s="3">
        <v>44029</v>
      </c>
      <c r="B7231">
        <v>19.8</v>
      </c>
      <c r="C7231">
        <f t="shared" si="339"/>
        <v>-3.0999999999999979</v>
      </c>
      <c r="D7231">
        <v>1008.6</v>
      </c>
      <c r="E7231">
        <f t="shared" si="340"/>
        <v>3.6000000000000227</v>
      </c>
      <c r="F7231">
        <v>99</v>
      </c>
      <c r="G7231">
        <f t="shared" si="341"/>
        <v>20</v>
      </c>
      <c r="H7231">
        <v>26.78</v>
      </c>
      <c r="I7231">
        <v>-0.55000000000000004</v>
      </c>
      <c r="J7231">
        <v>0.83</v>
      </c>
    </row>
    <row r="7232" spans="1:10">
      <c r="A7232" s="3">
        <v>44030</v>
      </c>
      <c r="B7232">
        <v>21.3</v>
      </c>
      <c r="C7232">
        <f t="shared" si="339"/>
        <v>1.5</v>
      </c>
      <c r="D7232">
        <v>1008.3</v>
      </c>
      <c r="E7232">
        <f t="shared" si="340"/>
        <v>-0.30000000000006821</v>
      </c>
      <c r="F7232">
        <v>100</v>
      </c>
      <c r="G7232">
        <f t="shared" si="341"/>
        <v>1</v>
      </c>
      <c r="H7232">
        <v>27.78</v>
      </c>
      <c r="I7232">
        <v>-0.36</v>
      </c>
      <c r="J7232">
        <v>0.93</v>
      </c>
    </row>
    <row r="7233" spans="1:10">
      <c r="A7233" s="3">
        <v>44031</v>
      </c>
      <c r="B7233">
        <v>25.8</v>
      </c>
      <c r="C7233">
        <f t="shared" si="339"/>
        <v>4.5</v>
      </c>
      <c r="D7233">
        <v>1007.9</v>
      </c>
      <c r="E7233">
        <f t="shared" si="340"/>
        <v>-0.39999999999997726</v>
      </c>
      <c r="F7233">
        <v>84</v>
      </c>
      <c r="G7233">
        <f t="shared" si="341"/>
        <v>-16</v>
      </c>
      <c r="H7233">
        <v>28.78</v>
      </c>
      <c r="I7233">
        <v>-0.16</v>
      </c>
      <c r="J7233">
        <v>0.99</v>
      </c>
    </row>
    <row r="7234" spans="1:10">
      <c r="A7234" s="3">
        <v>44032</v>
      </c>
      <c r="B7234">
        <v>27.9</v>
      </c>
      <c r="C7234">
        <f t="shared" si="339"/>
        <v>2.0999999999999979</v>
      </c>
      <c r="D7234">
        <v>1008</v>
      </c>
      <c r="E7234">
        <f t="shared" si="340"/>
        <v>0.10000000000002274</v>
      </c>
      <c r="F7234">
        <v>76</v>
      </c>
      <c r="G7234">
        <f t="shared" si="341"/>
        <v>-8</v>
      </c>
      <c r="H7234">
        <v>0.25</v>
      </c>
      <c r="I7234">
        <v>0.05</v>
      </c>
      <c r="J7234">
        <v>1</v>
      </c>
    </row>
    <row r="7235" spans="1:10">
      <c r="A7235" s="3">
        <v>44033</v>
      </c>
      <c r="B7235">
        <v>27.2</v>
      </c>
      <c r="C7235">
        <f t="shared" si="339"/>
        <v>-0.69999999999999929</v>
      </c>
      <c r="D7235">
        <v>1007.8</v>
      </c>
      <c r="E7235">
        <f t="shared" si="340"/>
        <v>-0.20000000000004547</v>
      </c>
      <c r="F7235">
        <v>80</v>
      </c>
      <c r="G7235">
        <f t="shared" si="341"/>
        <v>4</v>
      </c>
      <c r="H7235">
        <v>1.25</v>
      </c>
      <c r="I7235">
        <v>0.26</v>
      </c>
      <c r="J7235">
        <v>0.96</v>
      </c>
    </row>
    <row r="7236" spans="1:10">
      <c r="A7236" s="3">
        <v>44034</v>
      </c>
      <c r="B7236">
        <v>28.1</v>
      </c>
      <c r="C7236">
        <f t="shared" si="339"/>
        <v>0.90000000000000213</v>
      </c>
      <c r="D7236">
        <v>1004.4</v>
      </c>
      <c r="E7236">
        <f t="shared" si="340"/>
        <v>-3.3999999999999773</v>
      </c>
      <c r="F7236">
        <v>81</v>
      </c>
      <c r="G7236">
        <f t="shared" si="341"/>
        <v>1</v>
      </c>
      <c r="H7236">
        <v>2.25</v>
      </c>
      <c r="I7236">
        <v>0.46</v>
      </c>
      <c r="J7236">
        <v>0.89</v>
      </c>
    </row>
    <row r="7237" spans="1:10">
      <c r="A7237" s="3">
        <v>44035</v>
      </c>
      <c r="B7237">
        <v>22.5</v>
      </c>
      <c r="C7237">
        <f t="shared" si="339"/>
        <v>-5.6000000000000014</v>
      </c>
      <c r="D7237">
        <v>1005.8</v>
      </c>
      <c r="E7237">
        <f t="shared" si="340"/>
        <v>1.3999999999999773</v>
      </c>
      <c r="F7237">
        <v>99</v>
      </c>
      <c r="G7237">
        <f t="shared" si="341"/>
        <v>18</v>
      </c>
      <c r="H7237">
        <v>3.25</v>
      </c>
      <c r="I7237">
        <v>0.64</v>
      </c>
      <c r="J7237">
        <v>0.77</v>
      </c>
    </row>
    <row r="7238" spans="1:10">
      <c r="A7238" s="3">
        <v>44036</v>
      </c>
      <c r="B7238">
        <v>26</v>
      </c>
      <c r="C7238">
        <f t="shared" si="339"/>
        <v>3.5</v>
      </c>
      <c r="D7238">
        <v>1007</v>
      </c>
      <c r="E7238">
        <f t="shared" si="340"/>
        <v>1.2000000000000455</v>
      </c>
      <c r="F7238">
        <v>90</v>
      </c>
      <c r="G7238">
        <f t="shared" si="341"/>
        <v>-9</v>
      </c>
      <c r="H7238">
        <v>4.25</v>
      </c>
      <c r="I7238">
        <v>0.79</v>
      </c>
      <c r="J7238">
        <v>0.62</v>
      </c>
    </row>
    <row r="7239" spans="1:10">
      <c r="A7239" s="3">
        <v>44037</v>
      </c>
      <c r="B7239">
        <v>25.7</v>
      </c>
      <c r="C7239">
        <f t="shared" ref="C7239:C7302" si="342">B7239-B7238</f>
        <v>-0.30000000000000071</v>
      </c>
      <c r="D7239">
        <v>1008.5</v>
      </c>
      <c r="E7239">
        <f t="shared" ref="E7239:E7302" si="343">D7239-D7238</f>
        <v>1.5</v>
      </c>
      <c r="F7239">
        <v>100</v>
      </c>
      <c r="G7239">
        <f t="shared" ref="G7239:G7302" si="344">F7239-F7238</f>
        <v>10</v>
      </c>
      <c r="H7239">
        <v>5.25</v>
      </c>
      <c r="I7239">
        <v>0.9</v>
      </c>
      <c r="J7239">
        <v>0.44</v>
      </c>
    </row>
    <row r="7240" spans="1:10">
      <c r="A7240" s="3">
        <v>44038</v>
      </c>
      <c r="B7240">
        <v>25.4</v>
      </c>
      <c r="C7240">
        <f t="shared" si="342"/>
        <v>-0.30000000000000071</v>
      </c>
      <c r="D7240">
        <v>1010.6</v>
      </c>
      <c r="E7240">
        <f t="shared" si="343"/>
        <v>2.1000000000000227</v>
      </c>
      <c r="F7240">
        <v>96</v>
      </c>
      <c r="G7240">
        <f t="shared" si="344"/>
        <v>-4</v>
      </c>
      <c r="H7240">
        <v>6.25</v>
      </c>
      <c r="I7240">
        <v>0.97</v>
      </c>
      <c r="J7240">
        <v>0.24</v>
      </c>
    </row>
    <row r="7241" spans="1:10">
      <c r="A7241" s="3">
        <v>44039</v>
      </c>
      <c r="B7241">
        <v>26.5</v>
      </c>
      <c r="C7241">
        <f t="shared" si="342"/>
        <v>1.1000000000000014</v>
      </c>
      <c r="D7241">
        <v>1010.5</v>
      </c>
      <c r="E7241">
        <f t="shared" si="343"/>
        <v>-0.10000000000002274</v>
      </c>
      <c r="F7241">
        <v>86</v>
      </c>
      <c r="G7241">
        <f t="shared" si="344"/>
        <v>-10</v>
      </c>
      <c r="H7241">
        <v>7.25</v>
      </c>
      <c r="I7241">
        <v>1</v>
      </c>
      <c r="J7241">
        <v>0.03</v>
      </c>
    </row>
    <row r="7242" spans="1:10">
      <c r="A7242" s="3">
        <v>44040</v>
      </c>
      <c r="B7242">
        <v>26.8</v>
      </c>
      <c r="C7242">
        <f t="shared" si="342"/>
        <v>0.30000000000000071</v>
      </c>
      <c r="D7242">
        <v>1004.6</v>
      </c>
      <c r="E7242">
        <f t="shared" si="343"/>
        <v>-5.8999999999999773</v>
      </c>
      <c r="F7242">
        <v>90</v>
      </c>
      <c r="G7242">
        <f t="shared" si="344"/>
        <v>4</v>
      </c>
      <c r="H7242">
        <v>8.25</v>
      </c>
      <c r="I7242">
        <v>0.98</v>
      </c>
      <c r="J7242">
        <v>-0.18</v>
      </c>
    </row>
    <row r="7243" spans="1:10">
      <c r="A7243" s="3">
        <v>44041</v>
      </c>
      <c r="B7243">
        <v>23.1</v>
      </c>
      <c r="C7243">
        <f t="shared" si="342"/>
        <v>-3.6999999999999993</v>
      </c>
      <c r="D7243">
        <v>1012.4</v>
      </c>
      <c r="E7243">
        <f t="shared" si="343"/>
        <v>7.7999999999999545</v>
      </c>
      <c r="F7243">
        <v>81</v>
      </c>
      <c r="G7243">
        <f t="shared" si="344"/>
        <v>-9</v>
      </c>
      <c r="H7243">
        <v>9.25</v>
      </c>
      <c r="I7243">
        <v>0.92</v>
      </c>
      <c r="J7243">
        <v>-0.39</v>
      </c>
    </row>
    <row r="7244" spans="1:10">
      <c r="A7244" s="3">
        <v>44042</v>
      </c>
      <c r="B7244">
        <v>24.9</v>
      </c>
      <c r="C7244">
        <f t="shared" si="342"/>
        <v>1.7999999999999972</v>
      </c>
      <c r="D7244">
        <v>1012</v>
      </c>
      <c r="E7244">
        <f t="shared" si="343"/>
        <v>-0.39999999999997726</v>
      </c>
      <c r="F7244">
        <v>84</v>
      </c>
      <c r="G7244">
        <f t="shared" si="344"/>
        <v>3</v>
      </c>
      <c r="H7244">
        <v>10.25</v>
      </c>
      <c r="I7244">
        <v>0.82</v>
      </c>
      <c r="J7244">
        <v>-0.56999999999999995</v>
      </c>
    </row>
    <row r="7245" spans="1:10">
      <c r="A7245" s="3">
        <v>44043</v>
      </c>
      <c r="B7245">
        <v>26.2</v>
      </c>
      <c r="C7245">
        <f t="shared" si="342"/>
        <v>1.3000000000000007</v>
      </c>
      <c r="D7245">
        <v>1007.3</v>
      </c>
      <c r="E7245">
        <f t="shared" si="343"/>
        <v>-4.7000000000000455</v>
      </c>
      <c r="F7245">
        <v>85</v>
      </c>
      <c r="G7245">
        <f t="shared" si="344"/>
        <v>1</v>
      </c>
      <c r="H7245">
        <v>11.25</v>
      </c>
      <c r="I7245">
        <v>0.68</v>
      </c>
      <c r="J7245">
        <v>-0.73</v>
      </c>
    </row>
    <row r="7246" spans="1:10">
      <c r="A7246" s="3">
        <v>44044</v>
      </c>
      <c r="B7246">
        <v>26.9</v>
      </c>
      <c r="C7246">
        <f t="shared" si="342"/>
        <v>0.69999999999999929</v>
      </c>
      <c r="D7246">
        <v>1009.1</v>
      </c>
      <c r="E7246">
        <f t="shared" si="343"/>
        <v>1.8000000000000682</v>
      </c>
      <c r="F7246">
        <v>67</v>
      </c>
      <c r="G7246">
        <f t="shared" si="344"/>
        <v>-18</v>
      </c>
      <c r="H7246">
        <v>12.25</v>
      </c>
      <c r="I7246">
        <v>0.51</v>
      </c>
      <c r="J7246">
        <v>-0.86</v>
      </c>
    </row>
    <row r="7247" spans="1:10">
      <c r="A7247" s="3">
        <v>44045</v>
      </c>
      <c r="B7247">
        <v>28.1</v>
      </c>
      <c r="C7247">
        <f t="shared" si="342"/>
        <v>1.2000000000000028</v>
      </c>
      <c r="D7247">
        <v>1010.1</v>
      </c>
      <c r="E7247">
        <f t="shared" si="343"/>
        <v>1</v>
      </c>
      <c r="F7247">
        <v>64</v>
      </c>
      <c r="G7247">
        <f t="shared" si="344"/>
        <v>-3</v>
      </c>
      <c r="H7247">
        <v>13.25</v>
      </c>
      <c r="I7247">
        <v>0.32</v>
      </c>
      <c r="J7247">
        <v>-0.95</v>
      </c>
    </row>
    <row r="7248" spans="1:10">
      <c r="A7248" s="3">
        <v>44046</v>
      </c>
      <c r="B7248">
        <v>29.2</v>
      </c>
      <c r="C7248">
        <f t="shared" si="342"/>
        <v>1.0999999999999979</v>
      </c>
      <c r="D7248">
        <v>1010.3</v>
      </c>
      <c r="E7248">
        <f t="shared" si="343"/>
        <v>0.19999999999993179</v>
      </c>
      <c r="F7248">
        <v>62</v>
      </c>
      <c r="G7248">
        <f t="shared" si="344"/>
        <v>-2</v>
      </c>
      <c r="H7248">
        <v>14.25</v>
      </c>
      <c r="I7248">
        <v>0.11</v>
      </c>
      <c r="J7248">
        <v>-0.99</v>
      </c>
    </row>
    <row r="7249" spans="1:10">
      <c r="A7249" s="3">
        <v>44047</v>
      </c>
      <c r="B7249">
        <v>29.5</v>
      </c>
      <c r="C7249">
        <f t="shared" si="342"/>
        <v>0.30000000000000071</v>
      </c>
      <c r="D7249">
        <v>1011.6</v>
      </c>
      <c r="E7249">
        <f t="shared" si="343"/>
        <v>1.3000000000000682</v>
      </c>
      <c r="F7249">
        <v>73</v>
      </c>
      <c r="G7249">
        <f t="shared" si="344"/>
        <v>11</v>
      </c>
      <c r="H7249">
        <v>15.25</v>
      </c>
      <c r="I7249">
        <v>-0.1</v>
      </c>
      <c r="J7249">
        <v>-0.99</v>
      </c>
    </row>
    <row r="7250" spans="1:10">
      <c r="A7250" s="3">
        <v>44048</v>
      </c>
      <c r="B7250">
        <v>29.9</v>
      </c>
      <c r="C7250">
        <f t="shared" si="342"/>
        <v>0.39999999999999858</v>
      </c>
      <c r="D7250">
        <v>1012.6</v>
      </c>
      <c r="E7250">
        <f t="shared" si="343"/>
        <v>1</v>
      </c>
      <c r="F7250">
        <v>72</v>
      </c>
      <c r="G7250">
        <f t="shared" si="344"/>
        <v>-1</v>
      </c>
      <c r="H7250">
        <v>16.25</v>
      </c>
      <c r="I7250">
        <v>-0.31</v>
      </c>
      <c r="J7250">
        <v>-0.95</v>
      </c>
    </row>
    <row r="7251" spans="1:10">
      <c r="A7251" s="3">
        <v>44049</v>
      </c>
      <c r="B7251">
        <v>28.7</v>
      </c>
      <c r="C7251">
        <f t="shared" si="342"/>
        <v>-1.1999999999999993</v>
      </c>
      <c r="D7251">
        <v>1008.8</v>
      </c>
      <c r="E7251">
        <f t="shared" si="343"/>
        <v>-3.8000000000000682</v>
      </c>
      <c r="F7251">
        <v>74</v>
      </c>
      <c r="G7251">
        <f t="shared" si="344"/>
        <v>2</v>
      </c>
      <c r="H7251">
        <v>17.25</v>
      </c>
      <c r="I7251">
        <v>-0.5</v>
      </c>
      <c r="J7251">
        <v>-0.86</v>
      </c>
    </row>
    <row r="7252" spans="1:10">
      <c r="A7252" s="3">
        <v>44050</v>
      </c>
      <c r="B7252">
        <v>30.5</v>
      </c>
      <c r="C7252">
        <f t="shared" si="342"/>
        <v>1.8000000000000007</v>
      </c>
      <c r="D7252">
        <v>1003.4</v>
      </c>
      <c r="E7252">
        <f t="shared" si="343"/>
        <v>-5.3999999999999773</v>
      </c>
      <c r="F7252">
        <v>72</v>
      </c>
      <c r="G7252">
        <f t="shared" si="344"/>
        <v>-2</v>
      </c>
      <c r="H7252">
        <v>18.25</v>
      </c>
      <c r="I7252">
        <v>-0.68</v>
      </c>
      <c r="J7252">
        <v>-0.74</v>
      </c>
    </row>
    <row r="7253" spans="1:10">
      <c r="A7253" s="3">
        <v>44051</v>
      </c>
      <c r="B7253">
        <v>28.9</v>
      </c>
      <c r="C7253">
        <f t="shared" si="342"/>
        <v>-1.6000000000000014</v>
      </c>
      <c r="D7253">
        <v>1005.9</v>
      </c>
      <c r="E7253">
        <f t="shared" si="343"/>
        <v>2.5</v>
      </c>
      <c r="F7253">
        <v>76</v>
      </c>
      <c r="G7253">
        <f t="shared" si="344"/>
        <v>4</v>
      </c>
      <c r="H7253">
        <v>19.25</v>
      </c>
      <c r="I7253">
        <v>-0.82</v>
      </c>
      <c r="J7253">
        <v>-0.57999999999999996</v>
      </c>
    </row>
    <row r="7254" spans="1:10">
      <c r="A7254" s="3">
        <v>44052</v>
      </c>
      <c r="B7254">
        <v>30.8</v>
      </c>
      <c r="C7254">
        <f t="shared" si="342"/>
        <v>1.9000000000000021</v>
      </c>
      <c r="D7254">
        <v>1006.8</v>
      </c>
      <c r="E7254">
        <f t="shared" si="343"/>
        <v>0.89999999999997726</v>
      </c>
      <c r="F7254">
        <v>70</v>
      </c>
      <c r="G7254">
        <f t="shared" si="344"/>
        <v>-6</v>
      </c>
      <c r="H7254">
        <v>20.25</v>
      </c>
      <c r="I7254">
        <v>-0.92</v>
      </c>
      <c r="J7254">
        <v>-0.39</v>
      </c>
    </row>
    <row r="7255" spans="1:10">
      <c r="A7255" s="3">
        <v>44053</v>
      </c>
      <c r="B7255">
        <v>31.4</v>
      </c>
      <c r="C7255">
        <f t="shared" si="342"/>
        <v>0.59999999999999787</v>
      </c>
      <c r="D7255">
        <v>1009.9</v>
      </c>
      <c r="E7255">
        <f t="shared" si="343"/>
        <v>3.1000000000000227</v>
      </c>
      <c r="F7255">
        <v>71</v>
      </c>
      <c r="G7255">
        <f t="shared" si="344"/>
        <v>1</v>
      </c>
      <c r="H7255">
        <v>21.25</v>
      </c>
      <c r="I7255">
        <v>-0.98</v>
      </c>
      <c r="J7255">
        <v>-0.19</v>
      </c>
    </row>
    <row r="7256" spans="1:10">
      <c r="A7256" s="3">
        <v>44054</v>
      </c>
      <c r="B7256">
        <v>32.6</v>
      </c>
      <c r="C7256">
        <f t="shared" si="342"/>
        <v>1.2000000000000028</v>
      </c>
      <c r="D7256">
        <v>1008.1</v>
      </c>
      <c r="E7256">
        <f t="shared" si="343"/>
        <v>-1.7999999999999545</v>
      </c>
      <c r="F7256">
        <v>66</v>
      </c>
      <c r="G7256">
        <f t="shared" si="344"/>
        <v>-5</v>
      </c>
      <c r="H7256">
        <v>22.25</v>
      </c>
      <c r="I7256">
        <v>-1</v>
      </c>
      <c r="J7256">
        <v>0.02</v>
      </c>
    </row>
    <row r="7257" spans="1:10">
      <c r="A7257" s="3">
        <v>44055</v>
      </c>
      <c r="B7257">
        <v>27.9</v>
      </c>
      <c r="C7257">
        <f t="shared" si="342"/>
        <v>-4.7000000000000028</v>
      </c>
      <c r="D7257">
        <v>1008.7</v>
      </c>
      <c r="E7257">
        <f t="shared" si="343"/>
        <v>0.60000000000002274</v>
      </c>
      <c r="F7257">
        <v>90</v>
      </c>
      <c r="G7257">
        <f t="shared" si="344"/>
        <v>24</v>
      </c>
      <c r="H7257">
        <v>23.25</v>
      </c>
      <c r="I7257">
        <v>-0.97</v>
      </c>
      <c r="J7257">
        <v>0.23</v>
      </c>
    </row>
    <row r="7258" spans="1:10">
      <c r="A7258" s="3">
        <v>44056</v>
      </c>
      <c r="B7258">
        <v>27</v>
      </c>
      <c r="C7258">
        <f t="shared" si="342"/>
        <v>-0.89999999999999858</v>
      </c>
      <c r="D7258">
        <v>1005.1</v>
      </c>
      <c r="E7258">
        <f t="shared" si="343"/>
        <v>-3.6000000000000227</v>
      </c>
      <c r="F7258">
        <v>99</v>
      </c>
      <c r="G7258">
        <f t="shared" si="344"/>
        <v>9</v>
      </c>
      <c r="H7258">
        <v>24.25</v>
      </c>
      <c r="I7258">
        <v>-0.9</v>
      </c>
      <c r="J7258">
        <v>0.43</v>
      </c>
    </row>
    <row r="7259" spans="1:10">
      <c r="A7259" s="3">
        <v>44057</v>
      </c>
      <c r="B7259">
        <v>31.1</v>
      </c>
      <c r="C7259">
        <f t="shared" si="342"/>
        <v>4.1000000000000014</v>
      </c>
      <c r="D7259">
        <v>1005</v>
      </c>
      <c r="E7259">
        <f t="shared" si="343"/>
        <v>-0.10000000000002274</v>
      </c>
      <c r="F7259">
        <v>74</v>
      </c>
      <c r="G7259">
        <f t="shared" si="344"/>
        <v>-25</v>
      </c>
      <c r="H7259">
        <v>25.25</v>
      </c>
      <c r="I7259">
        <v>-0.79</v>
      </c>
      <c r="J7259">
        <v>0.61</v>
      </c>
    </row>
    <row r="7260" spans="1:10">
      <c r="A7260" s="3">
        <v>44058</v>
      </c>
      <c r="B7260">
        <v>33.299999999999997</v>
      </c>
      <c r="C7260">
        <f t="shared" si="342"/>
        <v>2.1999999999999957</v>
      </c>
      <c r="D7260">
        <v>1002.9</v>
      </c>
      <c r="E7260">
        <f t="shared" si="343"/>
        <v>-2.1000000000000227</v>
      </c>
      <c r="F7260">
        <v>64</v>
      </c>
      <c r="G7260">
        <f t="shared" si="344"/>
        <v>-10</v>
      </c>
      <c r="H7260">
        <v>26.25</v>
      </c>
      <c r="I7260">
        <v>-0.64</v>
      </c>
      <c r="J7260">
        <v>0.77</v>
      </c>
    </row>
    <row r="7261" spans="1:10">
      <c r="A7261" s="3">
        <v>44059</v>
      </c>
      <c r="B7261">
        <v>32</v>
      </c>
      <c r="C7261">
        <f t="shared" si="342"/>
        <v>-1.2999999999999972</v>
      </c>
      <c r="D7261">
        <v>1006.6</v>
      </c>
      <c r="E7261">
        <f t="shared" si="343"/>
        <v>3.7000000000000455</v>
      </c>
      <c r="F7261">
        <v>65</v>
      </c>
      <c r="G7261">
        <f t="shared" si="344"/>
        <v>1</v>
      </c>
      <c r="H7261">
        <v>27.25</v>
      </c>
      <c r="I7261">
        <v>-0.47</v>
      </c>
      <c r="J7261">
        <v>0.88</v>
      </c>
    </row>
    <row r="7262" spans="1:10">
      <c r="A7262" s="3">
        <v>44060</v>
      </c>
      <c r="B7262">
        <v>31.4</v>
      </c>
      <c r="C7262">
        <f t="shared" si="342"/>
        <v>-0.60000000000000142</v>
      </c>
      <c r="D7262">
        <v>1006</v>
      </c>
      <c r="E7262">
        <f t="shared" si="343"/>
        <v>-0.60000000000002274</v>
      </c>
      <c r="F7262">
        <v>68</v>
      </c>
      <c r="G7262">
        <f t="shared" si="344"/>
        <v>3</v>
      </c>
      <c r="H7262">
        <v>28.25</v>
      </c>
      <c r="I7262">
        <v>-0.27</v>
      </c>
      <c r="J7262">
        <v>0.96</v>
      </c>
    </row>
    <row r="7263" spans="1:10">
      <c r="A7263" s="3">
        <v>44061</v>
      </c>
      <c r="B7263">
        <v>30.7</v>
      </c>
      <c r="C7263">
        <f t="shared" si="342"/>
        <v>-0.69999999999999929</v>
      </c>
      <c r="D7263">
        <v>1006.8</v>
      </c>
      <c r="E7263">
        <f t="shared" si="343"/>
        <v>0.79999999999995453</v>
      </c>
      <c r="F7263">
        <v>63</v>
      </c>
      <c r="G7263">
        <f t="shared" si="344"/>
        <v>-5</v>
      </c>
      <c r="H7263">
        <v>29.25</v>
      </c>
      <c r="I7263">
        <v>-0.06</v>
      </c>
      <c r="J7263">
        <v>1</v>
      </c>
    </row>
    <row r="7264" spans="1:10">
      <c r="A7264" s="3">
        <v>44062</v>
      </c>
      <c r="B7264">
        <v>30.4</v>
      </c>
      <c r="C7264">
        <f t="shared" si="342"/>
        <v>-0.30000000000000071</v>
      </c>
      <c r="D7264">
        <v>1007.3</v>
      </c>
      <c r="E7264">
        <f t="shared" si="343"/>
        <v>0.5</v>
      </c>
      <c r="F7264">
        <v>64</v>
      </c>
      <c r="G7264">
        <f t="shared" si="344"/>
        <v>1</v>
      </c>
      <c r="H7264">
        <v>0.72</v>
      </c>
      <c r="I7264">
        <v>0.15</v>
      </c>
      <c r="J7264">
        <v>0.99</v>
      </c>
    </row>
    <row r="7265" spans="1:10">
      <c r="A7265" s="3">
        <v>44063</v>
      </c>
      <c r="B7265">
        <v>30.4</v>
      </c>
      <c r="C7265">
        <f t="shared" si="342"/>
        <v>0</v>
      </c>
      <c r="D7265">
        <v>1007.9</v>
      </c>
      <c r="E7265">
        <f t="shared" si="343"/>
        <v>0.60000000000002274</v>
      </c>
      <c r="F7265">
        <v>70</v>
      </c>
      <c r="G7265">
        <f t="shared" si="344"/>
        <v>6</v>
      </c>
      <c r="H7265">
        <v>1.72</v>
      </c>
      <c r="I7265">
        <v>0.36</v>
      </c>
      <c r="J7265">
        <v>0.93</v>
      </c>
    </row>
    <row r="7266" spans="1:10">
      <c r="A7266" s="3">
        <v>44064</v>
      </c>
      <c r="B7266">
        <v>31.1</v>
      </c>
      <c r="C7266">
        <f t="shared" si="342"/>
        <v>0.70000000000000284</v>
      </c>
      <c r="D7266">
        <v>1008.5</v>
      </c>
      <c r="E7266">
        <f t="shared" si="343"/>
        <v>0.60000000000002274</v>
      </c>
      <c r="F7266">
        <v>61</v>
      </c>
      <c r="G7266">
        <f t="shared" si="344"/>
        <v>-9</v>
      </c>
      <c r="H7266">
        <v>2.72</v>
      </c>
      <c r="I7266">
        <v>0.55000000000000004</v>
      </c>
      <c r="J7266">
        <v>0.84</v>
      </c>
    </row>
    <row r="7267" spans="1:10">
      <c r="A7267" s="3">
        <v>44065</v>
      </c>
      <c r="B7267">
        <v>30.3</v>
      </c>
      <c r="C7267">
        <f t="shared" si="342"/>
        <v>-0.80000000000000071</v>
      </c>
      <c r="D7267">
        <v>1007.4</v>
      </c>
      <c r="E7267">
        <f t="shared" si="343"/>
        <v>-1.1000000000000227</v>
      </c>
      <c r="F7267">
        <v>73</v>
      </c>
      <c r="G7267">
        <f t="shared" si="344"/>
        <v>12</v>
      </c>
      <c r="H7267">
        <v>3.72</v>
      </c>
      <c r="I7267">
        <v>0.71</v>
      </c>
      <c r="J7267">
        <v>0.7</v>
      </c>
    </row>
    <row r="7268" spans="1:10">
      <c r="A7268" s="3">
        <v>44066</v>
      </c>
      <c r="B7268">
        <v>25.8</v>
      </c>
      <c r="C7268">
        <f t="shared" si="342"/>
        <v>-4.5</v>
      </c>
      <c r="D7268">
        <v>1004.7</v>
      </c>
      <c r="E7268">
        <f t="shared" si="343"/>
        <v>-2.6999999999999318</v>
      </c>
      <c r="F7268">
        <v>86</v>
      </c>
      <c r="G7268">
        <f t="shared" si="344"/>
        <v>13</v>
      </c>
      <c r="H7268">
        <v>4.72</v>
      </c>
      <c r="I7268">
        <v>0.84</v>
      </c>
      <c r="J7268">
        <v>0.54</v>
      </c>
    </row>
    <row r="7269" spans="1:10">
      <c r="A7269" s="3">
        <v>44067</v>
      </c>
      <c r="B7269">
        <v>28.7</v>
      </c>
      <c r="C7269">
        <f t="shared" si="342"/>
        <v>2.8999999999999986</v>
      </c>
      <c r="D7269">
        <v>1004.4</v>
      </c>
      <c r="E7269">
        <f t="shared" si="343"/>
        <v>-0.30000000000006821</v>
      </c>
      <c r="F7269">
        <v>65</v>
      </c>
      <c r="G7269">
        <f t="shared" si="344"/>
        <v>-21</v>
      </c>
      <c r="H7269">
        <v>5.72</v>
      </c>
      <c r="I7269">
        <v>0.94</v>
      </c>
      <c r="J7269">
        <v>0.35</v>
      </c>
    </row>
    <row r="7270" spans="1:10">
      <c r="A7270" s="3">
        <v>44068</v>
      </c>
      <c r="B7270">
        <v>28.6</v>
      </c>
      <c r="C7270">
        <f t="shared" si="342"/>
        <v>-9.9999999999997868E-2</v>
      </c>
      <c r="D7270">
        <v>1007.7</v>
      </c>
      <c r="E7270">
        <f t="shared" si="343"/>
        <v>3.3000000000000682</v>
      </c>
      <c r="F7270">
        <v>75</v>
      </c>
      <c r="G7270">
        <f t="shared" si="344"/>
        <v>10</v>
      </c>
      <c r="H7270">
        <v>6.72</v>
      </c>
      <c r="I7270">
        <v>0.99</v>
      </c>
      <c r="J7270">
        <v>0.14000000000000001</v>
      </c>
    </row>
    <row r="7271" spans="1:10">
      <c r="A7271" s="3">
        <v>44069</v>
      </c>
      <c r="B7271">
        <v>29.9</v>
      </c>
      <c r="C7271">
        <f t="shared" si="342"/>
        <v>1.2999999999999972</v>
      </c>
      <c r="D7271">
        <v>1008.6</v>
      </c>
      <c r="E7271">
        <f t="shared" si="343"/>
        <v>0.89999999999997726</v>
      </c>
      <c r="F7271">
        <v>74</v>
      </c>
      <c r="G7271">
        <f t="shared" si="344"/>
        <v>-1</v>
      </c>
      <c r="H7271">
        <v>7.72</v>
      </c>
      <c r="I7271">
        <v>1</v>
      </c>
      <c r="J7271">
        <v>-7.0000000000000007E-2</v>
      </c>
    </row>
    <row r="7272" spans="1:10">
      <c r="A7272" s="3">
        <v>44070</v>
      </c>
      <c r="B7272">
        <v>29.6</v>
      </c>
      <c r="C7272">
        <f t="shared" si="342"/>
        <v>-0.29999999999999716</v>
      </c>
      <c r="D7272">
        <v>1008.9</v>
      </c>
      <c r="E7272">
        <f t="shared" si="343"/>
        <v>0.29999999999995453</v>
      </c>
      <c r="F7272">
        <v>74</v>
      </c>
      <c r="G7272">
        <f t="shared" si="344"/>
        <v>0</v>
      </c>
      <c r="H7272">
        <v>8.7200000000000006</v>
      </c>
      <c r="I7272">
        <v>0.96</v>
      </c>
      <c r="J7272">
        <v>-0.28000000000000003</v>
      </c>
    </row>
    <row r="7273" spans="1:10">
      <c r="A7273" s="3">
        <v>44071</v>
      </c>
      <c r="B7273">
        <v>30.9</v>
      </c>
      <c r="C7273">
        <f t="shared" si="342"/>
        <v>1.2999999999999972</v>
      </c>
      <c r="D7273">
        <v>1008.2</v>
      </c>
      <c r="E7273">
        <f t="shared" si="343"/>
        <v>-0.69999999999993179</v>
      </c>
      <c r="F7273">
        <v>67</v>
      </c>
      <c r="G7273">
        <f t="shared" si="344"/>
        <v>-7</v>
      </c>
      <c r="H7273">
        <v>9.7200000000000006</v>
      </c>
      <c r="I7273">
        <v>0.88</v>
      </c>
      <c r="J7273">
        <v>-0.48</v>
      </c>
    </row>
    <row r="7274" spans="1:10">
      <c r="A7274" s="3">
        <v>44072</v>
      </c>
      <c r="B7274">
        <v>30.6</v>
      </c>
      <c r="C7274">
        <f t="shared" si="342"/>
        <v>-0.29999999999999716</v>
      </c>
      <c r="D7274">
        <v>1006.5</v>
      </c>
      <c r="E7274">
        <f t="shared" si="343"/>
        <v>-1.7000000000000455</v>
      </c>
      <c r="F7274">
        <v>67</v>
      </c>
      <c r="G7274">
        <f t="shared" si="344"/>
        <v>0</v>
      </c>
      <c r="H7274">
        <v>10.72</v>
      </c>
      <c r="I7274">
        <v>0.76</v>
      </c>
      <c r="J7274">
        <v>-0.65</v>
      </c>
    </row>
    <row r="7275" spans="1:10">
      <c r="A7275" s="3">
        <v>44073</v>
      </c>
      <c r="B7275">
        <v>30.4</v>
      </c>
      <c r="C7275">
        <f t="shared" si="342"/>
        <v>-0.20000000000000284</v>
      </c>
      <c r="D7275">
        <v>1005.8</v>
      </c>
      <c r="E7275">
        <f t="shared" si="343"/>
        <v>-0.70000000000004547</v>
      </c>
      <c r="F7275">
        <v>65</v>
      </c>
      <c r="G7275">
        <f t="shared" si="344"/>
        <v>-2</v>
      </c>
      <c r="H7275">
        <v>11.72</v>
      </c>
      <c r="I7275">
        <v>0.6</v>
      </c>
      <c r="J7275">
        <v>-0.8</v>
      </c>
    </row>
    <row r="7276" spans="1:10">
      <c r="A7276" s="3">
        <v>44074</v>
      </c>
      <c r="B7276">
        <v>26.1</v>
      </c>
      <c r="C7276">
        <f t="shared" si="342"/>
        <v>-4.2999999999999972</v>
      </c>
      <c r="D7276">
        <v>1008.7</v>
      </c>
      <c r="E7276">
        <f t="shared" si="343"/>
        <v>2.9000000000000909</v>
      </c>
      <c r="F7276">
        <v>78</v>
      </c>
      <c r="G7276">
        <f t="shared" si="344"/>
        <v>13</v>
      </c>
      <c r="H7276">
        <v>12.72</v>
      </c>
      <c r="I7276">
        <v>0.42</v>
      </c>
      <c r="J7276">
        <v>-0.91</v>
      </c>
    </row>
    <row r="7277" spans="1:10">
      <c r="A7277" s="3">
        <v>44075</v>
      </c>
      <c r="B7277">
        <v>26.5</v>
      </c>
      <c r="C7277">
        <f t="shared" si="342"/>
        <v>0.39999999999999858</v>
      </c>
      <c r="D7277">
        <v>1010.2</v>
      </c>
      <c r="E7277">
        <f t="shared" si="343"/>
        <v>1.5</v>
      </c>
      <c r="F7277">
        <v>80</v>
      </c>
      <c r="G7277">
        <f t="shared" si="344"/>
        <v>2</v>
      </c>
      <c r="H7277">
        <v>13.72</v>
      </c>
      <c r="I7277">
        <v>0.22</v>
      </c>
      <c r="J7277">
        <v>-0.98</v>
      </c>
    </row>
    <row r="7278" spans="1:10">
      <c r="A7278" s="3">
        <v>44076</v>
      </c>
      <c r="B7278">
        <v>26.8</v>
      </c>
      <c r="C7278">
        <f t="shared" si="342"/>
        <v>0.30000000000000071</v>
      </c>
      <c r="D7278">
        <v>1009.5</v>
      </c>
      <c r="E7278">
        <f t="shared" si="343"/>
        <v>-0.70000000000004547</v>
      </c>
      <c r="F7278">
        <v>100</v>
      </c>
      <c r="G7278">
        <f t="shared" si="344"/>
        <v>20</v>
      </c>
      <c r="H7278">
        <v>14.72</v>
      </c>
      <c r="I7278">
        <v>0.01</v>
      </c>
      <c r="J7278">
        <v>-1</v>
      </c>
    </row>
    <row r="7279" spans="1:10">
      <c r="A7279" s="3">
        <v>44077</v>
      </c>
      <c r="B7279">
        <v>29.1</v>
      </c>
      <c r="C7279">
        <f t="shared" si="342"/>
        <v>2.3000000000000007</v>
      </c>
      <c r="D7279">
        <v>1009</v>
      </c>
      <c r="E7279">
        <f t="shared" si="343"/>
        <v>-0.5</v>
      </c>
      <c r="F7279">
        <v>78</v>
      </c>
      <c r="G7279">
        <f t="shared" si="344"/>
        <v>-22</v>
      </c>
      <c r="H7279">
        <v>15.72</v>
      </c>
      <c r="I7279">
        <v>-0.2</v>
      </c>
      <c r="J7279">
        <v>-0.98</v>
      </c>
    </row>
    <row r="7280" spans="1:10">
      <c r="A7280" s="3">
        <v>44078</v>
      </c>
      <c r="B7280">
        <v>30.5</v>
      </c>
      <c r="C7280">
        <f t="shared" si="342"/>
        <v>1.3999999999999986</v>
      </c>
      <c r="D7280">
        <v>1009.8</v>
      </c>
      <c r="E7280">
        <f t="shared" si="343"/>
        <v>0.79999999999995453</v>
      </c>
      <c r="F7280">
        <v>75</v>
      </c>
      <c r="G7280">
        <f t="shared" si="344"/>
        <v>-3</v>
      </c>
      <c r="H7280">
        <v>16.72</v>
      </c>
      <c r="I7280">
        <v>-0.4</v>
      </c>
      <c r="J7280">
        <v>-0.91</v>
      </c>
    </row>
    <row r="7281" spans="1:10">
      <c r="A7281" s="3">
        <v>44079</v>
      </c>
      <c r="B7281">
        <v>30.1</v>
      </c>
      <c r="C7281">
        <f t="shared" si="342"/>
        <v>-0.39999999999999858</v>
      </c>
      <c r="D7281">
        <v>1008.7</v>
      </c>
      <c r="E7281">
        <f t="shared" si="343"/>
        <v>-1.0999999999999091</v>
      </c>
      <c r="F7281">
        <v>73</v>
      </c>
      <c r="G7281">
        <f t="shared" si="344"/>
        <v>-2</v>
      </c>
      <c r="H7281">
        <v>17.72</v>
      </c>
      <c r="I7281">
        <v>-0.59</v>
      </c>
      <c r="J7281">
        <v>-0.81</v>
      </c>
    </row>
    <row r="7282" spans="1:10">
      <c r="A7282" s="3">
        <v>44080</v>
      </c>
      <c r="B7282">
        <v>26.1</v>
      </c>
      <c r="C7282">
        <f t="shared" si="342"/>
        <v>-4</v>
      </c>
      <c r="D7282">
        <v>1010.2</v>
      </c>
      <c r="E7282">
        <f t="shared" si="343"/>
        <v>1.5</v>
      </c>
      <c r="F7282">
        <v>92</v>
      </c>
      <c r="G7282">
        <f t="shared" si="344"/>
        <v>19</v>
      </c>
      <c r="H7282">
        <v>18.72</v>
      </c>
      <c r="I7282">
        <v>-0.75</v>
      </c>
      <c r="J7282">
        <v>-0.67</v>
      </c>
    </row>
    <row r="7283" spans="1:10">
      <c r="A7283" s="3">
        <v>44081</v>
      </c>
      <c r="B7283">
        <v>24.2</v>
      </c>
      <c r="C7283">
        <f t="shared" si="342"/>
        <v>-1.9000000000000021</v>
      </c>
      <c r="D7283">
        <v>1011.3</v>
      </c>
      <c r="E7283">
        <f t="shared" si="343"/>
        <v>1.0999999999999091</v>
      </c>
      <c r="F7283">
        <v>96</v>
      </c>
      <c r="G7283">
        <f t="shared" si="344"/>
        <v>4</v>
      </c>
      <c r="H7283">
        <v>19.72</v>
      </c>
      <c r="I7283">
        <v>-0.87</v>
      </c>
      <c r="J7283">
        <v>-0.49</v>
      </c>
    </row>
    <row r="7284" spans="1:10">
      <c r="A7284" s="3">
        <v>44082</v>
      </c>
      <c r="B7284">
        <v>29</v>
      </c>
      <c r="C7284">
        <f t="shared" si="342"/>
        <v>4.8000000000000007</v>
      </c>
      <c r="D7284">
        <v>1011.3</v>
      </c>
      <c r="E7284">
        <f t="shared" si="343"/>
        <v>0</v>
      </c>
      <c r="F7284">
        <v>72</v>
      </c>
      <c r="G7284">
        <f t="shared" si="344"/>
        <v>-24</v>
      </c>
      <c r="H7284">
        <v>20.72</v>
      </c>
      <c r="I7284">
        <v>-0.95</v>
      </c>
      <c r="J7284">
        <v>-0.3</v>
      </c>
    </row>
    <row r="7285" spans="1:10">
      <c r="A7285" s="3">
        <v>44083</v>
      </c>
      <c r="B7285">
        <v>29.4</v>
      </c>
      <c r="C7285">
        <f t="shared" si="342"/>
        <v>0.39999999999999858</v>
      </c>
      <c r="D7285">
        <v>1008.6</v>
      </c>
      <c r="E7285">
        <f t="shared" si="343"/>
        <v>-2.6999999999999318</v>
      </c>
      <c r="F7285">
        <v>74</v>
      </c>
      <c r="G7285">
        <f t="shared" si="344"/>
        <v>2</v>
      </c>
      <c r="H7285">
        <v>21.72</v>
      </c>
      <c r="I7285">
        <v>-1</v>
      </c>
      <c r="J7285">
        <v>-0.09</v>
      </c>
    </row>
    <row r="7286" spans="1:10">
      <c r="A7286" s="3">
        <v>44084</v>
      </c>
      <c r="B7286">
        <v>27.4</v>
      </c>
      <c r="C7286">
        <f t="shared" si="342"/>
        <v>-2</v>
      </c>
      <c r="D7286">
        <v>1008.6</v>
      </c>
      <c r="E7286">
        <f t="shared" si="343"/>
        <v>0</v>
      </c>
      <c r="F7286">
        <v>77</v>
      </c>
      <c r="G7286">
        <f t="shared" si="344"/>
        <v>3</v>
      </c>
      <c r="H7286">
        <v>22.72</v>
      </c>
      <c r="I7286">
        <v>-0.99</v>
      </c>
      <c r="J7286">
        <v>0.12</v>
      </c>
    </row>
    <row r="7287" spans="1:10">
      <c r="A7287" s="3">
        <v>44085</v>
      </c>
      <c r="B7287">
        <v>29.2</v>
      </c>
      <c r="C7287">
        <f t="shared" si="342"/>
        <v>1.8000000000000007</v>
      </c>
      <c r="D7287">
        <v>1011.9</v>
      </c>
      <c r="E7287">
        <f t="shared" si="343"/>
        <v>3.2999999999999545</v>
      </c>
      <c r="F7287">
        <v>71</v>
      </c>
      <c r="G7287">
        <f t="shared" si="344"/>
        <v>-6</v>
      </c>
      <c r="H7287">
        <v>23.72</v>
      </c>
      <c r="I7287">
        <v>-0.94</v>
      </c>
      <c r="J7287">
        <v>0.33</v>
      </c>
    </row>
    <row r="7288" spans="1:10">
      <c r="A7288" s="3">
        <v>44086</v>
      </c>
      <c r="B7288">
        <v>23.4</v>
      </c>
      <c r="C7288">
        <f t="shared" si="342"/>
        <v>-5.8000000000000007</v>
      </c>
      <c r="D7288">
        <v>1008.9</v>
      </c>
      <c r="E7288">
        <f t="shared" si="343"/>
        <v>-3</v>
      </c>
      <c r="F7288">
        <v>98</v>
      </c>
      <c r="G7288">
        <f t="shared" si="344"/>
        <v>27</v>
      </c>
      <c r="H7288">
        <v>24.72</v>
      </c>
      <c r="I7288">
        <v>-0.85</v>
      </c>
      <c r="J7288">
        <v>0.52</v>
      </c>
    </row>
    <row r="7289" spans="1:10">
      <c r="A7289" s="3">
        <v>44087</v>
      </c>
      <c r="B7289">
        <v>23.3</v>
      </c>
      <c r="C7289">
        <f t="shared" si="342"/>
        <v>-9.9999999999997868E-2</v>
      </c>
      <c r="D7289">
        <v>1008.1</v>
      </c>
      <c r="E7289">
        <f t="shared" si="343"/>
        <v>-0.79999999999995453</v>
      </c>
      <c r="F7289">
        <v>95</v>
      </c>
      <c r="G7289">
        <f t="shared" si="344"/>
        <v>-3</v>
      </c>
      <c r="H7289">
        <v>25.72</v>
      </c>
      <c r="I7289">
        <v>-0.72</v>
      </c>
      <c r="J7289">
        <v>0.69</v>
      </c>
    </row>
    <row r="7290" spans="1:10">
      <c r="A7290" s="3">
        <v>44088</v>
      </c>
      <c r="B7290">
        <v>24.4</v>
      </c>
      <c r="C7290">
        <f t="shared" si="342"/>
        <v>1.0999999999999979</v>
      </c>
      <c r="D7290">
        <v>1008</v>
      </c>
      <c r="E7290">
        <f t="shared" si="343"/>
        <v>-0.10000000000002274</v>
      </c>
      <c r="F7290">
        <v>81</v>
      </c>
      <c r="G7290">
        <f t="shared" si="344"/>
        <v>-14</v>
      </c>
      <c r="H7290">
        <v>26.72</v>
      </c>
      <c r="I7290">
        <v>-0.56000000000000005</v>
      </c>
      <c r="J7290">
        <v>0.83</v>
      </c>
    </row>
    <row r="7291" spans="1:10">
      <c r="A7291" s="3">
        <v>44089</v>
      </c>
      <c r="B7291">
        <v>25.5</v>
      </c>
      <c r="C7291">
        <f t="shared" si="342"/>
        <v>1.1000000000000014</v>
      </c>
      <c r="D7291">
        <v>1010.9</v>
      </c>
      <c r="E7291">
        <f t="shared" si="343"/>
        <v>2.8999999999999773</v>
      </c>
      <c r="F7291">
        <v>75</v>
      </c>
      <c r="G7291">
        <f t="shared" si="344"/>
        <v>-6</v>
      </c>
      <c r="H7291">
        <v>27.72</v>
      </c>
      <c r="I7291">
        <v>-0.38</v>
      </c>
      <c r="J7291">
        <v>0.93</v>
      </c>
    </row>
    <row r="7292" spans="1:10">
      <c r="A7292" s="3">
        <v>44090</v>
      </c>
      <c r="B7292">
        <v>26.1</v>
      </c>
      <c r="C7292">
        <f t="shared" si="342"/>
        <v>0.60000000000000142</v>
      </c>
      <c r="D7292">
        <v>1010.4</v>
      </c>
      <c r="E7292">
        <f t="shared" si="343"/>
        <v>-0.5</v>
      </c>
      <c r="F7292">
        <v>75</v>
      </c>
      <c r="G7292">
        <f t="shared" si="344"/>
        <v>0</v>
      </c>
      <c r="H7292">
        <v>28.72</v>
      </c>
      <c r="I7292">
        <v>-0.17</v>
      </c>
      <c r="J7292">
        <v>0.99</v>
      </c>
    </row>
    <row r="7293" spans="1:10">
      <c r="A7293" s="3">
        <v>44091</v>
      </c>
      <c r="B7293">
        <v>26.1</v>
      </c>
      <c r="C7293">
        <f t="shared" si="342"/>
        <v>0</v>
      </c>
      <c r="D7293">
        <v>1008.2</v>
      </c>
      <c r="E7293">
        <f t="shared" si="343"/>
        <v>-2.1999999999999318</v>
      </c>
      <c r="F7293">
        <v>85</v>
      </c>
      <c r="G7293">
        <f t="shared" si="344"/>
        <v>10</v>
      </c>
      <c r="H7293">
        <v>0.19</v>
      </c>
      <c r="I7293">
        <v>0.04</v>
      </c>
      <c r="J7293">
        <v>1</v>
      </c>
    </row>
    <row r="7294" spans="1:10">
      <c r="A7294" s="3">
        <v>44092</v>
      </c>
      <c r="B7294">
        <v>29.3</v>
      </c>
      <c r="C7294">
        <f t="shared" si="342"/>
        <v>3.1999999999999993</v>
      </c>
      <c r="D7294">
        <v>1002.9</v>
      </c>
      <c r="E7294">
        <f t="shared" si="343"/>
        <v>-5.3000000000000682</v>
      </c>
      <c r="F7294">
        <v>72</v>
      </c>
      <c r="G7294">
        <f t="shared" si="344"/>
        <v>-13</v>
      </c>
      <c r="H7294">
        <v>1.19</v>
      </c>
      <c r="I7294">
        <v>0.25</v>
      </c>
      <c r="J7294">
        <v>0.97</v>
      </c>
    </row>
    <row r="7295" spans="1:10">
      <c r="A7295" s="3">
        <v>44093</v>
      </c>
      <c r="B7295">
        <v>23.6</v>
      </c>
      <c r="C7295">
        <f t="shared" si="342"/>
        <v>-5.6999999999999993</v>
      </c>
      <c r="D7295">
        <v>1009.6</v>
      </c>
      <c r="E7295">
        <f t="shared" si="343"/>
        <v>6.7000000000000455</v>
      </c>
      <c r="F7295">
        <v>74</v>
      </c>
      <c r="G7295">
        <f t="shared" si="344"/>
        <v>2</v>
      </c>
      <c r="H7295">
        <v>2.19</v>
      </c>
      <c r="I7295">
        <v>0.45</v>
      </c>
      <c r="J7295">
        <v>0.89</v>
      </c>
    </row>
    <row r="7296" spans="1:10">
      <c r="A7296" s="3">
        <v>44094</v>
      </c>
      <c r="B7296">
        <v>21.7</v>
      </c>
      <c r="C7296">
        <f t="shared" si="342"/>
        <v>-1.9000000000000021</v>
      </c>
      <c r="D7296">
        <v>1010.6</v>
      </c>
      <c r="E7296">
        <f t="shared" si="343"/>
        <v>1</v>
      </c>
      <c r="F7296">
        <v>80</v>
      </c>
      <c r="G7296">
        <f t="shared" si="344"/>
        <v>6</v>
      </c>
      <c r="H7296">
        <v>3.19</v>
      </c>
      <c r="I7296">
        <v>0.63</v>
      </c>
      <c r="J7296">
        <v>0.78</v>
      </c>
    </row>
    <row r="7297" spans="1:10">
      <c r="A7297" s="3">
        <v>44095</v>
      </c>
      <c r="B7297">
        <v>23</v>
      </c>
      <c r="C7297">
        <f t="shared" si="342"/>
        <v>1.3000000000000007</v>
      </c>
      <c r="D7297">
        <v>1011.8</v>
      </c>
      <c r="E7297">
        <f t="shared" si="343"/>
        <v>1.1999999999999318</v>
      </c>
      <c r="F7297">
        <v>66</v>
      </c>
      <c r="G7297">
        <f t="shared" si="344"/>
        <v>-14</v>
      </c>
      <c r="H7297">
        <v>4.1900000000000004</v>
      </c>
      <c r="I7297">
        <v>0.78</v>
      </c>
      <c r="J7297">
        <v>0.63</v>
      </c>
    </row>
    <row r="7298" spans="1:10">
      <c r="A7298" s="3">
        <v>44096</v>
      </c>
      <c r="B7298">
        <v>23.2</v>
      </c>
      <c r="C7298">
        <f t="shared" si="342"/>
        <v>0.19999999999999929</v>
      </c>
      <c r="D7298">
        <v>1014.6</v>
      </c>
      <c r="E7298">
        <f t="shared" si="343"/>
        <v>2.8000000000000682</v>
      </c>
      <c r="F7298">
        <v>71</v>
      </c>
      <c r="G7298">
        <f t="shared" si="344"/>
        <v>5</v>
      </c>
      <c r="H7298">
        <v>5.19</v>
      </c>
      <c r="I7298">
        <v>0.89</v>
      </c>
      <c r="J7298">
        <v>0.45</v>
      </c>
    </row>
    <row r="7299" spans="1:10">
      <c r="A7299" s="3">
        <v>44097</v>
      </c>
      <c r="B7299">
        <v>21</v>
      </c>
      <c r="C7299">
        <f t="shared" si="342"/>
        <v>-2.1999999999999993</v>
      </c>
      <c r="D7299">
        <v>1010.5</v>
      </c>
      <c r="E7299">
        <f t="shared" si="343"/>
        <v>-4.1000000000000227</v>
      </c>
      <c r="F7299">
        <v>91</v>
      </c>
      <c r="G7299">
        <f t="shared" si="344"/>
        <v>20</v>
      </c>
      <c r="H7299">
        <v>6.19</v>
      </c>
      <c r="I7299">
        <v>0.97</v>
      </c>
      <c r="J7299">
        <v>0.25</v>
      </c>
    </row>
    <row r="7300" spans="1:10">
      <c r="A7300" s="3">
        <v>44098</v>
      </c>
      <c r="B7300">
        <v>18.399999999999999</v>
      </c>
      <c r="C7300">
        <f t="shared" si="342"/>
        <v>-2.6000000000000014</v>
      </c>
      <c r="D7300">
        <v>1011.4</v>
      </c>
      <c r="E7300">
        <f t="shared" si="343"/>
        <v>0.89999999999997726</v>
      </c>
      <c r="F7300">
        <v>99</v>
      </c>
      <c r="G7300">
        <f t="shared" si="344"/>
        <v>8</v>
      </c>
      <c r="H7300">
        <v>7.19</v>
      </c>
      <c r="I7300">
        <v>1</v>
      </c>
      <c r="J7300">
        <v>0.04</v>
      </c>
    </row>
    <row r="7301" spans="1:10">
      <c r="A7301" s="3">
        <v>44099</v>
      </c>
      <c r="B7301">
        <v>20.2</v>
      </c>
      <c r="C7301">
        <f t="shared" si="342"/>
        <v>1.8000000000000007</v>
      </c>
      <c r="D7301">
        <v>1000.4</v>
      </c>
      <c r="E7301">
        <f t="shared" si="343"/>
        <v>-11</v>
      </c>
      <c r="F7301">
        <v>98</v>
      </c>
      <c r="G7301">
        <f t="shared" si="344"/>
        <v>-1</v>
      </c>
      <c r="H7301">
        <v>8.19</v>
      </c>
      <c r="I7301">
        <v>0.99</v>
      </c>
      <c r="J7301">
        <v>-0.17</v>
      </c>
    </row>
    <row r="7302" spans="1:10">
      <c r="A7302" s="3">
        <v>44100</v>
      </c>
      <c r="B7302">
        <v>18.100000000000001</v>
      </c>
      <c r="C7302">
        <f t="shared" si="342"/>
        <v>-2.0999999999999979</v>
      </c>
      <c r="D7302">
        <v>1006.2</v>
      </c>
      <c r="E7302">
        <f t="shared" si="343"/>
        <v>5.8000000000000682</v>
      </c>
      <c r="F7302">
        <v>99</v>
      </c>
      <c r="G7302">
        <f t="shared" si="344"/>
        <v>1</v>
      </c>
      <c r="H7302">
        <v>9.19</v>
      </c>
      <c r="I7302">
        <v>0.93</v>
      </c>
      <c r="J7302">
        <v>-0.38</v>
      </c>
    </row>
    <row r="7303" spans="1:10">
      <c r="A7303" s="3">
        <v>44101</v>
      </c>
      <c r="B7303">
        <v>19.8</v>
      </c>
      <c r="C7303">
        <f t="shared" ref="C7303:C7366" si="345">B7303-B7302</f>
        <v>1.6999999999999993</v>
      </c>
      <c r="D7303">
        <v>1006.5</v>
      </c>
      <c r="E7303">
        <f t="shared" ref="E7303:E7366" si="346">D7303-D7302</f>
        <v>0.29999999999995453</v>
      </c>
      <c r="F7303">
        <v>89</v>
      </c>
      <c r="G7303">
        <f t="shared" ref="G7303:G7366" si="347">F7303-F7302</f>
        <v>-10</v>
      </c>
      <c r="H7303">
        <v>10.19</v>
      </c>
      <c r="I7303">
        <v>0.83</v>
      </c>
      <c r="J7303">
        <v>-0.56000000000000005</v>
      </c>
    </row>
    <row r="7304" spans="1:10">
      <c r="A7304" s="3">
        <v>44102</v>
      </c>
      <c r="B7304">
        <v>23.2</v>
      </c>
      <c r="C7304">
        <f t="shared" si="345"/>
        <v>3.3999999999999986</v>
      </c>
      <c r="D7304">
        <v>1010.2</v>
      </c>
      <c r="E7304">
        <f t="shared" si="346"/>
        <v>3.7000000000000455</v>
      </c>
      <c r="F7304">
        <v>65</v>
      </c>
      <c r="G7304">
        <f t="shared" si="347"/>
        <v>-24</v>
      </c>
      <c r="H7304">
        <v>11.19</v>
      </c>
      <c r="I7304">
        <v>0.69</v>
      </c>
      <c r="J7304">
        <v>-0.72</v>
      </c>
    </row>
    <row r="7305" spans="1:10">
      <c r="A7305" s="3">
        <v>44103</v>
      </c>
      <c r="B7305">
        <v>19.600000000000001</v>
      </c>
      <c r="C7305">
        <f t="shared" si="345"/>
        <v>-3.5999999999999979</v>
      </c>
      <c r="D7305">
        <v>1007.1</v>
      </c>
      <c r="E7305">
        <f t="shared" si="346"/>
        <v>-3.1000000000000227</v>
      </c>
      <c r="F7305">
        <v>60</v>
      </c>
      <c r="G7305">
        <f t="shared" si="347"/>
        <v>-5</v>
      </c>
      <c r="H7305">
        <v>12.19</v>
      </c>
      <c r="I7305">
        <v>0.52</v>
      </c>
      <c r="J7305">
        <v>-0.85</v>
      </c>
    </row>
    <row r="7306" spans="1:10">
      <c r="A7306" s="3">
        <v>44104</v>
      </c>
      <c r="B7306">
        <v>21.2</v>
      </c>
      <c r="C7306">
        <f t="shared" si="345"/>
        <v>1.5999999999999979</v>
      </c>
      <c r="D7306">
        <v>1004.2</v>
      </c>
      <c r="E7306">
        <f t="shared" si="346"/>
        <v>-2.8999999999999773</v>
      </c>
      <c r="F7306">
        <v>65</v>
      </c>
      <c r="G7306">
        <f t="shared" si="347"/>
        <v>5</v>
      </c>
      <c r="H7306">
        <v>13.19</v>
      </c>
      <c r="I7306">
        <v>0.33</v>
      </c>
      <c r="J7306">
        <v>-0.94</v>
      </c>
    </row>
    <row r="7307" spans="1:10">
      <c r="A7307" s="3">
        <v>44105</v>
      </c>
      <c r="B7307">
        <v>20.8</v>
      </c>
      <c r="C7307">
        <f t="shared" si="345"/>
        <v>-0.39999999999999858</v>
      </c>
      <c r="D7307">
        <v>1008.2</v>
      </c>
      <c r="E7307">
        <f t="shared" si="346"/>
        <v>4</v>
      </c>
      <c r="F7307">
        <v>79</v>
      </c>
      <c r="G7307">
        <f t="shared" si="347"/>
        <v>14</v>
      </c>
      <c r="H7307">
        <v>14.19</v>
      </c>
      <c r="I7307">
        <v>0.12</v>
      </c>
      <c r="J7307">
        <v>-0.99</v>
      </c>
    </row>
    <row r="7308" spans="1:10">
      <c r="A7308" s="3">
        <v>44106</v>
      </c>
      <c r="B7308">
        <v>22.7</v>
      </c>
      <c r="C7308">
        <f t="shared" si="345"/>
        <v>1.8999999999999986</v>
      </c>
      <c r="D7308">
        <v>1013.9</v>
      </c>
      <c r="E7308">
        <f t="shared" si="346"/>
        <v>5.6999999999999318</v>
      </c>
      <c r="F7308">
        <v>68</v>
      </c>
      <c r="G7308">
        <f t="shared" si="347"/>
        <v>-11</v>
      </c>
      <c r="H7308">
        <v>15.19</v>
      </c>
      <c r="I7308">
        <v>-0.09</v>
      </c>
      <c r="J7308">
        <v>-1</v>
      </c>
    </row>
    <row r="7309" spans="1:10">
      <c r="A7309" s="3">
        <v>44107</v>
      </c>
      <c r="B7309">
        <v>22.9</v>
      </c>
      <c r="C7309">
        <f t="shared" si="345"/>
        <v>0.19999999999999929</v>
      </c>
      <c r="D7309">
        <v>1012</v>
      </c>
      <c r="E7309">
        <f t="shared" si="346"/>
        <v>-1.8999999999999773</v>
      </c>
      <c r="F7309">
        <v>69</v>
      </c>
      <c r="G7309">
        <f t="shared" si="347"/>
        <v>1</v>
      </c>
      <c r="H7309">
        <v>16.190000000000001</v>
      </c>
      <c r="I7309">
        <v>-0.3</v>
      </c>
      <c r="J7309">
        <v>-0.95</v>
      </c>
    </row>
    <row r="7310" spans="1:10">
      <c r="A7310" s="3">
        <v>44108</v>
      </c>
      <c r="B7310">
        <v>22.7</v>
      </c>
      <c r="C7310">
        <f t="shared" si="345"/>
        <v>-0.19999999999999929</v>
      </c>
      <c r="D7310">
        <v>1007.8</v>
      </c>
      <c r="E7310">
        <f t="shared" si="346"/>
        <v>-4.2000000000000455</v>
      </c>
      <c r="F7310">
        <v>72</v>
      </c>
      <c r="G7310">
        <f t="shared" si="347"/>
        <v>3</v>
      </c>
      <c r="H7310">
        <v>17.190000000000001</v>
      </c>
      <c r="I7310">
        <v>-0.49</v>
      </c>
      <c r="J7310">
        <v>-0.87</v>
      </c>
    </row>
    <row r="7311" spans="1:10">
      <c r="A7311" s="3">
        <v>44109</v>
      </c>
      <c r="B7311">
        <v>22.3</v>
      </c>
      <c r="C7311">
        <f t="shared" si="345"/>
        <v>-0.39999999999999858</v>
      </c>
      <c r="D7311">
        <v>1003.7</v>
      </c>
      <c r="E7311">
        <f t="shared" si="346"/>
        <v>-4.0999999999999091</v>
      </c>
      <c r="F7311">
        <v>79</v>
      </c>
      <c r="G7311">
        <f t="shared" si="347"/>
        <v>7</v>
      </c>
      <c r="H7311">
        <v>18.190000000000001</v>
      </c>
      <c r="I7311">
        <v>-0.67</v>
      </c>
      <c r="J7311">
        <v>-0.75</v>
      </c>
    </row>
    <row r="7312" spans="1:10">
      <c r="A7312" s="3">
        <v>44110</v>
      </c>
      <c r="B7312">
        <v>21.5</v>
      </c>
      <c r="C7312">
        <f t="shared" si="345"/>
        <v>-0.80000000000000071</v>
      </c>
      <c r="D7312">
        <v>1014.9</v>
      </c>
      <c r="E7312">
        <f t="shared" si="346"/>
        <v>11.199999999999932</v>
      </c>
      <c r="F7312">
        <v>53</v>
      </c>
      <c r="G7312">
        <f t="shared" si="347"/>
        <v>-26</v>
      </c>
      <c r="H7312">
        <v>19.190000000000001</v>
      </c>
      <c r="I7312">
        <v>-0.81</v>
      </c>
      <c r="J7312">
        <v>-0.59</v>
      </c>
    </row>
    <row r="7313" spans="1:10">
      <c r="A7313" s="3">
        <v>44111</v>
      </c>
      <c r="B7313">
        <v>16.2</v>
      </c>
      <c r="C7313">
        <f t="shared" si="345"/>
        <v>-5.3000000000000007</v>
      </c>
      <c r="D7313">
        <v>1022</v>
      </c>
      <c r="E7313">
        <f t="shared" si="346"/>
        <v>7.1000000000000227</v>
      </c>
      <c r="F7313">
        <v>97</v>
      </c>
      <c r="G7313">
        <f t="shared" si="347"/>
        <v>44</v>
      </c>
      <c r="H7313">
        <v>20.190000000000001</v>
      </c>
      <c r="I7313">
        <v>-0.91</v>
      </c>
      <c r="J7313">
        <v>-0.4</v>
      </c>
    </row>
    <row r="7314" spans="1:10">
      <c r="A7314" s="3">
        <v>44112</v>
      </c>
      <c r="B7314">
        <v>15</v>
      </c>
      <c r="C7314">
        <f t="shared" si="345"/>
        <v>-1.1999999999999993</v>
      </c>
      <c r="D7314">
        <v>1023.4</v>
      </c>
      <c r="E7314">
        <f t="shared" si="346"/>
        <v>1.3999999999999773</v>
      </c>
      <c r="F7314">
        <v>99</v>
      </c>
      <c r="G7314">
        <f t="shared" si="347"/>
        <v>2</v>
      </c>
      <c r="H7314">
        <v>21.19</v>
      </c>
      <c r="I7314">
        <v>-0.98</v>
      </c>
      <c r="J7314">
        <v>-0.2</v>
      </c>
    </row>
    <row r="7315" spans="1:10">
      <c r="A7315" s="3">
        <v>44113</v>
      </c>
      <c r="B7315">
        <v>15.1</v>
      </c>
      <c r="C7315">
        <f t="shared" si="345"/>
        <v>9.9999999999999645E-2</v>
      </c>
      <c r="D7315">
        <v>1022.4</v>
      </c>
      <c r="E7315">
        <f t="shared" si="346"/>
        <v>-1</v>
      </c>
      <c r="F7315">
        <v>100</v>
      </c>
      <c r="G7315">
        <f t="shared" si="347"/>
        <v>1</v>
      </c>
      <c r="H7315">
        <v>22.19</v>
      </c>
      <c r="I7315">
        <v>-1</v>
      </c>
      <c r="J7315">
        <v>0.01</v>
      </c>
    </row>
    <row r="7316" spans="1:10">
      <c r="A7316" s="3">
        <v>44114</v>
      </c>
      <c r="B7316">
        <v>16.8</v>
      </c>
      <c r="C7316">
        <f t="shared" si="345"/>
        <v>1.7000000000000011</v>
      </c>
      <c r="D7316">
        <v>1011.7</v>
      </c>
      <c r="E7316">
        <f t="shared" si="346"/>
        <v>-10.699999999999932</v>
      </c>
      <c r="F7316">
        <v>100</v>
      </c>
      <c r="G7316">
        <f t="shared" si="347"/>
        <v>0</v>
      </c>
      <c r="H7316">
        <v>23.19</v>
      </c>
      <c r="I7316">
        <v>-0.98</v>
      </c>
      <c r="J7316">
        <v>0.22</v>
      </c>
    </row>
    <row r="7317" spans="1:10">
      <c r="A7317" s="3">
        <v>44115</v>
      </c>
      <c r="B7317">
        <v>20.7</v>
      </c>
      <c r="C7317">
        <f t="shared" si="345"/>
        <v>3.8999999999999986</v>
      </c>
      <c r="D7317">
        <v>1008.7</v>
      </c>
      <c r="E7317">
        <f t="shared" si="346"/>
        <v>-3</v>
      </c>
      <c r="F7317">
        <v>91</v>
      </c>
      <c r="G7317">
        <f t="shared" si="347"/>
        <v>-9</v>
      </c>
      <c r="H7317">
        <v>24.19</v>
      </c>
      <c r="I7317">
        <v>-0.91</v>
      </c>
      <c r="J7317">
        <v>0.42</v>
      </c>
    </row>
    <row r="7318" spans="1:10">
      <c r="A7318" s="3">
        <v>44116</v>
      </c>
      <c r="B7318">
        <v>22.6</v>
      </c>
      <c r="C7318">
        <f t="shared" si="345"/>
        <v>1.9000000000000021</v>
      </c>
      <c r="D7318">
        <v>1006.9</v>
      </c>
      <c r="E7318">
        <f t="shared" si="346"/>
        <v>-1.8000000000000682</v>
      </c>
      <c r="F7318">
        <v>85</v>
      </c>
      <c r="G7318">
        <f t="shared" si="347"/>
        <v>-6</v>
      </c>
      <c r="H7318">
        <v>25.19</v>
      </c>
      <c r="I7318">
        <v>-0.8</v>
      </c>
      <c r="J7318">
        <v>0.6</v>
      </c>
    </row>
    <row r="7319" spans="1:10">
      <c r="A7319" s="3">
        <v>44117</v>
      </c>
      <c r="B7319">
        <v>22.2</v>
      </c>
      <c r="C7319">
        <f t="shared" si="345"/>
        <v>-0.40000000000000213</v>
      </c>
      <c r="D7319">
        <v>1010.9</v>
      </c>
      <c r="E7319">
        <f t="shared" si="346"/>
        <v>4</v>
      </c>
      <c r="F7319">
        <v>74</v>
      </c>
      <c r="G7319">
        <f t="shared" si="347"/>
        <v>-11</v>
      </c>
      <c r="H7319">
        <v>26.19</v>
      </c>
      <c r="I7319">
        <v>-0.65</v>
      </c>
      <c r="J7319">
        <v>0.76</v>
      </c>
    </row>
    <row r="7320" spans="1:10">
      <c r="A7320" s="3">
        <v>44118</v>
      </c>
      <c r="B7320">
        <v>20.6</v>
      </c>
      <c r="C7320">
        <f t="shared" si="345"/>
        <v>-1.5999999999999979</v>
      </c>
      <c r="D7320">
        <v>1015.4</v>
      </c>
      <c r="E7320">
        <f t="shared" si="346"/>
        <v>4.5</v>
      </c>
      <c r="F7320">
        <v>64</v>
      </c>
      <c r="G7320">
        <f t="shared" si="347"/>
        <v>-10</v>
      </c>
      <c r="H7320">
        <v>27.19</v>
      </c>
      <c r="I7320">
        <v>-0.48</v>
      </c>
      <c r="J7320">
        <v>0.88</v>
      </c>
    </row>
    <row r="7321" spans="1:10">
      <c r="A7321" s="3">
        <v>44119</v>
      </c>
      <c r="B7321">
        <v>14.9</v>
      </c>
      <c r="C7321">
        <f t="shared" si="345"/>
        <v>-5.7000000000000011</v>
      </c>
      <c r="D7321">
        <v>1018</v>
      </c>
      <c r="E7321">
        <f t="shared" si="346"/>
        <v>2.6000000000000227</v>
      </c>
      <c r="F7321">
        <v>89</v>
      </c>
      <c r="G7321">
        <f t="shared" si="347"/>
        <v>25</v>
      </c>
      <c r="H7321">
        <v>28.19</v>
      </c>
      <c r="I7321">
        <v>-0.28000000000000003</v>
      </c>
      <c r="J7321">
        <v>0.96</v>
      </c>
    </row>
    <row r="7322" spans="1:10">
      <c r="A7322" s="3">
        <v>44120</v>
      </c>
      <c r="B7322">
        <v>16.7</v>
      </c>
      <c r="C7322">
        <f t="shared" si="345"/>
        <v>1.7999999999999989</v>
      </c>
      <c r="D7322">
        <v>1017.1</v>
      </c>
      <c r="E7322">
        <f t="shared" si="346"/>
        <v>-0.89999999999997726</v>
      </c>
      <c r="F7322">
        <v>58</v>
      </c>
      <c r="G7322">
        <f t="shared" si="347"/>
        <v>-31</v>
      </c>
      <c r="H7322">
        <v>29.19</v>
      </c>
      <c r="I7322">
        <v>-7.0000000000000007E-2</v>
      </c>
      <c r="J7322">
        <v>1</v>
      </c>
    </row>
    <row r="7323" spans="1:10">
      <c r="A7323" s="3">
        <v>44121</v>
      </c>
      <c r="B7323">
        <v>11.7</v>
      </c>
      <c r="C7323">
        <f t="shared" si="345"/>
        <v>-5</v>
      </c>
      <c r="D7323">
        <v>1019.9</v>
      </c>
      <c r="E7323">
        <f t="shared" si="346"/>
        <v>2.7999999999999545</v>
      </c>
      <c r="F7323">
        <v>99</v>
      </c>
      <c r="G7323">
        <f t="shared" si="347"/>
        <v>41</v>
      </c>
      <c r="H7323">
        <v>0.66</v>
      </c>
      <c r="I7323">
        <v>0.14000000000000001</v>
      </c>
      <c r="J7323">
        <v>0.99</v>
      </c>
    </row>
    <row r="7324" spans="1:10">
      <c r="A7324" s="3">
        <v>44122</v>
      </c>
      <c r="B7324">
        <v>15.8</v>
      </c>
      <c r="C7324">
        <f t="shared" si="345"/>
        <v>4.1000000000000014</v>
      </c>
      <c r="D7324">
        <v>1018.8</v>
      </c>
      <c r="E7324">
        <f t="shared" si="346"/>
        <v>-1.1000000000000227</v>
      </c>
      <c r="F7324">
        <v>75</v>
      </c>
      <c r="G7324">
        <f t="shared" si="347"/>
        <v>-24</v>
      </c>
      <c r="H7324">
        <v>1.66</v>
      </c>
      <c r="I7324">
        <v>0.35</v>
      </c>
      <c r="J7324">
        <v>0.94</v>
      </c>
    </row>
    <row r="7325" spans="1:10">
      <c r="A7325" s="3">
        <v>44123</v>
      </c>
      <c r="B7325">
        <v>12.7</v>
      </c>
      <c r="C7325">
        <f t="shared" si="345"/>
        <v>-3.1000000000000014</v>
      </c>
      <c r="D7325">
        <v>1020.2</v>
      </c>
      <c r="E7325">
        <f t="shared" si="346"/>
        <v>1.4000000000000909</v>
      </c>
      <c r="F7325">
        <v>100</v>
      </c>
      <c r="G7325">
        <f t="shared" si="347"/>
        <v>25</v>
      </c>
      <c r="H7325">
        <v>2.66</v>
      </c>
      <c r="I7325">
        <v>0.54</v>
      </c>
      <c r="J7325">
        <v>0.84</v>
      </c>
    </row>
    <row r="7326" spans="1:10">
      <c r="A7326" s="3">
        <v>44124</v>
      </c>
      <c r="B7326">
        <v>17.3</v>
      </c>
      <c r="C7326">
        <f t="shared" si="345"/>
        <v>4.6000000000000014</v>
      </c>
      <c r="D7326">
        <v>1022.1</v>
      </c>
      <c r="E7326">
        <f t="shared" si="346"/>
        <v>1.8999999999999773</v>
      </c>
      <c r="F7326">
        <v>62</v>
      </c>
      <c r="G7326">
        <f t="shared" si="347"/>
        <v>-38</v>
      </c>
      <c r="H7326">
        <v>3.66</v>
      </c>
      <c r="I7326">
        <v>0.7</v>
      </c>
      <c r="J7326">
        <v>0.71</v>
      </c>
    </row>
    <row r="7327" spans="1:10">
      <c r="A7327" s="3">
        <v>44125</v>
      </c>
      <c r="B7327">
        <v>16.2</v>
      </c>
      <c r="C7327">
        <f t="shared" si="345"/>
        <v>-1.1000000000000014</v>
      </c>
      <c r="D7327">
        <v>1021.3</v>
      </c>
      <c r="E7327">
        <f t="shared" si="346"/>
        <v>-0.80000000000006821</v>
      </c>
      <c r="F7327">
        <v>69</v>
      </c>
      <c r="G7327">
        <f t="shared" si="347"/>
        <v>7</v>
      </c>
      <c r="H7327">
        <v>4.66</v>
      </c>
      <c r="I7327">
        <v>0.84</v>
      </c>
      <c r="J7327">
        <v>0.55000000000000004</v>
      </c>
    </row>
    <row r="7328" spans="1:10">
      <c r="A7328" s="3">
        <v>44126</v>
      </c>
      <c r="B7328">
        <v>17.7</v>
      </c>
      <c r="C7328">
        <f t="shared" si="345"/>
        <v>1.5</v>
      </c>
      <c r="D7328">
        <v>1013.2</v>
      </c>
      <c r="E7328">
        <f t="shared" si="346"/>
        <v>-8.0999999999999091</v>
      </c>
      <c r="F7328">
        <v>73</v>
      </c>
      <c r="G7328">
        <f t="shared" si="347"/>
        <v>4</v>
      </c>
      <c r="H7328">
        <v>5.66</v>
      </c>
      <c r="I7328">
        <v>0.93</v>
      </c>
      <c r="J7328">
        <v>0.36</v>
      </c>
    </row>
    <row r="7329" spans="1:10">
      <c r="A7329" s="3">
        <v>44127</v>
      </c>
      <c r="B7329">
        <v>17.600000000000001</v>
      </c>
      <c r="C7329">
        <f t="shared" si="345"/>
        <v>-9.9999999999997868E-2</v>
      </c>
      <c r="D7329">
        <v>997.6</v>
      </c>
      <c r="E7329">
        <f t="shared" si="346"/>
        <v>-15.600000000000023</v>
      </c>
      <c r="F7329">
        <v>100</v>
      </c>
      <c r="G7329">
        <f t="shared" si="347"/>
        <v>27</v>
      </c>
      <c r="H7329">
        <v>6.66</v>
      </c>
      <c r="I7329">
        <v>0.99</v>
      </c>
      <c r="J7329">
        <v>0.15</v>
      </c>
    </row>
    <row r="7330" spans="1:10">
      <c r="A7330" s="3">
        <v>44128</v>
      </c>
      <c r="B7330">
        <v>15.9</v>
      </c>
      <c r="C7330">
        <f t="shared" si="345"/>
        <v>-1.7000000000000011</v>
      </c>
      <c r="D7330">
        <v>1002.5</v>
      </c>
      <c r="E7330">
        <f t="shared" si="346"/>
        <v>4.8999999999999773</v>
      </c>
      <c r="F7330">
        <v>69</v>
      </c>
      <c r="G7330">
        <f t="shared" si="347"/>
        <v>-31</v>
      </c>
      <c r="H7330">
        <v>7.66</v>
      </c>
      <c r="I7330">
        <v>1</v>
      </c>
      <c r="J7330">
        <v>-0.06</v>
      </c>
    </row>
    <row r="7331" spans="1:10">
      <c r="A7331" s="3">
        <v>44129</v>
      </c>
      <c r="B7331">
        <v>16.7</v>
      </c>
      <c r="C7331">
        <f t="shared" si="345"/>
        <v>0.79999999999999893</v>
      </c>
      <c r="D7331">
        <v>1010.6</v>
      </c>
      <c r="E7331">
        <f t="shared" si="346"/>
        <v>8.1000000000000227</v>
      </c>
      <c r="F7331">
        <v>48</v>
      </c>
      <c r="G7331">
        <f t="shared" si="347"/>
        <v>-21</v>
      </c>
      <c r="H7331">
        <v>8.66</v>
      </c>
      <c r="I7331">
        <v>0.96</v>
      </c>
      <c r="J7331">
        <v>-0.27</v>
      </c>
    </row>
    <row r="7332" spans="1:10">
      <c r="A7332" s="3">
        <v>44130</v>
      </c>
      <c r="B7332">
        <v>16.3</v>
      </c>
      <c r="C7332">
        <f t="shared" si="345"/>
        <v>-0.39999999999999858</v>
      </c>
      <c r="D7332">
        <v>1013.1</v>
      </c>
      <c r="E7332">
        <f t="shared" si="346"/>
        <v>2.5</v>
      </c>
      <c r="F7332">
        <v>61</v>
      </c>
      <c r="G7332">
        <f t="shared" si="347"/>
        <v>13</v>
      </c>
      <c r="H7332">
        <v>9.66</v>
      </c>
      <c r="I7332">
        <v>0.88</v>
      </c>
      <c r="J7332">
        <v>-0.47</v>
      </c>
    </row>
    <row r="7333" spans="1:10">
      <c r="A7333" s="3">
        <v>44131</v>
      </c>
      <c r="B7333">
        <v>17.7</v>
      </c>
      <c r="C7333">
        <f t="shared" si="345"/>
        <v>1.3999999999999986</v>
      </c>
      <c r="D7333">
        <v>1016.9</v>
      </c>
      <c r="E7333">
        <f t="shared" si="346"/>
        <v>3.7999999999999545</v>
      </c>
      <c r="F7333">
        <v>61</v>
      </c>
      <c r="G7333">
        <f t="shared" si="347"/>
        <v>0</v>
      </c>
      <c r="H7333">
        <v>10.66</v>
      </c>
      <c r="I7333">
        <v>0.77</v>
      </c>
      <c r="J7333">
        <v>-0.64</v>
      </c>
    </row>
    <row r="7334" spans="1:10">
      <c r="A7334" s="3">
        <v>44132</v>
      </c>
      <c r="B7334">
        <v>17.399999999999999</v>
      </c>
      <c r="C7334">
        <f t="shared" si="345"/>
        <v>-0.30000000000000071</v>
      </c>
      <c r="D7334">
        <v>1015.2</v>
      </c>
      <c r="E7334">
        <f t="shared" si="346"/>
        <v>-1.6999999999999318</v>
      </c>
      <c r="F7334">
        <v>71</v>
      </c>
      <c r="G7334">
        <f t="shared" si="347"/>
        <v>10</v>
      </c>
      <c r="H7334">
        <v>11.66</v>
      </c>
      <c r="I7334">
        <v>0.61</v>
      </c>
      <c r="J7334">
        <v>-0.79</v>
      </c>
    </row>
    <row r="7335" spans="1:10">
      <c r="A7335" s="3">
        <v>44133</v>
      </c>
      <c r="B7335">
        <v>17.100000000000001</v>
      </c>
      <c r="C7335">
        <f t="shared" si="345"/>
        <v>-0.29999999999999716</v>
      </c>
      <c r="D7335">
        <v>1013.6</v>
      </c>
      <c r="E7335">
        <f t="shared" si="346"/>
        <v>-1.6000000000000227</v>
      </c>
      <c r="F7335">
        <v>42</v>
      </c>
      <c r="G7335">
        <f t="shared" si="347"/>
        <v>-29</v>
      </c>
      <c r="H7335">
        <v>12.66</v>
      </c>
      <c r="I7335">
        <v>0.43</v>
      </c>
      <c r="J7335">
        <v>-0.9</v>
      </c>
    </row>
    <row r="7336" spans="1:10">
      <c r="A7336" s="3">
        <v>44134</v>
      </c>
      <c r="B7336">
        <v>15.9</v>
      </c>
      <c r="C7336">
        <f t="shared" si="345"/>
        <v>-1.2000000000000011</v>
      </c>
      <c r="D7336">
        <v>1016.6</v>
      </c>
      <c r="E7336">
        <f t="shared" si="346"/>
        <v>3</v>
      </c>
      <c r="F7336">
        <v>37</v>
      </c>
      <c r="G7336">
        <f t="shared" si="347"/>
        <v>-5</v>
      </c>
      <c r="H7336">
        <v>13.66</v>
      </c>
      <c r="I7336">
        <v>0.23</v>
      </c>
      <c r="J7336">
        <v>-0.97</v>
      </c>
    </row>
    <row r="7337" spans="1:10">
      <c r="A7337" s="3">
        <v>44135</v>
      </c>
      <c r="B7337">
        <v>15.2</v>
      </c>
      <c r="C7337">
        <f t="shared" si="345"/>
        <v>-0.70000000000000107</v>
      </c>
      <c r="D7337">
        <v>1023.6</v>
      </c>
      <c r="E7337">
        <f t="shared" si="346"/>
        <v>7</v>
      </c>
      <c r="F7337">
        <v>59</v>
      </c>
      <c r="G7337">
        <f t="shared" si="347"/>
        <v>22</v>
      </c>
      <c r="H7337">
        <v>14.66</v>
      </c>
      <c r="I7337">
        <v>0.02</v>
      </c>
      <c r="J7337">
        <v>-1</v>
      </c>
    </row>
    <row r="7338" spans="1:10">
      <c r="A7338" s="3">
        <v>44136</v>
      </c>
      <c r="B7338">
        <v>17.3</v>
      </c>
      <c r="C7338">
        <f t="shared" si="345"/>
        <v>2.1000000000000014</v>
      </c>
      <c r="D7338">
        <v>1019.7</v>
      </c>
      <c r="E7338">
        <f t="shared" si="346"/>
        <v>-3.8999999999999773</v>
      </c>
      <c r="F7338">
        <v>68</v>
      </c>
      <c r="G7338">
        <f t="shared" si="347"/>
        <v>9</v>
      </c>
      <c r="H7338">
        <v>15.66</v>
      </c>
      <c r="I7338">
        <v>-0.19</v>
      </c>
      <c r="J7338">
        <v>-0.98</v>
      </c>
    </row>
    <row r="7339" spans="1:10">
      <c r="A7339" s="3">
        <v>44137</v>
      </c>
      <c r="B7339">
        <v>15.1</v>
      </c>
      <c r="C7339">
        <f t="shared" si="345"/>
        <v>-2.2000000000000011</v>
      </c>
      <c r="D7339">
        <v>1011.7</v>
      </c>
      <c r="E7339">
        <f t="shared" si="346"/>
        <v>-8</v>
      </c>
      <c r="F7339">
        <v>87</v>
      </c>
      <c r="G7339">
        <f t="shared" si="347"/>
        <v>19</v>
      </c>
      <c r="H7339">
        <v>16.66</v>
      </c>
      <c r="I7339">
        <v>-0.39</v>
      </c>
      <c r="J7339">
        <v>-0.92</v>
      </c>
    </row>
    <row r="7340" spans="1:10">
      <c r="A7340" s="3">
        <v>44138</v>
      </c>
      <c r="B7340">
        <v>14.8</v>
      </c>
      <c r="C7340">
        <f t="shared" si="345"/>
        <v>-0.29999999999999893</v>
      </c>
      <c r="D7340">
        <v>1002</v>
      </c>
      <c r="E7340">
        <f t="shared" si="346"/>
        <v>-9.7000000000000455</v>
      </c>
      <c r="F7340">
        <v>89</v>
      </c>
      <c r="G7340">
        <f t="shared" si="347"/>
        <v>2</v>
      </c>
      <c r="H7340">
        <v>17.66</v>
      </c>
      <c r="I7340">
        <v>-0.57999999999999996</v>
      </c>
      <c r="J7340">
        <v>-0.82</v>
      </c>
    </row>
    <row r="7341" spans="1:10">
      <c r="A7341" s="3">
        <v>44139</v>
      </c>
      <c r="B7341">
        <v>12.6</v>
      </c>
      <c r="C7341">
        <f t="shared" si="345"/>
        <v>-2.2000000000000011</v>
      </c>
      <c r="D7341">
        <v>1014.5</v>
      </c>
      <c r="E7341">
        <f t="shared" si="346"/>
        <v>12.5</v>
      </c>
      <c r="F7341">
        <v>55</v>
      </c>
      <c r="G7341">
        <f t="shared" si="347"/>
        <v>-34</v>
      </c>
      <c r="H7341">
        <v>18.66</v>
      </c>
      <c r="I7341">
        <v>-0.74</v>
      </c>
      <c r="J7341">
        <v>-0.68</v>
      </c>
    </row>
    <row r="7342" spans="1:10">
      <c r="A7342" s="3">
        <v>44140</v>
      </c>
      <c r="B7342">
        <v>13.2</v>
      </c>
      <c r="C7342">
        <f t="shared" si="345"/>
        <v>0.59999999999999964</v>
      </c>
      <c r="D7342">
        <v>1021.9</v>
      </c>
      <c r="E7342">
        <f t="shared" si="346"/>
        <v>7.3999999999999773</v>
      </c>
      <c r="F7342">
        <v>65</v>
      </c>
      <c r="G7342">
        <f t="shared" si="347"/>
        <v>10</v>
      </c>
      <c r="H7342">
        <v>19.66</v>
      </c>
      <c r="I7342">
        <v>-0.86</v>
      </c>
      <c r="J7342">
        <v>-0.5</v>
      </c>
    </row>
    <row r="7343" spans="1:10">
      <c r="A7343" s="3">
        <v>44141</v>
      </c>
      <c r="B7343">
        <v>13</v>
      </c>
      <c r="C7343">
        <f t="shared" si="345"/>
        <v>-0.19999999999999929</v>
      </c>
      <c r="D7343">
        <v>1020.4</v>
      </c>
      <c r="E7343">
        <f t="shared" si="346"/>
        <v>-1.5</v>
      </c>
      <c r="F7343">
        <v>67</v>
      </c>
      <c r="G7343">
        <f t="shared" si="347"/>
        <v>2</v>
      </c>
      <c r="H7343">
        <v>20.66</v>
      </c>
      <c r="I7343">
        <v>-0.95</v>
      </c>
      <c r="J7343">
        <v>-0.31</v>
      </c>
    </row>
    <row r="7344" spans="1:10">
      <c r="A7344" s="3">
        <v>44142</v>
      </c>
      <c r="B7344">
        <v>19</v>
      </c>
      <c r="C7344">
        <f t="shared" si="345"/>
        <v>6</v>
      </c>
      <c r="D7344">
        <v>1008.6</v>
      </c>
      <c r="E7344">
        <f t="shared" si="346"/>
        <v>-11.799999999999955</v>
      </c>
      <c r="F7344">
        <v>89</v>
      </c>
      <c r="G7344">
        <f t="shared" si="347"/>
        <v>22</v>
      </c>
      <c r="H7344">
        <v>21.66</v>
      </c>
      <c r="I7344">
        <v>-0.99</v>
      </c>
      <c r="J7344">
        <v>-0.1</v>
      </c>
    </row>
    <row r="7345" spans="1:10">
      <c r="A7345" s="3">
        <v>44143</v>
      </c>
      <c r="B7345">
        <v>18.7</v>
      </c>
      <c r="C7345">
        <f t="shared" si="345"/>
        <v>-0.30000000000000071</v>
      </c>
      <c r="D7345">
        <v>1005.9</v>
      </c>
      <c r="E7345">
        <f t="shared" si="346"/>
        <v>-2.7000000000000455</v>
      </c>
      <c r="F7345">
        <v>74</v>
      </c>
      <c r="G7345">
        <f t="shared" si="347"/>
        <v>-15</v>
      </c>
      <c r="H7345">
        <v>22.66</v>
      </c>
      <c r="I7345">
        <v>-0.99</v>
      </c>
      <c r="J7345">
        <v>0.11</v>
      </c>
    </row>
    <row r="7346" spans="1:10">
      <c r="A7346" s="3">
        <v>44144</v>
      </c>
      <c r="B7346">
        <v>13.1</v>
      </c>
      <c r="C7346">
        <f t="shared" si="345"/>
        <v>-5.6</v>
      </c>
      <c r="D7346">
        <v>1011.6</v>
      </c>
      <c r="E7346">
        <f t="shared" si="346"/>
        <v>5.7000000000000455</v>
      </c>
      <c r="F7346">
        <v>42</v>
      </c>
      <c r="G7346">
        <f t="shared" si="347"/>
        <v>-32</v>
      </c>
      <c r="H7346">
        <v>23.66</v>
      </c>
      <c r="I7346">
        <v>-0.95</v>
      </c>
      <c r="J7346">
        <v>0.32</v>
      </c>
    </row>
    <row r="7347" spans="1:10">
      <c r="A7347" s="3">
        <v>44145</v>
      </c>
      <c r="B7347">
        <v>11.6</v>
      </c>
      <c r="C7347">
        <f t="shared" si="345"/>
        <v>-1.5</v>
      </c>
      <c r="D7347">
        <v>1018.4</v>
      </c>
      <c r="E7347">
        <f t="shared" si="346"/>
        <v>6.7999999999999545</v>
      </c>
      <c r="F7347">
        <v>44</v>
      </c>
      <c r="G7347">
        <f t="shared" si="347"/>
        <v>2</v>
      </c>
      <c r="H7347">
        <v>24.66</v>
      </c>
      <c r="I7347">
        <v>-0.86</v>
      </c>
      <c r="J7347">
        <v>0.51</v>
      </c>
    </row>
    <row r="7348" spans="1:10">
      <c r="A7348" s="3">
        <v>44146</v>
      </c>
      <c r="B7348">
        <v>11.9</v>
      </c>
      <c r="C7348">
        <f t="shared" si="345"/>
        <v>0.30000000000000071</v>
      </c>
      <c r="D7348">
        <v>1028.2</v>
      </c>
      <c r="E7348">
        <f t="shared" si="346"/>
        <v>9.8000000000000682</v>
      </c>
      <c r="F7348">
        <v>50</v>
      </c>
      <c r="G7348">
        <f t="shared" si="347"/>
        <v>6</v>
      </c>
      <c r="H7348">
        <v>25.66</v>
      </c>
      <c r="I7348">
        <v>-0.73</v>
      </c>
      <c r="J7348">
        <v>0.68</v>
      </c>
    </row>
    <row r="7349" spans="1:10">
      <c r="A7349" s="3">
        <v>44147</v>
      </c>
      <c r="B7349">
        <v>11.7</v>
      </c>
      <c r="C7349">
        <f t="shared" si="345"/>
        <v>-0.20000000000000107</v>
      </c>
      <c r="D7349">
        <v>1028.7</v>
      </c>
      <c r="E7349">
        <f t="shared" si="346"/>
        <v>0.5</v>
      </c>
      <c r="F7349">
        <v>67</v>
      </c>
      <c r="G7349">
        <f t="shared" si="347"/>
        <v>17</v>
      </c>
      <c r="H7349">
        <v>26.66</v>
      </c>
      <c r="I7349">
        <v>-0.56999999999999995</v>
      </c>
      <c r="J7349">
        <v>0.82</v>
      </c>
    </row>
    <row r="7350" spans="1:10">
      <c r="A7350" s="3">
        <v>44148</v>
      </c>
      <c r="B7350">
        <v>14.1</v>
      </c>
      <c r="C7350">
        <f t="shared" si="345"/>
        <v>2.4000000000000004</v>
      </c>
      <c r="D7350">
        <v>1019.5</v>
      </c>
      <c r="E7350">
        <f t="shared" si="346"/>
        <v>-9.2000000000000455</v>
      </c>
      <c r="F7350">
        <v>79</v>
      </c>
      <c r="G7350">
        <f t="shared" si="347"/>
        <v>12</v>
      </c>
      <c r="H7350">
        <v>27.66</v>
      </c>
      <c r="I7350">
        <v>-0.39</v>
      </c>
      <c r="J7350">
        <v>0.92</v>
      </c>
    </row>
    <row r="7351" spans="1:10">
      <c r="A7351" s="3">
        <v>44149</v>
      </c>
      <c r="B7351">
        <v>15.3</v>
      </c>
      <c r="C7351">
        <f t="shared" si="345"/>
        <v>1.2000000000000011</v>
      </c>
      <c r="D7351">
        <v>1024.7</v>
      </c>
      <c r="E7351">
        <f t="shared" si="346"/>
        <v>5.2000000000000455</v>
      </c>
      <c r="F7351">
        <v>53</v>
      </c>
      <c r="G7351">
        <f t="shared" si="347"/>
        <v>-26</v>
      </c>
      <c r="H7351">
        <v>28.66</v>
      </c>
      <c r="I7351">
        <v>-0.18</v>
      </c>
      <c r="J7351">
        <v>0.98</v>
      </c>
    </row>
    <row r="7352" spans="1:10">
      <c r="A7352" s="3">
        <v>44150</v>
      </c>
      <c r="B7352">
        <v>16</v>
      </c>
      <c r="C7352">
        <f t="shared" si="345"/>
        <v>0.69999999999999929</v>
      </c>
      <c r="D7352">
        <v>1023.5</v>
      </c>
      <c r="E7352">
        <f t="shared" si="346"/>
        <v>-1.2000000000000455</v>
      </c>
      <c r="F7352">
        <v>70</v>
      </c>
      <c r="G7352">
        <f t="shared" si="347"/>
        <v>17</v>
      </c>
      <c r="H7352">
        <v>0.13</v>
      </c>
      <c r="I7352">
        <v>0.03</v>
      </c>
      <c r="J7352">
        <v>1</v>
      </c>
    </row>
    <row r="7353" spans="1:10">
      <c r="A7353" s="3">
        <v>44151</v>
      </c>
      <c r="B7353">
        <v>15.8</v>
      </c>
      <c r="C7353">
        <f t="shared" si="345"/>
        <v>-0.19999999999999929</v>
      </c>
      <c r="D7353">
        <v>1018.9</v>
      </c>
      <c r="E7353">
        <f t="shared" si="346"/>
        <v>-4.6000000000000227</v>
      </c>
      <c r="F7353">
        <v>74</v>
      </c>
      <c r="G7353">
        <f t="shared" si="347"/>
        <v>4</v>
      </c>
      <c r="H7353">
        <v>1.1299999999999999</v>
      </c>
      <c r="I7353">
        <v>0.24</v>
      </c>
      <c r="J7353">
        <v>0.97</v>
      </c>
    </row>
    <row r="7354" spans="1:10">
      <c r="A7354" s="3">
        <v>44152</v>
      </c>
      <c r="B7354">
        <v>16.2</v>
      </c>
      <c r="C7354">
        <f t="shared" si="345"/>
        <v>0.39999999999999858</v>
      </c>
      <c r="D7354">
        <v>1025.8</v>
      </c>
      <c r="E7354">
        <f t="shared" si="346"/>
        <v>6.8999999999999773</v>
      </c>
      <c r="F7354">
        <v>59</v>
      </c>
      <c r="G7354">
        <f t="shared" si="347"/>
        <v>-15</v>
      </c>
      <c r="H7354">
        <v>2.13</v>
      </c>
      <c r="I7354">
        <v>0.44</v>
      </c>
      <c r="J7354">
        <v>0.9</v>
      </c>
    </row>
    <row r="7355" spans="1:10">
      <c r="A7355" s="3">
        <v>44153</v>
      </c>
      <c r="B7355">
        <v>18</v>
      </c>
      <c r="C7355">
        <f t="shared" si="345"/>
        <v>1.8000000000000007</v>
      </c>
      <c r="D7355">
        <v>1020.4</v>
      </c>
      <c r="E7355">
        <f t="shared" si="346"/>
        <v>-5.3999999999999773</v>
      </c>
      <c r="F7355">
        <v>84</v>
      </c>
      <c r="G7355">
        <f t="shared" si="347"/>
        <v>25</v>
      </c>
      <c r="H7355">
        <v>3.13</v>
      </c>
      <c r="I7355">
        <v>0.62</v>
      </c>
      <c r="J7355">
        <v>0.79</v>
      </c>
    </row>
    <row r="7356" spans="1:10">
      <c r="A7356" s="3">
        <v>44154</v>
      </c>
      <c r="B7356">
        <v>21.3</v>
      </c>
      <c r="C7356">
        <f t="shared" si="345"/>
        <v>3.3000000000000007</v>
      </c>
      <c r="D7356">
        <v>1012.6</v>
      </c>
      <c r="E7356">
        <f t="shared" si="346"/>
        <v>-7.7999999999999545</v>
      </c>
      <c r="F7356">
        <v>78</v>
      </c>
      <c r="G7356">
        <f t="shared" si="347"/>
        <v>-6</v>
      </c>
      <c r="H7356">
        <v>4.13</v>
      </c>
      <c r="I7356">
        <v>0.77</v>
      </c>
      <c r="J7356">
        <v>0.64</v>
      </c>
    </row>
    <row r="7357" spans="1:10">
      <c r="A7357" s="3">
        <v>44155</v>
      </c>
      <c r="B7357">
        <v>22.3</v>
      </c>
      <c r="C7357">
        <f t="shared" si="345"/>
        <v>1</v>
      </c>
      <c r="D7357">
        <v>1002.4</v>
      </c>
      <c r="E7357">
        <f t="shared" si="346"/>
        <v>-10.200000000000045</v>
      </c>
      <c r="F7357">
        <v>74</v>
      </c>
      <c r="G7357">
        <f t="shared" si="347"/>
        <v>-4</v>
      </c>
      <c r="H7357">
        <v>5.13</v>
      </c>
      <c r="I7357">
        <v>0.89</v>
      </c>
      <c r="J7357">
        <v>0.46</v>
      </c>
    </row>
    <row r="7358" spans="1:10">
      <c r="A7358" s="3">
        <v>44156</v>
      </c>
      <c r="B7358">
        <v>15.8</v>
      </c>
      <c r="C7358">
        <f t="shared" si="345"/>
        <v>-6.5</v>
      </c>
      <c r="D7358">
        <v>1017</v>
      </c>
      <c r="E7358">
        <f t="shared" si="346"/>
        <v>14.600000000000023</v>
      </c>
      <c r="F7358">
        <v>37</v>
      </c>
      <c r="G7358">
        <f t="shared" si="347"/>
        <v>-37</v>
      </c>
      <c r="H7358">
        <v>6.13</v>
      </c>
      <c r="I7358">
        <v>0.96</v>
      </c>
      <c r="J7358">
        <v>0.26</v>
      </c>
    </row>
    <row r="7359" spans="1:10">
      <c r="A7359" s="3">
        <v>44157</v>
      </c>
      <c r="B7359">
        <v>18.399999999999999</v>
      </c>
      <c r="C7359">
        <f t="shared" si="345"/>
        <v>2.5999999999999979</v>
      </c>
      <c r="D7359">
        <v>1012.5</v>
      </c>
      <c r="E7359">
        <f t="shared" si="346"/>
        <v>-4.5</v>
      </c>
      <c r="F7359">
        <v>69</v>
      </c>
      <c r="G7359">
        <f t="shared" si="347"/>
        <v>32</v>
      </c>
      <c r="H7359">
        <v>7.13</v>
      </c>
      <c r="I7359">
        <v>1</v>
      </c>
      <c r="J7359">
        <v>0.05</v>
      </c>
    </row>
    <row r="7360" spans="1:10">
      <c r="A7360" s="3">
        <v>44158</v>
      </c>
      <c r="B7360">
        <v>15.4</v>
      </c>
      <c r="C7360">
        <f t="shared" si="345"/>
        <v>-2.9999999999999982</v>
      </c>
      <c r="D7360">
        <v>1014.8</v>
      </c>
      <c r="E7360">
        <f t="shared" si="346"/>
        <v>2.2999999999999545</v>
      </c>
      <c r="F7360">
        <v>64</v>
      </c>
      <c r="G7360">
        <f t="shared" si="347"/>
        <v>-5</v>
      </c>
      <c r="H7360">
        <v>8.1300000000000008</v>
      </c>
      <c r="I7360">
        <v>0.99</v>
      </c>
      <c r="J7360">
        <v>-0.16</v>
      </c>
    </row>
    <row r="7361" spans="1:10">
      <c r="A7361" s="3">
        <v>44159</v>
      </c>
      <c r="B7361">
        <v>12.3</v>
      </c>
      <c r="C7361">
        <f t="shared" si="345"/>
        <v>-3.0999999999999996</v>
      </c>
      <c r="D7361">
        <v>1022.9</v>
      </c>
      <c r="E7361">
        <f t="shared" si="346"/>
        <v>8.1000000000000227</v>
      </c>
      <c r="F7361">
        <v>63</v>
      </c>
      <c r="G7361">
        <f t="shared" si="347"/>
        <v>-1</v>
      </c>
      <c r="H7361">
        <v>9.1300000000000008</v>
      </c>
      <c r="I7361">
        <v>0.93</v>
      </c>
      <c r="J7361">
        <v>-0.36</v>
      </c>
    </row>
    <row r="7362" spans="1:10">
      <c r="A7362" s="3">
        <v>44160</v>
      </c>
      <c r="B7362">
        <v>11.4</v>
      </c>
      <c r="C7362">
        <f t="shared" si="345"/>
        <v>-0.90000000000000036</v>
      </c>
      <c r="D7362">
        <v>1018</v>
      </c>
      <c r="E7362">
        <f t="shared" si="346"/>
        <v>-4.8999999999999773</v>
      </c>
      <c r="F7362">
        <v>92</v>
      </c>
      <c r="G7362">
        <f t="shared" si="347"/>
        <v>29</v>
      </c>
      <c r="H7362">
        <v>10.130000000000001</v>
      </c>
      <c r="I7362">
        <v>0.83</v>
      </c>
      <c r="J7362">
        <v>-0.55000000000000004</v>
      </c>
    </row>
    <row r="7363" spans="1:10">
      <c r="A7363" s="3">
        <v>44161</v>
      </c>
      <c r="B7363">
        <v>12.5</v>
      </c>
      <c r="C7363">
        <f t="shared" si="345"/>
        <v>1.0999999999999996</v>
      </c>
      <c r="D7363">
        <v>1017.5</v>
      </c>
      <c r="E7363">
        <f t="shared" si="346"/>
        <v>-0.5</v>
      </c>
      <c r="F7363">
        <v>75</v>
      </c>
      <c r="G7363">
        <f t="shared" si="347"/>
        <v>-17</v>
      </c>
      <c r="H7363">
        <v>11.13</v>
      </c>
      <c r="I7363">
        <v>0.7</v>
      </c>
      <c r="J7363">
        <v>-0.72</v>
      </c>
    </row>
    <row r="7364" spans="1:10">
      <c r="A7364" s="3">
        <v>44162</v>
      </c>
      <c r="B7364">
        <v>11</v>
      </c>
      <c r="C7364">
        <f t="shared" si="345"/>
        <v>-1.5</v>
      </c>
      <c r="D7364">
        <v>1015</v>
      </c>
      <c r="E7364">
        <f t="shared" si="346"/>
        <v>-2.5</v>
      </c>
      <c r="F7364">
        <v>79</v>
      </c>
      <c r="G7364">
        <f t="shared" si="347"/>
        <v>4</v>
      </c>
      <c r="H7364">
        <v>12.13</v>
      </c>
      <c r="I7364">
        <v>0.53</v>
      </c>
      <c r="J7364">
        <v>-0.85</v>
      </c>
    </row>
    <row r="7365" spans="1:10">
      <c r="A7365" s="3">
        <v>44163</v>
      </c>
      <c r="B7365">
        <v>10.6</v>
      </c>
      <c r="C7365">
        <f t="shared" si="345"/>
        <v>-0.40000000000000036</v>
      </c>
      <c r="D7365">
        <v>1014.5</v>
      </c>
      <c r="E7365">
        <f t="shared" si="346"/>
        <v>-0.5</v>
      </c>
      <c r="F7365">
        <v>41</v>
      </c>
      <c r="G7365">
        <f t="shared" si="347"/>
        <v>-38</v>
      </c>
      <c r="H7365">
        <v>13.13</v>
      </c>
      <c r="I7365">
        <v>0.34</v>
      </c>
      <c r="J7365">
        <v>-0.94</v>
      </c>
    </row>
    <row r="7366" spans="1:10">
      <c r="A7366" s="3">
        <v>44164</v>
      </c>
      <c r="B7366">
        <v>11.1</v>
      </c>
      <c r="C7366">
        <f t="shared" si="345"/>
        <v>0.5</v>
      </c>
      <c r="D7366">
        <v>1019.1</v>
      </c>
      <c r="E7366">
        <f t="shared" si="346"/>
        <v>4.6000000000000227</v>
      </c>
      <c r="F7366">
        <v>66</v>
      </c>
      <c r="G7366">
        <f t="shared" si="347"/>
        <v>25</v>
      </c>
      <c r="H7366">
        <v>14.13</v>
      </c>
      <c r="I7366">
        <v>0.13</v>
      </c>
      <c r="J7366">
        <v>-0.99</v>
      </c>
    </row>
    <row r="7367" spans="1:10">
      <c r="A7367" s="3">
        <v>44165</v>
      </c>
      <c r="B7367">
        <v>12</v>
      </c>
      <c r="C7367">
        <f t="shared" ref="C7367:C7430" si="348">B7367-B7366</f>
        <v>0.90000000000000036</v>
      </c>
      <c r="D7367">
        <v>1021.1</v>
      </c>
      <c r="E7367">
        <f t="shared" ref="E7367:E7430" si="349">D7367-D7366</f>
        <v>2</v>
      </c>
      <c r="F7367">
        <v>74</v>
      </c>
      <c r="G7367">
        <f t="shared" ref="G7367:G7430" si="350">F7367-F7366</f>
        <v>8</v>
      </c>
      <c r="H7367">
        <v>15.13</v>
      </c>
      <c r="I7367">
        <v>-0.08</v>
      </c>
      <c r="J7367">
        <v>-1</v>
      </c>
    </row>
    <row r="7368" spans="1:10">
      <c r="A7368" s="3">
        <v>44166</v>
      </c>
      <c r="B7368">
        <v>12.4</v>
      </c>
      <c r="C7368">
        <f t="shared" si="348"/>
        <v>0.40000000000000036</v>
      </c>
      <c r="D7368">
        <v>1023.8</v>
      </c>
      <c r="E7368">
        <f t="shared" si="349"/>
        <v>2.6999999999999318</v>
      </c>
      <c r="F7368">
        <v>60</v>
      </c>
      <c r="G7368">
        <f t="shared" si="350"/>
        <v>-14</v>
      </c>
      <c r="H7368">
        <v>16.13</v>
      </c>
      <c r="I7368">
        <v>-0.28999999999999998</v>
      </c>
      <c r="J7368">
        <v>-0.96</v>
      </c>
    </row>
    <row r="7369" spans="1:10">
      <c r="A7369" s="3">
        <v>44167</v>
      </c>
      <c r="B7369">
        <v>7.3</v>
      </c>
      <c r="C7369">
        <f t="shared" si="348"/>
        <v>-5.1000000000000005</v>
      </c>
      <c r="D7369">
        <v>1021.6</v>
      </c>
      <c r="E7369">
        <f t="shared" si="349"/>
        <v>-2.1999999999999318</v>
      </c>
      <c r="F7369">
        <v>97</v>
      </c>
      <c r="G7369">
        <f t="shared" si="350"/>
        <v>37</v>
      </c>
      <c r="H7369">
        <v>17.13</v>
      </c>
      <c r="I7369">
        <v>-0.48</v>
      </c>
      <c r="J7369">
        <v>-0.88</v>
      </c>
    </row>
    <row r="7370" spans="1:10">
      <c r="A7370" s="3">
        <v>44168</v>
      </c>
      <c r="B7370">
        <v>9.6999999999999993</v>
      </c>
      <c r="C7370">
        <f t="shared" si="348"/>
        <v>2.3999999999999995</v>
      </c>
      <c r="D7370">
        <v>1012.8</v>
      </c>
      <c r="E7370">
        <f t="shared" si="349"/>
        <v>-8.8000000000000682</v>
      </c>
      <c r="F7370">
        <v>86</v>
      </c>
      <c r="G7370">
        <f t="shared" si="350"/>
        <v>-11</v>
      </c>
      <c r="H7370">
        <v>18.13</v>
      </c>
      <c r="I7370">
        <v>-0.66</v>
      </c>
      <c r="J7370">
        <v>-0.75</v>
      </c>
    </row>
    <row r="7371" spans="1:10">
      <c r="A7371" s="3">
        <v>44169</v>
      </c>
      <c r="B7371">
        <v>11.3</v>
      </c>
      <c r="C7371">
        <f t="shared" si="348"/>
        <v>1.6000000000000014</v>
      </c>
      <c r="D7371">
        <v>1020.9</v>
      </c>
      <c r="E7371">
        <f t="shared" si="349"/>
        <v>8.1000000000000227</v>
      </c>
      <c r="F7371">
        <v>49</v>
      </c>
      <c r="G7371">
        <f t="shared" si="350"/>
        <v>-37</v>
      </c>
      <c r="H7371">
        <v>19.13</v>
      </c>
      <c r="I7371">
        <v>-0.8</v>
      </c>
      <c r="J7371">
        <v>-0.6</v>
      </c>
    </row>
    <row r="7372" spans="1:10">
      <c r="A7372" s="3">
        <v>44170</v>
      </c>
      <c r="B7372">
        <v>7.2</v>
      </c>
      <c r="C7372">
        <f t="shared" si="348"/>
        <v>-4.1000000000000005</v>
      </c>
      <c r="D7372">
        <v>1021.4</v>
      </c>
      <c r="E7372">
        <f t="shared" si="349"/>
        <v>0.5</v>
      </c>
      <c r="F7372">
        <v>96</v>
      </c>
      <c r="G7372">
        <f t="shared" si="350"/>
        <v>47</v>
      </c>
      <c r="H7372">
        <v>20.13</v>
      </c>
      <c r="I7372">
        <v>-0.91</v>
      </c>
      <c r="J7372">
        <v>-0.42</v>
      </c>
    </row>
    <row r="7373" spans="1:10">
      <c r="A7373" s="3">
        <v>44171</v>
      </c>
      <c r="B7373">
        <v>9.6</v>
      </c>
      <c r="C7373">
        <f t="shared" si="348"/>
        <v>2.3999999999999995</v>
      </c>
      <c r="D7373">
        <v>1020.7</v>
      </c>
      <c r="E7373">
        <f t="shared" si="349"/>
        <v>-0.69999999999993179</v>
      </c>
      <c r="F7373">
        <v>68</v>
      </c>
      <c r="G7373">
        <f t="shared" si="350"/>
        <v>-28</v>
      </c>
      <c r="H7373">
        <v>21.13</v>
      </c>
      <c r="I7373">
        <v>-0.98</v>
      </c>
      <c r="J7373">
        <v>-0.21</v>
      </c>
    </row>
    <row r="7374" spans="1:10">
      <c r="A7374" s="3">
        <v>44172</v>
      </c>
      <c r="B7374">
        <v>10.199999999999999</v>
      </c>
      <c r="C7374">
        <f t="shared" si="348"/>
        <v>0.59999999999999964</v>
      </c>
      <c r="D7374">
        <v>1015</v>
      </c>
      <c r="E7374">
        <f t="shared" si="349"/>
        <v>-5.7000000000000455</v>
      </c>
      <c r="F7374">
        <v>62</v>
      </c>
      <c r="G7374">
        <f t="shared" si="350"/>
        <v>-6</v>
      </c>
      <c r="H7374">
        <v>22.13</v>
      </c>
      <c r="I7374">
        <v>-1</v>
      </c>
      <c r="J7374">
        <v>0</v>
      </c>
    </row>
    <row r="7375" spans="1:10">
      <c r="A7375" s="3">
        <v>44173</v>
      </c>
      <c r="B7375">
        <v>13</v>
      </c>
      <c r="C7375">
        <f t="shared" si="348"/>
        <v>2.8000000000000007</v>
      </c>
      <c r="D7375">
        <v>1016.4</v>
      </c>
      <c r="E7375">
        <f t="shared" si="349"/>
        <v>1.3999999999999773</v>
      </c>
      <c r="F7375">
        <v>60</v>
      </c>
      <c r="G7375">
        <f t="shared" si="350"/>
        <v>-2</v>
      </c>
      <c r="H7375">
        <v>23.13</v>
      </c>
      <c r="I7375">
        <v>-0.98</v>
      </c>
      <c r="J7375">
        <v>0.21</v>
      </c>
    </row>
    <row r="7376" spans="1:10">
      <c r="A7376" s="3">
        <v>44174</v>
      </c>
      <c r="B7376">
        <v>8.5</v>
      </c>
      <c r="C7376">
        <f t="shared" si="348"/>
        <v>-4.5</v>
      </c>
      <c r="D7376">
        <v>1020.6</v>
      </c>
      <c r="E7376">
        <f t="shared" si="349"/>
        <v>4.2000000000000455</v>
      </c>
      <c r="F7376">
        <v>69</v>
      </c>
      <c r="G7376">
        <f t="shared" si="350"/>
        <v>9</v>
      </c>
      <c r="H7376">
        <v>24.13</v>
      </c>
      <c r="I7376">
        <v>-0.91</v>
      </c>
      <c r="J7376">
        <v>0.41</v>
      </c>
    </row>
    <row r="7377" spans="1:10">
      <c r="A7377" s="3">
        <v>44175</v>
      </c>
      <c r="B7377">
        <v>10.4</v>
      </c>
      <c r="C7377">
        <f t="shared" si="348"/>
        <v>1.9000000000000004</v>
      </c>
      <c r="D7377">
        <v>1013.4</v>
      </c>
      <c r="E7377">
        <f t="shared" si="349"/>
        <v>-7.2000000000000455</v>
      </c>
      <c r="F7377">
        <v>74</v>
      </c>
      <c r="G7377">
        <f t="shared" si="350"/>
        <v>5</v>
      </c>
      <c r="H7377">
        <v>25.13</v>
      </c>
      <c r="I7377">
        <v>-0.81</v>
      </c>
      <c r="J7377">
        <v>0.59</v>
      </c>
    </row>
    <row r="7378" spans="1:10">
      <c r="A7378" s="3">
        <v>44176</v>
      </c>
      <c r="B7378">
        <v>12.2</v>
      </c>
      <c r="C7378">
        <f t="shared" si="348"/>
        <v>1.7999999999999989</v>
      </c>
      <c r="D7378">
        <v>1012.8</v>
      </c>
      <c r="E7378">
        <f t="shared" si="349"/>
        <v>-0.60000000000002274</v>
      </c>
      <c r="F7378">
        <v>73</v>
      </c>
      <c r="G7378">
        <f t="shared" si="350"/>
        <v>-1</v>
      </c>
      <c r="H7378">
        <v>26.13</v>
      </c>
      <c r="I7378">
        <v>-0.66</v>
      </c>
      <c r="J7378">
        <v>0.75</v>
      </c>
    </row>
    <row r="7379" spans="1:10">
      <c r="A7379" s="3">
        <v>44177</v>
      </c>
      <c r="B7379">
        <v>11.6</v>
      </c>
      <c r="C7379">
        <f t="shared" si="348"/>
        <v>-0.59999999999999964</v>
      </c>
      <c r="D7379">
        <v>1002.8</v>
      </c>
      <c r="E7379">
        <f t="shared" si="349"/>
        <v>-10</v>
      </c>
      <c r="F7379">
        <v>64</v>
      </c>
      <c r="G7379">
        <f t="shared" si="350"/>
        <v>-9</v>
      </c>
      <c r="H7379">
        <v>27.13</v>
      </c>
      <c r="I7379">
        <v>-0.49</v>
      </c>
      <c r="J7379">
        <v>0.87</v>
      </c>
    </row>
    <row r="7380" spans="1:10">
      <c r="A7380" s="3">
        <v>44178</v>
      </c>
      <c r="B7380">
        <v>10.4</v>
      </c>
      <c r="C7380">
        <f t="shared" si="348"/>
        <v>-1.1999999999999993</v>
      </c>
      <c r="D7380">
        <v>1008</v>
      </c>
      <c r="E7380">
        <f t="shared" si="349"/>
        <v>5.2000000000000455</v>
      </c>
      <c r="F7380">
        <v>77</v>
      </c>
      <c r="G7380">
        <f t="shared" si="350"/>
        <v>13</v>
      </c>
      <c r="H7380">
        <v>28.13</v>
      </c>
      <c r="I7380">
        <v>-0.28999999999999998</v>
      </c>
      <c r="J7380">
        <v>0.96</v>
      </c>
    </row>
    <row r="7381" spans="1:10">
      <c r="A7381" s="3">
        <v>44179</v>
      </c>
      <c r="B7381">
        <v>7.7</v>
      </c>
      <c r="C7381">
        <f t="shared" si="348"/>
        <v>-2.7</v>
      </c>
      <c r="D7381">
        <v>1006.9</v>
      </c>
      <c r="E7381">
        <f t="shared" si="349"/>
        <v>-1.1000000000000227</v>
      </c>
      <c r="F7381">
        <v>62</v>
      </c>
      <c r="G7381">
        <f t="shared" si="350"/>
        <v>-15</v>
      </c>
      <c r="H7381">
        <v>29.13</v>
      </c>
      <c r="I7381">
        <v>-0.09</v>
      </c>
      <c r="J7381">
        <v>1</v>
      </c>
    </row>
    <row r="7382" spans="1:10">
      <c r="A7382" s="3">
        <v>44180</v>
      </c>
      <c r="B7382">
        <v>7.1</v>
      </c>
      <c r="C7382">
        <f t="shared" si="348"/>
        <v>-0.60000000000000053</v>
      </c>
      <c r="D7382">
        <v>1007.9</v>
      </c>
      <c r="E7382">
        <f t="shared" si="349"/>
        <v>1</v>
      </c>
      <c r="F7382">
        <v>33</v>
      </c>
      <c r="G7382">
        <f t="shared" si="350"/>
        <v>-29</v>
      </c>
      <c r="H7382">
        <v>0.6</v>
      </c>
      <c r="I7382">
        <v>0.13</v>
      </c>
      <c r="J7382">
        <v>0.99</v>
      </c>
    </row>
    <row r="7383" spans="1:10">
      <c r="A7383" s="3">
        <v>44181</v>
      </c>
      <c r="B7383">
        <v>5.9</v>
      </c>
      <c r="C7383">
        <f t="shared" si="348"/>
        <v>-1.1999999999999993</v>
      </c>
      <c r="D7383">
        <v>1008.2</v>
      </c>
      <c r="E7383">
        <f t="shared" si="349"/>
        <v>0.30000000000006821</v>
      </c>
      <c r="F7383">
        <v>42</v>
      </c>
      <c r="G7383">
        <f t="shared" si="350"/>
        <v>9</v>
      </c>
      <c r="H7383">
        <v>1.6</v>
      </c>
      <c r="I7383">
        <v>0.33</v>
      </c>
      <c r="J7383">
        <v>0.94</v>
      </c>
    </row>
    <row r="7384" spans="1:10">
      <c r="A7384" s="3">
        <v>44182</v>
      </c>
      <c r="B7384">
        <v>5.5</v>
      </c>
      <c r="C7384">
        <f t="shared" si="348"/>
        <v>-0.40000000000000036</v>
      </c>
      <c r="D7384">
        <v>1015.4</v>
      </c>
      <c r="E7384">
        <f t="shared" si="349"/>
        <v>7.1999999999999318</v>
      </c>
      <c r="F7384">
        <v>32</v>
      </c>
      <c r="G7384">
        <f t="shared" si="350"/>
        <v>-10</v>
      </c>
      <c r="H7384">
        <v>2.6</v>
      </c>
      <c r="I7384">
        <v>0.53</v>
      </c>
      <c r="J7384">
        <v>0.85</v>
      </c>
    </row>
    <row r="7385" spans="1:10">
      <c r="A7385" s="3">
        <v>44183</v>
      </c>
      <c r="B7385">
        <v>8</v>
      </c>
      <c r="C7385">
        <f t="shared" si="348"/>
        <v>2.5</v>
      </c>
      <c r="D7385">
        <v>1012.7</v>
      </c>
      <c r="E7385">
        <f t="shared" si="349"/>
        <v>-2.6999999999999318</v>
      </c>
      <c r="F7385">
        <v>65</v>
      </c>
      <c r="G7385">
        <f t="shared" si="350"/>
        <v>33</v>
      </c>
      <c r="H7385">
        <v>3.6</v>
      </c>
      <c r="I7385">
        <v>0.69</v>
      </c>
      <c r="J7385">
        <v>0.72</v>
      </c>
    </row>
    <row r="7386" spans="1:10">
      <c r="A7386" s="3">
        <v>44184</v>
      </c>
      <c r="B7386">
        <v>6.2</v>
      </c>
      <c r="C7386">
        <f t="shared" si="348"/>
        <v>-1.7999999999999998</v>
      </c>
      <c r="D7386">
        <v>1013</v>
      </c>
      <c r="E7386">
        <f t="shared" si="349"/>
        <v>0.29999999999995453</v>
      </c>
      <c r="F7386">
        <v>38</v>
      </c>
      <c r="G7386">
        <f t="shared" si="350"/>
        <v>-27</v>
      </c>
      <c r="H7386">
        <v>4.5999999999999996</v>
      </c>
      <c r="I7386">
        <v>0.83</v>
      </c>
      <c r="J7386">
        <v>0.56000000000000005</v>
      </c>
    </row>
    <row r="7387" spans="1:10">
      <c r="A7387" s="3">
        <v>44185</v>
      </c>
      <c r="B7387">
        <v>4.7</v>
      </c>
      <c r="C7387">
        <f t="shared" si="348"/>
        <v>-1.5</v>
      </c>
      <c r="D7387">
        <v>1018.2</v>
      </c>
      <c r="E7387">
        <f t="shared" si="349"/>
        <v>5.2000000000000455</v>
      </c>
      <c r="F7387">
        <v>41</v>
      </c>
      <c r="G7387">
        <f t="shared" si="350"/>
        <v>3</v>
      </c>
      <c r="H7387">
        <v>5.6</v>
      </c>
      <c r="I7387">
        <v>0.93</v>
      </c>
      <c r="J7387">
        <v>0.37</v>
      </c>
    </row>
    <row r="7388" spans="1:10">
      <c r="A7388" s="3">
        <v>44186</v>
      </c>
      <c r="B7388">
        <v>5.6</v>
      </c>
      <c r="C7388">
        <f t="shared" si="348"/>
        <v>0.89999999999999947</v>
      </c>
      <c r="D7388">
        <v>1018.9</v>
      </c>
      <c r="E7388">
        <f t="shared" si="349"/>
        <v>0.69999999999993179</v>
      </c>
      <c r="F7388">
        <v>38</v>
      </c>
      <c r="G7388">
        <f t="shared" si="350"/>
        <v>-3</v>
      </c>
      <c r="H7388">
        <v>6.6</v>
      </c>
      <c r="I7388">
        <v>0.99</v>
      </c>
      <c r="J7388">
        <v>0.17</v>
      </c>
    </row>
    <row r="7389" spans="1:10">
      <c r="A7389" s="3">
        <v>44187</v>
      </c>
      <c r="B7389">
        <v>6.8</v>
      </c>
      <c r="C7389">
        <f t="shared" si="348"/>
        <v>1.2000000000000002</v>
      </c>
      <c r="D7389">
        <v>1017.3</v>
      </c>
      <c r="E7389">
        <f t="shared" si="349"/>
        <v>-1.6000000000000227</v>
      </c>
      <c r="F7389">
        <v>70</v>
      </c>
      <c r="G7389">
        <f t="shared" si="350"/>
        <v>32</v>
      </c>
      <c r="H7389">
        <v>7.6</v>
      </c>
      <c r="I7389">
        <v>1</v>
      </c>
      <c r="J7389">
        <v>-0.05</v>
      </c>
    </row>
    <row r="7390" spans="1:10">
      <c r="A7390" s="3">
        <v>44188</v>
      </c>
      <c r="B7390">
        <v>8</v>
      </c>
      <c r="C7390">
        <f t="shared" si="348"/>
        <v>1.2000000000000002</v>
      </c>
      <c r="D7390">
        <v>1017.9</v>
      </c>
      <c r="E7390">
        <f t="shared" si="349"/>
        <v>0.60000000000002274</v>
      </c>
      <c r="F7390">
        <v>50</v>
      </c>
      <c r="G7390">
        <f t="shared" si="350"/>
        <v>-20</v>
      </c>
      <c r="H7390">
        <v>8.6</v>
      </c>
      <c r="I7390">
        <v>0.97</v>
      </c>
      <c r="J7390">
        <v>-0.26</v>
      </c>
    </row>
    <row r="7391" spans="1:10">
      <c r="A7391" s="3">
        <v>44189</v>
      </c>
      <c r="B7391">
        <v>12.8</v>
      </c>
      <c r="C7391">
        <f t="shared" si="348"/>
        <v>4.8000000000000007</v>
      </c>
      <c r="D7391">
        <v>1005.9</v>
      </c>
      <c r="E7391">
        <f t="shared" si="349"/>
        <v>-12</v>
      </c>
      <c r="F7391">
        <v>33</v>
      </c>
      <c r="G7391">
        <f t="shared" si="350"/>
        <v>-17</v>
      </c>
      <c r="H7391">
        <v>9.6</v>
      </c>
      <c r="I7391">
        <v>0.89</v>
      </c>
      <c r="J7391">
        <v>-0.45</v>
      </c>
    </row>
    <row r="7392" spans="1:10">
      <c r="A7392" s="3">
        <v>44190</v>
      </c>
      <c r="B7392">
        <v>9.6</v>
      </c>
      <c r="C7392">
        <f t="shared" si="348"/>
        <v>-3.2000000000000011</v>
      </c>
      <c r="D7392">
        <v>1006.7</v>
      </c>
      <c r="E7392">
        <f t="shared" si="349"/>
        <v>0.80000000000006821</v>
      </c>
      <c r="F7392">
        <v>36</v>
      </c>
      <c r="G7392">
        <f t="shared" si="350"/>
        <v>3</v>
      </c>
      <c r="H7392">
        <v>10.6</v>
      </c>
      <c r="I7392">
        <v>0.77</v>
      </c>
      <c r="J7392">
        <v>-0.63</v>
      </c>
    </row>
    <row r="7393" spans="1:10">
      <c r="A7393" s="3">
        <v>44191</v>
      </c>
      <c r="B7393">
        <v>6.6</v>
      </c>
      <c r="C7393">
        <f t="shared" si="348"/>
        <v>-3</v>
      </c>
      <c r="D7393">
        <v>1016.8</v>
      </c>
      <c r="E7393">
        <f t="shared" si="349"/>
        <v>10.099999999999909</v>
      </c>
      <c r="F7393">
        <v>52</v>
      </c>
      <c r="G7393">
        <f t="shared" si="350"/>
        <v>16</v>
      </c>
      <c r="H7393">
        <v>11.6</v>
      </c>
      <c r="I7393">
        <v>0.62</v>
      </c>
      <c r="J7393">
        <v>-0.78</v>
      </c>
    </row>
    <row r="7394" spans="1:10">
      <c r="A7394" s="3">
        <v>44192</v>
      </c>
      <c r="B7394">
        <v>9.6</v>
      </c>
      <c r="C7394">
        <f t="shared" si="348"/>
        <v>3</v>
      </c>
      <c r="D7394">
        <v>1020.5</v>
      </c>
      <c r="E7394">
        <f t="shared" si="349"/>
        <v>3.7000000000000455</v>
      </c>
      <c r="F7394">
        <v>72</v>
      </c>
      <c r="G7394">
        <f t="shared" si="350"/>
        <v>20</v>
      </c>
      <c r="H7394">
        <v>12.6</v>
      </c>
      <c r="I7394">
        <v>0.44</v>
      </c>
      <c r="J7394">
        <v>-0.9</v>
      </c>
    </row>
    <row r="7395" spans="1:10">
      <c r="A7395" s="3">
        <v>44193</v>
      </c>
      <c r="B7395">
        <v>8.4</v>
      </c>
      <c r="C7395">
        <f t="shared" si="348"/>
        <v>-1.1999999999999993</v>
      </c>
      <c r="D7395">
        <v>1014.7</v>
      </c>
      <c r="E7395">
        <f t="shared" si="349"/>
        <v>-5.7999999999999545</v>
      </c>
      <c r="F7395">
        <v>82</v>
      </c>
      <c r="G7395">
        <f t="shared" si="350"/>
        <v>10</v>
      </c>
      <c r="H7395">
        <v>13.6</v>
      </c>
      <c r="I7395">
        <v>0.25</v>
      </c>
      <c r="J7395">
        <v>-0.97</v>
      </c>
    </row>
    <row r="7396" spans="1:10">
      <c r="A7396" s="3">
        <v>44194</v>
      </c>
      <c r="B7396">
        <v>10.4</v>
      </c>
      <c r="C7396">
        <f t="shared" si="348"/>
        <v>2</v>
      </c>
      <c r="D7396">
        <v>1012</v>
      </c>
      <c r="E7396">
        <f t="shared" si="349"/>
        <v>-2.7000000000000455</v>
      </c>
      <c r="F7396">
        <v>62</v>
      </c>
      <c r="G7396">
        <f t="shared" si="350"/>
        <v>-20</v>
      </c>
      <c r="H7396">
        <v>14.6</v>
      </c>
      <c r="I7396">
        <v>0.04</v>
      </c>
      <c r="J7396">
        <v>-1</v>
      </c>
    </row>
    <row r="7397" spans="1:10">
      <c r="A7397" s="3">
        <v>44195</v>
      </c>
      <c r="B7397">
        <v>8</v>
      </c>
      <c r="C7397">
        <f t="shared" si="348"/>
        <v>-2.4000000000000004</v>
      </c>
      <c r="D7397">
        <v>989.1</v>
      </c>
      <c r="E7397">
        <f t="shared" si="349"/>
        <v>-22.899999999999977</v>
      </c>
      <c r="F7397">
        <v>48</v>
      </c>
      <c r="G7397">
        <f t="shared" si="350"/>
        <v>-14</v>
      </c>
      <c r="H7397">
        <v>15.6</v>
      </c>
      <c r="I7397">
        <v>-0.18</v>
      </c>
      <c r="J7397">
        <v>-0.98</v>
      </c>
    </row>
    <row r="7398" spans="1:10">
      <c r="A7398" s="3">
        <v>44196</v>
      </c>
      <c r="B7398">
        <v>4.0999999999999996</v>
      </c>
      <c r="C7398">
        <f t="shared" si="348"/>
        <v>-3.9000000000000004</v>
      </c>
      <c r="D7398">
        <v>1007.9</v>
      </c>
      <c r="E7398">
        <f t="shared" si="349"/>
        <v>18.799999999999955</v>
      </c>
      <c r="F7398">
        <v>29</v>
      </c>
      <c r="G7398">
        <f t="shared" si="350"/>
        <v>-19</v>
      </c>
      <c r="H7398">
        <v>16.600000000000001</v>
      </c>
      <c r="I7398">
        <v>-0.38</v>
      </c>
      <c r="J7398">
        <v>-0.92</v>
      </c>
    </row>
    <row r="7399" spans="1:10">
      <c r="A7399" s="3">
        <v>44197</v>
      </c>
      <c r="B7399">
        <v>6.5</v>
      </c>
      <c r="C7399">
        <f t="shared" si="348"/>
        <v>2.4000000000000004</v>
      </c>
      <c r="D7399">
        <v>1012.1</v>
      </c>
      <c r="E7399">
        <f t="shared" si="349"/>
        <v>4.2000000000000455</v>
      </c>
      <c r="F7399">
        <v>34</v>
      </c>
      <c r="G7399">
        <f t="shared" si="350"/>
        <v>5</v>
      </c>
      <c r="H7399">
        <v>17.600000000000001</v>
      </c>
      <c r="I7399">
        <v>-0.56999999999999995</v>
      </c>
      <c r="J7399">
        <v>-0.82</v>
      </c>
    </row>
    <row r="7400" spans="1:10">
      <c r="A7400" s="3">
        <v>44198</v>
      </c>
      <c r="B7400">
        <v>6.9</v>
      </c>
      <c r="C7400">
        <f t="shared" si="348"/>
        <v>0.40000000000000036</v>
      </c>
      <c r="D7400">
        <v>1012.4</v>
      </c>
      <c r="E7400">
        <f t="shared" si="349"/>
        <v>0.29999999999995453</v>
      </c>
      <c r="F7400">
        <v>46</v>
      </c>
      <c r="G7400">
        <f t="shared" si="350"/>
        <v>12</v>
      </c>
      <c r="H7400">
        <v>18.600000000000001</v>
      </c>
      <c r="I7400">
        <v>-0.73</v>
      </c>
      <c r="J7400">
        <v>-0.69</v>
      </c>
    </row>
    <row r="7401" spans="1:10">
      <c r="A7401" s="3">
        <v>44199</v>
      </c>
      <c r="B7401">
        <v>4.2</v>
      </c>
      <c r="C7401">
        <f t="shared" si="348"/>
        <v>-2.7</v>
      </c>
      <c r="D7401">
        <v>1020.4</v>
      </c>
      <c r="E7401">
        <f t="shared" si="349"/>
        <v>8</v>
      </c>
      <c r="F7401">
        <v>52</v>
      </c>
      <c r="G7401">
        <f t="shared" si="350"/>
        <v>6</v>
      </c>
      <c r="H7401">
        <v>19.600000000000001</v>
      </c>
      <c r="I7401">
        <v>-0.86</v>
      </c>
      <c r="J7401">
        <v>-0.52</v>
      </c>
    </row>
    <row r="7402" spans="1:10">
      <c r="A7402" s="3">
        <v>44200</v>
      </c>
      <c r="B7402">
        <v>5.9</v>
      </c>
      <c r="C7402">
        <f t="shared" si="348"/>
        <v>1.7000000000000002</v>
      </c>
      <c r="D7402">
        <v>1021.2</v>
      </c>
      <c r="E7402">
        <f t="shared" si="349"/>
        <v>0.80000000000006821</v>
      </c>
      <c r="F7402">
        <v>53</v>
      </c>
      <c r="G7402">
        <f t="shared" si="350"/>
        <v>1</v>
      </c>
      <c r="H7402">
        <v>20.6</v>
      </c>
      <c r="I7402">
        <v>-0.95</v>
      </c>
      <c r="J7402">
        <v>-0.32</v>
      </c>
    </row>
    <row r="7403" spans="1:10">
      <c r="A7403" s="3">
        <v>44201</v>
      </c>
      <c r="B7403">
        <v>7.8</v>
      </c>
      <c r="C7403">
        <f t="shared" si="348"/>
        <v>1.8999999999999995</v>
      </c>
      <c r="D7403">
        <v>1013.4</v>
      </c>
      <c r="E7403">
        <f t="shared" si="349"/>
        <v>-7.8000000000000682</v>
      </c>
      <c r="F7403">
        <v>73</v>
      </c>
      <c r="G7403">
        <f t="shared" si="350"/>
        <v>20</v>
      </c>
      <c r="H7403">
        <v>21.6</v>
      </c>
      <c r="I7403">
        <v>-0.99</v>
      </c>
      <c r="J7403">
        <v>-0.12</v>
      </c>
    </row>
    <row r="7404" spans="1:10">
      <c r="A7404" s="3">
        <v>44202</v>
      </c>
      <c r="B7404">
        <v>5.6</v>
      </c>
      <c r="C7404">
        <f t="shared" si="348"/>
        <v>-2.2000000000000002</v>
      </c>
      <c r="D7404">
        <v>1011.6</v>
      </c>
      <c r="E7404">
        <f t="shared" si="349"/>
        <v>-1.7999999999999545</v>
      </c>
      <c r="F7404">
        <v>65</v>
      </c>
      <c r="G7404">
        <f t="shared" si="350"/>
        <v>-8</v>
      </c>
      <c r="H7404">
        <v>22.6</v>
      </c>
      <c r="I7404">
        <v>-1</v>
      </c>
      <c r="J7404">
        <v>0.1</v>
      </c>
    </row>
    <row r="7405" spans="1:10">
      <c r="A7405" s="3">
        <v>44203</v>
      </c>
      <c r="B7405">
        <v>8</v>
      </c>
      <c r="C7405">
        <f t="shared" si="348"/>
        <v>2.4000000000000004</v>
      </c>
      <c r="D7405">
        <v>996.8</v>
      </c>
      <c r="E7405">
        <f t="shared" si="349"/>
        <v>-14.800000000000068</v>
      </c>
      <c r="F7405">
        <v>34</v>
      </c>
      <c r="G7405">
        <f t="shared" si="350"/>
        <v>-31</v>
      </c>
      <c r="H7405">
        <v>23.6</v>
      </c>
      <c r="I7405">
        <v>-0.95</v>
      </c>
      <c r="J7405">
        <v>0.3</v>
      </c>
    </row>
    <row r="7406" spans="1:10">
      <c r="A7406" s="3">
        <v>44204</v>
      </c>
      <c r="B7406">
        <v>3.6</v>
      </c>
      <c r="C7406">
        <f t="shared" si="348"/>
        <v>-4.4000000000000004</v>
      </c>
      <c r="D7406">
        <v>1004.5</v>
      </c>
      <c r="E7406">
        <f t="shared" si="349"/>
        <v>7.7000000000000455</v>
      </c>
      <c r="F7406">
        <v>42</v>
      </c>
      <c r="G7406">
        <f t="shared" si="350"/>
        <v>8</v>
      </c>
      <c r="H7406">
        <v>24.6</v>
      </c>
      <c r="I7406">
        <v>-0.87</v>
      </c>
      <c r="J7406">
        <v>0.5</v>
      </c>
    </row>
    <row r="7407" spans="1:10">
      <c r="A7407" s="3">
        <v>44205</v>
      </c>
      <c r="B7407">
        <v>4</v>
      </c>
      <c r="C7407">
        <f t="shared" si="348"/>
        <v>0.39999999999999991</v>
      </c>
      <c r="D7407">
        <v>1005.7</v>
      </c>
      <c r="E7407">
        <f t="shared" si="349"/>
        <v>1.2000000000000455</v>
      </c>
      <c r="F7407">
        <v>27</v>
      </c>
      <c r="G7407">
        <f t="shared" si="350"/>
        <v>-15</v>
      </c>
      <c r="H7407">
        <v>25.6</v>
      </c>
      <c r="I7407">
        <v>-0.74</v>
      </c>
      <c r="J7407">
        <v>0.67</v>
      </c>
    </row>
    <row r="7408" spans="1:10">
      <c r="A7408" s="3">
        <v>44206</v>
      </c>
      <c r="B7408">
        <v>2.5</v>
      </c>
      <c r="C7408">
        <f t="shared" si="348"/>
        <v>-1.5</v>
      </c>
      <c r="D7408">
        <v>1014.8</v>
      </c>
      <c r="E7408">
        <f t="shared" si="349"/>
        <v>9.0999999999999091</v>
      </c>
      <c r="F7408">
        <v>43</v>
      </c>
      <c r="G7408">
        <f t="shared" si="350"/>
        <v>16</v>
      </c>
      <c r="H7408">
        <v>26.6</v>
      </c>
      <c r="I7408">
        <v>-0.57999999999999996</v>
      </c>
      <c r="J7408">
        <v>0.81</v>
      </c>
    </row>
    <row r="7409" spans="1:10">
      <c r="A7409" s="3">
        <v>44207</v>
      </c>
      <c r="B7409">
        <v>3.4</v>
      </c>
      <c r="C7409">
        <f t="shared" si="348"/>
        <v>0.89999999999999991</v>
      </c>
      <c r="D7409">
        <v>1020.9</v>
      </c>
      <c r="E7409">
        <f t="shared" si="349"/>
        <v>6.1000000000000227</v>
      </c>
      <c r="F7409">
        <v>42</v>
      </c>
      <c r="G7409">
        <f t="shared" si="350"/>
        <v>-1</v>
      </c>
      <c r="H7409">
        <v>27.6</v>
      </c>
      <c r="I7409">
        <v>-0.4</v>
      </c>
      <c r="J7409">
        <v>0.92</v>
      </c>
    </row>
    <row r="7410" spans="1:10">
      <c r="A7410" s="3">
        <v>44208</v>
      </c>
      <c r="B7410">
        <v>3.7</v>
      </c>
      <c r="C7410">
        <f t="shared" si="348"/>
        <v>0.30000000000000027</v>
      </c>
      <c r="D7410">
        <v>1008.5</v>
      </c>
      <c r="E7410">
        <f t="shared" si="349"/>
        <v>-12.399999999999977</v>
      </c>
      <c r="F7410">
        <v>83</v>
      </c>
      <c r="G7410">
        <f t="shared" si="350"/>
        <v>41</v>
      </c>
      <c r="H7410">
        <v>28.6</v>
      </c>
      <c r="I7410">
        <v>-0.2</v>
      </c>
      <c r="J7410">
        <v>0.98</v>
      </c>
    </row>
    <row r="7411" spans="1:10">
      <c r="A7411" s="3">
        <v>44209</v>
      </c>
      <c r="B7411">
        <v>6.6</v>
      </c>
      <c r="C7411">
        <f t="shared" si="348"/>
        <v>2.8999999999999995</v>
      </c>
      <c r="D7411">
        <v>1012.9</v>
      </c>
      <c r="E7411">
        <f t="shared" si="349"/>
        <v>4.3999999999999773</v>
      </c>
      <c r="F7411">
        <v>53</v>
      </c>
      <c r="G7411">
        <f t="shared" si="350"/>
        <v>-30</v>
      </c>
      <c r="H7411">
        <v>7.0000000000000007E-2</v>
      </c>
      <c r="I7411">
        <v>0.01</v>
      </c>
      <c r="J7411">
        <v>1</v>
      </c>
    </row>
    <row r="7412" spans="1:10">
      <c r="A7412" s="3">
        <v>44210</v>
      </c>
      <c r="B7412">
        <v>9.1</v>
      </c>
      <c r="C7412">
        <f t="shared" si="348"/>
        <v>2.5</v>
      </c>
      <c r="D7412">
        <v>1015.7</v>
      </c>
      <c r="E7412">
        <f t="shared" si="349"/>
        <v>2.8000000000000682</v>
      </c>
      <c r="F7412">
        <v>61</v>
      </c>
      <c r="G7412">
        <f t="shared" si="350"/>
        <v>8</v>
      </c>
      <c r="H7412">
        <v>1.07</v>
      </c>
      <c r="I7412">
        <v>0.23</v>
      </c>
      <c r="J7412">
        <v>0.97</v>
      </c>
    </row>
    <row r="7413" spans="1:10">
      <c r="A7413" s="3">
        <v>44211</v>
      </c>
      <c r="B7413">
        <v>6.8</v>
      </c>
      <c r="C7413">
        <f t="shared" si="348"/>
        <v>-2.2999999999999998</v>
      </c>
      <c r="D7413">
        <v>1018.4</v>
      </c>
      <c r="E7413">
        <f t="shared" si="349"/>
        <v>2.6999999999999318</v>
      </c>
      <c r="F7413">
        <v>84</v>
      </c>
      <c r="G7413">
        <f t="shared" si="350"/>
        <v>23</v>
      </c>
      <c r="H7413">
        <v>2.0699999999999998</v>
      </c>
      <c r="I7413">
        <v>0.43</v>
      </c>
      <c r="J7413">
        <v>0.9</v>
      </c>
    </row>
    <row r="7414" spans="1:10">
      <c r="A7414" s="3">
        <v>44212</v>
      </c>
      <c r="B7414">
        <v>11.2</v>
      </c>
      <c r="C7414">
        <f t="shared" si="348"/>
        <v>4.3999999999999995</v>
      </c>
      <c r="D7414">
        <v>1007.2</v>
      </c>
      <c r="E7414">
        <f t="shared" si="349"/>
        <v>-11.199999999999932</v>
      </c>
      <c r="F7414">
        <v>54</v>
      </c>
      <c r="G7414">
        <f t="shared" si="350"/>
        <v>-30</v>
      </c>
      <c r="H7414">
        <v>3.07</v>
      </c>
      <c r="I7414">
        <v>0.61</v>
      </c>
      <c r="J7414">
        <v>0.79</v>
      </c>
    </row>
    <row r="7415" spans="1:10">
      <c r="A7415" s="3">
        <v>44213</v>
      </c>
      <c r="B7415">
        <v>6.1</v>
      </c>
      <c r="C7415">
        <f t="shared" si="348"/>
        <v>-5.0999999999999996</v>
      </c>
      <c r="D7415">
        <v>1011.4</v>
      </c>
      <c r="E7415">
        <f t="shared" si="349"/>
        <v>4.1999999999999318</v>
      </c>
      <c r="F7415">
        <v>57</v>
      </c>
      <c r="G7415">
        <f t="shared" si="350"/>
        <v>3</v>
      </c>
      <c r="H7415">
        <v>4.07</v>
      </c>
      <c r="I7415">
        <v>0.76</v>
      </c>
      <c r="J7415">
        <v>0.65</v>
      </c>
    </row>
    <row r="7416" spans="1:10">
      <c r="A7416" s="3">
        <v>44214</v>
      </c>
      <c r="B7416">
        <v>4.4000000000000004</v>
      </c>
      <c r="C7416">
        <f t="shared" si="348"/>
        <v>-1.6999999999999993</v>
      </c>
      <c r="D7416">
        <v>1007.2</v>
      </c>
      <c r="E7416">
        <f t="shared" si="349"/>
        <v>-4.1999999999999318</v>
      </c>
      <c r="F7416">
        <v>78</v>
      </c>
      <c r="G7416">
        <f t="shared" si="350"/>
        <v>21</v>
      </c>
      <c r="H7416">
        <v>5.07</v>
      </c>
      <c r="I7416">
        <v>0.88</v>
      </c>
      <c r="J7416">
        <v>0.47</v>
      </c>
    </row>
    <row r="7417" spans="1:10">
      <c r="A7417" s="3">
        <v>44215</v>
      </c>
      <c r="B7417">
        <v>3.3</v>
      </c>
      <c r="C7417">
        <f t="shared" si="348"/>
        <v>-1.1000000000000005</v>
      </c>
      <c r="D7417">
        <v>1020</v>
      </c>
      <c r="E7417">
        <f t="shared" si="349"/>
        <v>12.799999999999955</v>
      </c>
      <c r="F7417">
        <v>34</v>
      </c>
      <c r="G7417">
        <f t="shared" si="350"/>
        <v>-44</v>
      </c>
      <c r="H7417">
        <v>6.07</v>
      </c>
      <c r="I7417">
        <v>0.96</v>
      </c>
      <c r="J7417">
        <v>0.28000000000000003</v>
      </c>
    </row>
    <row r="7418" spans="1:10">
      <c r="A7418" s="3">
        <v>44216</v>
      </c>
      <c r="B7418">
        <v>4.8</v>
      </c>
      <c r="C7418">
        <f t="shared" si="348"/>
        <v>1.5</v>
      </c>
      <c r="D7418">
        <v>1026.0999999999999</v>
      </c>
      <c r="E7418">
        <f t="shared" si="349"/>
        <v>6.0999999999999091</v>
      </c>
      <c r="F7418">
        <v>42</v>
      </c>
      <c r="G7418">
        <f t="shared" si="350"/>
        <v>8</v>
      </c>
      <c r="H7418">
        <v>7.07</v>
      </c>
      <c r="I7418">
        <v>1</v>
      </c>
      <c r="J7418">
        <v>7.0000000000000007E-2</v>
      </c>
    </row>
    <row r="7419" spans="1:10">
      <c r="A7419" s="3">
        <v>44217</v>
      </c>
      <c r="B7419">
        <v>7</v>
      </c>
      <c r="C7419">
        <f t="shared" si="348"/>
        <v>2.2000000000000002</v>
      </c>
      <c r="D7419">
        <v>1019.7</v>
      </c>
      <c r="E7419">
        <f t="shared" si="349"/>
        <v>-6.3999999999998636</v>
      </c>
      <c r="F7419">
        <v>52</v>
      </c>
      <c r="G7419">
        <f t="shared" si="350"/>
        <v>10</v>
      </c>
      <c r="H7419">
        <v>8.07</v>
      </c>
      <c r="I7419">
        <v>0.99</v>
      </c>
      <c r="J7419">
        <v>-0.15</v>
      </c>
    </row>
    <row r="7420" spans="1:10">
      <c r="A7420" s="3">
        <v>44218</v>
      </c>
      <c r="B7420">
        <v>10.8</v>
      </c>
      <c r="C7420">
        <f t="shared" si="348"/>
        <v>3.8000000000000007</v>
      </c>
      <c r="D7420">
        <v>1013.9</v>
      </c>
      <c r="E7420">
        <f t="shared" si="349"/>
        <v>-5.8000000000000682</v>
      </c>
      <c r="F7420">
        <v>43</v>
      </c>
      <c r="G7420">
        <f t="shared" si="350"/>
        <v>-9</v>
      </c>
      <c r="H7420">
        <v>9.07</v>
      </c>
      <c r="I7420">
        <v>0.94</v>
      </c>
      <c r="J7420">
        <v>-0.35</v>
      </c>
    </row>
    <row r="7421" spans="1:10">
      <c r="A7421" s="3">
        <v>44219</v>
      </c>
      <c r="B7421">
        <v>4.3</v>
      </c>
      <c r="C7421">
        <f t="shared" si="348"/>
        <v>-6.5000000000000009</v>
      </c>
      <c r="D7421">
        <v>1018.7</v>
      </c>
      <c r="E7421">
        <f t="shared" si="349"/>
        <v>4.8000000000000682</v>
      </c>
      <c r="F7421">
        <v>97</v>
      </c>
      <c r="G7421">
        <f t="shared" si="350"/>
        <v>54</v>
      </c>
      <c r="H7421">
        <v>10.07</v>
      </c>
      <c r="I7421">
        <v>0.84</v>
      </c>
      <c r="J7421">
        <v>-0.54</v>
      </c>
    </row>
    <row r="7422" spans="1:10">
      <c r="A7422" s="3">
        <v>44220</v>
      </c>
      <c r="B7422">
        <v>6.2</v>
      </c>
      <c r="C7422">
        <f t="shared" si="348"/>
        <v>1.9000000000000004</v>
      </c>
      <c r="D7422">
        <v>1018.1</v>
      </c>
      <c r="E7422">
        <f t="shared" si="349"/>
        <v>-0.60000000000002274</v>
      </c>
      <c r="F7422">
        <v>92</v>
      </c>
      <c r="G7422">
        <f t="shared" si="350"/>
        <v>-5</v>
      </c>
      <c r="H7422">
        <v>11.07</v>
      </c>
      <c r="I7422">
        <v>0.71</v>
      </c>
      <c r="J7422">
        <v>-0.71</v>
      </c>
    </row>
    <row r="7423" spans="1:10">
      <c r="A7423" s="3">
        <v>44221</v>
      </c>
      <c r="B7423">
        <v>8.4</v>
      </c>
      <c r="C7423">
        <f t="shared" si="348"/>
        <v>2.2000000000000002</v>
      </c>
      <c r="D7423">
        <v>1023.5</v>
      </c>
      <c r="E7423">
        <f t="shared" si="349"/>
        <v>5.3999999999999773</v>
      </c>
      <c r="F7423">
        <v>60</v>
      </c>
      <c r="G7423">
        <f t="shared" si="350"/>
        <v>-32</v>
      </c>
      <c r="H7423">
        <v>12.07</v>
      </c>
      <c r="I7423">
        <v>0.54</v>
      </c>
      <c r="J7423">
        <v>-0.84</v>
      </c>
    </row>
    <row r="7424" spans="1:10">
      <c r="A7424" s="3">
        <v>44222</v>
      </c>
      <c r="B7424">
        <v>9.4</v>
      </c>
      <c r="C7424">
        <f t="shared" si="348"/>
        <v>1</v>
      </c>
      <c r="D7424">
        <v>1018.4</v>
      </c>
      <c r="E7424">
        <f t="shared" si="349"/>
        <v>-5.1000000000000227</v>
      </c>
      <c r="F7424">
        <v>73</v>
      </c>
      <c r="G7424">
        <f t="shared" si="350"/>
        <v>13</v>
      </c>
      <c r="H7424">
        <v>13.07</v>
      </c>
      <c r="I7424">
        <v>0.35</v>
      </c>
      <c r="J7424">
        <v>-0.94</v>
      </c>
    </row>
    <row r="7425" spans="1:10">
      <c r="A7425" s="3">
        <v>44223</v>
      </c>
      <c r="B7425">
        <v>12.3</v>
      </c>
      <c r="C7425">
        <f t="shared" si="348"/>
        <v>2.9000000000000004</v>
      </c>
      <c r="D7425">
        <v>1009.4</v>
      </c>
      <c r="E7425">
        <f t="shared" si="349"/>
        <v>-9</v>
      </c>
      <c r="F7425">
        <v>46</v>
      </c>
      <c r="G7425">
        <f t="shared" si="350"/>
        <v>-27</v>
      </c>
      <c r="H7425">
        <v>14.07</v>
      </c>
      <c r="I7425">
        <v>0.15</v>
      </c>
      <c r="J7425">
        <v>-0.99</v>
      </c>
    </row>
    <row r="7426" spans="1:10">
      <c r="A7426" s="3">
        <v>44224</v>
      </c>
      <c r="B7426">
        <v>1.9</v>
      </c>
      <c r="C7426">
        <f t="shared" si="348"/>
        <v>-10.4</v>
      </c>
      <c r="D7426">
        <v>1007.1</v>
      </c>
      <c r="E7426">
        <f t="shared" si="349"/>
        <v>-2.2999999999999545</v>
      </c>
      <c r="F7426">
        <v>98</v>
      </c>
      <c r="G7426">
        <f t="shared" si="350"/>
        <v>52</v>
      </c>
      <c r="H7426">
        <v>15.07</v>
      </c>
      <c r="I7426">
        <v>-0.06</v>
      </c>
      <c r="J7426">
        <v>-1</v>
      </c>
    </row>
    <row r="7427" spans="1:10">
      <c r="A7427" s="3">
        <v>44225</v>
      </c>
      <c r="B7427">
        <v>5.6</v>
      </c>
      <c r="C7427">
        <f t="shared" si="348"/>
        <v>3.6999999999999997</v>
      </c>
      <c r="D7427">
        <v>1003.9</v>
      </c>
      <c r="E7427">
        <f t="shared" si="349"/>
        <v>-3.2000000000000455</v>
      </c>
      <c r="F7427">
        <v>34</v>
      </c>
      <c r="G7427">
        <f t="shared" si="350"/>
        <v>-64</v>
      </c>
      <c r="H7427">
        <v>16.07</v>
      </c>
      <c r="I7427">
        <v>-0.27</v>
      </c>
      <c r="J7427">
        <v>-0.96</v>
      </c>
    </row>
    <row r="7428" spans="1:10">
      <c r="A7428" s="3">
        <v>44226</v>
      </c>
      <c r="B7428">
        <v>5.5</v>
      </c>
      <c r="C7428">
        <f t="shared" si="348"/>
        <v>-9.9999999999999645E-2</v>
      </c>
      <c r="D7428">
        <v>1017.2</v>
      </c>
      <c r="E7428">
        <f t="shared" si="349"/>
        <v>13.300000000000068</v>
      </c>
      <c r="F7428">
        <v>30</v>
      </c>
      <c r="G7428">
        <f t="shared" si="350"/>
        <v>-4</v>
      </c>
      <c r="H7428">
        <v>17.07</v>
      </c>
      <c r="I7428">
        <v>-0.47</v>
      </c>
      <c r="J7428">
        <v>-0.88</v>
      </c>
    </row>
    <row r="7429" spans="1:10">
      <c r="A7429" s="3">
        <v>44227</v>
      </c>
      <c r="B7429">
        <v>7</v>
      </c>
      <c r="C7429">
        <f t="shared" si="348"/>
        <v>1.5</v>
      </c>
      <c r="D7429">
        <v>1024.9000000000001</v>
      </c>
      <c r="E7429">
        <f t="shared" si="349"/>
        <v>7.7000000000000455</v>
      </c>
      <c r="F7429">
        <v>33</v>
      </c>
      <c r="G7429">
        <f t="shared" si="350"/>
        <v>3</v>
      </c>
      <c r="H7429">
        <v>18.07</v>
      </c>
      <c r="I7429">
        <v>-0.65</v>
      </c>
      <c r="J7429">
        <v>-0.76</v>
      </c>
    </row>
    <row r="7430" spans="1:10">
      <c r="A7430" s="3">
        <v>44228</v>
      </c>
      <c r="B7430">
        <v>9.9</v>
      </c>
      <c r="C7430">
        <f t="shared" si="348"/>
        <v>2.9000000000000004</v>
      </c>
      <c r="D7430">
        <v>1015.5</v>
      </c>
      <c r="E7430">
        <f t="shared" si="349"/>
        <v>-9.4000000000000909</v>
      </c>
      <c r="F7430">
        <v>78</v>
      </c>
      <c r="G7430">
        <f t="shared" si="350"/>
        <v>45</v>
      </c>
      <c r="H7430">
        <v>19.07</v>
      </c>
      <c r="I7430">
        <v>-0.79</v>
      </c>
      <c r="J7430">
        <v>-0.61</v>
      </c>
    </row>
    <row r="7431" spans="1:10">
      <c r="A7431" s="3">
        <v>44229</v>
      </c>
      <c r="B7431">
        <v>8.9</v>
      </c>
      <c r="C7431">
        <f t="shared" ref="C7431:C7494" si="351">B7431-B7430</f>
        <v>-1</v>
      </c>
      <c r="D7431">
        <v>1005.3</v>
      </c>
      <c r="E7431">
        <f t="shared" ref="E7431:E7494" si="352">D7431-D7430</f>
        <v>-10.200000000000045</v>
      </c>
      <c r="F7431">
        <v>39</v>
      </c>
      <c r="G7431">
        <f t="shared" ref="G7431:G7494" si="353">F7431-F7430</f>
        <v>-39</v>
      </c>
      <c r="H7431">
        <v>20.07</v>
      </c>
      <c r="I7431">
        <v>-0.9</v>
      </c>
      <c r="J7431">
        <v>-0.43</v>
      </c>
    </row>
    <row r="7432" spans="1:10">
      <c r="A7432" s="3">
        <v>44230</v>
      </c>
      <c r="B7432">
        <v>7.7</v>
      </c>
      <c r="C7432">
        <f t="shared" si="351"/>
        <v>-1.2000000000000002</v>
      </c>
      <c r="D7432">
        <v>1013.2</v>
      </c>
      <c r="E7432">
        <f t="shared" si="352"/>
        <v>7.9000000000000909</v>
      </c>
      <c r="F7432">
        <v>31</v>
      </c>
      <c r="G7432">
        <f t="shared" si="353"/>
        <v>-8</v>
      </c>
      <c r="H7432">
        <v>21.07</v>
      </c>
      <c r="I7432">
        <v>-0.97</v>
      </c>
      <c r="J7432">
        <v>-0.23</v>
      </c>
    </row>
    <row r="7433" spans="1:10">
      <c r="A7433" s="3">
        <v>44231</v>
      </c>
      <c r="B7433">
        <v>8.8000000000000007</v>
      </c>
      <c r="C7433">
        <f t="shared" si="351"/>
        <v>1.1000000000000005</v>
      </c>
      <c r="D7433">
        <v>1009.5</v>
      </c>
      <c r="E7433">
        <f t="shared" si="352"/>
        <v>-3.7000000000000455</v>
      </c>
      <c r="F7433">
        <v>38</v>
      </c>
      <c r="G7433">
        <f t="shared" si="353"/>
        <v>7</v>
      </c>
      <c r="H7433">
        <v>22.07</v>
      </c>
      <c r="I7433">
        <v>-1</v>
      </c>
      <c r="J7433">
        <v>-0.02</v>
      </c>
    </row>
    <row r="7434" spans="1:10">
      <c r="A7434" s="3">
        <v>44232</v>
      </c>
      <c r="B7434">
        <v>9.1</v>
      </c>
      <c r="C7434">
        <f t="shared" si="351"/>
        <v>0.29999999999999893</v>
      </c>
      <c r="D7434">
        <v>1014.7</v>
      </c>
      <c r="E7434">
        <f t="shared" si="352"/>
        <v>5.2000000000000455</v>
      </c>
      <c r="F7434">
        <v>62</v>
      </c>
      <c r="G7434">
        <f t="shared" si="353"/>
        <v>24</v>
      </c>
      <c r="H7434">
        <v>23.07</v>
      </c>
      <c r="I7434">
        <v>-0.98</v>
      </c>
      <c r="J7434">
        <v>0.19</v>
      </c>
    </row>
    <row r="7435" spans="1:10">
      <c r="A7435" s="3">
        <v>44233</v>
      </c>
      <c r="B7435">
        <v>9.6999999999999993</v>
      </c>
      <c r="C7435">
        <f t="shared" si="351"/>
        <v>0.59999999999999964</v>
      </c>
      <c r="D7435">
        <v>1007.9</v>
      </c>
      <c r="E7435">
        <f t="shared" si="352"/>
        <v>-6.8000000000000682</v>
      </c>
      <c r="F7435">
        <v>54</v>
      </c>
      <c r="G7435">
        <f t="shared" si="353"/>
        <v>-8</v>
      </c>
      <c r="H7435">
        <v>24.07</v>
      </c>
      <c r="I7435">
        <v>-0.92</v>
      </c>
      <c r="J7435">
        <v>0.4</v>
      </c>
    </row>
    <row r="7436" spans="1:10">
      <c r="A7436" s="3">
        <v>44234</v>
      </c>
      <c r="B7436">
        <v>12.4</v>
      </c>
      <c r="C7436">
        <f t="shared" si="351"/>
        <v>2.7000000000000011</v>
      </c>
      <c r="D7436">
        <v>1006.8</v>
      </c>
      <c r="E7436">
        <f t="shared" si="352"/>
        <v>-1.1000000000000227</v>
      </c>
      <c r="F7436">
        <v>43</v>
      </c>
      <c r="G7436">
        <f t="shared" si="353"/>
        <v>-11</v>
      </c>
      <c r="H7436">
        <v>25.07</v>
      </c>
      <c r="I7436">
        <v>-0.81</v>
      </c>
      <c r="J7436">
        <v>0.57999999999999996</v>
      </c>
    </row>
    <row r="7437" spans="1:10">
      <c r="A7437" s="3">
        <v>44235</v>
      </c>
      <c r="B7437">
        <v>6.4</v>
      </c>
      <c r="C7437">
        <f t="shared" si="351"/>
        <v>-6</v>
      </c>
      <c r="D7437">
        <v>1007.1</v>
      </c>
      <c r="E7437">
        <f t="shared" si="352"/>
        <v>0.30000000000006821</v>
      </c>
      <c r="F7437">
        <v>33</v>
      </c>
      <c r="G7437">
        <f t="shared" si="353"/>
        <v>-10</v>
      </c>
      <c r="H7437">
        <v>26.07</v>
      </c>
      <c r="I7437">
        <v>-0.67</v>
      </c>
      <c r="J7437">
        <v>0.74</v>
      </c>
    </row>
    <row r="7438" spans="1:10">
      <c r="A7438" s="3">
        <v>44236</v>
      </c>
      <c r="B7438">
        <v>6.2</v>
      </c>
      <c r="C7438">
        <f t="shared" si="351"/>
        <v>-0.20000000000000018</v>
      </c>
      <c r="D7438">
        <v>1015.1</v>
      </c>
      <c r="E7438">
        <f t="shared" si="352"/>
        <v>8</v>
      </c>
      <c r="F7438">
        <v>26</v>
      </c>
      <c r="G7438">
        <f t="shared" si="353"/>
        <v>-7</v>
      </c>
      <c r="H7438">
        <v>27.07</v>
      </c>
      <c r="I7438">
        <v>-0.5</v>
      </c>
      <c r="J7438">
        <v>0.87</v>
      </c>
    </row>
    <row r="7439" spans="1:10">
      <c r="A7439" s="3">
        <v>44237</v>
      </c>
      <c r="B7439">
        <v>8.4</v>
      </c>
      <c r="C7439">
        <f t="shared" si="351"/>
        <v>2.2000000000000002</v>
      </c>
      <c r="D7439">
        <v>1012.5</v>
      </c>
      <c r="E7439">
        <f t="shared" si="352"/>
        <v>-2.6000000000000227</v>
      </c>
      <c r="F7439">
        <v>57</v>
      </c>
      <c r="G7439">
        <f t="shared" si="353"/>
        <v>31</v>
      </c>
      <c r="H7439">
        <v>28.07</v>
      </c>
      <c r="I7439">
        <v>-0.31</v>
      </c>
      <c r="J7439">
        <v>0.95</v>
      </c>
    </row>
    <row r="7440" spans="1:10">
      <c r="A7440" s="3">
        <v>44238</v>
      </c>
      <c r="B7440">
        <v>9.6999999999999993</v>
      </c>
      <c r="C7440">
        <f t="shared" si="351"/>
        <v>1.2999999999999989</v>
      </c>
      <c r="D7440">
        <v>1018.7</v>
      </c>
      <c r="E7440">
        <f t="shared" si="352"/>
        <v>6.2000000000000455</v>
      </c>
      <c r="F7440">
        <v>36</v>
      </c>
      <c r="G7440">
        <f t="shared" si="353"/>
        <v>-21</v>
      </c>
      <c r="H7440">
        <v>29.07</v>
      </c>
      <c r="I7440">
        <v>-0.1</v>
      </c>
      <c r="J7440">
        <v>1</v>
      </c>
    </row>
    <row r="7441" spans="1:10">
      <c r="A7441" s="3">
        <v>44239</v>
      </c>
      <c r="B7441">
        <v>10.5</v>
      </c>
      <c r="C7441">
        <f t="shared" si="351"/>
        <v>0.80000000000000071</v>
      </c>
      <c r="D7441">
        <v>1025.3</v>
      </c>
      <c r="E7441">
        <f t="shared" si="352"/>
        <v>6.5999999999999091</v>
      </c>
      <c r="F7441">
        <v>56</v>
      </c>
      <c r="G7441">
        <f t="shared" si="353"/>
        <v>20</v>
      </c>
      <c r="H7441">
        <v>0.54</v>
      </c>
      <c r="I7441">
        <v>0.11</v>
      </c>
      <c r="J7441">
        <v>0.99</v>
      </c>
    </row>
    <row r="7442" spans="1:10">
      <c r="A7442" s="3">
        <v>44240</v>
      </c>
      <c r="B7442">
        <v>12.8</v>
      </c>
      <c r="C7442">
        <f t="shared" si="351"/>
        <v>2.3000000000000007</v>
      </c>
      <c r="D7442">
        <v>1022.4</v>
      </c>
      <c r="E7442">
        <f t="shared" si="352"/>
        <v>-2.8999999999999773</v>
      </c>
      <c r="F7442">
        <v>65</v>
      </c>
      <c r="G7442">
        <f t="shared" si="353"/>
        <v>9</v>
      </c>
      <c r="H7442">
        <v>1.54</v>
      </c>
      <c r="I7442">
        <v>0.32</v>
      </c>
      <c r="J7442">
        <v>0.95</v>
      </c>
    </row>
    <row r="7443" spans="1:10">
      <c r="A7443" s="3">
        <v>44241</v>
      </c>
      <c r="B7443">
        <v>14.9</v>
      </c>
      <c r="C7443">
        <f t="shared" si="351"/>
        <v>2.0999999999999996</v>
      </c>
      <c r="D7443">
        <v>1015.4</v>
      </c>
      <c r="E7443">
        <f t="shared" si="352"/>
        <v>-7</v>
      </c>
      <c r="F7443">
        <v>60</v>
      </c>
      <c r="G7443">
        <f t="shared" si="353"/>
        <v>-5</v>
      </c>
      <c r="H7443">
        <v>2.54</v>
      </c>
      <c r="I7443">
        <v>0.51</v>
      </c>
      <c r="J7443">
        <v>0.86</v>
      </c>
    </row>
    <row r="7444" spans="1:10">
      <c r="A7444" s="3">
        <v>44242</v>
      </c>
      <c r="B7444">
        <v>10.1</v>
      </c>
      <c r="C7444">
        <f t="shared" si="351"/>
        <v>-4.8000000000000007</v>
      </c>
      <c r="D7444">
        <v>982.6</v>
      </c>
      <c r="E7444">
        <f t="shared" si="352"/>
        <v>-32.799999999999955</v>
      </c>
      <c r="F7444">
        <v>89</v>
      </c>
      <c r="G7444">
        <f t="shared" si="353"/>
        <v>29</v>
      </c>
      <c r="H7444">
        <v>3.54</v>
      </c>
      <c r="I7444">
        <v>0.68</v>
      </c>
      <c r="J7444">
        <v>0.73</v>
      </c>
    </row>
    <row r="7445" spans="1:10">
      <c r="A7445" s="3">
        <v>44243</v>
      </c>
      <c r="B7445">
        <v>10.1</v>
      </c>
      <c r="C7445">
        <f t="shared" si="351"/>
        <v>0</v>
      </c>
      <c r="D7445">
        <v>998.2</v>
      </c>
      <c r="E7445">
        <f t="shared" si="352"/>
        <v>15.600000000000023</v>
      </c>
      <c r="F7445">
        <v>28</v>
      </c>
      <c r="G7445">
        <f t="shared" si="353"/>
        <v>-61</v>
      </c>
      <c r="H7445">
        <v>4.54</v>
      </c>
      <c r="I7445">
        <v>0.82</v>
      </c>
      <c r="J7445">
        <v>0.56999999999999995</v>
      </c>
    </row>
    <row r="7446" spans="1:10">
      <c r="A7446" s="3">
        <v>44244</v>
      </c>
      <c r="B7446">
        <v>5.3</v>
      </c>
      <c r="C7446">
        <f t="shared" si="351"/>
        <v>-4.8</v>
      </c>
      <c r="D7446">
        <v>994.8</v>
      </c>
      <c r="E7446">
        <f t="shared" si="352"/>
        <v>-3.4000000000000909</v>
      </c>
      <c r="F7446">
        <v>42</v>
      </c>
      <c r="G7446">
        <f t="shared" si="353"/>
        <v>14</v>
      </c>
      <c r="H7446">
        <v>5.54</v>
      </c>
      <c r="I7446">
        <v>0.92</v>
      </c>
      <c r="J7446">
        <v>0.38</v>
      </c>
    </row>
    <row r="7447" spans="1:10">
      <c r="A7447" s="3">
        <v>44245</v>
      </c>
      <c r="B7447">
        <v>5.8</v>
      </c>
      <c r="C7447">
        <f t="shared" si="351"/>
        <v>0.5</v>
      </c>
      <c r="D7447">
        <v>1002.6</v>
      </c>
      <c r="E7447">
        <f t="shared" si="352"/>
        <v>7.8000000000000682</v>
      </c>
      <c r="F7447">
        <v>39</v>
      </c>
      <c r="G7447">
        <f t="shared" si="353"/>
        <v>-3</v>
      </c>
      <c r="H7447">
        <v>6.54</v>
      </c>
      <c r="I7447">
        <v>0.98</v>
      </c>
      <c r="J7447">
        <v>0.18</v>
      </c>
    </row>
    <row r="7448" spans="1:10">
      <c r="A7448" s="3">
        <v>44246</v>
      </c>
      <c r="B7448">
        <v>8.8000000000000007</v>
      </c>
      <c r="C7448">
        <f t="shared" si="351"/>
        <v>3.0000000000000009</v>
      </c>
      <c r="D7448">
        <v>1009.5</v>
      </c>
      <c r="E7448">
        <f t="shared" si="352"/>
        <v>6.8999999999999773</v>
      </c>
      <c r="F7448">
        <v>57</v>
      </c>
      <c r="G7448">
        <f t="shared" si="353"/>
        <v>18</v>
      </c>
      <c r="H7448">
        <v>7.54</v>
      </c>
      <c r="I7448">
        <v>1</v>
      </c>
      <c r="J7448">
        <v>-0.03</v>
      </c>
    </row>
    <row r="7449" spans="1:10">
      <c r="A7449" s="3">
        <v>44247</v>
      </c>
      <c r="B7449">
        <v>14.6</v>
      </c>
      <c r="C7449">
        <f t="shared" si="351"/>
        <v>5.7999999999999989</v>
      </c>
      <c r="D7449">
        <v>1001.9</v>
      </c>
      <c r="E7449">
        <f t="shared" si="352"/>
        <v>-7.6000000000000227</v>
      </c>
      <c r="F7449">
        <v>39</v>
      </c>
      <c r="G7449">
        <f t="shared" si="353"/>
        <v>-18</v>
      </c>
      <c r="H7449">
        <v>8.5399999999999991</v>
      </c>
      <c r="I7449">
        <v>0.97</v>
      </c>
      <c r="J7449">
        <v>-0.24</v>
      </c>
    </row>
    <row r="7450" spans="1:10">
      <c r="A7450" s="3">
        <v>44248</v>
      </c>
      <c r="B7450">
        <v>16.100000000000001</v>
      </c>
      <c r="C7450">
        <f t="shared" si="351"/>
        <v>1.5000000000000018</v>
      </c>
      <c r="D7450">
        <v>1007.2</v>
      </c>
      <c r="E7450">
        <f t="shared" si="352"/>
        <v>5.3000000000000682</v>
      </c>
      <c r="F7450">
        <v>61</v>
      </c>
      <c r="G7450">
        <f t="shared" si="353"/>
        <v>22</v>
      </c>
      <c r="H7450">
        <v>9.5399999999999991</v>
      </c>
      <c r="I7450">
        <v>0.9</v>
      </c>
      <c r="J7450">
        <v>-0.44</v>
      </c>
    </row>
    <row r="7451" spans="1:10">
      <c r="A7451" s="3">
        <v>44249</v>
      </c>
      <c r="B7451">
        <v>18.100000000000001</v>
      </c>
      <c r="C7451">
        <f t="shared" si="351"/>
        <v>2</v>
      </c>
      <c r="D7451">
        <v>1002.5</v>
      </c>
      <c r="E7451">
        <f t="shared" si="352"/>
        <v>-4.7000000000000455</v>
      </c>
      <c r="F7451">
        <v>30</v>
      </c>
      <c r="G7451">
        <f t="shared" si="353"/>
        <v>-31</v>
      </c>
      <c r="H7451">
        <v>10.54</v>
      </c>
      <c r="I7451">
        <v>0.78</v>
      </c>
      <c r="J7451">
        <v>-0.62</v>
      </c>
    </row>
    <row r="7452" spans="1:10">
      <c r="A7452" s="3">
        <v>44250</v>
      </c>
      <c r="B7452">
        <v>8.5</v>
      </c>
      <c r="C7452">
        <f t="shared" si="351"/>
        <v>-9.6000000000000014</v>
      </c>
      <c r="D7452">
        <v>1010.5</v>
      </c>
      <c r="E7452">
        <f t="shared" si="352"/>
        <v>8</v>
      </c>
      <c r="F7452">
        <v>33</v>
      </c>
      <c r="G7452">
        <f t="shared" si="353"/>
        <v>3</v>
      </c>
      <c r="H7452">
        <v>11.54</v>
      </c>
      <c r="I7452">
        <v>0.63</v>
      </c>
      <c r="J7452">
        <v>-0.77</v>
      </c>
    </row>
    <row r="7453" spans="1:10">
      <c r="A7453" s="3">
        <v>44251</v>
      </c>
      <c r="B7453">
        <v>7</v>
      </c>
      <c r="C7453">
        <f t="shared" si="351"/>
        <v>-1.5</v>
      </c>
      <c r="D7453">
        <v>1017.9</v>
      </c>
      <c r="E7453">
        <f t="shared" si="352"/>
        <v>7.3999999999999773</v>
      </c>
      <c r="F7453">
        <v>30</v>
      </c>
      <c r="G7453">
        <f t="shared" si="353"/>
        <v>-3</v>
      </c>
      <c r="H7453">
        <v>12.54</v>
      </c>
      <c r="I7453">
        <v>0.46</v>
      </c>
      <c r="J7453">
        <v>-0.89</v>
      </c>
    </row>
    <row r="7454" spans="1:10">
      <c r="A7454" s="3">
        <v>44252</v>
      </c>
      <c r="B7454">
        <v>9.1999999999999993</v>
      </c>
      <c r="C7454">
        <f t="shared" si="351"/>
        <v>2.1999999999999993</v>
      </c>
      <c r="D7454">
        <v>1019.6</v>
      </c>
      <c r="E7454">
        <f t="shared" si="352"/>
        <v>1.7000000000000455</v>
      </c>
      <c r="F7454">
        <v>49</v>
      </c>
      <c r="G7454">
        <f t="shared" si="353"/>
        <v>19</v>
      </c>
      <c r="H7454">
        <v>13.54</v>
      </c>
      <c r="I7454">
        <v>0.26</v>
      </c>
      <c r="J7454">
        <v>-0.97</v>
      </c>
    </row>
    <row r="7455" spans="1:10">
      <c r="A7455" s="3">
        <v>44253</v>
      </c>
      <c r="B7455">
        <v>10.1</v>
      </c>
      <c r="C7455">
        <f t="shared" si="351"/>
        <v>0.90000000000000036</v>
      </c>
      <c r="D7455">
        <v>1017</v>
      </c>
      <c r="E7455">
        <f t="shared" si="352"/>
        <v>-2.6000000000000227</v>
      </c>
      <c r="F7455">
        <v>33</v>
      </c>
      <c r="G7455">
        <f t="shared" si="353"/>
        <v>-16</v>
      </c>
      <c r="H7455">
        <v>14.54</v>
      </c>
      <c r="I7455">
        <v>0.05</v>
      </c>
      <c r="J7455">
        <v>-1</v>
      </c>
    </row>
    <row r="7456" spans="1:10">
      <c r="A7456" s="3">
        <v>44254</v>
      </c>
      <c r="B7456">
        <v>5.8</v>
      </c>
      <c r="C7456">
        <f t="shared" si="351"/>
        <v>-4.3</v>
      </c>
      <c r="D7456">
        <v>1027.5999999999999</v>
      </c>
      <c r="E7456">
        <f t="shared" si="352"/>
        <v>10.599999999999909</v>
      </c>
      <c r="F7456">
        <v>30</v>
      </c>
      <c r="G7456">
        <f t="shared" si="353"/>
        <v>-3</v>
      </c>
      <c r="H7456">
        <v>15.54</v>
      </c>
      <c r="I7456">
        <v>-0.16</v>
      </c>
      <c r="J7456">
        <v>-0.99</v>
      </c>
    </row>
    <row r="7457" spans="1:10">
      <c r="A7457" s="3">
        <v>44255</v>
      </c>
      <c r="B7457">
        <v>9.8000000000000007</v>
      </c>
      <c r="C7457">
        <f t="shared" si="351"/>
        <v>4.0000000000000009</v>
      </c>
      <c r="D7457">
        <v>1029.2</v>
      </c>
      <c r="E7457">
        <f t="shared" si="352"/>
        <v>1.6000000000001364</v>
      </c>
      <c r="F7457">
        <v>60</v>
      </c>
      <c r="G7457">
        <f t="shared" si="353"/>
        <v>30</v>
      </c>
      <c r="H7457">
        <v>16.54</v>
      </c>
      <c r="I7457">
        <v>-0.37</v>
      </c>
      <c r="J7457">
        <v>-0.93</v>
      </c>
    </row>
    <row r="7458" spans="1:10">
      <c r="A7458" s="3">
        <v>44256</v>
      </c>
      <c r="B7458">
        <v>15.2</v>
      </c>
      <c r="C7458">
        <f t="shared" si="351"/>
        <v>5.3999999999999986</v>
      </c>
      <c r="D7458">
        <v>1018.2</v>
      </c>
      <c r="E7458">
        <f t="shared" si="352"/>
        <v>-11</v>
      </c>
      <c r="F7458">
        <v>71</v>
      </c>
      <c r="G7458">
        <f t="shared" si="353"/>
        <v>11</v>
      </c>
      <c r="H7458">
        <v>17.54</v>
      </c>
      <c r="I7458">
        <v>-0.56000000000000005</v>
      </c>
      <c r="J7458">
        <v>-0.83</v>
      </c>
    </row>
    <row r="7459" spans="1:10">
      <c r="A7459" s="3">
        <v>44257</v>
      </c>
      <c r="B7459">
        <v>9</v>
      </c>
      <c r="C7459">
        <f t="shared" si="351"/>
        <v>-6.1999999999999993</v>
      </c>
      <c r="D7459">
        <v>1002.1</v>
      </c>
      <c r="E7459">
        <f t="shared" si="352"/>
        <v>-16.100000000000023</v>
      </c>
      <c r="F7459">
        <v>90</v>
      </c>
      <c r="G7459">
        <f t="shared" si="353"/>
        <v>19</v>
      </c>
      <c r="H7459">
        <v>18.54</v>
      </c>
      <c r="I7459">
        <v>-0.72</v>
      </c>
      <c r="J7459">
        <v>-0.69</v>
      </c>
    </row>
    <row r="7460" spans="1:10">
      <c r="A7460" s="3">
        <v>44258</v>
      </c>
      <c r="B7460">
        <v>8.6999999999999993</v>
      </c>
      <c r="C7460">
        <f t="shared" si="351"/>
        <v>-0.30000000000000071</v>
      </c>
      <c r="D7460">
        <v>1026.3</v>
      </c>
      <c r="E7460">
        <f t="shared" si="352"/>
        <v>24.199999999999932</v>
      </c>
      <c r="F7460">
        <v>40</v>
      </c>
      <c r="G7460">
        <f t="shared" si="353"/>
        <v>-50</v>
      </c>
      <c r="H7460">
        <v>19.54</v>
      </c>
      <c r="I7460">
        <v>-0.85</v>
      </c>
      <c r="J7460">
        <v>-0.53</v>
      </c>
    </row>
    <row r="7461" spans="1:10">
      <c r="A7461" s="3">
        <v>44259</v>
      </c>
      <c r="B7461">
        <v>11.7</v>
      </c>
      <c r="C7461">
        <f t="shared" si="351"/>
        <v>3</v>
      </c>
      <c r="D7461">
        <v>1027.0999999999999</v>
      </c>
      <c r="E7461">
        <f t="shared" si="352"/>
        <v>0.79999999999995453</v>
      </c>
      <c r="F7461">
        <v>66</v>
      </c>
      <c r="G7461">
        <f t="shared" si="353"/>
        <v>26</v>
      </c>
      <c r="H7461">
        <v>20.54</v>
      </c>
      <c r="I7461">
        <v>-0.94</v>
      </c>
      <c r="J7461">
        <v>-0.34</v>
      </c>
    </row>
    <row r="7462" spans="1:10">
      <c r="A7462" s="3">
        <v>44260</v>
      </c>
      <c r="B7462">
        <v>11.9</v>
      </c>
      <c r="C7462">
        <f t="shared" si="351"/>
        <v>0.20000000000000107</v>
      </c>
      <c r="D7462">
        <v>1018.3</v>
      </c>
      <c r="E7462">
        <f t="shared" si="352"/>
        <v>-8.7999999999999545</v>
      </c>
      <c r="F7462">
        <v>93</v>
      </c>
      <c r="G7462">
        <f t="shared" si="353"/>
        <v>27</v>
      </c>
      <c r="H7462">
        <v>21.54</v>
      </c>
      <c r="I7462">
        <v>-0.99</v>
      </c>
      <c r="J7462">
        <v>-0.13</v>
      </c>
    </row>
    <row r="7463" spans="1:10">
      <c r="A7463" s="3">
        <v>44261</v>
      </c>
      <c r="B7463">
        <v>16.7</v>
      </c>
      <c r="C7463">
        <f t="shared" si="351"/>
        <v>4.7999999999999989</v>
      </c>
      <c r="D7463">
        <v>1014.4</v>
      </c>
      <c r="E7463">
        <f t="shared" si="352"/>
        <v>-3.8999999999999773</v>
      </c>
      <c r="F7463">
        <v>62</v>
      </c>
      <c r="G7463">
        <f t="shared" si="353"/>
        <v>-31</v>
      </c>
      <c r="H7463">
        <v>22.54</v>
      </c>
      <c r="I7463">
        <v>-1</v>
      </c>
      <c r="J7463">
        <v>0.08</v>
      </c>
    </row>
    <row r="7464" spans="1:10">
      <c r="A7464" s="3">
        <v>44262</v>
      </c>
      <c r="B7464">
        <v>8</v>
      </c>
      <c r="C7464">
        <f t="shared" si="351"/>
        <v>-8.6999999999999993</v>
      </c>
      <c r="D7464">
        <v>1023.9</v>
      </c>
      <c r="E7464">
        <f t="shared" si="352"/>
        <v>9.5</v>
      </c>
      <c r="F7464">
        <v>58</v>
      </c>
      <c r="G7464">
        <f t="shared" si="353"/>
        <v>-4</v>
      </c>
      <c r="H7464">
        <v>23.54</v>
      </c>
      <c r="I7464">
        <v>-0.96</v>
      </c>
      <c r="J7464">
        <v>0.28999999999999998</v>
      </c>
    </row>
    <row r="7465" spans="1:10">
      <c r="A7465" s="3">
        <v>44263</v>
      </c>
      <c r="B7465">
        <v>7.4</v>
      </c>
      <c r="C7465">
        <f t="shared" si="351"/>
        <v>-0.59999999999999964</v>
      </c>
      <c r="D7465">
        <v>1021.5</v>
      </c>
      <c r="E7465">
        <f t="shared" si="352"/>
        <v>-2.3999999999999773</v>
      </c>
      <c r="F7465">
        <v>83</v>
      </c>
      <c r="G7465">
        <f t="shared" si="353"/>
        <v>25</v>
      </c>
      <c r="H7465">
        <v>24.54</v>
      </c>
      <c r="I7465">
        <v>-0.87</v>
      </c>
      <c r="J7465">
        <v>0.49</v>
      </c>
    </row>
    <row r="7466" spans="1:10">
      <c r="A7466" s="3">
        <v>44264</v>
      </c>
      <c r="B7466">
        <v>11.9</v>
      </c>
      <c r="C7466">
        <f t="shared" si="351"/>
        <v>4.5</v>
      </c>
      <c r="D7466">
        <v>1018.6</v>
      </c>
      <c r="E7466">
        <f t="shared" si="352"/>
        <v>-2.8999999999999773</v>
      </c>
      <c r="F7466">
        <v>72</v>
      </c>
      <c r="G7466">
        <f t="shared" si="353"/>
        <v>-11</v>
      </c>
      <c r="H7466">
        <v>25.54</v>
      </c>
      <c r="I7466">
        <v>-0.75</v>
      </c>
      <c r="J7466">
        <v>0.66</v>
      </c>
    </row>
    <row r="7467" spans="1:10">
      <c r="A7467" s="3">
        <v>44265</v>
      </c>
      <c r="B7467">
        <v>12.3</v>
      </c>
      <c r="C7467">
        <f t="shared" si="351"/>
        <v>0.40000000000000036</v>
      </c>
      <c r="D7467">
        <v>1018.2</v>
      </c>
      <c r="E7467">
        <f t="shared" si="352"/>
        <v>-0.39999999999997726</v>
      </c>
      <c r="F7467">
        <v>22</v>
      </c>
      <c r="G7467">
        <f t="shared" si="353"/>
        <v>-50</v>
      </c>
      <c r="H7467">
        <v>26.54</v>
      </c>
      <c r="I7467">
        <v>-0.59</v>
      </c>
      <c r="J7467">
        <v>0.8</v>
      </c>
    </row>
    <row r="7468" spans="1:10">
      <c r="A7468" s="3">
        <v>44266</v>
      </c>
      <c r="B7468">
        <v>12.4</v>
      </c>
      <c r="C7468">
        <f t="shared" si="351"/>
        <v>9.9999999999999645E-2</v>
      </c>
      <c r="D7468">
        <v>1023.6</v>
      </c>
      <c r="E7468">
        <f t="shared" si="352"/>
        <v>5.3999999999999773</v>
      </c>
      <c r="F7468">
        <v>63</v>
      </c>
      <c r="G7468">
        <f t="shared" si="353"/>
        <v>41</v>
      </c>
      <c r="H7468">
        <v>27.54</v>
      </c>
      <c r="I7468">
        <v>-0.41</v>
      </c>
      <c r="J7468">
        <v>0.91</v>
      </c>
    </row>
    <row r="7469" spans="1:10">
      <c r="A7469" s="3">
        <v>44267</v>
      </c>
      <c r="B7469">
        <v>14.5</v>
      </c>
      <c r="C7469">
        <f t="shared" si="351"/>
        <v>2.0999999999999996</v>
      </c>
      <c r="D7469">
        <v>1018.8</v>
      </c>
      <c r="E7469">
        <f t="shared" si="352"/>
        <v>-4.8000000000000682</v>
      </c>
      <c r="F7469">
        <v>68</v>
      </c>
      <c r="G7469">
        <f t="shared" si="353"/>
        <v>5</v>
      </c>
      <c r="H7469">
        <v>28.54</v>
      </c>
      <c r="I7469">
        <v>-0.21</v>
      </c>
      <c r="J7469">
        <v>0.98</v>
      </c>
    </row>
    <row r="7470" spans="1:10">
      <c r="A7470" s="3">
        <v>44268</v>
      </c>
      <c r="B7470">
        <v>10.7</v>
      </c>
      <c r="C7470">
        <f t="shared" si="351"/>
        <v>-3.8000000000000007</v>
      </c>
      <c r="D7470">
        <v>998.8</v>
      </c>
      <c r="E7470">
        <f t="shared" si="352"/>
        <v>-20</v>
      </c>
      <c r="F7470">
        <v>98</v>
      </c>
      <c r="G7470">
        <f t="shared" si="353"/>
        <v>30</v>
      </c>
      <c r="H7470">
        <v>0.01</v>
      </c>
      <c r="I7470">
        <v>0</v>
      </c>
      <c r="J7470">
        <v>1</v>
      </c>
    </row>
    <row r="7471" spans="1:10">
      <c r="A7471" s="3">
        <v>44269</v>
      </c>
      <c r="B7471">
        <v>12.5</v>
      </c>
      <c r="C7471">
        <f t="shared" si="351"/>
        <v>1.8000000000000007</v>
      </c>
      <c r="D7471">
        <v>1005.9</v>
      </c>
      <c r="E7471">
        <f t="shared" si="352"/>
        <v>7.1000000000000227</v>
      </c>
      <c r="F7471">
        <v>31</v>
      </c>
      <c r="G7471">
        <f t="shared" si="353"/>
        <v>-67</v>
      </c>
      <c r="H7471">
        <v>1.01</v>
      </c>
      <c r="I7471">
        <v>0.21</v>
      </c>
      <c r="J7471">
        <v>0.98</v>
      </c>
    </row>
    <row r="7472" spans="1:10">
      <c r="A7472" s="3">
        <v>44270</v>
      </c>
      <c r="B7472">
        <v>15.4</v>
      </c>
      <c r="C7472">
        <f t="shared" si="351"/>
        <v>2.9000000000000004</v>
      </c>
      <c r="D7472">
        <v>1012.1</v>
      </c>
      <c r="E7472">
        <f t="shared" si="352"/>
        <v>6.2000000000000455</v>
      </c>
      <c r="F7472">
        <v>21</v>
      </c>
      <c r="G7472">
        <f t="shared" si="353"/>
        <v>-10</v>
      </c>
      <c r="H7472">
        <v>2.0099999999999998</v>
      </c>
      <c r="I7472">
        <v>0.41</v>
      </c>
      <c r="J7472">
        <v>0.91</v>
      </c>
    </row>
    <row r="7473" spans="1:10">
      <c r="A7473" s="3">
        <v>44271</v>
      </c>
      <c r="B7473">
        <v>18.399999999999999</v>
      </c>
      <c r="C7473">
        <f t="shared" si="351"/>
        <v>2.9999999999999982</v>
      </c>
      <c r="D7473">
        <v>1001.8</v>
      </c>
      <c r="E7473">
        <f t="shared" si="352"/>
        <v>-10.300000000000068</v>
      </c>
      <c r="F7473">
        <v>55</v>
      </c>
      <c r="G7473">
        <f t="shared" si="353"/>
        <v>34</v>
      </c>
      <c r="H7473">
        <v>3.01</v>
      </c>
      <c r="I7473">
        <v>0.6</v>
      </c>
      <c r="J7473">
        <v>0.8</v>
      </c>
    </row>
    <row r="7474" spans="1:10">
      <c r="A7474" s="3">
        <v>44272</v>
      </c>
      <c r="B7474">
        <v>14.4</v>
      </c>
      <c r="C7474">
        <f t="shared" si="351"/>
        <v>-3.9999999999999982</v>
      </c>
      <c r="D7474">
        <v>1010.5</v>
      </c>
      <c r="E7474">
        <f t="shared" si="352"/>
        <v>8.7000000000000455</v>
      </c>
      <c r="F7474">
        <v>28</v>
      </c>
      <c r="G7474">
        <f t="shared" si="353"/>
        <v>-27</v>
      </c>
      <c r="H7474">
        <v>4.01</v>
      </c>
      <c r="I7474">
        <v>0.75</v>
      </c>
      <c r="J7474">
        <v>0.66</v>
      </c>
    </row>
    <row r="7475" spans="1:10">
      <c r="A7475" s="3">
        <v>44273</v>
      </c>
      <c r="B7475">
        <v>14.9</v>
      </c>
      <c r="C7475">
        <f t="shared" si="351"/>
        <v>0.5</v>
      </c>
      <c r="D7475">
        <v>1014.3</v>
      </c>
      <c r="E7475">
        <f t="shared" si="352"/>
        <v>3.7999999999999545</v>
      </c>
      <c r="F7475">
        <v>67</v>
      </c>
      <c r="G7475">
        <f t="shared" si="353"/>
        <v>39</v>
      </c>
      <c r="H7475">
        <v>5.01</v>
      </c>
      <c r="I7475">
        <v>0.87</v>
      </c>
      <c r="J7475">
        <v>0.48</v>
      </c>
    </row>
    <row r="7476" spans="1:10">
      <c r="A7476" s="3">
        <v>44274</v>
      </c>
      <c r="B7476">
        <v>13.3</v>
      </c>
      <c r="C7476">
        <f t="shared" si="351"/>
        <v>-1.5999999999999996</v>
      </c>
      <c r="D7476">
        <v>1016.6</v>
      </c>
      <c r="E7476">
        <f t="shared" si="352"/>
        <v>2.3000000000000682</v>
      </c>
      <c r="F7476">
        <v>61</v>
      </c>
      <c r="G7476">
        <f t="shared" si="353"/>
        <v>-6</v>
      </c>
      <c r="H7476">
        <v>6.01</v>
      </c>
      <c r="I7476">
        <v>0.96</v>
      </c>
      <c r="J7476">
        <v>0.28999999999999998</v>
      </c>
    </row>
    <row r="7477" spans="1:10">
      <c r="A7477" s="3">
        <v>44275</v>
      </c>
      <c r="B7477">
        <v>16</v>
      </c>
      <c r="C7477">
        <f t="shared" si="351"/>
        <v>2.6999999999999993</v>
      </c>
      <c r="D7477">
        <v>1014.7</v>
      </c>
      <c r="E7477">
        <f t="shared" si="352"/>
        <v>-1.8999999999999773</v>
      </c>
      <c r="F7477">
        <v>71</v>
      </c>
      <c r="G7477">
        <f t="shared" si="353"/>
        <v>10</v>
      </c>
      <c r="H7477">
        <v>7.01</v>
      </c>
      <c r="I7477">
        <v>1</v>
      </c>
      <c r="J7477">
        <v>0.08</v>
      </c>
    </row>
    <row r="7478" spans="1:10">
      <c r="A7478" s="3">
        <v>44276</v>
      </c>
      <c r="B7478">
        <v>18.7</v>
      </c>
      <c r="C7478">
        <f t="shared" si="351"/>
        <v>2.6999999999999993</v>
      </c>
      <c r="D7478">
        <v>997.2</v>
      </c>
      <c r="E7478">
        <f t="shared" si="352"/>
        <v>-17.5</v>
      </c>
      <c r="F7478">
        <v>96</v>
      </c>
      <c r="G7478">
        <f t="shared" si="353"/>
        <v>25</v>
      </c>
      <c r="H7478">
        <v>8.01</v>
      </c>
      <c r="I7478">
        <v>0.99</v>
      </c>
      <c r="J7478">
        <v>-0.13</v>
      </c>
    </row>
    <row r="7479" spans="1:10">
      <c r="A7479" s="3">
        <v>44277</v>
      </c>
      <c r="B7479">
        <v>11.3</v>
      </c>
      <c r="C7479">
        <f t="shared" si="351"/>
        <v>-7.3999999999999986</v>
      </c>
      <c r="D7479">
        <v>1007.8</v>
      </c>
      <c r="E7479">
        <f t="shared" si="352"/>
        <v>10.599999999999909</v>
      </c>
      <c r="F7479">
        <v>51</v>
      </c>
      <c r="G7479">
        <f t="shared" si="353"/>
        <v>-45</v>
      </c>
      <c r="H7479">
        <v>9.01</v>
      </c>
      <c r="I7479">
        <v>0.94</v>
      </c>
      <c r="J7479">
        <v>-0.34</v>
      </c>
    </row>
    <row r="7480" spans="1:10">
      <c r="A7480" s="3">
        <v>44278</v>
      </c>
      <c r="B7480">
        <v>12.6</v>
      </c>
      <c r="C7480">
        <f t="shared" si="351"/>
        <v>1.2999999999999989</v>
      </c>
      <c r="D7480">
        <v>1018.2</v>
      </c>
      <c r="E7480">
        <f t="shared" si="352"/>
        <v>10.400000000000091</v>
      </c>
      <c r="F7480">
        <v>43</v>
      </c>
      <c r="G7480">
        <f t="shared" si="353"/>
        <v>-8</v>
      </c>
      <c r="H7480">
        <v>10.01</v>
      </c>
      <c r="I7480">
        <v>0.85</v>
      </c>
      <c r="J7480">
        <v>-0.53</v>
      </c>
    </row>
    <row r="7481" spans="1:10">
      <c r="A7481" s="3">
        <v>44279</v>
      </c>
      <c r="B7481">
        <v>15.5</v>
      </c>
      <c r="C7481">
        <f t="shared" si="351"/>
        <v>2.9000000000000004</v>
      </c>
      <c r="D7481">
        <v>1019.2</v>
      </c>
      <c r="E7481">
        <f t="shared" si="352"/>
        <v>1</v>
      </c>
      <c r="F7481">
        <v>64</v>
      </c>
      <c r="G7481">
        <f t="shared" si="353"/>
        <v>21</v>
      </c>
      <c r="H7481">
        <v>11.01</v>
      </c>
      <c r="I7481">
        <v>0.72</v>
      </c>
      <c r="J7481">
        <v>-0.7</v>
      </c>
    </row>
    <row r="7482" spans="1:10">
      <c r="A7482" s="3">
        <v>44280</v>
      </c>
      <c r="B7482">
        <v>14.1</v>
      </c>
      <c r="C7482">
        <f t="shared" si="351"/>
        <v>-1.4000000000000004</v>
      </c>
      <c r="D7482">
        <v>1012.8</v>
      </c>
      <c r="E7482">
        <f t="shared" si="352"/>
        <v>-6.4000000000000909</v>
      </c>
      <c r="F7482">
        <v>82</v>
      </c>
      <c r="G7482">
        <f t="shared" si="353"/>
        <v>18</v>
      </c>
      <c r="H7482">
        <v>12.01</v>
      </c>
      <c r="I7482">
        <v>0.55000000000000004</v>
      </c>
      <c r="J7482">
        <v>-0.83</v>
      </c>
    </row>
    <row r="7483" spans="1:10">
      <c r="A7483" s="3">
        <v>44281</v>
      </c>
      <c r="B7483">
        <v>14.8</v>
      </c>
      <c r="C7483">
        <f t="shared" si="351"/>
        <v>0.70000000000000107</v>
      </c>
      <c r="D7483">
        <v>1013.4</v>
      </c>
      <c r="E7483">
        <f t="shared" si="352"/>
        <v>0.60000000000002274</v>
      </c>
      <c r="F7483">
        <v>33</v>
      </c>
      <c r="G7483">
        <f t="shared" si="353"/>
        <v>-49</v>
      </c>
      <c r="H7483">
        <v>13.01</v>
      </c>
      <c r="I7483">
        <v>0.37</v>
      </c>
      <c r="J7483">
        <v>-0.93</v>
      </c>
    </row>
    <row r="7484" spans="1:10">
      <c r="A7484" s="3">
        <v>44282</v>
      </c>
      <c r="B7484">
        <v>15.4</v>
      </c>
      <c r="C7484">
        <f t="shared" si="351"/>
        <v>0.59999999999999964</v>
      </c>
      <c r="D7484">
        <v>1018.9</v>
      </c>
      <c r="E7484">
        <f t="shared" si="352"/>
        <v>5.5</v>
      </c>
      <c r="F7484">
        <v>49</v>
      </c>
      <c r="G7484">
        <f t="shared" si="353"/>
        <v>16</v>
      </c>
      <c r="H7484">
        <v>14.01</v>
      </c>
      <c r="I7484">
        <v>0.16</v>
      </c>
      <c r="J7484">
        <v>-0.99</v>
      </c>
    </row>
    <row r="7485" spans="1:10">
      <c r="A7485" s="3">
        <v>44283</v>
      </c>
      <c r="B7485">
        <v>17.399999999999999</v>
      </c>
      <c r="C7485">
        <f t="shared" si="351"/>
        <v>1.9999999999999982</v>
      </c>
      <c r="D7485">
        <v>1008.8</v>
      </c>
      <c r="E7485">
        <f t="shared" si="352"/>
        <v>-10.100000000000023</v>
      </c>
      <c r="F7485">
        <v>82</v>
      </c>
      <c r="G7485">
        <f t="shared" si="353"/>
        <v>33</v>
      </c>
      <c r="H7485">
        <v>15.01</v>
      </c>
      <c r="I7485">
        <v>-0.05</v>
      </c>
      <c r="J7485">
        <v>-1</v>
      </c>
    </row>
    <row r="7486" spans="1:10">
      <c r="A7486" s="3">
        <v>44284</v>
      </c>
      <c r="B7486">
        <v>18.2</v>
      </c>
      <c r="C7486">
        <f t="shared" si="351"/>
        <v>0.80000000000000071</v>
      </c>
      <c r="D7486">
        <v>999.3</v>
      </c>
      <c r="E7486">
        <f t="shared" si="352"/>
        <v>-9.5</v>
      </c>
      <c r="F7486">
        <v>81</v>
      </c>
      <c r="G7486">
        <f t="shared" si="353"/>
        <v>-1</v>
      </c>
      <c r="H7486">
        <v>16.010000000000002</v>
      </c>
      <c r="I7486">
        <v>-0.26</v>
      </c>
      <c r="J7486">
        <v>-0.97</v>
      </c>
    </row>
    <row r="7487" spans="1:10">
      <c r="A7487" s="3">
        <v>44285</v>
      </c>
      <c r="B7487">
        <v>19</v>
      </c>
      <c r="C7487">
        <f t="shared" si="351"/>
        <v>0.80000000000000071</v>
      </c>
      <c r="D7487">
        <v>1004.8</v>
      </c>
      <c r="E7487">
        <f t="shared" si="352"/>
        <v>5.5</v>
      </c>
      <c r="F7487">
        <v>73</v>
      </c>
      <c r="G7487">
        <f t="shared" si="353"/>
        <v>-8</v>
      </c>
      <c r="H7487">
        <v>17.010000000000002</v>
      </c>
      <c r="I7487">
        <v>-0.46</v>
      </c>
      <c r="J7487">
        <v>-0.89</v>
      </c>
    </row>
    <row r="7488" spans="1:10">
      <c r="A7488" s="3">
        <v>44286</v>
      </c>
      <c r="B7488">
        <v>18.100000000000001</v>
      </c>
      <c r="C7488">
        <f t="shared" si="351"/>
        <v>-0.89999999999999858</v>
      </c>
      <c r="D7488">
        <v>1009.2</v>
      </c>
      <c r="E7488">
        <f t="shared" si="352"/>
        <v>4.4000000000000909</v>
      </c>
      <c r="F7488">
        <v>52</v>
      </c>
      <c r="G7488">
        <f t="shared" si="353"/>
        <v>-21</v>
      </c>
      <c r="H7488">
        <v>18.010000000000002</v>
      </c>
      <c r="I7488">
        <v>-0.64</v>
      </c>
      <c r="J7488">
        <v>-0.77</v>
      </c>
    </row>
    <row r="7489" spans="1:10">
      <c r="A7489" s="3">
        <v>44287</v>
      </c>
      <c r="B7489">
        <v>16.600000000000001</v>
      </c>
      <c r="C7489">
        <f t="shared" si="351"/>
        <v>-1.5</v>
      </c>
      <c r="D7489">
        <v>1018.9</v>
      </c>
      <c r="E7489">
        <f t="shared" si="352"/>
        <v>9.6999999999999318</v>
      </c>
      <c r="F7489">
        <v>67</v>
      </c>
      <c r="G7489">
        <f t="shared" si="353"/>
        <v>15</v>
      </c>
      <c r="H7489">
        <v>19.010000000000002</v>
      </c>
      <c r="I7489">
        <v>-0.78</v>
      </c>
      <c r="J7489">
        <v>-0.62</v>
      </c>
    </row>
    <row r="7490" spans="1:10">
      <c r="A7490" s="3">
        <v>44288</v>
      </c>
      <c r="B7490">
        <v>17.3</v>
      </c>
      <c r="C7490">
        <f t="shared" si="351"/>
        <v>0.69999999999999929</v>
      </c>
      <c r="D7490">
        <v>1023.5</v>
      </c>
      <c r="E7490">
        <f t="shared" si="352"/>
        <v>4.6000000000000227</v>
      </c>
      <c r="F7490">
        <v>60</v>
      </c>
      <c r="G7490">
        <f t="shared" si="353"/>
        <v>-7</v>
      </c>
      <c r="H7490">
        <v>20.010000000000002</v>
      </c>
      <c r="I7490">
        <v>-0.9</v>
      </c>
      <c r="J7490">
        <v>-0.44</v>
      </c>
    </row>
    <row r="7491" spans="1:10">
      <c r="A7491" s="3">
        <v>44289</v>
      </c>
      <c r="B7491">
        <v>18.2</v>
      </c>
      <c r="C7491">
        <f t="shared" si="351"/>
        <v>0.89999999999999858</v>
      </c>
      <c r="D7491">
        <v>1016.2</v>
      </c>
      <c r="E7491">
        <f t="shared" si="352"/>
        <v>-7.2999999999999545</v>
      </c>
      <c r="F7491">
        <v>57</v>
      </c>
      <c r="G7491">
        <f t="shared" si="353"/>
        <v>-3</v>
      </c>
      <c r="H7491">
        <v>21.01</v>
      </c>
      <c r="I7491">
        <v>-0.97</v>
      </c>
      <c r="J7491">
        <v>-0.24</v>
      </c>
    </row>
    <row r="7492" spans="1:10">
      <c r="A7492" s="3">
        <v>44290</v>
      </c>
      <c r="B7492">
        <v>19.100000000000001</v>
      </c>
      <c r="C7492">
        <f t="shared" si="351"/>
        <v>0.90000000000000213</v>
      </c>
      <c r="D7492">
        <v>1005.8</v>
      </c>
      <c r="E7492">
        <f t="shared" si="352"/>
        <v>-10.400000000000091</v>
      </c>
      <c r="F7492">
        <v>72</v>
      </c>
      <c r="G7492">
        <f t="shared" si="353"/>
        <v>15</v>
      </c>
      <c r="H7492">
        <v>22.01</v>
      </c>
      <c r="I7492">
        <v>-1</v>
      </c>
      <c r="J7492">
        <v>-0.03</v>
      </c>
    </row>
    <row r="7493" spans="1:10">
      <c r="A7493" s="3">
        <v>44291</v>
      </c>
      <c r="B7493">
        <v>10.6</v>
      </c>
      <c r="C7493">
        <f t="shared" si="351"/>
        <v>-8.5000000000000018</v>
      </c>
      <c r="D7493">
        <v>1012.3</v>
      </c>
      <c r="E7493">
        <f t="shared" si="352"/>
        <v>6.5</v>
      </c>
      <c r="F7493">
        <v>82</v>
      </c>
      <c r="G7493">
        <f t="shared" si="353"/>
        <v>10</v>
      </c>
      <c r="H7493">
        <v>23.01</v>
      </c>
      <c r="I7493">
        <v>-0.98</v>
      </c>
      <c r="J7493">
        <v>0.18</v>
      </c>
    </row>
    <row r="7494" spans="1:10">
      <c r="A7494" s="3">
        <v>44292</v>
      </c>
      <c r="B7494">
        <v>11.9</v>
      </c>
      <c r="C7494">
        <f t="shared" si="351"/>
        <v>1.3000000000000007</v>
      </c>
      <c r="D7494">
        <v>1014.9</v>
      </c>
      <c r="E7494">
        <f t="shared" si="352"/>
        <v>2.6000000000000227</v>
      </c>
      <c r="F7494">
        <v>60</v>
      </c>
      <c r="G7494">
        <f t="shared" si="353"/>
        <v>-22</v>
      </c>
      <c r="H7494">
        <v>24.01</v>
      </c>
      <c r="I7494">
        <v>-0.92</v>
      </c>
      <c r="J7494">
        <v>0.39</v>
      </c>
    </row>
    <row r="7495" spans="1:10">
      <c r="A7495" s="3">
        <v>44293</v>
      </c>
      <c r="B7495">
        <v>14.9</v>
      </c>
      <c r="C7495">
        <f t="shared" ref="C7495:C7558" si="354">B7495-B7494</f>
        <v>3</v>
      </c>
      <c r="D7495">
        <v>1008.8</v>
      </c>
      <c r="E7495">
        <f t="shared" ref="E7495:E7558" si="355">D7495-D7494</f>
        <v>-6.1000000000000227</v>
      </c>
      <c r="F7495">
        <v>51</v>
      </c>
      <c r="G7495">
        <f t="shared" ref="G7495:G7558" si="356">F7495-F7494</f>
        <v>-9</v>
      </c>
      <c r="H7495">
        <v>25.01</v>
      </c>
      <c r="I7495">
        <v>-0.82</v>
      </c>
      <c r="J7495">
        <v>0.56999999999999995</v>
      </c>
    </row>
    <row r="7496" spans="1:10">
      <c r="A7496" s="3">
        <v>44294</v>
      </c>
      <c r="B7496">
        <v>15.3</v>
      </c>
      <c r="C7496">
        <f t="shared" si="354"/>
        <v>0.40000000000000036</v>
      </c>
      <c r="D7496">
        <v>1008.2</v>
      </c>
      <c r="E7496">
        <f t="shared" si="355"/>
        <v>-0.59999999999990905</v>
      </c>
      <c r="F7496">
        <v>65</v>
      </c>
      <c r="G7496">
        <f t="shared" si="356"/>
        <v>14</v>
      </c>
      <c r="H7496">
        <v>26.01</v>
      </c>
      <c r="I7496">
        <v>-0.68</v>
      </c>
      <c r="J7496">
        <v>0.73</v>
      </c>
    </row>
    <row r="7497" spans="1:10">
      <c r="A7497" s="3">
        <v>44295</v>
      </c>
      <c r="B7497">
        <v>13.9</v>
      </c>
      <c r="C7497">
        <f t="shared" si="354"/>
        <v>-1.4000000000000004</v>
      </c>
      <c r="D7497">
        <v>1018</v>
      </c>
      <c r="E7497">
        <f t="shared" si="355"/>
        <v>9.7999999999999545</v>
      </c>
      <c r="F7497">
        <v>31</v>
      </c>
      <c r="G7497">
        <f t="shared" si="356"/>
        <v>-34</v>
      </c>
      <c r="H7497">
        <v>27.01</v>
      </c>
      <c r="I7497">
        <v>-0.51</v>
      </c>
      <c r="J7497">
        <v>0.86</v>
      </c>
    </row>
    <row r="7498" spans="1:10">
      <c r="A7498" s="3">
        <v>44296</v>
      </c>
      <c r="B7498">
        <v>11.5</v>
      </c>
      <c r="C7498">
        <f t="shared" si="354"/>
        <v>-2.4000000000000004</v>
      </c>
      <c r="D7498">
        <v>1027.7</v>
      </c>
      <c r="E7498">
        <f t="shared" si="355"/>
        <v>9.7000000000000455</v>
      </c>
      <c r="F7498">
        <v>49</v>
      </c>
      <c r="G7498">
        <f t="shared" si="356"/>
        <v>18</v>
      </c>
      <c r="H7498">
        <v>28.01</v>
      </c>
      <c r="I7498">
        <v>-0.32</v>
      </c>
      <c r="J7498">
        <v>0.95</v>
      </c>
    </row>
    <row r="7499" spans="1:10">
      <c r="A7499" s="3">
        <v>44297</v>
      </c>
      <c r="B7499">
        <v>14.5</v>
      </c>
      <c r="C7499">
        <f t="shared" si="354"/>
        <v>3</v>
      </c>
      <c r="D7499">
        <v>1029.4000000000001</v>
      </c>
      <c r="E7499">
        <f t="shared" si="355"/>
        <v>1.7000000000000455</v>
      </c>
      <c r="F7499">
        <v>50</v>
      </c>
      <c r="G7499">
        <f t="shared" si="356"/>
        <v>1</v>
      </c>
      <c r="H7499">
        <v>29.01</v>
      </c>
      <c r="I7499">
        <v>-0.11</v>
      </c>
      <c r="J7499">
        <v>0.99</v>
      </c>
    </row>
    <row r="7500" spans="1:10">
      <c r="A7500" s="3">
        <v>44298</v>
      </c>
      <c r="B7500">
        <v>16.2</v>
      </c>
      <c r="C7500">
        <f t="shared" si="354"/>
        <v>1.6999999999999993</v>
      </c>
      <c r="D7500">
        <v>1026.5999999999999</v>
      </c>
      <c r="E7500">
        <f t="shared" si="355"/>
        <v>-2.8000000000001819</v>
      </c>
      <c r="F7500">
        <v>48</v>
      </c>
      <c r="G7500">
        <f t="shared" si="356"/>
        <v>-2</v>
      </c>
      <c r="H7500">
        <v>0.48</v>
      </c>
      <c r="I7500">
        <v>0.1</v>
      </c>
      <c r="J7500">
        <v>0.99</v>
      </c>
    </row>
    <row r="7501" spans="1:10">
      <c r="A7501" s="3">
        <v>44299</v>
      </c>
      <c r="B7501">
        <v>16</v>
      </c>
      <c r="C7501">
        <f t="shared" si="354"/>
        <v>-0.19999999999999929</v>
      </c>
      <c r="D7501">
        <v>1010.8</v>
      </c>
      <c r="E7501">
        <f t="shared" si="355"/>
        <v>-15.799999999999955</v>
      </c>
      <c r="F7501">
        <v>95</v>
      </c>
      <c r="G7501">
        <f t="shared" si="356"/>
        <v>47</v>
      </c>
      <c r="H7501">
        <v>1.48</v>
      </c>
      <c r="I7501">
        <v>0.31</v>
      </c>
      <c r="J7501">
        <v>0.95</v>
      </c>
    </row>
    <row r="7502" spans="1:10">
      <c r="A7502" s="3">
        <v>44300</v>
      </c>
      <c r="B7502">
        <v>13.1</v>
      </c>
      <c r="C7502">
        <f t="shared" si="354"/>
        <v>-2.9000000000000004</v>
      </c>
      <c r="D7502">
        <v>1001.8</v>
      </c>
      <c r="E7502">
        <f t="shared" si="355"/>
        <v>-9</v>
      </c>
      <c r="F7502">
        <v>95</v>
      </c>
      <c r="G7502">
        <f t="shared" si="356"/>
        <v>0</v>
      </c>
      <c r="H7502">
        <v>2.48</v>
      </c>
      <c r="I7502">
        <v>0.5</v>
      </c>
      <c r="J7502">
        <v>0.86</v>
      </c>
    </row>
    <row r="7503" spans="1:10">
      <c r="A7503" s="3">
        <v>44301</v>
      </c>
      <c r="B7503">
        <v>12.1</v>
      </c>
      <c r="C7503">
        <f t="shared" si="354"/>
        <v>-1</v>
      </c>
      <c r="D7503">
        <v>1019.6</v>
      </c>
      <c r="E7503">
        <f t="shared" si="355"/>
        <v>17.800000000000068</v>
      </c>
      <c r="F7503">
        <v>51</v>
      </c>
      <c r="G7503">
        <f t="shared" si="356"/>
        <v>-44</v>
      </c>
      <c r="H7503">
        <v>3.48</v>
      </c>
      <c r="I7503">
        <v>0.67</v>
      </c>
      <c r="J7503">
        <v>0.74</v>
      </c>
    </row>
    <row r="7504" spans="1:10">
      <c r="A7504" s="3">
        <v>44302</v>
      </c>
      <c r="B7504">
        <v>15.3</v>
      </c>
      <c r="C7504">
        <f t="shared" si="354"/>
        <v>3.2000000000000011</v>
      </c>
      <c r="D7504">
        <v>1022.9</v>
      </c>
      <c r="E7504">
        <f t="shared" si="355"/>
        <v>3.2999999999999545</v>
      </c>
      <c r="F7504">
        <v>68</v>
      </c>
      <c r="G7504">
        <f t="shared" si="356"/>
        <v>17</v>
      </c>
      <c r="H7504">
        <v>4.4800000000000004</v>
      </c>
      <c r="I7504">
        <v>0.81</v>
      </c>
      <c r="J7504">
        <v>0.57999999999999996</v>
      </c>
    </row>
    <row r="7505" spans="1:10">
      <c r="A7505" s="3">
        <v>44303</v>
      </c>
      <c r="B7505">
        <v>14.9</v>
      </c>
      <c r="C7505">
        <f t="shared" si="354"/>
        <v>-0.40000000000000036</v>
      </c>
      <c r="D7505">
        <v>1008.8</v>
      </c>
      <c r="E7505">
        <f t="shared" si="355"/>
        <v>-14.100000000000023</v>
      </c>
      <c r="F7505">
        <v>94</v>
      </c>
      <c r="G7505">
        <f t="shared" si="356"/>
        <v>26</v>
      </c>
      <c r="H7505">
        <v>5.48</v>
      </c>
      <c r="I7505">
        <v>0.92</v>
      </c>
      <c r="J7505">
        <v>0.39</v>
      </c>
    </row>
    <row r="7506" spans="1:10">
      <c r="A7506" s="3">
        <v>44304</v>
      </c>
      <c r="B7506">
        <v>17</v>
      </c>
      <c r="C7506">
        <f t="shared" si="354"/>
        <v>2.0999999999999996</v>
      </c>
      <c r="D7506">
        <v>996</v>
      </c>
      <c r="E7506">
        <f t="shared" si="355"/>
        <v>-12.799999999999955</v>
      </c>
      <c r="F7506">
        <v>22</v>
      </c>
      <c r="G7506">
        <f t="shared" si="356"/>
        <v>-72</v>
      </c>
      <c r="H7506">
        <v>6.48</v>
      </c>
      <c r="I7506">
        <v>0.98</v>
      </c>
      <c r="J7506">
        <v>0.19</v>
      </c>
    </row>
    <row r="7507" spans="1:10">
      <c r="A7507" s="3">
        <v>44305</v>
      </c>
      <c r="B7507">
        <v>17.399999999999999</v>
      </c>
      <c r="C7507">
        <f t="shared" si="354"/>
        <v>0.39999999999999858</v>
      </c>
      <c r="D7507">
        <v>1008.4</v>
      </c>
      <c r="E7507">
        <f t="shared" si="355"/>
        <v>12.399999999999977</v>
      </c>
      <c r="F7507">
        <v>38</v>
      </c>
      <c r="G7507">
        <f t="shared" si="356"/>
        <v>16</v>
      </c>
      <c r="H7507">
        <v>7.48</v>
      </c>
      <c r="I7507">
        <v>1</v>
      </c>
      <c r="J7507">
        <v>-0.02</v>
      </c>
    </row>
    <row r="7508" spans="1:10">
      <c r="A7508" s="3">
        <v>44306</v>
      </c>
      <c r="B7508">
        <v>19.399999999999999</v>
      </c>
      <c r="C7508">
        <f t="shared" si="354"/>
        <v>2</v>
      </c>
      <c r="D7508">
        <v>1011</v>
      </c>
      <c r="E7508">
        <f t="shared" si="355"/>
        <v>2.6000000000000227</v>
      </c>
      <c r="F7508">
        <v>52</v>
      </c>
      <c r="G7508">
        <f t="shared" si="356"/>
        <v>14</v>
      </c>
      <c r="H7508">
        <v>8.48</v>
      </c>
      <c r="I7508">
        <v>0.97</v>
      </c>
      <c r="J7508">
        <v>-0.23</v>
      </c>
    </row>
    <row r="7509" spans="1:10">
      <c r="A7509" s="3">
        <v>44307</v>
      </c>
      <c r="B7509">
        <v>19.899999999999999</v>
      </c>
      <c r="C7509">
        <f t="shared" si="354"/>
        <v>0.5</v>
      </c>
      <c r="D7509">
        <v>1014.9</v>
      </c>
      <c r="E7509">
        <f t="shared" si="355"/>
        <v>3.8999999999999773</v>
      </c>
      <c r="F7509">
        <v>44</v>
      </c>
      <c r="G7509">
        <f t="shared" si="356"/>
        <v>-8</v>
      </c>
      <c r="H7509">
        <v>9.48</v>
      </c>
      <c r="I7509">
        <v>0.9</v>
      </c>
      <c r="J7509">
        <v>-0.43</v>
      </c>
    </row>
    <row r="7510" spans="1:10">
      <c r="A7510" s="3">
        <v>44308</v>
      </c>
      <c r="B7510">
        <v>21.7</v>
      </c>
      <c r="C7510">
        <f t="shared" si="354"/>
        <v>1.8000000000000007</v>
      </c>
      <c r="D7510">
        <v>1013.5</v>
      </c>
      <c r="E7510">
        <f t="shared" si="355"/>
        <v>-1.3999999999999773</v>
      </c>
      <c r="F7510">
        <v>15</v>
      </c>
      <c r="G7510">
        <f t="shared" si="356"/>
        <v>-29</v>
      </c>
      <c r="H7510">
        <v>10.48</v>
      </c>
      <c r="I7510">
        <v>0.79</v>
      </c>
      <c r="J7510">
        <v>-0.61</v>
      </c>
    </row>
    <row r="7511" spans="1:10">
      <c r="A7511" s="3">
        <v>44309</v>
      </c>
      <c r="B7511">
        <v>15.4</v>
      </c>
      <c r="C7511">
        <f t="shared" si="354"/>
        <v>-6.2999999999999989</v>
      </c>
      <c r="D7511">
        <v>1018.1</v>
      </c>
      <c r="E7511">
        <f t="shared" si="355"/>
        <v>4.6000000000000227</v>
      </c>
      <c r="F7511">
        <v>51</v>
      </c>
      <c r="G7511">
        <f t="shared" si="356"/>
        <v>36</v>
      </c>
      <c r="H7511">
        <v>11.48</v>
      </c>
      <c r="I7511">
        <v>0.64</v>
      </c>
      <c r="J7511">
        <v>-0.77</v>
      </c>
    </row>
    <row r="7512" spans="1:10">
      <c r="A7512" s="3">
        <v>44310</v>
      </c>
      <c r="B7512">
        <v>17.2</v>
      </c>
      <c r="C7512">
        <f t="shared" si="354"/>
        <v>1.7999999999999989</v>
      </c>
      <c r="D7512">
        <v>1014.5</v>
      </c>
      <c r="E7512">
        <f t="shared" si="355"/>
        <v>-3.6000000000000227</v>
      </c>
      <c r="F7512">
        <v>55</v>
      </c>
      <c r="G7512">
        <f t="shared" si="356"/>
        <v>4</v>
      </c>
      <c r="H7512">
        <v>12.48</v>
      </c>
      <c r="I7512">
        <v>0.47</v>
      </c>
      <c r="J7512">
        <v>-0.88</v>
      </c>
    </row>
    <row r="7513" spans="1:10">
      <c r="A7513" s="3">
        <v>44311</v>
      </c>
      <c r="B7513">
        <v>19.2</v>
      </c>
      <c r="C7513">
        <f t="shared" si="354"/>
        <v>2</v>
      </c>
      <c r="D7513">
        <v>1006.7</v>
      </c>
      <c r="E7513">
        <f t="shared" si="355"/>
        <v>-7.7999999999999545</v>
      </c>
      <c r="F7513">
        <v>60</v>
      </c>
      <c r="G7513">
        <f t="shared" si="356"/>
        <v>5</v>
      </c>
      <c r="H7513">
        <v>13.48</v>
      </c>
      <c r="I7513">
        <v>0.27</v>
      </c>
      <c r="J7513">
        <v>-0.96</v>
      </c>
    </row>
    <row r="7514" spans="1:10">
      <c r="A7514" s="3">
        <v>44312</v>
      </c>
      <c r="B7514">
        <v>15</v>
      </c>
      <c r="C7514">
        <f t="shared" si="354"/>
        <v>-4.1999999999999993</v>
      </c>
      <c r="D7514">
        <v>1015.2</v>
      </c>
      <c r="E7514">
        <f t="shared" si="355"/>
        <v>8.5</v>
      </c>
      <c r="F7514">
        <v>38</v>
      </c>
      <c r="G7514">
        <f t="shared" si="356"/>
        <v>-22</v>
      </c>
      <c r="H7514">
        <v>14.48</v>
      </c>
      <c r="I7514">
        <v>0.06</v>
      </c>
      <c r="J7514">
        <v>-1</v>
      </c>
    </row>
    <row r="7515" spans="1:10">
      <c r="A7515" s="3">
        <v>44313</v>
      </c>
      <c r="B7515">
        <v>17.399999999999999</v>
      </c>
      <c r="C7515">
        <f t="shared" si="354"/>
        <v>2.3999999999999986</v>
      </c>
      <c r="D7515">
        <v>1018.4</v>
      </c>
      <c r="E7515">
        <f t="shared" si="355"/>
        <v>3.1999999999999318</v>
      </c>
      <c r="F7515">
        <v>60</v>
      </c>
      <c r="G7515">
        <f t="shared" si="356"/>
        <v>22</v>
      </c>
      <c r="H7515">
        <v>15.48</v>
      </c>
      <c r="I7515">
        <v>-0.15</v>
      </c>
      <c r="J7515">
        <v>-0.99</v>
      </c>
    </row>
    <row r="7516" spans="1:10">
      <c r="A7516" s="3">
        <v>44314</v>
      </c>
      <c r="B7516">
        <v>19.8</v>
      </c>
      <c r="C7516">
        <f t="shared" si="354"/>
        <v>2.4000000000000021</v>
      </c>
      <c r="D7516">
        <v>1014</v>
      </c>
      <c r="E7516">
        <f t="shared" si="355"/>
        <v>-4.3999999999999773</v>
      </c>
      <c r="F7516">
        <v>60</v>
      </c>
      <c r="G7516">
        <f t="shared" si="356"/>
        <v>0</v>
      </c>
      <c r="H7516">
        <v>16.48</v>
      </c>
      <c r="I7516">
        <v>-0.36</v>
      </c>
      <c r="J7516">
        <v>-0.93</v>
      </c>
    </row>
    <row r="7517" spans="1:10">
      <c r="A7517" s="3">
        <v>44315</v>
      </c>
      <c r="B7517">
        <v>16.5</v>
      </c>
      <c r="C7517">
        <f t="shared" si="354"/>
        <v>-3.3000000000000007</v>
      </c>
      <c r="D7517">
        <v>1001.6</v>
      </c>
      <c r="E7517">
        <f t="shared" si="355"/>
        <v>-12.399999999999977</v>
      </c>
      <c r="F7517">
        <v>98</v>
      </c>
      <c r="G7517">
        <f t="shared" si="356"/>
        <v>38</v>
      </c>
      <c r="H7517">
        <v>17.48</v>
      </c>
      <c r="I7517">
        <v>-0.55000000000000004</v>
      </c>
      <c r="J7517">
        <v>-0.84</v>
      </c>
    </row>
    <row r="7518" spans="1:10">
      <c r="A7518" s="3">
        <v>44316</v>
      </c>
      <c r="B7518">
        <v>21.2</v>
      </c>
      <c r="C7518">
        <f t="shared" si="354"/>
        <v>4.6999999999999993</v>
      </c>
      <c r="D7518">
        <v>997.5</v>
      </c>
      <c r="E7518">
        <f t="shared" si="355"/>
        <v>-4.1000000000000227</v>
      </c>
      <c r="F7518">
        <v>41</v>
      </c>
      <c r="G7518">
        <f t="shared" si="356"/>
        <v>-57</v>
      </c>
      <c r="H7518">
        <v>18.48</v>
      </c>
      <c r="I7518">
        <v>-0.71</v>
      </c>
      <c r="J7518">
        <v>-0.7</v>
      </c>
    </row>
    <row r="7519" spans="1:10">
      <c r="A7519" s="3">
        <v>44317</v>
      </c>
      <c r="B7519">
        <v>19</v>
      </c>
      <c r="C7519">
        <f t="shared" si="354"/>
        <v>-2.1999999999999993</v>
      </c>
      <c r="D7519">
        <v>999.2</v>
      </c>
      <c r="E7519">
        <f t="shared" si="355"/>
        <v>1.7000000000000455</v>
      </c>
      <c r="F7519">
        <v>72</v>
      </c>
      <c r="G7519">
        <f t="shared" si="356"/>
        <v>31</v>
      </c>
      <c r="H7519">
        <v>19.48</v>
      </c>
      <c r="I7519">
        <v>-0.84</v>
      </c>
      <c r="J7519">
        <v>-0.54</v>
      </c>
    </row>
    <row r="7520" spans="1:10">
      <c r="A7520" s="3">
        <v>44318</v>
      </c>
      <c r="B7520">
        <v>17</v>
      </c>
      <c r="C7520">
        <f t="shared" si="354"/>
        <v>-2</v>
      </c>
      <c r="D7520">
        <v>997.1</v>
      </c>
      <c r="E7520">
        <f t="shared" si="355"/>
        <v>-2.1000000000000227</v>
      </c>
      <c r="F7520">
        <v>48</v>
      </c>
      <c r="G7520">
        <f t="shared" si="356"/>
        <v>-24</v>
      </c>
      <c r="H7520">
        <v>20.48</v>
      </c>
      <c r="I7520">
        <v>-0.94</v>
      </c>
      <c r="J7520">
        <v>-0.35</v>
      </c>
    </row>
    <row r="7521" spans="1:10">
      <c r="A7521" s="3">
        <v>44319</v>
      </c>
      <c r="B7521">
        <v>17.600000000000001</v>
      </c>
      <c r="C7521">
        <f t="shared" si="354"/>
        <v>0.60000000000000142</v>
      </c>
      <c r="D7521">
        <v>1009.5</v>
      </c>
      <c r="E7521">
        <f t="shared" si="355"/>
        <v>12.399999999999977</v>
      </c>
      <c r="F7521">
        <v>48</v>
      </c>
      <c r="G7521">
        <f t="shared" si="356"/>
        <v>0</v>
      </c>
      <c r="H7521">
        <v>21.48</v>
      </c>
      <c r="I7521">
        <v>-0.99</v>
      </c>
      <c r="J7521">
        <v>-0.14000000000000001</v>
      </c>
    </row>
    <row r="7522" spans="1:10">
      <c r="A7522" s="3">
        <v>44320</v>
      </c>
      <c r="B7522">
        <v>19.8</v>
      </c>
      <c r="C7522">
        <f t="shared" si="354"/>
        <v>2.1999999999999993</v>
      </c>
      <c r="D7522">
        <v>1013.2</v>
      </c>
      <c r="E7522">
        <f t="shared" si="355"/>
        <v>3.7000000000000455</v>
      </c>
      <c r="F7522">
        <v>59</v>
      </c>
      <c r="G7522">
        <f t="shared" si="356"/>
        <v>11</v>
      </c>
      <c r="H7522">
        <v>22.48</v>
      </c>
      <c r="I7522">
        <v>-1</v>
      </c>
      <c r="J7522">
        <v>7.0000000000000007E-2</v>
      </c>
    </row>
    <row r="7523" spans="1:10">
      <c r="A7523" s="3">
        <v>44321</v>
      </c>
      <c r="B7523">
        <v>17.5</v>
      </c>
      <c r="C7523">
        <f t="shared" si="354"/>
        <v>-2.3000000000000007</v>
      </c>
      <c r="D7523">
        <v>1011.9</v>
      </c>
      <c r="E7523">
        <f t="shared" si="355"/>
        <v>-1.3000000000000682</v>
      </c>
      <c r="F7523">
        <v>90</v>
      </c>
      <c r="G7523">
        <f t="shared" si="356"/>
        <v>31</v>
      </c>
      <c r="H7523">
        <v>23.48</v>
      </c>
      <c r="I7523">
        <v>-0.96</v>
      </c>
      <c r="J7523">
        <v>0.28000000000000003</v>
      </c>
    </row>
    <row r="7524" spans="1:10">
      <c r="A7524" s="3">
        <v>44322</v>
      </c>
      <c r="B7524">
        <v>20.2</v>
      </c>
      <c r="C7524">
        <f t="shared" si="354"/>
        <v>2.6999999999999993</v>
      </c>
      <c r="D7524">
        <v>1013.8</v>
      </c>
      <c r="E7524">
        <f t="shared" si="355"/>
        <v>1.8999999999999773</v>
      </c>
      <c r="F7524">
        <v>63</v>
      </c>
      <c r="G7524">
        <f t="shared" si="356"/>
        <v>-27</v>
      </c>
      <c r="H7524">
        <v>24.48</v>
      </c>
      <c r="I7524">
        <v>-0.88</v>
      </c>
      <c r="J7524">
        <v>0.48</v>
      </c>
    </row>
    <row r="7525" spans="1:10">
      <c r="A7525" s="3">
        <v>44323</v>
      </c>
      <c r="B7525">
        <v>17.7</v>
      </c>
      <c r="C7525">
        <f t="shared" si="354"/>
        <v>-2.5</v>
      </c>
      <c r="D7525">
        <v>1006.8</v>
      </c>
      <c r="E7525">
        <f t="shared" si="355"/>
        <v>-7</v>
      </c>
      <c r="F7525">
        <v>96</v>
      </c>
      <c r="G7525">
        <f t="shared" si="356"/>
        <v>33</v>
      </c>
      <c r="H7525">
        <v>25.48</v>
      </c>
      <c r="I7525">
        <v>-0.76</v>
      </c>
      <c r="J7525">
        <v>0.65</v>
      </c>
    </row>
    <row r="7526" spans="1:10">
      <c r="A7526" s="3">
        <v>44324</v>
      </c>
      <c r="B7526">
        <v>20.9</v>
      </c>
      <c r="C7526">
        <f t="shared" si="354"/>
        <v>3.1999999999999993</v>
      </c>
      <c r="D7526">
        <v>1001.5</v>
      </c>
      <c r="E7526">
        <f t="shared" si="355"/>
        <v>-5.2999999999999545</v>
      </c>
      <c r="F7526">
        <v>67</v>
      </c>
      <c r="G7526">
        <f t="shared" si="356"/>
        <v>-29</v>
      </c>
      <c r="H7526">
        <v>26.48</v>
      </c>
      <c r="I7526">
        <v>-0.61</v>
      </c>
      <c r="J7526">
        <v>0.8</v>
      </c>
    </row>
    <row r="7527" spans="1:10">
      <c r="A7527" s="3">
        <v>44325</v>
      </c>
      <c r="B7527">
        <v>25.5</v>
      </c>
      <c r="C7527">
        <f t="shared" si="354"/>
        <v>4.6000000000000014</v>
      </c>
      <c r="D7527">
        <v>996.4</v>
      </c>
      <c r="E7527">
        <f t="shared" si="355"/>
        <v>-5.1000000000000227</v>
      </c>
      <c r="F7527">
        <v>49</v>
      </c>
      <c r="G7527">
        <f t="shared" si="356"/>
        <v>-18</v>
      </c>
      <c r="H7527">
        <v>27.48</v>
      </c>
      <c r="I7527">
        <v>-0.42</v>
      </c>
      <c r="J7527">
        <v>0.91</v>
      </c>
    </row>
    <row r="7528" spans="1:10">
      <c r="A7528" s="3">
        <v>44326</v>
      </c>
      <c r="B7528">
        <v>20.100000000000001</v>
      </c>
      <c r="C7528">
        <f t="shared" si="354"/>
        <v>-5.3999999999999986</v>
      </c>
      <c r="D7528">
        <v>1007</v>
      </c>
      <c r="E7528">
        <f t="shared" si="355"/>
        <v>10.600000000000023</v>
      </c>
      <c r="F7528">
        <v>55</v>
      </c>
      <c r="G7528">
        <f t="shared" si="356"/>
        <v>6</v>
      </c>
      <c r="H7528">
        <v>28.48</v>
      </c>
      <c r="I7528">
        <v>-0.22</v>
      </c>
      <c r="J7528">
        <v>0.97</v>
      </c>
    </row>
    <row r="7529" spans="1:10">
      <c r="A7529" s="3">
        <v>44327</v>
      </c>
      <c r="B7529">
        <v>17.7</v>
      </c>
      <c r="C7529">
        <f t="shared" si="354"/>
        <v>-2.4000000000000021</v>
      </c>
      <c r="D7529">
        <v>1013</v>
      </c>
      <c r="E7529">
        <f t="shared" si="355"/>
        <v>6</v>
      </c>
      <c r="F7529">
        <v>54</v>
      </c>
      <c r="G7529">
        <f t="shared" si="356"/>
        <v>-1</v>
      </c>
      <c r="H7529">
        <v>29.48</v>
      </c>
      <c r="I7529">
        <v>-0.01</v>
      </c>
      <c r="J7529">
        <v>1</v>
      </c>
    </row>
    <row r="7530" spans="1:10">
      <c r="A7530" s="3">
        <v>44328</v>
      </c>
      <c r="B7530">
        <v>18.100000000000001</v>
      </c>
      <c r="C7530">
        <f t="shared" si="354"/>
        <v>0.40000000000000213</v>
      </c>
      <c r="D7530">
        <v>1018.2</v>
      </c>
      <c r="E7530">
        <f t="shared" si="355"/>
        <v>5.2000000000000455</v>
      </c>
      <c r="F7530">
        <v>63</v>
      </c>
      <c r="G7530">
        <f t="shared" si="356"/>
        <v>9</v>
      </c>
      <c r="H7530">
        <v>0.95</v>
      </c>
      <c r="I7530">
        <v>0.2</v>
      </c>
      <c r="J7530">
        <v>0.98</v>
      </c>
    </row>
    <row r="7531" spans="1:10">
      <c r="A7531" s="3">
        <v>44329</v>
      </c>
      <c r="B7531">
        <v>16.600000000000001</v>
      </c>
      <c r="C7531">
        <f t="shared" si="354"/>
        <v>-1.5</v>
      </c>
      <c r="D7531">
        <v>1011.3</v>
      </c>
      <c r="E7531">
        <f t="shared" si="355"/>
        <v>-6.9000000000000909</v>
      </c>
      <c r="F7531">
        <v>100</v>
      </c>
      <c r="G7531">
        <f t="shared" si="356"/>
        <v>37</v>
      </c>
      <c r="H7531">
        <v>1.95</v>
      </c>
      <c r="I7531">
        <v>0.4</v>
      </c>
      <c r="J7531">
        <v>0.92</v>
      </c>
    </row>
    <row r="7532" spans="1:10">
      <c r="A7532" s="3">
        <v>44330</v>
      </c>
      <c r="B7532">
        <v>23.7</v>
      </c>
      <c r="C7532">
        <f t="shared" si="354"/>
        <v>7.0999999999999979</v>
      </c>
      <c r="D7532">
        <v>1009.7</v>
      </c>
      <c r="E7532">
        <f t="shared" si="355"/>
        <v>-1.5999999999999091</v>
      </c>
      <c r="F7532">
        <v>61</v>
      </c>
      <c r="G7532">
        <f t="shared" si="356"/>
        <v>-39</v>
      </c>
      <c r="H7532">
        <v>2.95</v>
      </c>
      <c r="I7532">
        <v>0.59</v>
      </c>
      <c r="J7532">
        <v>0.81</v>
      </c>
    </row>
    <row r="7533" spans="1:10">
      <c r="A7533" s="3">
        <v>44331</v>
      </c>
      <c r="B7533">
        <v>22</v>
      </c>
      <c r="C7533">
        <f t="shared" si="354"/>
        <v>-1.6999999999999993</v>
      </c>
      <c r="D7533">
        <v>1014.5</v>
      </c>
      <c r="E7533">
        <f t="shared" si="355"/>
        <v>4.7999999999999545</v>
      </c>
      <c r="F7533">
        <v>55</v>
      </c>
      <c r="G7533">
        <f t="shared" si="356"/>
        <v>-6</v>
      </c>
      <c r="H7533">
        <v>3.95</v>
      </c>
      <c r="I7533">
        <v>0.74</v>
      </c>
      <c r="J7533">
        <v>0.67</v>
      </c>
    </row>
    <row r="7534" spans="1:10">
      <c r="A7534" s="3">
        <v>44332</v>
      </c>
      <c r="B7534">
        <v>19.399999999999999</v>
      </c>
      <c r="C7534">
        <f t="shared" si="354"/>
        <v>-2.6000000000000014</v>
      </c>
      <c r="D7534">
        <v>1009.2</v>
      </c>
      <c r="E7534">
        <f t="shared" si="355"/>
        <v>-5.2999999999999545</v>
      </c>
      <c r="F7534">
        <v>99</v>
      </c>
      <c r="G7534">
        <f t="shared" si="356"/>
        <v>44</v>
      </c>
      <c r="H7534">
        <v>4.95</v>
      </c>
      <c r="I7534">
        <v>0.87</v>
      </c>
      <c r="J7534">
        <v>0.5</v>
      </c>
    </row>
    <row r="7535" spans="1:10">
      <c r="A7535" s="3">
        <v>44333</v>
      </c>
      <c r="B7535">
        <v>23.9</v>
      </c>
      <c r="C7535">
        <f t="shared" si="354"/>
        <v>4.5</v>
      </c>
      <c r="D7535">
        <v>999</v>
      </c>
      <c r="E7535">
        <f t="shared" si="355"/>
        <v>-10.200000000000045</v>
      </c>
      <c r="F7535">
        <v>84</v>
      </c>
      <c r="G7535">
        <f t="shared" si="356"/>
        <v>-15</v>
      </c>
      <c r="H7535">
        <v>5.95</v>
      </c>
      <c r="I7535">
        <v>0.95</v>
      </c>
      <c r="J7535">
        <v>0.3</v>
      </c>
    </row>
    <row r="7536" spans="1:10">
      <c r="A7536" s="3">
        <v>44334</v>
      </c>
      <c r="B7536">
        <v>19.899999999999999</v>
      </c>
      <c r="C7536">
        <f t="shared" si="354"/>
        <v>-4</v>
      </c>
      <c r="D7536">
        <v>1008.2</v>
      </c>
      <c r="E7536">
        <f t="shared" si="355"/>
        <v>9.2000000000000455</v>
      </c>
      <c r="F7536">
        <v>86</v>
      </c>
      <c r="G7536">
        <f t="shared" si="356"/>
        <v>2</v>
      </c>
      <c r="H7536">
        <v>6.95</v>
      </c>
      <c r="I7536">
        <v>1</v>
      </c>
      <c r="J7536">
        <v>0.09</v>
      </c>
    </row>
    <row r="7537" spans="1:10">
      <c r="A7537" s="3">
        <v>44335</v>
      </c>
      <c r="B7537">
        <v>17.899999999999999</v>
      </c>
      <c r="C7537">
        <f t="shared" si="354"/>
        <v>-2</v>
      </c>
      <c r="D7537">
        <v>1007.7</v>
      </c>
      <c r="E7537">
        <f t="shared" si="355"/>
        <v>-0.5</v>
      </c>
      <c r="F7537">
        <v>100</v>
      </c>
      <c r="G7537">
        <f t="shared" si="356"/>
        <v>14</v>
      </c>
      <c r="H7537">
        <v>7.95</v>
      </c>
      <c r="I7537">
        <v>0.99</v>
      </c>
      <c r="J7537">
        <v>-0.12</v>
      </c>
    </row>
    <row r="7538" spans="1:10">
      <c r="A7538" s="3">
        <v>44336</v>
      </c>
      <c r="B7538">
        <v>19.7</v>
      </c>
      <c r="C7538">
        <f t="shared" si="354"/>
        <v>1.8000000000000007</v>
      </c>
      <c r="D7538">
        <v>1011.4</v>
      </c>
      <c r="E7538">
        <f t="shared" si="355"/>
        <v>3.6999999999999318</v>
      </c>
      <c r="F7538">
        <v>94</v>
      </c>
      <c r="G7538">
        <f t="shared" si="356"/>
        <v>-6</v>
      </c>
      <c r="H7538">
        <v>8.9499999999999993</v>
      </c>
      <c r="I7538">
        <v>0.95</v>
      </c>
      <c r="J7538">
        <v>-0.33</v>
      </c>
    </row>
    <row r="7539" spans="1:10">
      <c r="A7539" s="3">
        <v>44337</v>
      </c>
      <c r="B7539">
        <v>22.8</v>
      </c>
      <c r="C7539">
        <f t="shared" si="354"/>
        <v>3.1000000000000014</v>
      </c>
      <c r="D7539">
        <v>999.3</v>
      </c>
      <c r="E7539">
        <f t="shared" si="355"/>
        <v>-12.100000000000023</v>
      </c>
      <c r="F7539">
        <v>91</v>
      </c>
      <c r="G7539">
        <f t="shared" si="356"/>
        <v>-3</v>
      </c>
      <c r="H7539">
        <v>9.9499999999999993</v>
      </c>
      <c r="I7539">
        <v>0.85</v>
      </c>
      <c r="J7539">
        <v>-0.52</v>
      </c>
    </row>
    <row r="7540" spans="1:10">
      <c r="A7540" s="3">
        <v>44338</v>
      </c>
      <c r="B7540">
        <v>19.7</v>
      </c>
      <c r="C7540">
        <f t="shared" si="354"/>
        <v>-3.1000000000000014</v>
      </c>
      <c r="D7540">
        <v>1000.8</v>
      </c>
      <c r="E7540">
        <f t="shared" si="355"/>
        <v>1.5</v>
      </c>
      <c r="F7540">
        <v>82</v>
      </c>
      <c r="G7540">
        <f t="shared" si="356"/>
        <v>-9</v>
      </c>
      <c r="H7540">
        <v>10.95</v>
      </c>
      <c r="I7540">
        <v>0.73</v>
      </c>
      <c r="J7540">
        <v>-0.69</v>
      </c>
    </row>
    <row r="7541" spans="1:10">
      <c r="A7541" s="3">
        <v>44339</v>
      </c>
      <c r="B7541">
        <v>21.9</v>
      </c>
      <c r="C7541">
        <f t="shared" si="354"/>
        <v>2.1999999999999993</v>
      </c>
      <c r="D7541">
        <v>1004.2</v>
      </c>
      <c r="E7541">
        <f t="shared" si="355"/>
        <v>3.4000000000000909</v>
      </c>
      <c r="F7541">
        <v>65</v>
      </c>
      <c r="G7541">
        <f t="shared" si="356"/>
        <v>-17</v>
      </c>
      <c r="H7541">
        <v>11.95</v>
      </c>
      <c r="I7541">
        <v>0.56000000000000005</v>
      </c>
      <c r="J7541">
        <v>-0.83</v>
      </c>
    </row>
    <row r="7542" spans="1:10">
      <c r="A7542" s="3">
        <v>44340</v>
      </c>
      <c r="B7542">
        <v>22.9</v>
      </c>
      <c r="C7542">
        <f t="shared" si="354"/>
        <v>1</v>
      </c>
      <c r="D7542">
        <v>1000.9</v>
      </c>
      <c r="E7542">
        <f t="shared" si="355"/>
        <v>-3.3000000000000682</v>
      </c>
      <c r="F7542">
        <v>67</v>
      </c>
      <c r="G7542">
        <f t="shared" si="356"/>
        <v>2</v>
      </c>
      <c r="H7542">
        <v>12.95</v>
      </c>
      <c r="I7542">
        <v>0.38</v>
      </c>
      <c r="J7542">
        <v>-0.93</v>
      </c>
    </row>
    <row r="7543" spans="1:10">
      <c r="A7543" s="3">
        <v>44341</v>
      </c>
      <c r="B7543">
        <v>22.9</v>
      </c>
      <c r="C7543">
        <f t="shared" si="354"/>
        <v>0</v>
      </c>
      <c r="D7543">
        <v>997.4</v>
      </c>
      <c r="E7543">
        <f t="shared" si="355"/>
        <v>-3.5</v>
      </c>
      <c r="F7543">
        <v>58</v>
      </c>
      <c r="G7543">
        <f t="shared" si="356"/>
        <v>-9</v>
      </c>
      <c r="H7543">
        <v>13.95</v>
      </c>
      <c r="I7543">
        <v>0.17</v>
      </c>
      <c r="J7543">
        <v>-0.98</v>
      </c>
    </row>
    <row r="7544" spans="1:10">
      <c r="A7544" s="3">
        <v>44342</v>
      </c>
      <c r="B7544">
        <v>21.7</v>
      </c>
      <c r="C7544">
        <f t="shared" si="354"/>
        <v>-1.1999999999999993</v>
      </c>
      <c r="D7544">
        <v>1006.9</v>
      </c>
      <c r="E7544">
        <f t="shared" si="355"/>
        <v>9.5</v>
      </c>
      <c r="F7544">
        <v>61</v>
      </c>
      <c r="G7544">
        <f t="shared" si="356"/>
        <v>3</v>
      </c>
      <c r="H7544">
        <v>14.95</v>
      </c>
      <c r="I7544">
        <v>-0.04</v>
      </c>
      <c r="J7544">
        <v>-1</v>
      </c>
    </row>
    <row r="7545" spans="1:10">
      <c r="A7545" s="3">
        <v>44343</v>
      </c>
      <c r="B7545">
        <v>16.2</v>
      </c>
      <c r="C7545">
        <f t="shared" si="354"/>
        <v>-5.5</v>
      </c>
      <c r="D7545">
        <v>995.8</v>
      </c>
      <c r="E7545">
        <f t="shared" si="355"/>
        <v>-11.100000000000023</v>
      </c>
      <c r="F7545">
        <v>99</v>
      </c>
      <c r="G7545">
        <f t="shared" si="356"/>
        <v>38</v>
      </c>
      <c r="H7545">
        <v>15.95</v>
      </c>
      <c r="I7545">
        <v>-0.25</v>
      </c>
      <c r="J7545">
        <v>-0.97</v>
      </c>
    </row>
    <row r="7546" spans="1:10">
      <c r="A7546" s="3">
        <v>44344</v>
      </c>
      <c r="B7546">
        <v>22.1</v>
      </c>
      <c r="C7546">
        <f t="shared" si="354"/>
        <v>5.9000000000000021</v>
      </c>
      <c r="D7546">
        <v>1000.6</v>
      </c>
      <c r="E7546">
        <f t="shared" si="355"/>
        <v>4.8000000000000682</v>
      </c>
      <c r="F7546">
        <v>63</v>
      </c>
      <c r="G7546">
        <f t="shared" si="356"/>
        <v>-36</v>
      </c>
      <c r="H7546">
        <v>16.95</v>
      </c>
      <c r="I7546">
        <v>-0.45</v>
      </c>
      <c r="J7546">
        <v>-0.89</v>
      </c>
    </row>
    <row r="7547" spans="1:10">
      <c r="A7547" s="3">
        <v>44345</v>
      </c>
      <c r="B7547">
        <v>24.5</v>
      </c>
      <c r="C7547">
        <f t="shared" si="354"/>
        <v>2.3999999999999986</v>
      </c>
      <c r="D7547">
        <v>997.7</v>
      </c>
      <c r="E7547">
        <f t="shared" si="355"/>
        <v>-2.8999999999999773</v>
      </c>
      <c r="F7547">
        <v>56</v>
      </c>
      <c r="G7547">
        <f t="shared" si="356"/>
        <v>-7</v>
      </c>
      <c r="H7547">
        <v>17.95</v>
      </c>
      <c r="I7547">
        <v>-0.63</v>
      </c>
      <c r="J7547">
        <v>-0.78</v>
      </c>
    </row>
    <row r="7548" spans="1:10">
      <c r="A7548" s="3">
        <v>44346</v>
      </c>
      <c r="B7548">
        <v>21.6</v>
      </c>
      <c r="C7548">
        <f t="shared" si="354"/>
        <v>-2.8999999999999986</v>
      </c>
      <c r="D7548">
        <v>1004.6</v>
      </c>
      <c r="E7548">
        <f t="shared" si="355"/>
        <v>6.8999999999999773</v>
      </c>
      <c r="F7548">
        <v>63</v>
      </c>
      <c r="G7548">
        <f t="shared" si="356"/>
        <v>7</v>
      </c>
      <c r="H7548">
        <v>18.95</v>
      </c>
      <c r="I7548">
        <v>-0.78</v>
      </c>
      <c r="J7548">
        <v>-0.63</v>
      </c>
    </row>
    <row r="7549" spans="1:10">
      <c r="A7549" s="3">
        <v>44347</v>
      </c>
      <c r="B7549">
        <v>21.8</v>
      </c>
      <c r="C7549">
        <f t="shared" si="354"/>
        <v>0.19999999999999929</v>
      </c>
      <c r="D7549">
        <v>1008.9</v>
      </c>
      <c r="E7549">
        <f t="shared" si="355"/>
        <v>4.2999999999999545</v>
      </c>
      <c r="F7549">
        <v>62</v>
      </c>
      <c r="G7549">
        <f t="shared" si="356"/>
        <v>-1</v>
      </c>
      <c r="H7549">
        <v>19.95</v>
      </c>
      <c r="I7549">
        <v>-0.89</v>
      </c>
      <c r="J7549">
        <v>-0.45</v>
      </c>
    </row>
    <row r="7550" spans="1:10">
      <c r="A7550" s="3">
        <v>44348</v>
      </c>
      <c r="B7550">
        <v>21.8</v>
      </c>
      <c r="C7550">
        <f t="shared" si="354"/>
        <v>0</v>
      </c>
      <c r="D7550">
        <v>1014.4</v>
      </c>
      <c r="E7550">
        <f t="shared" si="355"/>
        <v>5.5</v>
      </c>
      <c r="F7550">
        <v>64</v>
      </c>
      <c r="G7550">
        <f t="shared" si="356"/>
        <v>2</v>
      </c>
      <c r="H7550">
        <v>20.95</v>
      </c>
      <c r="I7550">
        <v>-0.97</v>
      </c>
      <c r="J7550">
        <v>-0.25</v>
      </c>
    </row>
    <row r="7551" spans="1:10">
      <c r="A7551" s="3">
        <v>44349</v>
      </c>
      <c r="B7551">
        <v>23.1</v>
      </c>
      <c r="C7551">
        <f t="shared" si="354"/>
        <v>1.3000000000000007</v>
      </c>
      <c r="D7551">
        <v>1014.6</v>
      </c>
      <c r="E7551">
        <f t="shared" si="355"/>
        <v>0.20000000000004547</v>
      </c>
      <c r="F7551">
        <v>59</v>
      </c>
      <c r="G7551">
        <f t="shared" si="356"/>
        <v>-5</v>
      </c>
      <c r="H7551">
        <v>21.95</v>
      </c>
      <c r="I7551">
        <v>-1</v>
      </c>
      <c r="J7551">
        <v>-0.04</v>
      </c>
    </row>
    <row r="7552" spans="1:10">
      <c r="A7552" s="3">
        <v>44350</v>
      </c>
      <c r="B7552">
        <v>23.1</v>
      </c>
      <c r="C7552">
        <f t="shared" si="354"/>
        <v>0</v>
      </c>
      <c r="D7552">
        <v>1011</v>
      </c>
      <c r="E7552">
        <f t="shared" si="355"/>
        <v>-3.6000000000000227</v>
      </c>
      <c r="F7552">
        <v>58</v>
      </c>
      <c r="G7552">
        <f t="shared" si="356"/>
        <v>-1</v>
      </c>
      <c r="H7552">
        <v>22.95</v>
      </c>
      <c r="I7552">
        <v>-0.99</v>
      </c>
      <c r="J7552">
        <v>0.17</v>
      </c>
    </row>
    <row r="7553" spans="1:10">
      <c r="A7553" s="3">
        <v>44351</v>
      </c>
      <c r="B7553">
        <v>23.9</v>
      </c>
      <c r="C7553">
        <f t="shared" si="354"/>
        <v>0.79999999999999716</v>
      </c>
      <c r="D7553">
        <v>992.5</v>
      </c>
      <c r="E7553">
        <f t="shared" si="355"/>
        <v>-18.5</v>
      </c>
      <c r="F7553">
        <v>97</v>
      </c>
      <c r="G7553">
        <f t="shared" si="356"/>
        <v>39</v>
      </c>
      <c r="H7553">
        <v>23.95</v>
      </c>
      <c r="I7553">
        <v>-0.93</v>
      </c>
      <c r="J7553">
        <v>0.37</v>
      </c>
    </row>
    <row r="7554" spans="1:10">
      <c r="A7554" s="3">
        <v>44352</v>
      </c>
      <c r="B7554">
        <v>23.1</v>
      </c>
      <c r="C7554">
        <f t="shared" si="354"/>
        <v>-0.79999999999999716</v>
      </c>
      <c r="D7554">
        <v>1002.2</v>
      </c>
      <c r="E7554">
        <f t="shared" si="355"/>
        <v>9.7000000000000455</v>
      </c>
      <c r="F7554">
        <v>75</v>
      </c>
      <c r="G7554">
        <f t="shared" si="356"/>
        <v>-22</v>
      </c>
      <c r="H7554">
        <v>24.95</v>
      </c>
      <c r="I7554">
        <v>-0.83</v>
      </c>
      <c r="J7554">
        <v>0.56000000000000005</v>
      </c>
    </row>
    <row r="7555" spans="1:10">
      <c r="A7555" s="3">
        <v>44353</v>
      </c>
      <c r="B7555">
        <v>22.6</v>
      </c>
      <c r="C7555">
        <f t="shared" si="354"/>
        <v>-0.5</v>
      </c>
      <c r="D7555">
        <v>1007</v>
      </c>
      <c r="E7555">
        <f t="shared" si="355"/>
        <v>4.7999999999999545</v>
      </c>
      <c r="F7555">
        <v>82</v>
      </c>
      <c r="G7555">
        <f t="shared" si="356"/>
        <v>7</v>
      </c>
      <c r="H7555">
        <v>25.95</v>
      </c>
      <c r="I7555">
        <v>-0.69</v>
      </c>
      <c r="J7555">
        <v>0.72</v>
      </c>
    </row>
    <row r="7556" spans="1:10">
      <c r="A7556" s="3">
        <v>44354</v>
      </c>
      <c r="B7556">
        <v>25.3</v>
      </c>
      <c r="C7556">
        <f t="shared" si="354"/>
        <v>2.6999999999999993</v>
      </c>
      <c r="D7556">
        <v>1010.7</v>
      </c>
      <c r="E7556">
        <f t="shared" si="355"/>
        <v>3.7000000000000455</v>
      </c>
      <c r="F7556">
        <v>62</v>
      </c>
      <c r="G7556">
        <f t="shared" si="356"/>
        <v>-20</v>
      </c>
      <c r="H7556">
        <v>26.95</v>
      </c>
      <c r="I7556">
        <v>-0.52</v>
      </c>
      <c r="J7556">
        <v>0.85</v>
      </c>
    </row>
    <row r="7557" spans="1:10">
      <c r="A7557" s="3">
        <v>44355</v>
      </c>
      <c r="B7557">
        <v>27.3</v>
      </c>
      <c r="C7557">
        <f t="shared" si="354"/>
        <v>2</v>
      </c>
      <c r="D7557">
        <v>1008.8</v>
      </c>
      <c r="E7557">
        <f t="shared" si="355"/>
        <v>-1.9000000000000909</v>
      </c>
      <c r="F7557">
        <v>52</v>
      </c>
      <c r="G7557">
        <f t="shared" si="356"/>
        <v>-10</v>
      </c>
      <c r="H7557">
        <v>27.95</v>
      </c>
      <c r="I7557">
        <v>-0.33</v>
      </c>
      <c r="J7557">
        <v>0.94</v>
      </c>
    </row>
    <row r="7558" spans="1:10">
      <c r="A7558" s="3">
        <v>44356</v>
      </c>
      <c r="B7558">
        <v>26.2</v>
      </c>
      <c r="C7558">
        <f t="shared" si="354"/>
        <v>-1.1000000000000014</v>
      </c>
      <c r="D7558">
        <v>1013.2</v>
      </c>
      <c r="E7558">
        <f t="shared" si="355"/>
        <v>4.4000000000000909</v>
      </c>
      <c r="F7558">
        <v>48</v>
      </c>
      <c r="G7558">
        <f t="shared" si="356"/>
        <v>-4</v>
      </c>
      <c r="H7558">
        <v>28.95</v>
      </c>
      <c r="I7558">
        <v>-0.12</v>
      </c>
      <c r="J7558">
        <v>0.99</v>
      </c>
    </row>
    <row r="7559" spans="1:10">
      <c r="A7559" s="3">
        <v>44357</v>
      </c>
      <c r="B7559">
        <v>26.5</v>
      </c>
      <c r="C7559">
        <f t="shared" ref="C7559:C7622" si="357">B7559-B7558</f>
        <v>0.30000000000000071</v>
      </c>
      <c r="D7559">
        <v>1015.5</v>
      </c>
      <c r="E7559">
        <f t="shared" ref="E7559:E7622" si="358">D7559-D7558</f>
        <v>2.2999999999999545</v>
      </c>
      <c r="F7559">
        <v>55</v>
      </c>
      <c r="G7559">
        <f t="shared" ref="G7559:G7622" si="359">F7559-F7558</f>
        <v>7</v>
      </c>
      <c r="H7559">
        <v>0.42</v>
      </c>
      <c r="I7559">
        <v>0.09</v>
      </c>
      <c r="J7559">
        <v>1</v>
      </c>
    </row>
    <row r="7560" spans="1:10">
      <c r="A7560" s="3">
        <v>44358</v>
      </c>
      <c r="B7560">
        <v>24.1</v>
      </c>
      <c r="C7560">
        <f t="shared" si="357"/>
        <v>-2.3999999999999986</v>
      </c>
      <c r="D7560">
        <v>1016.5</v>
      </c>
      <c r="E7560">
        <f t="shared" si="358"/>
        <v>1</v>
      </c>
      <c r="F7560">
        <v>61</v>
      </c>
      <c r="G7560">
        <f t="shared" si="359"/>
        <v>6</v>
      </c>
      <c r="H7560">
        <v>1.42</v>
      </c>
      <c r="I7560">
        <v>0.3</v>
      </c>
      <c r="J7560">
        <v>0.95</v>
      </c>
    </row>
    <row r="7561" spans="1:10">
      <c r="A7561" s="3">
        <v>44359</v>
      </c>
      <c r="B7561">
        <v>23.9</v>
      </c>
      <c r="C7561">
        <f t="shared" si="357"/>
        <v>-0.20000000000000284</v>
      </c>
      <c r="D7561">
        <v>1012.4</v>
      </c>
      <c r="E7561">
        <f t="shared" si="358"/>
        <v>-4.1000000000000227</v>
      </c>
      <c r="F7561">
        <v>74</v>
      </c>
      <c r="G7561">
        <f t="shared" si="359"/>
        <v>13</v>
      </c>
      <c r="H7561">
        <v>2.42</v>
      </c>
      <c r="I7561">
        <v>0.49</v>
      </c>
      <c r="J7561">
        <v>0.87</v>
      </c>
    </row>
    <row r="7562" spans="1:10">
      <c r="A7562" s="3">
        <v>44360</v>
      </c>
      <c r="B7562">
        <v>25.2</v>
      </c>
      <c r="C7562">
        <f t="shared" si="357"/>
        <v>1.3000000000000007</v>
      </c>
      <c r="D7562">
        <v>1006.1</v>
      </c>
      <c r="E7562">
        <f t="shared" si="358"/>
        <v>-6.2999999999999545</v>
      </c>
      <c r="F7562">
        <v>61</v>
      </c>
      <c r="G7562">
        <f t="shared" si="359"/>
        <v>-13</v>
      </c>
      <c r="H7562">
        <v>3.42</v>
      </c>
      <c r="I7562">
        <v>0.66</v>
      </c>
      <c r="J7562">
        <v>0.75</v>
      </c>
    </row>
    <row r="7563" spans="1:10">
      <c r="A7563" s="3">
        <v>44361</v>
      </c>
      <c r="B7563">
        <v>21.5</v>
      </c>
      <c r="C7563">
        <f t="shared" si="357"/>
        <v>-3.6999999999999993</v>
      </c>
      <c r="D7563">
        <v>1004.1</v>
      </c>
      <c r="E7563">
        <f t="shared" si="358"/>
        <v>-2</v>
      </c>
      <c r="F7563">
        <v>94</v>
      </c>
      <c r="G7563">
        <f t="shared" si="359"/>
        <v>33</v>
      </c>
      <c r="H7563">
        <v>4.42</v>
      </c>
      <c r="I7563">
        <v>0.81</v>
      </c>
      <c r="J7563">
        <v>0.59</v>
      </c>
    </row>
    <row r="7564" spans="1:10">
      <c r="A7564" s="3">
        <v>44362</v>
      </c>
      <c r="B7564">
        <v>24.7</v>
      </c>
      <c r="C7564">
        <f t="shared" si="357"/>
        <v>3.1999999999999993</v>
      </c>
      <c r="D7564">
        <v>1003</v>
      </c>
      <c r="E7564">
        <f t="shared" si="358"/>
        <v>-1.1000000000000227</v>
      </c>
      <c r="F7564">
        <v>73</v>
      </c>
      <c r="G7564">
        <f t="shared" si="359"/>
        <v>-21</v>
      </c>
      <c r="H7564">
        <v>5.42</v>
      </c>
      <c r="I7564">
        <v>0.91</v>
      </c>
      <c r="J7564">
        <v>0.41</v>
      </c>
    </row>
    <row r="7565" spans="1:10">
      <c r="A7565" s="3">
        <v>44363</v>
      </c>
      <c r="B7565">
        <v>22.6</v>
      </c>
      <c r="C7565">
        <f t="shared" si="357"/>
        <v>-2.0999999999999979</v>
      </c>
      <c r="D7565">
        <v>1004.4</v>
      </c>
      <c r="E7565">
        <f t="shared" si="358"/>
        <v>1.3999999999999773</v>
      </c>
      <c r="F7565">
        <v>82</v>
      </c>
      <c r="G7565">
        <f t="shared" si="359"/>
        <v>9</v>
      </c>
      <c r="H7565">
        <v>6.42</v>
      </c>
      <c r="I7565">
        <v>0.98</v>
      </c>
      <c r="J7565">
        <v>0.2</v>
      </c>
    </row>
    <row r="7566" spans="1:10">
      <c r="A7566" s="3">
        <v>44364</v>
      </c>
      <c r="B7566">
        <v>22.8</v>
      </c>
      <c r="C7566">
        <f t="shared" si="357"/>
        <v>0.19999999999999929</v>
      </c>
      <c r="D7566">
        <v>1003</v>
      </c>
      <c r="E7566">
        <f t="shared" si="358"/>
        <v>-1.3999999999999773</v>
      </c>
      <c r="F7566">
        <v>57</v>
      </c>
      <c r="G7566">
        <f t="shared" si="359"/>
        <v>-25</v>
      </c>
      <c r="H7566">
        <v>7.42</v>
      </c>
      <c r="I7566">
        <v>1</v>
      </c>
      <c r="J7566">
        <v>-0.01</v>
      </c>
    </row>
    <row r="7567" spans="1:10">
      <c r="A7567" s="3">
        <v>44365</v>
      </c>
      <c r="B7567">
        <v>23.4</v>
      </c>
      <c r="C7567">
        <f t="shared" si="357"/>
        <v>0.59999999999999787</v>
      </c>
      <c r="D7567">
        <v>1001.2</v>
      </c>
      <c r="E7567">
        <f t="shared" si="358"/>
        <v>-1.7999999999999545</v>
      </c>
      <c r="F7567">
        <v>73</v>
      </c>
      <c r="G7567">
        <f t="shared" si="359"/>
        <v>16</v>
      </c>
      <c r="H7567">
        <v>8.42</v>
      </c>
      <c r="I7567">
        <v>0.98</v>
      </c>
      <c r="J7567">
        <v>-0.22</v>
      </c>
    </row>
    <row r="7568" spans="1:10">
      <c r="A7568" s="3">
        <v>44366</v>
      </c>
      <c r="B7568">
        <v>20</v>
      </c>
      <c r="C7568">
        <f t="shared" si="357"/>
        <v>-3.3999999999999986</v>
      </c>
      <c r="D7568">
        <v>998.4</v>
      </c>
      <c r="E7568">
        <f t="shared" si="358"/>
        <v>-2.8000000000000682</v>
      </c>
      <c r="F7568">
        <v>92</v>
      </c>
      <c r="G7568">
        <f t="shared" si="359"/>
        <v>19</v>
      </c>
      <c r="H7568">
        <v>9.42</v>
      </c>
      <c r="I7568">
        <v>0.91</v>
      </c>
      <c r="J7568">
        <v>-0.42</v>
      </c>
    </row>
    <row r="7569" spans="1:10">
      <c r="A7569" s="3">
        <v>44367</v>
      </c>
      <c r="B7569">
        <v>24.9</v>
      </c>
      <c r="C7569">
        <f t="shared" si="357"/>
        <v>4.8999999999999986</v>
      </c>
      <c r="D7569">
        <v>996.6</v>
      </c>
      <c r="E7569">
        <f t="shared" si="358"/>
        <v>-1.7999999999999545</v>
      </c>
      <c r="F7569">
        <v>75</v>
      </c>
      <c r="G7569">
        <f t="shared" si="359"/>
        <v>-17</v>
      </c>
      <c r="H7569">
        <v>10.42</v>
      </c>
      <c r="I7569">
        <v>0.8</v>
      </c>
      <c r="J7569">
        <v>-0.6</v>
      </c>
    </row>
    <row r="7570" spans="1:10">
      <c r="A7570" s="3">
        <v>44368</v>
      </c>
      <c r="B7570">
        <v>23.5</v>
      </c>
      <c r="C7570">
        <f t="shared" si="357"/>
        <v>-1.3999999999999986</v>
      </c>
      <c r="D7570">
        <v>1003.1</v>
      </c>
      <c r="E7570">
        <f t="shared" si="358"/>
        <v>6.5</v>
      </c>
      <c r="F7570">
        <v>69</v>
      </c>
      <c r="G7570">
        <f t="shared" si="359"/>
        <v>-6</v>
      </c>
      <c r="H7570">
        <v>11.42</v>
      </c>
      <c r="I7570">
        <v>0.65</v>
      </c>
      <c r="J7570">
        <v>-0.76</v>
      </c>
    </row>
    <row r="7571" spans="1:10">
      <c r="A7571" s="3">
        <v>44369</v>
      </c>
      <c r="B7571">
        <v>23.7</v>
      </c>
      <c r="C7571">
        <f t="shared" si="357"/>
        <v>0.19999999999999929</v>
      </c>
      <c r="D7571">
        <v>1005.6</v>
      </c>
      <c r="E7571">
        <f t="shared" si="358"/>
        <v>2.5</v>
      </c>
      <c r="F7571">
        <v>71</v>
      </c>
      <c r="G7571">
        <f t="shared" si="359"/>
        <v>2</v>
      </c>
      <c r="H7571">
        <v>12.42</v>
      </c>
      <c r="I7571">
        <v>0.48</v>
      </c>
      <c r="J7571">
        <v>-0.88</v>
      </c>
    </row>
    <row r="7572" spans="1:10">
      <c r="A7572" s="3">
        <v>44370</v>
      </c>
      <c r="B7572">
        <v>22.9</v>
      </c>
      <c r="C7572">
        <f t="shared" si="357"/>
        <v>-0.80000000000000071</v>
      </c>
      <c r="D7572">
        <v>1007.5</v>
      </c>
      <c r="E7572">
        <f t="shared" si="358"/>
        <v>1.8999999999999773</v>
      </c>
      <c r="F7572">
        <v>69</v>
      </c>
      <c r="G7572">
        <f t="shared" si="359"/>
        <v>-2</v>
      </c>
      <c r="H7572">
        <v>13.42</v>
      </c>
      <c r="I7572">
        <v>0.28000000000000003</v>
      </c>
      <c r="J7572">
        <v>-0.96</v>
      </c>
    </row>
    <row r="7573" spans="1:10">
      <c r="A7573" s="3">
        <v>44371</v>
      </c>
      <c r="B7573">
        <v>24.5</v>
      </c>
      <c r="C7573">
        <f t="shared" si="357"/>
        <v>1.6000000000000014</v>
      </c>
      <c r="D7573">
        <v>1008.7</v>
      </c>
      <c r="E7573">
        <f t="shared" si="358"/>
        <v>1.2000000000000455</v>
      </c>
      <c r="F7573">
        <v>64</v>
      </c>
      <c r="G7573">
        <f t="shared" si="359"/>
        <v>-5</v>
      </c>
      <c r="H7573">
        <v>14.42</v>
      </c>
      <c r="I7573">
        <v>7.0000000000000007E-2</v>
      </c>
      <c r="J7573">
        <v>-1</v>
      </c>
    </row>
    <row r="7574" spans="1:10">
      <c r="A7574" s="3">
        <v>44372</v>
      </c>
      <c r="B7574">
        <v>25</v>
      </c>
      <c r="C7574">
        <f t="shared" si="357"/>
        <v>0.5</v>
      </c>
      <c r="D7574">
        <v>1009.4</v>
      </c>
      <c r="E7574">
        <f t="shared" si="358"/>
        <v>0.69999999999993179</v>
      </c>
      <c r="F7574">
        <v>69</v>
      </c>
      <c r="G7574">
        <f t="shared" si="359"/>
        <v>5</v>
      </c>
      <c r="H7574">
        <v>15.42</v>
      </c>
      <c r="I7574">
        <v>-0.14000000000000001</v>
      </c>
      <c r="J7574">
        <v>-0.99</v>
      </c>
    </row>
    <row r="7575" spans="1:10">
      <c r="A7575" s="3">
        <v>44373</v>
      </c>
      <c r="B7575">
        <v>25</v>
      </c>
      <c r="C7575">
        <f t="shared" si="357"/>
        <v>0</v>
      </c>
      <c r="D7575">
        <v>1009.7</v>
      </c>
      <c r="E7575">
        <f t="shared" si="358"/>
        <v>0.30000000000006821</v>
      </c>
      <c r="F7575">
        <v>69</v>
      </c>
      <c r="G7575">
        <f t="shared" si="359"/>
        <v>0</v>
      </c>
      <c r="H7575">
        <v>16.420000000000002</v>
      </c>
      <c r="I7575">
        <v>-0.34</v>
      </c>
      <c r="J7575">
        <v>-0.94</v>
      </c>
    </row>
    <row r="7576" spans="1:10">
      <c r="A7576" s="3">
        <v>44374</v>
      </c>
      <c r="B7576">
        <v>23.9</v>
      </c>
      <c r="C7576">
        <f t="shared" si="357"/>
        <v>-1.1000000000000014</v>
      </c>
      <c r="D7576">
        <v>1004.5</v>
      </c>
      <c r="E7576">
        <f t="shared" si="358"/>
        <v>-5.2000000000000455</v>
      </c>
      <c r="F7576">
        <v>74</v>
      </c>
      <c r="G7576">
        <f t="shared" si="359"/>
        <v>5</v>
      </c>
      <c r="H7576">
        <v>17.420000000000002</v>
      </c>
      <c r="I7576">
        <v>-0.53</v>
      </c>
      <c r="J7576">
        <v>-0.85</v>
      </c>
    </row>
    <row r="7577" spans="1:10">
      <c r="A7577" s="3">
        <v>44375</v>
      </c>
      <c r="B7577">
        <v>26.3</v>
      </c>
      <c r="C7577">
        <f t="shared" si="357"/>
        <v>2.4000000000000021</v>
      </c>
      <c r="D7577">
        <v>1002.6</v>
      </c>
      <c r="E7577">
        <f t="shared" si="358"/>
        <v>-1.8999999999999773</v>
      </c>
      <c r="F7577">
        <v>65</v>
      </c>
      <c r="G7577">
        <f t="shared" si="359"/>
        <v>-9</v>
      </c>
      <c r="H7577">
        <v>18.420000000000002</v>
      </c>
      <c r="I7577">
        <v>-0.7</v>
      </c>
      <c r="J7577">
        <v>-0.71</v>
      </c>
    </row>
    <row r="7578" spans="1:10">
      <c r="A7578" s="3">
        <v>44376</v>
      </c>
      <c r="B7578">
        <v>26.3</v>
      </c>
      <c r="C7578">
        <f t="shared" si="357"/>
        <v>0</v>
      </c>
      <c r="D7578">
        <v>1001.5</v>
      </c>
      <c r="E7578">
        <f t="shared" si="358"/>
        <v>-1.1000000000000227</v>
      </c>
      <c r="F7578">
        <v>66</v>
      </c>
      <c r="G7578">
        <f t="shared" si="359"/>
        <v>1</v>
      </c>
      <c r="H7578">
        <v>19.420000000000002</v>
      </c>
      <c r="I7578">
        <v>-0.84</v>
      </c>
      <c r="J7578">
        <v>-0.55000000000000004</v>
      </c>
    </row>
    <row r="7579" spans="1:10">
      <c r="A7579" s="3">
        <v>44377</v>
      </c>
      <c r="B7579">
        <v>20.6</v>
      </c>
      <c r="C7579">
        <f t="shared" si="357"/>
        <v>-5.6999999999999993</v>
      </c>
      <c r="D7579">
        <v>1011.9</v>
      </c>
      <c r="E7579">
        <f t="shared" si="358"/>
        <v>10.399999999999977</v>
      </c>
      <c r="F7579">
        <v>99</v>
      </c>
      <c r="G7579">
        <f t="shared" si="359"/>
        <v>33</v>
      </c>
      <c r="H7579">
        <v>20.420000000000002</v>
      </c>
      <c r="I7579">
        <v>-0.93</v>
      </c>
      <c r="J7579">
        <v>-0.36</v>
      </c>
    </row>
    <row r="7580" spans="1:10">
      <c r="A7580" s="3">
        <v>44378</v>
      </c>
      <c r="B7580">
        <v>21.2</v>
      </c>
      <c r="C7580">
        <f t="shared" si="357"/>
        <v>0.59999999999999787</v>
      </c>
      <c r="D7580">
        <v>1009.4</v>
      </c>
      <c r="E7580">
        <f t="shared" si="358"/>
        <v>-2.5</v>
      </c>
      <c r="F7580">
        <v>96</v>
      </c>
      <c r="G7580">
        <f t="shared" si="359"/>
        <v>-3</v>
      </c>
      <c r="H7580">
        <v>21.42</v>
      </c>
      <c r="I7580">
        <v>-0.99</v>
      </c>
      <c r="J7580">
        <v>-0.16</v>
      </c>
    </row>
    <row r="7581" spans="1:10">
      <c r="A7581" s="3">
        <v>44379</v>
      </c>
      <c r="B7581">
        <v>21.8</v>
      </c>
      <c r="C7581">
        <f t="shared" si="357"/>
        <v>0.60000000000000142</v>
      </c>
      <c r="D7581">
        <v>1006.9</v>
      </c>
      <c r="E7581">
        <f t="shared" si="358"/>
        <v>-2.5</v>
      </c>
      <c r="F7581">
        <v>100</v>
      </c>
      <c r="G7581">
        <f t="shared" si="359"/>
        <v>4</v>
      </c>
      <c r="H7581">
        <v>22.42</v>
      </c>
      <c r="I7581">
        <v>-1</v>
      </c>
      <c r="J7581">
        <v>0.06</v>
      </c>
    </row>
    <row r="7582" spans="1:10">
      <c r="A7582" s="3">
        <v>44380</v>
      </c>
      <c r="B7582">
        <v>22.8</v>
      </c>
      <c r="C7582">
        <f t="shared" si="357"/>
        <v>1</v>
      </c>
      <c r="D7582">
        <v>1007.8</v>
      </c>
      <c r="E7582">
        <f t="shared" si="358"/>
        <v>0.89999999999997726</v>
      </c>
      <c r="F7582">
        <v>83</v>
      </c>
      <c r="G7582">
        <f t="shared" si="359"/>
        <v>-17</v>
      </c>
      <c r="H7582">
        <v>23.42</v>
      </c>
      <c r="I7582">
        <v>-0.96</v>
      </c>
      <c r="J7582">
        <v>0.27</v>
      </c>
    </row>
    <row r="7583" spans="1:10">
      <c r="A7583" s="3">
        <v>44381</v>
      </c>
      <c r="B7583">
        <v>20.2</v>
      </c>
      <c r="C7583">
        <f t="shared" si="357"/>
        <v>-2.6000000000000014</v>
      </c>
      <c r="D7583">
        <v>1012.2</v>
      </c>
      <c r="E7583">
        <f t="shared" si="358"/>
        <v>4.4000000000000909</v>
      </c>
      <c r="F7583">
        <v>100</v>
      </c>
      <c r="G7583">
        <f t="shared" si="359"/>
        <v>17</v>
      </c>
      <c r="H7583">
        <v>24.42</v>
      </c>
      <c r="I7583">
        <v>-0.89</v>
      </c>
      <c r="J7583">
        <v>0.46</v>
      </c>
    </row>
    <row r="7584" spans="1:10">
      <c r="A7584" s="3">
        <v>44382</v>
      </c>
      <c r="B7584">
        <v>24</v>
      </c>
      <c r="C7584">
        <f t="shared" si="357"/>
        <v>3.8000000000000007</v>
      </c>
      <c r="D7584">
        <v>1006.2</v>
      </c>
      <c r="E7584">
        <f t="shared" si="358"/>
        <v>-6</v>
      </c>
      <c r="F7584">
        <v>94</v>
      </c>
      <c r="G7584">
        <f t="shared" si="359"/>
        <v>-6</v>
      </c>
      <c r="H7584">
        <v>25.42</v>
      </c>
      <c r="I7584">
        <v>-0.77</v>
      </c>
      <c r="J7584">
        <v>0.64</v>
      </c>
    </row>
    <row r="7585" spans="1:10">
      <c r="A7585" s="3">
        <v>44383</v>
      </c>
      <c r="B7585">
        <v>25.7</v>
      </c>
      <c r="C7585">
        <f t="shared" si="357"/>
        <v>1.6999999999999993</v>
      </c>
      <c r="D7585">
        <v>1006.5</v>
      </c>
      <c r="E7585">
        <f t="shared" si="358"/>
        <v>0.29999999999995453</v>
      </c>
      <c r="F7585">
        <v>87</v>
      </c>
      <c r="G7585">
        <f t="shared" si="359"/>
        <v>-7</v>
      </c>
      <c r="H7585">
        <v>26.42</v>
      </c>
      <c r="I7585">
        <v>-0.62</v>
      </c>
      <c r="J7585">
        <v>0.79</v>
      </c>
    </row>
    <row r="7586" spans="1:10">
      <c r="A7586" s="3">
        <v>44384</v>
      </c>
      <c r="B7586">
        <v>27.3</v>
      </c>
      <c r="C7586">
        <f t="shared" si="357"/>
        <v>1.6000000000000014</v>
      </c>
      <c r="D7586">
        <v>1003.7</v>
      </c>
      <c r="E7586">
        <f t="shared" si="358"/>
        <v>-2.7999999999999545</v>
      </c>
      <c r="F7586">
        <v>76</v>
      </c>
      <c r="G7586">
        <f t="shared" si="359"/>
        <v>-11</v>
      </c>
      <c r="H7586">
        <v>27.42</v>
      </c>
      <c r="I7586">
        <v>-0.43</v>
      </c>
      <c r="J7586">
        <v>0.9</v>
      </c>
    </row>
    <row r="7587" spans="1:10">
      <c r="A7587" s="3">
        <v>44385</v>
      </c>
      <c r="B7587">
        <v>23.5</v>
      </c>
      <c r="C7587">
        <f t="shared" si="357"/>
        <v>-3.8000000000000007</v>
      </c>
      <c r="D7587">
        <v>1005</v>
      </c>
      <c r="E7587">
        <f t="shared" si="358"/>
        <v>1.2999999999999545</v>
      </c>
      <c r="F7587">
        <v>99</v>
      </c>
      <c r="G7587">
        <f t="shared" si="359"/>
        <v>23</v>
      </c>
      <c r="H7587">
        <v>28.42</v>
      </c>
      <c r="I7587">
        <v>-0.24</v>
      </c>
      <c r="J7587">
        <v>0.97</v>
      </c>
    </row>
    <row r="7588" spans="1:10">
      <c r="A7588" s="3">
        <v>44386</v>
      </c>
      <c r="B7588">
        <v>24.3</v>
      </c>
      <c r="C7588">
        <f t="shared" si="357"/>
        <v>0.80000000000000071</v>
      </c>
      <c r="D7588">
        <v>1004.7</v>
      </c>
      <c r="E7588">
        <f t="shared" si="358"/>
        <v>-0.29999999999995453</v>
      </c>
      <c r="F7588">
        <v>100</v>
      </c>
      <c r="G7588">
        <f t="shared" si="359"/>
        <v>1</v>
      </c>
      <c r="H7588">
        <v>29.42</v>
      </c>
      <c r="I7588">
        <v>-0.02</v>
      </c>
      <c r="J7588">
        <v>1</v>
      </c>
    </row>
    <row r="7589" spans="1:10">
      <c r="A7589" s="3">
        <v>44387</v>
      </c>
      <c r="B7589">
        <v>29.2</v>
      </c>
      <c r="C7589">
        <f t="shared" si="357"/>
        <v>4.8999999999999986</v>
      </c>
      <c r="D7589">
        <v>1004.5</v>
      </c>
      <c r="E7589">
        <f t="shared" si="358"/>
        <v>-0.20000000000004547</v>
      </c>
      <c r="F7589">
        <v>73</v>
      </c>
      <c r="G7589">
        <f t="shared" si="359"/>
        <v>-27</v>
      </c>
      <c r="H7589">
        <v>0.88</v>
      </c>
      <c r="I7589">
        <v>0.19</v>
      </c>
      <c r="J7589">
        <v>0.98</v>
      </c>
    </row>
    <row r="7590" spans="1:10">
      <c r="A7590" s="3">
        <v>44388</v>
      </c>
      <c r="B7590">
        <v>22</v>
      </c>
      <c r="C7590">
        <f t="shared" si="357"/>
        <v>-7.1999999999999993</v>
      </c>
      <c r="D7590">
        <v>1009</v>
      </c>
      <c r="E7590">
        <f t="shared" si="358"/>
        <v>4.5</v>
      </c>
      <c r="F7590">
        <v>98</v>
      </c>
      <c r="G7590">
        <f t="shared" si="359"/>
        <v>25</v>
      </c>
      <c r="H7590">
        <v>1.88</v>
      </c>
      <c r="I7590">
        <v>0.39</v>
      </c>
      <c r="J7590">
        <v>0.92</v>
      </c>
    </row>
    <row r="7591" spans="1:10">
      <c r="A7591" s="3">
        <v>44389</v>
      </c>
      <c r="B7591">
        <v>27.7</v>
      </c>
      <c r="C7591">
        <f t="shared" si="357"/>
        <v>5.6999999999999993</v>
      </c>
      <c r="D7591">
        <v>1008.2</v>
      </c>
      <c r="E7591">
        <f t="shared" si="358"/>
        <v>-0.79999999999995453</v>
      </c>
      <c r="F7591">
        <v>78</v>
      </c>
      <c r="G7591">
        <f t="shared" si="359"/>
        <v>-20</v>
      </c>
      <c r="H7591">
        <v>2.88</v>
      </c>
      <c r="I7591">
        <v>0.57999999999999996</v>
      </c>
      <c r="J7591">
        <v>0.82</v>
      </c>
    </row>
    <row r="7592" spans="1:10">
      <c r="A7592" s="3">
        <v>44390</v>
      </c>
      <c r="B7592">
        <v>26.4</v>
      </c>
      <c r="C7592">
        <f t="shared" si="357"/>
        <v>-1.3000000000000007</v>
      </c>
      <c r="D7592">
        <v>1010.4</v>
      </c>
      <c r="E7592">
        <f t="shared" si="358"/>
        <v>2.1999999999999318</v>
      </c>
      <c r="F7592">
        <v>78</v>
      </c>
      <c r="G7592">
        <f t="shared" si="359"/>
        <v>0</v>
      </c>
      <c r="H7592">
        <v>3.88</v>
      </c>
      <c r="I7592">
        <v>0.74</v>
      </c>
      <c r="J7592">
        <v>0.68</v>
      </c>
    </row>
    <row r="7593" spans="1:10">
      <c r="A7593" s="3">
        <v>44391</v>
      </c>
      <c r="B7593">
        <v>26</v>
      </c>
      <c r="C7593">
        <f t="shared" si="357"/>
        <v>-0.39999999999999858</v>
      </c>
      <c r="D7593">
        <v>1013.5</v>
      </c>
      <c r="E7593">
        <f t="shared" si="358"/>
        <v>3.1000000000000227</v>
      </c>
      <c r="F7593">
        <v>80</v>
      </c>
      <c r="G7593">
        <f t="shared" si="359"/>
        <v>2</v>
      </c>
      <c r="H7593">
        <v>4.88</v>
      </c>
      <c r="I7593">
        <v>0.86</v>
      </c>
      <c r="J7593">
        <v>0.51</v>
      </c>
    </row>
    <row r="7594" spans="1:10">
      <c r="A7594" s="3">
        <v>44392</v>
      </c>
      <c r="B7594">
        <v>28</v>
      </c>
      <c r="C7594">
        <f t="shared" si="357"/>
        <v>2</v>
      </c>
      <c r="D7594">
        <v>1016</v>
      </c>
      <c r="E7594">
        <f t="shared" si="358"/>
        <v>2.5</v>
      </c>
      <c r="F7594">
        <v>73</v>
      </c>
      <c r="G7594">
        <f t="shared" si="359"/>
        <v>-7</v>
      </c>
      <c r="H7594">
        <v>5.88</v>
      </c>
      <c r="I7594">
        <v>0.95</v>
      </c>
      <c r="J7594">
        <v>0.31</v>
      </c>
    </row>
    <row r="7595" spans="1:10">
      <c r="A7595" s="3">
        <v>44393</v>
      </c>
      <c r="B7595">
        <v>29.2</v>
      </c>
      <c r="C7595">
        <f t="shared" si="357"/>
        <v>1.1999999999999993</v>
      </c>
      <c r="D7595">
        <v>1015.9</v>
      </c>
      <c r="E7595">
        <f t="shared" si="358"/>
        <v>-0.10000000000002274</v>
      </c>
      <c r="F7595">
        <v>70</v>
      </c>
      <c r="G7595">
        <f t="shared" si="359"/>
        <v>-3</v>
      </c>
      <c r="H7595">
        <v>6.88</v>
      </c>
      <c r="I7595">
        <v>0.99</v>
      </c>
      <c r="J7595">
        <v>0.11</v>
      </c>
    </row>
    <row r="7596" spans="1:10">
      <c r="A7596" s="3">
        <v>44394</v>
      </c>
      <c r="B7596">
        <v>29.3</v>
      </c>
      <c r="C7596">
        <f t="shared" si="357"/>
        <v>0.10000000000000142</v>
      </c>
      <c r="D7596">
        <v>1012.9</v>
      </c>
      <c r="E7596">
        <f t="shared" si="358"/>
        <v>-3</v>
      </c>
      <c r="F7596">
        <v>63</v>
      </c>
      <c r="G7596">
        <f t="shared" si="359"/>
        <v>-7</v>
      </c>
      <c r="H7596">
        <v>7.88</v>
      </c>
      <c r="I7596">
        <v>0.99</v>
      </c>
      <c r="J7596">
        <v>-0.11</v>
      </c>
    </row>
    <row r="7597" spans="1:10">
      <c r="A7597" s="3">
        <v>44395</v>
      </c>
      <c r="B7597">
        <v>28.9</v>
      </c>
      <c r="C7597">
        <f t="shared" si="357"/>
        <v>-0.40000000000000213</v>
      </c>
      <c r="D7597">
        <v>1011.8</v>
      </c>
      <c r="E7597">
        <f t="shared" si="358"/>
        <v>-1.1000000000000227</v>
      </c>
      <c r="F7597">
        <v>74</v>
      </c>
      <c r="G7597">
        <f t="shared" si="359"/>
        <v>11</v>
      </c>
      <c r="H7597">
        <v>8.8800000000000008</v>
      </c>
      <c r="I7597">
        <v>0.95</v>
      </c>
      <c r="J7597">
        <v>-0.31</v>
      </c>
    </row>
    <row r="7598" spans="1:10">
      <c r="A7598" s="3">
        <v>44396</v>
      </c>
      <c r="B7598">
        <v>30.3</v>
      </c>
      <c r="C7598">
        <f t="shared" si="357"/>
        <v>1.4000000000000021</v>
      </c>
      <c r="D7598">
        <v>1011.8</v>
      </c>
      <c r="E7598">
        <f t="shared" si="358"/>
        <v>0</v>
      </c>
      <c r="F7598">
        <v>71</v>
      </c>
      <c r="G7598">
        <f t="shared" si="359"/>
        <v>-3</v>
      </c>
      <c r="H7598">
        <v>9.8800000000000008</v>
      </c>
      <c r="I7598">
        <v>0.86</v>
      </c>
      <c r="J7598">
        <v>-0.51</v>
      </c>
    </row>
    <row r="7599" spans="1:10">
      <c r="A7599" s="3">
        <v>44397</v>
      </c>
      <c r="B7599">
        <v>29.3</v>
      </c>
      <c r="C7599">
        <f t="shared" si="357"/>
        <v>-1</v>
      </c>
      <c r="D7599">
        <v>1011.3</v>
      </c>
      <c r="E7599">
        <f t="shared" si="358"/>
        <v>-0.5</v>
      </c>
      <c r="F7599">
        <v>64</v>
      </c>
      <c r="G7599">
        <f t="shared" si="359"/>
        <v>-7</v>
      </c>
      <c r="H7599">
        <v>10.88</v>
      </c>
      <c r="I7599">
        <v>0.73</v>
      </c>
      <c r="J7599">
        <v>-0.68</v>
      </c>
    </row>
    <row r="7600" spans="1:10">
      <c r="A7600" s="3">
        <v>44398</v>
      </c>
      <c r="B7600">
        <v>29.7</v>
      </c>
      <c r="C7600">
        <f t="shared" si="357"/>
        <v>0.39999999999999858</v>
      </c>
      <c r="D7600">
        <v>1010</v>
      </c>
      <c r="E7600">
        <f t="shared" si="358"/>
        <v>-1.2999999999999545</v>
      </c>
      <c r="F7600">
        <v>66</v>
      </c>
      <c r="G7600">
        <f t="shared" si="359"/>
        <v>2</v>
      </c>
      <c r="H7600">
        <v>11.88</v>
      </c>
      <c r="I7600">
        <v>0.57999999999999996</v>
      </c>
      <c r="J7600">
        <v>-0.82</v>
      </c>
    </row>
    <row r="7601" spans="1:10">
      <c r="A7601" s="3">
        <v>44399</v>
      </c>
      <c r="B7601">
        <v>29.9</v>
      </c>
      <c r="C7601">
        <f t="shared" si="357"/>
        <v>0.19999999999999929</v>
      </c>
      <c r="D7601">
        <v>1008.7</v>
      </c>
      <c r="E7601">
        <f t="shared" si="358"/>
        <v>-1.2999999999999545</v>
      </c>
      <c r="F7601">
        <v>63</v>
      </c>
      <c r="G7601">
        <f t="shared" si="359"/>
        <v>-3</v>
      </c>
      <c r="H7601">
        <v>12.88</v>
      </c>
      <c r="I7601">
        <v>0.39</v>
      </c>
      <c r="J7601">
        <v>-0.92</v>
      </c>
    </row>
    <row r="7602" spans="1:10">
      <c r="A7602" s="3">
        <v>44400</v>
      </c>
      <c r="B7602">
        <v>29.4</v>
      </c>
      <c r="C7602">
        <f t="shared" si="357"/>
        <v>-0.5</v>
      </c>
      <c r="D7602">
        <v>1007.1</v>
      </c>
      <c r="E7602">
        <f t="shared" si="358"/>
        <v>-1.6000000000000227</v>
      </c>
      <c r="F7602">
        <v>64</v>
      </c>
      <c r="G7602">
        <f t="shared" si="359"/>
        <v>1</v>
      </c>
      <c r="H7602">
        <v>13.88</v>
      </c>
      <c r="I7602">
        <v>0.19</v>
      </c>
      <c r="J7602">
        <v>-0.98</v>
      </c>
    </row>
    <row r="7603" spans="1:10">
      <c r="A7603" s="3">
        <v>44401</v>
      </c>
      <c r="B7603">
        <v>29.3</v>
      </c>
      <c r="C7603">
        <f t="shared" si="357"/>
        <v>-9.9999999999997868E-2</v>
      </c>
      <c r="D7603">
        <v>1007.6</v>
      </c>
      <c r="E7603">
        <f t="shared" si="358"/>
        <v>0.5</v>
      </c>
      <c r="F7603">
        <v>66</v>
      </c>
      <c r="G7603">
        <f t="shared" si="359"/>
        <v>2</v>
      </c>
      <c r="H7603">
        <v>14.88</v>
      </c>
      <c r="I7603">
        <v>-0.03</v>
      </c>
      <c r="J7603">
        <v>-1</v>
      </c>
    </row>
    <row r="7604" spans="1:10">
      <c r="A7604" s="3">
        <v>44402</v>
      </c>
      <c r="B7604">
        <v>29.3</v>
      </c>
      <c r="C7604">
        <f t="shared" si="357"/>
        <v>0</v>
      </c>
      <c r="D7604">
        <v>1005.7</v>
      </c>
      <c r="E7604">
        <f t="shared" si="358"/>
        <v>-1.8999999999999773</v>
      </c>
      <c r="F7604">
        <v>63</v>
      </c>
      <c r="G7604">
        <f t="shared" si="359"/>
        <v>-3</v>
      </c>
      <c r="H7604">
        <v>15.88</v>
      </c>
      <c r="I7604">
        <v>-0.24</v>
      </c>
      <c r="J7604">
        <v>-0.97</v>
      </c>
    </row>
    <row r="7605" spans="1:10">
      <c r="A7605" s="3">
        <v>44403</v>
      </c>
      <c r="B7605">
        <v>27.3</v>
      </c>
      <c r="C7605">
        <f t="shared" si="357"/>
        <v>-2</v>
      </c>
      <c r="D7605">
        <v>998.5</v>
      </c>
      <c r="E7605">
        <f t="shared" si="358"/>
        <v>-7.2000000000000455</v>
      </c>
      <c r="F7605">
        <v>63</v>
      </c>
      <c r="G7605">
        <f t="shared" si="359"/>
        <v>0</v>
      </c>
      <c r="H7605">
        <v>16.88</v>
      </c>
      <c r="I7605">
        <v>-0.44</v>
      </c>
      <c r="J7605">
        <v>-0.9</v>
      </c>
    </row>
    <row r="7606" spans="1:10">
      <c r="A7606" s="3">
        <v>44404</v>
      </c>
      <c r="B7606">
        <v>27.9</v>
      </c>
      <c r="C7606">
        <f t="shared" si="357"/>
        <v>0.59999999999999787</v>
      </c>
      <c r="D7606">
        <v>994</v>
      </c>
      <c r="E7606">
        <f t="shared" si="358"/>
        <v>-4.5</v>
      </c>
      <c r="F7606">
        <v>69</v>
      </c>
      <c r="G7606">
        <f t="shared" si="359"/>
        <v>6</v>
      </c>
      <c r="H7606">
        <v>17.88</v>
      </c>
      <c r="I7606">
        <v>-0.62</v>
      </c>
      <c r="J7606">
        <v>-0.79</v>
      </c>
    </row>
    <row r="7607" spans="1:10">
      <c r="A7607" s="3">
        <v>44405</v>
      </c>
      <c r="B7607">
        <v>28.4</v>
      </c>
      <c r="C7607">
        <f t="shared" si="357"/>
        <v>0.5</v>
      </c>
      <c r="D7607">
        <v>997</v>
      </c>
      <c r="E7607">
        <f t="shared" si="358"/>
        <v>3</v>
      </c>
      <c r="F7607">
        <v>79</v>
      </c>
      <c r="G7607">
        <f t="shared" si="359"/>
        <v>10</v>
      </c>
      <c r="H7607">
        <v>18.88</v>
      </c>
      <c r="I7607">
        <v>-0.77</v>
      </c>
      <c r="J7607">
        <v>-0.64</v>
      </c>
    </row>
    <row r="7608" spans="1:10">
      <c r="A7608" s="3">
        <v>44406</v>
      </c>
      <c r="B7608">
        <v>28.1</v>
      </c>
      <c r="C7608">
        <f t="shared" si="357"/>
        <v>-0.29999999999999716</v>
      </c>
      <c r="D7608">
        <v>998.9</v>
      </c>
      <c r="E7608">
        <f t="shared" si="358"/>
        <v>1.8999999999999773</v>
      </c>
      <c r="F7608">
        <v>76</v>
      </c>
      <c r="G7608">
        <f t="shared" si="359"/>
        <v>-3</v>
      </c>
      <c r="H7608">
        <v>19.88</v>
      </c>
      <c r="I7608">
        <v>-0.89</v>
      </c>
      <c r="J7608">
        <v>-0.46</v>
      </c>
    </row>
    <row r="7609" spans="1:10">
      <c r="A7609" s="3">
        <v>44407</v>
      </c>
      <c r="B7609">
        <v>24.6</v>
      </c>
      <c r="C7609">
        <f t="shared" si="357"/>
        <v>-3.5</v>
      </c>
      <c r="D7609">
        <v>999.2</v>
      </c>
      <c r="E7609">
        <f t="shared" si="358"/>
        <v>0.30000000000006821</v>
      </c>
      <c r="F7609">
        <v>100</v>
      </c>
      <c r="G7609">
        <f t="shared" si="359"/>
        <v>24</v>
      </c>
      <c r="H7609">
        <v>20.88</v>
      </c>
      <c r="I7609">
        <v>-0.96</v>
      </c>
      <c r="J7609">
        <v>-0.27</v>
      </c>
    </row>
    <row r="7610" spans="1:10">
      <c r="A7610" s="3">
        <v>44408</v>
      </c>
      <c r="B7610">
        <v>29.1</v>
      </c>
      <c r="C7610">
        <f t="shared" si="357"/>
        <v>4.5</v>
      </c>
      <c r="D7610">
        <v>998.3</v>
      </c>
      <c r="E7610">
        <f t="shared" si="358"/>
        <v>-0.90000000000009095</v>
      </c>
      <c r="F7610">
        <v>59</v>
      </c>
      <c r="G7610">
        <f t="shared" si="359"/>
        <v>-41</v>
      </c>
      <c r="H7610">
        <v>21.88</v>
      </c>
      <c r="I7610">
        <v>-1</v>
      </c>
      <c r="J7610">
        <v>-0.06</v>
      </c>
    </row>
    <row r="7611" spans="1:10">
      <c r="A7611" s="3">
        <v>44409</v>
      </c>
      <c r="B7611">
        <v>29.6</v>
      </c>
      <c r="C7611">
        <f t="shared" si="357"/>
        <v>0.5</v>
      </c>
      <c r="D7611">
        <v>1000</v>
      </c>
      <c r="E7611">
        <f t="shared" si="358"/>
        <v>1.7000000000000455</v>
      </c>
      <c r="F7611">
        <v>74</v>
      </c>
      <c r="G7611">
        <f t="shared" si="359"/>
        <v>15</v>
      </c>
      <c r="H7611">
        <v>22.88</v>
      </c>
      <c r="I7611">
        <v>-0.99</v>
      </c>
      <c r="J7611">
        <v>0.16</v>
      </c>
    </row>
    <row r="7612" spans="1:10">
      <c r="A7612" s="3">
        <v>44410</v>
      </c>
      <c r="B7612">
        <v>28</v>
      </c>
      <c r="C7612">
        <f t="shared" si="357"/>
        <v>-1.6000000000000014</v>
      </c>
      <c r="D7612">
        <v>1006.6</v>
      </c>
      <c r="E7612">
        <f t="shared" si="358"/>
        <v>6.6000000000000227</v>
      </c>
      <c r="F7612">
        <v>87</v>
      </c>
      <c r="G7612">
        <f t="shared" si="359"/>
        <v>13</v>
      </c>
      <c r="H7612">
        <v>23.88</v>
      </c>
      <c r="I7612">
        <v>-0.93</v>
      </c>
      <c r="J7612">
        <v>0.36</v>
      </c>
    </row>
    <row r="7613" spans="1:10">
      <c r="A7613" s="3">
        <v>44411</v>
      </c>
      <c r="B7613">
        <v>29.9</v>
      </c>
      <c r="C7613">
        <f t="shared" si="357"/>
        <v>1.8999999999999986</v>
      </c>
      <c r="D7613">
        <v>1009.5</v>
      </c>
      <c r="E7613">
        <f t="shared" si="358"/>
        <v>2.8999999999999773</v>
      </c>
      <c r="F7613">
        <v>71</v>
      </c>
      <c r="G7613">
        <f t="shared" si="359"/>
        <v>-16</v>
      </c>
      <c r="H7613">
        <v>24.88</v>
      </c>
      <c r="I7613">
        <v>-0.84</v>
      </c>
      <c r="J7613">
        <v>0.55000000000000004</v>
      </c>
    </row>
    <row r="7614" spans="1:10">
      <c r="A7614" s="3">
        <v>44412</v>
      </c>
      <c r="B7614">
        <v>30.8</v>
      </c>
      <c r="C7614">
        <f t="shared" si="357"/>
        <v>0.90000000000000213</v>
      </c>
      <c r="D7614">
        <v>1005.9</v>
      </c>
      <c r="E7614">
        <f t="shared" si="358"/>
        <v>-3.6000000000000227</v>
      </c>
      <c r="F7614">
        <v>69</v>
      </c>
      <c r="G7614">
        <f t="shared" si="359"/>
        <v>-2</v>
      </c>
      <c r="H7614">
        <v>25.88</v>
      </c>
      <c r="I7614">
        <v>-0.7</v>
      </c>
      <c r="J7614">
        <v>0.71</v>
      </c>
    </row>
    <row r="7615" spans="1:10">
      <c r="A7615" s="3">
        <v>44413</v>
      </c>
      <c r="B7615">
        <v>29.8</v>
      </c>
      <c r="C7615">
        <f t="shared" si="357"/>
        <v>-1</v>
      </c>
      <c r="D7615">
        <v>1003</v>
      </c>
      <c r="E7615">
        <f t="shared" si="358"/>
        <v>-2.8999999999999773</v>
      </c>
      <c r="F7615">
        <v>67</v>
      </c>
      <c r="G7615">
        <f t="shared" si="359"/>
        <v>-2</v>
      </c>
      <c r="H7615">
        <v>26.88</v>
      </c>
      <c r="I7615">
        <v>-0.53</v>
      </c>
      <c r="J7615">
        <v>0.85</v>
      </c>
    </row>
    <row r="7616" spans="1:10">
      <c r="A7616" s="3">
        <v>44414</v>
      </c>
      <c r="B7616">
        <v>30.2</v>
      </c>
      <c r="C7616">
        <f t="shared" si="357"/>
        <v>0.39999999999999858</v>
      </c>
      <c r="D7616">
        <v>1003.2</v>
      </c>
      <c r="E7616">
        <f t="shared" si="358"/>
        <v>0.20000000000004547</v>
      </c>
      <c r="F7616">
        <v>72</v>
      </c>
      <c r="G7616">
        <f t="shared" si="359"/>
        <v>5</v>
      </c>
      <c r="H7616">
        <v>27.88</v>
      </c>
      <c r="I7616">
        <v>-0.34</v>
      </c>
      <c r="J7616">
        <v>0.94</v>
      </c>
    </row>
    <row r="7617" spans="1:10">
      <c r="A7617" s="3">
        <v>44415</v>
      </c>
      <c r="B7617">
        <v>27.6</v>
      </c>
      <c r="C7617">
        <f t="shared" si="357"/>
        <v>-2.5999999999999979</v>
      </c>
      <c r="D7617">
        <v>1001.6</v>
      </c>
      <c r="E7617">
        <f t="shared" si="358"/>
        <v>-1.6000000000000227</v>
      </c>
      <c r="F7617">
        <v>86</v>
      </c>
      <c r="G7617">
        <f t="shared" si="359"/>
        <v>14</v>
      </c>
      <c r="H7617">
        <v>28.88</v>
      </c>
      <c r="I7617">
        <v>-0.14000000000000001</v>
      </c>
      <c r="J7617">
        <v>0.99</v>
      </c>
    </row>
    <row r="7618" spans="1:10">
      <c r="A7618" s="3">
        <v>44416</v>
      </c>
      <c r="B7618">
        <v>27.8</v>
      </c>
      <c r="C7618">
        <f t="shared" si="357"/>
        <v>0.19999999999999929</v>
      </c>
      <c r="D7618">
        <v>997.6</v>
      </c>
      <c r="E7618">
        <f t="shared" si="358"/>
        <v>-4</v>
      </c>
      <c r="F7618">
        <v>90</v>
      </c>
      <c r="G7618">
        <f t="shared" si="359"/>
        <v>4</v>
      </c>
      <c r="H7618">
        <v>0.35</v>
      </c>
      <c r="I7618">
        <v>0.08</v>
      </c>
      <c r="J7618">
        <v>1</v>
      </c>
    </row>
    <row r="7619" spans="1:10">
      <c r="A7619" s="3">
        <v>44417</v>
      </c>
      <c r="B7619">
        <v>28.3</v>
      </c>
      <c r="C7619">
        <f t="shared" si="357"/>
        <v>0.5</v>
      </c>
      <c r="D7619">
        <v>991</v>
      </c>
      <c r="E7619">
        <f t="shared" si="358"/>
        <v>-6.6000000000000227</v>
      </c>
      <c r="F7619">
        <v>81</v>
      </c>
      <c r="G7619">
        <f t="shared" si="359"/>
        <v>-9</v>
      </c>
      <c r="H7619">
        <v>1.35</v>
      </c>
      <c r="I7619">
        <v>0.28000000000000003</v>
      </c>
      <c r="J7619">
        <v>0.96</v>
      </c>
    </row>
    <row r="7620" spans="1:10">
      <c r="A7620" s="3">
        <v>44418</v>
      </c>
      <c r="B7620">
        <v>32</v>
      </c>
      <c r="C7620">
        <f t="shared" si="357"/>
        <v>3.6999999999999993</v>
      </c>
      <c r="D7620">
        <v>998.6</v>
      </c>
      <c r="E7620">
        <f t="shared" si="358"/>
        <v>7.6000000000000227</v>
      </c>
      <c r="F7620">
        <v>50</v>
      </c>
      <c r="G7620">
        <f t="shared" si="359"/>
        <v>-31</v>
      </c>
      <c r="H7620">
        <v>2.35</v>
      </c>
      <c r="I7620">
        <v>0.48</v>
      </c>
      <c r="J7620">
        <v>0.88</v>
      </c>
    </row>
    <row r="7621" spans="1:10">
      <c r="A7621" s="3">
        <v>44419</v>
      </c>
      <c r="B7621">
        <v>28.6</v>
      </c>
      <c r="C7621">
        <f t="shared" si="357"/>
        <v>-3.3999999999999986</v>
      </c>
      <c r="D7621">
        <v>1008.6</v>
      </c>
      <c r="E7621">
        <f t="shared" si="358"/>
        <v>10</v>
      </c>
      <c r="F7621">
        <v>65</v>
      </c>
      <c r="G7621">
        <f t="shared" si="359"/>
        <v>15</v>
      </c>
      <c r="H7621">
        <v>3.35</v>
      </c>
      <c r="I7621">
        <v>0.65</v>
      </c>
      <c r="J7621">
        <v>0.76</v>
      </c>
    </row>
    <row r="7622" spans="1:10">
      <c r="A7622" s="3">
        <v>44420</v>
      </c>
      <c r="B7622">
        <v>26.4</v>
      </c>
      <c r="C7622">
        <f t="shared" si="357"/>
        <v>-2.2000000000000028</v>
      </c>
      <c r="D7622">
        <v>1007.6</v>
      </c>
      <c r="E7622">
        <f t="shared" si="358"/>
        <v>-1</v>
      </c>
      <c r="F7622">
        <v>86</v>
      </c>
      <c r="G7622">
        <f t="shared" si="359"/>
        <v>21</v>
      </c>
      <c r="H7622">
        <v>4.3499999999999996</v>
      </c>
      <c r="I7622">
        <v>0.8</v>
      </c>
      <c r="J7622">
        <v>0.6</v>
      </c>
    </row>
    <row r="7623" spans="1:10">
      <c r="A7623" s="3">
        <v>44421</v>
      </c>
      <c r="B7623">
        <v>22.1</v>
      </c>
      <c r="C7623">
        <f t="shared" ref="C7623:C7686" si="360">B7623-B7622</f>
        <v>-4.2999999999999972</v>
      </c>
      <c r="D7623">
        <v>1007</v>
      </c>
      <c r="E7623">
        <f t="shared" ref="E7623:E7686" si="361">D7623-D7622</f>
        <v>-0.60000000000002274</v>
      </c>
      <c r="F7623">
        <v>98</v>
      </c>
      <c r="G7623">
        <f t="shared" ref="G7623:G7686" si="362">F7623-F7622</f>
        <v>12</v>
      </c>
      <c r="H7623">
        <v>5.35</v>
      </c>
      <c r="I7623">
        <v>0.91</v>
      </c>
      <c r="J7623">
        <v>0.42</v>
      </c>
    </row>
    <row r="7624" spans="1:10">
      <c r="A7624" s="3">
        <v>44422</v>
      </c>
      <c r="B7624">
        <v>21.1</v>
      </c>
      <c r="C7624">
        <f t="shared" si="360"/>
        <v>-1</v>
      </c>
      <c r="D7624">
        <v>1004.2</v>
      </c>
      <c r="E7624">
        <f t="shared" si="361"/>
        <v>-2.7999999999999545</v>
      </c>
      <c r="F7624">
        <v>100</v>
      </c>
      <c r="G7624">
        <f t="shared" si="362"/>
        <v>2</v>
      </c>
      <c r="H7624">
        <v>6.35</v>
      </c>
      <c r="I7624">
        <v>0.98</v>
      </c>
      <c r="J7624">
        <v>0.22</v>
      </c>
    </row>
    <row r="7625" spans="1:10">
      <c r="A7625" s="3">
        <v>44423</v>
      </c>
      <c r="B7625">
        <v>20</v>
      </c>
      <c r="C7625">
        <f t="shared" si="360"/>
        <v>-1.1000000000000014</v>
      </c>
      <c r="D7625">
        <v>1010.9</v>
      </c>
      <c r="E7625">
        <f t="shared" si="361"/>
        <v>6.6999999999999318</v>
      </c>
      <c r="F7625">
        <v>100</v>
      </c>
      <c r="G7625">
        <f t="shared" si="362"/>
        <v>0</v>
      </c>
      <c r="H7625">
        <v>7.35</v>
      </c>
      <c r="I7625">
        <v>1</v>
      </c>
      <c r="J7625">
        <v>0.01</v>
      </c>
    </row>
    <row r="7626" spans="1:10">
      <c r="A7626" s="3">
        <v>44424</v>
      </c>
      <c r="B7626">
        <v>21.5</v>
      </c>
      <c r="C7626">
        <f t="shared" si="360"/>
        <v>1.5</v>
      </c>
      <c r="D7626">
        <v>1013.9</v>
      </c>
      <c r="E7626">
        <f t="shared" si="361"/>
        <v>3</v>
      </c>
      <c r="F7626">
        <v>99</v>
      </c>
      <c r="G7626">
        <f t="shared" si="362"/>
        <v>-1</v>
      </c>
      <c r="H7626">
        <v>8.35</v>
      </c>
      <c r="I7626">
        <v>0.98</v>
      </c>
      <c r="J7626">
        <v>-0.21</v>
      </c>
    </row>
    <row r="7627" spans="1:10">
      <c r="A7627" s="3">
        <v>44425</v>
      </c>
      <c r="B7627">
        <v>25</v>
      </c>
      <c r="C7627">
        <f t="shared" si="360"/>
        <v>3.5</v>
      </c>
      <c r="D7627">
        <v>1010.2</v>
      </c>
      <c r="E7627">
        <f t="shared" si="361"/>
        <v>-3.6999999999999318</v>
      </c>
      <c r="F7627">
        <v>95</v>
      </c>
      <c r="G7627">
        <f t="shared" si="362"/>
        <v>-4</v>
      </c>
      <c r="H7627">
        <v>9.35</v>
      </c>
      <c r="I7627">
        <v>0.91</v>
      </c>
      <c r="J7627">
        <v>-0.41</v>
      </c>
    </row>
    <row r="7628" spans="1:10">
      <c r="A7628" s="3">
        <v>44426</v>
      </c>
      <c r="B7628">
        <v>27.3</v>
      </c>
      <c r="C7628">
        <f t="shared" si="360"/>
        <v>2.3000000000000007</v>
      </c>
      <c r="D7628">
        <v>1008.5</v>
      </c>
      <c r="E7628">
        <f t="shared" si="361"/>
        <v>-1.7000000000000455</v>
      </c>
      <c r="F7628">
        <v>82</v>
      </c>
      <c r="G7628">
        <f t="shared" si="362"/>
        <v>-13</v>
      </c>
      <c r="H7628">
        <v>10.35</v>
      </c>
      <c r="I7628">
        <v>0.81</v>
      </c>
      <c r="J7628">
        <v>-0.59</v>
      </c>
    </row>
    <row r="7629" spans="1:10">
      <c r="A7629" s="3">
        <v>44427</v>
      </c>
      <c r="B7629">
        <v>28.5</v>
      </c>
      <c r="C7629">
        <f t="shared" si="360"/>
        <v>1.1999999999999993</v>
      </c>
      <c r="D7629">
        <v>1013.1</v>
      </c>
      <c r="E7629">
        <f t="shared" si="361"/>
        <v>4.6000000000000227</v>
      </c>
      <c r="F7629">
        <v>68</v>
      </c>
      <c r="G7629">
        <f t="shared" si="362"/>
        <v>-14</v>
      </c>
      <c r="H7629">
        <v>11.35</v>
      </c>
      <c r="I7629">
        <v>0.66</v>
      </c>
      <c r="J7629">
        <v>-0.75</v>
      </c>
    </row>
    <row r="7630" spans="1:10">
      <c r="A7630" s="3">
        <v>44428</v>
      </c>
      <c r="B7630">
        <v>28.6</v>
      </c>
      <c r="C7630">
        <f t="shared" si="360"/>
        <v>0.10000000000000142</v>
      </c>
      <c r="D7630">
        <v>1013.1</v>
      </c>
      <c r="E7630">
        <f t="shared" si="361"/>
        <v>0</v>
      </c>
      <c r="F7630">
        <v>67</v>
      </c>
      <c r="G7630">
        <f t="shared" si="362"/>
        <v>-1</v>
      </c>
      <c r="H7630">
        <v>12.35</v>
      </c>
      <c r="I7630">
        <v>0.49</v>
      </c>
      <c r="J7630">
        <v>-0.87</v>
      </c>
    </row>
    <row r="7631" spans="1:10">
      <c r="A7631" s="3">
        <v>44429</v>
      </c>
      <c r="B7631">
        <v>28.2</v>
      </c>
      <c r="C7631">
        <f t="shared" si="360"/>
        <v>-0.40000000000000213</v>
      </c>
      <c r="D7631">
        <v>1011.2</v>
      </c>
      <c r="E7631">
        <f t="shared" si="361"/>
        <v>-1.8999999999999773</v>
      </c>
      <c r="F7631">
        <v>75</v>
      </c>
      <c r="G7631">
        <f t="shared" si="362"/>
        <v>8</v>
      </c>
      <c r="H7631">
        <v>13.35</v>
      </c>
      <c r="I7631">
        <v>0.3</v>
      </c>
      <c r="J7631">
        <v>-0.96</v>
      </c>
    </row>
    <row r="7632" spans="1:10">
      <c r="A7632" s="3">
        <v>44430</v>
      </c>
      <c r="B7632">
        <v>29.2</v>
      </c>
      <c r="C7632">
        <f t="shared" si="360"/>
        <v>1</v>
      </c>
      <c r="D7632">
        <v>1007</v>
      </c>
      <c r="E7632">
        <f t="shared" si="361"/>
        <v>-4.2000000000000455</v>
      </c>
      <c r="F7632">
        <v>72</v>
      </c>
      <c r="G7632">
        <f t="shared" si="362"/>
        <v>-3</v>
      </c>
      <c r="H7632">
        <v>14.35</v>
      </c>
      <c r="I7632">
        <v>0.09</v>
      </c>
      <c r="J7632">
        <v>-1</v>
      </c>
    </row>
    <row r="7633" spans="1:10">
      <c r="A7633" s="3">
        <v>44431</v>
      </c>
      <c r="B7633">
        <v>27.5</v>
      </c>
      <c r="C7633">
        <f t="shared" si="360"/>
        <v>-1.6999999999999993</v>
      </c>
      <c r="D7633">
        <v>1007</v>
      </c>
      <c r="E7633">
        <f t="shared" si="361"/>
        <v>0</v>
      </c>
      <c r="F7633">
        <v>79</v>
      </c>
      <c r="G7633">
        <f t="shared" si="362"/>
        <v>7</v>
      </c>
      <c r="H7633">
        <v>15.35</v>
      </c>
      <c r="I7633">
        <v>-0.13</v>
      </c>
      <c r="J7633">
        <v>-0.99</v>
      </c>
    </row>
    <row r="7634" spans="1:10">
      <c r="A7634" s="3">
        <v>44432</v>
      </c>
      <c r="B7634">
        <v>28.8</v>
      </c>
      <c r="C7634">
        <f t="shared" si="360"/>
        <v>1.3000000000000007</v>
      </c>
      <c r="D7634">
        <v>1005.9</v>
      </c>
      <c r="E7634">
        <f t="shared" si="361"/>
        <v>-1.1000000000000227</v>
      </c>
      <c r="F7634">
        <v>74</v>
      </c>
      <c r="G7634">
        <f t="shared" si="362"/>
        <v>-5</v>
      </c>
      <c r="H7634">
        <v>16.350000000000001</v>
      </c>
      <c r="I7634">
        <v>-0.33</v>
      </c>
      <c r="J7634">
        <v>-0.94</v>
      </c>
    </row>
    <row r="7635" spans="1:10">
      <c r="A7635" s="3">
        <v>44433</v>
      </c>
      <c r="B7635">
        <v>30</v>
      </c>
      <c r="C7635">
        <f t="shared" si="360"/>
        <v>1.1999999999999993</v>
      </c>
      <c r="D7635">
        <v>1005.5</v>
      </c>
      <c r="E7635">
        <f t="shared" si="361"/>
        <v>-0.39999999999997726</v>
      </c>
      <c r="F7635">
        <v>77</v>
      </c>
      <c r="G7635">
        <f t="shared" si="362"/>
        <v>3</v>
      </c>
      <c r="H7635">
        <v>17.350000000000001</v>
      </c>
      <c r="I7635">
        <v>-0.52</v>
      </c>
      <c r="J7635">
        <v>-0.85</v>
      </c>
    </row>
    <row r="7636" spans="1:10">
      <c r="A7636" s="3">
        <v>44434</v>
      </c>
      <c r="B7636">
        <v>32.1</v>
      </c>
      <c r="C7636">
        <f t="shared" si="360"/>
        <v>2.1000000000000014</v>
      </c>
      <c r="D7636">
        <v>1007.5</v>
      </c>
      <c r="E7636">
        <f t="shared" si="361"/>
        <v>2</v>
      </c>
      <c r="F7636">
        <v>66</v>
      </c>
      <c r="G7636">
        <f t="shared" si="362"/>
        <v>-11</v>
      </c>
      <c r="H7636">
        <v>18.350000000000001</v>
      </c>
      <c r="I7636">
        <v>-0.69</v>
      </c>
      <c r="J7636">
        <v>-0.72</v>
      </c>
    </row>
    <row r="7637" spans="1:10">
      <c r="A7637" s="3">
        <v>44435</v>
      </c>
      <c r="B7637">
        <v>30.6</v>
      </c>
      <c r="C7637">
        <f t="shared" si="360"/>
        <v>-1.5</v>
      </c>
      <c r="D7637">
        <v>1008</v>
      </c>
      <c r="E7637">
        <f t="shared" si="361"/>
        <v>0.5</v>
      </c>
      <c r="F7637">
        <v>68</v>
      </c>
      <c r="G7637">
        <f t="shared" si="362"/>
        <v>2</v>
      </c>
      <c r="H7637">
        <v>19.350000000000001</v>
      </c>
      <c r="I7637">
        <v>-0.83</v>
      </c>
      <c r="J7637">
        <v>-0.56000000000000005</v>
      </c>
    </row>
    <row r="7638" spans="1:10">
      <c r="A7638" s="3">
        <v>44436</v>
      </c>
      <c r="B7638">
        <v>31</v>
      </c>
      <c r="C7638">
        <f t="shared" si="360"/>
        <v>0.39999999999999858</v>
      </c>
      <c r="D7638">
        <v>1005.7</v>
      </c>
      <c r="E7638">
        <f t="shared" si="361"/>
        <v>-2.2999999999999545</v>
      </c>
      <c r="F7638">
        <v>57</v>
      </c>
      <c r="G7638">
        <f t="shared" si="362"/>
        <v>-11</v>
      </c>
      <c r="H7638">
        <v>20.350000000000001</v>
      </c>
      <c r="I7638">
        <v>-0.93</v>
      </c>
      <c r="J7638">
        <v>-0.37</v>
      </c>
    </row>
    <row r="7639" spans="1:10">
      <c r="A7639" s="3">
        <v>44437</v>
      </c>
      <c r="B7639">
        <v>29</v>
      </c>
      <c r="C7639">
        <f t="shared" si="360"/>
        <v>-2</v>
      </c>
      <c r="D7639">
        <v>1009.8</v>
      </c>
      <c r="E7639">
        <f t="shared" si="361"/>
        <v>4.0999999999999091</v>
      </c>
      <c r="F7639">
        <v>64</v>
      </c>
      <c r="G7639">
        <f t="shared" si="362"/>
        <v>7</v>
      </c>
      <c r="H7639">
        <v>21.35</v>
      </c>
      <c r="I7639">
        <v>-0.99</v>
      </c>
      <c r="J7639">
        <v>-0.17</v>
      </c>
    </row>
    <row r="7640" spans="1:10">
      <c r="A7640" s="3">
        <v>44438</v>
      </c>
      <c r="B7640">
        <v>29.8</v>
      </c>
      <c r="C7640">
        <f t="shared" si="360"/>
        <v>0.80000000000000071</v>
      </c>
      <c r="D7640">
        <v>1007.7</v>
      </c>
      <c r="E7640">
        <f t="shared" si="361"/>
        <v>-2.0999999999999091</v>
      </c>
      <c r="F7640">
        <v>78</v>
      </c>
      <c r="G7640">
        <f t="shared" si="362"/>
        <v>14</v>
      </c>
      <c r="H7640">
        <v>22.35</v>
      </c>
      <c r="I7640">
        <v>-1</v>
      </c>
      <c r="J7640">
        <v>0.04</v>
      </c>
    </row>
    <row r="7641" spans="1:10">
      <c r="A7641" s="3">
        <v>44439</v>
      </c>
      <c r="B7641">
        <v>27.7</v>
      </c>
      <c r="C7641">
        <f t="shared" si="360"/>
        <v>-2.1000000000000014</v>
      </c>
      <c r="D7641">
        <v>1010.5</v>
      </c>
      <c r="E7641">
        <f t="shared" si="361"/>
        <v>2.7999999999999545</v>
      </c>
      <c r="F7641">
        <v>62</v>
      </c>
      <c r="G7641">
        <f t="shared" si="362"/>
        <v>-16</v>
      </c>
      <c r="H7641">
        <v>23.35</v>
      </c>
      <c r="I7641">
        <v>-0.97</v>
      </c>
      <c r="J7641">
        <v>0.25</v>
      </c>
    </row>
    <row r="7642" spans="1:10">
      <c r="A7642" s="3">
        <v>44440</v>
      </c>
      <c r="B7642">
        <v>18.5</v>
      </c>
      <c r="C7642">
        <f t="shared" si="360"/>
        <v>-9.1999999999999993</v>
      </c>
      <c r="D7642">
        <v>1010</v>
      </c>
      <c r="E7642">
        <f t="shared" si="361"/>
        <v>-0.5</v>
      </c>
      <c r="F7642">
        <v>98</v>
      </c>
      <c r="G7642">
        <f t="shared" si="362"/>
        <v>36</v>
      </c>
      <c r="H7642">
        <v>24.35</v>
      </c>
      <c r="I7642">
        <v>-0.89</v>
      </c>
      <c r="J7642">
        <v>0.45</v>
      </c>
    </row>
    <row r="7643" spans="1:10">
      <c r="A7643" s="3">
        <v>44441</v>
      </c>
      <c r="B7643">
        <v>19.5</v>
      </c>
      <c r="C7643">
        <f t="shared" si="360"/>
        <v>1</v>
      </c>
      <c r="D7643">
        <v>1006.4</v>
      </c>
      <c r="E7643">
        <f t="shared" si="361"/>
        <v>-3.6000000000000227</v>
      </c>
      <c r="F7643">
        <v>99</v>
      </c>
      <c r="G7643">
        <f t="shared" si="362"/>
        <v>1</v>
      </c>
      <c r="H7643">
        <v>25.35</v>
      </c>
      <c r="I7643">
        <v>-0.78</v>
      </c>
      <c r="J7643">
        <v>0.63</v>
      </c>
    </row>
    <row r="7644" spans="1:10">
      <c r="A7644" s="3">
        <v>44442</v>
      </c>
      <c r="B7644">
        <v>20.399999999999999</v>
      </c>
      <c r="C7644">
        <f t="shared" si="360"/>
        <v>0.89999999999999858</v>
      </c>
      <c r="D7644">
        <v>1009.6</v>
      </c>
      <c r="E7644">
        <f t="shared" si="361"/>
        <v>3.2000000000000455</v>
      </c>
      <c r="F7644">
        <v>100</v>
      </c>
      <c r="G7644">
        <f t="shared" si="362"/>
        <v>1</v>
      </c>
      <c r="H7644">
        <v>26.35</v>
      </c>
      <c r="I7644">
        <v>-0.63</v>
      </c>
      <c r="J7644">
        <v>0.78</v>
      </c>
    </row>
    <row r="7645" spans="1:10">
      <c r="A7645" s="3">
        <v>44443</v>
      </c>
      <c r="B7645">
        <v>21.2</v>
      </c>
      <c r="C7645">
        <f t="shared" si="360"/>
        <v>0.80000000000000071</v>
      </c>
      <c r="D7645">
        <v>1011.3</v>
      </c>
      <c r="E7645">
        <f t="shared" si="361"/>
        <v>1.6999999999999318</v>
      </c>
      <c r="F7645">
        <v>91</v>
      </c>
      <c r="G7645">
        <f t="shared" si="362"/>
        <v>-9</v>
      </c>
      <c r="H7645">
        <v>27.35</v>
      </c>
      <c r="I7645">
        <v>-0.45</v>
      </c>
      <c r="J7645">
        <v>0.89</v>
      </c>
    </row>
    <row r="7646" spans="1:10">
      <c r="A7646" s="3">
        <v>44444</v>
      </c>
      <c r="B7646">
        <v>22.6</v>
      </c>
      <c r="C7646">
        <f t="shared" si="360"/>
        <v>1.4000000000000021</v>
      </c>
      <c r="D7646">
        <v>1014.5</v>
      </c>
      <c r="E7646">
        <f t="shared" si="361"/>
        <v>3.2000000000000455</v>
      </c>
      <c r="F7646">
        <v>75</v>
      </c>
      <c r="G7646">
        <f t="shared" si="362"/>
        <v>-16</v>
      </c>
      <c r="H7646">
        <v>28.35</v>
      </c>
      <c r="I7646">
        <v>-0.25</v>
      </c>
      <c r="J7646">
        <v>0.97</v>
      </c>
    </row>
    <row r="7647" spans="1:10">
      <c r="A7647" s="3">
        <v>44445</v>
      </c>
      <c r="B7647">
        <v>19.100000000000001</v>
      </c>
      <c r="C7647">
        <f t="shared" si="360"/>
        <v>-3.5</v>
      </c>
      <c r="D7647">
        <v>1012.7</v>
      </c>
      <c r="E7647">
        <f t="shared" si="361"/>
        <v>-1.7999999999999545</v>
      </c>
      <c r="F7647">
        <v>92</v>
      </c>
      <c r="G7647">
        <f t="shared" si="362"/>
        <v>17</v>
      </c>
      <c r="H7647">
        <v>29.35</v>
      </c>
      <c r="I7647">
        <v>-0.04</v>
      </c>
      <c r="J7647">
        <v>1</v>
      </c>
    </row>
    <row r="7648" spans="1:10">
      <c r="A7648" s="3">
        <v>44446</v>
      </c>
      <c r="B7648">
        <v>21.3</v>
      </c>
      <c r="C7648">
        <f t="shared" si="360"/>
        <v>2.1999999999999993</v>
      </c>
      <c r="D7648">
        <v>1014.2</v>
      </c>
      <c r="E7648">
        <f t="shared" si="361"/>
        <v>1.5</v>
      </c>
      <c r="F7648">
        <v>61</v>
      </c>
      <c r="G7648">
        <f t="shared" si="362"/>
        <v>-31</v>
      </c>
      <c r="H7648">
        <v>0.82</v>
      </c>
      <c r="I7648">
        <v>0.17</v>
      </c>
      <c r="J7648">
        <v>0.98</v>
      </c>
    </row>
    <row r="7649" spans="1:10">
      <c r="A7649" s="3">
        <v>44447</v>
      </c>
      <c r="B7649">
        <v>19.899999999999999</v>
      </c>
      <c r="C7649">
        <f t="shared" si="360"/>
        <v>-1.4000000000000021</v>
      </c>
      <c r="D7649">
        <v>1011.8</v>
      </c>
      <c r="E7649">
        <f t="shared" si="361"/>
        <v>-2.4000000000000909</v>
      </c>
      <c r="F7649">
        <v>89</v>
      </c>
      <c r="G7649">
        <f t="shared" si="362"/>
        <v>28</v>
      </c>
      <c r="H7649">
        <v>1.82</v>
      </c>
      <c r="I7649">
        <v>0.38</v>
      </c>
      <c r="J7649">
        <v>0.93</v>
      </c>
    </row>
    <row r="7650" spans="1:10">
      <c r="A7650" s="3">
        <v>44448</v>
      </c>
      <c r="B7650">
        <v>21.8</v>
      </c>
      <c r="C7650">
        <f t="shared" si="360"/>
        <v>1.9000000000000021</v>
      </c>
      <c r="D7650">
        <v>1009.5</v>
      </c>
      <c r="E7650">
        <f t="shared" si="361"/>
        <v>-2.2999999999999545</v>
      </c>
      <c r="F7650">
        <v>98</v>
      </c>
      <c r="G7650">
        <f t="shared" si="362"/>
        <v>9</v>
      </c>
      <c r="H7650">
        <v>2.82</v>
      </c>
      <c r="I7650">
        <v>0.56999999999999995</v>
      </c>
      <c r="J7650">
        <v>0.82</v>
      </c>
    </row>
    <row r="7651" spans="1:10">
      <c r="A7651" s="3">
        <v>44449</v>
      </c>
      <c r="B7651">
        <v>26.7</v>
      </c>
      <c r="C7651">
        <f t="shared" si="360"/>
        <v>4.8999999999999986</v>
      </c>
      <c r="D7651">
        <v>1010</v>
      </c>
      <c r="E7651">
        <f t="shared" si="361"/>
        <v>0.5</v>
      </c>
      <c r="F7651">
        <v>73</v>
      </c>
      <c r="G7651">
        <f t="shared" si="362"/>
        <v>-25</v>
      </c>
      <c r="H7651">
        <v>3.82</v>
      </c>
      <c r="I7651">
        <v>0.73</v>
      </c>
      <c r="J7651">
        <v>0.69</v>
      </c>
    </row>
    <row r="7652" spans="1:10">
      <c r="A7652" s="3">
        <v>44450</v>
      </c>
      <c r="B7652">
        <v>25.9</v>
      </c>
      <c r="C7652">
        <f t="shared" si="360"/>
        <v>-0.80000000000000071</v>
      </c>
      <c r="D7652">
        <v>1007.9</v>
      </c>
      <c r="E7652">
        <f t="shared" si="361"/>
        <v>-2.1000000000000227</v>
      </c>
      <c r="F7652">
        <v>82</v>
      </c>
      <c r="G7652">
        <f t="shared" si="362"/>
        <v>9</v>
      </c>
      <c r="H7652">
        <v>4.82</v>
      </c>
      <c r="I7652">
        <v>0.86</v>
      </c>
      <c r="J7652">
        <v>0.52</v>
      </c>
    </row>
    <row r="7653" spans="1:10">
      <c r="A7653" s="3">
        <v>44451</v>
      </c>
      <c r="B7653">
        <v>24.8</v>
      </c>
      <c r="C7653">
        <f t="shared" si="360"/>
        <v>-1.0999999999999979</v>
      </c>
      <c r="D7653">
        <v>1009</v>
      </c>
      <c r="E7653">
        <f t="shared" si="361"/>
        <v>1.1000000000000227</v>
      </c>
      <c r="F7653">
        <v>86</v>
      </c>
      <c r="G7653">
        <f t="shared" si="362"/>
        <v>4</v>
      </c>
      <c r="H7653">
        <v>5.82</v>
      </c>
      <c r="I7653">
        <v>0.95</v>
      </c>
      <c r="J7653">
        <v>0.33</v>
      </c>
    </row>
    <row r="7654" spans="1:10">
      <c r="A7654" s="3">
        <v>44452</v>
      </c>
      <c r="B7654">
        <v>25</v>
      </c>
      <c r="C7654">
        <f t="shared" si="360"/>
        <v>0.19999999999999929</v>
      </c>
      <c r="D7654">
        <v>1014.3</v>
      </c>
      <c r="E7654">
        <f t="shared" si="361"/>
        <v>5.2999999999999545</v>
      </c>
      <c r="F7654">
        <v>72</v>
      </c>
      <c r="G7654">
        <f t="shared" si="362"/>
        <v>-14</v>
      </c>
      <c r="H7654">
        <v>6.82</v>
      </c>
      <c r="I7654">
        <v>0.99</v>
      </c>
      <c r="J7654">
        <v>0.12</v>
      </c>
    </row>
    <row r="7655" spans="1:10">
      <c r="A7655" s="3">
        <v>44453</v>
      </c>
      <c r="B7655">
        <v>21.7</v>
      </c>
      <c r="C7655">
        <f t="shared" si="360"/>
        <v>-3.3000000000000007</v>
      </c>
      <c r="D7655">
        <v>1013.8</v>
      </c>
      <c r="E7655">
        <f t="shared" si="361"/>
        <v>-0.5</v>
      </c>
      <c r="F7655">
        <v>96</v>
      </c>
      <c r="G7655">
        <f t="shared" si="362"/>
        <v>24</v>
      </c>
      <c r="H7655">
        <v>7.82</v>
      </c>
      <c r="I7655">
        <v>1</v>
      </c>
      <c r="J7655">
        <v>-0.09</v>
      </c>
    </row>
    <row r="7656" spans="1:10">
      <c r="A7656" s="3">
        <v>44454</v>
      </c>
      <c r="B7656">
        <v>23.5</v>
      </c>
      <c r="C7656">
        <f t="shared" si="360"/>
        <v>1.8000000000000007</v>
      </c>
      <c r="D7656">
        <v>1010.8</v>
      </c>
      <c r="E7656">
        <f t="shared" si="361"/>
        <v>-3</v>
      </c>
      <c r="F7656">
        <v>75</v>
      </c>
      <c r="G7656">
        <f t="shared" si="362"/>
        <v>-21</v>
      </c>
      <c r="H7656">
        <v>8.82</v>
      </c>
      <c r="I7656">
        <v>0.95</v>
      </c>
      <c r="J7656">
        <v>-0.3</v>
      </c>
    </row>
    <row r="7657" spans="1:10">
      <c r="A7657" s="3">
        <v>44455</v>
      </c>
      <c r="B7657">
        <v>22.4</v>
      </c>
      <c r="C7657">
        <f t="shared" si="360"/>
        <v>-1.1000000000000014</v>
      </c>
      <c r="D7657">
        <v>1014.6</v>
      </c>
      <c r="E7657">
        <f t="shared" si="361"/>
        <v>3.8000000000000682</v>
      </c>
      <c r="F7657">
        <v>71</v>
      </c>
      <c r="G7657">
        <f t="shared" si="362"/>
        <v>-4</v>
      </c>
      <c r="H7657">
        <v>9.82</v>
      </c>
      <c r="I7657">
        <v>0.87</v>
      </c>
      <c r="J7657">
        <v>-0.5</v>
      </c>
    </row>
    <row r="7658" spans="1:10">
      <c r="A7658" s="3">
        <v>44456</v>
      </c>
      <c r="B7658">
        <v>24.1</v>
      </c>
      <c r="C7658">
        <f t="shared" si="360"/>
        <v>1.7000000000000028</v>
      </c>
      <c r="D7658">
        <v>1011.5</v>
      </c>
      <c r="E7658">
        <f t="shared" si="361"/>
        <v>-3.1000000000000227</v>
      </c>
      <c r="F7658">
        <v>73</v>
      </c>
      <c r="G7658">
        <f t="shared" si="362"/>
        <v>2</v>
      </c>
      <c r="H7658">
        <v>10.82</v>
      </c>
      <c r="I7658">
        <v>0.74</v>
      </c>
      <c r="J7658">
        <v>-0.67</v>
      </c>
    </row>
    <row r="7659" spans="1:10">
      <c r="A7659" s="3">
        <v>44457</v>
      </c>
      <c r="B7659">
        <v>24.8</v>
      </c>
      <c r="C7659">
        <f t="shared" si="360"/>
        <v>0.69999999999999929</v>
      </c>
      <c r="D7659">
        <v>1003.1</v>
      </c>
      <c r="E7659">
        <f t="shared" si="361"/>
        <v>-8.3999999999999773</v>
      </c>
      <c r="F7659">
        <v>97</v>
      </c>
      <c r="G7659">
        <f t="shared" si="362"/>
        <v>24</v>
      </c>
      <c r="H7659">
        <v>11.82</v>
      </c>
      <c r="I7659">
        <v>0.59</v>
      </c>
      <c r="J7659">
        <v>-0.81</v>
      </c>
    </row>
    <row r="7660" spans="1:10">
      <c r="A7660" s="3">
        <v>44458</v>
      </c>
      <c r="B7660">
        <v>23.2</v>
      </c>
      <c r="C7660">
        <f t="shared" si="360"/>
        <v>-1.6000000000000014</v>
      </c>
      <c r="D7660">
        <v>1011.2</v>
      </c>
      <c r="E7660">
        <f t="shared" si="361"/>
        <v>8.1000000000000227</v>
      </c>
      <c r="F7660">
        <v>56</v>
      </c>
      <c r="G7660">
        <f t="shared" si="362"/>
        <v>-41</v>
      </c>
      <c r="H7660">
        <v>12.82</v>
      </c>
      <c r="I7660">
        <v>0.4</v>
      </c>
      <c r="J7660">
        <v>-0.92</v>
      </c>
    </row>
    <row r="7661" spans="1:10">
      <c r="A7661" s="3">
        <v>44459</v>
      </c>
      <c r="B7661">
        <v>23.2</v>
      </c>
      <c r="C7661">
        <f t="shared" si="360"/>
        <v>0</v>
      </c>
      <c r="D7661">
        <v>1014.9</v>
      </c>
      <c r="E7661">
        <f t="shared" si="361"/>
        <v>3.6999999999999318</v>
      </c>
      <c r="F7661">
        <v>63</v>
      </c>
      <c r="G7661">
        <f t="shared" si="362"/>
        <v>7</v>
      </c>
      <c r="H7661">
        <v>13.82</v>
      </c>
      <c r="I7661">
        <v>0.2</v>
      </c>
      <c r="J7661">
        <v>-0.98</v>
      </c>
    </row>
    <row r="7662" spans="1:10">
      <c r="A7662" s="3">
        <v>44460</v>
      </c>
      <c r="B7662">
        <v>24.2</v>
      </c>
      <c r="C7662">
        <f t="shared" si="360"/>
        <v>1</v>
      </c>
      <c r="D7662">
        <v>1011.8</v>
      </c>
      <c r="E7662">
        <f t="shared" si="361"/>
        <v>-3.1000000000000227</v>
      </c>
      <c r="F7662">
        <v>68</v>
      </c>
      <c r="G7662">
        <f t="shared" si="362"/>
        <v>5</v>
      </c>
      <c r="H7662">
        <v>14.82</v>
      </c>
      <c r="I7662">
        <v>-0.01</v>
      </c>
      <c r="J7662">
        <v>-1</v>
      </c>
    </row>
    <row r="7663" spans="1:10">
      <c r="A7663" s="3">
        <v>44461</v>
      </c>
      <c r="B7663">
        <v>26.8</v>
      </c>
      <c r="C7663">
        <f t="shared" si="360"/>
        <v>2.6000000000000014</v>
      </c>
      <c r="D7663">
        <v>1005.8</v>
      </c>
      <c r="E7663">
        <f t="shared" si="361"/>
        <v>-6</v>
      </c>
      <c r="F7663">
        <v>77</v>
      </c>
      <c r="G7663">
        <f t="shared" si="362"/>
        <v>9</v>
      </c>
      <c r="H7663">
        <v>15.82</v>
      </c>
      <c r="I7663">
        <v>-0.22</v>
      </c>
      <c r="J7663">
        <v>-0.97</v>
      </c>
    </row>
    <row r="7664" spans="1:10">
      <c r="A7664" s="3">
        <v>44462</v>
      </c>
      <c r="B7664">
        <v>25.9</v>
      </c>
      <c r="C7664">
        <f t="shared" si="360"/>
        <v>-0.90000000000000213</v>
      </c>
      <c r="D7664">
        <v>1008.7</v>
      </c>
      <c r="E7664">
        <f t="shared" si="361"/>
        <v>2.9000000000000909</v>
      </c>
      <c r="F7664">
        <v>71</v>
      </c>
      <c r="G7664">
        <f t="shared" si="362"/>
        <v>-6</v>
      </c>
      <c r="H7664">
        <v>16.82</v>
      </c>
      <c r="I7664">
        <v>-0.42</v>
      </c>
      <c r="J7664">
        <v>-0.91</v>
      </c>
    </row>
    <row r="7665" spans="1:10">
      <c r="A7665" s="3">
        <v>44463</v>
      </c>
      <c r="B7665">
        <v>25.8</v>
      </c>
      <c r="C7665">
        <f t="shared" si="360"/>
        <v>-9.9999999999997868E-2</v>
      </c>
      <c r="D7665">
        <v>1015.6</v>
      </c>
      <c r="E7665">
        <f t="shared" si="361"/>
        <v>6.8999999999999773</v>
      </c>
      <c r="F7665">
        <v>68</v>
      </c>
      <c r="G7665">
        <f t="shared" si="362"/>
        <v>-3</v>
      </c>
      <c r="H7665">
        <v>17.82</v>
      </c>
      <c r="I7665">
        <v>-0.61</v>
      </c>
      <c r="J7665">
        <v>-0.8</v>
      </c>
    </row>
    <row r="7666" spans="1:10">
      <c r="A7666" s="3">
        <v>44464</v>
      </c>
      <c r="B7666">
        <v>21.6</v>
      </c>
      <c r="C7666">
        <f t="shared" si="360"/>
        <v>-4.1999999999999993</v>
      </c>
      <c r="D7666">
        <v>1022</v>
      </c>
      <c r="E7666">
        <f t="shared" si="361"/>
        <v>6.3999999999999773</v>
      </c>
      <c r="F7666">
        <v>74</v>
      </c>
      <c r="G7666">
        <f t="shared" si="362"/>
        <v>6</v>
      </c>
      <c r="H7666">
        <v>18.82</v>
      </c>
      <c r="I7666">
        <v>-0.76</v>
      </c>
      <c r="J7666">
        <v>-0.65</v>
      </c>
    </row>
    <row r="7667" spans="1:10">
      <c r="A7667" s="3">
        <v>44465</v>
      </c>
      <c r="B7667">
        <v>19.7</v>
      </c>
      <c r="C7667">
        <f t="shared" si="360"/>
        <v>-1.9000000000000021</v>
      </c>
      <c r="D7667">
        <v>1018.4</v>
      </c>
      <c r="E7667">
        <f t="shared" si="361"/>
        <v>-3.6000000000000227</v>
      </c>
      <c r="F7667">
        <v>74</v>
      </c>
      <c r="G7667">
        <f t="shared" si="362"/>
        <v>0</v>
      </c>
      <c r="H7667">
        <v>19.82</v>
      </c>
      <c r="I7667">
        <v>-0.88</v>
      </c>
      <c r="J7667">
        <v>-0.47</v>
      </c>
    </row>
    <row r="7668" spans="1:10">
      <c r="A7668" s="3">
        <v>44466</v>
      </c>
      <c r="B7668">
        <v>21.2</v>
      </c>
      <c r="C7668">
        <f t="shared" si="360"/>
        <v>1.5</v>
      </c>
      <c r="D7668">
        <v>1015</v>
      </c>
      <c r="E7668">
        <f t="shared" si="361"/>
        <v>-3.3999999999999773</v>
      </c>
      <c r="F7668">
        <v>67</v>
      </c>
      <c r="G7668">
        <f t="shared" si="362"/>
        <v>-7</v>
      </c>
      <c r="H7668">
        <v>20.82</v>
      </c>
      <c r="I7668">
        <v>-0.96</v>
      </c>
      <c r="J7668">
        <v>-0.28000000000000003</v>
      </c>
    </row>
    <row r="7669" spans="1:10">
      <c r="A7669" s="3">
        <v>44467</v>
      </c>
      <c r="B7669">
        <v>22.1</v>
      </c>
      <c r="C7669">
        <f t="shared" si="360"/>
        <v>0.90000000000000213</v>
      </c>
      <c r="D7669">
        <v>1014</v>
      </c>
      <c r="E7669">
        <f t="shared" si="361"/>
        <v>-1</v>
      </c>
      <c r="F7669">
        <v>72</v>
      </c>
      <c r="G7669">
        <f t="shared" si="362"/>
        <v>5</v>
      </c>
      <c r="H7669">
        <v>21.82</v>
      </c>
      <c r="I7669">
        <v>-1</v>
      </c>
      <c r="J7669">
        <v>-7.0000000000000007E-2</v>
      </c>
    </row>
    <row r="7670" spans="1:10">
      <c r="A7670" s="3">
        <v>44468</v>
      </c>
      <c r="B7670">
        <v>22.8</v>
      </c>
      <c r="C7670">
        <f t="shared" si="360"/>
        <v>0.69999999999999929</v>
      </c>
      <c r="D7670">
        <v>1011.7</v>
      </c>
      <c r="E7670">
        <f t="shared" si="361"/>
        <v>-2.2999999999999545</v>
      </c>
      <c r="F7670">
        <v>79</v>
      </c>
      <c r="G7670">
        <f t="shared" si="362"/>
        <v>7</v>
      </c>
      <c r="H7670">
        <v>22.82</v>
      </c>
      <c r="I7670">
        <v>-0.99</v>
      </c>
      <c r="J7670">
        <v>0.14000000000000001</v>
      </c>
    </row>
    <row r="7671" spans="1:10">
      <c r="A7671" s="3">
        <v>44469</v>
      </c>
      <c r="B7671">
        <v>23.6</v>
      </c>
      <c r="C7671">
        <f t="shared" si="360"/>
        <v>0.80000000000000071</v>
      </c>
      <c r="D7671">
        <v>1006.2</v>
      </c>
      <c r="E7671">
        <f t="shared" si="361"/>
        <v>-5.5</v>
      </c>
      <c r="F7671">
        <v>81</v>
      </c>
      <c r="G7671">
        <f t="shared" si="362"/>
        <v>2</v>
      </c>
      <c r="H7671">
        <v>23.82</v>
      </c>
      <c r="I7671">
        <v>-0.94</v>
      </c>
      <c r="J7671">
        <v>0.35</v>
      </c>
    </row>
    <row r="7672" spans="1:10">
      <c r="A7672" s="3">
        <v>44470</v>
      </c>
      <c r="B7672">
        <v>17.7</v>
      </c>
      <c r="C7672">
        <f t="shared" si="360"/>
        <v>-5.9000000000000021</v>
      </c>
      <c r="D7672">
        <v>991.7</v>
      </c>
      <c r="E7672">
        <f t="shared" si="361"/>
        <v>-14.5</v>
      </c>
      <c r="F7672">
        <v>90</v>
      </c>
      <c r="G7672">
        <f t="shared" si="362"/>
        <v>9</v>
      </c>
      <c r="H7672">
        <v>24.82</v>
      </c>
      <c r="I7672">
        <v>-0.84</v>
      </c>
      <c r="J7672">
        <v>0.54</v>
      </c>
    </row>
    <row r="7673" spans="1:10">
      <c r="A7673" s="3">
        <v>44471</v>
      </c>
      <c r="B7673">
        <v>24.2</v>
      </c>
      <c r="C7673">
        <f t="shared" si="360"/>
        <v>6.5</v>
      </c>
      <c r="D7673">
        <v>1008.2</v>
      </c>
      <c r="E7673">
        <f t="shared" si="361"/>
        <v>16.5</v>
      </c>
      <c r="F7673">
        <v>76</v>
      </c>
      <c r="G7673">
        <f t="shared" si="362"/>
        <v>-14</v>
      </c>
      <c r="H7673">
        <v>25.82</v>
      </c>
      <c r="I7673">
        <v>-0.71</v>
      </c>
      <c r="J7673">
        <v>0.7</v>
      </c>
    </row>
    <row r="7674" spans="1:10">
      <c r="A7674" s="3">
        <v>44472</v>
      </c>
      <c r="B7674">
        <v>22.6</v>
      </c>
      <c r="C7674">
        <f t="shared" si="360"/>
        <v>-1.5999999999999979</v>
      </c>
      <c r="D7674">
        <v>1023.1</v>
      </c>
      <c r="E7674">
        <f t="shared" si="361"/>
        <v>14.899999999999977</v>
      </c>
      <c r="F7674">
        <v>61</v>
      </c>
      <c r="G7674">
        <f t="shared" si="362"/>
        <v>-15</v>
      </c>
      <c r="H7674">
        <v>26.82</v>
      </c>
      <c r="I7674">
        <v>-0.54</v>
      </c>
      <c r="J7674">
        <v>0.84</v>
      </c>
    </row>
    <row r="7675" spans="1:10">
      <c r="A7675" s="3">
        <v>44473</v>
      </c>
      <c r="B7675">
        <v>24.1</v>
      </c>
      <c r="C7675">
        <f t="shared" si="360"/>
        <v>1.5</v>
      </c>
      <c r="D7675">
        <v>1020.7</v>
      </c>
      <c r="E7675">
        <f t="shared" si="361"/>
        <v>-2.3999999999999773</v>
      </c>
      <c r="F7675">
        <v>79</v>
      </c>
      <c r="G7675">
        <f t="shared" si="362"/>
        <v>18</v>
      </c>
      <c r="H7675">
        <v>27.82</v>
      </c>
      <c r="I7675">
        <v>-0.36</v>
      </c>
      <c r="J7675">
        <v>0.93</v>
      </c>
    </row>
    <row r="7676" spans="1:10">
      <c r="A7676" s="3">
        <v>44474</v>
      </c>
      <c r="B7676">
        <v>24.5</v>
      </c>
      <c r="C7676">
        <f t="shared" si="360"/>
        <v>0.39999999999999858</v>
      </c>
      <c r="D7676">
        <v>1015</v>
      </c>
      <c r="E7676">
        <f t="shared" si="361"/>
        <v>-5.7000000000000455</v>
      </c>
      <c r="F7676">
        <v>75</v>
      </c>
      <c r="G7676">
        <f t="shared" si="362"/>
        <v>-4</v>
      </c>
      <c r="H7676">
        <v>28.82</v>
      </c>
      <c r="I7676">
        <v>-0.15</v>
      </c>
      <c r="J7676">
        <v>0.99</v>
      </c>
    </row>
    <row r="7677" spans="1:10">
      <c r="A7677" s="3">
        <v>44475</v>
      </c>
      <c r="B7677">
        <v>21.5</v>
      </c>
      <c r="C7677">
        <f t="shared" si="360"/>
        <v>-3</v>
      </c>
      <c r="D7677">
        <v>1015.8</v>
      </c>
      <c r="E7677">
        <f t="shared" si="361"/>
        <v>0.79999999999995453</v>
      </c>
      <c r="F7677">
        <v>72</v>
      </c>
      <c r="G7677">
        <f t="shared" si="362"/>
        <v>-3</v>
      </c>
      <c r="H7677">
        <v>0.28999999999999998</v>
      </c>
      <c r="I7677">
        <v>0.06</v>
      </c>
      <c r="J7677">
        <v>1</v>
      </c>
    </row>
    <row r="7678" spans="1:10">
      <c r="A7678" s="3">
        <v>44476</v>
      </c>
      <c r="B7678">
        <v>22.4</v>
      </c>
      <c r="C7678">
        <f t="shared" si="360"/>
        <v>0.89999999999999858</v>
      </c>
      <c r="D7678">
        <v>1016.7</v>
      </c>
      <c r="E7678">
        <f t="shared" si="361"/>
        <v>0.90000000000009095</v>
      </c>
      <c r="F7678">
        <v>83</v>
      </c>
      <c r="G7678">
        <f t="shared" si="362"/>
        <v>11</v>
      </c>
      <c r="H7678">
        <v>1.29</v>
      </c>
      <c r="I7678">
        <v>0.27</v>
      </c>
      <c r="J7678">
        <v>0.96</v>
      </c>
    </row>
    <row r="7679" spans="1:10">
      <c r="A7679" s="3">
        <v>44477</v>
      </c>
      <c r="B7679">
        <v>25.3</v>
      </c>
      <c r="C7679">
        <f t="shared" si="360"/>
        <v>2.9000000000000021</v>
      </c>
      <c r="D7679">
        <v>1017.5</v>
      </c>
      <c r="E7679">
        <f t="shared" si="361"/>
        <v>0.79999999999995453</v>
      </c>
      <c r="F7679">
        <v>74</v>
      </c>
      <c r="G7679">
        <f t="shared" si="362"/>
        <v>-9</v>
      </c>
      <c r="H7679">
        <v>2.29</v>
      </c>
      <c r="I7679">
        <v>0.47</v>
      </c>
      <c r="J7679">
        <v>0.88</v>
      </c>
    </row>
    <row r="7680" spans="1:10">
      <c r="A7680" s="3">
        <v>44478</v>
      </c>
      <c r="B7680">
        <v>22.3</v>
      </c>
      <c r="C7680">
        <f t="shared" si="360"/>
        <v>-3</v>
      </c>
      <c r="D7680">
        <v>1023.9</v>
      </c>
      <c r="E7680">
        <f t="shared" si="361"/>
        <v>6.3999999999999773</v>
      </c>
      <c r="F7680">
        <v>80</v>
      </c>
      <c r="G7680">
        <f t="shared" si="362"/>
        <v>6</v>
      </c>
      <c r="H7680">
        <v>3.29</v>
      </c>
      <c r="I7680">
        <v>0.64</v>
      </c>
      <c r="J7680">
        <v>0.76</v>
      </c>
    </row>
    <row r="7681" spans="1:10">
      <c r="A7681" s="3">
        <v>44479</v>
      </c>
      <c r="B7681">
        <v>23.6</v>
      </c>
      <c r="C7681">
        <f t="shared" si="360"/>
        <v>1.3000000000000007</v>
      </c>
      <c r="D7681">
        <v>1019.5</v>
      </c>
      <c r="E7681">
        <f t="shared" si="361"/>
        <v>-4.3999999999999773</v>
      </c>
      <c r="F7681">
        <v>77</v>
      </c>
      <c r="G7681">
        <f t="shared" si="362"/>
        <v>-3</v>
      </c>
      <c r="H7681">
        <v>4.29</v>
      </c>
      <c r="I7681">
        <v>0.79</v>
      </c>
      <c r="J7681">
        <v>0.61</v>
      </c>
    </row>
    <row r="7682" spans="1:10">
      <c r="A7682" s="3">
        <v>44480</v>
      </c>
      <c r="B7682">
        <v>24.8</v>
      </c>
      <c r="C7682">
        <f t="shared" si="360"/>
        <v>1.1999999999999993</v>
      </c>
      <c r="D7682">
        <v>1014</v>
      </c>
      <c r="E7682">
        <f t="shared" si="361"/>
        <v>-5.5</v>
      </c>
      <c r="F7682">
        <v>76</v>
      </c>
      <c r="G7682">
        <f t="shared" si="362"/>
        <v>-1</v>
      </c>
      <c r="H7682">
        <v>5.29</v>
      </c>
      <c r="I7682">
        <v>0.9</v>
      </c>
      <c r="J7682">
        <v>0.43</v>
      </c>
    </row>
    <row r="7683" spans="1:10">
      <c r="A7683" s="3">
        <v>44481</v>
      </c>
      <c r="B7683">
        <v>18.899999999999999</v>
      </c>
      <c r="C7683">
        <f t="shared" si="360"/>
        <v>-5.9000000000000021</v>
      </c>
      <c r="D7683">
        <v>1022</v>
      </c>
      <c r="E7683">
        <f t="shared" si="361"/>
        <v>8</v>
      </c>
      <c r="F7683">
        <v>98</v>
      </c>
      <c r="G7683">
        <f t="shared" si="362"/>
        <v>22</v>
      </c>
      <c r="H7683">
        <v>6.29</v>
      </c>
      <c r="I7683">
        <v>0.97</v>
      </c>
      <c r="J7683">
        <v>0.23</v>
      </c>
    </row>
    <row r="7684" spans="1:10">
      <c r="A7684" s="3">
        <v>44482</v>
      </c>
      <c r="B7684">
        <v>17.2</v>
      </c>
      <c r="C7684">
        <f t="shared" si="360"/>
        <v>-1.6999999999999993</v>
      </c>
      <c r="D7684">
        <v>1019.5</v>
      </c>
      <c r="E7684">
        <f t="shared" si="361"/>
        <v>-2.5</v>
      </c>
      <c r="F7684">
        <v>98</v>
      </c>
      <c r="G7684">
        <f t="shared" si="362"/>
        <v>0</v>
      </c>
      <c r="H7684">
        <v>7.29</v>
      </c>
      <c r="I7684">
        <v>1</v>
      </c>
      <c r="J7684">
        <v>0.02</v>
      </c>
    </row>
    <row r="7685" spans="1:10">
      <c r="A7685" s="3">
        <v>44483</v>
      </c>
      <c r="B7685">
        <v>19.2</v>
      </c>
      <c r="C7685">
        <f t="shared" si="360"/>
        <v>2</v>
      </c>
      <c r="D7685">
        <v>1013.4</v>
      </c>
      <c r="E7685">
        <f t="shared" si="361"/>
        <v>-6.1000000000000227</v>
      </c>
      <c r="F7685">
        <v>79</v>
      </c>
      <c r="G7685">
        <f t="shared" si="362"/>
        <v>-19</v>
      </c>
      <c r="H7685">
        <v>8.2899999999999991</v>
      </c>
      <c r="I7685">
        <v>0.98</v>
      </c>
      <c r="J7685">
        <v>-0.19</v>
      </c>
    </row>
    <row r="7686" spans="1:10">
      <c r="A7686" s="3">
        <v>44484</v>
      </c>
      <c r="B7686">
        <v>21.9</v>
      </c>
      <c r="C7686">
        <f t="shared" si="360"/>
        <v>2.6999999999999993</v>
      </c>
      <c r="D7686">
        <v>1012.7</v>
      </c>
      <c r="E7686">
        <f t="shared" si="361"/>
        <v>-0.69999999999993179</v>
      </c>
      <c r="F7686">
        <v>76</v>
      </c>
      <c r="G7686">
        <f t="shared" si="362"/>
        <v>-3</v>
      </c>
      <c r="H7686">
        <v>9.2899999999999991</v>
      </c>
      <c r="I7686">
        <v>0.92</v>
      </c>
      <c r="J7686">
        <v>-0.4</v>
      </c>
    </row>
    <row r="7687" spans="1:10">
      <c r="A7687" s="3">
        <v>44485</v>
      </c>
      <c r="B7687">
        <v>22.2</v>
      </c>
      <c r="C7687">
        <f t="shared" ref="C7687:C7750" si="363">B7687-B7686</f>
        <v>0.30000000000000071</v>
      </c>
      <c r="D7687">
        <v>1008</v>
      </c>
      <c r="E7687">
        <f t="shared" ref="E7687:E7750" si="364">D7687-D7686</f>
        <v>-4.7000000000000455</v>
      </c>
      <c r="F7687">
        <v>84</v>
      </c>
      <c r="G7687">
        <f t="shared" ref="G7687:G7750" si="365">F7687-F7686</f>
        <v>8</v>
      </c>
      <c r="H7687">
        <v>10.29</v>
      </c>
      <c r="I7687">
        <v>0.81</v>
      </c>
      <c r="J7687">
        <v>-0.57999999999999996</v>
      </c>
    </row>
    <row r="7688" spans="1:10">
      <c r="A7688" s="3">
        <v>44486</v>
      </c>
      <c r="B7688">
        <v>13.6</v>
      </c>
      <c r="C7688">
        <f t="shared" si="363"/>
        <v>-8.6</v>
      </c>
      <c r="D7688">
        <v>1014.5</v>
      </c>
      <c r="E7688">
        <f t="shared" si="364"/>
        <v>6.5</v>
      </c>
      <c r="F7688">
        <v>79</v>
      </c>
      <c r="G7688">
        <f t="shared" si="365"/>
        <v>-5</v>
      </c>
      <c r="H7688">
        <v>11.29</v>
      </c>
      <c r="I7688">
        <v>0.67</v>
      </c>
      <c r="J7688">
        <v>-0.74</v>
      </c>
    </row>
    <row r="7689" spans="1:10">
      <c r="A7689" s="3">
        <v>44487</v>
      </c>
      <c r="B7689">
        <v>14.5</v>
      </c>
      <c r="C7689">
        <f t="shared" si="363"/>
        <v>0.90000000000000036</v>
      </c>
      <c r="D7689">
        <v>1021.2</v>
      </c>
      <c r="E7689">
        <f t="shared" si="364"/>
        <v>6.7000000000000455</v>
      </c>
      <c r="F7689">
        <v>57</v>
      </c>
      <c r="G7689">
        <f t="shared" si="365"/>
        <v>-22</v>
      </c>
      <c r="H7689">
        <v>12.29</v>
      </c>
      <c r="I7689">
        <v>0.5</v>
      </c>
      <c r="J7689">
        <v>-0.86</v>
      </c>
    </row>
    <row r="7690" spans="1:10">
      <c r="A7690" s="3">
        <v>44488</v>
      </c>
      <c r="B7690">
        <v>15.1</v>
      </c>
      <c r="C7690">
        <f t="shared" si="363"/>
        <v>0.59999999999999964</v>
      </c>
      <c r="D7690">
        <v>1008.2</v>
      </c>
      <c r="E7690">
        <f t="shared" si="364"/>
        <v>-13</v>
      </c>
      <c r="F7690">
        <v>64</v>
      </c>
      <c r="G7690">
        <f t="shared" si="365"/>
        <v>7</v>
      </c>
      <c r="H7690">
        <v>13.29</v>
      </c>
      <c r="I7690">
        <v>0.31</v>
      </c>
      <c r="J7690">
        <v>-0.95</v>
      </c>
    </row>
    <row r="7691" spans="1:10">
      <c r="A7691" s="3">
        <v>44489</v>
      </c>
      <c r="B7691">
        <v>15.8</v>
      </c>
      <c r="C7691">
        <f t="shared" si="363"/>
        <v>0.70000000000000107</v>
      </c>
      <c r="D7691">
        <v>1006.3</v>
      </c>
      <c r="E7691">
        <f t="shared" si="364"/>
        <v>-1.9000000000000909</v>
      </c>
      <c r="F7691">
        <v>48</v>
      </c>
      <c r="G7691">
        <f t="shared" si="365"/>
        <v>-16</v>
      </c>
      <c r="H7691">
        <v>14.29</v>
      </c>
      <c r="I7691">
        <v>0.1</v>
      </c>
      <c r="J7691">
        <v>-0.99</v>
      </c>
    </row>
    <row r="7692" spans="1:10">
      <c r="A7692" s="3">
        <v>44490</v>
      </c>
      <c r="B7692">
        <v>16.600000000000001</v>
      </c>
      <c r="C7692">
        <f t="shared" si="363"/>
        <v>0.80000000000000071</v>
      </c>
      <c r="D7692">
        <v>1014.2</v>
      </c>
      <c r="E7692">
        <f t="shared" si="364"/>
        <v>7.9000000000000909</v>
      </c>
      <c r="F7692">
        <v>49</v>
      </c>
      <c r="G7692">
        <f t="shared" si="365"/>
        <v>1</v>
      </c>
      <c r="H7692">
        <v>15.29</v>
      </c>
      <c r="I7692">
        <v>-0.11</v>
      </c>
      <c r="J7692">
        <v>-0.99</v>
      </c>
    </row>
    <row r="7693" spans="1:10">
      <c r="A7693" s="3">
        <v>44491</v>
      </c>
      <c r="B7693">
        <v>11.2</v>
      </c>
      <c r="C7693">
        <f t="shared" si="363"/>
        <v>-5.4000000000000021</v>
      </c>
      <c r="D7693">
        <v>1011.7</v>
      </c>
      <c r="E7693">
        <f t="shared" si="364"/>
        <v>-2.5</v>
      </c>
      <c r="F7693">
        <v>95</v>
      </c>
      <c r="G7693">
        <f t="shared" si="365"/>
        <v>46</v>
      </c>
      <c r="H7693">
        <v>16.29</v>
      </c>
      <c r="I7693">
        <v>-0.32</v>
      </c>
      <c r="J7693">
        <v>-0.95</v>
      </c>
    </row>
    <row r="7694" spans="1:10">
      <c r="A7694" s="3">
        <v>44492</v>
      </c>
      <c r="B7694">
        <v>14.2</v>
      </c>
      <c r="C7694">
        <f t="shared" si="363"/>
        <v>3</v>
      </c>
      <c r="D7694">
        <v>1019.4</v>
      </c>
      <c r="E7694">
        <f t="shared" si="364"/>
        <v>7.6999999999999318</v>
      </c>
      <c r="F7694">
        <v>45</v>
      </c>
      <c r="G7694">
        <f t="shared" si="365"/>
        <v>-50</v>
      </c>
      <c r="H7694">
        <v>17.29</v>
      </c>
      <c r="I7694">
        <v>-0.51</v>
      </c>
      <c r="J7694">
        <v>-0.86</v>
      </c>
    </row>
    <row r="7695" spans="1:10">
      <c r="A7695" s="3">
        <v>44493</v>
      </c>
      <c r="B7695">
        <v>16.2</v>
      </c>
      <c r="C7695">
        <f t="shared" si="363"/>
        <v>2</v>
      </c>
      <c r="D7695">
        <v>1023.6</v>
      </c>
      <c r="E7695">
        <f t="shared" si="364"/>
        <v>4.2000000000000455</v>
      </c>
      <c r="F7695">
        <v>53</v>
      </c>
      <c r="G7695">
        <f t="shared" si="365"/>
        <v>8</v>
      </c>
      <c r="H7695">
        <v>18.29</v>
      </c>
      <c r="I7695">
        <v>-0.68</v>
      </c>
      <c r="J7695">
        <v>-0.73</v>
      </c>
    </row>
    <row r="7696" spans="1:10">
      <c r="A7696" s="3">
        <v>44494</v>
      </c>
      <c r="B7696">
        <v>15.5</v>
      </c>
      <c r="C7696">
        <f t="shared" si="363"/>
        <v>-0.69999999999999929</v>
      </c>
      <c r="D7696">
        <v>1019.3</v>
      </c>
      <c r="E7696">
        <f t="shared" si="364"/>
        <v>-4.3000000000000682</v>
      </c>
      <c r="F7696">
        <v>62</v>
      </c>
      <c r="G7696">
        <f t="shared" si="365"/>
        <v>9</v>
      </c>
      <c r="H7696">
        <v>19.29</v>
      </c>
      <c r="I7696">
        <v>-0.82</v>
      </c>
      <c r="J7696">
        <v>-0.56999999999999995</v>
      </c>
    </row>
    <row r="7697" spans="1:10">
      <c r="A7697" s="3">
        <v>44495</v>
      </c>
      <c r="B7697">
        <v>16.5</v>
      </c>
      <c r="C7697">
        <f t="shared" si="363"/>
        <v>1</v>
      </c>
      <c r="D7697">
        <v>1011.8</v>
      </c>
      <c r="E7697">
        <f t="shared" si="364"/>
        <v>-7.5</v>
      </c>
      <c r="F7697">
        <v>81</v>
      </c>
      <c r="G7697">
        <f t="shared" si="365"/>
        <v>19</v>
      </c>
      <c r="H7697">
        <v>20.29</v>
      </c>
      <c r="I7697">
        <v>-0.92</v>
      </c>
      <c r="J7697">
        <v>-0.38</v>
      </c>
    </row>
    <row r="7698" spans="1:10">
      <c r="A7698" s="3">
        <v>44496</v>
      </c>
      <c r="B7698">
        <v>15.2</v>
      </c>
      <c r="C7698">
        <f t="shared" si="363"/>
        <v>-1.3000000000000007</v>
      </c>
      <c r="D7698">
        <v>1012.9</v>
      </c>
      <c r="E7698">
        <f t="shared" si="364"/>
        <v>1.1000000000000227</v>
      </c>
      <c r="F7698">
        <v>91</v>
      </c>
      <c r="G7698">
        <f t="shared" si="365"/>
        <v>10</v>
      </c>
      <c r="H7698">
        <v>21.29</v>
      </c>
      <c r="I7698">
        <v>-0.98</v>
      </c>
      <c r="J7698">
        <v>-0.18</v>
      </c>
    </row>
    <row r="7699" spans="1:10">
      <c r="A7699" s="3">
        <v>44497</v>
      </c>
      <c r="B7699">
        <v>19.3</v>
      </c>
      <c r="C7699">
        <f t="shared" si="363"/>
        <v>4.1000000000000014</v>
      </c>
      <c r="D7699">
        <v>1013.5</v>
      </c>
      <c r="E7699">
        <f t="shared" si="364"/>
        <v>0.60000000000002274</v>
      </c>
      <c r="F7699">
        <v>33</v>
      </c>
      <c r="G7699">
        <f t="shared" si="365"/>
        <v>-58</v>
      </c>
      <c r="H7699">
        <v>22.29</v>
      </c>
      <c r="I7699">
        <v>-1</v>
      </c>
      <c r="J7699">
        <v>0.03</v>
      </c>
    </row>
    <row r="7700" spans="1:10">
      <c r="A7700" s="3">
        <v>44498</v>
      </c>
      <c r="B7700">
        <v>16.2</v>
      </c>
      <c r="C7700">
        <f t="shared" si="363"/>
        <v>-3.1000000000000014</v>
      </c>
      <c r="D7700">
        <v>1017.6</v>
      </c>
      <c r="E7700">
        <f t="shared" si="364"/>
        <v>4.1000000000000227</v>
      </c>
      <c r="F7700">
        <v>56</v>
      </c>
      <c r="G7700">
        <f t="shared" si="365"/>
        <v>23</v>
      </c>
      <c r="H7700">
        <v>23.29</v>
      </c>
      <c r="I7700">
        <v>-0.97</v>
      </c>
      <c r="J7700">
        <v>0.24</v>
      </c>
    </row>
    <row r="7701" spans="1:10">
      <c r="A7701" s="3">
        <v>44499</v>
      </c>
      <c r="B7701">
        <v>14.3</v>
      </c>
      <c r="C7701">
        <f t="shared" si="363"/>
        <v>-1.8999999999999986</v>
      </c>
      <c r="D7701">
        <v>1022.6</v>
      </c>
      <c r="E7701">
        <f t="shared" si="364"/>
        <v>5</v>
      </c>
      <c r="F7701">
        <v>68</v>
      </c>
      <c r="G7701">
        <f t="shared" si="365"/>
        <v>12</v>
      </c>
      <c r="H7701">
        <v>24.29</v>
      </c>
      <c r="I7701">
        <v>-0.9</v>
      </c>
      <c r="J7701">
        <v>0.44</v>
      </c>
    </row>
    <row r="7702" spans="1:10">
      <c r="A7702" s="3">
        <v>44500</v>
      </c>
      <c r="B7702">
        <v>13</v>
      </c>
      <c r="C7702">
        <f t="shared" si="363"/>
        <v>-1.3000000000000007</v>
      </c>
      <c r="D7702">
        <v>1020.5</v>
      </c>
      <c r="E7702">
        <f t="shared" si="364"/>
        <v>-2.1000000000000227</v>
      </c>
      <c r="F7702">
        <v>97</v>
      </c>
      <c r="G7702">
        <f t="shared" si="365"/>
        <v>29</v>
      </c>
      <c r="H7702">
        <v>25.29</v>
      </c>
      <c r="I7702">
        <v>-0.78</v>
      </c>
      <c r="J7702">
        <v>0.62</v>
      </c>
    </row>
    <row r="7703" spans="1:10">
      <c r="A7703" s="3">
        <v>44501</v>
      </c>
      <c r="B7703">
        <v>18.399999999999999</v>
      </c>
      <c r="C7703">
        <f t="shared" si="363"/>
        <v>5.3999999999999986</v>
      </c>
      <c r="D7703">
        <v>1016.5</v>
      </c>
      <c r="E7703">
        <f t="shared" si="364"/>
        <v>-4</v>
      </c>
      <c r="F7703">
        <v>85</v>
      </c>
      <c r="G7703">
        <f t="shared" si="365"/>
        <v>-12</v>
      </c>
      <c r="H7703">
        <v>26.29</v>
      </c>
      <c r="I7703">
        <v>-0.64</v>
      </c>
      <c r="J7703">
        <v>0.77</v>
      </c>
    </row>
    <row r="7704" spans="1:10">
      <c r="A7704" s="3">
        <v>44502</v>
      </c>
      <c r="B7704">
        <v>17.8</v>
      </c>
      <c r="C7704">
        <f t="shared" si="363"/>
        <v>-0.59999999999999787</v>
      </c>
      <c r="D7704">
        <v>1010.5</v>
      </c>
      <c r="E7704">
        <f t="shared" si="364"/>
        <v>-6</v>
      </c>
      <c r="F7704">
        <v>73</v>
      </c>
      <c r="G7704">
        <f t="shared" si="365"/>
        <v>-12</v>
      </c>
      <c r="H7704">
        <v>27.29</v>
      </c>
      <c r="I7704">
        <v>-0.46</v>
      </c>
      <c r="J7704">
        <v>0.89</v>
      </c>
    </row>
    <row r="7705" spans="1:10">
      <c r="A7705" s="3">
        <v>44503</v>
      </c>
      <c r="B7705">
        <v>17.5</v>
      </c>
      <c r="C7705">
        <f t="shared" si="363"/>
        <v>-0.30000000000000071</v>
      </c>
      <c r="D7705">
        <v>1009.1</v>
      </c>
      <c r="E7705">
        <f t="shared" si="364"/>
        <v>-1.3999999999999773</v>
      </c>
      <c r="F7705">
        <v>54</v>
      </c>
      <c r="G7705">
        <f t="shared" si="365"/>
        <v>-19</v>
      </c>
      <c r="H7705">
        <v>28.29</v>
      </c>
      <c r="I7705">
        <v>-0.26</v>
      </c>
      <c r="J7705">
        <v>0.97</v>
      </c>
    </row>
    <row r="7706" spans="1:10">
      <c r="A7706" s="3">
        <v>44504</v>
      </c>
      <c r="B7706">
        <v>14.7</v>
      </c>
      <c r="C7706">
        <f t="shared" si="363"/>
        <v>-2.8000000000000007</v>
      </c>
      <c r="D7706">
        <v>1011.7</v>
      </c>
      <c r="E7706">
        <f t="shared" si="364"/>
        <v>2.6000000000000227</v>
      </c>
      <c r="F7706">
        <v>56</v>
      </c>
      <c r="G7706">
        <f t="shared" si="365"/>
        <v>2</v>
      </c>
      <c r="H7706">
        <v>29.29</v>
      </c>
      <c r="I7706">
        <v>-0.05</v>
      </c>
      <c r="J7706">
        <v>1</v>
      </c>
    </row>
    <row r="7707" spans="1:10">
      <c r="A7707" s="3">
        <v>44505</v>
      </c>
      <c r="B7707">
        <v>14.9</v>
      </c>
      <c r="C7707">
        <f t="shared" si="363"/>
        <v>0.20000000000000107</v>
      </c>
      <c r="D7707">
        <v>1015</v>
      </c>
      <c r="E7707">
        <f t="shared" si="364"/>
        <v>3.2999999999999545</v>
      </c>
      <c r="F7707">
        <v>59</v>
      </c>
      <c r="G7707">
        <f t="shared" si="365"/>
        <v>3</v>
      </c>
      <c r="H7707">
        <v>0.76</v>
      </c>
      <c r="I7707">
        <v>0.16</v>
      </c>
      <c r="J7707">
        <v>0.99</v>
      </c>
    </row>
    <row r="7708" spans="1:10">
      <c r="A7708" s="3">
        <v>44506</v>
      </c>
      <c r="B7708">
        <v>15.9</v>
      </c>
      <c r="C7708">
        <f t="shared" si="363"/>
        <v>1</v>
      </c>
      <c r="D7708">
        <v>1018.3</v>
      </c>
      <c r="E7708">
        <f t="shared" si="364"/>
        <v>3.2999999999999545</v>
      </c>
      <c r="F7708">
        <v>65</v>
      </c>
      <c r="G7708">
        <f t="shared" si="365"/>
        <v>6</v>
      </c>
      <c r="H7708">
        <v>1.76</v>
      </c>
      <c r="I7708">
        <v>0.37</v>
      </c>
      <c r="J7708">
        <v>0.93</v>
      </c>
    </row>
    <row r="7709" spans="1:10">
      <c r="A7709" s="3">
        <v>44507</v>
      </c>
      <c r="B7709">
        <v>17.100000000000001</v>
      </c>
      <c r="C7709">
        <f t="shared" si="363"/>
        <v>1.2000000000000011</v>
      </c>
      <c r="D7709">
        <v>1021.5</v>
      </c>
      <c r="E7709">
        <f t="shared" si="364"/>
        <v>3.2000000000000455</v>
      </c>
      <c r="F7709">
        <v>74</v>
      </c>
      <c r="G7709">
        <f t="shared" si="365"/>
        <v>9</v>
      </c>
      <c r="H7709">
        <v>2.76</v>
      </c>
      <c r="I7709">
        <v>0.55000000000000004</v>
      </c>
      <c r="J7709">
        <v>0.83</v>
      </c>
    </row>
    <row r="7710" spans="1:10">
      <c r="A7710" s="3">
        <v>44508</v>
      </c>
      <c r="B7710">
        <v>18.2</v>
      </c>
      <c r="C7710">
        <f t="shared" si="363"/>
        <v>1.0999999999999979</v>
      </c>
      <c r="D7710">
        <v>1017.3</v>
      </c>
      <c r="E7710">
        <f t="shared" si="364"/>
        <v>-4.2000000000000455</v>
      </c>
      <c r="F7710">
        <v>61</v>
      </c>
      <c r="G7710">
        <f t="shared" si="365"/>
        <v>-13</v>
      </c>
      <c r="H7710">
        <v>3.76</v>
      </c>
      <c r="I7710">
        <v>0.72</v>
      </c>
      <c r="J7710">
        <v>0.7</v>
      </c>
    </row>
    <row r="7711" spans="1:10">
      <c r="A7711" s="3">
        <v>44509</v>
      </c>
      <c r="B7711">
        <v>16.899999999999999</v>
      </c>
      <c r="C7711">
        <f t="shared" si="363"/>
        <v>-1.3000000000000007</v>
      </c>
      <c r="D7711">
        <v>998.2</v>
      </c>
      <c r="E7711">
        <f t="shared" si="364"/>
        <v>-19.099999999999909</v>
      </c>
      <c r="F7711">
        <v>100</v>
      </c>
      <c r="G7711">
        <f t="shared" si="365"/>
        <v>39</v>
      </c>
      <c r="H7711">
        <v>4.76</v>
      </c>
      <c r="I7711">
        <v>0.85</v>
      </c>
      <c r="J7711">
        <v>0.53</v>
      </c>
    </row>
    <row r="7712" spans="1:10">
      <c r="A7712" s="3">
        <v>44510</v>
      </c>
      <c r="B7712">
        <v>15.9</v>
      </c>
      <c r="C7712">
        <f t="shared" si="363"/>
        <v>-0.99999999999999822</v>
      </c>
      <c r="D7712">
        <v>999.9</v>
      </c>
      <c r="E7712">
        <f t="shared" si="364"/>
        <v>1.6999999999999318</v>
      </c>
      <c r="F7712">
        <v>41</v>
      </c>
      <c r="G7712">
        <f t="shared" si="365"/>
        <v>-59</v>
      </c>
      <c r="H7712">
        <v>5.76</v>
      </c>
      <c r="I7712">
        <v>0.94</v>
      </c>
      <c r="J7712">
        <v>0.34</v>
      </c>
    </row>
    <row r="7713" spans="1:10">
      <c r="A7713" s="3">
        <v>44511</v>
      </c>
      <c r="B7713">
        <v>16.600000000000001</v>
      </c>
      <c r="C7713">
        <f t="shared" si="363"/>
        <v>0.70000000000000107</v>
      </c>
      <c r="D7713">
        <v>1002.1</v>
      </c>
      <c r="E7713">
        <f t="shared" si="364"/>
        <v>2.2000000000000455</v>
      </c>
      <c r="F7713">
        <v>48</v>
      </c>
      <c r="G7713">
        <f t="shared" si="365"/>
        <v>7</v>
      </c>
      <c r="H7713">
        <v>6.76</v>
      </c>
      <c r="I7713">
        <v>0.99</v>
      </c>
      <c r="J7713">
        <v>0.13</v>
      </c>
    </row>
    <row r="7714" spans="1:10">
      <c r="A7714" s="3">
        <v>44512</v>
      </c>
      <c r="B7714">
        <v>14.4</v>
      </c>
      <c r="C7714">
        <f t="shared" si="363"/>
        <v>-2.2000000000000011</v>
      </c>
      <c r="D7714">
        <v>1007</v>
      </c>
      <c r="E7714">
        <f t="shared" si="364"/>
        <v>4.8999999999999773</v>
      </c>
      <c r="F7714">
        <v>46</v>
      </c>
      <c r="G7714">
        <f t="shared" si="365"/>
        <v>-2</v>
      </c>
      <c r="H7714">
        <v>7.76</v>
      </c>
      <c r="I7714">
        <v>1</v>
      </c>
      <c r="J7714">
        <v>-0.08</v>
      </c>
    </row>
    <row r="7715" spans="1:10">
      <c r="A7715" s="3">
        <v>44513</v>
      </c>
      <c r="B7715">
        <v>12</v>
      </c>
      <c r="C7715">
        <f t="shared" si="363"/>
        <v>-2.4000000000000004</v>
      </c>
      <c r="D7715">
        <v>1016</v>
      </c>
      <c r="E7715">
        <f t="shared" si="364"/>
        <v>9</v>
      </c>
      <c r="F7715">
        <v>57</v>
      </c>
      <c r="G7715">
        <f t="shared" si="365"/>
        <v>11</v>
      </c>
      <c r="H7715">
        <v>8.76</v>
      </c>
      <c r="I7715">
        <v>0.96</v>
      </c>
      <c r="J7715">
        <v>-0.28999999999999998</v>
      </c>
    </row>
    <row r="7716" spans="1:10">
      <c r="A7716" s="3">
        <v>44514</v>
      </c>
      <c r="B7716">
        <v>15</v>
      </c>
      <c r="C7716">
        <f t="shared" si="363"/>
        <v>3</v>
      </c>
      <c r="D7716">
        <v>1012.1</v>
      </c>
      <c r="E7716">
        <f t="shared" si="364"/>
        <v>-3.8999999999999773</v>
      </c>
      <c r="F7716">
        <v>61</v>
      </c>
      <c r="G7716">
        <f t="shared" si="365"/>
        <v>4</v>
      </c>
      <c r="H7716">
        <v>9.76</v>
      </c>
      <c r="I7716">
        <v>0.87</v>
      </c>
      <c r="J7716">
        <v>-0.49</v>
      </c>
    </row>
    <row r="7717" spans="1:10">
      <c r="A7717" s="3">
        <v>44515</v>
      </c>
      <c r="B7717">
        <v>14.1</v>
      </c>
      <c r="C7717">
        <f t="shared" si="363"/>
        <v>-0.90000000000000036</v>
      </c>
      <c r="D7717">
        <v>1013.7</v>
      </c>
      <c r="E7717">
        <f t="shared" si="364"/>
        <v>1.6000000000000227</v>
      </c>
      <c r="F7717">
        <v>51</v>
      </c>
      <c r="G7717">
        <f t="shared" si="365"/>
        <v>-10</v>
      </c>
      <c r="H7717">
        <v>10.76</v>
      </c>
      <c r="I7717">
        <v>0.75</v>
      </c>
      <c r="J7717">
        <v>-0.66</v>
      </c>
    </row>
    <row r="7718" spans="1:10">
      <c r="A7718" s="3">
        <v>44516</v>
      </c>
      <c r="B7718">
        <v>14.7</v>
      </c>
      <c r="C7718">
        <f t="shared" si="363"/>
        <v>0.59999999999999964</v>
      </c>
      <c r="D7718">
        <v>1016.5</v>
      </c>
      <c r="E7718">
        <f t="shared" si="364"/>
        <v>2.7999999999999545</v>
      </c>
      <c r="F7718">
        <v>68</v>
      </c>
      <c r="G7718">
        <f t="shared" si="365"/>
        <v>17</v>
      </c>
      <c r="H7718">
        <v>11.76</v>
      </c>
      <c r="I7718">
        <v>0.6</v>
      </c>
      <c r="J7718">
        <v>-0.8</v>
      </c>
    </row>
    <row r="7719" spans="1:10">
      <c r="A7719" s="3">
        <v>44517</v>
      </c>
      <c r="B7719">
        <v>14.2</v>
      </c>
      <c r="C7719">
        <f t="shared" si="363"/>
        <v>-0.5</v>
      </c>
      <c r="D7719">
        <v>1018.5</v>
      </c>
      <c r="E7719">
        <f t="shared" si="364"/>
        <v>2</v>
      </c>
      <c r="F7719">
        <v>62</v>
      </c>
      <c r="G7719">
        <f t="shared" si="365"/>
        <v>-6</v>
      </c>
      <c r="H7719">
        <v>12.76</v>
      </c>
      <c r="I7719">
        <v>0.41</v>
      </c>
      <c r="J7719">
        <v>-0.91</v>
      </c>
    </row>
    <row r="7720" spans="1:10">
      <c r="A7720" s="3">
        <v>44518</v>
      </c>
      <c r="B7720">
        <v>12.6</v>
      </c>
      <c r="C7720">
        <f t="shared" si="363"/>
        <v>-1.5999999999999996</v>
      </c>
      <c r="D7720">
        <v>1014.9</v>
      </c>
      <c r="E7720">
        <f t="shared" si="364"/>
        <v>-3.6000000000000227</v>
      </c>
      <c r="F7720">
        <v>73</v>
      </c>
      <c r="G7720">
        <f t="shared" si="365"/>
        <v>11</v>
      </c>
      <c r="H7720">
        <v>13.76</v>
      </c>
      <c r="I7720">
        <v>0.21</v>
      </c>
      <c r="J7720">
        <v>-0.98</v>
      </c>
    </row>
    <row r="7721" spans="1:10">
      <c r="A7721" s="3">
        <v>44519</v>
      </c>
      <c r="B7721">
        <v>12.7</v>
      </c>
      <c r="C7721">
        <f t="shared" si="363"/>
        <v>9.9999999999999645E-2</v>
      </c>
      <c r="D7721">
        <v>1011.6</v>
      </c>
      <c r="E7721">
        <f t="shared" si="364"/>
        <v>-3.2999999999999545</v>
      </c>
      <c r="F7721">
        <v>77</v>
      </c>
      <c r="G7721">
        <f t="shared" si="365"/>
        <v>4</v>
      </c>
      <c r="H7721">
        <v>14.76</v>
      </c>
      <c r="I7721">
        <v>0</v>
      </c>
      <c r="J7721">
        <v>-1</v>
      </c>
    </row>
    <row r="7722" spans="1:10">
      <c r="A7722" s="3">
        <v>44520</v>
      </c>
      <c r="B7722">
        <v>13.8</v>
      </c>
      <c r="C7722">
        <f t="shared" si="363"/>
        <v>1.1000000000000014</v>
      </c>
      <c r="D7722">
        <v>1018.1</v>
      </c>
      <c r="E7722">
        <f t="shared" si="364"/>
        <v>6.5</v>
      </c>
      <c r="F7722">
        <v>68</v>
      </c>
      <c r="G7722">
        <f t="shared" si="365"/>
        <v>-9</v>
      </c>
      <c r="H7722">
        <v>15.76</v>
      </c>
      <c r="I7722">
        <v>-0.21</v>
      </c>
      <c r="J7722">
        <v>-0.98</v>
      </c>
    </row>
    <row r="7723" spans="1:10">
      <c r="A7723" s="3">
        <v>44521</v>
      </c>
      <c r="B7723">
        <v>12.7</v>
      </c>
      <c r="C7723">
        <f t="shared" si="363"/>
        <v>-1.1000000000000014</v>
      </c>
      <c r="D7723">
        <v>1018.8</v>
      </c>
      <c r="E7723">
        <f t="shared" si="364"/>
        <v>0.69999999999993179</v>
      </c>
      <c r="F7723">
        <v>95</v>
      </c>
      <c r="G7723">
        <f t="shared" si="365"/>
        <v>27</v>
      </c>
      <c r="H7723">
        <v>16.760000000000002</v>
      </c>
      <c r="I7723">
        <v>-0.41</v>
      </c>
      <c r="J7723">
        <v>-0.91</v>
      </c>
    </row>
    <row r="7724" spans="1:10">
      <c r="A7724" s="3">
        <v>44522</v>
      </c>
      <c r="B7724">
        <v>13.7</v>
      </c>
      <c r="C7724">
        <f t="shared" si="363"/>
        <v>1</v>
      </c>
      <c r="D7724">
        <v>996.9</v>
      </c>
      <c r="E7724">
        <f t="shared" si="364"/>
        <v>-21.899999999999977</v>
      </c>
      <c r="F7724">
        <v>100</v>
      </c>
      <c r="G7724">
        <f t="shared" si="365"/>
        <v>5</v>
      </c>
      <c r="H7724">
        <v>17.760000000000002</v>
      </c>
      <c r="I7724">
        <v>-0.6</v>
      </c>
      <c r="J7724">
        <v>-0.8</v>
      </c>
    </row>
    <row r="7725" spans="1:10">
      <c r="A7725" s="3">
        <v>44523</v>
      </c>
      <c r="B7725">
        <v>11.5</v>
      </c>
      <c r="C7725">
        <f t="shared" si="363"/>
        <v>-2.1999999999999993</v>
      </c>
      <c r="D7725">
        <v>1001.3</v>
      </c>
      <c r="E7725">
        <f t="shared" si="364"/>
        <v>4.3999999999999773</v>
      </c>
      <c r="F7725">
        <v>68</v>
      </c>
      <c r="G7725">
        <f t="shared" si="365"/>
        <v>-32</v>
      </c>
      <c r="H7725">
        <v>18.760000000000002</v>
      </c>
      <c r="I7725">
        <v>-0.75</v>
      </c>
      <c r="J7725">
        <v>-0.66</v>
      </c>
    </row>
    <row r="7726" spans="1:10">
      <c r="A7726" s="3">
        <v>44524</v>
      </c>
      <c r="B7726">
        <v>10.9</v>
      </c>
      <c r="C7726">
        <f t="shared" si="363"/>
        <v>-0.59999999999999964</v>
      </c>
      <c r="D7726">
        <v>1007.1</v>
      </c>
      <c r="E7726">
        <f t="shared" si="364"/>
        <v>5.8000000000000682</v>
      </c>
      <c r="F7726">
        <v>60</v>
      </c>
      <c r="G7726">
        <f t="shared" si="365"/>
        <v>-8</v>
      </c>
      <c r="H7726">
        <v>19.760000000000002</v>
      </c>
      <c r="I7726">
        <v>-0.87</v>
      </c>
      <c r="J7726">
        <v>-0.49</v>
      </c>
    </row>
    <row r="7727" spans="1:10">
      <c r="A7727" s="3">
        <v>44525</v>
      </c>
      <c r="B7727">
        <v>13.2</v>
      </c>
      <c r="C7727">
        <f t="shared" si="363"/>
        <v>2.2999999999999989</v>
      </c>
      <c r="D7727">
        <v>1007</v>
      </c>
      <c r="E7727">
        <f t="shared" si="364"/>
        <v>-0.10000000000002274</v>
      </c>
      <c r="F7727">
        <v>56</v>
      </c>
      <c r="G7727">
        <f t="shared" si="365"/>
        <v>-4</v>
      </c>
      <c r="H7727">
        <v>20.76</v>
      </c>
      <c r="I7727">
        <v>-0.96</v>
      </c>
      <c r="J7727">
        <v>-0.28999999999999998</v>
      </c>
    </row>
    <row r="7728" spans="1:10">
      <c r="A7728" s="3">
        <v>44526</v>
      </c>
      <c r="B7728">
        <v>12.3</v>
      </c>
      <c r="C7728">
        <f t="shared" si="363"/>
        <v>-0.89999999999999858</v>
      </c>
      <c r="D7728">
        <v>1011.4</v>
      </c>
      <c r="E7728">
        <f t="shared" si="364"/>
        <v>4.3999999999999773</v>
      </c>
      <c r="F7728">
        <v>69</v>
      </c>
      <c r="G7728">
        <f t="shared" si="365"/>
        <v>13</v>
      </c>
      <c r="H7728">
        <v>21.76</v>
      </c>
      <c r="I7728">
        <v>-1</v>
      </c>
      <c r="J7728">
        <v>-0.08</v>
      </c>
    </row>
    <row r="7729" spans="1:10">
      <c r="A7729" s="3">
        <v>44527</v>
      </c>
      <c r="B7729">
        <v>8.5</v>
      </c>
      <c r="C7729">
        <f t="shared" si="363"/>
        <v>-3.8000000000000007</v>
      </c>
      <c r="D7729">
        <v>1022</v>
      </c>
      <c r="E7729">
        <f t="shared" si="364"/>
        <v>10.600000000000023</v>
      </c>
      <c r="F7729">
        <v>44</v>
      </c>
      <c r="G7729">
        <f t="shared" si="365"/>
        <v>-25</v>
      </c>
      <c r="H7729">
        <v>22.76</v>
      </c>
      <c r="I7729">
        <v>-0.99</v>
      </c>
      <c r="J7729">
        <v>0.13</v>
      </c>
    </row>
    <row r="7730" spans="1:10">
      <c r="A7730" s="3">
        <v>44528</v>
      </c>
      <c r="B7730">
        <v>10.9</v>
      </c>
      <c r="C7730">
        <f t="shared" si="363"/>
        <v>2.4000000000000004</v>
      </c>
      <c r="D7730">
        <v>1028</v>
      </c>
      <c r="E7730">
        <f t="shared" si="364"/>
        <v>6</v>
      </c>
      <c r="F7730">
        <v>39</v>
      </c>
      <c r="G7730">
        <f t="shared" si="365"/>
        <v>-5</v>
      </c>
      <c r="H7730">
        <v>23.76</v>
      </c>
      <c r="I7730">
        <v>-0.94</v>
      </c>
      <c r="J7730">
        <v>0.34</v>
      </c>
    </row>
    <row r="7731" spans="1:10">
      <c r="A7731" s="3">
        <v>44529</v>
      </c>
      <c r="B7731">
        <v>8.3000000000000007</v>
      </c>
      <c r="C7731">
        <f t="shared" si="363"/>
        <v>-2.5999999999999996</v>
      </c>
      <c r="D7731">
        <v>1024.4000000000001</v>
      </c>
      <c r="E7731">
        <f t="shared" si="364"/>
        <v>-3.5999999999999091</v>
      </c>
      <c r="F7731">
        <v>62</v>
      </c>
      <c r="G7731">
        <f t="shared" si="365"/>
        <v>23</v>
      </c>
      <c r="H7731">
        <v>24.76</v>
      </c>
      <c r="I7731">
        <v>-0.85</v>
      </c>
      <c r="J7731">
        <v>0.53</v>
      </c>
    </row>
    <row r="7732" spans="1:10">
      <c r="A7732" s="3">
        <v>44530</v>
      </c>
      <c r="B7732">
        <v>15.4</v>
      </c>
      <c r="C7732">
        <f t="shared" si="363"/>
        <v>7.1</v>
      </c>
      <c r="D7732">
        <v>1014.3</v>
      </c>
      <c r="E7732">
        <f t="shared" si="364"/>
        <v>-10.100000000000136</v>
      </c>
      <c r="F7732">
        <v>77</v>
      </c>
      <c r="G7732">
        <f t="shared" si="365"/>
        <v>15</v>
      </c>
      <c r="H7732">
        <v>25.76</v>
      </c>
      <c r="I7732">
        <v>-0.72</v>
      </c>
      <c r="J7732">
        <v>0.7</v>
      </c>
    </row>
    <row r="7733" spans="1:10">
      <c r="A7733" s="3">
        <v>44531</v>
      </c>
      <c r="B7733">
        <v>14.4</v>
      </c>
      <c r="C7733">
        <f t="shared" si="363"/>
        <v>-1</v>
      </c>
      <c r="D7733">
        <v>997.4</v>
      </c>
      <c r="E7733">
        <f t="shared" si="364"/>
        <v>-16.899999999999977</v>
      </c>
      <c r="F7733">
        <v>32</v>
      </c>
      <c r="G7733">
        <f t="shared" si="365"/>
        <v>-45</v>
      </c>
      <c r="H7733">
        <v>26.76</v>
      </c>
      <c r="I7733">
        <v>-0.56000000000000005</v>
      </c>
      <c r="J7733">
        <v>0.83</v>
      </c>
    </row>
    <row r="7734" spans="1:10">
      <c r="A7734" s="3">
        <v>44532</v>
      </c>
      <c r="B7734">
        <v>9.5</v>
      </c>
      <c r="C7734">
        <f t="shared" si="363"/>
        <v>-4.9000000000000004</v>
      </c>
      <c r="D7734">
        <v>1014.8</v>
      </c>
      <c r="E7734">
        <f t="shared" si="364"/>
        <v>17.399999999999977</v>
      </c>
      <c r="F7734">
        <v>51</v>
      </c>
      <c r="G7734">
        <f t="shared" si="365"/>
        <v>19</v>
      </c>
      <c r="H7734">
        <v>27.76</v>
      </c>
      <c r="I7734">
        <v>-0.37</v>
      </c>
      <c r="J7734">
        <v>0.93</v>
      </c>
    </row>
    <row r="7735" spans="1:10">
      <c r="A7735" s="3">
        <v>44533</v>
      </c>
      <c r="B7735">
        <v>10.3</v>
      </c>
      <c r="C7735">
        <f t="shared" si="363"/>
        <v>0.80000000000000071</v>
      </c>
      <c r="D7735">
        <v>1006.3</v>
      </c>
      <c r="E7735">
        <f t="shared" si="364"/>
        <v>-8.5</v>
      </c>
      <c r="F7735">
        <v>61</v>
      </c>
      <c r="G7735">
        <f t="shared" si="365"/>
        <v>10</v>
      </c>
      <c r="H7735">
        <v>28.76</v>
      </c>
      <c r="I7735">
        <v>-0.16</v>
      </c>
      <c r="J7735">
        <v>0.99</v>
      </c>
    </row>
    <row r="7736" spans="1:10">
      <c r="A7736" s="3">
        <v>44534</v>
      </c>
      <c r="B7736">
        <v>10.1</v>
      </c>
      <c r="C7736">
        <f t="shared" si="363"/>
        <v>-0.20000000000000107</v>
      </c>
      <c r="D7736">
        <v>1009.6</v>
      </c>
      <c r="E7736">
        <f t="shared" si="364"/>
        <v>3.3000000000000682</v>
      </c>
      <c r="F7736">
        <v>55</v>
      </c>
      <c r="G7736">
        <f t="shared" si="365"/>
        <v>-6</v>
      </c>
      <c r="H7736">
        <v>0.23</v>
      </c>
      <c r="I7736">
        <v>0.05</v>
      </c>
      <c r="J7736">
        <v>1</v>
      </c>
    </row>
    <row r="7737" spans="1:10">
      <c r="A7737" s="3">
        <v>44535</v>
      </c>
      <c r="B7737">
        <v>9</v>
      </c>
      <c r="C7737">
        <f t="shared" si="363"/>
        <v>-1.0999999999999996</v>
      </c>
      <c r="D7737">
        <v>1027.5999999999999</v>
      </c>
      <c r="E7737">
        <f t="shared" si="364"/>
        <v>17.999999999999886</v>
      </c>
      <c r="F7737">
        <v>60</v>
      </c>
      <c r="G7737">
        <f t="shared" si="365"/>
        <v>5</v>
      </c>
      <c r="H7737">
        <v>1.23</v>
      </c>
      <c r="I7737">
        <v>0.26</v>
      </c>
      <c r="J7737">
        <v>0.97</v>
      </c>
    </row>
    <row r="7738" spans="1:10">
      <c r="A7738" s="3">
        <v>44536</v>
      </c>
      <c r="B7738">
        <v>10</v>
      </c>
      <c r="C7738">
        <f t="shared" si="363"/>
        <v>1</v>
      </c>
      <c r="D7738">
        <v>1025.2</v>
      </c>
      <c r="E7738">
        <f t="shared" si="364"/>
        <v>-2.3999999999998636</v>
      </c>
      <c r="F7738">
        <v>72</v>
      </c>
      <c r="G7738">
        <f t="shared" si="365"/>
        <v>12</v>
      </c>
      <c r="H7738">
        <v>2.23</v>
      </c>
      <c r="I7738">
        <v>0.46</v>
      </c>
      <c r="J7738">
        <v>0.89</v>
      </c>
    </row>
    <row r="7739" spans="1:10">
      <c r="A7739" s="3">
        <v>44537</v>
      </c>
      <c r="B7739">
        <v>12.4</v>
      </c>
      <c r="C7739">
        <f t="shared" si="363"/>
        <v>2.4000000000000004</v>
      </c>
      <c r="D7739">
        <v>1014.8</v>
      </c>
      <c r="E7739">
        <f t="shared" si="364"/>
        <v>-10.400000000000091</v>
      </c>
      <c r="F7739">
        <v>92</v>
      </c>
      <c r="G7739">
        <f t="shared" si="365"/>
        <v>20</v>
      </c>
      <c r="H7739">
        <v>3.23</v>
      </c>
      <c r="I7739">
        <v>0.63</v>
      </c>
      <c r="J7739">
        <v>0.77</v>
      </c>
    </row>
    <row r="7740" spans="1:10">
      <c r="A7740" s="3">
        <v>44538</v>
      </c>
      <c r="B7740">
        <v>9.1</v>
      </c>
      <c r="C7740">
        <f t="shared" si="363"/>
        <v>-3.3000000000000007</v>
      </c>
      <c r="D7740">
        <v>1019.4</v>
      </c>
      <c r="E7740">
        <f t="shared" si="364"/>
        <v>4.6000000000000227</v>
      </c>
      <c r="F7740">
        <v>89</v>
      </c>
      <c r="G7740">
        <f t="shared" si="365"/>
        <v>-3</v>
      </c>
      <c r="H7740">
        <v>4.2300000000000004</v>
      </c>
      <c r="I7740">
        <v>0.78</v>
      </c>
      <c r="J7740">
        <v>0.62</v>
      </c>
    </row>
    <row r="7741" spans="1:10">
      <c r="A7741" s="3">
        <v>44539</v>
      </c>
      <c r="B7741">
        <v>10.3</v>
      </c>
      <c r="C7741">
        <f t="shared" si="363"/>
        <v>1.2000000000000011</v>
      </c>
      <c r="D7741">
        <v>1025.9000000000001</v>
      </c>
      <c r="E7741">
        <f t="shared" si="364"/>
        <v>6.5000000000001137</v>
      </c>
      <c r="F7741">
        <v>61</v>
      </c>
      <c r="G7741">
        <f t="shared" si="365"/>
        <v>-28</v>
      </c>
      <c r="H7741">
        <v>5.23</v>
      </c>
      <c r="I7741">
        <v>0.9</v>
      </c>
      <c r="J7741">
        <v>0.44</v>
      </c>
    </row>
    <row r="7742" spans="1:10">
      <c r="A7742" s="3">
        <v>44540</v>
      </c>
      <c r="B7742">
        <v>9.8000000000000007</v>
      </c>
      <c r="C7742">
        <f t="shared" si="363"/>
        <v>-0.5</v>
      </c>
      <c r="D7742">
        <v>1021</v>
      </c>
      <c r="E7742">
        <f t="shared" si="364"/>
        <v>-4.9000000000000909</v>
      </c>
      <c r="F7742">
        <v>64</v>
      </c>
      <c r="G7742">
        <f t="shared" si="365"/>
        <v>3</v>
      </c>
      <c r="H7742">
        <v>6.23</v>
      </c>
      <c r="I7742">
        <v>0.97</v>
      </c>
      <c r="J7742">
        <v>0.24</v>
      </c>
    </row>
    <row r="7743" spans="1:10">
      <c r="A7743" s="3">
        <v>44541</v>
      </c>
      <c r="B7743">
        <v>10.8</v>
      </c>
      <c r="C7743">
        <f t="shared" si="363"/>
        <v>1</v>
      </c>
      <c r="D7743">
        <v>1019.2</v>
      </c>
      <c r="E7743">
        <f t="shared" si="364"/>
        <v>-1.7999999999999545</v>
      </c>
      <c r="F7743">
        <v>61</v>
      </c>
      <c r="G7743">
        <f t="shared" si="365"/>
        <v>-3</v>
      </c>
      <c r="H7743">
        <v>7.23</v>
      </c>
      <c r="I7743">
        <v>1</v>
      </c>
      <c r="J7743">
        <v>0.03</v>
      </c>
    </row>
    <row r="7744" spans="1:10">
      <c r="A7744" s="3">
        <v>44542</v>
      </c>
      <c r="B7744">
        <v>14.9</v>
      </c>
      <c r="C7744">
        <f t="shared" si="363"/>
        <v>4.0999999999999996</v>
      </c>
      <c r="D7744">
        <v>1005.3</v>
      </c>
      <c r="E7744">
        <f t="shared" si="364"/>
        <v>-13.900000000000091</v>
      </c>
      <c r="F7744">
        <v>64</v>
      </c>
      <c r="G7744">
        <f t="shared" si="365"/>
        <v>3</v>
      </c>
      <c r="H7744">
        <v>8.23</v>
      </c>
      <c r="I7744">
        <v>0.98</v>
      </c>
      <c r="J7744">
        <v>-0.18</v>
      </c>
    </row>
    <row r="7745" spans="1:10">
      <c r="A7745" s="3">
        <v>44543</v>
      </c>
      <c r="B7745">
        <v>7.8</v>
      </c>
      <c r="C7745">
        <f t="shared" si="363"/>
        <v>-7.1000000000000005</v>
      </c>
      <c r="D7745">
        <v>1014.3</v>
      </c>
      <c r="E7745">
        <f t="shared" si="364"/>
        <v>9</v>
      </c>
      <c r="F7745">
        <v>42</v>
      </c>
      <c r="G7745">
        <f t="shared" si="365"/>
        <v>-22</v>
      </c>
      <c r="H7745">
        <v>9.23</v>
      </c>
      <c r="I7745">
        <v>0.92</v>
      </c>
      <c r="J7745">
        <v>-0.38</v>
      </c>
    </row>
    <row r="7746" spans="1:10">
      <c r="A7746" s="3">
        <v>44544</v>
      </c>
      <c r="B7746">
        <v>4.8</v>
      </c>
      <c r="C7746">
        <f t="shared" si="363"/>
        <v>-3</v>
      </c>
      <c r="D7746">
        <v>1016.5</v>
      </c>
      <c r="E7746">
        <f t="shared" si="364"/>
        <v>2.2000000000000455</v>
      </c>
      <c r="F7746">
        <v>94</v>
      </c>
      <c r="G7746">
        <f t="shared" si="365"/>
        <v>52</v>
      </c>
      <c r="H7746">
        <v>10.23</v>
      </c>
      <c r="I7746">
        <v>0.82</v>
      </c>
      <c r="J7746">
        <v>-0.56999999999999995</v>
      </c>
    </row>
    <row r="7747" spans="1:10">
      <c r="A7747" s="3">
        <v>44545</v>
      </c>
      <c r="B7747">
        <v>8.6999999999999993</v>
      </c>
      <c r="C7747">
        <f t="shared" si="363"/>
        <v>3.8999999999999995</v>
      </c>
      <c r="D7747">
        <v>1015.6</v>
      </c>
      <c r="E7747">
        <f t="shared" si="364"/>
        <v>-0.89999999999997726</v>
      </c>
      <c r="F7747">
        <v>78</v>
      </c>
      <c r="G7747">
        <f t="shared" si="365"/>
        <v>-16</v>
      </c>
      <c r="H7747">
        <v>11.23</v>
      </c>
      <c r="I7747">
        <v>0.68</v>
      </c>
      <c r="J7747">
        <v>-0.73</v>
      </c>
    </row>
    <row r="7748" spans="1:10">
      <c r="A7748" s="3">
        <v>44546</v>
      </c>
      <c r="B7748">
        <v>11.7</v>
      </c>
      <c r="C7748">
        <f t="shared" si="363"/>
        <v>3</v>
      </c>
      <c r="D7748">
        <v>1012.5</v>
      </c>
      <c r="E7748">
        <f t="shared" si="364"/>
        <v>-3.1000000000000227</v>
      </c>
      <c r="F7748">
        <v>73</v>
      </c>
      <c r="G7748">
        <f t="shared" si="365"/>
        <v>-5</v>
      </c>
      <c r="H7748">
        <v>12.23</v>
      </c>
      <c r="I7748">
        <v>0.51</v>
      </c>
      <c r="J7748">
        <v>-0.86</v>
      </c>
    </row>
    <row r="7749" spans="1:10">
      <c r="A7749" s="3">
        <v>44547</v>
      </c>
      <c r="B7749">
        <v>9.4</v>
      </c>
      <c r="C7749">
        <f t="shared" si="363"/>
        <v>-2.2999999999999989</v>
      </c>
      <c r="D7749">
        <v>991.7</v>
      </c>
      <c r="E7749">
        <f t="shared" si="364"/>
        <v>-20.799999999999955</v>
      </c>
      <c r="F7749">
        <v>97</v>
      </c>
      <c r="G7749">
        <f t="shared" si="365"/>
        <v>24</v>
      </c>
      <c r="H7749">
        <v>13.23</v>
      </c>
      <c r="I7749">
        <v>0.32</v>
      </c>
      <c r="J7749">
        <v>-0.95</v>
      </c>
    </row>
    <row r="7750" spans="1:10">
      <c r="A7750" s="3">
        <v>44548</v>
      </c>
      <c r="B7750">
        <v>4.2</v>
      </c>
      <c r="C7750">
        <f t="shared" si="363"/>
        <v>-5.2</v>
      </c>
      <c r="D7750">
        <v>1012.6</v>
      </c>
      <c r="E7750">
        <f t="shared" si="364"/>
        <v>20.899999999999977</v>
      </c>
      <c r="F7750">
        <v>36</v>
      </c>
      <c r="G7750">
        <f t="shared" si="365"/>
        <v>-61</v>
      </c>
      <c r="H7750">
        <v>14.23</v>
      </c>
      <c r="I7750">
        <v>0.11</v>
      </c>
      <c r="J7750">
        <v>-0.99</v>
      </c>
    </row>
    <row r="7751" spans="1:10">
      <c r="A7751" s="3">
        <v>44549</v>
      </c>
      <c r="B7751">
        <v>6.3</v>
      </c>
      <c r="C7751">
        <f t="shared" ref="C7751:C7814" si="366">B7751-B7750</f>
        <v>2.0999999999999996</v>
      </c>
      <c r="D7751">
        <v>1008.1</v>
      </c>
      <c r="E7751">
        <f t="shared" ref="E7751:E7814" si="367">D7751-D7750</f>
        <v>-4.5</v>
      </c>
      <c r="F7751">
        <v>52</v>
      </c>
      <c r="G7751">
        <f t="shared" ref="G7751:G7814" si="368">F7751-F7750</f>
        <v>16</v>
      </c>
      <c r="H7751">
        <v>15.23</v>
      </c>
      <c r="I7751">
        <v>-0.1</v>
      </c>
      <c r="J7751">
        <v>-1</v>
      </c>
    </row>
    <row r="7752" spans="1:10">
      <c r="A7752" s="3">
        <v>44550</v>
      </c>
      <c r="B7752">
        <v>7.9</v>
      </c>
      <c r="C7752">
        <f t="shared" si="366"/>
        <v>1.6000000000000005</v>
      </c>
      <c r="D7752">
        <v>1013.3</v>
      </c>
      <c r="E7752">
        <f t="shared" si="367"/>
        <v>5.1999999999999318</v>
      </c>
      <c r="F7752">
        <v>53</v>
      </c>
      <c r="G7752">
        <f t="shared" si="368"/>
        <v>1</v>
      </c>
      <c r="H7752">
        <v>16.23</v>
      </c>
      <c r="I7752">
        <v>-0.31</v>
      </c>
      <c r="J7752">
        <v>-0.95</v>
      </c>
    </row>
    <row r="7753" spans="1:10">
      <c r="A7753" s="3">
        <v>44551</v>
      </c>
      <c r="B7753">
        <v>8.9</v>
      </c>
      <c r="C7753">
        <f t="shared" si="366"/>
        <v>1</v>
      </c>
      <c r="D7753">
        <v>1007.5</v>
      </c>
      <c r="E7753">
        <f t="shared" si="367"/>
        <v>-5.7999999999999545</v>
      </c>
      <c r="F7753">
        <v>81</v>
      </c>
      <c r="G7753">
        <f t="shared" si="368"/>
        <v>28</v>
      </c>
      <c r="H7753">
        <v>17.23</v>
      </c>
      <c r="I7753">
        <v>-0.5</v>
      </c>
      <c r="J7753">
        <v>-0.87</v>
      </c>
    </row>
    <row r="7754" spans="1:10">
      <c r="A7754" s="3">
        <v>44552</v>
      </c>
      <c r="B7754">
        <v>8.5</v>
      </c>
      <c r="C7754">
        <f t="shared" si="366"/>
        <v>-0.40000000000000036</v>
      </c>
      <c r="D7754">
        <v>1013.6</v>
      </c>
      <c r="E7754">
        <f t="shared" si="367"/>
        <v>6.1000000000000227</v>
      </c>
      <c r="F7754">
        <v>37</v>
      </c>
      <c r="G7754">
        <f t="shared" si="368"/>
        <v>-44</v>
      </c>
      <c r="H7754">
        <v>18.23</v>
      </c>
      <c r="I7754">
        <v>-0.67</v>
      </c>
      <c r="J7754">
        <v>-0.74</v>
      </c>
    </row>
    <row r="7755" spans="1:10">
      <c r="A7755" s="3">
        <v>44553</v>
      </c>
      <c r="B7755">
        <v>8.1999999999999993</v>
      </c>
      <c r="C7755">
        <f t="shared" si="366"/>
        <v>-0.30000000000000071</v>
      </c>
      <c r="D7755">
        <v>1018.9</v>
      </c>
      <c r="E7755">
        <f t="shared" si="367"/>
        <v>5.2999999999999545</v>
      </c>
      <c r="F7755">
        <v>43</v>
      </c>
      <c r="G7755">
        <f t="shared" si="368"/>
        <v>6</v>
      </c>
      <c r="H7755">
        <v>19.23</v>
      </c>
      <c r="I7755">
        <v>-0.81</v>
      </c>
      <c r="J7755">
        <v>-0.57999999999999996</v>
      </c>
    </row>
    <row r="7756" spans="1:10">
      <c r="A7756" s="3">
        <v>44554</v>
      </c>
      <c r="B7756">
        <v>9.8000000000000007</v>
      </c>
      <c r="C7756">
        <f t="shared" si="366"/>
        <v>1.6000000000000014</v>
      </c>
      <c r="D7756">
        <v>1012.2</v>
      </c>
      <c r="E7756">
        <f t="shared" si="367"/>
        <v>-6.6999999999999318</v>
      </c>
      <c r="F7756">
        <v>58</v>
      </c>
      <c r="G7756">
        <f t="shared" si="368"/>
        <v>15</v>
      </c>
      <c r="H7756">
        <v>20.23</v>
      </c>
      <c r="I7756">
        <v>-0.92</v>
      </c>
      <c r="J7756">
        <v>-0.4</v>
      </c>
    </row>
    <row r="7757" spans="1:10">
      <c r="A7757" s="3">
        <v>44555</v>
      </c>
      <c r="B7757">
        <v>8.5</v>
      </c>
      <c r="C7757">
        <f t="shared" si="366"/>
        <v>-1.3000000000000007</v>
      </c>
      <c r="D7757">
        <v>1005.8</v>
      </c>
      <c r="E7757">
        <f t="shared" si="367"/>
        <v>-6.4000000000000909</v>
      </c>
      <c r="F7757">
        <v>37</v>
      </c>
      <c r="G7757">
        <f t="shared" si="368"/>
        <v>-21</v>
      </c>
      <c r="H7757">
        <v>21.23</v>
      </c>
      <c r="I7757">
        <v>-0.98</v>
      </c>
      <c r="J7757">
        <v>-0.19</v>
      </c>
    </row>
    <row r="7758" spans="1:10">
      <c r="A7758" s="3">
        <v>44556</v>
      </c>
      <c r="B7758">
        <v>3.1</v>
      </c>
      <c r="C7758">
        <f t="shared" si="366"/>
        <v>-5.4</v>
      </c>
      <c r="D7758">
        <v>1010.4</v>
      </c>
      <c r="E7758">
        <f t="shared" si="367"/>
        <v>4.6000000000000227</v>
      </c>
      <c r="F7758">
        <v>30</v>
      </c>
      <c r="G7758">
        <f t="shared" si="368"/>
        <v>-7</v>
      </c>
      <c r="H7758">
        <v>22.23</v>
      </c>
      <c r="I7758">
        <v>-1</v>
      </c>
      <c r="J7758">
        <v>0.02</v>
      </c>
    </row>
    <row r="7759" spans="1:10">
      <c r="A7759" s="3">
        <v>44557</v>
      </c>
      <c r="B7759">
        <v>3.4</v>
      </c>
      <c r="C7759">
        <f t="shared" si="366"/>
        <v>0.29999999999999982</v>
      </c>
      <c r="D7759">
        <v>1011.7</v>
      </c>
      <c r="E7759">
        <f t="shared" si="367"/>
        <v>1.3000000000000682</v>
      </c>
      <c r="F7759">
        <v>48</v>
      </c>
      <c r="G7759">
        <f t="shared" si="368"/>
        <v>18</v>
      </c>
      <c r="H7759">
        <v>23.23</v>
      </c>
      <c r="I7759">
        <v>-0.97</v>
      </c>
      <c r="J7759">
        <v>0.23</v>
      </c>
    </row>
    <row r="7760" spans="1:10">
      <c r="A7760" s="3">
        <v>44558</v>
      </c>
      <c r="B7760">
        <v>5.6</v>
      </c>
      <c r="C7760">
        <f t="shared" si="366"/>
        <v>2.1999999999999997</v>
      </c>
      <c r="D7760">
        <v>1020.6</v>
      </c>
      <c r="E7760">
        <f t="shared" si="367"/>
        <v>8.8999999999999773</v>
      </c>
      <c r="F7760">
        <v>36</v>
      </c>
      <c r="G7760">
        <f t="shared" si="368"/>
        <v>-12</v>
      </c>
      <c r="H7760">
        <v>24.23</v>
      </c>
      <c r="I7760">
        <v>-0.9</v>
      </c>
      <c r="J7760">
        <v>0.43</v>
      </c>
    </row>
    <row r="7761" spans="1:10">
      <c r="A7761" s="3">
        <v>44559</v>
      </c>
      <c r="B7761">
        <v>4</v>
      </c>
      <c r="C7761">
        <f t="shared" si="366"/>
        <v>-1.5999999999999996</v>
      </c>
      <c r="D7761">
        <v>1013.3</v>
      </c>
      <c r="E7761">
        <f t="shared" si="367"/>
        <v>-7.3000000000000682</v>
      </c>
      <c r="F7761">
        <v>62</v>
      </c>
      <c r="G7761">
        <f t="shared" si="368"/>
        <v>26</v>
      </c>
      <c r="H7761">
        <v>25.23</v>
      </c>
      <c r="I7761">
        <v>-0.79</v>
      </c>
      <c r="J7761">
        <v>0.61</v>
      </c>
    </row>
    <row r="7762" spans="1:10">
      <c r="A7762" s="3">
        <v>44560</v>
      </c>
      <c r="B7762">
        <v>7.5</v>
      </c>
      <c r="C7762">
        <f t="shared" si="366"/>
        <v>3.5</v>
      </c>
      <c r="D7762">
        <v>1003.8</v>
      </c>
      <c r="E7762">
        <f t="shared" si="367"/>
        <v>-9.5</v>
      </c>
      <c r="F7762">
        <v>52</v>
      </c>
      <c r="G7762">
        <f t="shared" si="368"/>
        <v>-10</v>
      </c>
      <c r="H7762">
        <v>26.23</v>
      </c>
      <c r="I7762">
        <v>-0.65</v>
      </c>
      <c r="J7762">
        <v>0.76</v>
      </c>
    </row>
    <row r="7763" spans="1:10">
      <c r="A7763" s="3">
        <v>44561</v>
      </c>
      <c r="B7763">
        <v>2.6</v>
      </c>
      <c r="C7763">
        <f t="shared" si="366"/>
        <v>-4.9000000000000004</v>
      </c>
      <c r="D7763">
        <v>1010</v>
      </c>
      <c r="E7763">
        <f t="shared" si="367"/>
        <v>6.2000000000000455</v>
      </c>
      <c r="F7763">
        <v>43</v>
      </c>
      <c r="G7763">
        <f t="shared" si="368"/>
        <v>-9</v>
      </c>
      <c r="H7763">
        <v>27.23</v>
      </c>
      <c r="I7763">
        <v>-0.47</v>
      </c>
      <c r="J7763">
        <v>0.88</v>
      </c>
    </row>
    <row r="7764" spans="1:10">
      <c r="A7764" s="3">
        <v>44562</v>
      </c>
      <c r="B7764">
        <v>4.4000000000000004</v>
      </c>
      <c r="C7764">
        <f t="shared" si="366"/>
        <v>1.8000000000000003</v>
      </c>
      <c r="D7764">
        <v>1019.8</v>
      </c>
      <c r="E7764">
        <f t="shared" si="367"/>
        <v>9.7999999999999545</v>
      </c>
      <c r="F7764">
        <v>28</v>
      </c>
      <c r="G7764">
        <f t="shared" si="368"/>
        <v>-15</v>
      </c>
      <c r="H7764">
        <v>28.23</v>
      </c>
      <c r="I7764">
        <v>-0.27</v>
      </c>
      <c r="J7764">
        <v>0.96</v>
      </c>
    </row>
    <row r="7765" spans="1:10">
      <c r="A7765" s="3">
        <v>44563</v>
      </c>
      <c r="B7765">
        <v>4.9000000000000004</v>
      </c>
      <c r="C7765">
        <f t="shared" si="366"/>
        <v>0.5</v>
      </c>
      <c r="D7765">
        <v>1013.1</v>
      </c>
      <c r="E7765">
        <f t="shared" si="367"/>
        <v>-6.6999999999999318</v>
      </c>
      <c r="F7765">
        <v>76</v>
      </c>
      <c r="G7765">
        <f t="shared" si="368"/>
        <v>48</v>
      </c>
      <c r="H7765">
        <v>29.23</v>
      </c>
      <c r="I7765">
        <v>-0.06</v>
      </c>
      <c r="J7765">
        <v>1</v>
      </c>
    </row>
    <row r="7766" spans="1:10">
      <c r="A7766" s="3">
        <v>44564</v>
      </c>
      <c r="B7766">
        <v>5.5</v>
      </c>
      <c r="C7766">
        <f t="shared" si="366"/>
        <v>0.59999999999999964</v>
      </c>
      <c r="D7766">
        <v>1012.7</v>
      </c>
      <c r="E7766">
        <f t="shared" si="367"/>
        <v>-0.39999999999997726</v>
      </c>
      <c r="F7766">
        <v>68</v>
      </c>
      <c r="G7766">
        <f t="shared" si="368"/>
        <v>-8</v>
      </c>
      <c r="H7766">
        <v>0.7</v>
      </c>
      <c r="I7766">
        <v>0.15</v>
      </c>
      <c r="J7766">
        <v>0.99</v>
      </c>
    </row>
    <row r="7767" spans="1:10">
      <c r="A7767" s="3">
        <v>44565</v>
      </c>
      <c r="B7767">
        <v>5.6</v>
      </c>
      <c r="C7767">
        <f t="shared" si="366"/>
        <v>9.9999999999999645E-2</v>
      </c>
      <c r="D7767">
        <v>1012.3</v>
      </c>
      <c r="E7767">
        <f t="shared" si="367"/>
        <v>-0.40000000000009095</v>
      </c>
      <c r="F7767">
        <v>42</v>
      </c>
      <c r="G7767">
        <f t="shared" si="368"/>
        <v>-26</v>
      </c>
      <c r="H7767">
        <v>1.7</v>
      </c>
      <c r="I7767">
        <v>0.35</v>
      </c>
      <c r="J7767">
        <v>0.94</v>
      </c>
    </row>
    <row r="7768" spans="1:10">
      <c r="A7768" s="3">
        <v>44566</v>
      </c>
      <c r="B7768">
        <v>4.4000000000000004</v>
      </c>
      <c r="C7768">
        <f t="shared" si="366"/>
        <v>-1.1999999999999993</v>
      </c>
      <c r="D7768">
        <v>1021</v>
      </c>
      <c r="E7768">
        <f t="shared" si="367"/>
        <v>8.7000000000000455</v>
      </c>
      <c r="F7768">
        <v>36</v>
      </c>
      <c r="G7768">
        <f t="shared" si="368"/>
        <v>-6</v>
      </c>
      <c r="H7768">
        <v>2.7</v>
      </c>
      <c r="I7768">
        <v>0.54</v>
      </c>
      <c r="J7768">
        <v>0.84</v>
      </c>
    </row>
    <row r="7769" spans="1:10">
      <c r="A7769" s="3">
        <v>44567</v>
      </c>
      <c r="B7769">
        <v>0.2</v>
      </c>
      <c r="C7769">
        <f t="shared" si="366"/>
        <v>-4.2</v>
      </c>
      <c r="D7769">
        <v>1018.2</v>
      </c>
      <c r="E7769">
        <f t="shared" si="367"/>
        <v>-2.7999999999999545</v>
      </c>
      <c r="F7769">
        <v>97</v>
      </c>
      <c r="G7769">
        <f t="shared" si="368"/>
        <v>61</v>
      </c>
      <c r="H7769">
        <v>3.7</v>
      </c>
      <c r="I7769">
        <v>0.71</v>
      </c>
      <c r="J7769">
        <v>0.71</v>
      </c>
    </row>
    <row r="7770" spans="1:10">
      <c r="A7770" s="3">
        <v>44568</v>
      </c>
      <c r="B7770">
        <v>4.3</v>
      </c>
      <c r="C7770">
        <f t="shared" si="366"/>
        <v>4.0999999999999996</v>
      </c>
      <c r="D7770">
        <v>1018.4</v>
      </c>
      <c r="E7770">
        <f t="shared" si="367"/>
        <v>0.19999999999993179</v>
      </c>
      <c r="F7770">
        <v>48</v>
      </c>
      <c r="G7770">
        <f t="shared" si="368"/>
        <v>-49</v>
      </c>
      <c r="H7770">
        <v>4.7</v>
      </c>
      <c r="I7770">
        <v>0.84</v>
      </c>
      <c r="J7770">
        <v>0.54</v>
      </c>
    </row>
    <row r="7771" spans="1:10">
      <c r="A7771" s="3">
        <v>44569</v>
      </c>
      <c r="B7771">
        <v>4.0999999999999996</v>
      </c>
      <c r="C7771">
        <f t="shared" si="366"/>
        <v>-0.20000000000000018</v>
      </c>
      <c r="D7771">
        <v>1018</v>
      </c>
      <c r="E7771">
        <f t="shared" si="367"/>
        <v>-0.39999999999997726</v>
      </c>
      <c r="F7771">
        <v>59</v>
      </c>
      <c r="G7771">
        <f t="shared" si="368"/>
        <v>11</v>
      </c>
      <c r="H7771">
        <v>5.7</v>
      </c>
      <c r="I7771">
        <v>0.94</v>
      </c>
      <c r="J7771">
        <v>0.35</v>
      </c>
    </row>
    <row r="7772" spans="1:10">
      <c r="A7772" s="3">
        <v>44570</v>
      </c>
      <c r="B7772">
        <v>7.3</v>
      </c>
      <c r="C7772">
        <f t="shared" si="366"/>
        <v>3.2</v>
      </c>
      <c r="D7772">
        <v>1013.1</v>
      </c>
      <c r="E7772">
        <f t="shared" si="367"/>
        <v>-4.8999999999999773</v>
      </c>
      <c r="F7772">
        <v>50</v>
      </c>
      <c r="G7772">
        <f t="shared" si="368"/>
        <v>-9</v>
      </c>
      <c r="H7772">
        <v>6.7</v>
      </c>
      <c r="I7772">
        <v>0.99</v>
      </c>
      <c r="J7772">
        <v>0.14000000000000001</v>
      </c>
    </row>
    <row r="7773" spans="1:10">
      <c r="A7773" s="3">
        <v>44571</v>
      </c>
      <c r="B7773">
        <v>7.4</v>
      </c>
      <c r="C7773">
        <f t="shared" si="366"/>
        <v>0.10000000000000053</v>
      </c>
      <c r="D7773">
        <v>1016.8</v>
      </c>
      <c r="E7773">
        <f t="shared" si="367"/>
        <v>3.6999999999999318</v>
      </c>
      <c r="F7773">
        <v>65</v>
      </c>
      <c r="G7773">
        <f t="shared" si="368"/>
        <v>15</v>
      </c>
      <c r="H7773">
        <v>7.7</v>
      </c>
      <c r="I7773">
        <v>1</v>
      </c>
      <c r="J7773">
        <v>-7.0000000000000007E-2</v>
      </c>
    </row>
    <row r="7774" spans="1:10">
      <c r="A7774" s="3">
        <v>44572</v>
      </c>
      <c r="B7774">
        <v>5.4</v>
      </c>
      <c r="C7774">
        <f t="shared" si="366"/>
        <v>-2</v>
      </c>
      <c r="D7774">
        <v>994.3</v>
      </c>
      <c r="E7774">
        <f t="shared" si="367"/>
        <v>-22.5</v>
      </c>
      <c r="F7774">
        <v>100</v>
      </c>
      <c r="G7774">
        <f t="shared" si="368"/>
        <v>35</v>
      </c>
      <c r="H7774">
        <v>8.6999999999999993</v>
      </c>
      <c r="I7774">
        <v>0.96</v>
      </c>
      <c r="J7774">
        <v>-0.28000000000000003</v>
      </c>
    </row>
    <row r="7775" spans="1:10">
      <c r="A7775" s="3">
        <v>44573</v>
      </c>
      <c r="B7775">
        <v>4.9000000000000004</v>
      </c>
      <c r="C7775">
        <f t="shared" si="366"/>
        <v>-0.5</v>
      </c>
      <c r="D7775">
        <v>1002.3</v>
      </c>
      <c r="E7775">
        <f t="shared" si="367"/>
        <v>8</v>
      </c>
      <c r="F7775">
        <v>34</v>
      </c>
      <c r="G7775">
        <f t="shared" si="368"/>
        <v>-66</v>
      </c>
      <c r="H7775">
        <v>9.6999999999999993</v>
      </c>
      <c r="I7775">
        <v>0.88</v>
      </c>
      <c r="J7775">
        <v>-0.47</v>
      </c>
    </row>
    <row r="7776" spans="1:10">
      <c r="A7776" s="3">
        <v>44574</v>
      </c>
      <c r="B7776">
        <v>7</v>
      </c>
      <c r="C7776">
        <f t="shared" si="366"/>
        <v>2.0999999999999996</v>
      </c>
      <c r="D7776">
        <v>996.1</v>
      </c>
      <c r="E7776">
        <f t="shared" si="367"/>
        <v>-6.1999999999999318</v>
      </c>
      <c r="F7776">
        <v>42</v>
      </c>
      <c r="G7776">
        <f t="shared" si="368"/>
        <v>8</v>
      </c>
      <c r="H7776">
        <v>10.7</v>
      </c>
      <c r="I7776">
        <v>0.76</v>
      </c>
      <c r="J7776">
        <v>-0.65</v>
      </c>
    </row>
    <row r="7777" spans="1:10">
      <c r="A7777" s="3">
        <v>44575</v>
      </c>
      <c r="B7777">
        <v>4.9000000000000004</v>
      </c>
      <c r="C7777">
        <f t="shared" si="366"/>
        <v>-2.0999999999999996</v>
      </c>
      <c r="D7777">
        <v>1008</v>
      </c>
      <c r="E7777">
        <f t="shared" si="367"/>
        <v>11.899999999999977</v>
      </c>
      <c r="F7777">
        <v>31</v>
      </c>
      <c r="G7777">
        <f t="shared" si="368"/>
        <v>-11</v>
      </c>
      <c r="H7777">
        <v>11.7</v>
      </c>
      <c r="I7777">
        <v>0.61</v>
      </c>
      <c r="J7777">
        <v>-0.79</v>
      </c>
    </row>
    <row r="7778" spans="1:10">
      <c r="A7778" s="3">
        <v>44576</v>
      </c>
      <c r="B7778">
        <v>6.4</v>
      </c>
      <c r="C7778">
        <f t="shared" si="366"/>
        <v>1.5</v>
      </c>
      <c r="D7778">
        <v>1016.4</v>
      </c>
      <c r="E7778">
        <f t="shared" si="367"/>
        <v>8.3999999999999773</v>
      </c>
      <c r="F7778">
        <v>41</v>
      </c>
      <c r="G7778">
        <f t="shared" si="368"/>
        <v>10</v>
      </c>
      <c r="H7778">
        <v>12.7</v>
      </c>
      <c r="I7778">
        <v>0.43</v>
      </c>
      <c r="J7778">
        <v>-0.91</v>
      </c>
    </row>
    <row r="7779" spans="1:10">
      <c r="A7779" s="3">
        <v>44577</v>
      </c>
      <c r="B7779">
        <v>7.6</v>
      </c>
      <c r="C7779">
        <f t="shared" si="366"/>
        <v>1.1999999999999993</v>
      </c>
      <c r="D7779">
        <v>1011.5</v>
      </c>
      <c r="E7779">
        <f t="shared" si="367"/>
        <v>-4.8999999999999773</v>
      </c>
      <c r="F7779">
        <v>76</v>
      </c>
      <c r="G7779">
        <f t="shared" si="368"/>
        <v>35</v>
      </c>
      <c r="H7779">
        <v>13.7</v>
      </c>
      <c r="I7779">
        <v>0.22</v>
      </c>
      <c r="J7779">
        <v>-0.97</v>
      </c>
    </row>
    <row r="7780" spans="1:10">
      <c r="A7780" s="3">
        <v>44578</v>
      </c>
      <c r="B7780">
        <v>7.8</v>
      </c>
      <c r="C7780">
        <f t="shared" si="366"/>
        <v>0.20000000000000018</v>
      </c>
      <c r="D7780">
        <v>1007.3</v>
      </c>
      <c r="E7780">
        <f t="shared" si="367"/>
        <v>-4.2000000000000455</v>
      </c>
      <c r="F7780">
        <v>44</v>
      </c>
      <c r="G7780">
        <f t="shared" si="368"/>
        <v>-32</v>
      </c>
      <c r="H7780">
        <v>14.7</v>
      </c>
      <c r="I7780">
        <v>0.01</v>
      </c>
      <c r="J7780">
        <v>-1</v>
      </c>
    </row>
    <row r="7781" spans="1:10">
      <c r="A7781" s="3">
        <v>44579</v>
      </c>
      <c r="B7781">
        <v>4.7</v>
      </c>
      <c r="C7781">
        <f t="shared" si="366"/>
        <v>-3.0999999999999996</v>
      </c>
      <c r="D7781">
        <v>1010.9</v>
      </c>
      <c r="E7781">
        <f t="shared" si="367"/>
        <v>3.6000000000000227</v>
      </c>
      <c r="F7781">
        <v>29</v>
      </c>
      <c r="G7781">
        <f t="shared" si="368"/>
        <v>-15</v>
      </c>
      <c r="H7781">
        <v>15.7</v>
      </c>
      <c r="I7781">
        <v>-0.2</v>
      </c>
      <c r="J7781">
        <v>-0.98</v>
      </c>
    </row>
    <row r="7782" spans="1:10">
      <c r="A7782" s="3">
        <v>44580</v>
      </c>
      <c r="B7782">
        <v>3.5</v>
      </c>
      <c r="C7782">
        <f t="shared" si="366"/>
        <v>-1.2000000000000002</v>
      </c>
      <c r="D7782">
        <v>1012.8</v>
      </c>
      <c r="E7782">
        <f t="shared" si="367"/>
        <v>1.8999999999999773</v>
      </c>
      <c r="F7782">
        <v>52</v>
      </c>
      <c r="G7782">
        <f t="shared" si="368"/>
        <v>23</v>
      </c>
      <c r="H7782">
        <v>16.7</v>
      </c>
      <c r="I7782">
        <v>-0.4</v>
      </c>
      <c r="J7782">
        <v>-0.92</v>
      </c>
    </row>
    <row r="7783" spans="1:10">
      <c r="A7783" s="3">
        <v>44581</v>
      </c>
      <c r="B7783">
        <v>5.4</v>
      </c>
      <c r="C7783">
        <f t="shared" si="366"/>
        <v>1.9000000000000004</v>
      </c>
      <c r="D7783">
        <v>1010.2</v>
      </c>
      <c r="E7783">
        <f t="shared" si="367"/>
        <v>-2.5999999999999091</v>
      </c>
      <c r="F7783">
        <v>38</v>
      </c>
      <c r="G7783">
        <f t="shared" si="368"/>
        <v>-14</v>
      </c>
      <c r="H7783">
        <v>17.7</v>
      </c>
      <c r="I7783">
        <v>-0.57999999999999996</v>
      </c>
      <c r="J7783">
        <v>-0.81</v>
      </c>
    </row>
    <row r="7784" spans="1:10">
      <c r="A7784" s="3">
        <v>44582</v>
      </c>
      <c r="B7784">
        <v>3.4</v>
      </c>
      <c r="C7784">
        <f t="shared" si="366"/>
        <v>-2.0000000000000004</v>
      </c>
      <c r="D7784">
        <v>1019</v>
      </c>
      <c r="E7784">
        <f t="shared" si="367"/>
        <v>8.7999999999999545</v>
      </c>
      <c r="F7784">
        <v>38</v>
      </c>
      <c r="G7784">
        <f t="shared" si="368"/>
        <v>0</v>
      </c>
      <c r="H7784">
        <v>18.7</v>
      </c>
      <c r="I7784">
        <v>-0.74</v>
      </c>
      <c r="J7784">
        <v>-0.67</v>
      </c>
    </row>
    <row r="7785" spans="1:10">
      <c r="A7785" s="3">
        <v>44583</v>
      </c>
      <c r="B7785">
        <v>4.0999999999999996</v>
      </c>
      <c r="C7785">
        <f t="shared" si="366"/>
        <v>0.69999999999999973</v>
      </c>
      <c r="D7785">
        <v>1021</v>
      </c>
      <c r="E7785">
        <f t="shared" si="367"/>
        <v>2</v>
      </c>
      <c r="F7785">
        <v>52</v>
      </c>
      <c r="G7785">
        <f t="shared" si="368"/>
        <v>14</v>
      </c>
      <c r="H7785">
        <v>19.7</v>
      </c>
      <c r="I7785">
        <v>-0.87</v>
      </c>
      <c r="J7785">
        <v>-0.5</v>
      </c>
    </row>
    <row r="7786" spans="1:10">
      <c r="A7786" s="3">
        <v>44584</v>
      </c>
      <c r="B7786">
        <v>6.1</v>
      </c>
      <c r="C7786">
        <f t="shared" si="366"/>
        <v>2</v>
      </c>
      <c r="D7786">
        <v>1015.8</v>
      </c>
      <c r="E7786">
        <f t="shared" si="367"/>
        <v>-5.2000000000000455</v>
      </c>
      <c r="F7786">
        <v>56</v>
      </c>
      <c r="G7786">
        <f t="shared" si="368"/>
        <v>4</v>
      </c>
      <c r="H7786">
        <v>20.7</v>
      </c>
      <c r="I7786">
        <v>-0.95</v>
      </c>
      <c r="J7786">
        <v>-0.3</v>
      </c>
    </row>
    <row r="7787" spans="1:10">
      <c r="A7787" s="3">
        <v>44585</v>
      </c>
      <c r="B7787">
        <v>6.9</v>
      </c>
      <c r="C7787">
        <f t="shared" si="366"/>
        <v>0.80000000000000071</v>
      </c>
      <c r="D7787">
        <v>1011.5</v>
      </c>
      <c r="E7787">
        <f t="shared" si="367"/>
        <v>-4.2999999999999545</v>
      </c>
      <c r="F7787">
        <v>49</v>
      </c>
      <c r="G7787">
        <f t="shared" si="368"/>
        <v>-7</v>
      </c>
      <c r="H7787">
        <v>21.7</v>
      </c>
      <c r="I7787">
        <v>-1</v>
      </c>
      <c r="J7787">
        <v>-0.09</v>
      </c>
    </row>
    <row r="7788" spans="1:10">
      <c r="A7788" s="3">
        <v>44586</v>
      </c>
      <c r="B7788">
        <v>7</v>
      </c>
      <c r="C7788">
        <f t="shared" si="366"/>
        <v>9.9999999999999645E-2</v>
      </c>
      <c r="D7788">
        <v>1017</v>
      </c>
      <c r="E7788">
        <f t="shared" si="367"/>
        <v>5.5</v>
      </c>
      <c r="F7788">
        <v>60</v>
      </c>
      <c r="G7788">
        <f t="shared" si="368"/>
        <v>11</v>
      </c>
      <c r="H7788">
        <v>22.7</v>
      </c>
      <c r="I7788">
        <v>-0.99</v>
      </c>
      <c r="J7788">
        <v>0.12</v>
      </c>
    </row>
    <row r="7789" spans="1:10">
      <c r="A7789" s="3">
        <v>44587</v>
      </c>
      <c r="B7789">
        <v>5.7</v>
      </c>
      <c r="C7789">
        <f t="shared" si="366"/>
        <v>-1.2999999999999998</v>
      </c>
      <c r="D7789">
        <v>1011.7</v>
      </c>
      <c r="E7789">
        <f t="shared" si="367"/>
        <v>-5.2999999999999545</v>
      </c>
      <c r="F7789">
        <v>89</v>
      </c>
      <c r="G7789">
        <f t="shared" si="368"/>
        <v>29</v>
      </c>
      <c r="H7789">
        <v>23.7</v>
      </c>
      <c r="I7789">
        <v>-0.95</v>
      </c>
      <c r="J7789">
        <v>0.32</v>
      </c>
    </row>
    <row r="7790" spans="1:10">
      <c r="A7790" s="3">
        <v>44588</v>
      </c>
      <c r="B7790">
        <v>8</v>
      </c>
      <c r="C7790">
        <f t="shared" si="366"/>
        <v>2.2999999999999998</v>
      </c>
      <c r="D7790">
        <v>1013.2</v>
      </c>
      <c r="E7790">
        <f t="shared" si="367"/>
        <v>1.5</v>
      </c>
      <c r="F7790">
        <v>31</v>
      </c>
      <c r="G7790">
        <f t="shared" si="368"/>
        <v>-58</v>
      </c>
      <c r="H7790">
        <v>24.7</v>
      </c>
      <c r="I7790">
        <v>-0.86</v>
      </c>
      <c r="J7790">
        <v>0.52</v>
      </c>
    </row>
    <row r="7791" spans="1:10">
      <c r="A7791" s="3">
        <v>44589</v>
      </c>
      <c r="B7791">
        <v>7.4</v>
      </c>
      <c r="C7791">
        <f t="shared" si="366"/>
        <v>-0.59999999999999964</v>
      </c>
      <c r="D7791">
        <v>1010.4</v>
      </c>
      <c r="E7791">
        <f t="shared" si="367"/>
        <v>-2.8000000000000682</v>
      </c>
      <c r="F7791">
        <v>43</v>
      </c>
      <c r="G7791">
        <f t="shared" si="368"/>
        <v>12</v>
      </c>
      <c r="H7791">
        <v>25.7</v>
      </c>
      <c r="I7791">
        <v>-0.73</v>
      </c>
      <c r="J7791">
        <v>0.69</v>
      </c>
    </row>
    <row r="7792" spans="1:10">
      <c r="A7792" s="3">
        <v>44590</v>
      </c>
      <c r="B7792">
        <v>6.3</v>
      </c>
      <c r="C7792">
        <f t="shared" si="366"/>
        <v>-1.1000000000000005</v>
      </c>
      <c r="D7792">
        <v>1006.6</v>
      </c>
      <c r="E7792">
        <f t="shared" si="367"/>
        <v>-3.7999999999999545</v>
      </c>
      <c r="F7792">
        <v>55</v>
      </c>
      <c r="G7792">
        <f t="shared" si="368"/>
        <v>12</v>
      </c>
      <c r="H7792">
        <v>26.7</v>
      </c>
      <c r="I7792">
        <v>-0.56999999999999995</v>
      </c>
      <c r="J7792">
        <v>0.82</v>
      </c>
    </row>
    <row r="7793" spans="1:10">
      <c r="A7793" s="3">
        <v>44591</v>
      </c>
      <c r="B7793">
        <v>6.7</v>
      </c>
      <c r="C7793">
        <f t="shared" si="366"/>
        <v>0.40000000000000036</v>
      </c>
      <c r="D7793">
        <v>1010</v>
      </c>
      <c r="E7793">
        <f t="shared" si="367"/>
        <v>3.3999999999999773</v>
      </c>
      <c r="F7793">
        <v>29</v>
      </c>
      <c r="G7793">
        <f t="shared" si="368"/>
        <v>-26</v>
      </c>
      <c r="H7793">
        <v>27.7</v>
      </c>
      <c r="I7793">
        <v>-0.38</v>
      </c>
      <c r="J7793">
        <v>0.93</v>
      </c>
    </row>
    <row r="7794" spans="1:10">
      <c r="A7794" s="3">
        <v>44592</v>
      </c>
      <c r="B7794">
        <v>6</v>
      </c>
      <c r="C7794">
        <f t="shared" si="366"/>
        <v>-0.70000000000000018</v>
      </c>
      <c r="D7794">
        <v>1012.6</v>
      </c>
      <c r="E7794">
        <f t="shared" si="367"/>
        <v>2.6000000000000227</v>
      </c>
      <c r="F7794">
        <v>29</v>
      </c>
      <c r="G7794">
        <f t="shared" si="368"/>
        <v>0</v>
      </c>
      <c r="H7794">
        <v>28.7</v>
      </c>
      <c r="I7794">
        <v>-0.18</v>
      </c>
      <c r="J7794">
        <v>0.98</v>
      </c>
    </row>
    <row r="7795" spans="1:10">
      <c r="A7795" s="3">
        <v>44593</v>
      </c>
      <c r="B7795">
        <v>7.8</v>
      </c>
      <c r="C7795">
        <f t="shared" si="366"/>
        <v>1.7999999999999998</v>
      </c>
      <c r="D7795">
        <v>1008.9</v>
      </c>
      <c r="E7795">
        <f t="shared" si="367"/>
        <v>-3.7000000000000455</v>
      </c>
      <c r="F7795">
        <v>52</v>
      </c>
      <c r="G7795">
        <f t="shared" si="368"/>
        <v>23</v>
      </c>
      <c r="H7795">
        <v>0.17</v>
      </c>
      <c r="I7795">
        <v>0.04</v>
      </c>
      <c r="J7795">
        <v>1</v>
      </c>
    </row>
    <row r="7796" spans="1:10">
      <c r="A7796" s="3">
        <v>44594</v>
      </c>
      <c r="B7796">
        <v>4.8</v>
      </c>
      <c r="C7796">
        <f t="shared" si="366"/>
        <v>-3</v>
      </c>
      <c r="D7796">
        <v>1015.5</v>
      </c>
      <c r="E7796">
        <f t="shared" si="367"/>
        <v>6.6000000000000227</v>
      </c>
      <c r="F7796">
        <v>37</v>
      </c>
      <c r="G7796">
        <f t="shared" si="368"/>
        <v>-15</v>
      </c>
      <c r="H7796">
        <v>1.17</v>
      </c>
      <c r="I7796">
        <v>0.25</v>
      </c>
      <c r="J7796">
        <v>0.97</v>
      </c>
    </row>
    <row r="7797" spans="1:10">
      <c r="A7797" s="3">
        <v>44595</v>
      </c>
      <c r="B7797">
        <v>6.3</v>
      </c>
      <c r="C7797">
        <f t="shared" si="366"/>
        <v>1.5</v>
      </c>
      <c r="D7797">
        <v>1010.1</v>
      </c>
      <c r="E7797">
        <f t="shared" si="367"/>
        <v>-5.3999999999999773</v>
      </c>
      <c r="F7797">
        <v>35</v>
      </c>
      <c r="G7797">
        <f t="shared" si="368"/>
        <v>-2</v>
      </c>
      <c r="H7797">
        <v>2.17</v>
      </c>
      <c r="I7797">
        <v>0.45</v>
      </c>
      <c r="J7797">
        <v>0.9</v>
      </c>
    </row>
    <row r="7798" spans="1:10">
      <c r="A7798" s="3">
        <v>44596</v>
      </c>
      <c r="B7798">
        <v>5.6</v>
      </c>
      <c r="C7798">
        <f t="shared" si="366"/>
        <v>-0.70000000000000018</v>
      </c>
      <c r="D7798">
        <v>1007.2</v>
      </c>
      <c r="E7798">
        <f t="shared" si="367"/>
        <v>-2.8999999999999773</v>
      </c>
      <c r="F7798">
        <v>51</v>
      </c>
      <c r="G7798">
        <f t="shared" si="368"/>
        <v>16</v>
      </c>
      <c r="H7798">
        <v>3.17</v>
      </c>
      <c r="I7798">
        <v>0.62</v>
      </c>
      <c r="J7798">
        <v>0.78</v>
      </c>
    </row>
    <row r="7799" spans="1:10">
      <c r="A7799" s="3">
        <v>44597</v>
      </c>
      <c r="B7799">
        <v>3.7</v>
      </c>
      <c r="C7799">
        <f t="shared" si="366"/>
        <v>-1.8999999999999995</v>
      </c>
      <c r="D7799">
        <v>1007.8</v>
      </c>
      <c r="E7799">
        <f t="shared" si="367"/>
        <v>0.59999999999990905</v>
      </c>
      <c r="F7799">
        <v>31</v>
      </c>
      <c r="G7799">
        <f t="shared" si="368"/>
        <v>-20</v>
      </c>
      <c r="H7799">
        <v>4.17</v>
      </c>
      <c r="I7799">
        <v>0.78</v>
      </c>
      <c r="J7799">
        <v>0.63</v>
      </c>
    </row>
    <row r="7800" spans="1:10">
      <c r="A7800" s="3">
        <v>44598</v>
      </c>
      <c r="B7800">
        <v>3.7</v>
      </c>
      <c r="C7800">
        <f t="shared" si="366"/>
        <v>0</v>
      </c>
      <c r="D7800">
        <v>1012.1</v>
      </c>
      <c r="E7800">
        <f t="shared" si="367"/>
        <v>4.3000000000000682</v>
      </c>
      <c r="F7800">
        <v>33</v>
      </c>
      <c r="G7800">
        <f t="shared" si="368"/>
        <v>2</v>
      </c>
      <c r="H7800">
        <v>5.17</v>
      </c>
      <c r="I7800">
        <v>0.89</v>
      </c>
      <c r="J7800">
        <v>0.45</v>
      </c>
    </row>
    <row r="7801" spans="1:10">
      <c r="A7801" s="3">
        <v>44599</v>
      </c>
      <c r="B7801">
        <v>6.3</v>
      </c>
      <c r="C7801">
        <f t="shared" si="366"/>
        <v>2.5999999999999996</v>
      </c>
      <c r="D7801">
        <v>1018.2</v>
      </c>
      <c r="E7801">
        <f t="shared" si="367"/>
        <v>6.1000000000000227</v>
      </c>
      <c r="F7801">
        <v>30</v>
      </c>
      <c r="G7801">
        <f t="shared" si="368"/>
        <v>-3</v>
      </c>
      <c r="H7801">
        <v>6.17</v>
      </c>
      <c r="I7801">
        <v>0.97</v>
      </c>
      <c r="J7801">
        <v>0.25</v>
      </c>
    </row>
    <row r="7802" spans="1:10">
      <c r="A7802" s="3">
        <v>44600</v>
      </c>
      <c r="B7802">
        <v>5.5</v>
      </c>
      <c r="C7802">
        <f t="shared" si="366"/>
        <v>-0.79999999999999982</v>
      </c>
      <c r="D7802">
        <v>1016.9</v>
      </c>
      <c r="E7802">
        <f t="shared" si="367"/>
        <v>-1.3000000000000682</v>
      </c>
      <c r="F7802">
        <v>66</v>
      </c>
      <c r="G7802">
        <f t="shared" si="368"/>
        <v>36</v>
      </c>
      <c r="H7802">
        <v>7.17</v>
      </c>
      <c r="I7802">
        <v>1</v>
      </c>
      <c r="J7802">
        <v>0.05</v>
      </c>
    </row>
    <row r="7803" spans="1:10">
      <c r="A7803" s="3">
        <v>44601</v>
      </c>
      <c r="B7803">
        <v>7.1</v>
      </c>
      <c r="C7803">
        <f t="shared" si="366"/>
        <v>1.5999999999999996</v>
      </c>
      <c r="D7803">
        <v>1020.3</v>
      </c>
      <c r="E7803">
        <f t="shared" si="367"/>
        <v>3.3999999999999773</v>
      </c>
      <c r="F7803">
        <v>55</v>
      </c>
      <c r="G7803">
        <f t="shared" si="368"/>
        <v>-11</v>
      </c>
      <c r="H7803">
        <v>8.17</v>
      </c>
      <c r="I7803">
        <v>0.99</v>
      </c>
      <c r="J7803">
        <v>-0.17</v>
      </c>
    </row>
    <row r="7804" spans="1:10">
      <c r="A7804" s="3">
        <v>44602</v>
      </c>
      <c r="B7804">
        <v>0.6</v>
      </c>
      <c r="C7804">
        <f t="shared" si="366"/>
        <v>-6.5</v>
      </c>
      <c r="D7804">
        <v>1012.9</v>
      </c>
      <c r="E7804">
        <f t="shared" si="367"/>
        <v>-7.3999999999999773</v>
      </c>
      <c r="F7804">
        <v>98</v>
      </c>
      <c r="G7804">
        <f t="shared" si="368"/>
        <v>43</v>
      </c>
      <c r="H7804">
        <v>9.17</v>
      </c>
      <c r="I7804">
        <v>0.93</v>
      </c>
      <c r="J7804">
        <v>-0.37</v>
      </c>
    </row>
    <row r="7805" spans="1:10">
      <c r="A7805" s="3">
        <v>44603</v>
      </c>
      <c r="B7805">
        <v>5.8</v>
      </c>
      <c r="C7805">
        <f t="shared" si="366"/>
        <v>5.2</v>
      </c>
      <c r="D7805">
        <v>1018.8</v>
      </c>
      <c r="E7805">
        <f t="shared" si="367"/>
        <v>5.8999999999999773</v>
      </c>
      <c r="F7805">
        <v>69</v>
      </c>
      <c r="G7805">
        <f t="shared" si="368"/>
        <v>-29</v>
      </c>
      <c r="H7805">
        <v>10.17</v>
      </c>
      <c r="I7805">
        <v>0.83</v>
      </c>
      <c r="J7805">
        <v>-0.56000000000000005</v>
      </c>
    </row>
    <row r="7806" spans="1:10">
      <c r="A7806" s="3">
        <v>44604</v>
      </c>
      <c r="B7806">
        <v>5</v>
      </c>
      <c r="C7806">
        <f t="shared" si="366"/>
        <v>-0.79999999999999982</v>
      </c>
      <c r="D7806">
        <v>1020.2</v>
      </c>
      <c r="E7806">
        <f t="shared" si="367"/>
        <v>1.4000000000000909</v>
      </c>
      <c r="F7806">
        <v>59</v>
      </c>
      <c r="G7806">
        <f t="shared" si="368"/>
        <v>-10</v>
      </c>
      <c r="H7806">
        <v>11.17</v>
      </c>
      <c r="I7806">
        <v>0.69</v>
      </c>
      <c r="J7806">
        <v>-0.72</v>
      </c>
    </row>
    <row r="7807" spans="1:10">
      <c r="A7807" s="3">
        <v>44605</v>
      </c>
      <c r="B7807">
        <v>4.8</v>
      </c>
      <c r="C7807">
        <f t="shared" si="366"/>
        <v>-0.20000000000000018</v>
      </c>
      <c r="D7807">
        <v>1017</v>
      </c>
      <c r="E7807">
        <f t="shared" si="367"/>
        <v>-3.2000000000000455</v>
      </c>
      <c r="F7807">
        <v>98</v>
      </c>
      <c r="G7807">
        <f t="shared" si="368"/>
        <v>39</v>
      </c>
      <c r="H7807">
        <v>12.17</v>
      </c>
      <c r="I7807">
        <v>0.52</v>
      </c>
      <c r="J7807">
        <v>-0.85</v>
      </c>
    </row>
    <row r="7808" spans="1:10">
      <c r="A7808" s="3">
        <v>44606</v>
      </c>
      <c r="B7808">
        <v>5</v>
      </c>
      <c r="C7808">
        <f t="shared" si="366"/>
        <v>0.20000000000000018</v>
      </c>
      <c r="D7808">
        <v>1014.3</v>
      </c>
      <c r="E7808">
        <f t="shared" si="367"/>
        <v>-2.7000000000000455</v>
      </c>
      <c r="F7808">
        <v>61</v>
      </c>
      <c r="G7808">
        <f t="shared" si="368"/>
        <v>-37</v>
      </c>
      <c r="H7808">
        <v>13.17</v>
      </c>
      <c r="I7808">
        <v>0.33</v>
      </c>
      <c r="J7808">
        <v>-0.94</v>
      </c>
    </row>
    <row r="7809" spans="1:10">
      <c r="A7809" s="3">
        <v>44607</v>
      </c>
      <c r="B7809">
        <v>7.2</v>
      </c>
      <c r="C7809">
        <f t="shared" si="366"/>
        <v>2.2000000000000002</v>
      </c>
      <c r="D7809">
        <v>1006.7</v>
      </c>
      <c r="E7809">
        <f t="shared" si="367"/>
        <v>-7.5999999999999091</v>
      </c>
      <c r="F7809">
        <v>69</v>
      </c>
      <c r="G7809">
        <f t="shared" si="368"/>
        <v>8</v>
      </c>
      <c r="H7809">
        <v>14.17</v>
      </c>
      <c r="I7809">
        <v>0.13</v>
      </c>
      <c r="J7809">
        <v>-0.99</v>
      </c>
    </row>
    <row r="7810" spans="1:10">
      <c r="A7810" s="3">
        <v>44608</v>
      </c>
      <c r="B7810">
        <v>8</v>
      </c>
      <c r="C7810">
        <f t="shared" si="366"/>
        <v>0.79999999999999982</v>
      </c>
      <c r="D7810">
        <v>1002.1</v>
      </c>
      <c r="E7810">
        <f t="shared" si="367"/>
        <v>-4.6000000000000227</v>
      </c>
      <c r="F7810">
        <v>53</v>
      </c>
      <c r="G7810">
        <f t="shared" si="368"/>
        <v>-16</v>
      </c>
      <c r="H7810">
        <v>15.17</v>
      </c>
      <c r="I7810">
        <v>-0.09</v>
      </c>
      <c r="J7810">
        <v>-1</v>
      </c>
    </row>
    <row r="7811" spans="1:10">
      <c r="A7811" s="3">
        <v>44609</v>
      </c>
      <c r="B7811">
        <v>4.7</v>
      </c>
      <c r="C7811">
        <f t="shared" si="366"/>
        <v>-3.3</v>
      </c>
      <c r="D7811">
        <v>1009.6</v>
      </c>
      <c r="E7811">
        <f t="shared" si="367"/>
        <v>7.5</v>
      </c>
      <c r="F7811">
        <v>30</v>
      </c>
      <c r="G7811">
        <f t="shared" si="368"/>
        <v>-23</v>
      </c>
      <c r="H7811">
        <v>16.170000000000002</v>
      </c>
      <c r="I7811">
        <v>-0.28999999999999998</v>
      </c>
      <c r="J7811">
        <v>-0.96</v>
      </c>
    </row>
    <row r="7812" spans="1:10">
      <c r="A7812" s="3">
        <v>44610</v>
      </c>
      <c r="B7812">
        <v>7.7</v>
      </c>
      <c r="C7812">
        <f t="shared" si="366"/>
        <v>3</v>
      </c>
      <c r="D7812">
        <v>1022.5</v>
      </c>
      <c r="E7812">
        <f t="shared" si="367"/>
        <v>12.899999999999977</v>
      </c>
      <c r="F7812">
        <v>35</v>
      </c>
      <c r="G7812">
        <f t="shared" si="368"/>
        <v>5</v>
      </c>
      <c r="H7812">
        <v>17.170000000000002</v>
      </c>
      <c r="I7812">
        <v>-0.49</v>
      </c>
      <c r="J7812">
        <v>-0.87</v>
      </c>
    </row>
    <row r="7813" spans="1:10">
      <c r="A7813" s="3">
        <v>44611</v>
      </c>
      <c r="B7813">
        <v>6</v>
      </c>
      <c r="C7813">
        <f t="shared" si="366"/>
        <v>-1.7000000000000002</v>
      </c>
      <c r="D7813">
        <v>1014.4</v>
      </c>
      <c r="E7813">
        <f t="shared" si="367"/>
        <v>-8.1000000000000227</v>
      </c>
      <c r="F7813">
        <v>97</v>
      </c>
      <c r="G7813">
        <f t="shared" si="368"/>
        <v>62</v>
      </c>
      <c r="H7813">
        <v>18.170000000000002</v>
      </c>
      <c r="I7813">
        <v>-0.66</v>
      </c>
      <c r="J7813">
        <v>-0.75</v>
      </c>
    </row>
    <row r="7814" spans="1:10">
      <c r="A7814" s="3">
        <v>44612</v>
      </c>
      <c r="B7814">
        <v>7.3</v>
      </c>
      <c r="C7814">
        <f t="shared" si="366"/>
        <v>1.2999999999999998</v>
      </c>
      <c r="D7814">
        <v>1000.1</v>
      </c>
      <c r="E7814">
        <f t="shared" si="367"/>
        <v>-14.299999999999955</v>
      </c>
      <c r="F7814">
        <v>42</v>
      </c>
      <c r="G7814">
        <f t="shared" si="368"/>
        <v>-55</v>
      </c>
      <c r="H7814">
        <v>19.170000000000002</v>
      </c>
      <c r="I7814">
        <v>-0.81</v>
      </c>
      <c r="J7814">
        <v>-0.59</v>
      </c>
    </row>
    <row r="7815" spans="1:10">
      <c r="A7815" s="3">
        <v>44613</v>
      </c>
      <c r="B7815">
        <v>4.5</v>
      </c>
      <c r="C7815">
        <f t="shared" ref="C7815:C7878" si="369">B7815-B7814</f>
        <v>-2.8</v>
      </c>
      <c r="D7815">
        <v>1012.3</v>
      </c>
      <c r="E7815">
        <f t="shared" ref="E7815:E7878" si="370">D7815-D7814</f>
        <v>12.199999999999932</v>
      </c>
      <c r="F7815">
        <v>34</v>
      </c>
      <c r="G7815">
        <f t="shared" ref="G7815:G7878" si="371">F7815-F7814</f>
        <v>-8</v>
      </c>
      <c r="H7815">
        <v>20.170000000000002</v>
      </c>
      <c r="I7815">
        <v>-0.91</v>
      </c>
      <c r="J7815">
        <v>-0.41</v>
      </c>
    </row>
    <row r="7816" spans="1:10">
      <c r="A7816" s="3">
        <v>44614</v>
      </c>
      <c r="B7816">
        <v>5.9</v>
      </c>
      <c r="C7816">
        <f t="shared" si="369"/>
        <v>1.4000000000000004</v>
      </c>
      <c r="D7816">
        <v>1014</v>
      </c>
      <c r="E7816">
        <f t="shared" si="370"/>
        <v>1.7000000000000455</v>
      </c>
      <c r="F7816">
        <v>39</v>
      </c>
      <c r="G7816">
        <f t="shared" si="371"/>
        <v>5</v>
      </c>
      <c r="H7816">
        <v>21.17</v>
      </c>
      <c r="I7816">
        <v>-0.98</v>
      </c>
      <c r="J7816">
        <v>-0.21</v>
      </c>
    </row>
    <row r="7817" spans="1:10">
      <c r="A7817" s="3">
        <v>44615</v>
      </c>
      <c r="B7817">
        <v>6.9</v>
      </c>
      <c r="C7817">
        <f t="shared" si="369"/>
        <v>1</v>
      </c>
      <c r="D7817">
        <v>1016.6</v>
      </c>
      <c r="E7817">
        <f t="shared" si="370"/>
        <v>2.6000000000000227</v>
      </c>
      <c r="F7817">
        <v>28</v>
      </c>
      <c r="G7817">
        <f t="shared" si="371"/>
        <v>-11</v>
      </c>
      <c r="H7817">
        <v>22.17</v>
      </c>
      <c r="I7817">
        <v>-1</v>
      </c>
      <c r="J7817">
        <v>0</v>
      </c>
    </row>
    <row r="7818" spans="1:10">
      <c r="A7818" s="3">
        <v>44616</v>
      </c>
      <c r="B7818">
        <v>6.1</v>
      </c>
      <c r="C7818">
        <f t="shared" si="369"/>
        <v>-0.80000000000000071</v>
      </c>
      <c r="D7818">
        <v>1016.3</v>
      </c>
      <c r="E7818">
        <f t="shared" si="370"/>
        <v>-0.30000000000006821</v>
      </c>
      <c r="F7818">
        <v>30</v>
      </c>
      <c r="G7818">
        <f t="shared" si="371"/>
        <v>2</v>
      </c>
      <c r="H7818">
        <v>23.17</v>
      </c>
      <c r="I7818">
        <v>-0.98</v>
      </c>
      <c r="J7818">
        <v>0.22</v>
      </c>
    </row>
    <row r="7819" spans="1:10">
      <c r="A7819" s="3">
        <v>44617</v>
      </c>
      <c r="B7819">
        <v>8.6999999999999993</v>
      </c>
      <c r="C7819">
        <f t="shared" si="369"/>
        <v>2.5999999999999996</v>
      </c>
      <c r="D7819">
        <v>1015.4</v>
      </c>
      <c r="E7819">
        <f t="shared" si="370"/>
        <v>-0.89999999999997726</v>
      </c>
      <c r="F7819">
        <v>35</v>
      </c>
      <c r="G7819">
        <f t="shared" si="371"/>
        <v>5</v>
      </c>
      <c r="H7819">
        <v>24.17</v>
      </c>
      <c r="I7819">
        <v>-0.91</v>
      </c>
      <c r="J7819">
        <v>0.42</v>
      </c>
    </row>
    <row r="7820" spans="1:10">
      <c r="A7820" s="3">
        <v>44618</v>
      </c>
      <c r="B7820">
        <v>9.6999999999999993</v>
      </c>
      <c r="C7820">
        <f t="shared" si="369"/>
        <v>1</v>
      </c>
      <c r="D7820">
        <v>1011.6</v>
      </c>
      <c r="E7820">
        <f t="shared" si="370"/>
        <v>-3.7999999999999545</v>
      </c>
      <c r="F7820">
        <v>66</v>
      </c>
      <c r="G7820">
        <f t="shared" si="371"/>
        <v>31</v>
      </c>
      <c r="H7820">
        <v>25.17</v>
      </c>
      <c r="I7820">
        <v>-0.8</v>
      </c>
      <c r="J7820">
        <v>0.6</v>
      </c>
    </row>
    <row r="7821" spans="1:10">
      <c r="A7821" s="3">
        <v>44619</v>
      </c>
      <c r="B7821">
        <v>10.3</v>
      </c>
      <c r="C7821">
        <f t="shared" si="369"/>
        <v>0.60000000000000142</v>
      </c>
      <c r="D7821">
        <v>1009.6</v>
      </c>
      <c r="E7821">
        <f t="shared" si="370"/>
        <v>-2</v>
      </c>
      <c r="F7821">
        <v>32</v>
      </c>
      <c r="G7821">
        <f t="shared" si="371"/>
        <v>-34</v>
      </c>
      <c r="H7821">
        <v>26.17</v>
      </c>
      <c r="I7821">
        <v>-0.66</v>
      </c>
      <c r="J7821">
        <v>0.76</v>
      </c>
    </row>
    <row r="7822" spans="1:10">
      <c r="A7822" s="3">
        <v>44620</v>
      </c>
      <c r="B7822">
        <v>10.6</v>
      </c>
      <c r="C7822">
        <f t="shared" si="369"/>
        <v>0.29999999999999893</v>
      </c>
      <c r="D7822">
        <v>1015.5</v>
      </c>
      <c r="E7822">
        <f t="shared" si="370"/>
        <v>5.8999999999999773</v>
      </c>
      <c r="F7822">
        <v>36</v>
      </c>
      <c r="G7822">
        <f t="shared" si="371"/>
        <v>4</v>
      </c>
      <c r="H7822">
        <v>27.17</v>
      </c>
      <c r="I7822">
        <v>-0.48</v>
      </c>
      <c r="J7822">
        <v>0.88</v>
      </c>
    </row>
    <row r="7823" spans="1:10">
      <c r="A7823" s="3">
        <v>44621</v>
      </c>
      <c r="B7823">
        <v>13.7</v>
      </c>
      <c r="C7823">
        <f t="shared" si="369"/>
        <v>3.0999999999999996</v>
      </c>
      <c r="D7823">
        <v>1005.6</v>
      </c>
      <c r="E7823">
        <f t="shared" si="370"/>
        <v>-9.8999999999999773</v>
      </c>
      <c r="F7823">
        <v>45</v>
      </c>
      <c r="G7823">
        <f t="shared" si="371"/>
        <v>9</v>
      </c>
      <c r="H7823">
        <v>28.17</v>
      </c>
      <c r="I7823">
        <v>-0.28999999999999998</v>
      </c>
      <c r="J7823">
        <v>0.96</v>
      </c>
    </row>
    <row r="7824" spans="1:10">
      <c r="A7824" s="3">
        <v>44622</v>
      </c>
      <c r="B7824">
        <v>11.8</v>
      </c>
      <c r="C7824">
        <f t="shared" si="369"/>
        <v>-1.8999999999999986</v>
      </c>
      <c r="D7824">
        <v>1005.9</v>
      </c>
      <c r="E7824">
        <f t="shared" si="370"/>
        <v>0.29999999999995453</v>
      </c>
      <c r="F7824">
        <v>65</v>
      </c>
      <c r="G7824">
        <f t="shared" si="371"/>
        <v>20</v>
      </c>
      <c r="H7824">
        <v>29.17</v>
      </c>
      <c r="I7824">
        <v>-0.08</v>
      </c>
      <c r="J7824">
        <v>1</v>
      </c>
    </row>
    <row r="7825" spans="1:10">
      <c r="A7825" s="3">
        <v>44623</v>
      </c>
      <c r="B7825">
        <v>12.5</v>
      </c>
      <c r="C7825">
        <f t="shared" si="369"/>
        <v>0.69999999999999929</v>
      </c>
      <c r="D7825">
        <v>1006.5</v>
      </c>
      <c r="E7825">
        <f t="shared" si="370"/>
        <v>0.60000000000002274</v>
      </c>
      <c r="F7825">
        <v>36</v>
      </c>
      <c r="G7825">
        <f t="shared" si="371"/>
        <v>-29</v>
      </c>
      <c r="H7825">
        <v>0.64</v>
      </c>
      <c r="I7825">
        <v>0.14000000000000001</v>
      </c>
      <c r="J7825">
        <v>0.99</v>
      </c>
    </row>
    <row r="7826" spans="1:10">
      <c r="A7826" s="3">
        <v>44624</v>
      </c>
      <c r="B7826">
        <v>9</v>
      </c>
      <c r="C7826">
        <f t="shared" si="369"/>
        <v>-3.5</v>
      </c>
      <c r="D7826">
        <v>1012.1</v>
      </c>
      <c r="E7826">
        <f t="shared" si="370"/>
        <v>5.6000000000000227</v>
      </c>
      <c r="F7826">
        <v>61</v>
      </c>
      <c r="G7826">
        <f t="shared" si="371"/>
        <v>25</v>
      </c>
      <c r="H7826">
        <v>1.64</v>
      </c>
      <c r="I7826">
        <v>0.34</v>
      </c>
      <c r="J7826">
        <v>0.94</v>
      </c>
    </row>
    <row r="7827" spans="1:10">
      <c r="A7827" s="3">
        <v>44625</v>
      </c>
      <c r="B7827">
        <v>14.7</v>
      </c>
      <c r="C7827">
        <f t="shared" si="369"/>
        <v>5.6999999999999993</v>
      </c>
      <c r="D7827">
        <v>996.2</v>
      </c>
      <c r="E7827">
        <f t="shared" si="370"/>
        <v>-15.899999999999977</v>
      </c>
      <c r="F7827">
        <v>43</v>
      </c>
      <c r="G7827">
        <f t="shared" si="371"/>
        <v>-18</v>
      </c>
      <c r="H7827">
        <v>2.64</v>
      </c>
      <c r="I7827">
        <v>0.53</v>
      </c>
      <c r="J7827">
        <v>0.85</v>
      </c>
    </row>
    <row r="7828" spans="1:10">
      <c r="A7828" s="3">
        <v>44626</v>
      </c>
      <c r="B7828">
        <v>7.2</v>
      </c>
      <c r="C7828">
        <f t="shared" si="369"/>
        <v>-7.4999999999999991</v>
      </c>
      <c r="D7828">
        <v>1004.9</v>
      </c>
      <c r="E7828">
        <f t="shared" si="370"/>
        <v>8.6999999999999318</v>
      </c>
      <c r="F7828">
        <v>38</v>
      </c>
      <c r="G7828">
        <f t="shared" si="371"/>
        <v>-5</v>
      </c>
      <c r="H7828">
        <v>3.64</v>
      </c>
      <c r="I7828">
        <v>0.7</v>
      </c>
      <c r="J7828">
        <v>0.71</v>
      </c>
    </row>
    <row r="7829" spans="1:10">
      <c r="A7829" s="3">
        <v>44627</v>
      </c>
      <c r="B7829">
        <v>8.8000000000000007</v>
      </c>
      <c r="C7829">
        <f t="shared" si="369"/>
        <v>1.6000000000000005</v>
      </c>
      <c r="D7829">
        <v>1012.3</v>
      </c>
      <c r="E7829">
        <f t="shared" si="370"/>
        <v>7.3999999999999773</v>
      </c>
      <c r="F7829">
        <v>36</v>
      </c>
      <c r="G7829">
        <f t="shared" si="371"/>
        <v>-2</v>
      </c>
      <c r="H7829">
        <v>4.6399999999999997</v>
      </c>
      <c r="I7829">
        <v>0.83</v>
      </c>
      <c r="J7829">
        <v>0.55000000000000004</v>
      </c>
    </row>
    <row r="7830" spans="1:10">
      <c r="A7830" s="3">
        <v>44628</v>
      </c>
      <c r="B7830">
        <v>7.4</v>
      </c>
      <c r="C7830">
        <f t="shared" si="369"/>
        <v>-1.4000000000000004</v>
      </c>
      <c r="D7830">
        <v>1013.7</v>
      </c>
      <c r="E7830">
        <f t="shared" si="370"/>
        <v>1.4000000000000909</v>
      </c>
      <c r="F7830">
        <v>75</v>
      </c>
      <c r="G7830">
        <f t="shared" si="371"/>
        <v>39</v>
      </c>
      <c r="H7830">
        <v>5.64</v>
      </c>
      <c r="I7830">
        <v>0.93</v>
      </c>
      <c r="J7830">
        <v>0.36</v>
      </c>
    </row>
    <row r="7831" spans="1:10">
      <c r="A7831" s="3">
        <v>44629</v>
      </c>
      <c r="B7831">
        <v>11.1</v>
      </c>
      <c r="C7831">
        <f t="shared" si="369"/>
        <v>3.6999999999999993</v>
      </c>
      <c r="D7831">
        <v>1016.6</v>
      </c>
      <c r="E7831">
        <f t="shared" si="370"/>
        <v>2.8999999999999773</v>
      </c>
      <c r="F7831">
        <v>47</v>
      </c>
      <c r="G7831">
        <f t="shared" si="371"/>
        <v>-28</v>
      </c>
      <c r="H7831">
        <v>6.64</v>
      </c>
      <c r="I7831">
        <v>0.99</v>
      </c>
      <c r="J7831">
        <v>0.16</v>
      </c>
    </row>
    <row r="7832" spans="1:10">
      <c r="A7832" s="3">
        <v>44630</v>
      </c>
      <c r="B7832">
        <v>11.3</v>
      </c>
      <c r="C7832">
        <f t="shared" si="369"/>
        <v>0.20000000000000107</v>
      </c>
      <c r="D7832">
        <v>1018.4</v>
      </c>
      <c r="E7832">
        <f t="shared" si="370"/>
        <v>1.7999999999999545</v>
      </c>
      <c r="F7832">
        <v>50</v>
      </c>
      <c r="G7832">
        <f t="shared" si="371"/>
        <v>3</v>
      </c>
      <c r="H7832">
        <v>7.64</v>
      </c>
      <c r="I7832">
        <v>1</v>
      </c>
      <c r="J7832">
        <v>-0.05</v>
      </c>
    </row>
    <row r="7833" spans="1:10">
      <c r="A7833" s="3">
        <v>44631</v>
      </c>
      <c r="B7833">
        <v>14.3</v>
      </c>
      <c r="C7833">
        <f t="shared" si="369"/>
        <v>3</v>
      </c>
      <c r="D7833">
        <v>1011.8</v>
      </c>
      <c r="E7833">
        <f t="shared" si="370"/>
        <v>-6.6000000000000227</v>
      </c>
      <c r="F7833">
        <v>55</v>
      </c>
      <c r="G7833">
        <f t="shared" si="371"/>
        <v>5</v>
      </c>
      <c r="H7833">
        <v>8.64</v>
      </c>
      <c r="I7833">
        <v>0.96</v>
      </c>
      <c r="J7833">
        <v>-0.26</v>
      </c>
    </row>
    <row r="7834" spans="1:10">
      <c r="A7834" s="3">
        <v>44632</v>
      </c>
      <c r="B7834">
        <v>16.600000000000001</v>
      </c>
      <c r="C7834">
        <f t="shared" si="369"/>
        <v>2.3000000000000007</v>
      </c>
      <c r="D7834">
        <v>1012.6</v>
      </c>
      <c r="E7834">
        <f t="shared" si="370"/>
        <v>0.80000000000006821</v>
      </c>
      <c r="F7834">
        <v>40</v>
      </c>
      <c r="G7834">
        <f t="shared" si="371"/>
        <v>-15</v>
      </c>
      <c r="H7834">
        <v>9.64</v>
      </c>
      <c r="I7834">
        <v>0.89</v>
      </c>
      <c r="J7834">
        <v>-0.46</v>
      </c>
    </row>
    <row r="7835" spans="1:10">
      <c r="A7835" s="3">
        <v>44633</v>
      </c>
      <c r="B7835">
        <v>17.600000000000001</v>
      </c>
      <c r="C7835">
        <f t="shared" si="369"/>
        <v>1</v>
      </c>
      <c r="D7835">
        <v>1010.6</v>
      </c>
      <c r="E7835">
        <f t="shared" si="370"/>
        <v>-2</v>
      </c>
      <c r="F7835">
        <v>59</v>
      </c>
      <c r="G7835">
        <f t="shared" si="371"/>
        <v>19</v>
      </c>
      <c r="H7835">
        <v>10.64</v>
      </c>
      <c r="I7835">
        <v>0.77</v>
      </c>
      <c r="J7835">
        <v>-0.64</v>
      </c>
    </row>
    <row r="7836" spans="1:10">
      <c r="A7836" s="3">
        <v>44634</v>
      </c>
      <c r="B7836">
        <v>14.7</v>
      </c>
      <c r="C7836">
        <f t="shared" si="369"/>
        <v>-2.9000000000000021</v>
      </c>
      <c r="D7836">
        <v>1008</v>
      </c>
      <c r="E7836">
        <f t="shared" si="370"/>
        <v>-2.6000000000000227</v>
      </c>
      <c r="F7836">
        <v>73</v>
      </c>
      <c r="G7836">
        <f t="shared" si="371"/>
        <v>14</v>
      </c>
      <c r="H7836">
        <v>11.64</v>
      </c>
      <c r="I7836">
        <v>0.62</v>
      </c>
      <c r="J7836">
        <v>-0.79</v>
      </c>
    </row>
    <row r="7837" spans="1:10">
      <c r="A7837" s="3">
        <v>44635</v>
      </c>
      <c r="B7837">
        <v>17.600000000000001</v>
      </c>
      <c r="C7837">
        <f t="shared" si="369"/>
        <v>2.9000000000000021</v>
      </c>
      <c r="D7837">
        <v>1005.1</v>
      </c>
      <c r="E7837">
        <f t="shared" si="370"/>
        <v>-2.8999999999999773</v>
      </c>
      <c r="F7837">
        <v>50</v>
      </c>
      <c r="G7837">
        <f t="shared" si="371"/>
        <v>-23</v>
      </c>
      <c r="H7837">
        <v>12.64</v>
      </c>
      <c r="I7837">
        <v>0.44</v>
      </c>
      <c r="J7837">
        <v>-0.9</v>
      </c>
    </row>
    <row r="7838" spans="1:10">
      <c r="A7838" s="3">
        <v>44636</v>
      </c>
      <c r="B7838">
        <v>16</v>
      </c>
      <c r="C7838">
        <f t="shared" si="369"/>
        <v>-1.6000000000000014</v>
      </c>
      <c r="D7838">
        <v>1007.8</v>
      </c>
      <c r="E7838">
        <f t="shared" si="370"/>
        <v>2.6999999999999318</v>
      </c>
      <c r="F7838">
        <v>80</v>
      </c>
      <c r="G7838">
        <f t="shared" si="371"/>
        <v>30</v>
      </c>
      <c r="H7838">
        <v>13.64</v>
      </c>
      <c r="I7838">
        <v>0.24</v>
      </c>
      <c r="J7838">
        <v>-0.97</v>
      </c>
    </row>
    <row r="7839" spans="1:10">
      <c r="A7839" s="3">
        <v>44637</v>
      </c>
      <c r="B7839">
        <v>16.7</v>
      </c>
      <c r="C7839">
        <f t="shared" si="369"/>
        <v>0.69999999999999929</v>
      </c>
      <c r="D7839">
        <v>1014.3</v>
      </c>
      <c r="E7839">
        <f t="shared" si="370"/>
        <v>6.5</v>
      </c>
      <c r="F7839">
        <v>59</v>
      </c>
      <c r="G7839">
        <f t="shared" si="371"/>
        <v>-21</v>
      </c>
      <c r="H7839">
        <v>14.64</v>
      </c>
      <c r="I7839">
        <v>0.03</v>
      </c>
      <c r="J7839">
        <v>-1</v>
      </c>
    </row>
    <row r="7840" spans="1:10">
      <c r="A7840" s="3">
        <v>44638</v>
      </c>
      <c r="B7840">
        <v>4.2</v>
      </c>
      <c r="C7840">
        <f t="shared" si="369"/>
        <v>-12.5</v>
      </c>
      <c r="D7840">
        <v>1006.4</v>
      </c>
      <c r="E7840">
        <f t="shared" si="370"/>
        <v>-7.8999999999999773</v>
      </c>
      <c r="F7840">
        <v>97</v>
      </c>
      <c r="G7840">
        <f t="shared" si="371"/>
        <v>38</v>
      </c>
      <c r="H7840">
        <v>15.64</v>
      </c>
      <c r="I7840">
        <v>-0.19</v>
      </c>
      <c r="J7840">
        <v>-0.98</v>
      </c>
    </row>
    <row r="7841" spans="1:10">
      <c r="A7841" s="3">
        <v>44639</v>
      </c>
      <c r="B7841">
        <v>10.7</v>
      </c>
      <c r="C7841">
        <f t="shared" si="369"/>
        <v>6.4999999999999991</v>
      </c>
      <c r="D7841">
        <v>993.7</v>
      </c>
      <c r="E7841">
        <f t="shared" si="370"/>
        <v>-12.699999999999932</v>
      </c>
      <c r="F7841">
        <v>93</v>
      </c>
      <c r="G7841">
        <f t="shared" si="371"/>
        <v>-4</v>
      </c>
      <c r="H7841">
        <v>16.64</v>
      </c>
      <c r="I7841">
        <v>-0.39</v>
      </c>
      <c r="J7841">
        <v>-0.92</v>
      </c>
    </row>
    <row r="7842" spans="1:10">
      <c r="A7842" s="3">
        <v>44640</v>
      </c>
      <c r="B7842">
        <v>12.5</v>
      </c>
      <c r="C7842">
        <f t="shared" si="369"/>
        <v>1.8000000000000007</v>
      </c>
      <c r="D7842">
        <v>1010.2</v>
      </c>
      <c r="E7842">
        <f t="shared" si="370"/>
        <v>16.5</v>
      </c>
      <c r="F7842">
        <v>36</v>
      </c>
      <c r="G7842">
        <f t="shared" si="371"/>
        <v>-57</v>
      </c>
      <c r="H7842">
        <v>17.64</v>
      </c>
      <c r="I7842">
        <v>-0.56999999999999995</v>
      </c>
      <c r="J7842">
        <v>-0.82</v>
      </c>
    </row>
    <row r="7843" spans="1:10">
      <c r="A7843" s="3">
        <v>44641</v>
      </c>
      <c r="B7843">
        <v>11.1</v>
      </c>
      <c r="C7843">
        <f t="shared" si="369"/>
        <v>-1.4000000000000004</v>
      </c>
      <c r="D7843">
        <v>1016.8</v>
      </c>
      <c r="E7843">
        <f t="shared" si="370"/>
        <v>6.5999999999999091</v>
      </c>
      <c r="F7843">
        <v>46</v>
      </c>
      <c r="G7843">
        <f t="shared" si="371"/>
        <v>10</v>
      </c>
      <c r="H7843">
        <v>18.64</v>
      </c>
      <c r="I7843">
        <v>-0.73</v>
      </c>
      <c r="J7843">
        <v>-0.68</v>
      </c>
    </row>
    <row r="7844" spans="1:10">
      <c r="A7844" s="3">
        <v>44642</v>
      </c>
      <c r="B7844">
        <v>2.2000000000000002</v>
      </c>
      <c r="C7844">
        <f t="shared" si="369"/>
        <v>-8.8999999999999986</v>
      </c>
      <c r="D7844">
        <v>1016.3</v>
      </c>
      <c r="E7844">
        <f t="shared" si="370"/>
        <v>-0.5</v>
      </c>
      <c r="F7844">
        <v>94</v>
      </c>
      <c r="G7844">
        <f t="shared" si="371"/>
        <v>48</v>
      </c>
      <c r="H7844">
        <v>19.64</v>
      </c>
      <c r="I7844">
        <v>-0.86</v>
      </c>
      <c r="J7844">
        <v>-0.51</v>
      </c>
    </row>
    <row r="7845" spans="1:10">
      <c r="A7845" s="3">
        <v>44643</v>
      </c>
      <c r="B7845">
        <v>8.4</v>
      </c>
      <c r="C7845">
        <f t="shared" si="369"/>
        <v>6.2</v>
      </c>
      <c r="D7845">
        <v>1015</v>
      </c>
      <c r="E7845">
        <f t="shared" si="370"/>
        <v>-1.2999999999999545</v>
      </c>
      <c r="F7845">
        <v>47</v>
      </c>
      <c r="G7845">
        <f t="shared" si="371"/>
        <v>-47</v>
      </c>
      <c r="H7845">
        <v>20.64</v>
      </c>
      <c r="I7845">
        <v>-0.95</v>
      </c>
      <c r="J7845">
        <v>-0.32</v>
      </c>
    </row>
    <row r="7846" spans="1:10">
      <c r="A7846" s="3">
        <v>44644</v>
      </c>
      <c r="B7846">
        <v>11.5</v>
      </c>
      <c r="C7846">
        <f t="shared" si="369"/>
        <v>3.0999999999999996</v>
      </c>
      <c r="D7846">
        <v>1013.9</v>
      </c>
      <c r="E7846">
        <f t="shared" si="370"/>
        <v>-1.1000000000000227</v>
      </c>
      <c r="F7846">
        <v>54</v>
      </c>
      <c r="G7846">
        <f t="shared" si="371"/>
        <v>7</v>
      </c>
      <c r="H7846">
        <v>21.64</v>
      </c>
      <c r="I7846">
        <v>-0.99</v>
      </c>
      <c r="J7846">
        <v>-0.11</v>
      </c>
    </row>
    <row r="7847" spans="1:10">
      <c r="A7847" s="3">
        <v>44645</v>
      </c>
      <c r="B7847">
        <v>14.4</v>
      </c>
      <c r="C7847">
        <f t="shared" si="369"/>
        <v>2.9000000000000004</v>
      </c>
      <c r="D7847">
        <v>1024.4000000000001</v>
      </c>
      <c r="E7847">
        <f t="shared" si="370"/>
        <v>10.500000000000114</v>
      </c>
      <c r="F7847">
        <v>41</v>
      </c>
      <c r="G7847">
        <f t="shared" si="371"/>
        <v>-13</v>
      </c>
      <c r="H7847">
        <v>22.64</v>
      </c>
      <c r="I7847">
        <v>-0.99</v>
      </c>
      <c r="J7847">
        <v>0.1</v>
      </c>
    </row>
    <row r="7848" spans="1:10">
      <c r="A7848" s="3">
        <v>44646</v>
      </c>
      <c r="B7848">
        <v>16.399999999999999</v>
      </c>
      <c r="C7848">
        <f t="shared" si="369"/>
        <v>1.9999999999999982</v>
      </c>
      <c r="D7848">
        <v>1005.9</v>
      </c>
      <c r="E7848">
        <f t="shared" si="370"/>
        <v>-18.500000000000114</v>
      </c>
      <c r="F7848">
        <v>92</v>
      </c>
      <c r="G7848">
        <f t="shared" si="371"/>
        <v>51</v>
      </c>
      <c r="H7848">
        <v>23.64</v>
      </c>
      <c r="I7848">
        <v>-0.95</v>
      </c>
      <c r="J7848">
        <v>0.31</v>
      </c>
    </row>
    <row r="7849" spans="1:10">
      <c r="A7849" s="3">
        <v>44647</v>
      </c>
      <c r="B7849">
        <v>15.2</v>
      </c>
      <c r="C7849">
        <f t="shared" si="369"/>
        <v>-1.1999999999999993</v>
      </c>
      <c r="D7849">
        <v>1005.5</v>
      </c>
      <c r="E7849">
        <f t="shared" si="370"/>
        <v>-0.39999999999997726</v>
      </c>
      <c r="F7849">
        <v>70</v>
      </c>
      <c r="G7849">
        <f t="shared" si="371"/>
        <v>-22</v>
      </c>
      <c r="H7849">
        <v>24.64</v>
      </c>
      <c r="I7849">
        <v>-0.86</v>
      </c>
      <c r="J7849">
        <v>0.51</v>
      </c>
    </row>
    <row r="7850" spans="1:10">
      <c r="A7850" s="3">
        <v>44648</v>
      </c>
      <c r="B7850">
        <v>13.8</v>
      </c>
      <c r="C7850">
        <f t="shared" si="369"/>
        <v>-1.3999999999999986</v>
      </c>
      <c r="D7850">
        <v>1020.2</v>
      </c>
      <c r="E7850">
        <f t="shared" si="370"/>
        <v>14.700000000000045</v>
      </c>
      <c r="F7850">
        <v>33</v>
      </c>
      <c r="G7850">
        <f t="shared" si="371"/>
        <v>-37</v>
      </c>
      <c r="H7850">
        <v>25.64</v>
      </c>
      <c r="I7850">
        <v>-0.74</v>
      </c>
      <c r="J7850">
        <v>0.68</v>
      </c>
    </row>
    <row r="7851" spans="1:10">
      <c r="A7851" s="3">
        <v>44649</v>
      </c>
      <c r="B7851">
        <v>10.199999999999999</v>
      </c>
      <c r="C7851">
        <f t="shared" si="369"/>
        <v>-3.6000000000000014</v>
      </c>
      <c r="D7851">
        <v>1026.4000000000001</v>
      </c>
      <c r="E7851">
        <f t="shared" si="370"/>
        <v>6.2000000000000455</v>
      </c>
      <c r="F7851">
        <v>57</v>
      </c>
      <c r="G7851">
        <f t="shared" si="371"/>
        <v>24</v>
      </c>
      <c r="H7851">
        <v>26.64</v>
      </c>
      <c r="I7851">
        <v>-0.57999999999999996</v>
      </c>
      <c r="J7851">
        <v>0.82</v>
      </c>
    </row>
    <row r="7852" spans="1:10">
      <c r="A7852" s="3">
        <v>44650</v>
      </c>
      <c r="B7852">
        <v>16.399999999999999</v>
      </c>
      <c r="C7852">
        <f t="shared" si="369"/>
        <v>6.1999999999999993</v>
      </c>
      <c r="D7852">
        <v>1017.1</v>
      </c>
      <c r="E7852">
        <f t="shared" si="370"/>
        <v>-9.3000000000000682</v>
      </c>
      <c r="F7852">
        <v>84</v>
      </c>
      <c r="G7852">
        <f t="shared" si="371"/>
        <v>27</v>
      </c>
      <c r="H7852">
        <v>27.64</v>
      </c>
      <c r="I7852">
        <v>-0.39</v>
      </c>
      <c r="J7852">
        <v>0.92</v>
      </c>
    </row>
    <row r="7853" spans="1:10">
      <c r="A7853" s="3">
        <v>44651</v>
      </c>
      <c r="B7853">
        <v>14.5</v>
      </c>
      <c r="C7853">
        <f t="shared" si="369"/>
        <v>-1.8999999999999986</v>
      </c>
      <c r="D7853">
        <v>1012</v>
      </c>
      <c r="E7853">
        <f t="shared" si="370"/>
        <v>-5.1000000000000227</v>
      </c>
      <c r="F7853">
        <v>71</v>
      </c>
      <c r="G7853">
        <f t="shared" si="371"/>
        <v>-13</v>
      </c>
      <c r="H7853">
        <v>28.64</v>
      </c>
      <c r="I7853">
        <v>-0.19</v>
      </c>
      <c r="J7853">
        <v>0.98</v>
      </c>
    </row>
    <row r="7854" spans="1:10">
      <c r="A7854" s="3">
        <v>44652</v>
      </c>
      <c r="B7854">
        <v>9.4</v>
      </c>
      <c r="C7854">
        <f t="shared" si="369"/>
        <v>-5.0999999999999996</v>
      </c>
      <c r="D7854">
        <v>1020.2</v>
      </c>
      <c r="E7854">
        <f t="shared" si="370"/>
        <v>8.2000000000000455</v>
      </c>
      <c r="F7854">
        <v>28</v>
      </c>
      <c r="G7854">
        <f t="shared" si="371"/>
        <v>-43</v>
      </c>
      <c r="H7854">
        <v>0.11</v>
      </c>
      <c r="I7854">
        <v>0.02</v>
      </c>
      <c r="J7854">
        <v>1</v>
      </c>
    </row>
    <row r="7855" spans="1:10">
      <c r="A7855" s="3">
        <v>44653</v>
      </c>
      <c r="B7855">
        <v>9.6</v>
      </c>
      <c r="C7855">
        <f t="shared" si="369"/>
        <v>0.19999999999999929</v>
      </c>
      <c r="D7855">
        <v>1024.2</v>
      </c>
      <c r="E7855">
        <f t="shared" si="370"/>
        <v>4</v>
      </c>
      <c r="F7855">
        <v>59</v>
      </c>
      <c r="G7855">
        <f t="shared" si="371"/>
        <v>31</v>
      </c>
      <c r="H7855">
        <v>1.1100000000000001</v>
      </c>
      <c r="I7855">
        <v>0.23</v>
      </c>
      <c r="J7855">
        <v>0.97</v>
      </c>
    </row>
    <row r="7856" spans="1:10">
      <c r="A7856" s="3">
        <v>44654</v>
      </c>
      <c r="B7856">
        <v>8.5</v>
      </c>
      <c r="C7856">
        <f t="shared" si="369"/>
        <v>-1.0999999999999996</v>
      </c>
      <c r="D7856">
        <v>1026.4000000000001</v>
      </c>
      <c r="E7856">
        <f t="shared" si="370"/>
        <v>2.2000000000000455</v>
      </c>
      <c r="F7856">
        <v>97</v>
      </c>
      <c r="G7856">
        <f t="shared" si="371"/>
        <v>38</v>
      </c>
      <c r="H7856">
        <v>2.11</v>
      </c>
      <c r="I7856">
        <v>0.43</v>
      </c>
      <c r="J7856">
        <v>0.9</v>
      </c>
    </row>
    <row r="7857" spans="1:10">
      <c r="A7857" s="3">
        <v>44655</v>
      </c>
      <c r="B7857">
        <v>9.3000000000000007</v>
      </c>
      <c r="C7857">
        <f t="shared" si="369"/>
        <v>0.80000000000000071</v>
      </c>
      <c r="D7857">
        <v>1018.6</v>
      </c>
      <c r="E7857">
        <f t="shared" si="370"/>
        <v>-7.8000000000000682</v>
      </c>
      <c r="F7857">
        <v>97</v>
      </c>
      <c r="G7857">
        <f t="shared" si="371"/>
        <v>0</v>
      </c>
      <c r="H7857">
        <v>3.11</v>
      </c>
      <c r="I7857">
        <v>0.61</v>
      </c>
      <c r="J7857">
        <v>0.79</v>
      </c>
    </row>
    <row r="7858" spans="1:10">
      <c r="A7858" s="3">
        <v>44656</v>
      </c>
      <c r="B7858">
        <v>14.4</v>
      </c>
      <c r="C7858">
        <f t="shared" si="369"/>
        <v>5.0999999999999996</v>
      </c>
      <c r="D7858">
        <v>1017.6</v>
      </c>
      <c r="E7858">
        <f t="shared" si="370"/>
        <v>-1</v>
      </c>
      <c r="F7858">
        <v>71</v>
      </c>
      <c r="G7858">
        <f t="shared" si="371"/>
        <v>-26</v>
      </c>
      <c r="H7858">
        <v>4.1100000000000003</v>
      </c>
      <c r="I7858">
        <v>0.77</v>
      </c>
      <c r="J7858">
        <v>0.64</v>
      </c>
    </row>
    <row r="7859" spans="1:10">
      <c r="A7859" s="3">
        <v>44657</v>
      </c>
      <c r="B7859">
        <v>18</v>
      </c>
      <c r="C7859">
        <f t="shared" si="369"/>
        <v>3.5999999999999996</v>
      </c>
      <c r="D7859">
        <v>1011.6</v>
      </c>
      <c r="E7859">
        <f t="shared" si="370"/>
        <v>-6</v>
      </c>
      <c r="F7859">
        <v>58</v>
      </c>
      <c r="G7859">
        <f t="shared" si="371"/>
        <v>-13</v>
      </c>
      <c r="H7859">
        <v>5.1100000000000003</v>
      </c>
      <c r="I7859">
        <v>0.89</v>
      </c>
      <c r="J7859">
        <v>0.46</v>
      </c>
    </row>
    <row r="7860" spans="1:10">
      <c r="A7860" s="3">
        <v>44658</v>
      </c>
      <c r="B7860">
        <v>15.4</v>
      </c>
      <c r="C7860">
        <f t="shared" si="369"/>
        <v>-2.5999999999999996</v>
      </c>
      <c r="D7860">
        <v>1009.7</v>
      </c>
      <c r="E7860">
        <f t="shared" si="370"/>
        <v>-1.8999999999999773</v>
      </c>
      <c r="F7860">
        <v>74</v>
      </c>
      <c r="G7860">
        <f t="shared" si="371"/>
        <v>16</v>
      </c>
      <c r="H7860">
        <v>6.11</v>
      </c>
      <c r="I7860">
        <v>0.96</v>
      </c>
      <c r="J7860">
        <v>0.27</v>
      </c>
    </row>
    <row r="7861" spans="1:10">
      <c r="A7861" s="3">
        <v>44659</v>
      </c>
      <c r="B7861">
        <v>16.600000000000001</v>
      </c>
      <c r="C7861">
        <f t="shared" si="369"/>
        <v>1.2000000000000011</v>
      </c>
      <c r="D7861">
        <v>1015.2</v>
      </c>
      <c r="E7861">
        <f t="shared" si="370"/>
        <v>5.5</v>
      </c>
      <c r="F7861">
        <v>61</v>
      </c>
      <c r="G7861">
        <f t="shared" si="371"/>
        <v>-13</v>
      </c>
      <c r="H7861">
        <v>7.11</v>
      </c>
      <c r="I7861">
        <v>1</v>
      </c>
      <c r="J7861">
        <v>0.06</v>
      </c>
    </row>
    <row r="7862" spans="1:10">
      <c r="A7862" s="3">
        <v>44660</v>
      </c>
      <c r="B7862">
        <v>18.600000000000001</v>
      </c>
      <c r="C7862">
        <f t="shared" si="369"/>
        <v>2</v>
      </c>
      <c r="D7862">
        <v>1012.2</v>
      </c>
      <c r="E7862">
        <f t="shared" si="370"/>
        <v>-3</v>
      </c>
      <c r="F7862">
        <v>70</v>
      </c>
      <c r="G7862">
        <f t="shared" si="371"/>
        <v>9</v>
      </c>
      <c r="H7862">
        <v>8.11</v>
      </c>
      <c r="I7862">
        <v>0.99</v>
      </c>
      <c r="J7862">
        <v>-0.15</v>
      </c>
    </row>
    <row r="7863" spans="1:10">
      <c r="A7863" s="3">
        <v>44661</v>
      </c>
      <c r="B7863">
        <v>22</v>
      </c>
      <c r="C7863">
        <f t="shared" si="369"/>
        <v>3.3999999999999986</v>
      </c>
      <c r="D7863">
        <v>1015.4</v>
      </c>
      <c r="E7863">
        <f t="shared" si="370"/>
        <v>3.1999999999999318</v>
      </c>
      <c r="F7863">
        <v>46</v>
      </c>
      <c r="G7863">
        <f t="shared" si="371"/>
        <v>-24</v>
      </c>
      <c r="H7863">
        <v>9.11</v>
      </c>
      <c r="I7863">
        <v>0.93</v>
      </c>
      <c r="J7863">
        <v>-0.36</v>
      </c>
    </row>
    <row r="7864" spans="1:10">
      <c r="A7864" s="3">
        <v>44662</v>
      </c>
      <c r="B7864">
        <v>19.100000000000001</v>
      </c>
      <c r="C7864">
        <f t="shared" si="369"/>
        <v>-2.8999999999999986</v>
      </c>
      <c r="D7864">
        <v>1013.4</v>
      </c>
      <c r="E7864">
        <f t="shared" si="370"/>
        <v>-2</v>
      </c>
      <c r="F7864">
        <v>75</v>
      </c>
      <c r="G7864">
        <f t="shared" si="371"/>
        <v>29</v>
      </c>
      <c r="H7864">
        <v>10.11</v>
      </c>
      <c r="I7864">
        <v>0.84</v>
      </c>
      <c r="J7864">
        <v>-0.55000000000000004</v>
      </c>
    </row>
    <row r="7865" spans="1:10">
      <c r="A7865" s="3">
        <v>44663</v>
      </c>
      <c r="B7865">
        <v>20.6</v>
      </c>
      <c r="C7865">
        <f t="shared" si="369"/>
        <v>1.5</v>
      </c>
      <c r="D7865">
        <v>1008.6</v>
      </c>
      <c r="E7865">
        <f t="shared" si="370"/>
        <v>-4.7999999999999545</v>
      </c>
      <c r="F7865">
        <v>68</v>
      </c>
      <c r="G7865">
        <f t="shared" si="371"/>
        <v>-7</v>
      </c>
      <c r="H7865">
        <v>11.11</v>
      </c>
      <c r="I7865">
        <v>0.7</v>
      </c>
      <c r="J7865">
        <v>-0.71</v>
      </c>
    </row>
    <row r="7866" spans="1:10">
      <c r="A7866" s="3">
        <v>44664</v>
      </c>
      <c r="B7866">
        <v>22</v>
      </c>
      <c r="C7866">
        <f t="shared" si="369"/>
        <v>1.3999999999999986</v>
      </c>
      <c r="D7866">
        <v>1007.8</v>
      </c>
      <c r="E7866">
        <f t="shared" si="370"/>
        <v>-0.80000000000006821</v>
      </c>
      <c r="F7866">
        <v>81</v>
      </c>
      <c r="G7866">
        <f t="shared" si="371"/>
        <v>13</v>
      </c>
      <c r="H7866">
        <v>12.11</v>
      </c>
      <c r="I7866">
        <v>0.54</v>
      </c>
      <c r="J7866">
        <v>-0.84</v>
      </c>
    </row>
    <row r="7867" spans="1:10">
      <c r="A7867" s="3">
        <v>44665</v>
      </c>
      <c r="B7867">
        <v>10.7</v>
      </c>
      <c r="C7867">
        <f t="shared" si="369"/>
        <v>-11.3</v>
      </c>
      <c r="D7867">
        <v>1015.9</v>
      </c>
      <c r="E7867">
        <f t="shared" si="370"/>
        <v>8.1000000000000227</v>
      </c>
      <c r="F7867">
        <v>95</v>
      </c>
      <c r="G7867">
        <f t="shared" si="371"/>
        <v>14</v>
      </c>
      <c r="H7867">
        <v>13.11</v>
      </c>
      <c r="I7867">
        <v>0.35</v>
      </c>
      <c r="J7867">
        <v>-0.94</v>
      </c>
    </row>
    <row r="7868" spans="1:10">
      <c r="A7868" s="3">
        <v>44666</v>
      </c>
      <c r="B7868">
        <v>10.3</v>
      </c>
      <c r="C7868">
        <f t="shared" si="369"/>
        <v>-0.39999999999999858</v>
      </c>
      <c r="D7868">
        <v>1005.4</v>
      </c>
      <c r="E7868">
        <f t="shared" si="370"/>
        <v>-10.5</v>
      </c>
      <c r="F7868">
        <v>94</v>
      </c>
      <c r="G7868">
        <f t="shared" si="371"/>
        <v>-1</v>
      </c>
      <c r="H7868">
        <v>14.11</v>
      </c>
      <c r="I7868">
        <v>0.14000000000000001</v>
      </c>
      <c r="J7868">
        <v>-0.99</v>
      </c>
    </row>
    <row r="7869" spans="1:10">
      <c r="A7869" s="3">
        <v>44667</v>
      </c>
      <c r="B7869">
        <v>15.3</v>
      </c>
      <c r="C7869">
        <f t="shared" si="369"/>
        <v>5</v>
      </c>
      <c r="D7869">
        <v>1008.1</v>
      </c>
      <c r="E7869">
        <f t="shared" si="370"/>
        <v>2.7000000000000455</v>
      </c>
      <c r="F7869">
        <v>69</v>
      </c>
      <c r="G7869">
        <f t="shared" si="371"/>
        <v>-25</v>
      </c>
      <c r="H7869">
        <v>15.11</v>
      </c>
      <c r="I7869">
        <v>-7.0000000000000007E-2</v>
      </c>
      <c r="J7869">
        <v>-1</v>
      </c>
    </row>
    <row r="7870" spans="1:10">
      <c r="A7870" s="3">
        <v>44668</v>
      </c>
      <c r="B7870">
        <v>14.7</v>
      </c>
      <c r="C7870">
        <f t="shared" si="369"/>
        <v>-0.60000000000000142</v>
      </c>
      <c r="D7870">
        <v>1016.3</v>
      </c>
      <c r="E7870">
        <f t="shared" si="370"/>
        <v>8.1999999999999318</v>
      </c>
      <c r="F7870">
        <v>74</v>
      </c>
      <c r="G7870">
        <f t="shared" si="371"/>
        <v>5</v>
      </c>
      <c r="H7870">
        <v>16.11</v>
      </c>
      <c r="I7870">
        <v>-0.28000000000000003</v>
      </c>
      <c r="J7870">
        <v>-0.96</v>
      </c>
    </row>
    <row r="7871" spans="1:10">
      <c r="A7871" s="3">
        <v>44669</v>
      </c>
      <c r="B7871">
        <v>13.2</v>
      </c>
      <c r="C7871">
        <f t="shared" si="369"/>
        <v>-1.5</v>
      </c>
      <c r="D7871">
        <v>1011.4</v>
      </c>
      <c r="E7871">
        <f t="shared" si="370"/>
        <v>-4.8999999999999773</v>
      </c>
      <c r="F7871">
        <v>97</v>
      </c>
      <c r="G7871">
        <f t="shared" si="371"/>
        <v>23</v>
      </c>
      <c r="H7871">
        <v>17.11</v>
      </c>
      <c r="I7871">
        <v>-0.48</v>
      </c>
      <c r="J7871">
        <v>-0.88</v>
      </c>
    </row>
    <row r="7872" spans="1:10">
      <c r="A7872" s="3">
        <v>44670</v>
      </c>
      <c r="B7872">
        <v>17.399999999999999</v>
      </c>
      <c r="C7872">
        <f t="shared" si="369"/>
        <v>4.1999999999999993</v>
      </c>
      <c r="D7872">
        <v>1012.2</v>
      </c>
      <c r="E7872">
        <f t="shared" si="370"/>
        <v>0.80000000000006821</v>
      </c>
      <c r="F7872">
        <v>68</v>
      </c>
      <c r="G7872">
        <f t="shared" si="371"/>
        <v>-29</v>
      </c>
      <c r="H7872">
        <v>18.11</v>
      </c>
      <c r="I7872">
        <v>-0.65</v>
      </c>
      <c r="J7872">
        <v>-0.76</v>
      </c>
    </row>
    <row r="7873" spans="1:10">
      <c r="A7873" s="3">
        <v>44671</v>
      </c>
      <c r="B7873">
        <v>13.6</v>
      </c>
      <c r="C7873">
        <f t="shared" si="369"/>
        <v>-3.7999999999999989</v>
      </c>
      <c r="D7873">
        <v>1017.5</v>
      </c>
      <c r="E7873">
        <f t="shared" si="370"/>
        <v>5.2999999999999545</v>
      </c>
      <c r="F7873">
        <v>82</v>
      </c>
      <c r="G7873">
        <f t="shared" si="371"/>
        <v>14</v>
      </c>
      <c r="H7873">
        <v>19.11</v>
      </c>
      <c r="I7873">
        <v>-0.8</v>
      </c>
      <c r="J7873">
        <v>-0.6</v>
      </c>
    </row>
    <row r="7874" spans="1:10">
      <c r="A7874" s="3">
        <v>44672</v>
      </c>
      <c r="B7874">
        <v>18.2</v>
      </c>
      <c r="C7874">
        <f t="shared" si="369"/>
        <v>4.5999999999999996</v>
      </c>
      <c r="D7874">
        <v>1015</v>
      </c>
      <c r="E7874">
        <f t="shared" si="370"/>
        <v>-2.5</v>
      </c>
      <c r="F7874">
        <v>69</v>
      </c>
      <c r="G7874">
        <f t="shared" si="371"/>
        <v>-13</v>
      </c>
      <c r="H7874">
        <v>20.11</v>
      </c>
      <c r="I7874">
        <v>-0.91</v>
      </c>
      <c r="J7874">
        <v>-0.42</v>
      </c>
    </row>
    <row r="7875" spans="1:10">
      <c r="A7875" s="3">
        <v>44673</v>
      </c>
      <c r="B7875">
        <v>21.8</v>
      </c>
      <c r="C7875">
        <f t="shared" si="369"/>
        <v>3.6000000000000014</v>
      </c>
      <c r="D7875">
        <v>1004.5</v>
      </c>
      <c r="E7875">
        <f t="shared" si="370"/>
        <v>-10.5</v>
      </c>
      <c r="F7875">
        <v>74</v>
      </c>
      <c r="G7875">
        <f t="shared" si="371"/>
        <v>5</v>
      </c>
      <c r="H7875">
        <v>21.11</v>
      </c>
      <c r="I7875">
        <v>-0.98</v>
      </c>
      <c r="J7875">
        <v>-0.22</v>
      </c>
    </row>
    <row r="7876" spans="1:10">
      <c r="A7876" s="3">
        <v>44674</v>
      </c>
      <c r="B7876">
        <v>22.7</v>
      </c>
      <c r="C7876">
        <f t="shared" si="369"/>
        <v>0.89999999999999858</v>
      </c>
      <c r="D7876">
        <v>1007.2</v>
      </c>
      <c r="E7876">
        <f t="shared" si="370"/>
        <v>2.7000000000000455</v>
      </c>
      <c r="F7876">
        <v>61</v>
      </c>
      <c r="G7876">
        <f t="shared" si="371"/>
        <v>-13</v>
      </c>
      <c r="H7876">
        <v>22.11</v>
      </c>
      <c r="I7876">
        <v>-1</v>
      </c>
      <c r="J7876">
        <v>-0.01</v>
      </c>
    </row>
    <row r="7877" spans="1:10">
      <c r="A7877" s="3">
        <v>44675</v>
      </c>
      <c r="B7877">
        <v>15.8</v>
      </c>
      <c r="C7877">
        <f t="shared" si="369"/>
        <v>-6.8999999999999986</v>
      </c>
      <c r="D7877">
        <v>1009.7</v>
      </c>
      <c r="E7877">
        <f t="shared" si="370"/>
        <v>2.5</v>
      </c>
      <c r="F7877">
        <v>100</v>
      </c>
      <c r="G7877">
        <f t="shared" si="371"/>
        <v>39</v>
      </c>
      <c r="H7877">
        <v>23.11</v>
      </c>
      <c r="I7877">
        <v>-0.98</v>
      </c>
      <c r="J7877">
        <v>0.2</v>
      </c>
    </row>
    <row r="7878" spans="1:10">
      <c r="A7878" s="3">
        <v>44676</v>
      </c>
      <c r="B7878">
        <v>22.8</v>
      </c>
      <c r="C7878">
        <f t="shared" si="369"/>
        <v>7</v>
      </c>
      <c r="D7878">
        <v>1011.6</v>
      </c>
      <c r="E7878">
        <f t="shared" si="370"/>
        <v>1.8999999999999773</v>
      </c>
      <c r="F7878">
        <v>61</v>
      </c>
      <c r="G7878">
        <f t="shared" si="371"/>
        <v>-39</v>
      </c>
      <c r="H7878">
        <v>24.11</v>
      </c>
      <c r="I7878">
        <v>-0.91</v>
      </c>
      <c r="J7878">
        <v>0.41</v>
      </c>
    </row>
    <row r="7879" spans="1:10">
      <c r="A7879" s="3">
        <v>44677</v>
      </c>
      <c r="B7879">
        <v>22</v>
      </c>
      <c r="C7879">
        <f t="shared" ref="C7879:C7942" si="372">B7879-B7878</f>
        <v>-0.80000000000000071</v>
      </c>
      <c r="D7879">
        <v>1004</v>
      </c>
      <c r="E7879">
        <f t="shared" ref="E7879:E7942" si="373">D7879-D7878</f>
        <v>-7.6000000000000227</v>
      </c>
      <c r="F7879">
        <v>92</v>
      </c>
      <c r="G7879">
        <f t="shared" ref="G7879:G7942" si="374">F7879-F7878</f>
        <v>31</v>
      </c>
      <c r="H7879">
        <v>25.11</v>
      </c>
      <c r="I7879">
        <v>-0.81</v>
      </c>
      <c r="J7879">
        <v>0.59</v>
      </c>
    </row>
    <row r="7880" spans="1:10">
      <c r="A7880" s="3">
        <v>44678</v>
      </c>
      <c r="B7880">
        <v>23.3</v>
      </c>
      <c r="C7880">
        <f t="shared" si="372"/>
        <v>1.3000000000000007</v>
      </c>
      <c r="D7880">
        <v>1004.9</v>
      </c>
      <c r="E7880">
        <f t="shared" si="373"/>
        <v>0.89999999999997726</v>
      </c>
      <c r="F7880">
        <v>80</v>
      </c>
      <c r="G7880">
        <f t="shared" si="374"/>
        <v>-12</v>
      </c>
      <c r="H7880">
        <v>26.11</v>
      </c>
      <c r="I7880">
        <v>-0.67</v>
      </c>
      <c r="J7880">
        <v>0.75</v>
      </c>
    </row>
    <row r="7881" spans="1:10">
      <c r="A7881" s="3">
        <v>44679</v>
      </c>
      <c r="B7881">
        <v>17.3</v>
      </c>
      <c r="C7881">
        <f t="shared" si="372"/>
        <v>-6</v>
      </c>
      <c r="D7881">
        <v>1015</v>
      </c>
      <c r="E7881">
        <f t="shared" si="373"/>
        <v>10.100000000000023</v>
      </c>
      <c r="F7881">
        <v>52</v>
      </c>
      <c r="G7881">
        <f t="shared" si="374"/>
        <v>-28</v>
      </c>
      <c r="H7881">
        <v>27.11</v>
      </c>
      <c r="I7881">
        <v>-0.49</v>
      </c>
      <c r="J7881">
        <v>0.87</v>
      </c>
    </row>
    <row r="7882" spans="1:10">
      <c r="A7882" s="3">
        <v>44680</v>
      </c>
      <c r="B7882">
        <v>12.5</v>
      </c>
      <c r="C7882">
        <f t="shared" si="372"/>
        <v>-4.8000000000000007</v>
      </c>
      <c r="D7882">
        <v>998</v>
      </c>
      <c r="E7882">
        <f t="shared" si="373"/>
        <v>-17</v>
      </c>
      <c r="F7882">
        <v>99</v>
      </c>
      <c r="G7882">
        <f t="shared" si="374"/>
        <v>47</v>
      </c>
      <c r="H7882">
        <v>28.11</v>
      </c>
      <c r="I7882">
        <v>-0.3</v>
      </c>
      <c r="J7882">
        <v>0.95</v>
      </c>
    </row>
    <row r="7883" spans="1:10">
      <c r="A7883" s="3">
        <v>44681</v>
      </c>
      <c r="B7883">
        <v>12.8</v>
      </c>
      <c r="C7883">
        <f t="shared" si="372"/>
        <v>0.30000000000000071</v>
      </c>
      <c r="D7883">
        <v>1014.8</v>
      </c>
      <c r="E7883">
        <f t="shared" si="373"/>
        <v>16.799999999999955</v>
      </c>
      <c r="F7883">
        <v>59</v>
      </c>
      <c r="G7883">
        <f t="shared" si="374"/>
        <v>-40</v>
      </c>
      <c r="H7883">
        <v>29.11</v>
      </c>
      <c r="I7883">
        <v>-0.09</v>
      </c>
      <c r="J7883">
        <v>1</v>
      </c>
    </row>
    <row r="7884" spans="1:10">
      <c r="A7884" s="3">
        <v>44682</v>
      </c>
      <c r="B7884">
        <v>11.3</v>
      </c>
      <c r="C7884">
        <f t="shared" si="372"/>
        <v>-1.5</v>
      </c>
      <c r="D7884">
        <v>1005.1</v>
      </c>
      <c r="E7884">
        <f t="shared" si="373"/>
        <v>-9.6999999999999318</v>
      </c>
      <c r="F7884">
        <v>98</v>
      </c>
      <c r="G7884">
        <f t="shared" si="374"/>
        <v>39</v>
      </c>
      <c r="H7884">
        <v>0.57999999999999996</v>
      </c>
      <c r="I7884">
        <v>0.12</v>
      </c>
      <c r="J7884">
        <v>0.99</v>
      </c>
    </row>
    <row r="7885" spans="1:10">
      <c r="A7885" s="3">
        <v>44683</v>
      </c>
      <c r="B7885">
        <v>14.1</v>
      </c>
      <c r="C7885">
        <f t="shared" si="372"/>
        <v>2.7999999999999989</v>
      </c>
      <c r="D7885">
        <v>1006.2</v>
      </c>
      <c r="E7885">
        <f t="shared" si="373"/>
        <v>1.1000000000000227</v>
      </c>
      <c r="F7885">
        <v>79</v>
      </c>
      <c r="G7885">
        <f t="shared" si="374"/>
        <v>-19</v>
      </c>
      <c r="H7885">
        <v>1.58</v>
      </c>
      <c r="I7885">
        <v>0.33</v>
      </c>
      <c r="J7885">
        <v>0.94</v>
      </c>
    </row>
    <row r="7886" spans="1:10">
      <c r="A7886" s="3">
        <v>44684</v>
      </c>
      <c r="B7886">
        <v>17</v>
      </c>
      <c r="C7886">
        <f t="shared" si="372"/>
        <v>2.9000000000000004</v>
      </c>
      <c r="D7886">
        <v>1014.4</v>
      </c>
      <c r="E7886">
        <f t="shared" si="373"/>
        <v>8.1999999999999318</v>
      </c>
      <c r="F7886">
        <v>49</v>
      </c>
      <c r="G7886">
        <f t="shared" si="374"/>
        <v>-30</v>
      </c>
      <c r="H7886">
        <v>2.58</v>
      </c>
      <c r="I7886">
        <v>0.52</v>
      </c>
      <c r="J7886">
        <v>0.85</v>
      </c>
    </row>
    <row r="7887" spans="1:10">
      <c r="A7887" s="3">
        <v>44685</v>
      </c>
      <c r="B7887">
        <v>21</v>
      </c>
      <c r="C7887">
        <f t="shared" si="372"/>
        <v>4</v>
      </c>
      <c r="D7887">
        <v>1015.8</v>
      </c>
      <c r="E7887">
        <f t="shared" si="373"/>
        <v>1.3999999999999773</v>
      </c>
      <c r="F7887">
        <v>43</v>
      </c>
      <c r="G7887">
        <f t="shared" si="374"/>
        <v>-6</v>
      </c>
      <c r="H7887">
        <v>3.58</v>
      </c>
      <c r="I7887">
        <v>0.69</v>
      </c>
      <c r="J7887">
        <v>0.72</v>
      </c>
    </row>
    <row r="7888" spans="1:10">
      <c r="A7888" s="3">
        <v>44686</v>
      </c>
      <c r="B7888">
        <v>21.1</v>
      </c>
      <c r="C7888">
        <f t="shared" si="372"/>
        <v>0.10000000000000142</v>
      </c>
      <c r="D7888">
        <v>1018.9</v>
      </c>
      <c r="E7888">
        <f t="shared" si="373"/>
        <v>3.1000000000000227</v>
      </c>
      <c r="F7888">
        <v>56</v>
      </c>
      <c r="G7888">
        <f t="shared" si="374"/>
        <v>13</v>
      </c>
      <c r="H7888">
        <v>4.58</v>
      </c>
      <c r="I7888">
        <v>0.83</v>
      </c>
      <c r="J7888">
        <v>0.56000000000000005</v>
      </c>
    </row>
    <row r="7889" spans="1:10">
      <c r="A7889" s="3">
        <v>44687</v>
      </c>
      <c r="B7889">
        <v>19.899999999999999</v>
      </c>
      <c r="C7889">
        <f t="shared" si="372"/>
        <v>-1.2000000000000028</v>
      </c>
      <c r="D7889">
        <v>1017.9</v>
      </c>
      <c r="E7889">
        <f t="shared" si="373"/>
        <v>-1</v>
      </c>
      <c r="F7889">
        <v>69</v>
      </c>
      <c r="G7889">
        <f t="shared" si="374"/>
        <v>13</v>
      </c>
      <c r="H7889">
        <v>5.58</v>
      </c>
      <c r="I7889">
        <v>0.93</v>
      </c>
      <c r="J7889">
        <v>0.37</v>
      </c>
    </row>
    <row r="7890" spans="1:10">
      <c r="A7890" s="3">
        <v>44688</v>
      </c>
      <c r="B7890">
        <v>19.399999999999999</v>
      </c>
      <c r="C7890">
        <f t="shared" si="372"/>
        <v>-0.5</v>
      </c>
      <c r="D7890">
        <v>1010.7</v>
      </c>
      <c r="E7890">
        <f t="shared" si="373"/>
        <v>-7.1999999999999318</v>
      </c>
      <c r="F7890">
        <v>84</v>
      </c>
      <c r="G7890">
        <f t="shared" si="374"/>
        <v>15</v>
      </c>
      <c r="H7890">
        <v>6.58</v>
      </c>
      <c r="I7890">
        <v>0.99</v>
      </c>
      <c r="J7890">
        <v>0.17</v>
      </c>
    </row>
    <row r="7891" spans="1:10">
      <c r="A7891" s="3">
        <v>44689</v>
      </c>
      <c r="B7891">
        <v>16.7</v>
      </c>
      <c r="C7891">
        <f t="shared" si="372"/>
        <v>-2.6999999999999993</v>
      </c>
      <c r="D7891">
        <v>1013.3</v>
      </c>
      <c r="E7891">
        <f t="shared" si="373"/>
        <v>2.5999999999999091</v>
      </c>
      <c r="F7891">
        <v>59</v>
      </c>
      <c r="G7891">
        <f t="shared" si="374"/>
        <v>-25</v>
      </c>
      <c r="H7891">
        <v>7.58</v>
      </c>
      <c r="I7891">
        <v>1</v>
      </c>
      <c r="J7891">
        <v>-0.04</v>
      </c>
    </row>
    <row r="7892" spans="1:10">
      <c r="A7892" s="3">
        <v>44690</v>
      </c>
      <c r="B7892">
        <v>12.2</v>
      </c>
      <c r="C7892">
        <f t="shared" si="372"/>
        <v>-4.5</v>
      </c>
      <c r="D7892">
        <v>1015.6</v>
      </c>
      <c r="E7892">
        <f t="shared" si="373"/>
        <v>2.3000000000000682</v>
      </c>
      <c r="F7892">
        <v>94</v>
      </c>
      <c r="G7892">
        <f t="shared" si="374"/>
        <v>35</v>
      </c>
      <c r="H7892">
        <v>8.58</v>
      </c>
      <c r="I7892">
        <v>0.97</v>
      </c>
      <c r="J7892">
        <v>-0.25</v>
      </c>
    </row>
    <row r="7893" spans="1:10">
      <c r="A7893" s="3">
        <v>44691</v>
      </c>
      <c r="B7893">
        <v>18.600000000000001</v>
      </c>
      <c r="C7893">
        <f t="shared" si="372"/>
        <v>6.4000000000000021</v>
      </c>
      <c r="D7893">
        <v>1016.5</v>
      </c>
      <c r="E7893">
        <f t="shared" si="373"/>
        <v>0.89999999999997726</v>
      </c>
      <c r="F7893">
        <v>33</v>
      </c>
      <c r="G7893">
        <f t="shared" si="374"/>
        <v>-61</v>
      </c>
      <c r="H7893">
        <v>9.58</v>
      </c>
      <c r="I7893">
        <v>0.89</v>
      </c>
      <c r="J7893">
        <v>-0.45</v>
      </c>
    </row>
    <row r="7894" spans="1:10">
      <c r="A7894" s="3">
        <v>44692</v>
      </c>
      <c r="B7894">
        <v>20.8</v>
      </c>
      <c r="C7894">
        <f t="shared" si="372"/>
        <v>2.1999999999999993</v>
      </c>
      <c r="D7894">
        <v>1015.6</v>
      </c>
      <c r="E7894">
        <f t="shared" si="373"/>
        <v>-0.89999999999997726</v>
      </c>
      <c r="F7894">
        <v>63</v>
      </c>
      <c r="G7894">
        <f t="shared" si="374"/>
        <v>30</v>
      </c>
      <c r="H7894">
        <v>10.58</v>
      </c>
      <c r="I7894">
        <v>0.78</v>
      </c>
      <c r="J7894">
        <v>-0.63</v>
      </c>
    </row>
    <row r="7895" spans="1:10">
      <c r="A7895" s="3">
        <v>44693</v>
      </c>
      <c r="B7895">
        <v>19.3</v>
      </c>
      <c r="C7895">
        <f t="shared" si="372"/>
        <v>-1.5</v>
      </c>
      <c r="D7895">
        <v>1013.2</v>
      </c>
      <c r="E7895">
        <f t="shared" si="373"/>
        <v>-2.3999999999999773</v>
      </c>
      <c r="F7895">
        <v>90</v>
      </c>
      <c r="G7895">
        <f t="shared" si="374"/>
        <v>27</v>
      </c>
      <c r="H7895">
        <v>11.58</v>
      </c>
      <c r="I7895">
        <v>0.63</v>
      </c>
      <c r="J7895">
        <v>-0.78</v>
      </c>
    </row>
    <row r="7896" spans="1:10">
      <c r="A7896" s="3">
        <v>44694</v>
      </c>
      <c r="B7896">
        <v>19.600000000000001</v>
      </c>
      <c r="C7896">
        <f t="shared" si="372"/>
        <v>0.30000000000000071</v>
      </c>
      <c r="D7896">
        <v>1004.6</v>
      </c>
      <c r="E7896">
        <f t="shared" si="373"/>
        <v>-8.6000000000000227</v>
      </c>
      <c r="F7896">
        <v>100</v>
      </c>
      <c r="G7896">
        <f t="shared" si="374"/>
        <v>10</v>
      </c>
      <c r="H7896">
        <v>12.58</v>
      </c>
      <c r="I7896">
        <v>0.45</v>
      </c>
      <c r="J7896">
        <v>-0.89</v>
      </c>
    </row>
    <row r="7897" spans="1:10">
      <c r="A7897" s="3">
        <v>44695</v>
      </c>
      <c r="B7897">
        <v>23.7</v>
      </c>
      <c r="C7897">
        <f t="shared" si="372"/>
        <v>4.0999999999999979</v>
      </c>
      <c r="D7897">
        <v>999.5</v>
      </c>
      <c r="E7897">
        <f t="shared" si="373"/>
        <v>-5.1000000000000227</v>
      </c>
      <c r="F7897">
        <v>84</v>
      </c>
      <c r="G7897">
        <f t="shared" si="374"/>
        <v>-16</v>
      </c>
      <c r="H7897">
        <v>13.58</v>
      </c>
      <c r="I7897">
        <v>0.25</v>
      </c>
      <c r="J7897">
        <v>-0.97</v>
      </c>
    </row>
    <row r="7898" spans="1:10">
      <c r="A7898" s="3">
        <v>44696</v>
      </c>
      <c r="B7898">
        <v>17.899999999999999</v>
      </c>
      <c r="C7898">
        <f t="shared" si="372"/>
        <v>-5.8000000000000007</v>
      </c>
      <c r="D7898">
        <v>1008.2</v>
      </c>
      <c r="E7898">
        <f t="shared" si="373"/>
        <v>8.7000000000000455</v>
      </c>
      <c r="F7898">
        <v>63</v>
      </c>
      <c r="G7898">
        <f t="shared" si="374"/>
        <v>-21</v>
      </c>
      <c r="H7898">
        <v>14.58</v>
      </c>
      <c r="I7898">
        <v>0.04</v>
      </c>
      <c r="J7898">
        <v>-1</v>
      </c>
    </row>
    <row r="7899" spans="1:10">
      <c r="A7899" s="3">
        <v>44697</v>
      </c>
      <c r="B7899">
        <v>14.9</v>
      </c>
      <c r="C7899">
        <f t="shared" si="372"/>
        <v>-2.9999999999999982</v>
      </c>
      <c r="D7899">
        <v>1009.2</v>
      </c>
      <c r="E7899">
        <f t="shared" si="373"/>
        <v>1</v>
      </c>
      <c r="F7899">
        <v>96</v>
      </c>
      <c r="G7899">
        <f t="shared" si="374"/>
        <v>33</v>
      </c>
      <c r="H7899">
        <v>15.58</v>
      </c>
      <c r="I7899">
        <v>-0.17</v>
      </c>
      <c r="J7899">
        <v>-0.99</v>
      </c>
    </row>
    <row r="7900" spans="1:10">
      <c r="A7900" s="3">
        <v>44698</v>
      </c>
      <c r="B7900">
        <v>15.5</v>
      </c>
      <c r="C7900">
        <f t="shared" si="372"/>
        <v>0.59999999999999964</v>
      </c>
      <c r="D7900">
        <v>1013.2</v>
      </c>
      <c r="E7900">
        <f t="shared" si="373"/>
        <v>4</v>
      </c>
      <c r="F7900">
        <v>92</v>
      </c>
      <c r="G7900">
        <f t="shared" si="374"/>
        <v>-4</v>
      </c>
      <c r="H7900">
        <v>16.579999999999998</v>
      </c>
      <c r="I7900">
        <v>-0.38</v>
      </c>
      <c r="J7900">
        <v>-0.93</v>
      </c>
    </row>
    <row r="7901" spans="1:10">
      <c r="A7901" s="3">
        <v>44699</v>
      </c>
      <c r="B7901">
        <v>21.3</v>
      </c>
      <c r="C7901">
        <f t="shared" si="372"/>
        <v>5.8000000000000007</v>
      </c>
      <c r="D7901">
        <v>1015</v>
      </c>
      <c r="E7901">
        <f t="shared" si="373"/>
        <v>1.7999999999999545</v>
      </c>
      <c r="F7901">
        <v>56</v>
      </c>
      <c r="G7901">
        <f t="shared" si="374"/>
        <v>-36</v>
      </c>
      <c r="H7901">
        <v>17.579999999999998</v>
      </c>
      <c r="I7901">
        <v>-0.56000000000000005</v>
      </c>
      <c r="J7901">
        <v>-0.83</v>
      </c>
    </row>
    <row r="7902" spans="1:10">
      <c r="A7902" s="3">
        <v>44700</v>
      </c>
      <c r="B7902">
        <v>22.3</v>
      </c>
      <c r="C7902">
        <f t="shared" si="372"/>
        <v>1</v>
      </c>
      <c r="D7902">
        <v>1012.8</v>
      </c>
      <c r="E7902">
        <f t="shared" si="373"/>
        <v>-2.2000000000000455</v>
      </c>
      <c r="F7902">
        <v>35</v>
      </c>
      <c r="G7902">
        <f t="shared" si="374"/>
        <v>-21</v>
      </c>
      <c r="H7902">
        <v>18.579999999999998</v>
      </c>
      <c r="I7902">
        <v>-0.73</v>
      </c>
      <c r="J7902">
        <v>-0.69</v>
      </c>
    </row>
    <row r="7903" spans="1:10">
      <c r="A7903" s="3">
        <v>44701</v>
      </c>
      <c r="B7903">
        <v>22.1</v>
      </c>
      <c r="C7903">
        <f t="shared" si="372"/>
        <v>-0.19999999999999929</v>
      </c>
      <c r="D7903">
        <v>1010.8</v>
      </c>
      <c r="E7903">
        <f t="shared" si="373"/>
        <v>-2</v>
      </c>
      <c r="F7903">
        <v>73</v>
      </c>
      <c r="G7903">
        <f t="shared" si="374"/>
        <v>38</v>
      </c>
      <c r="H7903">
        <v>19.579999999999998</v>
      </c>
      <c r="I7903">
        <v>-0.85</v>
      </c>
      <c r="J7903">
        <v>-0.52</v>
      </c>
    </row>
    <row r="7904" spans="1:10">
      <c r="A7904" s="3">
        <v>44702</v>
      </c>
      <c r="B7904">
        <v>17.5</v>
      </c>
      <c r="C7904">
        <f t="shared" si="372"/>
        <v>-4.6000000000000014</v>
      </c>
      <c r="D7904">
        <v>1006.1</v>
      </c>
      <c r="E7904">
        <f t="shared" si="373"/>
        <v>-4.6999999999999318</v>
      </c>
      <c r="F7904">
        <v>85</v>
      </c>
      <c r="G7904">
        <f t="shared" si="374"/>
        <v>12</v>
      </c>
      <c r="H7904">
        <v>20.58</v>
      </c>
      <c r="I7904">
        <v>-0.94</v>
      </c>
      <c r="J7904">
        <v>-0.33</v>
      </c>
    </row>
    <row r="7905" spans="1:10">
      <c r="A7905" s="3">
        <v>44703</v>
      </c>
      <c r="B7905">
        <v>20.9</v>
      </c>
      <c r="C7905">
        <f t="shared" si="372"/>
        <v>3.3999999999999986</v>
      </c>
      <c r="D7905">
        <v>1002.1</v>
      </c>
      <c r="E7905">
        <f t="shared" si="373"/>
        <v>-4</v>
      </c>
      <c r="F7905">
        <v>72</v>
      </c>
      <c r="G7905">
        <f t="shared" si="374"/>
        <v>-13</v>
      </c>
      <c r="H7905">
        <v>21.58</v>
      </c>
      <c r="I7905">
        <v>-0.99</v>
      </c>
      <c r="J7905">
        <v>-0.12</v>
      </c>
    </row>
    <row r="7906" spans="1:10">
      <c r="A7906" s="3">
        <v>44704</v>
      </c>
      <c r="B7906">
        <v>20.399999999999999</v>
      </c>
      <c r="C7906">
        <f t="shared" si="372"/>
        <v>-0.5</v>
      </c>
      <c r="D7906">
        <v>1010.2</v>
      </c>
      <c r="E7906">
        <f t="shared" si="373"/>
        <v>8.1000000000000227</v>
      </c>
      <c r="F7906">
        <v>67</v>
      </c>
      <c r="G7906">
        <f t="shared" si="374"/>
        <v>-5</v>
      </c>
      <c r="H7906">
        <v>22.58</v>
      </c>
      <c r="I7906">
        <v>-1</v>
      </c>
      <c r="J7906">
        <v>0.09</v>
      </c>
    </row>
    <row r="7907" spans="1:10">
      <c r="A7907" s="3">
        <v>44705</v>
      </c>
      <c r="B7907">
        <v>21.8</v>
      </c>
      <c r="C7907">
        <f t="shared" si="372"/>
        <v>1.4000000000000021</v>
      </c>
      <c r="D7907">
        <v>1011.7</v>
      </c>
      <c r="E7907">
        <f t="shared" si="373"/>
        <v>1.5</v>
      </c>
      <c r="F7907">
        <v>72</v>
      </c>
      <c r="G7907">
        <f t="shared" si="374"/>
        <v>5</v>
      </c>
      <c r="H7907">
        <v>23.58</v>
      </c>
      <c r="I7907">
        <v>-0.95</v>
      </c>
      <c r="J7907">
        <v>0.3</v>
      </c>
    </row>
    <row r="7908" spans="1:10">
      <c r="A7908" s="3">
        <v>44706</v>
      </c>
      <c r="B7908">
        <v>22.4</v>
      </c>
      <c r="C7908">
        <f t="shared" si="372"/>
        <v>0.59999999999999787</v>
      </c>
      <c r="D7908">
        <v>1009.4</v>
      </c>
      <c r="E7908">
        <f t="shared" si="373"/>
        <v>-2.3000000000000682</v>
      </c>
      <c r="F7908">
        <v>63</v>
      </c>
      <c r="G7908">
        <f t="shared" si="374"/>
        <v>-9</v>
      </c>
      <c r="H7908">
        <v>24.58</v>
      </c>
      <c r="I7908">
        <v>-0.87</v>
      </c>
      <c r="J7908">
        <v>0.49</v>
      </c>
    </row>
    <row r="7909" spans="1:10">
      <c r="A7909" s="3">
        <v>44707</v>
      </c>
      <c r="B7909">
        <v>22.2</v>
      </c>
      <c r="C7909">
        <f t="shared" si="372"/>
        <v>-0.19999999999999929</v>
      </c>
      <c r="D7909">
        <v>1006.5</v>
      </c>
      <c r="E7909">
        <f t="shared" si="373"/>
        <v>-2.8999999999999773</v>
      </c>
      <c r="F7909">
        <v>66</v>
      </c>
      <c r="G7909">
        <f t="shared" si="374"/>
        <v>3</v>
      </c>
      <c r="H7909">
        <v>25.58</v>
      </c>
      <c r="I7909">
        <v>-0.75</v>
      </c>
      <c r="J7909">
        <v>0.67</v>
      </c>
    </row>
    <row r="7910" spans="1:10">
      <c r="A7910" s="3">
        <v>44708</v>
      </c>
      <c r="B7910">
        <v>22.6</v>
      </c>
      <c r="C7910">
        <f t="shared" si="372"/>
        <v>0.40000000000000213</v>
      </c>
      <c r="D7910">
        <v>993.8</v>
      </c>
      <c r="E7910">
        <f t="shared" si="373"/>
        <v>-12.700000000000045</v>
      </c>
      <c r="F7910">
        <v>90</v>
      </c>
      <c r="G7910">
        <f t="shared" si="374"/>
        <v>24</v>
      </c>
      <c r="H7910">
        <v>26.58</v>
      </c>
      <c r="I7910">
        <v>-0.59</v>
      </c>
      <c r="J7910">
        <v>0.81</v>
      </c>
    </row>
    <row r="7911" spans="1:10">
      <c r="A7911" s="3">
        <v>44709</v>
      </c>
      <c r="B7911">
        <v>23.9</v>
      </c>
      <c r="C7911">
        <f t="shared" si="372"/>
        <v>1.2999999999999972</v>
      </c>
      <c r="D7911">
        <v>998.7</v>
      </c>
      <c r="E7911">
        <f t="shared" si="373"/>
        <v>4.9000000000000909</v>
      </c>
      <c r="F7911">
        <v>52</v>
      </c>
      <c r="G7911">
        <f t="shared" si="374"/>
        <v>-38</v>
      </c>
      <c r="H7911">
        <v>27.58</v>
      </c>
      <c r="I7911">
        <v>-0.4</v>
      </c>
      <c r="J7911">
        <v>0.92</v>
      </c>
    </row>
    <row r="7912" spans="1:10">
      <c r="A7912" s="3">
        <v>44710</v>
      </c>
      <c r="B7912">
        <v>26.6</v>
      </c>
      <c r="C7912">
        <f t="shared" si="372"/>
        <v>2.7000000000000028</v>
      </c>
      <c r="D7912">
        <v>1001.5</v>
      </c>
      <c r="E7912">
        <f t="shared" si="373"/>
        <v>2.7999999999999545</v>
      </c>
      <c r="F7912">
        <v>44</v>
      </c>
      <c r="G7912">
        <f t="shared" si="374"/>
        <v>-8</v>
      </c>
      <c r="H7912">
        <v>28.58</v>
      </c>
      <c r="I7912">
        <v>-0.2</v>
      </c>
      <c r="J7912">
        <v>0.98</v>
      </c>
    </row>
    <row r="7913" spans="1:10">
      <c r="A7913" s="3">
        <v>44711</v>
      </c>
      <c r="B7913">
        <v>21.7</v>
      </c>
      <c r="C7913">
        <f t="shared" si="372"/>
        <v>-4.9000000000000021</v>
      </c>
      <c r="D7913">
        <v>1003.9</v>
      </c>
      <c r="E7913">
        <f t="shared" si="373"/>
        <v>2.3999999999999773</v>
      </c>
      <c r="F7913">
        <v>71</v>
      </c>
      <c r="G7913">
        <f t="shared" si="374"/>
        <v>27</v>
      </c>
      <c r="H7913">
        <v>0.05</v>
      </c>
      <c r="I7913">
        <v>0.01</v>
      </c>
      <c r="J7913">
        <v>1</v>
      </c>
    </row>
    <row r="7914" spans="1:10">
      <c r="A7914" s="3">
        <v>44712</v>
      </c>
      <c r="B7914">
        <v>20.3</v>
      </c>
      <c r="C7914">
        <f t="shared" si="372"/>
        <v>-1.3999999999999986</v>
      </c>
      <c r="D7914">
        <v>1001.1</v>
      </c>
      <c r="E7914">
        <f t="shared" si="373"/>
        <v>-2.7999999999999545</v>
      </c>
      <c r="F7914">
        <v>79</v>
      </c>
      <c r="G7914">
        <f t="shared" si="374"/>
        <v>8</v>
      </c>
      <c r="H7914">
        <v>1.05</v>
      </c>
      <c r="I7914">
        <v>0.22</v>
      </c>
      <c r="J7914">
        <v>0.98</v>
      </c>
    </row>
    <row r="7915" spans="1:10">
      <c r="A7915" s="3">
        <v>44713</v>
      </c>
      <c r="B7915">
        <v>23.2</v>
      </c>
      <c r="C7915">
        <f t="shared" si="372"/>
        <v>2.8999999999999986</v>
      </c>
      <c r="D7915">
        <v>1005.3</v>
      </c>
      <c r="E7915">
        <f t="shared" si="373"/>
        <v>4.1999999999999318</v>
      </c>
      <c r="F7915">
        <v>50</v>
      </c>
      <c r="G7915">
        <f t="shared" si="374"/>
        <v>-29</v>
      </c>
      <c r="H7915">
        <v>2.0499999999999998</v>
      </c>
      <c r="I7915">
        <v>0.42</v>
      </c>
      <c r="J7915">
        <v>0.91</v>
      </c>
    </row>
    <row r="7916" spans="1:10">
      <c r="A7916" s="3">
        <v>44714</v>
      </c>
      <c r="B7916">
        <v>23.3</v>
      </c>
      <c r="C7916">
        <f t="shared" si="372"/>
        <v>0.10000000000000142</v>
      </c>
      <c r="D7916">
        <v>1003.1</v>
      </c>
      <c r="E7916">
        <f t="shared" si="373"/>
        <v>-2.1999999999999318</v>
      </c>
      <c r="F7916">
        <v>71</v>
      </c>
      <c r="G7916">
        <f t="shared" si="374"/>
        <v>21</v>
      </c>
      <c r="H7916">
        <v>3.05</v>
      </c>
      <c r="I7916">
        <v>0.6</v>
      </c>
      <c r="J7916">
        <v>0.8</v>
      </c>
    </row>
    <row r="7917" spans="1:10">
      <c r="A7917" s="3">
        <v>44715</v>
      </c>
      <c r="B7917">
        <v>18.399999999999999</v>
      </c>
      <c r="C7917">
        <f t="shared" si="372"/>
        <v>-4.9000000000000021</v>
      </c>
      <c r="D7917">
        <v>1004.9</v>
      </c>
      <c r="E7917">
        <f t="shared" si="373"/>
        <v>1.7999999999999545</v>
      </c>
      <c r="F7917">
        <v>95</v>
      </c>
      <c r="G7917">
        <f t="shared" si="374"/>
        <v>24</v>
      </c>
      <c r="H7917">
        <v>4.05</v>
      </c>
      <c r="I7917">
        <v>0.76</v>
      </c>
      <c r="J7917">
        <v>0.65</v>
      </c>
    </row>
    <row r="7918" spans="1:10">
      <c r="A7918" s="3">
        <v>44716</v>
      </c>
      <c r="B7918">
        <v>21.5</v>
      </c>
      <c r="C7918">
        <f t="shared" si="372"/>
        <v>3.1000000000000014</v>
      </c>
      <c r="D7918">
        <v>1008.6</v>
      </c>
      <c r="E7918">
        <f t="shared" si="373"/>
        <v>3.7000000000000455</v>
      </c>
      <c r="F7918">
        <v>64</v>
      </c>
      <c r="G7918">
        <f t="shared" si="374"/>
        <v>-31</v>
      </c>
      <c r="H7918">
        <v>5.05</v>
      </c>
      <c r="I7918">
        <v>0.88</v>
      </c>
      <c r="J7918">
        <v>0.48</v>
      </c>
    </row>
    <row r="7919" spans="1:10">
      <c r="A7919" s="3">
        <v>44717</v>
      </c>
      <c r="B7919">
        <v>22.7</v>
      </c>
      <c r="C7919">
        <f t="shared" si="372"/>
        <v>1.1999999999999993</v>
      </c>
      <c r="D7919">
        <v>1006</v>
      </c>
      <c r="E7919">
        <f t="shared" si="373"/>
        <v>-2.6000000000000227</v>
      </c>
      <c r="F7919">
        <v>74</v>
      </c>
      <c r="G7919">
        <f t="shared" si="374"/>
        <v>10</v>
      </c>
      <c r="H7919">
        <v>6.05</v>
      </c>
      <c r="I7919">
        <v>0.96</v>
      </c>
      <c r="J7919">
        <v>0.28000000000000003</v>
      </c>
    </row>
    <row r="7920" spans="1:10">
      <c r="A7920" s="3">
        <v>44718</v>
      </c>
      <c r="B7920">
        <v>16.5</v>
      </c>
      <c r="C7920">
        <f t="shared" si="372"/>
        <v>-6.1999999999999993</v>
      </c>
      <c r="D7920">
        <v>993.7</v>
      </c>
      <c r="E7920">
        <f t="shared" si="373"/>
        <v>-12.299999999999955</v>
      </c>
      <c r="F7920">
        <v>98</v>
      </c>
      <c r="G7920">
        <f t="shared" si="374"/>
        <v>24</v>
      </c>
      <c r="H7920">
        <v>7.05</v>
      </c>
      <c r="I7920">
        <v>1</v>
      </c>
      <c r="J7920">
        <v>7.0000000000000007E-2</v>
      </c>
    </row>
    <row r="7921" spans="1:10">
      <c r="A7921" s="3">
        <v>44719</v>
      </c>
      <c r="B7921">
        <v>16.399999999999999</v>
      </c>
      <c r="C7921">
        <f t="shared" si="372"/>
        <v>-0.10000000000000142</v>
      </c>
      <c r="D7921">
        <v>1001.9</v>
      </c>
      <c r="E7921">
        <f t="shared" si="373"/>
        <v>8.1999999999999318</v>
      </c>
      <c r="F7921">
        <v>92</v>
      </c>
      <c r="G7921">
        <f t="shared" si="374"/>
        <v>-6</v>
      </c>
      <c r="H7921">
        <v>8.0500000000000007</v>
      </c>
      <c r="I7921">
        <v>0.99</v>
      </c>
      <c r="J7921">
        <v>-0.14000000000000001</v>
      </c>
    </row>
    <row r="7922" spans="1:10">
      <c r="A7922" s="3">
        <v>44720</v>
      </c>
      <c r="B7922">
        <v>18.7</v>
      </c>
      <c r="C7922">
        <f t="shared" si="372"/>
        <v>2.3000000000000007</v>
      </c>
      <c r="D7922">
        <v>1009.5</v>
      </c>
      <c r="E7922">
        <f t="shared" si="373"/>
        <v>7.6000000000000227</v>
      </c>
      <c r="F7922">
        <v>78</v>
      </c>
      <c r="G7922">
        <f t="shared" si="374"/>
        <v>-14</v>
      </c>
      <c r="H7922">
        <v>9.0500000000000007</v>
      </c>
      <c r="I7922">
        <v>0.94</v>
      </c>
      <c r="J7922">
        <v>-0.35</v>
      </c>
    </row>
    <row r="7923" spans="1:10">
      <c r="A7923" s="3">
        <v>44721</v>
      </c>
      <c r="B7923">
        <v>21.1</v>
      </c>
      <c r="C7923">
        <f t="shared" si="372"/>
        <v>2.4000000000000021</v>
      </c>
      <c r="D7923">
        <v>1012.6</v>
      </c>
      <c r="E7923">
        <f t="shared" si="373"/>
        <v>3.1000000000000227</v>
      </c>
      <c r="F7923">
        <v>74</v>
      </c>
      <c r="G7923">
        <f t="shared" si="374"/>
        <v>-4</v>
      </c>
      <c r="H7923">
        <v>10.050000000000001</v>
      </c>
      <c r="I7923">
        <v>0.84</v>
      </c>
      <c r="J7923">
        <v>-0.54</v>
      </c>
    </row>
    <row r="7924" spans="1:10">
      <c r="A7924" s="3">
        <v>44722</v>
      </c>
      <c r="B7924">
        <v>23.2</v>
      </c>
      <c r="C7924">
        <f t="shared" si="372"/>
        <v>2.0999999999999979</v>
      </c>
      <c r="D7924">
        <v>1013.6</v>
      </c>
      <c r="E7924">
        <f t="shared" si="373"/>
        <v>1</v>
      </c>
      <c r="F7924">
        <v>67</v>
      </c>
      <c r="G7924">
        <f t="shared" si="374"/>
        <v>-7</v>
      </c>
      <c r="H7924">
        <v>11.05</v>
      </c>
      <c r="I7924">
        <v>0.71</v>
      </c>
      <c r="J7924">
        <v>-0.7</v>
      </c>
    </row>
    <row r="7925" spans="1:10">
      <c r="A7925" s="3">
        <v>44723</v>
      </c>
      <c r="B7925">
        <v>21.9</v>
      </c>
      <c r="C7925">
        <f t="shared" si="372"/>
        <v>-1.3000000000000007</v>
      </c>
      <c r="D7925">
        <v>1009.7</v>
      </c>
      <c r="E7925">
        <f t="shared" si="373"/>
        <v>-3.8999999999999773</v>
      </c>
      <c r="F7925">
        <v>73</v>
      </c>
      <c r="G7925">
        <f t="shared" si="374"/>
        <v>6</v>
      </c>
      <c r="H7925">
        <v>12.05</v>
      </c>
      <c r="I7925">
        <v>0.55000000000000004</v>
      </c>
      <c r="J7925">
        <v>-0.84</v>
      </c>
    </row>
    <row r="7926" spans="1:10">
      <c r="A7926" s="3">
        <v>44724</v>
      </c>
      <c r="B7926">
        <v>22.1</v>
      </c>
      <c r="C7926">
        <f t="shared" si="372"/>
        <v>0.20000000000000284</v>
      </c>
      <c r="D7926">
        <v>1004.6</v>
      </c>
      <c r="E7926">
        <f t="shared" si="373"/>
        <v>-5.1000000000000227</v>
      </c>
      <c r="F7926">
        <v>79</v>
      </c>
      <c r="G7926">
        <f t="shared" si="374"/>
        <v>6</v>
      </c>
      <c r="H7926">
        <v>13.05</v>
      </c>
      <c r="I7926">
        <v>0.36</v>
      </c>
      <c r="J7926">
        <v>-0.93</v>
      </c>
    </row>
    <row r="7927" spans="1:10">
      <c r="A7927" s="3">
        <v>44725</v>
      </c>
      <c r="B7927">
        <v>20.9</v>
      </c>
      <c r="C7927">
        <f t="shared" si="372"/>
        <v>-1.2000000000000028</v>
      </c>
      <c r="D7927">
        <v>1011.7</v>
      </c>
      <c r="E7927">
        <f t="shared" si="373"/>
        <v>7.1000000000000227</v>
      </c>
      <c r="F7927">
        <v>60</v>
      </c>
      <c r="G7927">
        <f t="shared" si="374"/>
        <v>-19</v>
      </c>
      <c r="H7927">
        <v>14.05</v>
      </c>
      <c r="I7927">
        <v>0.15</v>
      </c>
      <c r="J7927">
        <v>-0.99</v>
      </c>
    </row>
    <row r="7928" spans="1:10">
      <c r="A7928" s="3">
        <v>44726</v>
      </c>
      <c r="B7928">
        <v>17.2</v>
      </c>
      <c r="C7928">
        <f t="shared" si="372"/>
        <v>-3.6999999999999993</v>
      </c>
      <c r="D7928">
        <v>1015.2</v>
      </c>
      <c r="E7928">
        <f t="shared" si="373"/>
        <v>3.5</v>
      </c>
      <c r="F7928">
        <v>78</v>
      </c>
      <c r="G7928">
        <f t="shared" si="374"/>
        <v>18</v>
      </c>
      <c r="H7928">
        <v>15.05</v>
      </c>
      <c r="I7928">
        <v>-0.06</v>
      </c>
      <c r="J7928">
        <v>-1</v>
      </c>
    </row>
    <row r="7929" spans="1:10">
      <c r="A7929" s="3">
        <v>44727</v>
      </c>
      <c r="B7929">
        <v>17.399999999999999</v>
      </c>
      <c r="C7929">
        <f t="shared" si="372"/>
        <v>0.19999999999999929</v>
      </c>
      <c r="D7929">
        <v>1009.6</v>
      </c>
      <c r="E7929">
        <f t="shared" si="373"/>
        <v>-5.6000000000000227</v>
      </c>
      <c r="F7929">
        <v>98</v>
      </c>
      <c r="G7929">
        <f t="shared" si="374"/>
        <v>20</v>
      </c>
      <c r="H7929">
        <v>16.05</v>
      </c>
      <c r="I7929">
        <v>-0.27</v>
      </c>
      <c r="J7929">
        <v>-0.96</v>
      </c>
    </row>
    <row r="7930" spans="1:10">
      <c r="A7930" s="3">
        <v>44728</v>
      </c>
      <c r="B7930">
        <v>22.9</v>
      </c>
      <c r="C7930">
        <f t="shared" si="372"/>
        <v>5.5</v>
      </c>
      <c r="D7930">
        <v>1005.6</v>
      </c>
      <c r="E7930">
        <f t="shared" si="373"/>
        <v>-4</v>
      </c>
      <c r="F7930">
        <v>82</v>
      </c>
      <c r="G7930">
        <f t="shared" si="374"/>
        <v>-16</v>
      </c>
      <c r="H7930">
        <v>17.05</v>
      </c>
      <c r="I7930">
        <v>-0.47</v>
      </c>
      <c r="J7930">
        <v>-0.88</v>
      </c>
    </row>
    <row r="7931" spans="1:10">
      <c r="A7931" s="3">
        <v>44729</v>
      </c>
      <c r="B7931">
        <v>25.7</v>
      </c>
      <c r="C7931">
        <f t="shared" si="372"/>
        <v>2.8000000000000007</v>
      </c>
      <c r="D7931">
        <v>1005.8</v>
      </c>
      <c r="E7931">
        <f t="shared" si="373"/>
        <v>0.19999999999993179</v>
      </c>
      <c r="F7931">
        <v>70</v>
      </c>
      <c r="G7931">
        <f t="shared" si="374"/>
        <v>-12</v>
      </c>
      <c r="H7931">
        <v>18.05</v>
      </c>
      <c r="I7931">
        <v>-0.64</v>
      </c>
      <c r="J7931">
        <v>-0.77</v>
      </c>
    </row>
    <row r="7932" spans="1:10">
      <c r="A7932" s="3">
        <v>44730</v>
      </c>
      <c r="B7932">
        <v>23.3</v>
      </c>
      <c r="C7932">
        <f t="shared" si="372"/>
        <v>-2.3999999999999986</v>
      </c>
      <c r="D7932">
        <v>1006.3</v>
      </c>
      <c r="E7932">
        <f t="shared" si="373"/>
        <v>0.5</v>
      </c>
      <c r="F7932">
        <v>90</v>
      </c>
      <c r="G7932">
        <f t="shared" si="374"/>
        <v>20</v>
      </c>
      <c r="H7932">
        <v>19.05</v>
      </c>
      <c r="I7932">
        <v>-0.79</v>
      </c>
      <c r="J7932">
        <v>-0.61</v>
      </c>
    </row>
    <row r="7933" spans="1:10">
      <c r="A7933" s="3">
        <v>44731</v>
      </c>
      <c r="B7933">
        <v>25.2</v>
      </c>
      <c r="C7933">
        <f t="shared" si="372"/>
        <v>1.8999999999999986</v>
      </c>
      <c r="D7933">
        <v>1002.7</v>
      </c>
      <c r="E7933">
        <f t="shared" si="373"/>
        <v>-3.5999999999999091</v>
      </c>
      <c r="F7933">
        <v>76</v>
      </c>
      <c r="G7933">
        <f t="shared" si="374"/>
        <v>-14</v>
      </c>
      <c r="H7933">
        <v>20.05</v>
      </c>
      <c r="I7933">
        <v>-0.9</v>
      </c>
      <c r="J7933">
        <v>-0.43</v>
      </c>
    </row>
    <row r="7934" spans="1:10">
      <c r="A7934" s="3">
        <v>44732</v>
      </c>
      <c r="B7934">
        <v>26.1</v>
      </c>
      <c r="C7934">
        <f t="shared" si="372"/>
        <v>0.90000000000000213</v>
      </c>
      <c r="D7934">
        <v>1001.1</v>
      </c>
      <c r="E7934">
        <f t="shared" si="373"/>
        <v>-1.6000000000000227</v>
      </c>
      <c r="F7934">
        <v>77</v>
      </c>
      <c r="G7934">
        <f t="shared" si="374"/>
        <v>1</v>
      </c>
      <c r="H7934">
        <v>21.05</v>
      </c>
      <c r="I7934">
        <v>-0.97</v>
      </c>
      <c r="J7934">
        <v>-0.23</v>
      </c>
    </row>
    <row r="7935" spans="1:10">
      <c r="A7935" s="3">
        <v>44733</v>
      </c>
      <c r="B7935">
        <v>25.1</v>
      </c>
      <c r="C7935">
        <f t="shared" si="372"/>
        <v>-1</v>
      </c>
      <c r="D7935">
        <v>1005.7</v>
      </c>
      <c r="E7935">
        <f t="shared" si="373"/>
        <v>4.6000000000000227</v>
      </c>
      <c r="F7935">
        <v>85</v>
      </c>
      <c r="G7935">
        <f t="shared" si="374"/>
        <v>8</v>
      </c>
      <c r="H7935">
        <v>22.05</v>
      </c>
      <c r="I7935">
        <v>-1</v>
      </c>
      <c r="J7935">
        <v>-0.02</v>
      </c>
    </row>
    <row r="7936" spans="1:10">
      <c r="A7936" s="3">
        <v>44734</v>
      </c>
      <c r="B7936">
        <v>24.8</v>
      </c>
      <c r="C7936">
        <f t="shared" si="372"/>
        <v>-0.30000000000000071</v>
      </c>
      <c r="D7936">
        <v>1007.4</v>
      </c>
      <c r="E7936">
        <f t="shared" si="373"/>
        <v>1.6999999999999318</v>
      </c>
      <c r="F7936">
        <v>80</v>
      </c>
      <c r="G7936">
        <f t="shared" si="374"/>
        <v>-5</v>
      </c>
      <c r="H7936">
        <v>23.05</v>
      </c>
      <c r="I7936">
        <v>-0.98</v>
      </c>
      <c r="J7936">
        <v>0.19</v>
      </c>
    </row>
    <row r="7937" spans="1:10">
      <c r="A7937" s="3">
        <v>44735</v>
      </c>
      <c r="B7937">
        <v>23.9</v>
      </c>
      <c r="C7937">
        <f t="shared" si="372"/>
        <v>-0.90000000000000213</v>
      </c>
      <c r="D7937">
        <v>1008.5</v>
      </c>
      <c r="E7937">
        <f t="shared" si="373"/>
        <v>1.1000000000000227</v>
      </c>
      <c r="F7937">
        <v>84</v>
      </c>
      <c r="G7937">
        <f t="shared" si="374"/>
        <v>4</v>
      </c>
      <c r="H7937">
        <v>24.05</v>
      </c>
      <c r="I7937">
        <v>-0.92</v>
      </c>
      <c r="J7937">
        <v>0.39</v>
      </c>
    </row>
    <row r="7938" spans="1:10">
      <c r="A7938" s="3">
        <v>44736</v>
      </c>
      <c r="B7938">
        <v>28.5</v>
      </c>
      <c r="C7938">
        <f t="shared" si="372"/>
        <v>4.6000000000000014</v>
      </c>
      <c r="D7938">
        <v>999.7</v>
      </c>
      <c r="E7938">
        <f t="shared" si="373"/>
        <v>-8.7999999999999545</v>
      </c>
      <c r="F7938">
        <v>69</v>
      </c>
      <c r="G7938">
        <f t="shared" si="374"/>
        <v>-15</v>
      </c>
      <c r="H7938">
        <v>25.05</v>
      </c>
      <c r="I7938">
        <v>-0.82</v>
      </c>
      <c r="J7938">
        <v>0.57999999999999996</v>
      </c>
    </row>
    <row r="7939" spans="1:10">
      <c r="A7939" s="3">
        <v>44737</v>
      </c>
      <c r="B7939">
        <v>30.6</v>
      </c>
      <c r="C7939">
        <f t="shared" si="372"/>
        <v>2.1000000000000014</v>
      </c>
      <c r="D7939">
        <v>1003.7</v>
      </c>
      <c r="E7939">
        <f t="shared" si="373"/>
        <v>4</v>
      </c>
      <c r="F7939">
        <v>64</v>
      </c>
      <c r="G7939">
        <f t="shared" si="374"/>
        <v>-5</v>
      </c>
      <c r="H7939">
        <v>26.05</v>
      </c>
      <c r="I7939">
        <v>-0.67</v>
      </c>
      <c r="J7939">
        <v>0.74</v>
      </c>
    </row>
    <row r="7940" spans="1:10">
      <c r="A7940" s="3">
        <v>44738</v>
      </c>
      <c r="B7940">
        <v>30.7</v>
      </c>
      <c r="C7940">
        <f t="shared" si="372"/>
        <v>9.9999999999997868E-2</v>
      </c>
      <c r="D7940">
        <v>1008.7</v>
      </c>
      <c r="E7940">
        <f t="shared" si="373"/>
        <v>5</v>
      </c>
      <c r="F7940">
        <v>58</v>
      </c>
      <c r="G7940">
        <f t="shared" si="374"/>
        <v>-6</v>
      </c>
      <c r="H7940">
        <v>27.05</v>
      </c>
      <c r="I7940">
        <v>-0.5</v>
      </c>
      <c r="J7940">
        <v>0.86</v>
      </c>
    </row>
    <row r="7941" spans="1:10">
      <c r="A7941" s="3">
        <v>44739</v>
      </c>
      <c r="B7941">
        <v>31.5</v>
      </c>
      <c r="C7941">
        <f t="shared" si="372"/>
        <v>0.80000000000000071</v>
      </c>
      <c r="D7941">
        <v>1007.9</v>
      </c>
      <c r="E7941">
        <f t="shared" si="373"/>
        <v>-0.80000000000006821</v>
      </c>
      <c r="F7941">
        <v>63</v>
      </c>
      <c r="G7941">
        <f t="shared" si="374"/>
        <v>5</v>
      </c>
      <c r="H7941">
        <v>28.05</v>
      </c>
      <c r="I7941">
        <v>-0.31</v>
      </c>
      <c r="J7941">
        <v>0.95</v>
      </c>
    </row>
    <row r="7942" spans="1:10">
      <c r="A7942" s="3">
        <v>44740</v>
      </c>
      <c r="B7942">
        <v>29.7</v>
      </c>
      <c r="C7942">
        <f t="shared" si="372"/>
        <v>-1.8000000000000007</v>
      </c>
      <c r="D7942">
        <v>1006.2</v>
      </c>
      <c r="E7942">
        <f t="shared" si="373"/>
        <v>-1.6999999999999318</v>
      </c>
      <c r="F7942">
        <v>69</v>
      </c>
      <c r="G7942">
        <f t="shared" si="374"/>
        <v>6</v>
      </c>
      <c r="H7942">
        <v>29.05</v>
      </c>
      <c r="I7942">
        <v>-0.1</v>
      </c>
      <c r="J7942">
        <v>0.99</v>
      </c>
    </row>
    <row r="7943" spans="1:10">
      <c r="A7943" s="3">
        <v>44741</v>
      </c>
      <c r="B7943">
        <v>31.1</v>
      </c>
      <c r="C7943">
        <f t="shared" ref="C7943:C8006" si="375">B7943-B7942</f>
        <v>1.4000000000000021</v>
      </c>
      <c r="D7943">
        <v>1005.1</v>
      </c>
      <c r="E7943">
        <f t="shared" ref="E7943:E8006" si="376">D7943-D7942</f>
        <v>-1.1000000000000227</v>
      </c>
      <c r="F7943">
        <v>61</v>
      </c>
      <c r="G7943">
        <f t="shared" ref="G7943:G8006" si="377">F7943-F7942</f>
        <v>-8</v>
      </c>
      <c r="H7943">
        <v>0.52</v>
      </c>
      <c r="I7943">
        <v>0.11</v>
      </c>
      <c r="J7943">
        <v>0.99</v>
      </c>
    </row>
    <row r="7944" spans="1:10">
      <c r="A7944" s="3">
        <v>44742</v>
      </c>
      <c r="B7944">
        <v>32.6</v>
      </c>
      <c r="C7944">
        <f t="shared" si="375"/>
        <v>1.5</v>
      </c>
      <c r="D7944">
        <v>1008.9</v>
      </c>
      <c r="E7944">
        <f t="shared" si="376"/>
        <v>3.7999999999999545</v>
      </c>
      <c r="F7944">
        <v>57</v>
      </c>
      <c r="G7944">
        <f t="shared" si="377"/>
        <v>-4</v>
      </c>
      <c r="H7944">
        <v>1.52</v>
      </c>
      <c r="I7944">
        <v>0.32</v>
      </c>
      <c r="J7944">
        <v>0.95</v>
      </c>
    </row>
    <row r="7945" spans="1:10">
      <c r="A7945" s="3">
        <v>44743</v>
      </c>
      <c r="B7945">
        <v>30.7</v>
      </c>
      <c r="C7945">
        <f t="shared" si="375"/>
        <v>-1.9000000000000021</v>
      </c>
      <c r="D7945">
        <v>1011.1</v>
      </c>
      <c r="E7945">
        <f t="shared" si="376"/>
        <v>2.2000000000000455</v>
      </c>
      <c r="F7945">
        <v>64</v>
      </c>
      <c r="G7945">
        <f t="shared" si="377"/>
        <v>7</v>
      </c>
      <c r="H7945">
        <v>2.52</v>
      </c>
      <c r="I7945">
        <v>0.51</v>
      </c>
      <c r="J7945">
        <v>0.86</v>
      </c>
    </row>
    <row r="7946" spans="1:10">
      <c r="A7946" s="3">
        <v>44744</v>
      </c>
      <c r="B7946">
        <v>29.6</v>
      </c>
      <c r="C7946">
        <f t="shared" si="375"/>
        <v>-1.0999999999999979</v>
      </c>
      <c r="D7946">
        <v>1009.5</v>
      </c>
      <c r="E7946">
        <f t="shared" si="376"/>
        <v>-1.6000000000000227</v>
      </c>
      <c r="F7946">
        <v>71</v>
      </c>
      <c r="G7946">
        <f t="shared" si="377"/>
        <v>7</v>
      </c>
      <c r="H7946">
        <v>3.52</v>
      </c>
      <c r="I7946">
        <v>0.68</v>
      </c>
      <c r="J7946">
        <v>0.73</v>
      </c>
    </row>
    <row r="7947" spans="1:10">
      <c r="A7947" s="3">
        <v>44745</v>
      </c>
      <c r="B7947">
        <v>28.5</v>
      </c>
      <c r="C7947">
        <f t="shared" si="375"/>
        <v>-1.1000000000000014</v>
      </c>
      <c r="D7947">
        <v>1007.3</v>
      </c>
      <c r="E7947">
        <f t="shared" si="376"/>
        <v>-2.2000000000000455</v>
      </c>
      <c r="F7947">
        <v>74</v>
      </c>
      <c r="G7947">
        <f t="shared" si="377"/>
        <v>3</v>
      </c>
      <c r="H7947">
        <v>4.5199999999999996</v>
      </c>
      <c r="I7947">
        <v>0.82</v>
      </c>
      <c r="J7947">
        <v>0.56999999999999995</v>
      </c>
    </row>
    <row r="7948" spans="1:10">
      <c r="A7948" s="3">
        <v>44746</v>
      </c>
      <c r="B7948">
        <v>27.2</v>
      </c>
      <c r="C7948">
        <f t="shared" si="375"/>
        <v>-1.3000000000000007</v>
      </c>
      <c r="D7948">
        <v>1005.7</v>
      </c>
      <c r="E7948">
        <f t="shared" si="376"/>
        <v>-1.5999999999999091</v>
      </c>
      <c r="F7948">
        <v>76</v>
      </c>
      <c r="G7948">
        <f t="shared" si="377"/>
        <v>2</v>
      </c>
      <c r="H7948">
        <v>5.52</v>
      </c>
      <c r="I7948">
        <v>0.92</v>
      </c>
      <c r="J7948">
        <v>0.39</v>
      </c>
    </row>
    <row r="7949" spans="1:10">
      <c r="A7949" s="3">
        <v>44747</v>
      </c>
      <c r="B7949">
        <v>25.3</v>
      </c>
      <c r="C7949">
        <f t="shared" si="375"/>
        <v>-1.8999999999999986</v>
      </c>
      <c r="D7949">
        <v>1005</v>
      </c>
      <c r="E7949">
        <f t="shared" si="376"/>
        <v>-0.70000000000004547</v>
      </c>
      <c r="F7949">
        <v>87</v>
      </c>
      <c r="G7949">
        <f t="shared" si="377"/>
        <v>11</v>
      </c>
      <c r="H7949">
        <v>6.52</v>
      </c>
      <c r="I7949">
        <v>0.98</v>
      </c>
      <c r="J7949">
        <v>0.18</v>
      </c>
    </row>
    <row r="7950" spans="1:10">
      <c r="A7950" s="3">
        <v>44748</v>
      </c>
      <c r="B7950">
        <v>26.9</v>
      </c>
      <c r="C7950">
        <f t="shared" si="375"/>
        <v>1.5999999999999979</v>
      </c>
      <c r="D7950">
        <v>1004.4</v>
      </c>
      <c r="E7950">
        <f t="shared" si="376"/>
        <v>-0.60000000000002274</v>
      </c>
      <c r="F7950">
        <v>77</v>
      </c>
      <c r="G7950">
        <f t="shared" si="377"/>
        <v>-10</v>
      </c>
      <c r="H7950">
        <v>7.52</v>
      </c>
      <c r="I7950">
        <v>1</v>
      </c>
      <c r="J7950">
        <v>-0.03</v>
      </c>
    </row>
    <row r="7951" spans="1:10">
      <c r="A7951" s="3">
        <v>44749</v>
      </c>
      <c r="B7951">
        <v>26.5</v>
      </c>
      <c r="C7951">
        <f t="shared" si="375"/>
        <v>-0.39999999999999858</v>
      </c>
      <c r="D7951">
        <v>1006.9</v>
      </c>
      <c r="E7951">
        <f t="shared" si="376"/>
        <v>2.5</v>
      </c>
      <c r="F7951">
        <v>68</v>
      </c>
      <c r="G7951">
        <f t="shared" si="377"/>
        <v>-9</v>
      </c>
      <c r="H7951">
        <v>8.52</v>
      </c>
      <c r="I7951">
        <v>0.97</v>
      </c>
      <c r="J7951">
        <v>-0.24</v>
      </c>
    </row>
    <row r="7952" spans="1:10">
      <c r="A7952" s="3">
        <v>44750</v>
      </c>
      <c r="B7952">
        <v>26.9</v>
      </c>
      <c r="C7952">
        <f t="shared" si="375"/>
        <v>0.39999999999999858</v>
      </c>
      <c r="D7952">
        <v>1002.4</v>
      </c>
      <c r="E7952">
        <f t="shared" si="376"/>
        <v>-4.5</v>
      </c>
      <c r="F7952">
        <v>61</v>
      </c>
      <c r="G7952">
        <f t="shared" si="377"/>
        <v>-7</v>
      </c>
      <c r="H7952">
        <v>9.52</v>
      </c>
      <c r="I7952">
        <v>0.9</v>
      </c>
      <c r="J7952">
        <v>-0.44</v>
      </c>
    </row>
    <row r="7953" spans="1:10">
      <c r="A7953" s="3">
        <v>44751</v>
      </c>
      <c r="B7953">
        <v>27.1</v>
      </c>
      <c r="C7953">
        <f t="shared" si="375"/>
        <v>0.20000000000000284</v>
      </c>
      <c r="D7953">
        <v>1000</v>
      </c>
      <c r="E7953">
        <f t="shared" si="376"/>
        <v>-2.3999999999999773</v>
      </c>
      <c r="F7953">
        <v>73</v>
      </c>
      <c r="G7953">
        <f t="shared" si="377"/>
        <v>12</v>
      </c>
      <c r="H7953">
        <v>10.52</v>
      </c>
      <c r="I7953">
        <v>0.79</v>
      </c>
      <c r="J7953">
        <v>-0.62</v>
      </c>
    </row>
    <row r="7954" spans="1:10">
      <c r="A7954" s="3">
        <v>44752</v>
      </c>
      <c r="B7954">
        <v>28.1</v>
      </c>
      <c r="C7954">
        <f t="shared" si="375"/>
        <v>1</v>
      </c>
      <c r="D7954">
        <v>1003.4</v>
      </c>
      <c r="E7954">
        <f t="shared" si="376"/>
        <v>3.3999999999999773</v>
      </c>
      <c r="F7954">
        <v>68</v>
      </c>
      <c r="G7954">
        <f t="shared" si="377"/>
        <v>-5</v>
      </c>
      <c r="H7954">
        <v>11.52</v>
      </c>
      <c r="I7954">
        <v>0.64</v>
      </c>
      <c r="J7954">
        <v>-0.77</v>
      </c>
    </row>
    <row r="7955" spans="1:10">
      <c r="A7955" s="3">
        <v>44753</v>
      </c>
      <c r="B7955">
        <v>29.2</v>
      </c>
      <c r="C7955">
        <f t="shared" si="375"/>
        <v>1.0999999999999979</v>
      </c>
      <c r="D7955">
        <v>1004.9</v>
      </c>
      <c r="E7955">
        <f t="shared" si="376"/>
        <v>1.5</v>
      </c>
      <c r="F7955">
        <v>68</v>
      </c>
      <c r="G7955">
        <f t="shared" si="377"/>
        <v>0</v>
      </c>
      <c r="H7955">
        <v>12.52</v>
      </c>
      <c r="I7955">
        <v>0.46</v>
      </c>
      <c r="J7955">
        <v>-0.89</v>
      </c>
    </row>
    <row r="7956" spans="1:10">
      <c r="A7956" s="3">
        <v>44754</v>
      </c>
      <c r="B7956">
        <v>26</v>
      </c>
      <c r="C7956">
        <f t="shared" si="375"/>
        <v>-3.1999999999999993</v>
      </c>
      <c r="D7956">
        <v>1003.6</v>
      </c>
      <c r="E7956">
        <f t="shared" si="376"/>
        <v>-1.2999999999999545</v>
      </c>
      <c r="F7956">
        <v>82</v>
      </c>
      <c r="G7956">
        <f t="shared" si="377"/>
        <v>14</v>
      </c>
      <c r="H7956">
        <v>13.52</v>
      </c>
      <c r="I7956">
        <v>0.26</v>
      </c>
      <c r="J7956">
        <v>-0.96</v>
      </c>
    </row>
    <row r="7957" spans="1:10">
      <c r="A7957" s="3">
        <v>44755</v>
      </c>
      <c r="B7957">
        <v>24.2</v>
      </c>
      <c r="C7957">
        <f t="shared" si="375"/>
        <v>-1.8000000000000007</v>
      </c>
      <c r="D7957">
        <v>1002.4</v>
      </c>
      <c r="E7957">
        <f t="shared" si="376"/>
        <v>-1.2000000000000455</v>
      </c>
      <c r="F7957">
        <v>95</v>
      </c>
      <c r="G7957">
        <f t="shared" si="377"/>
        <v>13</v>
      </c>
      <c r="H7957">
        <v>14.52</v>
      </c>
      <c r="I7957">
        <v>0.05</v>
      </c>
      <c r="J7957">
        <v>-1</v>
      </c>
    </row>
    <row r="7958" spans="1:10">
      <c r="A7958" s="3">
        <v>44756</v>
      </c>
      <c r="B7958">
        <v>23.1</v>
      </c>
      <c r="C7958">
        <f t="shared" si="375"/>
        <v>-1.0999999999999979</v>
      </c>
      <c r="D7958">
        <v>1001.9</v>
      </c>
      <c r="E7958">
        <f t="shared" si="376"/>
        <v>-0.5</v>
      </c>
      <c r="F7958">
        <v>99</v>
      </c>
      <c r="G7958">
        <f t="shared" si="377"/>
        <v>4</v>
      </c>
      <c r="H7958">
        <v>15.52</v>
      </c>
      <c r="I7958">
        <v>-0.16</v>
      </c>
      <c r="J7958">
        <v>-0.99</v>
      </c>
    </row>
    <row r="7959" spans="1:10">
      <c r="A7959" s="3">
        <v>44757</v>
      </c>
      <c r="B7959">
        <v>23.9</v>
      </c>
      <c r="C7959">
        <f t="shared" si="375"/>
        <v>0.79999999999999716</v>
      </c>
      <c r="D7959">
        <v>998.8</v>
      </c>
      <c r="E7959">
        <f t="shared" si="376"/>
        <v>-3.1000000000000227</v>
      </c>
      <c r="F7959">
        <v>100</v>
      </c>
      <c r="G7959">
        <f t="shared" si="377"/>
        <v>1</v>
      </c>
      <c r="H7959">
        <v>16.52</v>
      </c>
      <c r="I7959">
        <v>-0.36</v>
      </c>
      <c r="J7959">
        <v>-0.93</v>
      </c>
    </row>
    <row r="7960" spans="1:10">
      <c r="A7960" s="3">
        <v>44758</v>
      </c>
      <c r="B7960">
        <v>24.3</v>
      </c>
      <c r="C7960">
        <f t="shared" si="375"/>
        <v>0.40000000000000213</v>
      </c>
      <c r="D7960">
        <v>1000.2</v>
      </c>
      <c r="E7960">
        <f t="shared" si="376"/>
        <v>1.4000000000000909</v>
      </c>
      <c r="F7960">
        <v>99</v>
      </c>
      <c r="G7960">
        <f t="shared" si="377"/>
        <v>-1</v>
      </c>
      <c r="H7960">
        <v>17.52</v>
      </c>
      <c r="I7960">
        <v>-0.55000000000000004</v>
      </c>
      <c r="J7960">
        <v>-0.83</v>
      </c>
    </row>
    <row r="7961" spans="1:10">
      <c r="A7961" s="3">
        <v>44759</v>
      </c>
      <c r="B7961">
        <v>27.8</v>
      </c>
      <c r="C7961">
        <f t="shared" si="375"/>
        <v>3.5</v>
      </c>
      <c r="D7961">
        <v>996</v>
      </c>
      <c r="E7961">
        <f t="shared" si="376"/>
        <v>-4.2000000000000455</v>
      </c>
      <c r="F7961">
        <v>83</v>
      </c>
      <c r="G7961">
        <f t="shared" si="377"/>
        <v>-16</v>
      </c>
      <c r="H7961">
        <v>18.52</v>
      </c>
      <c r="I7961">
        <v>-0.72</v>
      </c>
      <c r="J7961">
        <v>-0.7</v>
      </c>
    </row>
    <row r="7962" spans="1:10">
      <c r="A7962" s="3">
        <v>44760</v>
      </c>
      <c r="B7962">
        <v>29.5</v>
      </c>
      <c r="C7962">
        <f t="shared" si="375"/>
        <v>1.6999999999999993</v>
      </c>
      <c r="D7962">
        <v>1000.6</v>
      </c>
      <c r="E7962">
        <f t="shared" si="376"/>
        <v>4.6000000000000227</v>
      </c>
      <c r="F7962">
        <v>68</v>
      </c>
      <c r="G7962">
        <f t="shared" si="377"/>
        <v>-15</v>
      </c>
      <c r="H7962">
        <v>19.52</v>
      </c>
      <c r="I7962">
        <v>-0.85</v>
      </c>
      <c r="J7962">
        <v>-0.53</v>
      </c>
    </row>
    <row r="7963" spans="1:10">
      <c r="A7963" s="3">
        <v>44761</v>
      </c>
      <c r="B7963">
        <v>26.6</v>
      </c>
      <c r="C7963">
        <f t="shared" si="375"/>
        <v>-2.8999999999999986</v>
      </c>
      <c r="D7963">
        <v>997</v>
      </c>
      <c r="E7963">
        <f t="shared" si="376"/>
        <v>-3.6000000000000227</v>
      </c>
      <c r="F7963">
        <v>88</v>
      </c>
      <c r="G7963">
        <f t="shared" si="377"/>
        <v>20</v>
      </c>
      <c r="H7963">
        <v>20.52</v>
      </c>
      <c r="I7963">
        <v>-0.94</v>
      </c>
      <c r="J7963">
        <v>-0.34</v>
      </c>
    </row>
    <row r="7964" spans="1:10">
      <c r="A7964" s="3">
        <v>44762</v>
      </c>
      <c r="B7964">
        <v>32.1</v>
      </c>
      <c r="C7964">
        <f t="shared" si="375"/>
        <v>5.5</v>
      </c>
      <c r="D7964">
        <v>1000.4</v>
      </c>
      <c r="E7964">
        <f t="shared" si="376"/>
        <v>3.3999999999999773</v>
      </c>
      <c r="F7964">
        <v>42</v>
      </c>
      <c r="G7964">
        <f t="shared" si="377"/>
        <v>-46</v>
      </c>
      <c r="H7964">
        <v>21.52</v>
      </c>
      <c r="I7964">
        <v>-0.99</v>
      </c>
      <c r="J7964">
        <v>-0.13</v>
      </c>
    </row>
    <row r="7965" spans="1:10">
      <c r="A7965" s="3">
        <v>44763</v>
      </c>
      <c r="B7965">
        <v>26.7</v>
      </c>
      <c r="C7965">
        <f t="shared" si="375"/>
        <v>-5.4000000000000021</v>
      </c>
      <c r="D7965">
        <v>1002</v>
      </c>
      <c r="E7965">
        <f t="shared" si="376"/>
        <v>1.6000000000000227</v>
      </c>
      <c r="F7965">
        <v>87</v>
      </c>
      <c r="G7965">
        <f t="shared" si="377"/>
        <v>45</v>
      </c>
      <c r="H7965">
        <v>22.52</v>
      </c>
      <c r="I7965">
        <v>-1</v>
      </c>
      <c r="J7965">
        <v>0.08</v>
      </c>
    </row>
    <row r="7966" spans="1:10">
      <c r="A7966" s="3">
        <v>44764</v>
      </c>
      <c r="B7966">
        <v>29.3</v>
      </c>
      <c r="C7966">
        <f t="shared" si="375"/>
        <v>2.6000000000000014</v>
      </c>
      <c r="D7966">
        <v>994.8</v>
      </c>
      <c r="E7966">
        <f t="shared" si="376"/>
        <v>-7.2000000000000455</v>
      </c>
      <c r="F7966">
        <v>74</v>
      </c>
      <c r="G7966">
        <f t="shared" si="377"/>
        <v>-13</v>
      </c>
      <c r="H7966">
        <v>23.52</v>
      </c>
      <c r="I7966">
        <v>-0.96</v>
      </c>
      <c r="J7966">
        <v>0.28999999999999998</v>
      </c>
    </row>
    <row r="7967" spans="1:10">
      <c r="A7967" s="3">
        <v>44765</v>
      </c>
      <c r="B7967">
        <v>30.1</v>
      </c>
      <c r="C7967">
        <f t="shared" si="375"/>
        <v>0.80000000000000071</v>
      </c>
      <c r="D7967">
        <v>999.4</v>
      </c>
      <c r="E7967">
        <f t="shared" si="376"/>
        <v>4.6000000000000227</v>
      </c>
      <c r="F7967">
        <v>59</v>
      </c>
      <c r="G7967">
        <f t="shared" si="377"/>
        <v>-15</v>
      </c>
      <c r="H7967">
        <v>24.52</v>
      </c>
      <c r="I7967">
        <v>-0.88</v>
      </c>
      <c r="J7967">
        <v>0.48</v>
      </c>
    </row>
    <row r="7968" spans="1:10">
      <c r="A7968" s="3">
        <v>44766</v>
      </c>
      <c r="B7968">
        <v>28.9</v>
      </c>
      <c r="C7968">
        <f t="shared" si="375"/>
        <v>-1.2000000000000028</v>
      </c>
      <c r="D7968">
        <v>1004.5</v>
      </c>
      <c r="E7968">
        <f t="shared" si="376"/>
        <v>5.1000000000000227</v>
      </c>
      <c r="F7968">
        <v>69</v>
      </c>
      <c r="G7968">
        <f t="shared" si="377"/>
        <v>10</v>
      </c>
      <c r="H7968">
        <v>25.52</v>
      </c>
      <c r="I7968">
        <v>-0.75</v>
      </c>
      <c r="J7968">
        <v>0.66</v>
      </c>
    </row>
    <row r="7969" spans="1:10">
      <c r="A7969" s="3">
        <v>44767</v>
      </c>
      <c r="B7969">
        <v>29</v>
      </c>
      <c r="C7969">
        <f t="shared" si="375"/>
        <v>0.10000000000000142</v>
      </c>
      <c r="D7969">
        <v>1007.1</v>
      </c>
      <c r="E7969">
        <f t="shared" si="376"/>
        <v>2.6000000000000227</v>
      </c>
      <c r="F7969">
        <v>81</v>
      </c>
      <c r="G7969">
        <f t="shared" si="377"/>
        <v>12</v>
      </c>
      <c r="H7969">
        <v>26.52</v>
      </c>
      <c r="I7969">
        <v>-0.6</v>
      </c>
      <c r="J7969">
        <v>0.8</v>
      </c>
    </row>
    <row r="7970" spans="1:10">
      <c r="A7970" s="3">
        <v>44768</v>
      </c>
      <c r="B7970">
        <v>27.5</v>
      </c>
      <c r="C7970">
        <f t="shared" si="375"/>
        <v>-1.5</v>
      </c>
      <c r="D7970">
        <v>1007.3</v>
      </c>
      <c r="E7970">
        <f t="shared" si="376"/>
        <v>0.19999999999993179</v>
      </c>
      <c r="F7970">
        <v>90</v>
      </c>
      <c r="G7970">
        <f t="shared" si="377"/>
        <v>9</v>
      </c>
      <c r="H7970">
        <v>27.52</v>
      </c>
      <c r="I7970">
        <v>-0.42</v>
      </c>
      <c r="J7970">
        <v>0.91</v>
      </c>
    </row>
    <row r="7971" spans="1:10">
      <c r="A7971" s="3">
        <v>44769</v>
      </c>
      <c r="B7971">
        <v>29.8</v>
      </c>
      <c r="C7971">
        <f t="shared" si="375"/>
        <v>2.3000000000000007</v>
      </c>
      <c r="D7971">
        <v>1008.4</v>
      </c>
      <c r="E7971">
        <f t="shared" si="376"/>
        <v>1.1000000000000227</v>
      </c>
      <c r="F7971">
        <v>73</v>
      </c>
      <c r="G7971">
        <f t="shared" si="377"/>
        <v>-17</v>
      </c>
      <c r="H7971">
        <v>28.52</v>
      </c>
      <c r="I7971">
        <v>-0.21</v>
      </c>
      <c r="J7971">
        <v>0.98</v>
      </c>
    </row>
    <row r="7972" spans="1:10">
      <c r="A7972" s="3">
        <v>44770</v>
      </c>
      <c r="B7972">
        <v>29.1</v>
      </c>
      <c r="C7972">
        <f t="shared" si="375"/>
        <v>-0.69999999999999929</v>
      </c>
      <c r="D7972">
        <v>1011.3</v>
      </c>
      <c r="E7972">
        <f t="shared" si="376"/>
        <v>2.8999999999999773</v>
      </c>
      <c r="F7972">
        <v>78</v>
      </c>
      <c r="G7972">
        <f t="shared" si="377"/>
        <v>5</v>
      </c>
      <c r="H7972">
        <v>29.52</v>
      </c>
      <c r="I7972">
        <v>0</v>
      </c>
      <c r="J7972">
        <v>1</v>
      </c>
    </row>
    <row r="7973" spans="1:10">
      <c r="A7973" s="3">
        <v>44771</v>
      </c>
      <c r="B7973">
        <v>30</v>
      </c>
      <c r="C7973">
        <f t="shared" si="375"/>
        <v>0.89999999999999858</v>
      </c>
      <c r="D7973">
        <v>1011.5</v>
      </c>
      <c r="E7973">
        <f t="shared" si="376"/>
        <v>0.20000000000004547</v>
      </c>
      <c r="F7973">
        <v>73</v>
      </c>
      <c r="G7973">
        <f t="shared" si="377"/>
        <v>-5</v>
      </c>
      <c r="H7973">
        <v>0.99</v>
      </c>
      <c r="I7973">
        <v>0.21</v>
      </c>
      <c r="J7973">
        <v>0.98</v>
      </c>
    </row>
    <row r="7974" spans="1:10">
      <c r="A7974" s="3">
        <v>44772</v>
      </c>
      <c r="B7974">
        <v>30.6</v>
      </c>
      <c r="C7974">
        <f t="shared" si="375"/>
        <v>0.60000000000000142</v>
      </c>
      <c r="D7974">
        <v>1010.4</v>
      </c>
      <c r="E7974">
        <f t="shared" si="376"/>
        <v>-1.1000000000000227</v>
      </c>
      <c r="F7974">
        <v>73</v>
      </c>
      <c r="G7974">
        <f t="shared" si="377"/>
        <v>0</v>
      </c>
      <c r="H7974">
        <v>1.99</v>
      </c>
      <c r="I7974">
        <v>0.41</v>
      </c>
      <c r="J7974">
        <v>0.91</v>
      </c>
    </row>
    <row r="7975" spans="1:10">
      <c r="A7975" s="3">
        <v>44773</v>
      </c>
      <c r="B7975">
        <v>31.2</v>
      </c>
      <c r="C7975">
        <f t="shared" si="375"/>
        <v>0.59999999999999787</v>
      </c>
      <c r="D7975">
        <v>1009.2</v>
      </c>
      <c r="E7975">
        <f t="shared" si="376"/>
        <v>-1.1999999999999318</v>
      </c>
      <c r="F7975">
        <v>72</v>
      </c>
      <c r="G7975">
        <f t="shared" si="377"/>
        <v>-1</v>
      </c>
      <c r="H7975">
        <v>2.99</v>
      </c>
      <c r="I7975">
        <v>0.59</v>
      </c>
      <c r="J7975">
        <v>0.8</v>
      </c>
    </row>
    <row r="7976" spans="1:10">
      <c r="A7976" s="3">
        <v>44774</v>
      </c>
      <c r="B7976">
        <v>31.3</v>
      </c>
      <c r="C7976">
        <f t="shared" si="375"/>
        <v>0.10000000000000142</v>
      </c>
      <c r="D7976">
        <v>1008.4</v>
      </c>
      <c r="E7976">
        <f t="shared" si="376"/>
        <v>-0.80000000000006821</v>
      </c>
      <c r="F7976">
        <v>70</v>
      </c>
      <c r="G7976">
        <f t="shared" si="377"/>
        <v>-2</v>
      </c>
      <c r="H7976">
        <v>3.99</v>
      </c>
      <c r="I7976">
        <v>0.75</v>
      </c>
      <c r="J7976">
        <v>0.66</v>
      </c>
    </row>
    <row r="7977" spans="1:10">
      <c r="A7977" s="3">
        <v>44775</v>
      </c>
      <c r="B7977">
        <v>33.4</v>
      </c>
      <c r="C7977">
        <f t="shared" si="375"/>
        <v>2.0999999999999979</v>
      </c>
      <c r="D7977">
        <v>1007.6</v>
      </c>
      <c r="E7977">
        <f t="shared" si="376"/>
        <v>-0.79999999999995453</v>
      </c>
      <c r="F7977">
        <v>61</v>
      </c>
      <c r="G7977">
        <f t="shared" si="377"/>
        <v>-9</v>
      </c>
      <c r="H7977">
        <v>4.99</v>
      </c>
      <c r="I7977">
        <v>0.87</v>
      </c>
      <c r="J7977">
        <v>0.49</v>
      </c>
    </row>
    <row r="7978" spans="1:10">
      <c r="A7978" s="3">
        <v>44776</v>
      </c>
      <c r="B7978">
        <v>31.2</v>
      </c>
      <c r="C7978">
        <f t="shared" si="375"/>
        <v>-2.1999999999999993</v>
      </c>
      <c r="D7978">
        <v>1002.7</v>
      </c>
      <c r="E7978">
        <f t="shared" si="376"/>
        <v>-4.8999999999999773</v>
      </c>
      <c r="F7978">
        <v>79</v>
      </c>
      <c r="G7978">
        <f t="shared" si="377"/>
        <v>18</v>
      </c>
      <c r="H7978">
        <v>5.99</v>
      </c>
      <c r="I7978">
        <v>0.96</v>
      </c>
      <c r="J7978">
        <v>0.28999999999999998</v>
      </c>
    </row>
    <row r="7979" spans="1:10">
      <c r="A7979" s="3">
        <v>44777</v>
      </c>
      <c r="B7979">
        <v>23.5</v>
      </c>
      <c r="C7979">
        <f t="shared" si="375"/>
        <v>-7.6999999999999993</v>
      </c>
      <c r="D7979">
        <v>1005.8</v>
      </c>
      <c r="E7979">
        <f t="shared" si="376"/>
        <v>3.0999999999999091</v>
      </c>
      <c r="F7979">
        <v>99</v>
      </c>
      <c r="G7979">
        <f t="shared" si="377"/>
        <v>20</v>
      </c>
      <c r="H7979">
        <v>6.99</v>
      </c>
      <c r="I7979">
        <v>1</v>
      </c>
      <c r="J7979">
        <v>0.08</v>
      </c>
    </row>
    <row r="7980" spans="1:10">
      <c r="A7980" s="3">
        <v>44778</v>
      </c>
      <c r="B7980">
        <v>24.9</v>
      </c>
      <c r="C7980">
        <f t="shared" si="375"/>
        <v>1.3999999999999986</v>
      </c>
      <c r="D7980">
        <v>1005.9</v>
      </c>
      <c r="E7980">
        <f t="shared" si="376"/>
        <v>0.10000000000002274</v>
      </c>
      <c r="F7980">
        <v>76</v>
      </c>
      <c r="G7980">
        <f t="shared" si="377"/>
        <v>-23</v>
      </c>
      <c r="H7980">
        <v>7.99</v>
      </c>
      <c r="I7980">
        <v>0.99</v>
      </c>
      <c r="J7980">
        <v>-0.13</v>
      </c>
    </row>
    <row r="7981" spans="1:10">
      <c r="A7981" s="3">
        <v>44779</v>
      </c>
      <c r="B7981">
        <v>26.4</v>
      </c>
      <c r="C7981">
        <f t="shared" si="375"/>
        <v>1.5</v>
      </c>
      <c r="D7981">
        <v>1007.4</v>
      </c>
      <c r="E7981">
        <f t="shared" si="376"/>
        <v>1.5</v>
      </c>
      <c r="F7981">
        <v>73</v>
      </c>
      <c r="G7981">
        <f t="shared" si="377"/>
        <v>-3</v>
      </c>
      <c r="H7981">
        <v>8.99</v>
      </c>
      <c r="I7981">
        <v>0.94</v>
      </c>
      <c r="J7981">
        <v>-0.33</v>
      </c>
    </row>
    <row r="7982" spans="1:10">
      <c r="A7982" s="3">
        <v>44780</v>
      </c>
      <c r="B7982">
        <v>29</v>
      </c>
      <c r="C7982">
        <f t="shared" si="375"/>
        <v>2.6000000000000014</v>
      </c>
      <c r="D7982">
        <v>1008.3</v>
      </c>
      <c r="E7982">
        <f t="shared" si="376"/>
        <v>0.89999999999997726</v>
      </c>
      <c r="F7982">
        <v>77</v>
      </c>
      <c r="G7982">
        <f t="shared" si="377"/>
        <v>4</v>
      </c>
      <c r="H7982">
        <v>9.99</v>
      </c>
      <c r="I7982">
        <v>0.85</v>
      </c>
      <c r="J7982">
        <v>-0.53</v>
      </c>
    </row>
    <row r="7983" spans="1:10">
      <c r="A7983" s="3">
        <v>44781</v>
      </c>
      <c r="B7983">
        <v>30.2</v>
      </c>
      <c r="C7983">
        <f t="shared" si="375"/>
        <v>1.1999999999999993</v>
      </c>
      <c r="D7983">
        <v>1007.1</v>
      </c>
      <c r="E7983">
        <f t="shared" si="376"/>
        <v>-1.1999999999999318</v>
      </c>
      <c r="F7983">
        <v>72</v>
      </c>
      <c r="G7983">
        <f t="shared" si="377"/>
        <v>-5</v>
      </c>
      <c r="H7983">
        <v>10.99</v>
      </c>
      <c r="I7983">
        <v>0.72</v>
      </c>
      <c r="J7983">
        <v>-0.69</v>
      </c>
    </row>
    <row r="7984" spans="1:10">
      <c r="A7984" s="3">
        <v>44782</v>
      </c>
      <c r="B7984">
        <v>31.2</v>
      </c>
      <c r="C7984">
        <f t="shared" si="375"/>
        <v>1</v>
      </c>
      <c r="D7984">
        <v>1005.4</v>
      </c>
      <c r="E7984">
        <f t="shared" si="376"/>
        <v>-1.7000000000000455</v>
      </c>
      <c r="F7984">
        <v>65</v>
      </c>
      <c r="G7984">
        <f t="shared" si="377"/>
        <v>-7</v>
      </c>
      <c r="H7984">
        <v>11.99</v>
      </c>
      <c r="I7984">
        <v>0.56000000000000005</v>
      </c>
      <c r="J7984">
        <v>-0.83</v>
      </c>
    </row>
    <row r="7985" spans="1:10">
      <c r="A7985" s="3">
        <v>44783</v>
      </c>
      <c r="B7985">
        <v>30.2</v>
      </c>
      <c r="C7985">
        <f t="shared" si="375"/>
        <v>-1</v>
      </c>
      <c r="D7985">
        <v>1007</v>
      </c>
      <c r="E7985">
        <f t="shared" si="376"/>
        <v>1.6000000000000227</v>
      </c>
      <c r="F7985">
        <v>74</v>
      </c>
      <c r="G7985">
        <f t="shared" si="377"/>
        <v>9</v>
      </c>
      <c r="H7985">
        <v>12.99</v>
      </c>
      <c r="I7985">
        <v>0.37</v>
      </c>
      <c r="J7985">
        <v>-0.93</v>
      </c>
    </row>
    <row r="7986" spans="1:10">
      <c r="A7986" s="3">
        <v>44784</v>
      </c>
      <c r="B7986">
        <v>29.3</v>
      </c>
      <c r="C7986">
        <f t="shared" si="375"/>
        <v>-0.89999999999999858</v>
      </c>
      <c r="D7986">
        <v>1006.8</v>
      </c>
      <c r="E7986">
        <f t="shared" si="376"/>
        <v>-0.20000000000004547</v>
      </c>
      <c r="F7986">
        <v>74</v>
      </c>
      <c r="G7986">
        <f t="shared" si="377"/>
        <v>0</v>
      </c>
      <c r="H7986">
        <v>13.99</v>
      </c>
      <c r="I7986">
        <v>0.16</v>
      </c>
      <c r="J7986">
        <v>-0.99</v>
      </c>
    </row>
    <row r="7987" spans="1:10">
      <c r="A7987" s="3">
        <v>44785</v>
      </c>
      <c r="B7987">
        <v>28.6</v>
      </c>
      <c r="C7987">
        <f t="shared" si="375"/>
        <v>-0.69999999999999929</v>
      </c>
      <c r="D7987">
        <v>1006.6</v>
      </c>
      <c r="E7987">
        <f t="shared" si="376"/>
        <v>-0.19999999999993179</v>
      </c>
      <c r="F7987">
        <v>77</v>
      </c>
      <c r="G7987">
        <f t="shared" si="377"/>
        <v>3</v>
      </c>
      <c r="H7987">
        <v>14.99</v>
      </c>
      <c r="I7987">
        <v>-0.05</v>
      </c>
      <c r="J7987">
        <v>-1</v>
      </c>
    </row>
    <row r="7988" spans="1:10">
      <c r="A7988" s="3">
        <v>44786</v>
      </c>
      <c r="B7988">
        <v>24.6</v>
      </c>
      <c r="C7988">
        <f t="shared" si="375"/>
        <v>-4</v>
      </c>
      <c r="D7988">
        <v>1002.4</v>
      </c>
      <c r="E7988">
        <f t="shared" si="376"/>
        <v>-4.2000000000000455</v>
      </c>
      <c r="F7988">
        <v>99</v>
      </c>
      <c r="G7988">
        <f t="shared" si="377"/>
        <v>22</v>
      </c>
      <c r="H7988">
        <v>15.99</v>
      </c>
      <c r="I7988">
        <v>-0.26</v>
      </c>
      <c r="J7988">
        <v>-0.97</v>
      </c>
    </row>
    <row r="7989" spans="1:10">
      <c r="A7989" s="3">
        <v>44787</v>
      </c>
      <c r="B7989">
        <v>30.2</v>
      </c>
      <c r="C7989">
        <f t="shared" si="375"/>
        <v>5.5999999999999979</v>
      </c>
      <c r="D7989">
        <v>1002.5</v>
      </c>
      <c r="E7989">
        <f t="shared" si="376"/>
        <v>0.10000000000002274</v>
      </c>
      <c r="F7989">
        <v>75</v>
      </c>
      <c r="G7989">
        <f t="shared" si="377"/>
        <v>-24</v>
      </c>
      <c r="H7989">
        <v>16.989999999999998</v>
      </c>
      <c r="I7989">
        <v>-0.46</v>
      </c>
      <c r="J7989">
        <v>-0.89</v>
      </c>
    </row>
    <row r="7990" spans="1:10">
      <c r="A7990" s="3">
        <v>44788</v>
      </c>
      <c r="B7990">
        <v>29.4</v>
      </c>
      <c r="C7990">
        <f t="shared" si="375"/>
        <v>-0.80000000000000071</v>
      </c>
      <c r="D7990">
        <v>1002.8</v>
      </c>
      <c r="E7990">
        <f t="shared" si="376"/>
        <v>0.29999999999995453</v>
      </c>
      <c r="F7990">
        <v>78</v>
      </c>
      <c r="G7990">
        <f t="shared" si="377"/>
        <v>3</v>
      </c>
      <c r="H7990">
        <v>17.989999999999998</v>
      </c>
      <c r="I7990">
        <v>-0.63</v>
      </c>
      <c r="J7990">
        <v>-0.77</v>
      </c>
    </row>
    <row r="7991" spans="1:10">
      <c r="A7991" s="3">
        <v>44789</v>
      </c>
      <c r="B7991">
        <v>31.4</v>
      </c>
      <c r="C7991">
        <f t="shared" si="375"/>
        <v>2</v>
      </c>
      <c r="D7991">
        <v>999.9</v>
      </c>
      <c r="E7991">
        <f t="shared" si="376"/>
        <v>-2.8999999999999773</v>
      </c>
      <c r="F7991">
        <v>69</v>
      </c>
      <c r="G7991">
        <f t="shared" si="377"/>
        <v>-9</v>
      </c>
      <c r="H7991">
        <v>18.989999999999998</v>
      </c>
      <c r="I7991">
        <v>-0.78</v>
      </c>
      <c r="J7991">
        <v>-0.62</v>
      </c>
    </row>
    <row r="7992" spans="1:10">
      <c r="A7992" s="3">
        <v>44790</v>
      </c>
      <c r="B7992">
        <v>24.1</v>
      </c>
      <c r="C7992">
        <f t="shared" si="375"/>
        <v>-7.2999999999999972</v>
      </c>
      <c r="D7992">
        <v>1007.2</v>
      </c>
      <c r="E7992">
        <f t="shared" si="376"/>
        <v>7.3000000000000682</v>
      </c>
      <c r="F7992">
        <v>94</v>
      </c>
      <c r="G7992">
        <f t="shared" si="377"/>
        <v>25</v>
      </c>
      <c r="H7992">
        <v>19.989999999999998</v>
      </c>
      <c r="I7992">
        <v>-0.9</v>
      </c>
      <c r="J7992">
        <v>-0.44</v>
      </c>
    </row>
    <row r="7993" spans="1:10">
      <c r="A7993" s="3">
        <v>44791</v>
      </c>
      <c r="B7993">
        <v>29.3</v>
      </c>
      <c r="C7993">
        <f t="shared" si="375"/>
        <v>5.1999999999999993</v>
      </c>
      <c r="D7993">
        <v>999.3</v>
      </c>
      <c r="E7993">
        <f t="shared" si="376"/>
        <v>-7.9000000000000909</v>
      </c>
      <c r="F7993">
        <v>75</v>
      </c>
      <c r="G7993">
        <f t="shared" si="377"/>
        <v>-19</v>
      </c>
      <c r="H7993">
        <v>20.99</v>
      </c>
      <c r="I7993">
        <v>-0.97</v>
      </c>
      <c r="J7993">
        <v>-0.24</v>
      </c>
    </row>
    <row r="7994" spans="1:10">
      <c r="A7994" s="3">
        <v>44792</v>
      </c>
      <c r="B7994">
        <v>27.6</v>
      </c>
      <c r="C7994">
        <f t="shared" si="375"/>
        <v>-1.6999999999999993</v>
      </c>
      <c r="D7994">
        <v>1001.4</v>
      </c>
      <c r="E7994">
        <f t="shared" si="376"/>
        <v>2.1000000000000227</v>
      </c>
      <c r="F7994">
        <v>66</v>
      </c>
      <c r="G7994">
        <f t="shared" si="377"/>
        <v>-9</v>
      </c>
      <c r="H7994">
        <v>21.99</v>
      </c>
      <c r="I7994">
        <v>-1</v>
      </c>
      <c r="J7994">
        <v>-0.03</v>
      </c>
    </row>
    <row r="7995" spans="1:10">
      <c r="A7995" s="3">
        <v>44793</v>
      </c>
      <c r="B7995">
        <v>27.3</v>
      </c>
      <c r="C7995">
        <f t="shared" si="375"/>
        <v>-0.30000000000000071</v>
      </c>
      <c r="D7995">
        <v>999.2</v>
      </c>
      <c r="E7995">
        <f t="shared" si="376"/>
        <v>-2.1999999999999318</v>
      </c>
      <c r="F7995">
        <v>79</v>
      </c>
      <c r="G7995">
        <f t="shared" si="377"/>
        <v>13</v>
      </c>
      <c r="H7995">
        <v>22.99</v>
      </c>
      <c r="I7995">
        <v>-0.98</v>
      </c>
      <c r="J7995">
        <v>0.18</v>
      </c>
    </row>
    <row r="7996" spans="1:10">
      <c r="A7996" s="3">
        <v>44794</v>
      </c>
      <c r="B7996">
        <v>27</v>
      </c>
      <c r="C7996">
        <f t="shared" si="375"/>
        <v>-0.30000000000000071</v>
      </c>
      <c r="D7996">
        <v>1003.2</v>
      </c>
      <c r="E7996">
        <f t="shared" si="376"/>
        <v>4</v>
      </c>
      <c r="F7996">
        <v>78</v>
      </c>
      <c r="G7996">
        <f t="shared" si="377"/>
        <v>-1</v>
      </c>
      <c r="H7996">
        <v>23.99</v>
      </c>
      <c r="I7996">
        <v>-0.92</v>
      </c>
      <c r="J7996">
        <v>0.38</v>
      </c>
    </row>
    <row r="7997" spans="1:10">
      <c r="A7997" s="3">
        <v>44795</v>
      </c>
      <c r="B7997">
        <v>27.9</v>
      </c>
      <c r="C7997">
        <f t="shared" si="375"/>
        <v>0.89999999999999858</v>
      </c>
      <c r="D7997">
        <v>1005</v>
      </c>
      <c r="E7997">
        <f t="shared" si="376"/>
        <v>1.7999999999999545</v>
      </c>
      <c r="F7997">
        <v>78</v>
      </c>
      <c r="G7997">
        <f t="shared" si="377"/>
        <v>0</v>
      </c>
      <c r="H7997">
        <v>24.99</v>
      </c>
      <c r="I7997">
        <v>-0.82</v>
      </c>
      <c r="J7997">
        <v>0.56999999999999995</v>
      </c>
    </row>
    <row r="7998" spans="1:10">
      <c r="A7998" s="3">
        <v>44796</v>
      </c>
      <c r="B7998">
        <v>29.9</v>
      </c>
      <c r="C7998">
        <f t="shared" si="375"/>
        <v>2</v>
      </c>
      <c r="D7998">
        <v>1001.5</v>
      </c>
      <c r="E7998">
        <f t="shared" si="376"/>
        <v>-3.5</v>
      </c>
      <c r="F7998">
        <v>80</v>
      </c>
      <c r="G7998">
        <f t="shared" si="377"/>
        <v>2</v>
      </c>
      <c r="H7998">
        <v>25.99</v>
      </c>
      <c r="I7998">
        <v>-0.68</v>
      </c>
      <c r="J7998">
        <v>0.73</v>
      </c>
    </row>
    <row r="7999" spans="1:10">
      <c r="A7999" s="3">
        <v>44797</v>
      </c>
      <c r="B7999">
        <v>27.1</v>
      </c>
      <c r="C7999">
        <f t="shared" si="375"/>
        <v>-2.7999999999999972</v>
      </c>
      <c r="D7999">
        <v>1004.1</v>
      </c>
      <c r="E7999">
        <f t="shared" si="376"/>
        <v>2.6000000000000227</v>
      </c>
      <c r="F7999">
        <v>65</v>
      </c>
      <c r="G7999">
        <f t="shared" si="377"/>
        <v>-15</v>
      </c>
      <c r="H7999">
        <v>26.99</v>
      </c>
      <c r="I7999">
        <v>-0.52</v>
      </c>
      <c r="J7999">
        <v>0.86</v>
      </c>
    </row>
    <row r="8000" spans="1:10">
      <c r="A8000" s="3">
        <v>44798</v>
      </c>
      <c r="B8000">
        <v>26.9</v>
      </c>
      <c r="C8000">
        <f t="shared" si="375"/>
        <v>-0.20000000000000284</v>
      </c>
      <c r="D8000">
        <v>1003.4</v>
      </c>
      <c r="E8000">
        <f t="shared" si="376"/>
        <v>-0.70000000000004547</v>
      </c>
      <c r="F8000">
        <v>80</v>
      </c>
      <c r="G8000">
        <f t="shared" si="377"/>
        <v>15</v>
      </c>
      <c r="H8000">
        <v>27.99</v>
      </c>
      <c r="I8000">
        <v>-0.32</v>
      </c>
      <c r="J8000">
        <v>0.95</v>
      </c>
    </row>
    <row r="8001" spans="1:10">
      <c r="A8001" s="3">
        <v>44799</v>
      </c>
      <c r="B8001">
        <v>27</v>
      </c>
      <c r="C8001">
        <f t="shared" si="375"/>
        <v>0.10000000000000142</v>
      </c>
      <c r="D8001">
        <v>1002.2</v>
      </c>
      <c r="E8001">
        <f t="shared" si="376"/>
        <v>-1.1999999999999318</v>
      </c>
      <c r="F8001">
        <v>98</v>
      </c>
      <c r="G8001">
        <f t="shared" si="377"/>
        <v>18</v>
      </c>
      <c r="H8001">
        <v>28.99</v>
      </c>
      <c r="I8001">
        <v>-0.12</v>
      </c>
      <c r="J8001">
        <v>0.99</v>
      </c>
    </row>
    <row r="8002" spans="1:10">
      <c r="A8002" s="3">
        <v>44800</v>
      </c>
      <c r="B8002">
        <v>29</v>
      </c>
      <c r="C8002">
        <f t="shared" si="375"/>
        <v>2</v>
      </c>
      <c r="D8002">
        <v>1001.9</v>
      </c>
      <c r="E8002">
        <f t="shared" si="376"/>
        <v>-0.30000000000006821</v>
      </c>
      <c r="F8002">
        <v>76</v>
      </c>
      <c r="G8002">
        <f t="shared" si="377"/>
        <v>-22</v>
      </c>
      <c r="H8002">
        <v>0.46</v>
      </c>
      <c r="I8002">
        <v>0.1</v>
      </c>
      <c r="J8002">
        <v>1</v>
      </c>
    </row>
    <row r="8003" spans="1:10">
      <c r="A8003" s="3">
        <v>44801</v>
      </c>
      <c r="B8003">
        <v>22.8</v>
      </c>
      <c r="C8003">
        <f t="shared" si="375"/>
        <v>-6.1999999999999993</v>
      </c>
      <c r="D8003">
        <v>1011.2</v>
      </c>
      <c r="E8003">
        <f t="shared" si="376"/>
        <v>9.3000000000000682</v>
      </c>
      <c r="F8003">
        <v>83</v>
      </c>
      <c r="G8003">
        <f t="shared" si="377"/>
        <v>7</v>
      </c>
      <c r="H8003">
        <v>1.46</v>
      </c>
      <c r="I8003">
        <v>0.31</v>
      </c>
      <c r="J8003">
        <v>0.95</v>
      </c>
    </row>
    <row r="8004" spans="1:10">
      <c r="A8004" s="3">
        <v>44802</v>
      </c>
      <c r="B8004">
        <v>23.8</v>
      </c>
      <c r="C8004">
        <f t="shared" si="375"/>
        <v>1</v>
      </c>
      <c r="D8004">
        <v>1016</v>
      </c>
      <c r="E8004">
        <f t="shared" si="376"/>
        <v>4.7999999999999545</v>
      </c>
      <c r="F8004">
        <v>70</v>
      </c>
      <c r="G8004">
        <f t="shared" si="377"/>
        <v>-13</v>
      </c>
      <c r="H8004">
        <v>2.46</v>
      </c>
      <c r="I8004">
        <v>0.5</v>
      </c>
      <c r="J8004">
        <v>0.87</v>
      </c>
    </row>
    <row r="8005" spans="1:10">
      <c r="A8005" s="3">
        <v>44803</v>
      </c>
      <c r="B8005">
        <v>23.1</v>
      </c>
      <c r="C8005">
        <f t="shared" si="375"/>
        <v>-0.69999999999999929</v>
      </c>
      <c r="D8005">
        <v>1010.6</v>
      </c>
      <c r="E8005">
        <f t="shared" si="376"/>
        <v>-5.3999999999999773</v>
      </c>
      <c r="F8005">
        <v>98</v>
      </c>
      <c r="G8005">
        <f t="shared" si="377"/>
        <v>28</v>
      </c>
      <c r="H8005">
        <v>3.46</v>
      </c>
      <c r="I8005">
        <v>0.67</v>
      </c>
      <c r="J8005">
        <v>0.74</v>
      </c>
    </row>
    <row r="8006" spans="1:10">
      <c r="A8006" s="3">
        <v>44804</v>
      </c>
      <c r="B8006">
        <v>28.8</v>
      </c>
      <c r="C8006">
        <f t="shared" si="375"/>
        <v>5.6999999999999993</v>
      </c>
      <c r="D8006">
        <v>1005.7</v>
      </c>
      <c r="E8006">
        <f t="shared" si="376"/>
        <v>-4.8999999999999773</v>
      </c>
      <c r="F8006">
        <v>74</v>
      </c>
      <c r="G8006">
        <f t="shared" si="377"/>
        <v>-24</v>
      </c>
      <c r="H8006">
        <v>4.46</v>
      </c>
      <c r="I8006">
        <v>0.81</v>
      </c>
      <c r="J8006">
        <v>0.57999999999999996</v>
      </c>
    </row>
    <row r="8007" spans="1:10">
      <c r="A8007" s="3">
        <v>44805</v>
      </c>
      <c r="B8007">
        <v>24</v>
      </c>
      <c r="C8007">
        <f t="shared" ref="C8007:C8070" si="378">B8007-B8006</f>
        <v>-4.8000000000000007</v>
      </c>
      <c r="D8007">
        <v>1009.1</v>
      </c>
      <c r="E8007">
        <f t="shared" ref="E8007:E8070" si="379">D8007-D8006</f>
        <v>3.3999999999999773</v>
      </c>
      <c r="F8007">
        <v>98</v>
      </c>
      <c r="G8007">
        <f t="shared" ref="G8007:G8070" si="380">F8007-F8006</f>
        <v>24</v>
      </c>
      <c r="H8007">
        <v>5.46</v>
      </c>
      <c r="I8007">
        <v>0.92</v>
      </c>
      <c r="J8007">
        <v>0.4</v>
      </c>
    </row>
    <row r="8008" spans="1:10">
      <c r="A8008" s="3">
        <v>44806</v>
      </c>
      <c r="B8008">
        <v>22.3</v>
      </c>
      <c r="C8008">
        <f t="shared" si="378"/>
        <v>-1.6999999999999993</v>
      </c>
      <c r="D8008">
        <v>1014.6</v>
      </c>
      <c r="E8008">
        <f t="shared" si="379"/>
        <v>5.5</v>
      </c>
      <c r="F8008">
        <v>99</v>
      </c>
      <c r="G8008">
        <f t="shared" si="380"/>
        <v>1</v>
      </c>
      <c r="H8008">
        <v>6.46</v>
      </c>
      <c r="I8008">
        <v>0.98</v>
      </c>
      <c r="J8008">
        <v>0.2</v>
      </c>
    </row>
    <row r="8009" spans="1:10">
      <c r="A8009" s="3">
        <v>44807</v>
      </c>
      <c r="B8009">
        <v>26.5</v>
      </c>
      <c r="C8009">
        <f t="shared" si="378"/>
        <v>4.1999999999999993</v>
      </c>
      <c r="D8009">
        <v>1013.1</v>
      </c>
      <c r="E8009">
        <f t="shared" si="379"/>
        <v>-1.5</v>
      </c>
      <c r="F8009">
        <v>78</v>
      </c>
      <c r="G8009">
        <f t="shared" si="380"/>
        <v>-21</v>
      </c>
      <c r="H8009">
        <v>7.46</v>
      </c>
      <c r="I8009">
        <v>1</v>
      </c>
      <c r="J8009">
        <v>-0.02</v>
      </c>
    </row>
    <row r="8010" spans="1:10">
      <c r="A8010" s="3">
        <v>44808</v>
      </c>
      <c r="B8010">
        <v>27.5</v>
      </c>
      <c r="C8010">
        <f t="shared" si="378"/>
        <v>1</v>
      </c>
      <c r="D8010">
        <v>1012.3</v>
      </c>
      <c r="E8010">
        <f t="shared" si="379"/>
        <v>-0.80000000000006821</v>
      </c>
      <c r="F8010">
        <v>79</v>
      </c>
      <c r="G8010">
        <f t="shared" si="380"/>
        <v>1</v>
      </c>
      <c r="H8010">
        <v>8.4600000000000009</v>
      </c>
      <c r="I8010">
        <v>0.97</v>
      </c>
      <c r="J8010">
        <v>-0.23</v>
      </c>
    </row>
    <row r="8011" spans="1:10">
      <c r="A8011" s="3">
        <v>44809</v>
      </c>
      <c r="B8011">
        <v>27.9</v>
      </c>
      <c r="C8011">
        <f t="shared" si="378"/>
        <v>0.39999999999999858</v>
      </c>
      <c r="D8011">
        <v>1012</v>
      </c>
      <c r="E8011">
        <f t="shared" si="379"/>
        <v>-0.29999999999995453</v>
      </c>
      <c r="F8011">
        <v>75</v>
      </c>
      <c r="G8011">
        <f t="shared" si="380"/>
        <v>-4</v>
      </c>
      <c r="H8011">
        <v>9.4600000000000009</v>
      </c>
      <c r="I8011">
        <v>0.9</v>
      </c>
      <c r="J8011">
        <v>-0.43</v>
      </c>
    </row>
    <row r="8012" spans="1:10">
      <c r="A8012" s="3">
        <v>44810</v>
      </c>
      <c r="B8012">
        <v>28.1</v>
      </c>
      <c r="C8012">
        <f t="shared" si="378"/>
        <v>0.20000000000000284</v>
      </c>
      <c r="D8012">
        <v>1007.7</v>
      </c>
      <c r="E8012">
        <f t="shared" si="379"/>
        <v>-4.2999999999999545</v>
      </c>
      <c r="F8012">
        <v>82</v>
      </c>
      <c r="G8012">
        <f t="shared" si="380"/>
        <v>7</v>
      </c>
      <c r="H8012">
        <v>10.46</v>
      </c>
      <c r="I8012">
        <v>0.79</v>
      </c>
      <c r="J8012">
        <v>-0.61</v>
      </c>
    </row>
    <row r="8013" spans="1:10">
      <c r="A8013" s="3">
        <v>44811</v>
      </c>
      <c r="B8013">
        <v>25.8</v>
      </c>
      <c r="C8013">
        <f t="shared" si="378"/>
        <v>-2.3000000000000007</v>
      </c>
      <c r="D8013">
        <v>1010.6</v>
      </c>
      <c r="E8013">
        <f t="shared" si="379"/>
        <v>2.8999999999999773</v>
      </c>
      <c r="F8013">
        <v>100</v>
      </c>
      <c r="G8013">
        <f t="shared" si="380"/>
        <v>18</v>
      </c>
      <c r="H8013">
        <v>11.46</v>
      </c>
      <c r="I8013">
        <v>0.65</v>
      </c>
      <c r="J8013">
        <v>-0.76</v>
      </c>
    </row>
    <row r="8014" spans="1:10">
      <c r="A8014" s="3">
        <v>44812</v>
      </c>
      <c r="B8014">
        <v>23.4</v>
      </c>
      <c r="C8014">
        <f t="shared" si="378"/>
        <v>-2.4000000000000021</v>
      </c>
      <c r="D8014">
        <v>1012.6</v>
      </c>
      <c r="E8014">
        <f t="shared" si="379"/>
        <v>2</v>
      </c>
      <c r="F8014">
        <v>81</v>
      </c>
      <c r="G8014">
        <f t="shared" si="380"/>
        <v>-19</v>
      </c>
      <c r="H8014">
        <v>12.46</v>
      </c>
      <c r="I8014">
        <v>0.47</v>
      </c>
      <c r="J8014">
        <v>-0.88</v>
      </c>
    </row>
    <row r="8015" spans="1:10">
      <c r="A8015" s="3">
        <v>44813</v>
      </c>
      <c r="B8015">
        <v>27.3</v>
      </c>
      <c r="C8015">
        <f t="shared" si="378"/>
        <v>3.9000000000000021</v>
      </c>
      <c r="D8015">
        <v>1011.1</v>
      </c>
      <c r="E8015">
        <f t="shared" si="379"/>
        <v>-1.5</v>
      </c>
      <c r="F8015">
        <v>76</v>
      </c>
      <c r="G8015">
        <f t="shared" si="380"/>
        <v>-5</v>
      </c>
      <c r="H8015">
        <v>13.46</v>
      </c>
      <c r="I8015">
        <v>0.27</v>
      </c>
      <c r="J8015">
        <v>-0.96</v>
      </c>
    </row>
    <row r="8016" spans="1:10">
      <c r="A8016" s="3">
        <v>44814</v>
      </c>
      <c r="B8016">
        <v>25.1</v>
      </c>
      <c r="C8016">
        <f t="shared" si="378"/>
        <v>-2.1999999999999993</v>
      </c>
      <c r="D8016">
        <v>1013.4</v>
      </c>
      <c r="E8016">
        <f t="shared" si="379"/>
        <v>2.2999999999999545</v>
      </c>
      <c r="F8016">
        <v>50</v>
      </c>
      <c r="G8016">
        <f t="shared" si="380"/>
        <v>-26</v>
      </c>
      <c r="H8016">
        <v>14.46</v>
      </c>
      <c r="I8016">
        <v>7.0000000000000007E-2</v>
      </c>
      <c r="J8016">
        <v>-1</v>
      </c>
    </row>
    <row r="8017" spans="1:10">
      <c r="A8017" s="3">
        <v>44815</v>
      </c>
      <c r="B8017">
        <v>25.9</v>
      </c>
      <c r="C8017">
        <f t="shared" si="378"/>
        <v>0.79999999999999716</v>
      </c>
      <c r="D8017">
        <v>1012.6</v>
      </c>
      <c r="E8017">
        <f t="shared" si="379"/>
        <v>-0.79999999999995453</v>
      </c>
      <c r="F8017">
        <v>71</v>
      </c>
      <c r="G8017">
        <f t="shared" si="380"/>
        <v>21</v>
      </c>
      <c r="H8017">
        <v>15.46</v>
      </c>
      <c r="I8017">
        <v>-0.15</v>
      </c>
      <c r="J8017">
        <v>-0.99</v>
      </c>
    </row>
    <row r="8018" spans="1:10">
      <c r="A8018" s="3">
        <v>44816</v>
      </c>
      <c r="B8018">
        <v>26.8</v>
      </c>
      <c r="C8018">
        <f t="shared" si="378"/>
        <v>0.90000000000000213</v>
      </c>
      <c r="D8018">
        <v>1012.2</v>
      </c>
      <c r="E8018">
        <f t="shared" si="379"/>
        <v>-0.39999999999997726</v>
      </c>
      <c r="F8018">
        <v>67</v>
      </c>
      <c r="G8018">
        <f t="shared" si="380"/>
        <v>-4</v>
      </c>
      <c r="H8018">
        <v>16.46</v>
      </c>
      <c r="I8018">
        <v>-0.35</v>
      </c>
      <c r="J8018">
        <v>-0.94</v>
      </c>
    </row>
    <row r="8019" spans="1:10">
      <c r="A8019" s="3">
        <v>44817</v>
      </c>
      <c r="B8019">
        <v>27.3</v>
      </c>
      <c r="C8019">
        <f t="shared" si="378"/>
        <v>0.5</v>
      </c>
      <c r="D8019">
        <v>1011.5</v>
      </c>
      <c r="E8019">
        <f t="shared" si="379"/>
        <v>-0.70000000000004547</v>
      </c>
      <c r="F8019">
        <v>79</v>
      </c>
      <c r="G8019">
        <f t="shared" si="380"/>
        <v>12</v>
      </c>
      <c r="H8019">
        <v>17.46</v>
      </c>
      <c r="I8019">
        <v>-0.54</v>
      </c>
      <c r="J8019">
        <v>-0.84</v>
      </c>
    </row>
    <row r="8020" spans="1:10">
      <c r="A8020" s="3">
        <v>44818</v>
      </c>
      <c r="B8020">
        <v>25.4</v>
      </c>
      <c r="C8020">
        <f t="shared" si="378"/>
        <v>-1.9000000000000021</v>
      </c>
      <c r="D8020">
        <v>1013.2</v>
      </c>
      <c r="E8020">
        <f t="shared" si="379"/>
        <v>1.7000000000000455</v>
      </c>
      <c r="F8020">
        <v>74</v>
      </c>
      <c r="G8020">
        <f t="shared" si="380"/>
        <v>-5</v>
      </c>
      <c r="H8020">
        <v>18.46</v>
      </c>
      <c r="I8020">
        <v>-0.71</v>
      </c>
      <c r="J8020">
        <v>-0.71</v>
      </c>
    </row>
    <row r="8021" spans="1:10">
      <c r="A8021" s="3">
        <v>44819</v>
      </c>
      <c r="B8021">
        <v>24.3</v>
      </c>
      <c r="C8021">
        <f t="shared" si="378"/>
        <v>-1.0999999999999979</v>
      </c>
      <c r="D8021">
        <v>1012.1</v>
      </c>
      <c r="E8021">
        <f t="shared" si="379"/>
        <v>-1.1000000000000227</v>
      </c>
      <c r="F8021">
        <v>64</v>
      </c>
      <c r="G8021">
        <f t="shared" si="380"/>
        <v>-10</v>
      </c>
      <c r="H8021">
        <v>19.46</v>
      </c>
      <c r="I8021">
        <v>-0.84</v>
      </c>
      <c r="J8021">
        <v>-0.54</v>
      </c>
    </row>
    <row r="8022" spans="1:10">
      <c r="A8022" s="3">
        <v>44820</v>
      </c>
      <c r="B8022">
        <v>26.5</v>
      </c>
      <c r="C8022">
        <f t="shared" si="378"/>
        <v>2.1999999999999993</v>
      </c>
      <c r="D8022">
        <v>1011.3</v>
      </c>
      <c r="E8022">
        <f t="shared" si="379"/>
        <v>-0.80000000000006821</v>
      </c>
      <c r="F8022">
        <v>63</v>
      </c>
      <c r="G8022">
        <f t="shared" si="380"/>
        <v>-1</v>
      </c>
      <c r="H8022">
        <v>20.46</v>
      </c>
      <c r="I8022">
        <v>-0.94</v>
      </c>
      <c r="J8022">
        <v>-0.35</v>
      </c>
    </row>
    <row r="8023" spans="1:10">
      <c r="A8023" s="3">
        <v>44821</v>
      </c>
      <c r="B8023">
        <v>27.4</v>
      </c>
      <c r="C8023">
        <f t="shared" si="378"/>
        <v>0.89999999999999858</v>
      </c>
      <c r="D8023">
        <v>1011.5</v>
      </c>
      <c r="E8023">
        <f t="shared" si="379"/>
        <v>0.20000000000004547</v>
      </c>
      <c r="F8023">
        <v>74</v>
      </c>
      <c r="G8023">
        <f t="shared" si="380"/>
        <v>11</v>
      </c>
      <c r="H8023">
        <v>21.46</v>
      </c>
      <c r="I8023">
        <v>-0.99</v>
      </c>
      <c r="J8023">
        <v>-0.15</v>
      </c>
    </row>
    <row r="8024" spans="1:10">
      <c r="A8024" s="3">
        <v>44822</v>
      </c>
      <c r="B8024">
        <v>25.7</v>
      </c>
      <c r="C8024">
        <f t="shared" si="378"/>
        <v>-1.6999999999999993</v>
      </c>
      <c r="D8024">
        <v>1007</v>
      </c>
      <c r="E8024">
        <f t="shared" si="379"/>
        <v>-4.5</v>
      </c>
      <c r="F8024">
        <v>100</v>
      </c>
      <c r="G8024">
        <f t="shared" si="380"/>
        <v>26</v>
      </c>
      <c r="H8024">
        <v>22.46</v>
      </c>
      <c r="I8024">
        <v>-1</v>
      </c>
      <c r="J8024">
        <v>7.0000000000000007E-2</v>
      </c>
    </row>
    <row r="8025" spans="1:10">
      <c r="A8025" s="3">
        <v>44823</v>
      </c>
      <c r="B8025">
        <v>27.4</v>
      </c>
      <c r="C8025">
        <f t="shared" si="378"/>
        <v>1.6999999999999993</v>
      </c>
      <c r="D8025">
        <v>997</v>
      </c>
      <c r="E8025">
        <f t="shared" si="379"/>
        <v>-10</v>
      </c>
      <c r="F8025">
        <v>90</v>
      </c>
      <c r="G8025">
        <f t="shared" si="380"/>
        <v>-10</v>
      </c>
      <c r="H8025">
        <v>23.46</v>
      </c>
      <c r="I8025">
        <v>-0.96</v>
      </c>
      <c r="J8025">
        <v>0.27</v>
      </c>
    </row>
    <row r="8026" spans="1:10">
      <c r="A8026" s="3">
        <v>44824</v>
      </c>
      <c r="B8026">
        <v>19.2</v>
      </c>
      <c r="C8026">
        <f t="shared" si="378"/>
        <v>-8.1999999999999993</v>
      </c>
      <c r="D8026">
        <v>1002.5</v>
      </c>
      <c r="E8026">
        <f t="shared" si="379"/>
        <v>5.5</v>
      </c>
      <c r="F8026">
        <v>94</v>
      </c>
      <c r="G8026">
        <f t="shared" si="380"/>
        <v>4</v>
      </c>
      <c r="H8026">
        <v>24.46</v>
      </c>
      <c r="I8026">
        <v>-0.88</v>
      </c>
      <c r="J8026">
        <v>0.47</v>
      </c>
    </row>
    <row r="8027" spans="1:10">
      <c r="A8027" s="3">
        <v>44825</v>
      </c>
      <c r="B8027">
        <v>20.6</v>
      </c>
      <c r="C8027">
        <f t="shared" si="378"/>
        <v>1.4000000000000021</v>
      </c>
      <c r="D8027">
        <v>1014.4</v>
      </c>
      <c r="E8027">
        <f t="shared" si="379"/>
        <v>11.899999999999977</v>
      </c>
      <c r="F8027">
        <v>70</v>
      </c>
      <c r="G8027">
        <f t="shared" si="380"/>
        <v>-24</v>
      </c>
      <c r="H8027">
        <v>25.46</v>
      </c>
      <c r="I8027">
        <v>-0.76</v>
      </c>
      <c r="J8027">
        <v>0.65</v>
      </c>
    </row>
    <row r="8028" spans="1:10">
      <c r="A8028" s="3">
        <v>44826</v>
      </c>
      <c r="B8028">
        <v>22.3</v>
      </c>
      <c r="C8028">
        <f t="shared" si="378"/>
        <v>1.6999999999999993</v>
      </c>
      <c r="D8028">
        <v>1016.9</v>
      </c>
      <c r="E8028">
        <f t="shared" si="379"/>
        <v>2.5</v>
      </c>
      <c r="F8028">
        <v>71</v>
      </c>
      <c r="G8028">
        <f t="shared" si="380"/>
        <v>1</v>
      </c>
      <c r="H8028">
        <v>26.46</v>
      </c>
      <c r="I8028">
        <v>-0.61</v>
      </c>
      <c r="J8028">
        <v>0.79</v>
      </c>
    </row>
    <row r="8029" spans="1:10">
      <c r="A8029" s="3">
        <v>44827</v>
      </c>
      <c r="B8029">
        <v>22.8</v>
      </c>
      <c r="C8029">
        <f t="shared" si="378"/>
        <v>0.5</v>
      </c>
      <c r="D8029">
        <v>1008.7</v>
      </c>
      <c r="E8029">
        <f t="shared" si="379"/>
        <v>-8.1999999999999318</v>
      </c>
      <c r="F8029">
        <v>99</v>
      </c>
      <c r="G8029">
        <f t="shared" si="380"/>
        <v>28</v>
      </c>
      <c r="H8029">
        <v>27.46</v>
      </c>
      <c r="I8029">
        <v>-0.43</v>
      </c>
      <c r="J8029">
        <v>0.9</v>
      </c>
    </row>
    <row r="8030" spans="1:10">
      <c r="A8030" s="3">
        <v>44828</v>
      </c>
      <c r="B8030">
        <v>23.5</v>
      </c>
      <c r="C8030">
        <f t="shared" si="378"/>
        <v>0.69999999999999929</v>
      </c>
      <c r="D8030">
        <v>1006.3</v>
      </c>
      <c r="E8030">
        <f t="shared" si="379"/>
        <v>-2.4000000000000909</v>
      </c>
      <c r="F8030">
        <v>100</v>
      </c>
      <c r="G8030">
        <f t="shared" si="380"/>
        <v>1</v>
      </c>
      <c r="H8030">
        <v>28.46</v>
      </c>
      <c r="I8030">
        <v>-0.23</v>
      </c>
      <c r="J8030">
        <v>0.97</v>
      </c>
    </row>
    <row r="8031" spans="1:10">
      <c r="A8031" s="3">
        <v>44829</v>
      </c>
      <c r="B8031">
        <v>22.8</v>
      </c>
      <c r="C8031">
        <f t="shared" si="378"/>
        <v>-0.69999999999999929</v>
      </c>
      <c r="D8031">
        <v>1013</v>
      </c>
      <c r="E8031">
        <f t="shared" si="379"/>
        <v>6.7000000000000455</v>
      </c>
      <c r="F8031">
        <v>71</v>
      </c>
      <c r="G8031">
        <f t="shared" si="380"/>
        <v>-29</v>
      </c>
      <c r="H8031">
        <v>29.46</v>
      </c>
      <c r="I8031">
        <v>-0.02</v>
      </c>
      <c r="J8031">
        <v>1</v>
      </c>
    </row>
    <row r="8032" spans="1:10">
      <c r="A8032" s="3">
        <v>44830</v>
      </c>
      <c r="B8032">
        <v>25.4</v>
      </c>
      <c r="C8032">
        <f t="shared" si="378"/>
        <v>2.5999999999999979</v>
      </c>
      <c r="D8032">
        <v>1012.4</v>
      </c>
      <c r="E8032">
        <f t="shared" si="379"/>
        <v>-0.60000000000002274</v>
      </c>
      <c r="F8032">
        <v>66</v>
      </c>
      <c r="G8032">
        <f t="shared" si="380"/>
        <v>-5</v>
      </c>
      <c r="H8032">
        <v>0.93</v>
      </c>
      <c r="I8032">
        <v>0.2</v>
      </c>
      <c r="J8032">
        <v>0.98</v>
      </c>
    </row>
    <row r="8033" spans="1:10">
      <c r="A8033" s="3">
        <v>44831</v>
      </c>
      <c r="B8033">
        <v>23.2</v>
      </c>
      <c r="C8033">
        <f t="shared" si="378"/>
        <v>-2.1999999999999993</v>
      </c>
      <c r="D8033">
        <v>1011</v>
      </c>
      <c r="E8033">
        <f t="shared" si="379"/>
        <v>-1.3999999999999773</v>
      </c>
      <c r="F8033">
        <v>67</v>
      </c>
      <c r="G8033">
        <f t="shared" si="380"/>
        <v>1</v>
      </c>
      <c r="H8033">
        <v>1.93</v>
      </c>
      <c r="I8033">
        <v>0.4</v>
      </c>
      <c r="J8033">
        <v>0.92</v>
      </c>
    </row>
    <row r="8034" spans="1:10">
      <c r="A8034" s="3">
        <v>44832</v>
      </c>
      <c r="B8034">
        <v>23.3</v>
      </c>
      <c r="C8034">
        <f t="shared" si="378"/>
        <v>0.10000000000000142</v>
      </c>
      <c r="D8034">
        <v>1006</v>
      </c>
      <c r="E8034">
        <f t="shared" si="379"/>
        <v>-5</v>
      </c>
      <c r="F8034">
        <v>57</v>
      </c>
      <c r="G8034">
        <f t="shared" si="380"/>
        <v>-10</v>
      </c>
      <c r="H8034">
        <v>2.93</v>
      </c>
      <c r="I8034">
        <v>0.57999999999999996</v>
      </c>
      <c r="J8034">
        <v>0.81</v>
      </c>
    </row>
    <row r="8035" spans="1:10">
      <c r="A8035" s="3">
        <v>44833</v>
      </c>
      <c r="B8035">
        <v>22.5</v>
      </c>
      <c r="C8035">
        <f t="shared" si="378"/>
        <v>-0.80000000000000071</v>
      </c>
      <c r="D8035">
        <v>1011.2</v>
      </c>
      <c r="E8035">
        <f t="shared" si="379"/>
        <v>5.2000000000000455</v>
      </c>
      <c r="F8035">
        <v>69</v>
      </c>
      <c r="G8035">
        <f t="shared" si="380"/>
        <v>12</v>
      </c>
      <c r="H8035">
        <v>3.93</v>
      </c>
      <c r="I8035">
        <v>0.74</v>
      </c>
      <c r="J8035">
        <v>0.67</v>
      </c>
    </row>
    <row r="8036" spans="1:10">
      <c r="A8036" s="3">
        <v>44834</v>
      </c>
      <c r="B8036">
        <v>23.8</v>
      </c>
      <c r="C8036">
        <f t="shared" si="378"/>
        <v>1.3000000000000007</v>
      </c>
      <c r="D8036">
        <v>1012.8</v>
      </c>
      <c r="E8036">
        <f t="shared" si="379"/>
        <v>1.5999999999999091</v>
      </c>
      <c r="F8036">
        <v>60</v>
      </c>
      <c r="G8036">
        <f t="shared" si="380"/>
        <v>-9</v>
      </c>
      <c r="H8036">
        <v>4.93</v>
      </c>
      <c r="I8036">
        <v>0.87</v>
      </c>
      <c r="J8036">
        <v>0.5</v>
      </c>
    </row>
    <row r="8037" spans="1:10">
      <c r="A8037" s="3">
        <v>44835</v>
      </c>
      <c r="B8037">
        <v>24.3</v>
      </c>
      <c r="C8037">
        <f t="shared" si="378"/>
        <v>0.5</v>
      </c>
      <c r="D8037">
        <v>1013.9</v>
      </c>
      <c r="E8037">
        <f t="shared" si="379"/>
        <v>1.1000000000000227</v>
      </c>
      <c r="F8037">
        <v>58</v>
      </c>
      <c r="G8037">
        <f t="shared" si="380"/>
        <v>-2</v>
      </c>
      <c r="H8037">
        <v>5.93</v>
      </c>
      <c r="I8037">
        <v>0.95</v>
      </c>
      <c r="J8037">
        <v>0.3</v>
      </c>
    </row>
    <row r="8038" spans="1:10">
      <c r="A8038" s="3">
        <v>44836</v>
      </c>
      <c r="B8038">
        <v>24.9</v>
      </c>
      <c r="C8038">
        <f t="shared" si="378"/>
        <v>0.59999999999999787</v>
      </c>
      <c r="D8038">
        <v>1018.8</v>
      </c>
      <c r="E8038">
        <f t="shared" si="379"/>
        <v>4.8999999999999773</v>
      </c>
      <c r="F8038">
        <v>55</v>
      </c>
      <c r="G8038">
        <f t="shared" si="380"/>
        <v>-3</v>
      </c>
      <c r="H8038">
        <v>6.93</v>
      </c>
      <c r="I8038">
        <v>1</v>
      </c>
      <c r="J8038">
        <v>0.1</v>
      </c>
    </row>
    <row r="8039" spans="1:10">
      <c r="A8039" s="3">
        <v>44837</v>
      </c>
      <c r="B8039">
        <v>24</v>
      </c>
      <c r="C8039">
        <f t="shared" si="378"/>
        <v>-0.89999999999999858</v>
      </c>
      <c r="D8039">
        <v>1017.2</v>
      </c>
      <c r="E8039">
        <f t="shared" si="379"/>
        <v>-1.5999999999999091</v>
      </c>
      <c r="F8039">
        <v>73</v>
      </c>
      <c r="G8039">
        <f t="shared" si="380"/>
        <v>18</v>
      </c>
      <c r="H8039">
        <v>7.93</v>
      </c>
      <c r="I8039">
        <v>0.99</v>
      </c>
      <c r="J8039">
        <v>-0.12</v>
      </c>
    </row>
    <row r="8040" spans="1:10">
      <c r="A8040" s="3">
        <v>44838</v>
      </c>
      <c r="B8040">
        <v>25.9</v>
      </c>
      <c r="C8040">
        <f t="shared" si="378"/>
        <v>1.8999999999999986</v>
      </c>
      <c r="D8040">
        <v>1006.4</v>
      </c>
      <c r="E8040">
        <f t="shared" si="379"/>
        <v>-10.800000000000068</v>
      </c>
      <c r="F8040">
        <v>68</v>
      </c>
      <c r="G8040">
        <f t="shared" si="380"/>
        <v>-5</v>
      </c>
      <c r="H8040">
        <v>8.93</v>
      </c>
      <c r="I8040">
        <v>0.95</v>
      </c>
      <c r="J8040">
        <v>-0.32</v>
      </c>
    </row>
    <row r="8041" spans="1:10">
      <c r="A8041" s="3">
        <v>44839</v>
      </c>
      <c r="B8041">
        <v>17.100000000000001</v>
      </c>
      <c r="C8041">
        <f t="shared" si="378"/>
        <v>-8.7999999999999972</v>
      </c>
      <c r="D8041">
        <v>1013.8</v>
      </c>
      <c r="E8041">
        <f t="shared" si="379"/>
        <v>7.3999999999999773</v>
      </c>
      <c r="F8041">
        <v>95</v>
      </c>
      <c r="G8041">
        <f t="shared" si="380"/>
        <v>27</v>
      </c>
      <c r="H8041">
        <v>9.93</v>
      </c>
      <c r="I8041">
        <v>0.86</v>
      </c>
      <c r="J8041">
        <v>-0.52</v>
      </c>
    </row>
    <row r="8042" spans="1:10">
      <c r="A8042" s="3">
        <v>44840</v>
      </c>
      <c r="B8042">
        <v>12</v>
      </c>
      <c r="C8042">
        <f t="shared" si="378"/>
        <v>-5.1000000000000014</v>
      </c>
      <c r="D8042">
        <v>1017.8</v>
      </c>
      <c r="E8042">
        <f t="shared" si="379"/>
        <v>4</v>
      </c>
      <c r="F8042">
        <v>94</v>
      </c>
      <c r="G8042">
        <f t="shared" si="380"/>
        <v>-1</v>
      </c>
      <c r="H8042">
        <v>10.93</v>
      </c>
      <c r="I8042">
        <v>0.73</v>
      </c>
      <c r="J8042">
        <v>-0.68</v>
      </c>
    </row>
    <row r="8043" spans="1:10">
      <c r="A8043" s="3">
        <v>44841</v>
      </c>
      <c r="B8043">
        <v>12</v>
      </c>
      <c r="C8043">
        <f t="shared" si="378"/>
        <v>0</v>
      </c>
      <c r="D8043">
        <v>1010.5</v>
      </c>
      <c r="E8043">
        <f t="shared" si="379"/>
        <v>-7.2999999999999545</v>
      </c>
      <c r="F8043">
        <v>99</v>
      </c>
      <c r="G8043">
        <f t="shared" si="380"/>
        <v>5</v>
      </c>
      <c r="H8043">
        <v>11.93</v>
      </c>
      <c r="I8043">
        <v>0.56999999999999995</v>
      </c>
      <c r="J8043">
        <v>-0.82</v>
      </c>
    </row>
    <row r="8044" spans="1:10">
      <c r="A8044" s="3">
        <v>44842</v>
      </c>
      <c r="B8044">
        <v>17.5</v>
      </c>
      <c r="C8044">
        <f t="shared" si="378"/>
        <v>5.5</v>
      </c>
      <c r="D8044">
        <v>1018.6</v>
      </c>
      <c r="E8044">
        <f t="shared" si="379"/>
        <v>8.1000000000000227</v>
      </c>
      <c r="F8044">
        <v>80</v>
      </c>
      <c r="G8044">
        <f t="shared" si="380"/>
        <v>-19</v>
      </c>
      <c r="H8044">
        <v>12.93</v>
      </c>
      <c r="I8044">
        <v>0.38</v>
      </c>
      <c r="J8044">
        <v>-0.92</v>
      </c>
    </row>
    <row r="8045" spans="1:10">
      <c r="A8045" s="3">
        <v>44843</v>
      </c>
      <c r="B8045">
        <v>16.3</v>
      </c>
      <c r="C8045">
        <f t="shared" si="378"/>
        <v>-1.1999999999999993</v>
      </c>
      <c r="D8045">
        <v>1020</v>
      </c>
      <c r="E8045">
        <f t="shared" si="379"/>
        <v>1.3999999999999773</v>
      </c>
      <c r="F8045">
        <v>96</v>
      </c>
      <c r="G8045">
        <f t="shared" si="380"/>
        <v>16</v>
      </c>
      <c r="H8045">
        <v>13.93</v>
      </c>
      <c r="I8045">
        <v>0.18</v>
      </c>
      <c r="J8045">
        <v>-0.98</v>
      </c>
    </row>
    <row r="8046" spans="1:10">
      <c r="A8046" s="3">
        <v>44844</v>
      </c>
      <c r="B8046">
        <v>17.5</v>
      </c>
      <c r="C8046">
        <f t="shared" si="378"/>
        <v>1.1999999999999993</v>
      </c>
      <c r="D8046">
        <v>1003.9</v>
      </c>
      <c r="E8046">
        <f t="shared" si="379"/>
        <v>-16.100000000000023</v>
      </c>
      <c r="F8046">
        <v>96</v>
      </c>
      <c r="G8046">
        <f t="shared" si="380"/>
        <v>0</v>
      </c>
      <c r="H8046">
        <v>14.93</v>
      </c>
      <c r="I8046">
        <v>-0.03</v>
      </c>
      <c r="J8046">
        <v>-1</v>
      </c>
    </row>
    <row r="8047" spans="1:10">
      <c r="A8047" s="3">
        <v>44845</v>
      </c>
      <c r="B8047">
        <v>21.4</v>
      </c>
      <c r="C8047">
        <f t="shared" si="378"/>
        <v>3.8999999999999986</v>
      </c>
      <c r="D8047">
        <v>1011.8</v>
      </c>
      <c r="E8047">
        <f t="shared" si="379"/>
        <v>7.8999999999999773</v>
      </c>
      <c r="F8047">
        <v>70</v>
      </c>
      <c r="G8047">
        <f t="shared" si="380"/>
        <v>-26</v>
      </c>
      <c r="H8047">
        <v>15.93</v>
      </c>
      <c r="I8047">
        <v>-0.24</v>
      </c>
      <c r="J8047">
        <v>-0.97</v>
      </c>
    </row>
    <row r="8048" spans="1:10">
      <c r="A8048" s="3">
        <v>44846</v>
      </c>
      <c r="B8048">
        <v>18.600000000000001</v>
      </c>
      <c r="C8048">
        <f t="shared" si="378"/>
        <v>-2.7999999999999972</v>
      </c>
      <c r="D8048">
        <v>1023.1</v>
      </c>
      <c r="E8048">
        <f t="shared" si="379"/>
        <v>11.300000000000068</v>
      </c>
      <c r="F8048">
        <v>67</v>
      </c>
      <c r="G8048">
        <f t="shared" si="380"/>
        <v>-3</v>
      </c>
      <c r="H8048">
        <v>16.93</v>
      </c>
      <c r="I8048">
        <v>-0.44</v>
      </c>
      <c r="J8048">
        <v>-0.9</v>
      </c>
    </row>
    <row r="8049" spans="1:10">
      <c r="A8049" s="3">
        <v>44847</v>
      </c>
      <c r="B8049">
        <v>15.8</v>
      </c>
      <c r="C8049">
        <f t="shared" si="378"/>
        <v>-2.8000000000000007</v>
      </c>
      <c r="D8049">
        <v>1020.8</v>
      </c>
      <c r="E8049">
        <f t="shared" si="379"/>
        <v>-2.3000000000000682</v>
      </c>
      <c r="F8049">
        <v>97</v>
      </c>
      <c r="G8049">
        <f t="shared" si="380"/>
        <v>30</v>
      </c>
      <c r="H8049">
        <v>17.93</v>
      </c>
      <c r="I8049">
        <v>-0.62</v>
      </c>
      <c r="J8049">
        <v>-0.78</v>
      </c>
    </row>
    <row r="8050" spans="1:10">
      <c r="A8050" s="3">
        <v>44848</v>
      </c>
      <c r="B8050">
        <v>20</v>
      </c>
      <c r="C8050">
        <f t="shared" si="378"/>
        <v>4.1999999999999993</v>
      </c>
      <c r="D8050">
        <v>1015.3</v>
      </c>
      <c r="E8050">
        <f t="shared" si="379"/>
        <v>-5.5</v>
      </c>
      <c r="F8050">
        <v>86</v>
      </c>
      <c r="G8050">
        <f t="shared" si="380"/>
        <v>-11</v>
      </c>
      <c r="H8050">
        <v>18.93</v>
      </c>
      <c r="I8050">
        <v>-0.77</v>
      </c>
      <c r="J8050">
        <v>-0.63</v>
      </c>
    </row>
    <row r="8051" spans="1:10">
      <c r="A8051" s="3">
        <v>44849</v>
      </c>
      <c r="B8051">
        <v>20.9</v>
      </c>
      <c r="C8051">
        <f t="shared" si="378"/>
        <v>0.89999999999999858</v>
      </c>
      <c r="D8051">
        <v>1015.2</v>
      </c>
      <c r="E8051">
        <f t="shared" si="379"/>
        <v>-9.9999999999909051E-2</v>
      </c>
      <c r="F8051">
        <v>79</v>
      </c>
      <c r="G8051">
        <f t="shared" si="380"/>
        <v>-7</v>
      </c>
      <c r="H8051">
        <v>19.93</v>
      </c>
      <c r="I8051">
        <v>-0.89</v>
      </c>
      <c r="J8051">
        <v>-0.46</v>
      </c>
    </row>
    <row r="8052" spans="1:10">
      <c r="A8052" s="3">
        <v>44850</v>
      </c>
      <c r="B8052">
        <v>21.2</v>
      </c>
      <c r="C8052">
        <f t="shared" si="378"/>
        <v>0.30000000000000071</v>
      </c>
      <c r="D8052">
        <v>1015.1</v>
      </c>
      <c r="E8052">
        <f t="shared" si="379"/>
        <v>-0.10000000000002274</v>
      </c>
      <c r="F8052">
        <v>77</v>
      </c>
      <c r="G8052">
        <f t="shared" si="380"/>
        <v>-2</v>
      </c>
      <c r="H8052">
        <v>20.93</v>
      </c>
      <c r="I8052">
        <v>-0.97</v>
      </c>
      <c r="J8052">
        <v>-0.26</v>
      </c>
    </row>
    <row r="8053" spans="1:10">
      <c r="A8053" s="3">
        <v>44851</v>
      </c>
      <c r="B8053">
        <v>20.3</v>
      </c>
      <c r="C8053">
        <f t="shared" si="378"/>
        <v>-0.89999999999999858</v>
      </c>
      <c r="D8053">
        <v>1004.8</v>
      </c>
      <c r="E8053">
        <f t="shared" si="379"/>
        <v>-10.300000000000068</v>
      </c>
      <c r="F8053">
        <v>95</v>
      </c>
      <c r="G8053">
        <f t="shared" si="380"/>
        <v>18</v>
      </c>
      <c r="H8053">
        <v>21.93</v>
      </c>
      <c r="I8053">
        <v>-1</v>
      </c>
      <c r="J8053">
        <v>-0.05</v>
      </c>
    </row>
    <row r="8054" spans="1:10">
      <c r="A8054" s="3">
        <v>44852</v>
      </c>
      <c r="B8054">
        <v>17</v>
      </c>
      <c r="C8054">
        <f t="shared" si="378"/>
        <v>-3.3000000000000007</v>
      </c>
      <c r="D8054">
        <v>1012.7</v>
      </c>
      <c r="E8054">
        <f t="shared" si="379"/>
        <v>7.9000000000000909</v>
      </c>
      <c r="F8054">
        <v>68</v>
      </c>
      <c r="G8054">
        <f t="shared" si="380"/>
        <v>-27</v>
      </c>
      <c r="H8054">
        <v>22.93</v>
      </c>
      <c r="I8054">
        <v>-0.99</v>
      </c>
      <c r="J8054">
        <v>0.16</v>
      </c>
    </row>
    <row r="8055" spans="1:10">
      <c r="A8055" s="3">
        <v>44853</v>
      </c>
      <c r="B8055">
        <v>16</v>
      </c>
      <c r="C8055">
        <f t="shared" si="378"/>
        <v>-1</v>
      </c>
      <c r="D8055">
        <v>1018.2</v>
      </c>
      <c r="E8055">
        <f t="shared" si="379"/>
        <v>5.5</v>
      </c>
      <c r="F8055">
        <v>57</v>
      </c>
      <c r="G8055">
        <f t="shared" si="380"/>
        <v>-11</v>
      </c>
      <c r="H8055">
        <v>23.93</v>
      </c>
      <c r="I8055">
        <v>-0.93</v>
      </c>
      <c r="J8055">
        <v>0.37</v>
      </c>
    </row>
    <row r="8056" spans="1:10">
      <c r="A8056" s="3">
        <v>44854</v>
      </c>
      <c r="B8056">
        <v>14.1</v>
      </c>
      <c r="C8056">
        <f t="shared" si="378"/>
        <v>-1.9000000000000004</v>
      </c>
      <c r="D8056">
        <v>1023.3</v>
      </c>
      <c r="E8056">
        <f t="shared" si="379"/>
        <v>5.0999999999999091</v>
      </c>
      <c r="F8056">
        <v>60</v>
      </c>
      <c r="G8056">
        <f t="shared" si="380"/>
        <v>3</v>
      </c>
      <c r="H8056">
        <v>24.93</v>
      </c>
      <c r="I8056">
        <v>-0.83</v>
      </c>
      <c r="J8056">
        <v>0.56000000000000005</v>
      </c>
    </row>
    <row r="8057" spans="1:10">
      <c r="A8057" s="3">
        <v>44855</v>
      </c>
      <c r="B8057">
        <v>18.899999999999999</v>
      </c>
      <c r="C8057">
        <f t="shared" si="378"/>
        <v>4.7999999999999989</v>
      </c>
      <c r="D8057">
        <v>1020.7</v>
      </c>
      <c r="E8057">
        <f t="shared" si="379"/>
        <v>-2.5999999999999091</v>
      </c>
      <c r="F8057">
        <v>70</v>
      </c>
      <c r="G8057">
        <f t="shared" si="380"/>
        <v>10</v>
      </c>
      <c r="H8057">
        <v>25.93</v>
      </c>
      <c r="I8057">
        <v>-0.69</v>
      </c>
      <c r="J8057">
        <v>0.72</v>
      </c>
    </row>
    <row r="8058" spans="1:10">
      <c r="A8058" s="3">
        <v>44856</v>
      </c>
      <c r="B8058">
        <v>16.399999999999999</v>
      </c>
      <c r="C8058">
        <f t="shared" si="378"/>
        <v>-2.5</v>
      </c>
      <c r="D8058">
        <v>1013.4</v>
      </c>
      <c r="E8058">
        <f t="shared" si="379"/>
        <v>-7.3000000000000682</v>
      </c>
      <c r="F8058">
        <v>80</v>
      </c>
      <c r="G8058">
        <f t="shared" si="380"/>
        <v>10</v>
      </c>
      <c r="H8058">
        <v>26.93</v>
      </c>
      <c r="I8058">
        <v>-0.53</v>
      </c>
      <c r="J8058">
        <v>0.85</v>
      </c>
    </row>
    <row r="8059" spans="1:10">
      <c r="A8059" s="3">
        <v>44857</v>
      </c>
      <c r="B8059">
        <v>19</v>
      </c>
      <c r="C8059">
        <f t="shared" si="378"/>
        <v>2.6000000000000014</v>
      </c>
      <c r="D8059">
        <v>1005.7</v>
      </c>
      <c r="E8059">
        <f t="shared" si="379"/>
        <v>-7.6999999999999318</v>
      </c>
      <c r="F8059">
        <v>66</v>
      </c>
      <c r="G8059">
        <f t="shared" si="380"/>
        <v>-14</v>
      </c>
      <c r="H8059">
        <v>27.93</v>
      </c>
      <c r="I8059">
        <v>-0.33</v>
      </c>
      <c r="J8059">
        <v>0.94</v>
      </c>
    </row>
    <row r="8060" spans="1:10">
      <c r="A8060" s="3">
        <v>44858</v>
      </c>
      <c r="B8060">
        <v>12.9</v>
      </c>
      <c r="C8060">
        <f t="shared" si="378"/>
        <v>-6.1</v>
      </c>
      <c r="D8060">
        <v>1012.6</v>
      </c>
      <c r="E8060">
        <f t="shared" si="379"/>
        <v>6.8999999999999773</v>
      </c>
      <c r="F8060">
        <v>70</v>
      </c>
      <c r="G8060">
        <f t="shared" si="380"/>
        <v>4</v>
      </c>
      <c r="H8060">
        <v>28.93</v>
      </c>
      <c r="I8060">
        <v>-0.13</v>
      </c>
      <c r="J8060">
        <v>0.99</v>
      </c>
    </row>
    <row r="8061" spans="1:10">
      <c r="A8061" s="3">
        <v>44859</v>
      </c>
      <c r="B8061">
        <v>13.7</v>
      </c>
      <c r="C8061">
        <f t="shared" si="378"/>
        <v>0.79999999999999893</v>
      </c>
      <c r="D8061">
        <v>1018.8</v>
      </c>
      <c r="E8061">
        <f t="shared" si="379"/>
        <v>6.1999999999999318</v>
      </c>
      <c r="F8061">
        <v>47</v>
      </c>
      <c r="G8061">
        <f t="shared" si="380"/>
        <v>-23</v>
      </c>
      <c r="H8061">
        <v>0.4</v>
      </c>
      <c r="I8061">
        <v>0.08</v>
      </c>
      <c r="J8061">
        <v>1</v>
      </c>
    </row>
    <row r="8062" spans="1:10">
      <c r="A8062" s="3">
        <v>44860</v>
      </c>
      <c r="B8062">
        <v>14.9</v>
      </c>
      <c r="C8062">
        <f t="shared" si="378"/>
        <v>1.2000000000000011</v>
      </c>
      <c r="D8062">
        <v>1022.6</v>
      </c>
      <c r="E8062">
        <f t="shared" si="379"/>
        <v>3.8000000000000682</v>
      </c>
      <c r="F8062">
        <v>52</v>
      </c>
      <c r="G8062">
        <f t="shared" si="380"/>
        <v>5</v>
      </c>
      <c r="H8062">
        <v>1.4</v>
      </c>
      <c r="I8062">
        <v>0.28999999999999998</v>
      </c>
      <c r="J8062">
        <v>0.96</v>
      </c>
    </row>
    <row r="8063" spans="1:10">
      <c r="A8063" s="3">
        <v>44861</v>
      </c>
      <c r="B8063">
        <v>13.7</v>
      </c>
      <c r="C8063">
        <f t="shared" si="378"/>
        <v>-1.2000000000000011</v>
      </c>
      <c r="D8063">
        <v>1022.7</v>
      </c>
      <c r="E8063">
        <f t="shared" si="379"/>
        <v>0.10000000000002274</v>
      </c>
      <c r="F8063">
        <v>62</v>
      </c>
      <c r="G8063">
        <f t="shared" si="380"/>
        <v>10</v>
      </c>
      <c r="H8063">
        <v>2.4</v>
      </c>
      <c r="I8063">
        <v>0.49</v>
      </c>
      <c r="J8063">
        <v>0.87</v>
      </c>
    </row>
    <row r="8064" spans="1:10">
      <c r="A8064" s="3">
        <v>44862</v>
      </c>
      <c r="B8064">
        <v>13.6</v>
      </c>
      <c r="C8064">
        <f t="shared" si="378"/>
        <v>-9.9999999999999645E-2</v>
      </c>
      <c r="D8064">
        <v>1020</v>
      </c>
      <c r="E8064">
        <f t="shared" si="379"/>
        <v>-2.7000000000000455</v>
      </c>
      <c r="F8064">
        <v>80</v>
      </c>
      <c r="G8064">
        <f t="shared" si="380"/>
        <v>18</v>
      </c>
      <c r="H8064">
        <v>3.4</v>
      </c>
      <c r="I8064">
        <v>0.66</v>
      </c>
      <c r="J8064">
        <v>0.75</v>
      </c>
    </row>
    <row r="8065" spans="1:10">
      <c r="A8065" s="3">
        <v>44863</v>
      </c>
      <c r="B8065">
        <v>17.8</v>
      </c>
      <c r="C8065">
        <f t="shared" si="378"/>
        <v>4.2000000000000011</v>
      </c>
      <c r="D8065">
        <v>1017.8</v>
      </c>
      <c r="E8065">
        <f t="shared" si="379"/>
        <v>-2.2000000000000455</v>
      </c>
      <c r="F8065">
        <v>44</v>
      </c>
      <c r="G8065">
        <f t="shared" si="380"/>
        <v>-36</v>
      </c>
      <c r="H8065">
        <v>4.4000000000000004</v>
      </c>
      <c r="I8065">
        <v>0.8</v>
      </c>
      <c r="J8065">
        <v>0.59</v>
      </c>
    </row>
    <row r="8066" spans="1:10">
      <c r="A8066" s="3">
        <v>44864</v>
      </c>
      <c r="B8066">
        <v>12.5</v>
      </c>
      <c r="C8066">
        <f t="shared" si="378"/>
        <v>-5.3000000000000007</v>
      </c>
      <c r="D8066">
        <v>1019.1</v>
      </c>
      <c r="E8066">
        <f t="shared" si="379"/>
        <v>1.3000000000000682</v>
      </c>
      <c r="F8066">
        <v>69</v>
      </c>
      <c r="G8066">
        <f t="shared" si="380"/>
        <v>25</v>
      </c>
      <c r="H8066">
        <v>5.4</v>
      </c>
      <c r="I8066">
        <v>0.91</v>
      </c>
      <c r="J8066">
        <v>0.41</v>
      </c>
    </row>
    <row r="8067" spans="1:10">
      <c r="A8067" s="3">
        <v>44865</v>
      </c>
      <c r="B8067">
        <v>16.100000000000001</v>
      </c>
      <c r="C8067">
        <f t="shared" si="378"/>
        <v>3.6000000000000014</v>
      </c>
      <c r="D8067">
        <v>1023.2</v>
      </c>
      <c r="E8067">
        <f t="shared" si="379"/>
        <v>4.1000000000000227</v>
      </c>
      <c r="F8067">
        <v>60</v>
      </c>
      <c r="G8067">
        <f t="shared" si="380"/>
        <v>-9</v>
      </c>
      <c r="H8067">
        <v>6.4</v>
      </c>
      <c r="I8067">
        <v>0.98</v>
      </c>
      <c r="J8067">
        <v>0.21</v>
      </c>
    </row>
    <row r="8068" spans="1:10">
      <c r="A8068" s="3">
        <v>44866</v>
      </c>
      <c r="B8068">
        <v>16.3</v>
      </c>
      <c r="C8068">
        <f t="shared" si="378"/>
        <v>0.19999999999999929</v>
      </c>
      <c r="D8068">
        <v>1018</v>
      </c>
      <c r="E8068">
        <f t="shared" si="379"/>
        <v>-5.2000000000000455</v>
      </c>
      <c r="F8068">
        <v>61</v>
      </c>
      <c r="G8068">
        <f t="shared" si="380"/>
        <v>1</v>
      </c>
      <c r="H8068">
        <v>7.4</v>
      </c>
      <c r="I8068">
        <v>1</v>
      </c>
      <c r="J8068">
        <v>0</v>
      </c>
    </row>
    <row r="8069" spans="1:10">
      <c r="A8069" s="3">
        <v>44867</v>
      </c>
      <c r="B8069">
        <v>17</v>
      </c>
      <c r="C8069">
        <f t="shared" si="378"/>
        <v>0.69999999999999929</v>
      </c>
      <c r="D8069">
        <v>1014</v>
      </c>
      <c r="E8069">
        <f t="shared" si="379"/>
        <v>-4</v>
      </c>
      <c r="F8069">
        <v>71</v>
      </c>
      <c r="G8069">
        <f t="shared" si="380"/>
        <v>10</v>
      </c>
      <c r="H8069">
        <v>8.4</v>
      </c>
      <c r="I8069">
        <v>0.98</v>
      </c>
      <c r="J8069">
        <v>-0.21</v>
      </c>
    </row>
    <row r="8070" spans="1:10">
      <c r="A8070" s="3">
        <v>44868</v>
      </c>
      <c r="B8070">
        <v>20</v>
      </c>
      <c r="C8070">
        <f t="shared" si="378"/>
        <v>3</v>
      </c>
      <c r="D8070">
        <v>1007.6</v>
      </c>
      <c r="E8070">
        <f t="shared" si="379"/>
        <v>-6.3999999999999773</v>
      </c>
      <c r="F8070">
        <v>57</v>
      </c>
      <c r="G8070">
        <f t="shared" si="380"/>
        <v>-14</v>
      </c>
      <c r="H8070">
        <v>9.4</v>
      </c>
      <c r="I8070">
        <v>0.91</v>
      </c>
      <c r="J8070">
        <v>-0.42</v>
      </c>
    </row>
    <row r="8071" spans="1:10">
      <c r="A8071" s="3">
        <v>44869</v>
      </c>
      <c r="B8071">
        <v>16.399999999999999</v>
      </c>
      <c r="C8071">
        <f t="shared" ref="C8071:C8134" si="381">B8071-B8070</f>
        <v>-3.6000000000000014</v>
      </c>
      <c r="D8071">
        <v>1010.8</v>
      </c>
      <c r="E8071">
        <f t="shared" ref="E8071:E8134" si="382">D8071-D8070</f>
        <v>3.1999999999999318</v>
      </c>
      <c r="F8071">
        <v>66</v>
      </c>
      <c r="G8071">
        <f t="shared" ref="G8071:G8134" si="383">F8071-F8070</f>
        <v>9</v>
      </c>
      <c r="H8071">
        <v>10.4</v>
      </c>
      <c r="I8071">
        <v>0.8</v>
      </c>
      <c r="J8071">
        <v>-0.6</v>
      </c>
    </row>
    <row r="8072" spans="1:10">
      <c r="A8072" s="3">
        <v>44870</v>
      </c>
      <c r="B8072">
        <v>13.8</v>
      </c>
      <c r="C8072">
        <f t="shared" si="381"/>
        <v>-2.5999999999999979</v>
      </c>
      <c r="D8072">
        <v>1016.2</v>
      </c>
      <c r="E8072">
        <f t="shared" si="382"/>
        <v>5.4000000000000909</v>
      </c>
      <c r="F8072">
        <v>64</v>
      </c>
      <c r="G8072">
        <f t="shared" si="383"/>
        <v>-2</v>
      </c>
      <c r="H8072">
        <v>11.4</v>
      </c>
      <c r="I8072">
        <v>0.66</v>
      </c>
      <c r="J8072">
        <v>-0.75</v>
      </c>
    </row>
    <row r="8073" spans="1:10">
      <c r="A8073" s="3">
        <v>44871</v>
      </c>
      <c r="B8073">
        <v>15.6</v>
      </c>
      <c r="C8073">
        <f t="shared" si="381"/>
        <v>1.7999999999999989</v>
      </c>
      <c r="D8073">
        <v>1019.7</v>
      </c>
      <c r="E8073">
        <f t="shared" si="382"/>
        <v>3.5</v>
      </c>
      <c r="F8073">
        <v>62</v>
      </c>
      <c r="G8073">
        <f t="shared" si="383"/>
        <v>-2</v>
      </c>
      <c r="H8073">
        <v>12.4</v>
      </c>
      <c r="I8073">
        <v>0.48</v>
      </c>
      <c r="J8073">
        <v>-0.88</v>
      </c>
    </row>
    <row r="8074" spans="1:10">
      <c r="A8074" s="3">
        <v>44872</v>
      </c>
      <c r="B8074">
        <v>14.4</v>
      </c>
      <c r="C8074">
        <f t="shared" si="381"/>
        <v>-1.1999999999999993</v>
      </c>
      <c r="D8074">
        <v>1017.2</v>
      </c>
      <c r="E8074">
        <f t="shared" si="382"/>
        <v>-2.5</v>
      </c>
      <c r="F8074">
        <v>76</v>
      </c>
      <c r="G8074">
        <f t="shared" si="383"/>
        <v>14</v>
      </c>
      <c r="H8074">
        <v>13.4</v>
      </c>
      <c r="I8074">
        <v>0.28999999999999998</v>
      </c>
      <c r="J8074">
        <v>-0.96</v>
      </c>
    </row>
    <row r="8075" spans="1:10">
      <c r="A8075" s="3">
        <v>44873</v>
      </c>
      <c r="B8075">
        <v>17.600000000000001</v>
      </c>
      <c r="C8075">
        <f t="shared" si="381"/>
        <v>3.2000000000000011</v>
      </c>
      <c r="D8075">
        <v>1017.3</v>
      </c>
      <c r="E8075">
        <f t="shared" si="382"/>
        <v>9.9999999999909051E-2</v>
      </c>
      <c r="F8075">
        <v>39</v>
      </c>
      <c r="G8075">
        <f t="shared" si="383"/>
        <v>-37</v>
      </c>
      <c r="H8075">
        <v>14.4</v>
      </c>
      <c r="I8075">
        <v>0.08</v>
      </c>
      <c r="J8075">
        <v>-1</v>
      </c>
    </row>
    <row r="8076" spans="1:10">
      <c r="A8076" s="3">
        <v>44874</v>
      </c>
      <c r="B8076">
        <v>15.9</v>
      </c>
      <c r="C8076">
        <f t="shared" si="381"/>
        <v>-1.7000000000000011</v>
      </c>
      <c r="D8076">
        <v>1022.2</v>
      </c>
      <c r="E8076">
        <f t="shared" si="382"/>
        <v>4.9000000000000909</v>
      </c>
      <c r="F8076">
        <v>67</v>
      </c>
      <c r="G8076">
        <f t="shared" si="383"/>
        <v>28</v>
      </c>
      <c r="H8076">
        <v>15.4</v>
      </c>
      <c r="I8076">
        <v>-0.13</v>
      </c>
      <c r="J8076">
        <v>-0.99</v>
      </c>
    </row>
    <row r="8077" spans="1:10">
      <c r="A8077" s="3">
        <v>44875</v>
      </c>
      <c r="B8077">
        <v>16.2</v>
      </c>
      <c r="C8077">
        <f t="shared" si="381"/>
        <v>0.29999999999999893</v>
      </c>
      <c r="D8077">
        <v>1018.8</v>
      </c>
      <c r="E8077">
        <f t="shared" si="382"/>
        <v>-3.4000000000000909</v>
      </c>
      <c r="F8077">
        <v>65</v>
      </c>
      <c r="G8077">
        <f t="shared" si="383"/>
        <v>-2</v>
      </c>
      <c r="H8077">
        <v>16.399999999999999</v>
      </c>
      <c r="I8077">
        <v>-0.34</v>
      </c>
      <c r="J8077">
        <v>-0.94</v>
      </c>
    </row>
    <row r="8078" spans="1:10">
      <c r="A8078" s="3">
        <v>44876</v>
      </c>
      <c r="B8078">
        <v>17.600000000000001</v>
      </c>
      <c r="C8078">
        <f t="shared" si="381"/>
        <v>1.4000000000000021</v>
      </c>
      <c r="D8078">
        <v>1024.4000000000001</v>
      </c>
      <c r="E8078">
        <f t="shared" si="382"/>
        <v>5.6000000000001364</v>
      </c>
      <c r="F8078">
        <v>72</v>
      </c>
      <c r="G8078">
        <f t="shared" si="383"/>
        <v>7</v>
      </c>
      <c r="H8078">
        <v>17.399999999999999</v>
      </c>
      <c r="I8078">
        <v>-0.53</v>
      </c>
      <c r="J8078">
        <v>-0.85</v>
      </c>
    </row>
    <row r="8079" spans="1:10">
      <c r="A8079" s="3">
        <v>44877</v>
      </c>
      <c r="B8079">
        <v>16.7</v>
      </c>
      <c r="C8079">
        <f t="shared" si="381"/>
        <v>-0.90000000000000213</v>
      </c>
      <c r="D8079">
        <v>1019.1</v>
      </c>
      <c r="E8079">
        <f t="shared" si="382"/>
        <v>-5.3000000000000682</v>
      </c>
      <c r="F8079">
        <v>81</v>
      </c>
      <c r="G8079">
        <f t="shared" si="383"/>
        <v>9</v>
      </c>
      <c r="H8079">
        <v>18.399999999999999</v>
      </c>
      <c r="I8079">
        <v>-0.7</v>
      </c>
      <c r="J8079">
        <v>-0.72</v>
      </c>
    </row>
    <row r="8080" spans="1:10">
      <c r="A8080" s="3">
        <v>44878</v>
      </c>
      <c r="B8080">
        <v>19.399999999999999</v>
      </c>
      <c r="C8080">
        <f t="shared" si="381"/>
        <v>2.6999999999999993</v>
      </c>
      <c r="D8080">
        <v>1002.8</v>
      </c>
      <c r="E8080">
        <f t="shared" si="382"/>
        <v>-16.300000000000068</v>
      </c>
      <c r="F8080">
        <v>89</v>
      </c>
      <c r="G8080">
        <f t="shared" si="383"/>
        <v>8</v>
      </c>
      <c r="H8080">
        <v>19.399999999999999</v>
      </c>
      <c r="I8080">
        <v>-0.83</v>
      </c>
      <c r="J8080">
        <v>-0.55000000000000004</v>
      </c>
    </row>
    <row r="8081" spans="1:10">
      <c r="A8081" s="3">
        <v>44879</v>
      </c>
      <c r="B8081">
        <v>15.1</v>
      </c>
      <c r="C8081">
        <f t="shared" si="381"/>
        <v>-4.2999999999999989</v>
      </c>
      <c r="D8081">
        <v>1010.2</v>
      </c>
      <c r="E8081">
        <f t="shared" si="382"/>
        <v>7.4000000000000909</v>
      </c>
      <c r="F8081">
        <v>57</v>
      </c>
      <c r="G8081">
        <f t="shared" si="383"/>
        <v>-32</v>
      </c>
      <c r="H8081">
        <v>20.399999999999999</v>
      </c>
      <c r="I8081">
        <v>-0.93</v>
      </c>
      <c r="J8081">
        <v>-0.36</v>
      </c>
    </row>
    <row r="8082" spans="1:10">
      <c r="A8082" s="3">
        <v>44880</v>
      </c>
      <c r="B8082">
        <v>11.3</v>
      </c>
      <c r="C8082">
        <f t="shared" si="381"/>
        <v>-3.7999999999999989</v>
      </c>
      <c r="D8082">
        <v>1007.4</v>
      </c>
      <c r="E8082">
        <f t="shared" si="382"/>
        <v>-2.8000000000000682</v>
      </c>
      <c r="F8082">
        <v>92</v>
      </c>
      <c r="G8082">
        <f t="shared" si="383"/>
        <v>35</v>
      </c>
      <c r="H8082">
        <v>21.4</v>
      </c>
      <c r="I8082">
        <v>-0.99</v>
      </c>
      <c r="J8082">
        <v>-0.16</v>
      </c>
    </row>
    <row r="8083" spans="1:10">
      <c r="A8083" s="3">
        <v>44881</v>
      </c>
      <c r="B8083">
        <v>14</v>
      </c>
      <c r="C8083">
        <f t="shared" si="381"/>
        <v>2.6999999999999993</v>
      </c>
      <c r="D8083">
        <v>1013.6</v>
      </c>
      <c r="E8083">
        <f t="shared" si="382"/>
        <v>6.2000000000000455</v>
      </c>
      <c r="F8083">
        <v>52</v>
      </c>
      <c r="G8083">
        <f t="shared" si="383"/>
        <v>-40</v>
      </c>
      <c r="H8083">
        <v>22.4</v>
      </c>
      <c r="I8083">
        <v>-1</v>
      </c>
      <c r="J8083">
        <v>0.05</v>
      </c>
    </row>
    <row r="8084" spans="1:10">
      <c r="A8084" s="3">
        <v>44882</v>
      </c>
      <c r="B8084">
        <v>14.2</v>
      </c>
      <c r="C8084">
        <f t="shared" si="381"/>
        <v>0.19999999999999929</v>
      </c>
      <c r="D8084">
        <v>1020.5</v>
      </c>
      <c r="E8084">
        <f t="shared" si="382"/>
        <v>6.8999999999999773</v>
      </c>
      <c r="F8084">
        <v>61</v>
      </c>
      <c r="G8084">
        <f t="shared" si="383"/>
        <v>9</v>
      </c>
      <c r="H8084">
        <v>23.4</v>
      </c>
      <c r="I8084">
        <v>-0.96</v>
      </c>
      <c r="J8084">
        <v>0.26</v>
      </c>
    </row>
    <row r="8085" spans="1:10">
      <c r="A8085" s="3">
        <v>44883</v>
      </c>
      <c r="B8085">
        <v>14.6</v>
      </c>
      <c r="C8085">
        <f t="shared" si="381"/>
        <v>0.40000000000000036</v>
      </c>
      <c r="D8085">
        <v>1021.2</v>
      </c>
      <c r="E8085">
        <f t="shared" si="382"/>
        <v>0.70000000000004547</v>
      </c>
      <c r="F8085">
        <v>67</v>
      </c>
      <c r="G8085">
        <f t="shared" si="383"/>
        <v>6</v>
      </c>
      <c r="H8085">
        <v>24.4</v>
      </c>
      <c r="I8085">
        <v>-0.89</v>
      </c>
      <c r="J8085">
        <v>0.46</v>
      </c>
    </row>
    <row r="8086" spans="1:10">
      <c r="A8086" s="3">
        <v>44884</v>
      </c>
      <c r="B8086">
        <v>14.9</v>
      </c>
      <c r="C8086">
        <f t="shared" si="381"/>
        <v>0.30000000000000071</v>
      </c>
      <c r="D8086">
        <v>1021.6</v>
      </c>
      <c r="E8086">
        <f t="shared" si="382"/>
        <v>0.39999999999997726</v>
      </c>
      <c r="F8086">
        <v>54</v>
      </c>
      <c r="G8086">
        <f t="shared" si="383"/>
        <v>-13</v>
      </c>
      <c r="H8086">
        <v>25.4</v>
      </c>
      <c r="I8086">
        <v>-0.77</v>
      </c>
      <c r="J8086">
        <v>0.64</v>
      </c>
    </row>
    <row r="8087" spans="1:10">
      <c r="A8087" s="3">
        <v>44885</v>
      </c>
      <c r="B8087">
        <v>11.1</v>
      </c>
      <c r="C8087">
        <f t="shared" si="381"/>
        <v>-3.8000000000000007</v>
      </c>
      <c r="D8087">
        <v>1020</v>
      </c>
      <c r="E8087">
        <f t="shared" si="382"/>
        <v>-1.6000000000000227</v>
      </c>
      <c r="F8087">
        <v>96</v>
      </c>
      <c r="G8087">
        <f t="shared" si="383"/>
        <v>42</v>
      </c>
      <c r="H8087">
        <v>26.4</v>
      </c>
      <c r="I8087">
        <v>-0.62</v>
      </c>
      <c r="J8087">
        <v>0.79</v>
      </c>
    </row>
    <row r="8088" spans="1:10">
      <c r="A8088" s="3">
        <v>44886</v>
      </c>
      <c r="B8088">
        <v>14</v>
      </c>
      <c r="C8088">
        <f t="shared" si="381"/>
        <v>2.9000000000000004</v>
      </c>
      <c r="D8088">
        <v>1013.7</v>
      </c>
      <c r="E8088">
        <f t="shared" si="382"/>
        <v>-6.2999999999999545</v>
      </c>
      <c r="F8088">
        <v>96</v>
      </c>
      <c r="G8088">
        <f t="shared" si="383"/>
        <v>0</v>
      </c>
      <c r="H8088">
        <v>27.4</v>
      </c>
      <c r="I8088">
        <v>-0.44</v>
      </c>
      <c r="J8088">
        <v>0.9</v>
      </c>
    </row>
    <row r="8089" spans="1:10">
      <c r="A8089" s="3">
        <v>44887</v>
      </c>
      <c r="B8089">
        <v>17.7</v>
      </c>
      <c r="C8089">
        <f t="shared" si="381"/>
        <v>3.6999999999999993</v>
      </c>
      <c r="D8089">
        <v>1016.8</v>
      </c>
      <c r="E8089">
        <f t="shared" si="382"/>
        <v>3.0999999999999091</v>
      </c>
      <c r="F8089">
        <v>64</v>
      </c>
      <c r="G8089">
        <f t="shared" si="383"/>
        <v>-32</v>
      </c>
      <c r="H8089">
        <v>28.4</v>
      </c>
      <c r="I8089">
        <v>-0.24</v>
      </c>
      <c r="J8089">
        <v>0.97</v>
      </c>
    </row>
    <row r="8090" spans="1:10">
      <c r="A8090" s="3">
        <v>44888</v>
      </c>
      <c r="B8090">
        <v>10.7</v>
      </c>
      <c r="C8090">
        <f t="shared" si="381"/>
        <v>-7</v>
      </c>
      <c r="D8090">
        <v>1008.7</v>
      </c>
      <c r="E8090">
        <f t="shared" si="382"/>
        <v>-8.0999999999999091</v>
      </c>
      <c r="F8090">
        <v>99</v>
      </c>
      <c r="G8090">
        <f t="shared" si="383"/>
        <v>35</v>
      </c>
      <c r="H8090">
        <v>29.4</v>
      </c>
      <c r="I8090">
        <v>-0.03</v>
      </c>
      <c r="J8090">
        <v>1</v>
      </c>
    </row>
    <row r="8091" spans="1:10">
      <c r="A8091" s="3">
        <v>44889</v>
      </c>
      <c r="B8091">
        <v>17.3</v>
      </c>
      <c r="C8091">
        <f t="shared" si="381"/>
        <v>6.6000000000000014</v>
      </c>
      <c r="D8091">
        <v>1011.4</v>
      </c>
      <c r="E8091">
        <f t="shared" si="382"/>
        <v>2.6999999999999318</v>
      </c>
      <c r="F8091">
        <v>48</v>
      </c>
      <c r="G8091">
        <f t="shared" si="383"/>
        <v>-51</v>
      </c>
      <c r="H8091">
        <v>0.86</v>
      </c>
      <c r="I8091">
        <v>0.18</v>
      </c>
      <c r="J8091">
        <v>0.98</v>
      </c>
    </row>
    <row r="8092" spans="1:10">
      <c r="A8092" s="3">
        <v>44890</v>
      </c>
      <c r="B8092">
        <v>14.5</v>
      </c>
      <c r="C8092">
        <f t="shared" si="381"/>
        <v>-2.8000000000000007</v>
      </c>
      <c r="D8092">
        <v>1018.9</v>
      </c>
      <c r="E8092">
        <f t="shared" si="382"/>
        <v>7.5</v>
      </c>
      <c r="F8092">
        <v>65</v>
      </c>
      <c r="G8092">
        <f t="shared" si="383"/>
        <v>17</v>
      </c>
      <c r="H8092">
        <v>1.86</v>
      </c>
      <c r="I8092">
        <v>0.39</v>
      </c>
      <c r="J8092">
        <v>0.92</v>
      </c>
    </row>
    <row r="8093" spans="1:10">
      <c r="A8093" s="3">
        <v>44891</v>
      </c>
      <c r="B8093">
        <v>13</v>
      </c>
      <c r="C8093">
        <f t="shared" si="381"/>
        <v>-1.5</v>
      </c>
      <c r="D8093">
        <v>1008.3</v>
      </c>
      <c r="E8093">
        <f t="shared" si="382"/>
        <v>-10.600000000000023</v>
      </c>
      <c r="F8093">
        <v>84</v>
      </c>
      <c r="G8093">
        <f t="shared" si="383"/>
        <v>19</v>
      </c>
      <c r="H8093">
        <v>2.86</v>
      </c>
      <c r="I8093">
        <v>0.56999999999999995</v>
      </c>
      <c r="J8093">
        <v>0.82</v>
      </c>
    </row>
    <row r="8094" spans="1:10">
      <c r="A8094" s="3">
        <v>44892</v>
      </c>
      <c r="B8094">
        <v>15.1</v>
      </c>
      <c r="C8094">
        <f t="shared" si="381"/>
        <v>2.0999999999999996</v>
      </c>
      <c r="D8094">
        <v>1018</v>
      </c>
      <c r="E8094">
        <f t="shared" si="382"/>
        <v>9.7000000000000455</v>
      </c>
      <c r="F8094">
        <v>50</v>
      </c>
      <c r="G8094">
        <f t="shared" si="383"/>
        <v>-34</v>
      </c>
      <c r="H8094">
        <v>3.86</v>
      </c>
      <c r="I8094">
        <v>0.73</v>
      </c>
      <c r="J8094">
        <v>0.68</v>
      </c>
    </row>
    <row r="8095" spans="1:10">
      <c r="A8095" s="3">
        <v>44893</v>
      </c>
      <c r="B8095">
        <v>13</v>
      </c>
      <c r="C8095">
        <f t="shared" si="381"/>
        <v>-2.0999999999999996</v>
      </c>
      <c r="D8095">
        <v>1023.8</v>
      </c>
      <c r="E8095">
        <f t="shared" si="382"/>
        <v>5.7999999999999545</v>
      </c>
      <c r="F8095">
        <v>69</v>
      </c>
      <c r="G8095">
        <f t="shared" si="383"/>
        <v>19</v>
      </c>
      <c r="H8095">
        <v>4.8600000000000003</v>
      </c>
      <c r="I8095">
        <v>0.86</v>
      </c>
      <c r="J8095">
        <v>0.51</v>
      </c>
    </row>
    <row r="8096" spans="1:10">
      <c r="A8096" s="3">
        <v>44894</v>
      </c>
      <c r="B8096">
        <v>18.2</v>
      </c>
      <c r="C8096">
        <f t="shared" si="381"/>
        <v>5.1999999999999993</v>
      </c>
      <c r="D8096">
        <v>1008.2</v>
      </c>
      <c r="E8096">
        <f t="shared" si="382"/>
        <v>-15.599999999999909</v>
      </c>
      <c r="F8096">
        <v>98</v>
      </c>
      <c r="G8096">
        <f t="shared" si="383"/>
        <v>29</v>
      </c>
      <c r="H8096">
        <v>5.86</v>
      </c>
      <c r="I8096">
        <v>0.95</v>
      </c>
      <c r="J8096">
        <v>0.32</v>
      </c>
    </row>
    <row r="8097" spans="1:10">
      <c r="A8097" s="3">
        <v>44895</v>
      </c>
      <c r="B8097">
        <v>17.600000000000001</v>
      </c>
      <c r="C8097">
        <f t="shared" si="381"/>
        <v>-0.59999999999999787</v>
      </c>
      <c r="D8097">
        <v>1008</v>
      </c>
      <c r="E8097">
        <f t="shared" si="382"/>
        <v>-0.20000000000004547</v>
      </c>
      <c r="F8097">
        <v>85</v>
      </c>
      <c r="G8097">
        <f t="shared" si="383"/>
        <v>-13</v>
      </c>
      <c r="H8097">
        <v>6.86</v>
      </c>
      <c r="I8097">
        <v>0.99</v>
      </c>
      <c r="J8097">
        <v>0.11</v>
      </c>
    </row>
    <row r="8098" spans="1:10">
      <c r="A8098" s="3">
        <v>44896</v>
      </c>
      <c r="B8098">
        <v>8.6</v>
      </c>
      <c r="C8098">
        <f t="shared" si="381"/>
        <v>-9.0000000000000018</v>
      </c>
      <c r="D8098">
        <v>1014.9</v>
      </c>
      <c r="E8098">
        <f t="shared" si="382"/>
        <v>6.8999999999999773</v>
      </c>
      <c r="F8098">
        <v>88</v>
      </c>
      <c r="G8098">
        <f t="shared" si="383"/>
        <v>3</v>
      </c>
      <c r="H8098">
        <v>7.86</v>
      </c>
      <c r="I8098">
        <v>0.99</v>
      </c>
      <c r="J8098">
        <v>-0.1</v>
      </c>
    </row>
    <row r="8099" spans="1:10">
      <c r="A8099" s="3">
        <v>44897</v>
      </c>
      <c r="B8099">
        <v>9.9</v>
      </c>
      <c r="C8099">
        <f t="shared" si="381"/>
        <v>1.3000000000000007</v>
      </c>
      <c r="D8099">
        <v>1021.4</v>
      </c>
      <c r="E8099">
        <f t="shared" si="382"/>
        <v>6.5</v>
      </c>
      <c r="F8099">
        <v>58</v>
      </c>
      <c r="G8099">
        <f t="shared" si="383"/>
        <v>-30</v>
      </c>
      <c r="H8099">
        <v>8.86</v>
      </c>
      <c r="I8099">
        <v>0.95</v>
      </c>
      <c r="J8099">
        <v>-0.31</v>
      </c>
    </row>
    <row r="8100" spans="1:10">
      <c r="A8100" s="3">
        <v>44898</v>
      </c>
      <c r="B8100">
        <v>7.8</v>
      </c>
      <c r="C8100">
        <f t="shared" si="381"/>
        <v>-2.1000000000000005</v>
      </c>
      <c r="D8100">
        <v>1018.1</v>
      </c>
      <c r="E8100">
        <f t="shared" si="382"/>
        <v>-3.2999999999999545</v>
      </c>
      <c r="F8100">
        <v>75</v>
      </c>
      <c r="G8100">
        <f t="shared" si="383"/>
        <v>17</v>
      </c>
      <c r="H8100">
        <v>9.86</v>
      </c>
      <c r="I8100">
        <v>0.86</v>
      </c>
      <c r="J8100">
        <v>-0.5</v>
      </c>
    </row>
    <row r="8101" spans="1:10">
      <c r="A8101" s="3">
        <v>44899</v>
      </c>
      <c r="B8101">
        <v>13.3</v>
      </c>
      <c r="C8101">
        <f t="shared" si="381"/>
        <v>5.5000000000000009</v>
      </c>
      <c r="D8101">
        <v>1015.3</v>
      </c>
      <c r="E8101">
        <f t="shared" si="382"/>
        <v>-2.8000000000000682</v>
      </c>
      <c r="F8101">
        <v>47</v>
      </c>
      <c r="G8101">
        <f t="shared" si="383"/>
        <v>-28</v>
      </c>
      <c r="H8101">
        <v>10.86</v>
      </c>
      <c r="I8101">
        <v>0.74</v>
      </c>
      <c r="J8101">
        <v>-0.67</v>
      </c>
    </row>
    <row r="8102" spans="1:10">
      <c r="A8102" s="3">
        <v>44900</v>
      </c>
      <c r="B8102">
        <v>5.8</v>
      </c>
      <c r="C8102">
        <f t="shared" si="381"/>
        <v>-7.5000000000000009</v>
      </c>
      <c r="D8102">
        <v>1016.4</v>
      </c>
      <c r="E8102">
        <f t="shared" si="382"/>
        <v>1.1000000000000227</v>
      </c>
      <c r="F8102">
        <v>94</v>
      </c>
      <c r="G8102">
        <f t="shared" si="383"/>
        <v>47</v>
      </c>
      <c r="H8102">
        <v>11.86</v>
      </c>
      <c r="I8102">
        <v>0.57999999999999996</v>
      </c>
      <c r="J8102">
        <v>-0.82</v>
      </c>
    </row>
    <row r="8103" spans="1:10">
      <c r="A8103" s="3">
        <v>44901</v>
      </c>
      <c r="B8103">
        <v>7.7</v>
      </c>
      <c r="C8103">
        <f t="shared" si="381"/>
        <v>1.9000000000000004</v>
      </c>
      <c r="D8103">
        <v>1010.8</v>
      </c>
      <c r="E8103">
        <f t="shared" si="382"/>
        <v>-5.6000000000000227</v>
      </c>
      <c r="F8103">
        <v>90</v>
      </c>
      <c r="G8103">
        <f t="shared" si="383"/>
        <v>-4</v>
      </c>
      <c r="H8103">
        <v>12.86</v>
      </c>
      <c r="I8103">
        <v>0.39</v>
      </c>
      <c r="J8103">
        <v>-0.92</v>
      </c>
    </row>
    <row r="8104" spans="1:10">
      <c r="A8104" s="3">
        <v>44902</v>
      </c>
      <c r="B8104">
        <v>9.3000000000000007</v>
      </c>
      <c r="C8104">
        <f t="shared" si="381"/>
        <v>1.6000000000000005</v>
      </c>
      <c r="D8104">
        <v>1012.7</v>
      </c>
      <c r="E8104">
        <f t="shared" si="382"/>
        <v>1.9000000000000909</v>
      </c>
      <c r="F8104">
        <v>60</v>
      </c>
      <c r="G8104">
        <f t="shared" si="383"/>
        <v>-30</v>
      </c>
      <c r="H8104">
        <v>13.86</v>
      </c>
      <c r="I8104">
        <v>0.19</v>
      </c>
      <c r="J8104">
        <v>-0.98</v>
      </c>
    </row>
    <row r="8105" spans="1:10">
      <c r="A8105" s="3">
        <v>44903</v>
      </c>
      <c r="B8105">
        <v>9.6</v>
      </c>
      <c r="C8105">
        <f t="shared" si="381"/>
        <v>0.29999999999999893</v>
      </c>
      <c r="D8105">
        <v>1016</v>
      </c>
      <c r="E8105">
        <f t="shared" si="382"/>
        <v>3.2999999999999545</v>
      </c>
      <c r="F8105">
        <v>55</v>
      </c>
      <c r="G8105">
        <f t="shared" si="383"/>
        <v>-5</v>
      </c>
      <c r="H8105">
        <v>14.86</v>
      </c>
      <c r="I8105">
        <v>-0.02</v>
      </c>
      <c r="J8105">
        <v>-1</v>
      </c>
    </row>
    <row r="8106" spans="1:10">
      <c r="A8106" s="3">
        <v>44904</v>
      </c>
      <c r="B8106">
        <v>9.9</v>
      </c>
      <c r="C8106">
        <f t="shared" si="381"/>
        <v>0.30000000000000071</v>
      </c>
      <c r="D8106">
        <v>1016.5</v>
      </c>
      <c r="E8106">
        <f t="shared" si="382"/>
        <v>0.5</v>
      </c>
      <c r="F8106">
        <v>80</v>
      </c>
      <c r="G8106">
        <f t="shared" si="383"/>
        <v>25</v>
      </c>
      <c r="H8106">
        <v>15.86</v>
      </c>
      <c r="I8106">
        <v>-0.23</v>
      </c>
      <c r="J8106">
        <v>-0.97</v>
      </c>
    </row>
    <row r="8107" spans="1:10">
      <c r="A8107" s="3">
        <v>44905</v>
      </c>
      <c r="B8107">
        <v>11.6</v>
      </c>
      <c r="C8107">
        <f t="shared" si="381"/>
        <v>1.6999999999999993</v>
      </c>
      <c r="D8107">
        <v>1013.2</v>
      </c>
      <c r="E8107">
        <f t="shared" si="382"/>
        <v>-3.2999999999999545</v>
      </c>
      <c r="F8107">
        <v>57</v>
      </c>
      <c r="G8107">
        <f t="shared" si="383"/>
        <v>-23</v>
      </c>
      <c r="H8107">
        <v>16.86</v>
      </c>
      <c r="I8107">
        <v>-0.43</v>
      </c>
      <c r="J8107">
        <v>-0.9</v>
      </c>
    </row>
    <row r="8108" spans="1:10">
      <c r="A8108" s="3">
        <v>44906</v>
      </c>
      <c r="B8108">
        <v>9.9</v>
      </c>
      <c r="C8108">
        <f t="shared" si="381"/>
        <v>-1.6999999999999993</v>
      </c>
      <c r="D8108">
        <v>1011.1</v>
      </c>
      <c r="E8108">
        <f t="shared" si="382"/>
        <v>-2.1000000000000227</v>
      </c>
      <c r="F8108">
        <v>70</v>
      </c>
      <c r="G8108">
        <f t="shared" si="383"/>
        <v>13</v>
      </c>
      <c r="H8108">
        <v>17.86</v>
      </c>
      <c r="I8108">
        <v>-0.61</v>
      </c>
      <c r="J8108">
        <v>-0.79</v>
      </c>
    </row>
    <row r="8109" spans="1:10">
      <c r="A8109" s="3">
        <v>44907</v>
      </c>
      <c r="B8109">
        <v>8</v>
      </c>
      <c r="C8109">
        <f t="shared" si="381"/>
        <v>-1.9000000000000004</v>
      </c>
      <c r="D8109">
        <v>1019.4</v>
      </c>
      <c r="E8109">
        <f t="shared" si="382"/>
        <v>8.2999999999999545</v>
      </c>
      <c r="F8109">
        <v>59</v>
      </c>
      <c r="G8109">
        <f t="shared" si="383"/>
        <v>-11</v>
      </c>
      <c r="H8109">
        <v>18.86</v>
      </c>
      <c r="I8109">
        <v>-0.77</v>
      </c>
      <c r="J8109">
        <v>-0.64</v>
      </c>
    </row>
    <row r="8110" spans="1:10">
      <c r="A8110" s="3">
        <v>44908</v>
      </c>
      <c r="B8110">
        <v>7.2</v>
      </c>
      <c r="C8110">
        <f t="shared" si="381"/>
        <v>-0.79999999999999982</v>
      </c>
      <c r="D8110">
        <v>1005.2</v>
      </c>
      <c r="E8110">
        <f t="shared" si="382"/>
        <v>-14.199999999999932</v>
      </c>
      <c r="F8110">
        <v>96</v>
      </c>
      <c r="G8110">
        <f t="shared" si="383"/>
        <v>37</v>
      </c>
      <c r="H8110">
        <v>19.86</v>
      </c>
      <c r="I8110">
        <v>-0.88</v>
      </c>
      <c r="J8110">
        <v>-0.47</v>
      </c>
    </row>
    <row r="8111" spans="1:10">
      <c r="A8111" s="3">
        <v>44909</v>
      </c>
      <c r="B8111">
        <v>8.8000000000000007</v>
      </c>
      <c r="C8111">
        <f t="shared" si="381"/>
        <v>1.6000000000000005</v>
      </c>
      <c r="D8111">
        <v>1008</v>
      </c>
      <c r="E8111">
        <f t="shared" si="382"/>
        <v>2.7999999999999545</v>
      </c>
      <c r="F8111">
        <v>35</v>
      </c>
      <c r="G8111">
        <f t="shared" si="383"/>
        <v>-61</v>
      </c>
      <c r="H8111">
        <v>20.86</v>
      </c>
      <c r="I8111">
        <v>-0.96</v>
      </c>
      <c r="J8111">
        <v>-0.27</v>
      </c>
    </row>
    <row r="8112" spans="1:10">
      <c r="A8112" s="3">
        <v>44910</v>
      </c>
      <c r="B8112">
        <v>6.6</v>
      </c>
      <c r="C8112">
        <f t="shared" si="381"/>
        <v>-2.2000000000000011</v>
      </c>
      <c r="D8112">
        <v>1011.8</v>
      </c>
      <c r="E8112">
        <f t="shared" si="382"/>
        <v>3.7999999999999545</v>
      </c>
      <c r="F8112">
        <v>63</v>
      </c>
      <c r="G8112">
        <f t="shared" si="383"/>
        <v>28</v>
      </c>
      <c r="H8112">
        <v>21.86</v>
      </c>
      <c r="I8112">
        <v>-1</v>
      </c>
      <c r="J8112">
        <v>-0.06</v>
      </c>
    </row>
    <row r="8113" spans="1:10">
      <c r="A8113" s="3">
        <v>44911</v>
      </c>
      <c r="B8113">
        <v>10.5</v>
      </c>
      <c r="C8113">
        <f t="shared" si="381"/>
        <v>3.9000000000000004</v>
      </c>
      <c r="D8113">
        <v>1016.7</v>
      </c>
      <c r="E8113">
        <f t="shared" si="382"/>
        <v>4.9000000000000909</v>
      </c>
      <c r="F8113">
        <v>42</v>
      </c>
      <c r="G8113">
        <f t="shared" si="383"/>
        <v>-21</v>
      </c>
      <c r="H8113">
        <v>22.86</v>
      </c>
      <c r="I8113">
        <v>-0.99</v>
      </c>
      <c r="J8113">
        <v>0.15</v>
      </c>
    </row>
    <row r="8114" spans="1:10">
      <c r="A8114" s="3">
        <v>44912</v>
      </c>
      <c r="B8114">
        <v>7</v>
      </c>
      <c r="C8114">
        <f t="shared" si="381"/>
        <v>-3.5</v>
      </c>
      <c r="D8114">
        <v>1009</v>
      </c>
      <c r="E8114">
        <f t="shared" si="382"/>
        <v>-7.7000000000000455</v>
      </c>
      <c r="F8114">
        <v>64</v>
      </c>
      <c r="G8114">
        <f t="shared" si="383"/>
        <v>22</v>
      </c>
      <c r="H8114">
        <v>23.86</v>
      </c>
      <c r="I8114">
        <v>-0.93</v>
      </c>
      <c r="J8114">
        <v>0.36</v>
      </c>
    </row>
    <row r="8115" spans="1:10">
      <c r="A8115" s="3">
        <v>44913</v>
      </c>
      <c r="B8115">
        <v>5.8</v>
      </c>
      <c r="C8115">
        <f t="shared" si="381"/>
        <v>-1.2000000000000002</v>
      </c>
      <c r="D8115">
        <v>1004.8</v>
      </c>
      <c r="E8115">
        <f t="shared" si="382"/>
        <v>-4.2000000000000455</v>
      </c>
      <c r="F8115">
        <v>27</v>
      </c>
      <c r="G8115">
        <f t="shared" si="383"/>
        <v>-37</v>
      </c>
      <c r="H8115">
        <v>24.86</v>
      </c>
      <c r="I8115">
        <v>-0.84</v>
      </c>
      <c r="J8115">
        <v>0.55000000000000004</v>
      </c>
    </row>
    <row r="8116" spans="1:10">
      <c r="A8116" s="3">
        <v>44914</v>
      </c>
      <c r="B8116">
        <v>6.1</v>
      </c>
      <c r="C8116">
        <f t="shared" si="381"/>
        <v>0.29999999999999982</v>
      </c>
      <c r="D8116">
        <v>1012.7</v>
      </c>
      <c r="E8116">
        <f t="shared" si="382"/>
        <v>7.9000000000000909</v>
      </c>
      <c r="F8116">
        <v>43</v>
      </c>
      <c r="G8116">
        <f t="shared" si="383"/>
        <v>16</v>
      </c>
      <c r="H8116">
        <v>25.86</v>
      </c>
      <c r="I8116">
        <v>-0.7</v>
      </c>
      <c r="J8116">
        <v>0.71</v>
      </c>
    </row>
    <row r="8117" spans="1:10">
      <c r="A8117" s="3">
        <v>44915</v>
      </c>
      <c r="B8117">
        <v>6.6</v>
      </c>
      <c r="C8117">
        <f t="shared" si="381"/>
        <v>0.5</v>
      </c>
      <c r="D8117">
        <v>1018.7</v>
      </c>
      <c r="E8117">
        <f t="shared" si="382"/>
        <v>6</v>
      </c>
      <c r="F8117">
        <v>47</v>
      </c>
      <c r="G8117">
        <f t="shared" si="383"/>
        <v>4</v>
      </c>
      <c r="H8117">
        <v>26.86</v>
      </c>
      <c r="I8117">
        <v>-0.54</v>
      </c>
      <c r="J8117">
        <v>0.84</v>
      </c>
    </row>
    <row r="8118" spans="1:10">
      <c r="A8118" s="3">
        <v>44916</v>
      </c>
      <c r="B8118">
        <v>7.5</v>
      </c>
      <c r="C8118">
        <f t="shared" si="381"/>
        <v>0.90000000000000036</v>
      </c>
      <c r="D8118">
        <v>1012.6</v>
      </c>
      <c r="E8118">
        <f t="shared" si="382"/>
        <v>-6.1000000000000227</v>
      </c>
      <c r="F8118">
        <v>69</v>
      </c>
      <c r="G8118">
        <f t="shared" si="383"/>
        <v>22</v>
      </c>
      <c r="H8118">
        <v>27.86</v>
      </c>
      <c r="I8118">
        <v>-0.35</v>
      </c>
      <c r="J8118">
        <v>0.94</v>
      </c>
    </row>
    <row r="8119" spans="1:10">
      <c r="A8119" s="3">
        <v>44917</v>
      </c>
      <c r="B8119">
        <v>9.3000000000000007</v>
      </c>
      <c r="C8119">
        <f t="shared" si="381"/>
        <v>1.8000000000000007</v>
      </c>
      <c r="D8119">
        <v>984.6</v>
      </c>
      <c r="E8119">
        <f t="shared" si="382"/>
        <v>-28</v>
      </c>
      <c r="F8119">
        <v>96</v>
      </c>
      <c r="G8119">
        <f t="shared" si="383"/>
        <v>27</v>
      </c>
      <c r="H8119">
        <v>28.86</v>
      </c>
      <c r="I8119">
        <v>-0.14000000000000001</v>
      </c>
      <c r="J8119">
        <v>0.99</v>
      </c>
    </row>
    <row r="8120" spans="1:10">
      <c r="A8120" s="3">
        <v>44918</v>
      </c>
      <c r="B8120">
        <v>4.5</v>
      </c>
      <c r="C8120">
        <f t="shared" si="381"/>
        <v>-4.8000000000000007</v>
      </c>
      <c r="D8120">
        <v>993.3</v>
      </c>
      <c r="E8120">
        <f t="shared" si="382"/>
        <v>8.6999999999999318</v>
      </c>
      <c r="F8120">
        <v>23</v>
      </c>
      <c r="G8120">
        <f t="shared" si="383"/>
        <v>-73</v>
      </c>
      <c r="H8120">
        <v>0.33</v>
      </c>
      <c r="I8120">
        <v>7.0000000000000007E-2</v>
      </c>
      <c r="J8120">
        <v>1</v>
      </c>
    </row>
    <row r="8121" spans="1:10">
      <c r="A8121" s="3">
        <v>44919</v>
      </c>
      <c r="B8121">
        <v>8.1</v>
      </c>
      <c r="C8121">
        <f t="shared" si="381"/>
        <v>3.5999999999999996</v>
      </c>
      <c r="D8121">
        <v>997.7</v>
      </c>
      <c r="E8121">
        <f t="shared" si="382"/>
        <v>4.4000000000000909</v>
      </c>
      <c r="F8121">
        <v>49</v>
      </c>
      <c r="G8121">
        <f t="shared" si="383"/>
        <v>26</v>
      </c>
      <c r="H8121">
        <v>1.33</v>
      </c>
      <c r="I8121">
        <v>0.28000000000000003</v>
      </c>
      <c r="J8121">
        <v>0.96</v>
      </c>
    </row>
    <row r="8122" spans="1:10">
      <c r="A8122" s="3">
        <v>44920</v>
      </c>
      <c r="B8122">
        <v>8.5</v>
      </c>
      <c r="C8122">
        <f t="shared" si="381"/>
        <v>0.40000000000000036</v>
      </c>
      <c r="D8122">
        <v>1002.8</v>
      </c>
      <c r="E8122">
        <f t="shared" si="382"/>
        <v>5.0999999999999091</v>
      </c>
      <c r="F8122">
        <v>38</v>
      </c>
      <c r="G8122">
        <f t="shared" si="383"/>
        <v>-11</v>
      </c>
      <c r="H8122">
        <v>2.33</v>
      </c>
      <c r="I8122">
        <v>0.48</v>
      </c>
      <c r="J8122">
        <v>0.88</v>
      </c>
    </row>
    <row r="8123" spans="1:10">
      <c r="A8123" s="3">
        <v>44921</v>
      </c>
      <c r="B8123">
        <v>7.4</v>
      </c>
      <c r="C8123">
        <f t="shared" si="381"/>
        <v>-1.0999999999999996</v>
      </c>
      <c r="D8123">
        <v>1011.9</v>
      </c>
      <c r="E8123">
        <f t="shared" si="382"/>
        <v>9.1000000000000227</v>
      </c>
      <c r="F8123">
        <v>42</v>
      </c>
      <c r="G8123">
        <f t="shared" si="383"/>
        <v>4</v>
      </c>
      <c r="H8123">
        <v>3.33</v>
      </c>
      <c r="I8123">
        <v>0.65</v>
      </c>
      <c r="J8123">
        <v>0.76</v>
      </c>
    </row>
    <row r="8124" spans="1:10">
      <c r="A8124" s="3">
        <v>44922</v>
      </c>
      <c r="B8124">
        <v>8.1</v>
      </c>
      <c r="C8124">
        <f t="shared" si="381"/>
        <v>0.69999999999999929</v>
      </c>
      <c r="D8124">
        <v>1019.8</v>
      </c>
      <c r="E8124">
        <f t="shared" si="382"/>
        <v>7.8999999999999773</v>
      </c>
      <c r="F8124">
        <v>42</v>
      </c>
      <c r="G8124">
        <f t="shared" si="383"/>
        <v>0</v>
      </c>
      <c r="H8124">
        <v>4.33</v>
      </c>
      <c r="I8124">
        <v>0.8</v>
      </c>
      <c r="J8124">
        <v>0.6</v>
      </c>
    </row>
    <row r="8125" spans="1:10">
      <c r="A8125" s="3">
        <v>44923</v>
      </c>
      <c r="B8125">
        <v>8.1</v>
      </c>
      <c r="C8125">
        <f t="shared" si="381"/>
        <v>0</v>
      </c>
      <c r="D8125">
        <v>1016.5</v>
      </c>
      <c r="E8125">
        <f t="shared" si="382"/>
        <v>-3.2999999999999545</v>
      </c>
      <c r="F8125">
        <v>55</v>
      </c>
      <c r="G8125">
        <f t="shared" si="383"/>
        <v>13</v>
      </c>
      <c r="H8125">
        <v>5.33</v>
      </c>
      <c r="I8125">
        <v>0.91</v>
      </c>
      <c r="J8125">
        <v>0.42</v>
      </c>
    </row>
    <row r="8126" spans="1:10">
      <c r="A8126" s="3">
        <v>44924</v>
      </c>
      <c r="B8126">
        <v>10.5</v>
      </c>
      <c r="C8126">
        <f t="shared" si="381"/>
        <v>2.4000000000000004</v>
      </c>
      <c r="D8126">
        <v>1015.9</v>
      </c>
      <c r="E8126">
        <f t="shared" si="382"/>
        <v>-0.60000000000002274</v>
      </c>
      <c r="F8126">
        <v>35</v>
      </c>
      <c r="G8126">
        <f t="shared" si="383"/>
        <v>-20</v>
      </c>
      <c r="H8126">
        <v>6.33</v>
      </c>
      <c r="I8126">
        <v>0.98</v>
      </c>
      <c r="J8126">
        <v>0.22</v>
      </c>
    </row>
    <row r="8127" spans="1:10">
      <c r="A8127" s="3">
        <v>44925</v>
      </c>
      <c r="B8127">
        <v>7</v>
      </c>
      <c r="C8127">
        <f t="shared" si="381"/>
        <v>-3.5</v>
      </c>
      <c r="D8127">
        <v>1019.2</v>
      </c>
      <c r="E8127">
        <f t="shared" si="382"/>
        <v>3.3000000000000682</v>
      </c>
      <c r="F8127">
        <v>51</v>
      </c>
      <c r="G8127">
        <f t="shared" si="383"/>
        <v>16</v>
      </c>
      <c r="H8127">
        <v>7.33</v>
      </c>
      <c r="I8127">
        <v>1</v>
      </c>
      <c r="J8127">
        <v>0.01</v>
      </c>
    </row>
    <row r="8128" spans="1:10">
      <c r="A8128" s="3">
        <v>44926</v>
      </c>
      <c r="B8128">
        <v>5.4</v>
      </c>
      <c r="C8128">
        <f t="shared" si="381"/>
        <v>-1.5999999999999996</v>
      </c>
      <c r="D8128">
        <v>1018.4</v>
      </c>
      <c r="E8128">
        <f t="shared" si="382"/>
        <v>-0.80000000000006821</v>
      </c>
      <c r="F8128">
        <v>68</v>
      </c>
      <c r="G8128">
        <f t="shared" si="383"/>
        <v>17</v>
      </c>
      <c r="H8128">
        <v>8.33</v>
      </c>
      <c r="I8128">
        <v>0.98</v>
      </c>
      <c r="J8128">
        <v>-0.2</v>
      </c>
    </row>
    <row r="8129" spans="1:10">
      <c r="A8129" s="3">
        <v>44927</v>
      </c>
      <c r="B8129">
        <v>7.7</v>
      </c>
      <c r="C8129">
        <f t="shared" si="381"/>
        <v>2.2999999999999998</v>
      </c>
      <c r="D8129">
        <v>1013.7</v>
      </c>
      <c r="E8129">
        <f t="shared" si="382"/>
        <v>-4.6999999999999318</v>
      </c>
      <c r="F8129">
        <v>62</v>
      </c>
      <c r="G8129">
        <f t="shared" si="383"/>
        <v>-6</v>
      </c>
      <c r="H8129">
        <v>9.33</v>
      </c>
      <c r="I8129">
        <v>0.92</v>
      </c>
      <c r="J8129">
        <v>-0.4</v>
      </c>
    </row>
    <row r="8130" spans="1:10">
      <c r="A8130" s="3">
        <v>44928</v>
      </c>
      <c r="B8130">
        <v>7</v>
      </c>
      <c r="C8130">
        <f t="shared" si="381"/>
        <v>-0.70000000000000018</v>
      </c>
      <c r="D8130">
        <v>1016</v>
      </c>
      <c r="E8130">
        <f t="shared" si="382"/>
        <v>2.2999999999999545</v>
      </c>
      <c r="F8130">
        <v>35</v>
      </c>
      <c r="G8130">
        <f t="shared" si="383"/>
        <v>-27</v>
      </c>
      <c r="H8130">
        <v>10.33</v>
      </c>
      <c r="I8130">
        <v>0.81</v>
      </c>
      <c r="J8130">
        <v>-0.59</v>
      </c>
    </row>
    <row r="8131" spans="1:10">
      <c r="A8131" s="3">
        <v>44929</v>
      </c>
      <c r="B8131">
        <v>6.3</v>
      </c>
      <c r="C8131">
        <f t="shared" si="381"/>
        <v>-0.70000000000000018</v>
      </c>
      <c r="D8131">
        <v>1014.1</v>
      </c>
      <c r="E8131">
        <f t="shared" si="382"/>
        <v>-1.8999999999999773</v>
      </c>
      <c r="F8131">
        <v>41</v>
      </c>
      <c r="G8131">
        <f t="shared" si="383"/>
        <v>6</v>
      </c>
      <c r="H8131">
        <v>11.33</v>
      </c>
      <c r="I8131">
        <v>0.67</v>
      </c>
      <c r="J8131">
        <v>-0.75</v>
      </c>
    </row>
    <row r="8132" spans="1:10">
      <c r="A8132" s="3">
        <v>44930</v>
      </c>
      <c r="B8132">
        <v>6.9</v>
      </c>
      <c r="C8132">
        <f t="shared" si="381"/>
        <v>0.60000000000000053</v>
      </c>
      <c r="D8132">
        <v>1015.7</v>
      </c>
      <c r="E8132">
        <f t="shared" si="382"/>
        <v>1.6000000000000227</v>
      </c>
      <c r="F8132">
        <v>40</v>
      </c>
      <c r="G8132">
        <f t="shared" si="383"/>
        <v>-1</v>
      </c>
      <c r="H8132">
        <v>12.33</v>
      </c>
      <c r="I8132">
        <v>0.49</v>
      </c>
      <c r="J8132">
        <v>-0.87</v>
      </c>
    </row>
    <row r="8133" spans="1:10">
      <c r="A8133" s="3">
        <v>44931</v>
      </c>
      <c r="B8133">
        <v>6.5</v>
      </c>
      <c r="C8133">
        <f t="shared" si="381"/>
        <v>-0.40000000000000036</v>
      </c>
      <c r="D8133">
        <v>1019.1</v>
      </c>
      <c r="E8133">
        <f t="shared" si="382"/>
        <v>3.3999999999999773</v>
      </c>
      <c r="F8133">
        <v>30</v>
      </c>
      <c r="G8133">
        <f t="shared" si="383"/>
        <v>-10</v>
      </c>
      <c r="H8133">
        <v>13.33</v>
      </c>
      <c r="I8133">
        <v>0.3</v>
      </c>
      <c r="J8133">
        <v>-0.95</v>
      </c>
    </row>
    <row r="8134" spans="1:10">
      <c r="A8134" s="3">
        <v>44932</v>
      </c>
      <c r="B8134">
        <v>6.3</v>
      </c>
      <c r="C8134">
        <f t="shared" si="381"/>
        <v>-0.20000000000000018</v>
      </c>
      <c r="D8134">
        <v>1015.6</v>
      </c>
      <c r="E8134">
        <f t="shared" si="382"/>
        <v>-3.5</v>
      </c>
      <c r="F8134">
        <v>46</v>
      </c>
      <c r="G8134">
        <f t="shared" si="383"/>
        <v>16</v>
      </c>
      <c r="H8134">
        <v>14.33</v>
      </c>
      <c r="I8134">
        <v>0.09</v>
      </c>
      <c r="J8134">
        <v>-1</v>
      </c>
    </row>
    <row r="8135" spans="1:10">
      <c r="A8135" s="3">
        <v>44933</v>
      </c>
      <c r="B8135">
        <v>5.8</v>
      </c>
      <c r="C8135">
        <f t="shared" ref="C8135:C8198" si="384">B8135-B8134</f>
        <v>-0.5</v>
      </c>
      <c r="D8135">
        <v>1008.6</v>
      </c>
      <c r="E8135">
        <f t="shared" ref="E8135:E8198" si="385">D8135-D8134</f>
        <v>-7</v>
      </c>
      <c r="F8135">
        <v>59</v>
      </c>
      <c r="G8135">
        <f t="shared" ref="G8135:G8198" si="386">F8135-F8134</f>
        <v>13</v>
      </c>
      <c r="H8135">
        <v>15.33</v>
      </c>
      <c r="I8135">
        <v>-0.12</v>
      </c>
      <c r="J8135">
        <v>-0.99</v>
      </c>
    </row>
    <row r="8136" spans="1:10">
      <c r="A8136" s="3">
        <v>44934</v>
      </c>
      <c r="B8136">
        <v>6.6</v>
      </c>
      <c r="C8136">
        <f t="shared" si="384"/>
        <v>0.79999999999999982</v>
      </c>
      <c r="D8136">
        <v>1017.1</v>
      </c>
      <c r="E8136">
        <f t="shared" si="385"/>
        <v>8.5</v>
      </c>
      <c r="F8136">
        <v>56</v>
      </c>
      <c r="G8136">
        <f t="shared" si="386"/>
        <v>-3</v>
      </c>
      <c r="H8136">
        <v>16.329999999999998</v>
      </c>
      <c r="I8136">
        <v>-0.33</v>
      </c>
      <c r="J8136">
        <v>-0.94</v>
      </c>
    </row>
    <row r="8137" spans="1:10">
      <c r="A8137" s="3">
        <v>44935</v>
      </c>
      <c r="B8137">
        <v>9.1999999999999993</v>
      </c>
      <c r="C8137">
        <f t="shared" si="384"/>
        <v>2.5999999999999996</v>
      </c>
      <c r="D8137">
        <v>1010.2</v>
      </c>
      <c r="E8137">
        <f t="shared" si="385"/>
        <v>-6.8999999999999773</v>
      </c>
      <c r="F8137">
        <v>71</v>
      </c>
      <c r="G8137">
        <f t="shared" si="386"/>
        <v>15</v>
      </c>
      <c r="H8137">
        <v>17.329999999999998</v>
      </c>
      <c r="I8137">
        <v>-0.52</v>
      </c>
      <c r="J8137">
        <v>-0.85</v>
      </c>
    </row>
    <row r="8138" spans="1:10">
      <c r="A8138" s="3">
        <v>44936</v>
      </c>
      <c r="B8138">
        <v>5.3</v>
      </c>
      <c r="C8138">
        <f t="shared" si="384"/>
        <v>-3.8999999999999995</v>
      </c>
      <c r="D8138">
        <v>1018.4</v>
      </c>
      <c r="E8138">
        <f t="shared" si="385"/>
        <v>8.1999999999999318</v>
      </c>
      <c r="F8138">
        <v>42</v>
      </c>
      <c r="G8138">
        <f t="shared" si="386"/>
        <v>-29</v>
      </c>
      <c r="H8138">
        <v>18.329999999999998</v>
      </c>
      <c r="I8138">
        <v>-0.69</v>
      </c>
      <c r="J8138">
        <v>-0.73</v>
      </c>
    </row>
    <row r="8139" spans="1:10">
      <c r="A8139" s="3">
        <v>44937</v>
      </c>
      <c r="B8139">
        <v>5.8</v>
      </c>
      <c r="C8139">
        <f t="shared" si="384"/>
        <v>0.5</v>
      </c>
      <c r="D8139">
        <v>1021.8</v>
      </c>
      <c r="E8139">
        <f t="shared" si="385"/>
        <v>3.3999999999999773</v>
      </c>
      <c r="F8139">
        <v>55</v>
      </c>
      <c r="G8139">
        <f t="shared" si="386"/>
        <v>13</v>
      </c>
      <c r="H8139">
        <v>19.329999999999998</v>
      </c>
      <c r="I8139">
        <v>-0.83</v>
      </c>
      <c r="J8139">
        <v>-0.56000000000000005</v>
      </c>
    </row>
    <row r="8140" spans="1:10">
      <c r="A8140" s="3">
        <v>44938</v>
      </c>
      <c r="B8140">
        <v>6.9</v>
      </c>
      <c r="C8140">
        <f t="shared" si="384"/>
        <v>1.1000000000000005</v>
      </c>
      <c r="D8140">
        <v>1020.9</v>
      </c>
      <c r="E8140">
        <f t="shared" si="385"/>
        <v>-0.89999999999997726</v>
      </c>
      <c r="F8140">
        <v>44</v>
      </c>
      <c r="G8140">
        <f t="shared" si="386"/>
        <v>-11</v>
      </c>
      <c r="H8140">
        <v>20.329999999999998</v>
      </c>
      <c r="I8140">
        <v>-0.93</v>
      </c>
      <c r="J8140">
        <v>-0.38</v>
      </c>
    </row>
    <row r="8141" spans="1:10">
      <c r="A8141" s="3">
        <v>44939</v>
      </c>
      <c r="B8141">
        <v>10.199999999999999</v>
      </c>
      <c r="C8141">
        <f t="shared" si="384"/>
        <v>3.2999999999999989</v>
      </c>
      <c r="D8141">
        <v>1014.2</v>
      </c>
      <c r="E8141">
        <f t="shared" si="385"/>
        <v>-6.6999999999999318</v>
      </c>
      <c r="F8141">
        <v>67</v>
      </c>
      <c r="G8141">
        <f t="shared" si="386"/>
        <v>23</v>
      </c>
      <c r="H8141">
        <v>21.33</v>
      </c>
      <c r="I8141">
        <v>-0.99</v>
      </c>
      <c r="J8141">
        <v>-0.17</v>
      </c>
    </row>
    <row r="8142" spans="1:10">
      <c r="A8142" s="3">
        <v>44940</v>
      </c>
      <c r="B8142">
        <v>9.1999999999999993</v>
      </c>
      <c r="C8142">
        <f t="shared" si="384"/>
        <v>-1</v>
      </c>
      <c r="D8142">
        <v>1001.7</v>
      </c>
      <c r="E8142">
        <f t="shared" si="385"/>
        <v>-12.5</v>
      </c>
      <c r="F8142">
        <v>94</v>
      </c>
      <c r="G8142">
        <f t="shared" si="386"/>
        <v>27</v>
      </c>
      <c r="H8142">
        <v>22.33</v>
      </c>
      <c r="I8142">
        <v>-1</v>
      </c>
      <c r="J8142">
        <v>0.04</v>
      </c>
    </row>
    <row r="8143" spans="1:10">
      <c r="A8143" s="3">
        <v>44941</v>
      </c>
      <c r="B8143">
        <v>8.8000000000000007</v>
      </c>
      <c r="C8143">
        <f t="shared" si="384"/>
        <v>-0.39999999999999858</v>
      </c>
      <c r="D8143">
        <v>1008.9</v>
      </c>
      <c r="E8143">
        <f t="shared" si="385"/>
        <v>7.1999999999999318</v>
      </c>
      <c r="F8143">
        <v>94</v>
      </c>
      <c r="G8143">
        <f t="shared" si="386"/>
        <v>0</v>
      </c>
      <c r="H8143">
        <v>23.33</v>
      </c>
      <c r="I8143">
        <v>-0.97</v>
      </c>
      <c r="J8143">
        <v>0.25</v>
      </c>
    </row>
    <row r="8144" spans="1:10">
      <c r="A8144" s="3">
        <v>44942</v>
      </c>
      <c r="B8144">
        <v>5.5</v>
      </c>
      <c r="C8144">
        <f t="shared" si="384"/>
        <v>-3.3000000000000007</v>
      </c>
      <c r="D8144">
        <v>1010.5</v>
      </c>
      <c r="E8144">
        <f t="shared" si="385"/>
        <v>1.6000000000000227</v>
      </c>
      <c r="F8144">
        <v>88</v>
      </c>
      <c r="G8144">
        <f t="shared" si="386"/>
        <v>-6</v>
      </c>
      <c r="H8144">
        <v>24.33</v>
      </c>
      <c r="I8144">
        <v>-0.89</v>
      </c>
      <c r="J8144">
        <v>0.45</v>
      </c>
    </row>
    <row r="8145" spans="1:10">
      <c r="A8145" s="3">
        <v>44943</v>
      </c>
      <c r="B8145">
        <v>5.8</v>
      </c>
      <c r="C8145">
        <f t="shared" si="384"/>
        <v>0.29999999999999982</v>
      </c>
      <c r="D8145">
        <v>1020.2</v>
      </c>
      <c r="E8145">
        <f t="shared" si="385"/>
        <v>9.7000000000000455</v>
      </c>
      <c r="F8145">
        <v>64</v>
      </c>
      <c r="G8145">
        <f t="shared" si="386"/>
        <v>-24</v>
      </c>
      <c r="H8145">
        <v>25.33</v>
      </c>
      <c r="I8145">
        <v>-0.78</v>
      </c>
      <c r="J8145">
        <v>0.63</v>
      </c>
    </row>
    <row r="8146" spans="1:10">
      <c r="A8146" s="3">
        <v>44944</v>
      </c>
      <c r="B8146">
        <v>7.9</v>
      </c>
      <c r="C8146">
        <f t="shared" si="384"/>
        <v>2.1000000000000005</v>
      </c>
      <c r="D8146">
        <v>1012.1</v>
      </c>
      <c r="E8146">
        <f t="shared" si="385"/>
        <v>-8.1000000000000227</v>
      </c>
      <c r="F8146">
        <v>70</v>
      </c>
      <c r="G8146">
        <f t="shared" si="386"/>
        <v>6</v>
      </c>
      <c r="H8146">
        <v>26.33</v>
      </c>
      <c r="I8146">
        <v>-0.63</v>
      </c>
      <c r="J8146">
        <v>0.78</v>
      </c>
    </row>
    <row r="8147" spans="1:10">
      <c r="A8147" s="3">
        <v>44945</v>
      </c>
      <c r="B8147">
        <v>7.6</v>
      </c>
      <c r="C8147">
        <f t="shared" si="384"/>
        <v>-0.30000000000000071</v>
      </c>
      <c r="D8147">
        <v>1019.2</v>
      </c>
      <c r="E8147">
        <f t="shared" si="385"/>
        <v>7.1000000000000227</v>
      </c>
      <c r="F8147">
        <v>52</v>
      </c>
      <c r="G8147">
        <f t="shared" si="386"/>
        <v>-18</v>
      </c>
      <c r="H8147">
        <v>27.33</v>
      </c>
      <c r="I8147">
        <v>-0.45</v>
      </c>
      <c r="J8147">
        <v>0.89</v>
      </c>
    </row>
    <row r="8148" spans="1:10">
      <c r="A8148" s="3">
        <v>44946</v>
      </c>
      <c r="B8148">
        <v>7.4</v>
      </c>
      <c r="C8148">
        <f t="shared" si="384"/>
        <v>-0.19999999999999929</v>
      </c>
      <c r="D8148">
        <v>1007.3</v>
      </c>
      <c r="E8148">
        <f t="shared" si="385"/>
        <v>-11.900000000000091</v>
      </c>
      <c r="F8148">
        <v>71</v>
      </c>
      <c r="G8148">
        <f t="shared" si="386"/>
        <v>19</v>
      </c>
      <c r="H8148">
        <v>28.33</v>
      </c>
      <c r="I8148">
        <v>-0.25</v>
      </c>
      <c r="J8148">
        <v>0.97</v>
      </c>
    </row>
    <row r="8149" spans="1:10">
      <c r="A8149" s="3">
        <v>44947</v>
      </c>
      <c r="B8149">
        <v>5.7</v>
      </c>
      <c r="C8149">
        <f t="shared" si="384"/>
        <v>-1.7000000000000002</v>
      </c>
      <c r="D8149">
        <v>1020.6</v>
      </c>
      <c r="E8149">
        <f t="shared" si="385"/>
        <v>13.300000000000068</v>
      </c>
      <c r="F8149">
        <v>30</v>
      </c>
      <c r="G8149">
        <f t="shared" si="386"/>
        <v>-41</v>
      </c>
      <c r="H8149">
        <v>29.33</v>
      </c>
      <c r="I8149">
        <v>-0.04</v>
      </c>
      <c r="J8149">
        <v>1</v>
      </c>
    </row>
    <row r="8150" spans="1:10">
      <c r="A8150" s="3">
        <v>44948</v>
      </c>
      <c r="B8150">
        <v>4.5999999999999996</v>
      </c>
      <c r="C8150">
        <f t="shared" si="384"/>
        <v>-1.1000000000000005</v>
      </c>
      <c r="D8150">
        <v>1020.5</v>
      </c>
      <c r="E8150">
        <f t="shared" si="385"/>
        <v>-0.10000000000002274</v>
      </c>
      <c r="F8150">
        <v>66</v>
      </c>
      <c r="G8150">
        <f t="shared" si="386"/>
        <v>36</v>
      </c>
      <c r="H8150">
        <v>0.8</v>
      </c>
      <c r="I8150">
        <v>0.17</v>
      </c>
      <c r="J8150">
        <v>0.99</v>
      </c>
    </row>
    <row r="8151" spans="1:10">
      <c r="A8151" s="3">
        <v>44949</v>
      </c>
      <c r="B8151">
        <v>5.2</v>
      </c>
      <c r="C8151">
        <f t="shared" si="384"/>
        <v>0.60000000000000053</v>
      </c>
      <c r="D8151">
        <v>1013.1</v>
      </c>
      <c r="E8151">
        <f t="shared" si="385"/>
        <v>-7.3999999999999773</v>
      </c>
      <c r="F8151">
        <v>83</v>
      </c>
      <c r="G8151">
        <f t="shared" si="386"/>
        <v>17</v>
      </c>
      <c r="H8151">
        <v>1.8</v>
      </c>
      <c r="I8151">
        <v>0.37</v>
      </c>
      <c r="J8151">
        <v>0.93</v>
      </c>
    </row>
    <row r="8152" spans="1:10">
      <c r="A8152" s="3">
        <v>44950</v>
      </c>
      <c r="B8152">
        <v>3.4</v>
      </c>
      <c r="C8152">
        <f t="shared" si="384"/>
        <v>-1.8000000000000003</v>
      </c>
      <c r="D8152">
        <v>992</v>
      </c>
      <c r="E8152">
        <f t="shared" si="385"/>
        <v>-21.100000000000023</v>
      </c>
      <c r="F8152">
        <v>47</v>
      </c>
      <c r="G8152">
        <f t="shared" si="386"/>
        <v>-36</v>
      </c>
      <c r="H8152">
        <v>2.8</v>
      </c>
      <c r="I8152">
        <v>0.56000000000000005</v>
      </c>
      <c r="J8152">
        <v>0.83</v>
      </c>
    </row>
    <row r="8153" spans="1:10">
      <c r="A8153" s="3">
        <v>44951</v>
      </c>
      <c r="B8153">
        <v>0.5</v>
      </c>
      <c r="C8153">
        <f t="shared" si="384"/>
        <v>-2.9</v>
      </c>
      <c r="D8153">
        <v>1014.9</v>
      </c>
      <c r="E8153">
        <f t="shared" si="385"/>
        <v>22.899999999999977</v>
      </c>
      <c r="F8153">
        <v>30</v>
      </c>
      <c r="G8153">
        <f t="shared" si="386"/>
        <v>-17</v>
      </c>
      <c r="H8153">
        <v>3.8</v>
      </c>
      <c r="I8153">
        <v>0.72</v>
      </c>
      <c r="J8153">
        <v>0.69</v>
      </c>
    </row>
    <row r="8154" spans="1:10">
      <c r="A8154" s="3">
        <v>44952</v>
      </c>
      <c r="B8154">
        <v>4.9000000000000004</v>
      </c>
      <c r="C8154">
        <f t="shared" si="384"/>
        <v>4.4000000000000004</v>
      </c>
      <c r="D8154">
        <v>1012</v>
      </c>
      <c r="E8154">
        <f t="shared" si="385"/>
        <v>-2.8999999999999773</v>
      </c>
      <c r="F8154">
        <v>48</v>
      </c>
      <c r="G8154">
        <f t="shared" si="386"/>
        <v>18</v>
      </c>
      <c r="H8154">
        <v>4.8</v>
      </c>
      <c r="I8154">
        <v>0.85</v>
      </c>
      <c r="J8154">
        <v>0.52</v>
      </c>
    </row>
    <row r="8155" spans="1:10">
      <c r="A8155" s="3">
        <v>44953</v>
      </c>
      <c r="B8155">
        <v>3.8</v>
      </c>
      <c r="C8155">
        <f t="shared" si="384"/>
        <v>-1.1000000000000005</v>
      </c>
      <c r="D8155">
        <v>999.2</v>
      </c>
      <c r="E8155">
        <f t="shared" si="385"/>
        <v>-12.799999999999955</v>
      </c>
      <c r="F8155">
        <v>82</v>
      </c>
      <c r="G8155">
        <f t="shared" si="386"/>
        <v>34</v>
      </c>
      <c r="H8155">
        <v>5.8</v>
      </c>
      <c r="I8155">
        <v>0.94</v>
      </c>
      <c r="J8155">
        <v>0.33</v>
      </c>
    </row>
    <row r="8156" spans="1:10">
      <c r="A8156" s="3">
        <v>44954</v>
      </c>
      <c r="B8156">
        <v>4.0999999999999996</v>
      </c>
      <c r="C8156">
        <f t="shared" si="384"/>
        <v>0.29999999999999982</v>
      </c>
      <c r="D8156">
        <v>1006.4</v>
      </c>
      <c r="E8156">
        <f t="shared" si="385"/>
        <v>7.1999999999999318</v>
      </c>
      <c r="F8156">
        <v>33</v>
      </c>
      <c r="G8156">
        <f t="shared" si="386"/>
        <v>-49</v>
      </c>
      <c r="H8156">
        <v>6.8</v>
      </c>
      <c r="I8156">
        <v>0.99</v>
      </c>
      <c r="J8156">
        <v>0.12</v>
      </c>
    </row>
    <row r="8157" spans="1:10">
      <c r="A8157" s="3">
        <v>44955</v>
      </c>
      <c r="B8157">
        <v>4</v>
      </c>
      <c r="C8157">
        <f t="shared" si="384"/>
        <v>-9.9999999999999645E-2</v>
      </c>
      <c r="D8157">
        <v>1010</v>
      </c>
      <c r="E8157">
        <f t="shared" si="385"/>
        <v>3.6000000000000227</v>
      </c>
      <c r="F8157">
        <v>51</v>
      </c>
      <c r="G8157">
        <f t="shared" si="386"/>
        <v>18</v>
      </c>
      <c r="H8157">
        <v>7.8</v>
      </c>
      <c r="I8157">
        <v>1</v>
      </c>
      <c r="J8157">
        <v>-0.09</v>
      </c>
    </row>
    <row r="8158" spans="1:10">
      <c r="A8158" s="3">
        <v>44956</v>
      </c>
      <c r="B8158">
        <v>5.9</v>
      </c>
      <c r="C8158">
        <f t="shared" si="384"/>
        <v>1.9000000000000004</v>
      </c>
      <c r="D8158">
        <v>1008.6</v>
      </c>
      <c r="E8158">
        <f t="shared" si="385"/>
        <v>-1.3999999999999773</v>
      </c>
      <c r="F8158">
        <v>47</v>
      </c>
      <c r="G8158">
        <f t="shared" si="386"/>
        <v>-4</v>
      </c>
      <c r="H8158">
        <v>8.8000000000000007</v>
      </c>
      <c r="I8158">
        <v>0.95</v>
      </c>
      <c r="J8158">
        <v>-0.3</v>
      </c>
    </row>
    <row r="8159" spans="1:10">
      <c r="A8159" s="3">
        <v>44957</v>
      </c>
      <c r="B8159">
        <v>7.1</v>
      </c>
      <c r="C8159">
        <f t="shared" si="384"/>
        <v>1.1999999999999993</v>
      </c>
      <c r="D8159">
        <v>1015.2</v>
      </c>
      <c r="E8159">
        <f t="shared" si="385"/>
        <v>6.6000000000000227</v>
      </c>
      <c r="F8159">
        <v>28</v>
      </c>
      <c r="G8159">
        <f t="shared" si="386"/>
        <v>-19</v>
      </c>
      <c r="H8159">
        <v>9.8000000000000007</v>
      </c>
      <c r="I8159">
        <v>0.87</v>
      </c>
      <c r="J8159">
        <v>-0.49</v>
      </c>
    </row>
    <row r="8160" spans="1:10">
      <c r="A8160" s="3">
        <v>44958</v>
      </c>
      <c r="B8160">
        <v>10.8</v>
      </c>
      <c r="C8160">
        <f t="shared" si="384"/>
        <v>3.7000000000000011</v>
      </c>
      <c r="D8160">
        <v>1005.3</v>
      </c>
      <c r="E8160">
        <f t="shared" si="385"/>
        <v>-9.9000000000000909</v>
      </c>
      <c r="F8160">
        <v>42</v>
      </c>
      <c r="G8160">
        <f t="shared" si="386"/>
        <v>14</v>
      </c>
      <c r="H8160">
        <v>10.8</v>
      </c>
      <c r="I8160">
        <v>0.75</v>
      </c>
      <c r="J8160">
        <v>-0.67</v>
      </c>
    </row>
    <row r="8161" spans="1:10">
      <c r="A8161" s="3">
        <v>44959</v>
      </c>
      <c r="B8161">
        <v>6.2</v>
      </c>
      <c r="C8161">
        <f t="shared" si="384"/>
        <v>-4.6000000000000005</v>
      </c>
      <c r="D8161">
        <v>1016.2</v>
      </c>
      <c r="E8161">
        <f t="shared" si="385"/>
        <v>10.900000000000091</v>
      </c>
      <c r="F8161">
        <v>30</v>
      </c>
      <c r="G8161">
        <f t="shared" si="386"/>
        <v>-12</v>
      </c>
      <c r="H8161">
        <v>11.8</v>
      </c>
      <c r="I8161">
        <v>0.59</v>
      </c>
      <c r="J8161">
        <v>-0.81</v>
      </c>
    </row>
    <row r="8162" spans="1:10">
      <c r="A8162" s="3">
        <v>44960</v>
      </c>
      <c r="B8162">
        <v>5.7</v>
      </c>
      <c r="C8162">
        <f t="shared" si="384"/>
        <v>-0.5</v>
      </c>
      <c r="D8162">
        <v>1015.9</v>
      </c>
      <c r="E8162">
        <f t="shared" si="385"/>
        <v>-0.30000000000006821</v>
      </c>
      <c r="F8162">
        <v>48</v>
      </c>
      <c r="G8162">
        <f t="shared" si="386"/>
        <v>18</v>
      </c>
      <c r="H8162">
        <v>12.8</v>
      </c>
      <c r="I8162">
        <v>0.41</v>
      </c>
      <c r="J8162">
        <v>-0.91</v>
      </c>
    </row>
    <row r="8163" spans="1:10">
      <c r="A8163" s="3">
        <v>44961</v>
      </c>
      <c r="B8163">
        <v>7.7</v>
      </c>
      <c r="C8163">
        <f t="shared" si="384"/>
        <v>2</v>
      </c>
      <c r="D8163">
        <v>1011.6</v>
      </c>
      <c r="E8163">
        <f t="shared" si="385"/>
        <v>-4.2999999999999545</v>
      </c>
      <c r="F8163">
        <v>76</v>
      </c>
      <c r="G8163">
        <f t="shared" si="386"/>
        <v>28</v>
      </c>
      <c r="H8163">
        <v>13.8</v>
      </c>
      <c r="I8163">
        <v>0.2</v>
      </c>
      <c r="J8163">
        <v>-0.98</v>
      </c>
    </row>
    <row r="8164" spans="1:10">
      <c r="A8164" s="3">
        <v>44962</v>
      </c>
      <c r="B8164">
        <v>8.6999999999999993</v>
      </c>
      <c r="C8164">
        <f t="shared" si="384"/>
        <v>0.99999999999999911</v>
      </c>
      <c r="D8164">
        <v>1018.9</v>
      </c>
      <c r="E8164">
        <f t="shared" si="385"/>
        <v>7.2999999999999545</v>
      </c>
      <c r="F8164">
        <v>54</v>
      </c>
      <c r="G8164">
        <f t="shared" si="386"/>
        <v>-22</v>
      </c>
      <c r="H8164">
        <v>14.8</v>
      </c>
      <c r="I8164">
        <v>-0.01</v>
      </c>
      <c r="J8164">
        <v>-1</v>
      </c>
    </row>
    <row r="8165" spans="1:10">
      <c r="A8165" s="3">
        <v>44963</v>
      </c>
      <c r="B8165">
        <v>8.1</v>
      </c>
      <c r="C8165">
        <f t="shared" si="384"/>
        <v>-0.59999999999999964</v>
      </c>
      <c r="D8165">
        <v>1016.3</v>
      </c>
      <c r="E8165">
        <f t="shared" si="385"/>
        <v>-2.6000000000000227</v>
      </c>
      <c r="F8165">
        <v>56</v>
      </c>
      <c r="G8165">
        <f t="shared" si="386"/>
        <v>2</v>
      </c>
      <c r="H8165">
        <v>15.8</v>
      </c>
      <c r="I8165">
        <v>-0.22</v>
      </c>
      <c r="J8165">
        <v>-0.98</v>
      </c>
    </row>
    <row r="8166" spans="1:10">
      <c r="A8166" s="3">
        <v>44964</v>
      </c>
      <c r="B8166">
        <v>11.8</v>
      </c>
      <c r="C8166">
        <f t="shared" si="384"/>
        <v>3.7000000000000011</v>
      </c>
      <c r="D8166">
        <v>1013.4</v>
      </c>
      <c r="E8166">
        <f t="shared" si="385"/>
        <v>-2.8999999999999773</v>
      </c>
      <c r="F8166">
        <v>73</v>
      </c>
      <c r="G8166">
        <f t="shared" si="386"/>
        <v>17</v>
      </c>
      <c r="H8166">
        <v>16.8</v>
      </c>
      <c r="I8166">
        <v>-0.42</v>
      </c>
      <c r="J8166">
        <v>-0.91</v>
      </c>
    </row>
    <row r="8167" spans="1:10">
      <c r="A8167" s="3">
        <v>44965</v>
      </c>
      <c r="B8167">
        <v>9.1999999999999993</v>
      </c>
      <c r="C8167">
        <f t="shared" si="384"/>
        <v>-2.6000000000000014</v>
      </c>
      <c r="D8167">
        <v>1014</v>
      </c>
      <c r="E8167">
        <f t="shared" si="385"/>
        <v>0.60000000000002274</v>
      </c>
      <c r="F8167">
        <v>62</v>
      </c>
      <c r="G8167">
        <f t="shared" si="386"/>
        <v>-11</v>
      </c>
      <c r="H8167">
        <v>17.8</v>
      </c>
      <c r="I8167">
        <v>-0.6</v>
      </c>
      <c r="J8167">
        <v>-0.8</v>
      </c>
    </row>
    <row r="8168" spans="1:10">
      <c r="A8168" s="3">
        <v>44966</v>
      </c>
      <c r="B8168">
        <v>6.3</v>
      </c>
      <c r="C8168">
        <f t="shared" si="384"/>
        <v>-2.8999999999999995</v>
      </c>
      <c r="D8168">
        <v>1024.5</v>
      </c>
      <c r="E8168">
        <f t="shared" si="385"/>
        <v>10.5</v>
      </c>
      <c r="F8168">
        <v>31</v>
      </c>
      <c r="G8168">
        <f t="shared" si="386"/>
        <v>-31</v>
      </c>
      <c r="H8168">
        <v>18.8</v>
      </c>
      <c r="I8168">
        <v>-0.76</v>
      </c>
      <c r="J8168">
        <v>-0.65</v>
      </c>
    </row>
    <row r="8169" spans="1:10">
      <c r="A8169" s="3">
        <v>44967</v>
      </c>
      <c r="B8169">
        <v>1.8</v>
      </c>
      <c r="C8169">
        <f t="shared" si="384"/>
        <v>-4.5</v>
      </c>
      <c r="D8169">
        <v>1014.1</v>
      </c>
      <c r="E8169">
        <f t="shared" si="385"/>
        <v>-10.399999999999977</v>
      </c>
      <c r="F8169">
        <v>98</v>
      </c>
      <c r="G8169">
        <f t="shared" si="386"/>
        <v>67</v>
      </c>
      <c r="H8169">
        <v>19.8</v>
      </c>
      <c r="I8169">
        <v>-0.88</v>
      </c>
      <c r="J8169">
        <v>-0.48</v>
      </c>
    </row>
    <row r="8170" spans="1:10">
      <c r="A8170" s="3">
        <v>44968</v>
      </c>
      <c r="B8170">
        <v>9.8000000000000007</v>
      </c>
      <c r="C8170">
        <f t="shared" si="384"/>
        <v>8</v>
      </c>
      <c r="D8170">
        <v>1019.5</v>
      </c>
      <c r="E8170">
        <f t="shared" si="385"/>
        <v>5.3999999999999773</v>
      </c>
      <c r="F8170">
        <v>53</v>
      </c>
      <c r="G8170">
        <f t="shared" si="386"/>
        <v>-45</v>
      </c>
      <c r="H8170">
        <v>20.8</v>
      </c>
      <c r="I8170">
        <v>-0.96</v>
      </c>
      <c r="J8170">
        <v>-0.28000000000000003</v>
      </c>
    </row>
    <row r="8171" spans="1:10">
      <c r="A8171" s="3">
        <v>44969</v>
      </c>
      <c r="B8171">
        <v>13.8</v>
      </c>
      <c r="C8171">
        <f t="shared" si="384"/>
        <v>4</v>
      </c>
      <c r="D8171">
        <v>1015.2</v>
      </c>
      <c r="E8171">
        <f t="shared" si="385"/>
        <v>-4.2999999999999545</v>
      </c>
      <c r="F8171">
        <v>77</v>
      </c>
      <c r="G8171">
        <f t="shared" si="386"/>
        <v>24</v>
      </c>
      <c r="H8171">
        <v>21.8</v>
      </c>
      <c r="I8171">
        <v>-1</v>
      </c>
      <c r="J8171">
        <v>-7.0000000000000007E-2</v>
      </c>
    </row>
    <row r="8172" spans="1:10">
      <c r="A8172" s="3">
        <v>44970</v>
      </c>
      <c r="B8172">
        <v>6.8</v>
      </c>
      <c r="C8172">
        <f t="shared" si="384"/>
        <v>-7.0000000000000009</v>
      </c>
      <c r="D8172">
        <v>1002.6</v>
      </c>
      <c r="E8172">
        <f t="shared" si="385"/>
        <v>-12.600000000000023</v>
      </c>
      <c r="F8172">
        <v>93</v>
      </c>
      <c r="G8172">
        <f t="shared" si="386"/>
        <v>16</v>
      </c>
      <c r="H8172">
        <v>22.8</v>
      </c>
      <c r="I8172">
        <v>-0.99</v>
      </c>
      <c r="J8172">
        <v>0.14000000000000001</v>
      </c>
    </row>
    <row r="8173" spans="1:10">
      <c r="A8173" s="3">
        <v>44971</v>
      </c>
      <c r="B8173">
        <v>4.7</v>
      </c>
      <c r="C8173">
        <f t="shared" si="384"/>
        <v>-2.0999999999999996</v>
      </c>
      <c r="D8173">
        <v>1008.2</v>
      </c>
      <c r="E8173">
        <f t="shared" si="385"/>
        <v>5.6000000000000227</v>
      </c>
      <c r="F8173">
        <v>37</v>
      </c>
      <c r="G8173">
        <f t="shared" si="386"/>
        <v>-56</v>
      </c>
      <c r="H8173">
        <v>23.8</v>
      </c>
      <c r="I8173">
        <v>-0.94</v>
      </c>
      <c r="J8173">
        <v>0.35</v>
      </c>
    </row>
    <row r="8174" spans="1:10">
      <c r="A8174" s="3">
        <v>44972</v>
      </c>
      <c r="B8174">
        <v>4.2</v>
      </c>
      <c r="C8174">
        <f t="shared" si="384"/>
        <v>-0.5</v>
      </c>
      <c r="D8174">
        <v>1018.5</v>
      </c>
      <c r="E8174">
        <f t="shared" si="385"/>
        <v>10.299999999999955</v>
      </c>
      <c r="F8174">
        <v>33</v>
      </c>
      <c r="G8174">
        <f t="shared" si="386"/>
        <v>-4</v>
      </c>
      <c r="H8174">
        <v>24.8</v>
      </c>
      <c r="I8174">
        <v>-0.84</v>
      </c>
      <c r="J8174">
        <v>0.54</v>
      </c>
    </row>
    <row r="8175" spans="1:10">
      <c r="A8175" s="3">
        <v>44973</v>
      </c>
      <c r="B8175">
        <v>5</v>
      </c>
      <c r="C8175">
        <f t="shared" si="384"/>
        <v>0.79999999999999982</v>
      </c>
      <c r="D8175">
        <v>1024.2</v>
      </c>
      <c r="E8175">
        <f t="shared" si="385"/>
        <v>5.7000000000000455</v>
      </c>
      <c r="F8175">
        <v>41</v>
      </c>
      <c r="G8175">
        <f t="shared" si="386"/>
        <v>8</v>
      </c>
      <c r="H8175">
        <v>25.8</v>
      </c>
      <c r="I8175">
        <v>-0.71</v>
      </c>
      <c r="J8175">
        <v>0.7</v>
      </c>
    </row>
    <row r="8176" spans="1:10">
      <c r="A8176" s="3">
        <v>44974</v>
      </c>
      <c r="B8176">
        <v>6.5</v>
      </c>
      <c r="C8176">
        <f t="shared" si="384"/>
        <v>1.5</v>
      </c>
      <c r="D8176">
        <v>1022</v>
      </c>
      <c r="E8176">
        <f t="shared" si="385"/>
        <v>-2.2000000000000455</v>
      </c>
      <c r="F8176">
        <v>59</v>
      </c>
      <c r="G8176">
        <f t="shared" si="386"/>
        <v>18</v>
      </c>
      <c r="H8176">
        <v>26.8</v>
      </c>
      <c r="I8176">
        <v>-0.55000000000000004</v>
      </c>
      <c r="J8176">
        <v>0.84</v>
      </c>
    </row>
    <row r="8177" spans="1:10">
      <c r="A8177" s="3">
        <v>44975</v>
      </c>
      <c r="B8177">
        <v>11.6</v>
      </c>
      <c r="C8177">
        <f t="shared" si="384"/>
        <v>5.0999999999999996</v>
      </c>
      <c r="D8177">
        <v>1017</v>
      </c>
      <c r="E8177">
        <f t="shared" si="385"/>
        <v>-5</v>
      </c>
      <c r="F8177">
        <v>69</v>
      </c>
      <c r="G8177">
        <f t="shared" si="386"/>
        <v>10</v>
      </c>
      <c r="H8177">
        <v>27.8</v>
      </c>
      <c r="I8177">
        <v>-0.36</v>
      </c>
      <c r="J8177">
        <v>0.93</v>
      </c>
    </row>
    <row r="8178" spans="1:10">
      <c r="A8178" s="3">
        <v>44976</v>
      </c>
      <c r="B8178">
        <v>15.9</v>
      </c>
      <c r="C8178">
        <f t="shared" si="384"/>
        <v>4.3000000000000007</v>
      </c>
      <c r="D8178">
        <v>999.3</v>
      </c>
      <c r="E8178">
        <f t="shared" si="385"/>
        <v>-17.700000000000045</v>
      </c>
      <c r="F8178">
        <v>58</v>
      </c>
      <c r="G8178">
        <f t="shared" si="386"/>
        <v>-11</v>
      </c>
      <c r="H8178">
        <v>28.8</v>
      </c>
      <c r="I8178">
        <v>-0.15</v>
      </c>
      <c r="J8178">
        <v>0.99</v>
      </c>
    </row>
    <row r="8179" spans="1:10">
      <c r="A8179" s="3">
        <v>44977</v>
      </c>
      <c r="B8179">
        <v>10.9</v>
      </c>
      <c r="C8179">
        <f t="shared" si="384"/>
        <v>-5</v>
      </c>
      <c r="D8179">
        <v>1006.3</v>
      </c>
      <c r="E8179">
        <f t="shared" si="385"/>
        <v>7</v>
      </c>
      <c r="F8179">
        <v>53</v>
      </c>
      <c r="G8179">
        <f t="shared" si="386"/>
        <v>-5</v>
      </c>
      <c r="H8179">
        <v>0.27</v>
      </c>
      <c r="I8179">
        <v>0.06</v>
      </c>
      <c r="J8179">
        <v>1</v>
      </c>
    </row>
    <row r="8180" spans="1:10">
      <c r="A8180" s="3">
        <v>44978</v>
      </c>
      <c r="B8180">
        <v>4.5999999999999996</v>
      </c>
      <c r="C8180">
        <f t="shared" si="384"/>
        <v>-6.3000000000000007</v>
      </c>
      <c r="D8180">
        <v>1020.4</v>
      </c>
      <c r="E8180">
        <f t="shared" si="385"/>
        <v>14.100000000000023</v>
      </c>
      <c r="F8180">
        <v>34</v>
      </c>
      <c r="G8180">
        <f t="shared" si="386"/>
        <v>-19</v>
      </c>
      <c r="H8180">
        <v>1.27</v>
      </c>
      <c r="I8180">
        <v>0.27</v>
      </c>
      <c r="J8180">
        <v>0.96</v>
      </c>
    </row>
    <row r="8181" spans="1:10">
      <c r="A8181" s="3">
        <v>44979</v>
      </c>
      <c r="B8181">
        <v>6.6</v>
      </c>
      <c r="C8181">
        <f t="shared" si="384"/>
        <v>2</v>
      </c>
      <c r="D8181">
        <v>1024.7</v>
      </c>
      <c r="E8181">
        <f t="shared" si="385"/>
        <v>4.3000000000000682</v>
      </c>
      <c r="F8181">
        <v>51</v>
      </c>
      <c r="G8181">
        <f t="shared" si="386"/>
        <v>17</v>
      </c>
      <c r="H8181">
        <v>2.27</v>
      </c>
      <c r="I8181">
        <v>0.47</v>
      </c>
      <c r="J8181">
        <v>0.89</v>
      </c>
    </row>
    <row r="8182" spans="1:10">
      <c r="A8182" s="3">
        <v>44980</v>
      </c>
      <c r="B8182">
        <v>11.8</v>
      </c>
      <c r="C8182">
        <f t="shared" si="384"/>
        <v>5.2000000000000011</v>
      </c>
      <c r="D8182">
        <v>1014.3</v>
      </c>
      <c r="E8182">
        <f t="shared" si="385"/>
        <v>-10.400000000000091</v>
      </c>
      <c r="F8182">
        <v>45</v>
      </c>
      <c r="G8182">
        <f t="shared" si="386"/>
        <v>-6</v>
      </c>
      <c r="H8182">
        <v>3.27</v>
      </c>
      <c r="I8182">
        <v>0.64</v>
      </c>
      <c r="J8182">
        <v>0.77</v>
      </c>
    </row>
    <row r="8183" spans="1:10">
      <c r="A8183" s="3">
        <v>44981</v>
      </c>
      <c r="B8183">
        <v>10.7</v>
      </c>
      <c r="C8183">
        <f t="shared" si="384"/>
        <v>-1.1000000000000014</v>
      </c>
      <c r="D8183">
        <v>1012.8</v>
      </c>
      <c r="E8183">
        <f t="shared" si="385"/>
        <v>-1.5</v>
      </c>
      <c r="F8183">
        <v>76</v>
      </c>
      <c r="G8183">
        <f t="shared" si="386"/>
        <v>31</v>
      </c>
      <c r="H8183">
        <v>4.2699999999999996</v>
      </c>
      <c r="I8183">
        <v>0.79</v>
      </c>
      <c r="J8183">
        <v>0.61</v>
      </c>
    </row>
    <row r="8184" spans="1:10">
      <c r="A8184" s="3">
        <v>44982</v>
      </c>
      <c r="B8184">
        <v>7.3</v>
      </c>
      <c r="C8184">
        <f t="shared" si="384"/>
        <v>-3.3999999999999995</v>
      </c>
      <c r="D8184">
        <v>1017.2</v>
      </c>
      <c r="E8184">
        <f t="shared" si="385"/>
        <v>4.4000000000000909</v>
      </c>
      <c r="F8184">
        <v>33</v>
      </c>
      <c r="G8184">
        <f t="shared" si="386"/>
        <v>-43</v>
      </c>
      <c r="H8184">
        <v>5.27</v>
      </c>
      <c r="I8184">
        <v>0.9</v>
      </c>
      <c r="J8184">
        <v>0.43</v>
      </c>
    </row>
    <row r="8185" spans="1:10">
      <c r="A8185" s="3">
        <v>44983</v>
      </c>
      <c r="B8185">
        <v>7.1</v>
      </c>
      <c r="C8185">
        <f t="shared" si="384"/>
        <v>-0.20000000000000018</v>
      </c>
      <c r="D8185">
        <v>1023.3</v>
      </c>
      <c r="E8185">
        <f t="shared" si="385"/>
        <v>6.0999999999999091</v>
      </c>
      <c r="F8185">
        <v>32</v>
      </c>
      <c r="G8185">
        <f t="shared" si="386"/>
        <v>-1</v>
      </c>
      <c r="H8185">
        <v>6.27</v>
      </c>
      <c r="I8185">
        <v>0.97</v>
      </c>
      <c r="J8185">
        <v>0.23</v>
      </c>
    </row>
    <row r="8186" spans="1:10">
      <c r="A8186" s="3">
        <v>44984</v>
      </c>
      <c r="B8186">
        <v>10.4</v>
      </c>
      <c r="C8186">
        <f t="shared" si="384"/>
        <v>3.3000000000000007</v>
      </c>
      <c r="D8186">
        <v>1027.8</v>
      </c>
      <c r="E8186">
        <f t="shared" si="385"/>
        <v>4.5</v>
      </c>
      <c r="F8186">
        <v>47</v>
      </c>
      <c r="G8186">
        <f t="shared" si="386"/>
        <v>15</v>
      </c>
      <c r="H8186">
        <v>7.27</v>
      </c>
      <c r="I8186">
        <v>1</v>
      </c>
      <c r="J8186">
        <v>0.02</v>
      </c>
    </row>
    <row r="8187" spans="1:10">
      <c r="A8187" s="3">
        <v>44985</v>
      </c>
      <c r="B8187">
        <v>14.9</v>
      </c>
      <c r="C8187">
        <f t="shared" si="384"/>
        <v>4.5</v>
      </c>
      <c r="D8187">
        <v>1019.9</v>
      </c>
      <c r="E8187">
        <f t="shared" si="385"/>
        <v>-7.8999999999999773</v>
      </c>
      <c r="F8187">
        <v>39</v>
      </c>
      <c r="G8187">
        <f t="shared" si="386"/>
        <v>-8</v>
      </c>
      <c r="H8187">
        <v>8.27</v>
      </c>
      <c r="I8187">
        <v>0.98</v>
      </c>
      <c r="J8187">
        <v>-0.19</v>
      </c>
    </row>
    <row r="8188" spans="1:10">
      <c r="A8188" s="3">
        <v>44986</v>
      </c>
      <c r="B8188">
        <v>15.8</v>
      </c>
      <c r="C8188">
        <f t="shared" si="384"/>
        <v>0.90000000000000036</v>
      </c>
      <c r="D8188">
        <v>1012.1</v>
      </c>
      <c r="E8188">
        <f t="shared" si="385"/>
        <v>-7.7999999999999545</v>
      </c>
      <c r="F8188">
        <v>51</v>
      </c>
      <c r="G8188">
        <f t="shared" si="386"/>
        <v>12</v>
      </c>
      <c r="H8188">
        <v>9.27</v>
      </c>
      <c r="I8188">
        <v>0.92</v>
      </c>
      <c r="J8188">
        <v>-0.39</v>
      </c>
    </row>
    <row r="8189" spans="1:10">
      <c r="A8189" s="3">
        <v>44987</v>
      </c>
      <c r="B8189">
        <v>9.9</v>
      </c>
      <c r="C8189">
        <f t="shared" si="384"/>
        <v>-5.9</v>
      </c>
      <c r="D8189">
        <v>1009.6</v>
      </c>
      <c r="E8189">
        <f t="shared" si="385"/>
        <v>-2.5</v>
      </c>
      <c r="F8189">
        <v>40</v>
      </c>
      <c r="G8189">
        <f t="shared" si="386"/>
        <v>-11</v>
      </c>
      <c r="H8189">
        <v>10.27</v>
      </c>
      <c r="I8189">
        <v>0.82</v>
      </c>
      <c r="J8189">
        <v>-0.57999999999999996</v>
      </c>
    </row>
    <row r="8190" spans="1:10">
      <c r="A8190" s="3">
        <v>44988</v>
      </c>
      <c r="B8190">
        <v>9.4</v>
      </c>
      <c r="C8190">
        <f t="shared" si="384"/>
        <v>-0.5</v>
      </c>
      <c r="D8190">
        <v>1021.2</v>
      </c>
      <c r="E8190">
        <f t="shared" si="385"/>
        <v>11.600000000000023</v>
      </c>
      <c r="F8190">
        <v>54</v>
      </c>
      <c r="G8190">
        <f t="shared" si="386"/>
        <v>14</v>
      </c>
      <c r="H8190">
        <v>11.27</v>
      </c>
      <c r="I8190">
        <v>0.68</v>
      </c>
      <c r="J8190">
        <v>-0.74</v>
      </c>
    </row>
    <row r="8191" spans="1:10">
      <c r="A8191" s="3">
        <v>44989</v>
      </c>
      <c r="B8191">
        <v>13.1</v>
      </c>
      <c r="C8191">
        <f t="shared" si="384"/>
        <v>3.6999999999999993</v>
      </c>
      <c r="D8191">
        <v>1020.3</v>
      </c>
      <c r="E8191">
        <f t="shared" si="385"/>
        <v>-0.90000000000009095</v>
      </c>
      <c r="F8191">
        <v>33</v>
      </c>
      <c r="G8191">
        <f t="shared" si="386"/>
        <v>-21</v>
      </c>
      <c r="H8191">
        <v>12.27</v>
      </c>
      <c r="I8191">
        <v>0.51</v>
      </c>
      <c r="J8191">
        <v>-0.86</v>
      </c>
    </row>
    <row r="8192" spans="1:10">
      <c r="A8192" s="3">
        <v>44990</v>
      </c>
      <c r="B8192">
        <v>10.5</v>
      </c>
      <c r="C8192">
        <f t="shared" si="384"/>
        <v>-2.5999999999999996</v>
      </c>
      <c r="D8192">
        <v>1022.7</v>
      </c>
      <c r="E8192">
        <f t="shared" si="385"/>
        <v>2.4000000000000909</v>
      </c>
      <c r="F8192">
        <v>62</v>
      </c>
      <c r="G8192">
        <f t="shared" si="386"/>
        <v>29</v>
      </c>
      <c r="H8192">
        <v>13.27</v>
      </c>
      <c r="I8192">
        <v>0.31</v>
      </c>
      <c r="J8192">
        <v>-0.95</v>
      </c>
    </row>
    <row r="8193" spans="1:10">
      <c r="A8193" s="3">
        <v>44991</v>
      </c>
      <c r="B8193">
        <v>11.2</v>
      </c>
      <c r="C8193">
        <f t="shared" si="384"/>
        <v>0.69999999999999929</v>
      </c>
      <c r="D8193">
        <v>1017.7</v>
      </c>
      <c r="E8193">
        <f t="shared" si="385"/>
        <v>-5</v>
      </c>
      <c r="F8193">
        <v>74</v>
      </c>
      <c r="G8193">
        <f t="shared" si="386"/>
        <v>12</v>
      </c>
      <c r="H8193">
        <v>14.27</v>
      </c>
      <c r="I8193">
        <v>0.1</v>
      </c>
      <c r="J8193">
        <v>-0.99</v>
      </c>
    </row>
    <row r="8194" spans="1:10">
      <c r="A8194" s="3">
        <v>44992</v>
      </c>
      <c r="B8194">
        <v>14</v>
      </c>
      <c r="C8194">
        <f t="shared" si="384"/>
        <v>2.8000000000000007</v>
      </c>
      <c r="D8194">
        <v>1017.6</v>
      </c>
      <c r="E8194">
        <f t="shared" si="385"/>
        <v>-0.10000000000002274</v>
      </c>
      <c r="F8194">
        <v>50</v>
      </c>
      <c r="G8194">
        <f t="shared" si="386"/>
        <v>-24</v>
      </c>
      <c r="H8194">
        <v>15.27</v>
      </c>
      <c r="I8194">
        <v>-0.11</v>
      </c>
      <c r="J8194">
        <v>-0.99</v>
      </c>
    </row>
    <row r="8195" spans="1:10">
      <c r="A8195" s="3">
        <v>44993</v>
      </c>
      <c r="B8195">
        <v>16.2</v>
      </c>
      <c r="C8195">
        <f t="shared" si="384"/>
        <v>2.1999999999999993</v>
      </c>
      <c r="D8195">
        <v>1016.7</v>
      </c>
      <c r="E8195">
        <f t="shared" si="385"/>
        <v>-0.89999999999997726</v>
      </c>
      <c r="F8195">
        <v>49</v>
      </c>
      <c r="G8195">
        <f t="shared" si="386"/>
        <v>-1</v>
      </c>
      <c r="H8195">
        <v>16.27</v>
      </c>
      <c r="I8195">
        <v>-0.32</v>
      </c>
      <c r="J8195">
        <v>-0.95</v>
      </c>
    </row>
    <row r="8196" spans="1:10">
      <c r="A8196" s="3">
        <v>44994</v>
      </c>
      <c r="B8196">
        <v>17.600000000000001</v>
      </c>
      <c r="C8196">
        <f t="shared" si="384"/>
        <v>1.4000000000000021</v>
      </c>
      <c r="D8196">
        <v>1015</v>
      </c>
      <c r="E8196">
        <f t="shared" si="385"/>
        <v>-1.7000000000000455</v>
      </c>
      <c r="F8196">
        <v>52</v>
      </c>
      <c r="G8196">
        <f t="shared" si="386"/>
        <v>3</v>
      </c>
      <c r="H8196">
        <v>17.27</v>
      </c>
      <c r="I8196">
        <v>-0.51</v>
      </c>
      <c r="J8196">
        <v>-0.86</v>
      </c>
    </row>
    <row r="8197" spans="1:10">
      <c r="A8197" s="3">
        <v>44995</v>
      </c>
      <c r="B8197">
        <v>17.899999999999999</v>
      </c>
      <c r="C8197">
        <f t="shared" si="384"/>
        <v>0.29999999999999716</v>
      </c>
      <c r="D8197">
        <v>1014.9</v>
      </c>
      <c r="E8197">
        <f t="shared" si="385"/>
        <v>-0.10000000000002274</v>
      </c>
      <c r="F8197">
        <v>63</v>
      </c>
      <c r="G8197">
        <f t="shared" si="386"/>
        <v>11</v>
      </c>
      <c r="H8197">
        <v>18.27</v>
      </c>
      <c r="I8197">
        <v>-0.68</v>
      </c>
      <c r="J8197">
        <v>-0.73</v>
      </c>
    </row>
    <row r="8198" spans="1:10">
      <c r="A8198" s="3">
        <v>44996</v>
      </c>
      <c r="B8198">
        <v>16.2</v>
      </c>
      <c r="C8198">
        <f t="shared" si="384"/>
        <v>-1.6999999999999993</v>
      </c>
      <c r="D8198">
        <v>1022.5</v>
      </c>
      <c r="E8198">
        <f t="shared" si="385"/>
        <v>7.6000000000000227</v>
      </c>
      <c r="F8198">
        <v>49</v>
      </c>
      <c r="G8198">
        <f t="shared" si="386"/>
        <v>-14</v>
      </c>
      <c r="H8198">
        <v>19.27</v>
      </c>
      <c r="I8198">
        <v>-0.82</v>
      </c>
      <c r="J8198">
        <v>-0.56999999999999995</v>
      </c>
    </row>
    <row r="8199" spans="1:10">
      <c r="A8199" s="3">
        <v>44997</v>
      </c>
      <c r="B8199">
        <v>16.100000000000001</v>
      </c>
      <c r="C8199">
        <f t="shared" ref="C8199:C8262" si="387">B8199-B8198</f>
        <v>-9.9999999999997868E-2</v>
      </c>
      <c r="D8199">
        <v>1019.1</v>
      </c>
      <c r="E8199">
        <f t="shared" ref="E8199:E8262" si="388">D8199-D8198</f>
        <v>-3.3999999999999773</v>
      </c>
      <c r="F8199">
        <v>64</v>
      </c>
      <c r="G8199">
        <f t="shared" ref="G8199:G8262" si="389">F8199-F8198</f>
        <v>15</v>
      </c>
      <c r="H8199">
        <v>20.27</v>
      </c>
      <c r="I8199">
        <v>-0.92</v>
      </c>
      <c r="J8199">
        <v>-0.39</v>
      </c>
    </row>
    <row r="8200" spans="1:10">
      <c r="A8200" s="3">
        <v>44998</v>
      </c>
      <c r="B8200">
        <v>14.1</v>
      </c>
      <c r="C8200">
        <f t="shared" si="387"/>
        <v>-2.0000000000000018</v>
      </c>
      <c r="D8200">
        <v>1008.3</v>
      </c>
      <c r="E8200">
        <f t="shared" si="388"/>
        <v>-10.800000000000068</v>
      </c>
      <c r="F8200">
        <v>87</v>
      </c>
      <c r="G8200">
        <f t="shared" si="389"/>
        <v>23</v>
      </c>
      <c r="H8200">
        <v>21.27</v>
      </c>
      <c r="I8200">
        <v>-0.98</v>
      </c>
      <c r="J8200">
        <v>-0.19</v>
      </c>
    </row>
    <row r="8201" spans="1:10">
      <c r="A8201" s="3">
        <v>44999</v>
      </c>
      <c r="B8201">
        <v>11.6</v>
      </c>
      <c r="C8201">
        <f t="shared" si="387"/>
        <v>-2.5</v>
      </c>
      <c r="D8201">
        <v>1019.9</v>
      </c>
      <c r="E8201">
        <f t="shared" si="388"/>
        <v>11.600000000000023</v>
      </c>
      <c r="F8201">
        <v>54</v>
      </c>
      <c r="G8201">
        <f t="shared" si="389"/>
        <v>-33</v>
      </c>
      <c r="H8201">
        <v>22.27</v>
      </c>
      <c r="I8201">
        <v>-1</v>
      </c>
      <c r="J8201">
        <v>0.03</v>
      </c>
    </row>
    <row r="8202" spans="1:10">
      <c r="A8202" s="3">
        <v>45000</v>
      </c>
      <c r="B8202">
        <v>14.5</v>
      </c>
      <c r="C8202">
        <f t="shared" si="387"/>
        <v>2.9000000000000004</v>
      </c>
      <c r="D8202">
        <v>1023.8</v>
      </c>
      <c r="E8202">
        <f t="shared" si="388"/>
        <v>3.8999999999999773</v>
      </c>
      <c r="F8202">
        <v>64</v>
      </c>
      <c r="G8202">
        <f t="shared" si="389"/>
        <v>10</v>
      </c>
      <c r="H8202">
        <v>23.27</v>
      </c>
      <c r="I8202">
        <v>-0.97</v>
      </c>
      <c r="J8202">
        <v>0.24</v>
      </c>
    </row>
    <row r="8203" spans="1:10">
      <c r="A8203" s="3">
        <v>45001</v>
      </c>
      <c r="B8203">
        <v>17</v>
      </c>
      <c r="C8203">
        <f t="shared" si="387"/>
        <v>2.5</v>
      </c>
      <c r="D8203">
        <v>1017.5</v>
      </c>
      <c r="E8203">
        <f t="shared" si="388"/>
        <v>-6.2999999999999545</v>
      </c>
      <c r="F8203">
        <v>55</v>
      </c>
      <c r="G8203">
        <f t="shared" si="389"/>
        <v>-9</v>
      </c>
      <c r="H8203">
        <v>24.27</v>
      </c>
      <c r="I8203">
        <v>-0.9</v>
      </c>
      <c r="J8203">
        <v>0.44</v>
      </c>
    </row>
    <row r="8204" spans="1:10">
      <c r="A8204" s="3">
        <v>45002</v>
      </c>
      <c r="B8204">
        <v>12.3</v>
      </c>
      <c r="C8204">
        <f t="shared" si="387"/>
        <v>-4.6999999999999993</v>
      </c>
      <c r="D8204">
        <v>1018</v>
      </c>
      <c r="E8204">
        <f t="shared" si="388"/>
        <v>0.5</v>
      </c>
      <c r="F8204">
        <v>71</v>
      </c>
      <c r="G8204">
        <f t="shared" si="389"/>
        <v>16</v>
      </c>
      <c r="H8204">
        <v>25.27</v>
      </c>
      <c r="I8204">
        <v>-0.79</v>
      </c>
      <c r="J8204">
        <v>0.62</v>
      </c>
    </row>
    <row r="8205" spans="1:10">
      <c r="A8205" s="3">
        <v>45003</v>
      </c>
      <c r="B8205">
        <v>7.3</v>
      </c>
      <c r="C8205">
        <f t="shared" si="387"/>
        <v>-5.0000000000000009</v>
      </c>
      <c r="D8205">
        <v>1006.9</v>
      </c>
      <c r="E8205">
        <f t="shared" si="388"/>
        <v>-11.100000000000023</v>
      </c>
      <c r="F8205">
        <v>96</v>
      </c>
      <c r="G8205">
        <f t="shared" si="389"/>
        <v>25</v>
      </c>
      <c r="H8205">
        <v>26.27</v>
      </c>
      <c r="I8205">
        <v>-0.64</v>
      </c>
      <c r="J8205">
        <v>0.77</v>
      </c>
    </row>
    <row r="8206" spans="1:10">
      <c r="A8206" s="3">
        <v>45004</v>
      </c>
      <c r="B8206">
        <v>11</v>
      </c>
      <c r="C8206">
        <f t="shared" si="387"/>
        <v>3.7</v>
      </c>
      <c r="D8206">
        <v>1014.9</v>
      </c>
      <c r="E8206">
        <f t="shared" si="388"/>
        <v>8</v>
      </c>
      <c r="F8206">
        <v>38</v>
      </c>
      <c r="G8206">
        <f t="shared" si="389"/>
        <v>-58</v>
      </c>
      <c r="H8206">
        <v>27.27</v>
      </c>
      <c r="I8206">
        <v>-0.46</v>
      </c>
      <c r="J8206">
        <v>0.89</v>
      </c>
    </row>
    <row r="8207" spans="1:10">
      <c r="A8207" s="3">
        <v>45005</v>
      </c>
      <c r="B8207">
        <v>15.6</v>
      </c>
      <c r="C8207">
        <f t="shared" si="387"/>
        <v>4.5999999999999996</v>
      </c>
      <c r="D8207">
        <v>1014.6</v>
      </c>
      <c r="E8207">
        <f t="shared" si="388"/>
        <v>-0.29999999999995453</v>
      </c>
      <c r="F8207">
        <v>60</v>
      </c>
      <c r="G8207">
        <f t="shared" si="389"/>
        <v>22</v>
      </c>
      <c r="H8207">
        <v>28.27</v>
      </c>
      <c r="I8207">
        <v>-0.26</v>
      </c>
      <c r="J8207">
        <v>0.96</v>
      </c>
    </row>
    <row r="8208" spans="1:10">
      <c r="A8208" s="3">
        <v>45006</v>
      </c>
      <c r="B8208">
        <v>15.8</v>
      </c>
      <c r="C8208">
        <f t="shared" si="387"/>
        <v>0.20000000000000107</v>
      </c>
      <c r="D8208">
        <v>1012.1</v>
      </c>
      <c r="E8208">
        <f t="shared" si="388"/>
        <v>-2.5</v>
      </c>
      <c r="F8208">
        <v>79</v>
      </c>
      <c r="G8208">
        <f t="shared" si="389"/>
        <v>19</v>
      </c>
      <c r="H8208">
        <v>29.27</v>
      </c>
      <c r="I8208">
        <v>-0.05</v>
      </c>
      <c r="J8208">
        <v>1</v>
      </c>
    </row>
    <row r="8209" spans="1:10">
      <c r="A8209" s="3">
        <v>45007</v>
      </c>
      <c r="B8209">
        <v>18.600000000000001</v>
      </c>
      <c r="C8209">
        <f t="shared" si="387"/>
        <v>2.8000000000000007</v>
      </c>
      <c r="D8209">
        <v>1014.6</v>
      </c>
      <c r="E8209">
        <f t="shared" si="388"/>
        <v>2.5</v>
      </c>
      <c r="F8209">
        <v>64</v>
      </c>
      <c r="G8209">
        <f t="shared" si="389"/>
        <v>-15</v>
      </c>
      <c r="H8209">
        <v>0.74</v>
      </c>
      <c r="I8209">
        <v>0.16</v>
      </c>
      <c r="J8209">
        <v>0.99</v>
      </c>
    </row>
    <row r="8210" spans="1:10">
      <c r="A8210" s="3">
        <v>45008</v>
      </c>
      <c r="B8210">
        <v>17.100000000000001</v>
      </c>
      <c r="C8210">
        <f t="shared" si="387"/>
        <v>-1.5</v>
      </c>
      <c r="D8210">
        <v>1003.8</v>
      </c>
      <c r="E8210">
        <f t="shared" si="388"/>
        <v>-10.800000000000068</v>
      </c>
      <c r="F8210">
        <v>100</v>
      </c>
      <c r="G8210">
        <f t="shared" si="389"/>
        <v>36</v>
      </c>
      <c r="H8210">
        <v>1.74</v>
      </c>
      <c r="I8210">
        <v>0.36</v>
      </c>
      <c r="J8210">
        <v>0.93</v>
      </c>
    </row>
    <row r="8211" spans="1:10">
      <c r="A8211" s="3">
        <v>45009</v>
      </c>
      <c r="B8211">
        <v>16.8</v>
      </c>
      <c r="C8211">
        <f t="shared" si="387"/>
        <v>-0.30000000000000071</v>
      </c>
      <c r="D8211">
        <v>1008.2</v>
      </c>
      <c r="E8211">
        <f t="shared" si="388"/>
        <v>4.4000000000000909</v>
      </c>
      <c r="F8211">
        <v>98</v>
      </c>
      <c r="G8211">
        <f t="shared" si="389"/>
        <v>-2</v>
      </c>
      <c r="H8211">
        <v>2.74</v>
      </c>
      <c r="I8211">
        <v>0.55000000000000004</v>
      </c>
      <c r="J8211">
        <v>0.83</v>
      </c>
    </row>
    <row r="8212" spans="1:10">
      <c r="A8212" s="3">
        <v>45010</v>
      </c>
      <c r="B8212">
        <v>11.4</v>
      </c>
      <c r="C8212">
        <f t="shared" si="387"/>
        <v>-5.4</v>
      </c>
      <c r="D8212">
        <v>1014.9</v>
      </c>
      <c r="E8212">
        <f t="shared" si="388"/>
        <v>6.6999999999999318</v>
      </c>
      <c r="F8212">
        <v>89</v>
      </c>
      <c r="G8212">
        <f t="shared" si="389"/>
        <v>-9</v>
      </c>
      <c r="H8212">
        <v>3.74</v>
      </c>
      <c r="I8212">
        <v>0.71</v>
      </c>
      <c r="J8212">
        <v>0.7</v>
      </c>
    </row>
    <row r="8213" spans="1:10">
      <c r="A8213" s="3">
        <v>45011</v>
      </c>
      <c r="B8213">
        <v>12.1</v>
      </c>
      <c r="C8213">
        <f t="shared" si="387"/>
        <v>0.69999999999999929</v>
      </c>
      <c r="D8213">
        <v>1002.1</v>
      </c>
      <c r="E8213">
        <f t="shared" si="388"/>
        <v>-12.799999999999955</v>
      </c>
      <c r="F8213">
        <v>100</v>
      </c>
      <c r="G8213">
        <f t="shared" si="389"/>
        <v>11</v>
      </c>
      <c r="H8213">
        <v>4.74</v>
      </c>
      <c r="I8213">
        <v>0.85</v>
      </c>
      <c r="J8213">
        <v>0.53</v>
      </c>
    </row>
    <row r="8214" spans="1:10">
      <c r="A8214" s="3">
        <v>45012</v>
      </c>
      <c r="B8214">
        <v>13.5</v>
      </c>
      <c r="C8214">
        <f t="shared" si="387"/>
        <v>1.4000000000000004</v>
      </c>
      <c r="D8214">
        <v>1015</v>
      </c>
      <c r="E8214">
        <f t="shared" si="388"/>
        <v>12.899999999999977</v>
      </c>
      <c r="F8214">
        <v>58</v>
      </c>
      <c r="G8214">
        <f t="shared" si="389"/>
        <v>-42</v>
      </c>
      <c r="H8214">
        <v>5.74</v>
      </c>
      <c r="I8214">
        <v>0.94</v>
      </c>
      <c r="J8214">
        <v>0.34</v>
      </c>
    </row>
    <row r="8215" spans="1:10">
      <c r="A8215" s="3">
        <v>45013</v>
      </c>
      <c r="B8215">
        <v>12.3</v>
      </c>
      <c r="C8215">
        <f t="shared" si="387"/>
        <v>-1.1999999999999993</v>
      </c>
      <c r="D8215">
        <v>1019.8</v>
      </c>
      <c r="E8215">
        <f t="shared" si="388"/>
        <v>4.7999999999999545</v>
      </c>
      <c r="F8215">
        <v>67</v>
      </c>
      <c r="G8215">
        <f t="shared" si="389"/>
        <v>9</v>
      </c>
      <c r="H8215">
        <v>6.74</v>
      </c>
      <c r="I8215">
        <v>0.99</v>
      </c>
      <c r="J8215">
        <v>0.14000000000000001</v>
      </c>
    </row>
    <row r="8216" spans="1:10">
      <c r="A8216" s="3">
        <v>45014</v>
      </c>
      <c r="B8216">
        <v>15.2</v>
      </c>
      <c r="C8216">
        <f t="shared" si="387"/>
        <v>2.8999999999999986</v>
      </c>
      <c r="D8216">
        <v>1017.3</v>
      </c>
      <c r="E8216">
        <f t="shared" si="388"/>
        <v>-2.5</v>
      </c>
      <c r="F8216">
        <v>67</v>
      </c>
      <c r="G8216">
        <f t="shared" si="389"/>
        <v>0</v>
      </c>
      <c r="H8216">
        <v>7.74</v>
      </c>
      <c r="I8216">
        <v>1</v>
      </c>
      <c r="J8216">
        <v>-0.08</v>
      </c>
    </row>
    <row r="8217" spans="1:10">
      <c r="A8217" s="3">
        <v>45015</v>
      </c>
      <c r="B8217">
        <v>16.100000000000001</v>
      </c>
      <c r="C8217">
        <f t="shared" si="387"/>
        <v>0.90000000000000213</v>
      </c>
      <c r="D8217">
        <v>1016.3</v>
      </c>
      <c r="E8217">
        <f t="shared" si="388"/>
        <v>-1</v>
      </c>
      <c r="F8217">
        <v>64</v>
      </c>
      <c r="G8217">
        <f t="shared" si="389"/>
        <v>-3</v>
      </c>
      <c r="H8217">
        <v>8.74</v>
      </c>
      <c r="I8217">
        <v>0.96</v>
      </c>
      <c r="J8217">
        <v>-0.28999999999999998</v>
      </c>
    </row>
    <row r="8218" spans="1:10">
      <c r="A8218" s="3">
        <v>45016</v>
      </c>
      <c r="B8218">
        <v>16.600000000000001</v>
      </c>
      <c r="C8218">
        <f t="shared" si="387"/>
        <v>0.5</v>
      </c>
      <c r="D8218">
        <v>1012.7</v>
      </c>
      <c r="E8218">
        <f t="shared" si="388"/>
        <v>-3.5999999999999091</v>
      </c>
      <c r="F8218">
        <v>68</v>
      </c>
      <c r="G8218">
        <f t="shared" si="389"/>
        <v>4</v>
      </c>
      <c r="H8218">
        <v>9.74</v>
      </c>
      <c r="I8218">
        <v>0.88</v>
      </c>
      <c r="J8218">
        <v>-0.48</v>
      </c>
    </row>
    <row r="8219" spans="1:10">
      <c r="A8219" s="3">
        <v>45017</v>
      </c>
      <c r="B8219">
        <v>17</v>
      </c>
      <c r="C8219">
        <f t="shared" si="387"/>
        <v>0.39999999999999858</v>
      </c>
      <c r="D8219">
        <v>1012.7</v>
      </c>
      <c r="E8219">
        <f t="shared" si="388"/>
        <v>0</v>
      </c>
      <c r="F8219">
        <v>63</v>
      </c>
      <c r="G8219">
        <f t="shared" si="389"/>
        <v>-5</v>
      </c>
      <c r="H8219">
        <v>10.74</v>
      </c>
      <c r="I8219">
        <v>0.76</v>
      </c>
      <c r="J8219">
        <v>-0.66</v>
      </c>
    </row>
    <row r="8220" spans="1:10">
      <c r="A8220" s="3">
        <v>45018</v>
      </c>
      <c r="B8220">
        <v>14.1</v>
      </c>
      <c r="C8220">
        <f t="shared" si="387"/>
        <v>-2.9000000000000004</v>
      </c>
      <c r="D8220">
        <v>1015.7</v>
      </c>
      <c r="E8220">
        <f t="shared" si="388"/>
        <v>3</v>
      </c>
      <c r="F8220">
        <v>65</v>
      </c>
      <c r="G8220">
        <f t="shared" si="389"/>
        <v>2</v>
      </c>
      <c r="H8220">
        <v>11.74</v>
      </c>
      <c r="I8220">
        <v>0.6</v>
      </c>
      <c r="J8220">
        <v>-0.8</v>
      </c>
    </row>
    <row r="8221" spans="1:10">
      <c r="A8221" s="3">
        <v>45019</v>
      </c>
      <c r="B8221">
        <v>13</v>
      </c>
      <c r="C8221">
        <f t="shared" si="387"/>
        <v>-1.0999999999999996</v>
      </c>
      <c r="D8221">
        <v>1020</v>
      </c>
      <c r="E8221">
        <f t="shared" si="388"/>
        <v>4.2999999999999545</v>
      </c>
      <c r="F8221">
        <v>54</v>
      </c>
      <c r="G8221">
        <f t="shared" si="389"/>
        <v>-11</v>
      </c>
      <c r="H8221">
        <v>12.74</v>
      </c>
      <c r="I8221">
        <v>0.42</v>
      </c>
      <c r="J8221">
        <v>-0.91</v>
      </c>
    </row>
    <row r="8222" spans="1:10">
      <c r="A8222" s="3">
        <v>45020</v>
      </c>
      <c r="B8222">
        <v>16.600000000000001</v>
      </c>
      <c r="C8222">
        <f t="shared" si="387"/>
        <v>3.6000000000000014</v>
      </c>
      <c r="D8222">
        <v>1020.1</v>
      </c>
      <c r="E8222">
        <f t="shared" si="388"/>
        <v>0.10000000000002274</v>
      </c>
      <c r="F8222">
        <v>34</v>
      </c>
      <c r="G8222">
        <f t="shared" si="389"/>
        <v>-20</v>
      </c>
      <c r="H8222">
        <v>13.74</v>
      </c>
      <c r="I8222">
        <v>0.22</v>
      </c>
      <c r="J8222">
        <v>-0.98</v>
      </c>
    </row>
    <row r="8223" spans="1:10">
      <c r="A8223" s="3">
        <v>45021</v>
      </c>
      <c r="B8223">
        <v>17.5</v>
      </c>
      <c r="C8223">
        <f t="shared" si="387"/>
        <v>0.89999999999999858</v>
      </c>
      <c r="D8223">
        <v>1017.5</v>
      </c>
      <c r="E8223">
        <f t="shared" si="388"/>
        <v>-2.6000000000000227</v>
      </c>
      <c r="F8223">
        <v>58</v>
      </c>
      <c r="G8223">
        <f t="shared" si="389"/>
        <v>24</v>
      </c>
      <c r="H8223">
        <v>14.74</v>
      </c>
      <c r="I8223">
        <v>0</v>
      </c>
      <c r="J8223">
        <v>-1</v>
      </c>
    </row>
    <row r="8224" spans="1:10">
      <c r="A8224" s="3">
        <v>45022</v>
      </c>
      <c r="B8224">
        <v>18.899999999999999</v>
      </c>
      <c r="C8224">
        <f t="shared" si="387"/>
        <v>1.3999999999999986</v>
      </c>
      <c r="D8224">
        <v>1012.1</v>
      </c>
      <c r="E8224">
        <f t="shared" si="388"/>
        <v>-5.3999999999999773</v>
      </c>
      <c r="F8224">
        <v>70</v>
      </c>
      <c r="G8224">
        <f t="shared" si="389"/>
        <v>12</v>
      </c>
      <c r="H8224">
        <v>15.74</v>
      </c>
      <c r="I8224">
        <v>-0.21</v>
      </c>
      <c r="J8224">
        <v>-0.98</v>
      </c>
    </row>
    <row r="8225" spans="1:10">
      <c r="A8225" s="3">
        <v>45023</v>
      </c>
      <c r="B8225">
        <v>17.8</v>
      </c>
      <c r="C8225">
        <f t="shared" si="387"/>
        <v>-1.0999999999999979</v>
      </c>
      <c r="D8225">
        <v>1003.8</v>
      </c>
      <c r="E8225">
        <f t="shared" si="388"/>
        <v>-8.3000000000000682</v>
      </c>
      <c r="F8225">
        <v>92</v>
      </c>
      <c r="G8225">
        <f t="shared" si="389"/>
        <v>22</v>
      </c>
      <c r="H8225">
        <v>16.739999999999998</v>
      </c>
      <c r="I8225">
        <v>-0.41</v>
      </c>
      <c r="J8225">
        <v>-0.91</v>
      </c>
    </row>
    <row r="8226" spans="1:10">
      <c r="A8226" s="3">
        <v>45024</v>
      </c>
      <c r="B8226">
        <v>11.4</v>
      </c>
      <c r="C8226">
        <f t="shared" si="387"/>
        <v>-6.4</v>
      </c>
      <c r="D8226">
        <v>1001</v>
      </c>
      <c r="E8226">
        <f t="shared" si="388"/>
        <v>-2.7999999999999545</v>
      </c>
      <c r="F8226">
        <v>72</v>
      </c>
      <c r="G8226">
        <f t="shared" si="389"/>
        <v>-20</v>
      </c>
      <c r="H8226">
        <v>17.739999999999998</v>
      </c>
      <c r="I8226">
        <v>-0.59</v>
      </c>
      <c r="J8226">
        <v>-0.81</v>
      </c>
    </row>
    <row r="8227" spans="1:10">
      <c r="A8227" s="3">
        <v>45025</v>
      </c>
      <c r="B8227">
        <v>13.9</v>
      </c>
      <c r="C8227">
        <f t="shared" si="387"/>
        <v>2.5</v>
      </c>
      <c r="D8227">
        <v>1014.1</v>
      </c>
      <c r="E8227">
        <f t="shared" si="388"/>
        <v>13.100000000000023</v>
      </c>
      <c r="F8227">
        <v>42</v>
      </c>
      <c r="G8227">
        <f t="shared" si="389"/>
        <v>-30</v>
      </c>
      <c r="H8227">
        <v>18.739999999999998</v>
      </c>
      <c r="I8227">
        <v>-0.75</v>
      </c>
      <c r="J8227">
        <v>-0.66</v>
      </c>
    </row>
    <row r="8228" spans="1:10">
      <c r="A8228" s="3">
        <v>45026</v>
      </c>
      <c r="B8228">
        <v>17.8</v>
      </c>
      <c r="C8228">
        <f t="shared" si="387"/>
        <v>3.9000000000000004</v>
      </c>
      <c r="D8228">
        <v>1013.1</v>
      </c>
      <c r="E8228">
        <f t="shared" si="388"/>
        <v>-1</v>
      </c>
      <c r="F8228">
        <v>42</v>
      </c>
      <c r="G8228">
        <f t="shared" si="389"/>
        <v>0</v>
      </c>
      <c r="H8228">
        <v>19.739999999999998</v>
      </c>
      <c r="I8228">
        <v>-0.87</v>
      </c>
      <c r="J8228">
        <v>-0.49</v>
      </c>
    </row>
    <row r="8229" spans="1:10">
      <c r="A8229" s="3">
        <v>45027</v>
      </c>
      <c r="B8229">
        <v>19.100000000000001</v>
      </c>
      <c r="C8229">
        <f t="shared" si="387"/>
        <v>1.3000000000000007</v>
      </c>
      <c r="D8229">
        <v>1011.7</v>
      </c>
      <c r="E8229">
        <f t="shared" si="388"/>
        <v>-1.3999999999999773</v>
      </c>
      <c r="F8229">
        <v>63</v>
      </c>
      <c r="G8229">
        <f t="shared" si="389"/>
        <v>21</v>
      </c>
      <c r="H8229">
        <v>20.74</v>
      </c>
      <c r="I8229">
        <v>-0.96</v>
      </c>
      <c r="J8229">
        <v>-0.28999999999999998</v>
      </c>
    </row>
    <row r="8230" spans="1:10">
      <c r="A8230" s="3">
        <v>45028</v>
      </c>
      <c r="B8230">
        <v>18.899999999999999</v>
      </c>
      <c r="C8230">
        <f t="shared" si="387"/>
        <v>-0.20000000000000284</v>
      </c>
      <c r="D8230">
        <v>1004.6</v>
      </c>
      <c r="E8230">
        <f t="shared" si="388"/>
        <v>-7.1000000000000227</v>
      </c>
      <c r="F8230">
        <v>77</v>
      </c>
      <c r="G8230">
        <f t="shared" si="389"/>
        <v>14</v>
      </c>
      <c r="H8230">
        <v>21.74</v>
      </c>
      <c r="I8230">
        <v>-1</v>
      </c>
      <c r="J8230">
        <v>-0.09</v>
      </c>
    </row>
    <row r="8231" spans="1:10">
      <c r="A8231" s="3">
        <v>45029</v>
      </c>
      <c r="B8231">
        <v>16.5</v>
      </c>
      <c r="C8231">
        <f t="shared" si="387"/>
        <v>-2.3999999999999986</v>
      </c>
      <c r="D8231">
        <v>1014.8</v>
      </c>
      <c r="E8231">
        <f t="shared" si="388"/>
        <v>10.199999999999932</v>
      </c>
      <c r="F8231">
        <v>50</v>
      </c>
      <c r="G8231">
        <f t="shared" si="389"/>
        <v>-27</v>
      </c>
      <c r="H8231">
        <v>22.74</v>
      </c>
      <c r="I8231">
        <v>-0.99</v>
      </c>
      <c r="J8231">
        <v>0.13</v>
      </c>
    </row>
    <row r="8232" spans="1:10">
      <c r="A8232" s="3">
        <v>45030</v>
      </c>
      <c r="B8232">
        <v>19</v>
      </c>
      <c r="C8232">
        <f t="shared" si="387"/>
        <v>2.5</v>
      </c>
      <c r="D8232">
        <v>1012.1</v>
      </c>
      <c r="E8232">
        <f t="shared" si="388"/>
        <v>-2.6999999999999318</v>
      </c>
      <c r="F8232">
        <v>67</v>
      </c>
      <c r="G8232">
        <f t="shared" si="389"/>
        <v>17</v>
      </c>
      <c r="H8232">
        <v>23.74</v>
      </c>
      <c r="I8232">
        <v>-0.94</v>
      </c>
      <c r="J8232">
        <v>0.33</v>
      </c>
    </row>
    <row r="8233" spans="1:10">
      <c r="A8233" s="3">
        <v>45031</v>
      </c>
      <c r="B8233">
        <v>13.9</v>
      </c>
      <c r="C8233">
        <f t="shared" si="387"/>
        <v>-5.0999999999999996</v>
      </c>
      <c r="D8233">
        <v>998.7</v>
      </c>
      <c r="E8233">
        <f t="shared" si="388"/>
        <v>-13.399999999999977</v>
      </c>
      <c r="F8233">
        <v>99</v>
      </c>
      <c r="G8233">
        <f t="shared" si="389"/>
        <v>32</v>
      </c>
      <c r="H8233">
        <v>24.74</v>
      </c>
      <c r="I8233">
        <v>-0.85</v>
      </c>
      <c r="J8233">
        <v>0.52</v>
      </c>
    </row>
    <row r="8234" spans="1:10">
      <c r="A8234" s="3">
        <v>45032</v>
      </c>
      <c r="B8234">
        <v>15.6</v>
      </c>
      <c r="C8234">
        <f t="shared" si="387"/>
        <v>1.6999999999999993</v>
      </c>
      <c r="D8234">
        <v>993.3</v>
      </c>
      <c r="E8234">
        <f t="shared" si="388"/>
        <v>-5.4000000000000909</v>
      </c>
      <c r="F8234">
        <v>97</v>
      </c>
      <c r="G8234">
        <f t="shared" si="389"/>
        <v>-2</v>
      </c>
      <c r="H8234">
        <v>25.74</v>
      </c>
      <c r="I8234">
        <v>-0.72</v>
      </c>
      <c r="J8234">
        <v>0.69</v>
      </c>
    </row>
    <row r="8235" spans="1:10">
      <c r="A8235" s="3">
        <v>45033</v>
      </c>
      <c r="B8235">
        <v>16.399999999999999</v>
      </c>
      <c r="C8235">
        <f t="shared" si="387"/>
        <v>0.79999999999999893</v>
      </c>
      <c r="D8235">
        <v>1011.9</v>
      </c>
      <c r="E8235">
        <f t="shared" si="388"/>
        <v>18.600000000000023</v>
      </c>
      <c r="F8235">
        <v>33</v>
      </c>
      <c r="G8235">
        <f t="shared" si="389"/>
        <v>-64</v>
      </c>
      <c r="H8235">
        <v>26.74</v>
      </c>
      <c r="I8235">
        <v>-0.56000000000000005</v>
      </c>
      <c r="J8235">
        <v>0.83</v>
      </c>
    </row>
    <row r="8236" spans="1:10">
      <c r="A8236" s="3">
        <v>45034</v>
      </c>
      <c r="B8236">
        <v>13.6</v>
      </c>
      <c r="C8236">
        <f t="shared" si="387"/>
        <v>-2.7999999999999989</v>
      </c>
      <c r="D8236">
        <v>1012.7</v>
      </c>
      <c r="E8236">
        <f t="shared" si="388"/>
        <v>0.80000000000006821</v>
      </c>
      <c r="F8236">
        <v>69</v>
      </c>
      <c r="G8236">
        <f t="shared" si="389"/>
        <v>36</v>
      </c>
      <c r="H8236">
        <v>27.74</v>
      </c>
      <c r="I8236">
        <v>-0.37</v>
      </c>
      <c r="J8236">
        <v>0.93</v>
      </c>
    </row>
    <row r="8237" spans="1:10">
      <c r="A8237" s="3">
        <v>45035</v>
      </c>
      <c r="B8237">
        <v>20.7</v>
      </c>
      <c r="C8237">
        <f t="shared" si="387"/>
        <v>7.1</v>
      </c>
      <c r="D8237">
        <v>1006</v>
      </c>
      <c r="E8237">
        <f t="shared" si="388"/>
        <v>-6.7000000000000455</v>
      </c>
      <c r="F8237">
        <v>70</v>
      </c>
      <c r="G8237">
        <f t="shared" si="389"/>
        <v>1</v>
      </c>
      <c r="H8237">
        <v>28.74</v>
      </c>
      <c r="I8237">
        <v>-0.17</v>
      </c>
      <c r="J8237">
        <v>0.99</v>
      </c>
    </row>
    <row r="8238" spans="1:10">
      <c r="A8238" s="3">
        <v>45036</v>
      </c>
      <c r="B8238">
        <v>21.6</v>
      </c>
      <c r="C8238">
        <f t="shared" si="387"/>
        <v>0.90000000000000213</v>
      </c>
      <c r="D8238">
        <v>1004.5</v>
      </c>
      <c r="E8238">
        <f t="shared" si="388"/>
        <v>-1.5</v>
      </c>
      <c r="F8238">
        <v>72</v>
      </c>
      <c r="G8238">
        <f t="shared" si="389"/>
        <v>2</v>
      </c>
      <c r="H8238">
        <v>0.21</v>
      </c>
      <c r="I8238">
        <v>0.05</v>
      </c>
      <c r="J8238">
        <v>1</v>
      </c>
    </row>
    <row r="8239" spans="1:10">
      <c r="A8239" s="3">
        <v>45037</v>
      </c>
      <c r="B8239">
        <v>21.9</v>
      </c>
      <c r="C8239">
        <f t="shared" si="387"/>
        <v>0.29999999999999716</v>
      </c>
      <c r="D8239">
        <v>999.7</v>
      </c>
      <c r="E8239">
        <f t="shared" si="388"/>
        <v>-4.7999999999999545</v>
      </c>
      <c r="F8239">
        <v>65</v>
      </c>
      <c r="G8239">
        <f t="shared" si="389"/>
        <v>-7</v>
      </c>
      <c r="H8239">
        <v>1.21</v>
      </c>
      <c r="I8239">
        <v>0.26</v>
      </c>
      <c r="J8239">
        <v>0.97</v>
      </c>
    </row>
    <row r="8240" spans="1:10">
      <c r="A8240" s="3">
        <v>45038</v>
      </c>
      <c r="B8240">
        <v>14.1</v>
      </c>
      <c r="C8240">
        <f t="shared" si="387"/>
        <v>-7.7999999999999989</v>
      </c>
      <c r="D8240">
        <v>1011.9</v>
      </c>
      <c r="E8240">
        <f t="shared" si="388"/>
        <v>12.199999999999932</v>
      </c>
      <c r="F8240">
        <v>60</v>
      </c>
      <c r="G8240">
        <f t="shared" si="389"/>
        <v>-5</v>
      </c>
      <c r="H8240">
        <v>2.21</v>
      </c>
      <c r="I8240">
        <v>0.45</v>
      </c>
      <c r="J8240">
        <v>0.89</v>
      </c>
    </row>
    <row r="8241" spans="1:10">
      <c r="A8241" s="3">
        <v>45039</v>
      </c>
      <c r="B8241">
        <v>15.9</v>
      </c>
      <c r="C8241">
        <f t="shared" si="387"/>
        <v>1.8000000000000007</v>
      </c>
      <c r="D8241">
        <v>1015.5</v>
      </c>
      <c r="E8241">
        <f t="shared" si="388"/>
        <v>3.6000000000000227</v>
      </c>
      <c r="F8241">
        <v>43</v>
      </c>
      <c r="G8241">
        <f t="shared" si="389"/>
        <v>-17</v>
      </c>
      <c r="H8241">
        <v>3.21</v>
      </c>
      <c r="I8241">
        <v>0.63</v>
      </c>
      <c r="J8241">
        <v>0.78</v>
      </c>
    </row>
    <row r="8242" spans="1:10">
      <c r="A8242" s="3">
        <v>45040</v>
      </c>
      <c r="B8242">
        <v>13.6</v>
      </c>
      <c r="C8242">
        <f t="shared" si="387"/>
        <v>-2.3000000000000007</v>
      </c>
      <c r="D8242">
        <v>1019.3</v>
      </c>
      <c r="E8242">
        <f t="shared" si="388"/>
        <v>3.7999999999999545</v>
      </c>
      <c r="F8242">
        <v>52</v>
      </c>
      <c r="G8242">
        <f t="shared" si="389"/>
        <v>9</v>
      </c>
      <c r="H8242">
        <v>4.21</v>
      </c>
      <c r="I8242">
        <v>0.78</v>
      </c>
      <c r="J8242">
        <v>0.62</v>
      </c>
    </row>
    <row r="8243" spans="1:10">
      <c r="A8243" s="3">
        <v>45041</v>
      </c>
      <c r="B8243">
        <v>15.5</v>
      </c>
      <c r="C8243">
        <f t="shared" si="387"/>
        <v>1.9000000000000004</v>
      </c>
      <c r="D8243">
        <v>1018.8</v>
      </c>
      <c r="E8243">
        <f t="shared" si="388"/>
        <v>-0.5</v>
      </c>
      <c r="F8243">
        <v>64</v>
      </c>
      <c r="G8243">
        <f t="shared" si="389"/>
        <v>12</v>
      </c>
      <c r="H8243">
        <v>5.21</v>
      </c>
      <c r="I8243">
        <v>0.9</v>
      </c>
      <c r="J8243">
        <v>0.45</v>
      </c>
    </row>
    <row r="8244" spans="1:10">
      <c r="A8244" s="3">
        <v>45042</v>
      </c>
      <c r="B8244">
        <v>15</v>
      </c>
      <c r="C8244">
        <f t="shared" si="387"/>
        <v>-0.5</v>
      </c>
      <c r="D8244">
        <v>998.3</v>
      </c>
      <c r="E8244">
        <f t="shared" si="388"/>
        <v>-20.5</v>
      </c>
      <c r="F8244">
        <v>99</v>
      </c>
      <c r="G8244">
        <f t="shared" si="389"/>
        <v>35</v>
      </c>
      <c r="H8244">
        <v>6.21</v>
      </c>
      <c r="I8244">
        <v>0.97</v>
      </c>
      <c r="J8244">
        <v>0.25</v>
      </c>
    </row>
    <row r="8245" spans="1:10">
      <c r="A8245" s="3">
        <v>45043</v>
      </c>
      <c r="B8245">
        <v>18.2</v>
      </c>
      <c r="C8245">
        <f t="shared" si="387"/>
        <v>3.1999999999999993</v>
      </c>
      <c r="D8245">
        <v>1018.2</v>
      </c>
      <c r="E8245">
        <f t="shared" si="388"/>
        <v>19.900000000000091</v>
      </c>
      <c r="F8245">
        <v>55</v>
      </c>
      <c r="G8245">
        <f t="shared" si="389"/>
        <v>-44</v>
      </c>
      <c r="H8245">
        <v>7.21</v>
      </c>
      <c r="I8245">
        <v>1</v>
      </c>
      <c r="J8245">
        <v>0.04</v>
      </c>
    </row>
    <row r="8246" spans="1:10">
      <c r="A8246" s="3">
        <v>45044</v>
      </c>
      <c r="B8246">
        <v>19.2</v>
      </c>
      <c r="C8246">
        <f t="shared" si="387"/>
        <v>1</v>
      </c>
      <c r="D8246">
        <v>1016.3</v>
      </c>
      <c r="E8246">
        <f t="shared" si="388"/>
        <v>-1.9000000000000909</v>
      </c>
      <c r="F8246">
        <v>63</v>
      </c>
      <c r="G8246">
        <f t="shared" si="389"/>
        <v>8</v>
      </c>
      <c r="H8246">
        <v>8.2100000000000009</v>
      </c>
      <c r="I8246">
        <v>0.98</v>
      </c>
      <c r="J8246">
        <v>-0.18</v>
      </c>
    </row>
    <row r="8247" spans="1:10">
      <c r="A8247" s="3">
        <v>45045</v>
      </c>
      <c r="B8247">
        <v>19.8</v>
      </c>
      <c r="C8247">
        <f t="shared" si="387"/>
        <v>0.60000000000000142</v>
      </c>
      <c r="D8247">
        <v>1008.7</v>
      </c>
      <c r="E8247">
        <f t="shared" si="388"/>
        <v>-7.5999999999999091</v>
      </c>
      <c r="F8247">
        <v>68</v>
      </c>
      <c r="G8247">
        <f t="shared" si="389"/>
        <v>5</v>
      </c>
      <c r="H8247">
        <v>9.2100000000000009</v>
      </c>
      <c r="I8247">
        <v>0.93</v>
      </c>
      <c r="J8247">
        <v>-0.38</v>
      </c>
    </row>
    <row r="8248" spans="1:10">
      <c r="A8248" s="3">
        <v>45046</v>
      </c>
      <c r="B8248">
        <v>19.399999999999999</v>
      </c>
      <c r="C8248">
        <f t="shared" si="387"/>
        <v>-0.40000000000000213</v>
      </c>
      <c r="D8248">
        <v>1001</v>
      </c>
      <c r="E8248">
        <f t="shared" si="388"/>
        <v>-7.7000000000000455</v>
      </c>
      <c r="F8248">
        <v>90</v>
      </c>
      <c r="G8248">
        <f t="shared" si="389"/>
        <v>22</v>
      </c>
      <c r="H8248">
        <v>10.210000000000001</v>
      </c>
      <c r="I8248">
        <v>0.82</v>
      </c>
      <c r="J8248">
        <v>-0.56999999999999995</v>
      </c>
    </row>
    <row r="8249" spans="1:10">
      <c r="A8249" s="3">
        <v>45047</v>
      </c>
      <c r="B8249">
        <v>19.2</v>
      </c>
      <c r="C8249">
        <f t="shared" si="387"/>
        <v>-0.19999999999999929</v>
      </c>
      <c r="D8249">
        <v>1007</v>
      </c>
      <c r="E8249">
        <f t="shared" si="388"/>
        <v>6</v>
      </c>
      <c r="F8249">
        <v>65</v>
      </c>
      <c r="G8249">
        <f t="shared" si="389"/>
        <v>-25</v>
      </c>
      <c r="H8249">
        <v>11.21</v>
      </c>
      <c r="I8249">
        <v>0.69</v>
      </c>
      <c r="J8249">
        <v>-0.73</v>
      </c>
    </row>
    <row r="8250" spans="1:10">
      <c r="A8250" s="3">
        <v>45048</v>
      </c>
      <c r="B8250">
        <v>19.899999999999999</v>
      </c>
      <c r="C8250">
        <f t="shared" si="387"/>
        <v>0.69999999999999929</v>
      </c>
      <c r="D8250">
        <v>1019.4</v>
      </c>
      <c r="E8250">
        <f t="shared" si="388"/>
        <v>12.399999999999977</v>
      </c>
      <c r="F8250">
        <v>23</v>
      </c>
      <c r="G8250">
        <f t="shared" si="389"/>
        <v>-42</v>
      </c>
      <c r="H8250">
        <v>12.21</v>
      </c>
      <c r="I8250">
        <v>0.52</v>
      </c>
      <c r="J8250">
        <v>-0.86</v>
      </c>
    </row>
    <row r="8251" spans="1:10">
      <c r="A8251" s="3">
        <v>45049</v>
      </c>
      <c r="B8251">
        <v>20</v>
      </c>
      <c r="C8251">
        <f t="shared" si="387"/>
        <v>0.10000000000000142</v>
      </c>
      <c r="D8251">
        <v>1019.2</v>
      </c>
      <c r="E8251">
        <f t="shared" si="388"/>
        <v>-0.19999999999993179</v>
      </c>
      <c r="F8251">
        <v>60</v>
      </c>
      <c r="G8251">
        <f t="shared" si="389"/>
        <v>37</v>
      </c>
      <c r="H8251">
        <v>13.21</v>
      </c>
      <c r="I8251">
        <v>0.32</v>
      </c>
      <c r="J8251">
        <v>-0.95</v>
      </c>
    </row>
    <row r="8252" spans="1:10">
      <c r="A8252" s="3">
        <v>45050</v>
      </c>
      <c r="B8252">
        <v>21.4</v>
      </c>
      <c r="C8252">
        <f t="shared" si="387"/>
        <v>1.3999999999999986</v>
      </c>
      <c r="D8252">
        <v>1013.5</v>
      </c>
      <c r="E8252">
        <f t="shared" si="388"/>
        <v>-5.7000000000000455</v>
      </c>
      <c r="F8252">
        <v>60</v>
      </c>
      <c r="G8252">
        <f t="shared" si="389"/>
        <v>0</v>
      </c>
      <c r="H8252">
        <v>14.21</v>
      </c>
      <c r="I8252">
        <v>0.12</v>
      </c>
      <c r="J8252">
        <v>-0.99</v>
      </c>
    </row>
    <row r="8253" spans="1:10">
      <c r="A8253" s="3">
        <v>45051</v>
      </c>
      <c r="B8253">
        <v>21.6</v>
      </c>
      <c r="C8253">
        <f t="shared" si="387"/>
        <v>0.20000000000000284</v>
      </c>
      <c r="D8253">
        <v>1008.1</v>
      </c>
      <c r="E8253">
        <f t="shared" si="388"/>
        <v>-5.3999999999999773</v>
      </c>
      <c r="F8253">
        <v>59</v>
      </c>
      <c r="G8253">
        <f t="shared" si="389"/>
        <v>-1</v>
      </c>
      <c r="H8253">
        <v>15.21</v>
      </c>
      <c r="I8253">
        <v>-0.09</v>
      </c>
      <c r="J8253">
        <v>-1</v>
      </c>
    </row>
    <row r="8254" spans="1:10">
      <c r="A8254" s="3">
        <v>45052</v>
      </c>
      <c r="B8254">
        <v>23.1</v>
      </c>
      <c r="C8254">
        <f t="shared" si="387"/>
        <v>1.5</v>
      </c>
      <c r="D8254">
        <v>1002</v>
      </c>
      <c r="E8254">
        <f t="shared" si="388"/>
        <v>-6.1000000000000227</v>
      </c>
      <c r="F8254">
        <v>63</v>
      </c>
      <c r="G8254">
        <f t="shared" si="389"/>
        <v>4</v>
      </c>
      <c r="H8254">
        <v>16.21</v>
      </c>
      <c r="I8254">
        <v>-0.3</v>
      </c>
      <c r="J8254">
        <v>-0.95</v>
      </c>
    </row>
    <row r="8255" spans="1:10">
      <c r="A8255" s="3">
        <v>45053</v>
      </c>
      <c r="B8255">
        <v>13.6</v>
      </c>
      <c r="C8255">
        <f t="shared" si="387"/>
        <v>-9.5000000000000018</v>
      </c>
      <c r="D8255">
        <v>1005.6</v>
      </c>
      <c r="E8255">
        <f t="shared" si="388"/>
        <v>3.6000000000000227</v>
      </c>
      <c r="F8255">
        <v>98</v>
      </c>
      <c r="G8255">
        <f t="shared" si="389"/>
        <v>35</v>
      </c>
      <c r="H8255">
        <v>17.21</v>
      </c>
      <c r="I8255">
        <v>-0.5</v>
      </c>
      <c r="J8255">
        <v>-0.87</v>
      </c>
    </row>
    <row r="8256" spans="1:10">
      <c r="A8256" s="3">
        <v>45054</v>
      </c>
      <c r="B8256">
        <v>14.9</v>
      </c>
      <c r="C8256">
        <f t="shared" si="387"/>
        <v>1.3000000000000007</v>
      </c>
      <c r="D8256">
        <v>1006.7</v>
      </c>
      <c r="E8256">
        <f t="shared" si="388"/>
        <v>1.1000000000000227</v>
      </c>
      <c r="F8256">
        <v>78</v>
      </c>
      <c r="G8256">
        <f t="shared" si="389"/>
        <v>-20</v>
      </c>
      <c r="H8256">
        <v>18.21</v>
      </c>
      <c r="I8256">
        <v>-0.67</v>
      </c>
      <c r="J8256">
        <v>-0.74</v>
      </c>
    </row>
    <row r="8257" spans="1:10">
      <c r="A8257" s="3">
        <v>45055</v>
      </c>
      <c r="B8257">
        <v>16.899999999999999</v>
      </c>
      <c r="C8257">
        <f t="shared" si="387"/>
        <v>1.9999999999999982</v>
      </c>
      <c r="D8257">
        <v>1012.4</v>
      </c>
      <c r="E8257">
        <f t="shared" si="388"/>
        <v>5.6999999999999318</v>
      </c>
      <c r="F8257">
        <v>43</v>
      </c>
      <c r="G8257">
        <f t="shared" si="389"/>
        <v>-35</v>
      </c>
      <c r="H8257">
        <v>19.21</v>
      </c>
      <c r="I8257">
        <v>-0.81</v>
      </c>
      <c r="J8257">
        <v>-0.57999999999999996</v>
      </c>
    </row>
    <row r="8258" spans="1:10">
      <c r="A8258" s="3">
        <v>45056</v>
      </c>
      <c r="B8258">
        <v>20.5</v>
      </c>
      <c r="C8258">
        <f t="shared" si="387"/>
        <v>3.6000000000000014</v>
      </c>
      <c r="D8258">
        <v>1010.2</v>
      </c>
      <c r="E8258">
        <f t="shared" si="388"/>
        <v>-2.1999999999999318</v>
      </c>
      <c r="F8258">
        <v>54</v>
      </c>
      <c r="G8258">
        <f t="shared" si="389"/>
        <v>11</v>
      </c>
      <c r="H8258">
        <v>20.21</v>
      </c>
      <c r="I8258">
        <v>-0.92</v>
      </c>
      <c r="J8258">
        <v>-0.4</v>
      </c>
    </row>
    <row r="8259" spans="1:10">
      <c r="A8259" s="3">
        <v>45057</v>
      </c>
      <c r="B8259">
        <v>13.3</v>
      </c>
      <c r="C8259">
        <f t="shared" si="387"/>
        <v>-7.1999999999999993</v>
      </c>
      <c r="D8259">
        <v>1016.2</v>
      </c>
      <c r="E8259">
        <f t="shared" si="388"/>
        <v>6</v>
      </c>
      <c r="F8259">
        <v>96</v>
      </c>
      <c r="G8259">
        <f t="shared" si="389"/>
        <v>42</v>
      </c>
      <c r="H8259">
        <v>21.21</v>
      </c>
      <c r="I8259">
        <v>-0.98</v>
      </c>
      <c r="J8259">
        <v>-0.2</v>
      </c>
    </row>
    <row r="8260" spans="1:10">
      <c r="A8260" s="3">
        <v>45058</v>
      </c>
      <c r="B8260">
        <v>19</v>
      </c>
      <c r="C8260">
        <f t="shared" si="387"/>
        <v>5.6999999999999993</v>
      </c>
      <c r="D8260">
        <v>1017.2</v>
      </c>
      <c r="E8260">
        <f t="shared" si="388"/>
        <v>1</v>
      </c>
      <c r="F8260">
        <v>63</v>
      </c>
      <c r="G8260">
        <f t="shared" si="389"/>
        <v>-33</v>
      </c>
      <c r="H8260">
        <v>22.21</v>
      </c>
      <c r="I8260">
        <v>-1</v>
      </c>
      <c r="J8260">
        <v>0.01</v>
      </c>
    </row>
    <row r="8261" spans="1:10">
      <c r="A8261" s="3">
        <v>45059</v>
      </c>
      <c r="B8261">
        <v>16.2</v>
      </c>
      <c r="C8261">
        <f t="shared" si="387"/>
        <v>-2.8000000000000007</v>
      </c>
      <c r="D8261">
        <v>1016.2</v>
      </c>
      <c r="E8261">
        <f t="shared" si="388"/>
        <v>-1</v>
      </c>
      <c r="F8261">
        <v>86</v>
      </c>
      <c r="G8261">
        <f t="shared" si="389"/>
        <v>23</v>
      </c>
      <c r="H8261">
        <v>23.21</v>
      </c>
      <c r="I8261">
        <v>-0.97</v>
      </c>
      <c r="J8261">
        <v>0.22</v>
      </c>
    </row>
    <row r="8262" spans="1:10">
      <c r="A8262" s="3">
        <v>45060</v>
      </c>
      <c r="B8262">
        <v>15.8</v>
      </c>
      <c r="C8262">
        <f t="shared" si="387"/>
        <v>-0.39999999999999858</v>
      </c>
      <c r="D8262">
        <v>1012.4</v>
      </c>
      <c r="E8262">
        <f t="shared" si="388"/>
        <v>-3.8000000000000682</v>
      </c>
      <c r="F8262">
        <v>91</v>
      </c>
      <c r="G8262">
        <f t="shared" si="389"/>
        <v>5</v>
      </c>
      <c r="H8262">
        <v>24.21</v>
      </c>
      <c r="I8262">
        <v>-0.91</v>
      </c>
      <c r="J8262">
        <v>0.43</v>
      </c>
    </row>
    <row r="8263" spans="1:10">
      <c r="A8263" s="3">
        <v>45061</v>
      </c>
      <c r="B8263">
        <v>16.899999999999999</v>
      </c>
      <c r="C8263">
        <f t="shared" ref="C8263:C8326" si="390">B8263-B8262</f>
        <v>1.0999999999999979</v>
      </c>
      <c r="D8263">
        <v>1007.4</v>
      </c>
      <c r="E8263">
        <f t="shared" ref="E8263:E8326" si="391">D8263-D8262</f>
        <v>-5</v>
      </c>
      <c r="F8263">
        <v>91</v>
      </c>
      <c r="G8263">
        <f t="shared" ref="G8263:G8326" si="392">F8263-F8262</f>
        <v>0</v>
      </c>
      <c r="H8263">
        <v>25.21</v>
      </c>
      <c r="I8263">
        <v>-0.79</v>
      </c>
      <c r="J8263">
        <v>0.61</v>
      </c>
    </row>
    <row r="8264" spans="1:10">
      <c r="A8264" s="3">
        <v>45062</v>
      </c>
      <c r="B8264">
        <v>23.2</v>
      </c>
      <c r="C8264">
        <f t="shared" si="390"/>
        <v>6.3000000000000007</v>
      </c>
      <c r="D8264">
        <v>1007.7</v>
      </c>
      <c r="E8264">
        <f t="shared" si="391"/>
        <v>0.30000000000006821</v>
      </c>
      <c r="F8264">
        <v>42</v>
      </c>
      <c r="G8264">
        <f t="shared" si="392"/>
        <v>-49</v>
      </c>
      <c r="H8264">
        <v>26.21</v>
      </c>
      <c r="I8264">
        <v>-0.65</v>
      </c>
      <c r="J8264">
        <v>0.76</v>
      </c>
    </row>
    <row r="8265" spans="1:10">
      <c r="A8265" s="3">
        <v>45063</v>
      </c>
      <c r="B8265">
        <v>25.3</v>
      </c>
      <c r="C8265">
        <f t="shared" si="390"/>
        <v>2.1000000000000014</v>
      </c>
      <c r="D8265">
        <v>1008.9</v>
      </c>
      <c r="E8265">
        <f t="shared" si="391"/>
        <v>1.1999999999999318</v>
      </c>
      <c r="F8265">
        <v>55</v>
      </c>
      <c r="G8265">
        <f t="shared" si="392"/>
        <v>13</v>
      </c>
      <c r="H8265">
        <v>27.21</v>
      </c>
      <c r="I8265">
        <v>-0.47</v>
      </c>
      <c r="J8265">
        <v>0.88</v>
      </c>
    </row>
    <row r="8266" spans="1:10">
      <c r="A8266" s="3">
        <v>45064</v>
      </c>
      <c r="B8266">
        <v>26.3</v>
      </c>
      <c r="C8266">
        <f t="shared" si="390"/>
        <v>1</v>
      </c>
      <c r="D8266">
        <v>1009.3</v>
      </c>
      <c r="E8266">
        <f t="shared" si="391"/>
        <v>0.39999999999997726</v>
      </c>
      <c r="F8266">
        <v>58</v>
      </c>
      <c r="G8266">
        <f t="shared" si="392"/>
        <v>3</v>
      </c>
      <c r="H8266">
        <v>28.21</v>
      </c>
      <c r="I8266">
        <v>-0.28000000000000003</v>
      </c>
      <c r="J8266">
        <v>0.96</v>
      </c>
    </row>
    <row r="8267" spans="1:10">
      <c r="A8267" s="3">
        <v>45065</v>
      </c>
      <c r="B8267">
        <v>17.899999999999999</v>
      </c>
      <c r="C8267">
        <f t="shared" si="390"/>
        <v>-8.4000000000000021</v>
      </c>
      <c r="D8267">
        <v>1007.5</v>
      </c>
      <c r="E8267">
        <f t="shared" si="391"/>
        <v>-1.7999999999999545</v>
      </c>
      <c r="F8267">
        <v>99</v>
      </c>
      <c r="G8267">
        <f t="shared" si="392"/>
        <v>41</v>
      </c>
      <c r="H8267">
        <v>29.21</v>
      </c>
      <c r="I8267">
        <v>-7.0000000000000007E-2</v>
      </c>
      <c r="J8267">
        <v>1</v>
      </c>
    </row>
    <row r="8268" spans="1:10">
      <c r="A8268" s="3">
        <v>45066</v>
      </c>
      <c r="B8268">
        <v>20</v>
      </c>
      <c r="C8268">
        <f t="shared" si="390"/>
        <v>2.1000000000000014</v>
      </c>
      <c r="D8268">
        <v>1006.4</v>
      </c>
      <c r="E8268">
        <f t="shared" si="391"/>
        <v>-1.1000000000000227</v>
      </c>
      <c r="F8268">
        <v>79</v>
      </c>
      <c r="G8268">
        <f t="shared" si="392"/>
        <v>-20</v>
      </c>
      <c r="H8268">
        <v>0.68</v>
      </c>
      <c r="I8268">
        <v>0.14000000000000001</v>
      </c>
      <c r="J8268">
        <v>0.99</v>
      </c>
    </row>
    <row r="8269" spans="1:10">
      <c r="A8269" s="3">
        <v>45067</v>
      </c>
      <c r="B8269">
        <v>22.3</v>
      </c>
      <c r="C8269">
        <f t="shared" si="390"/>
        <v>2.3000000000000007</v>
      </c>
      <c r="D8269">
        <v>1002.8</v>
      </c>
      <c r="E8269">
        <f t="shared" si="391"/>
        <v>-3.6000000000000227</v>
      </c>
      <c r="F8269">
        <v>78</v>
      </c>
      <c r="G8269">
        <f t="shared" si="392"/>
        <v>-1</v>
      </c>
      <c r="H8269">
        <v>1.68</v>
      </c>
      <c r="I8269">
        <v>0.35</v>
      </c>
      <c r="J8269">
        <v>0.94</v>
      </c>
    </row>
    <row r="8270" spans="1:10">
      <c r="A8270" s="3">
        <v>45068</v>
      </c>
      <c r="B8270">
        <v>24.8</v>
      </c>
      <c r="C8270">
        <f t="shared" si="390"/>
        <v>2.5</v>
      </c>
      <c r="D8270">
        <v>999.7</v>
      </c>
      <c r="E8270">
        <f t="shared" si="391"/>
        <v>-3.0999999999999091</v>
      </c>
      <c r="F8270">
        <v>69</v>
      </c>
      <c r="G8270">
        <f t="shared" si="392"/>
        <v>-9</v>
      </c>
      <c r="H8270">
        <v>2.68</v>
      </c>
      <c r="I8270">
        <v>0.54</v>
      </c>
      <c r="J8270">
        <v>0.84</v>
      </c>
    </row>
    <row r="8271" spans="1:10">
      <c r="A8271" s="3">
        <v>45069</v>
      </c>
      <c r="B8271">
        <v>13.6</v>
      </c>
      <c r="C8271">
        <f t="shared" si="390"/>
        <v>-11.200000000000001</v>
      </c>
      <c r="D8271">
        <v>1000.1</v>
      </c>
      <c r="E8271">
        <f t="shared" si="391"/>
        <v>0.39999999999997726</v>
      </c>
      <c r="F8271">
        <v>92</v>
      </c>
      <c r="G8271">
        <f t="shared" si="392"/>
        <v>23</v>
      </c>
      <c r="H8271">
        <v>3.68</v>
      </c>
      <c r="I8271">
        <v>0.71</v>
      </c>
      <c r="J8271">
        <v>0.71</v>
      </c>
    </row>
    <row r="8272" spans="1:10">
      <c r="A8272" s="3">
        <v>45070</v>
      </c>
      <c r="B8272">
        <v>20.6</v>
      </c>
      <c r="C8272">
        <f t="shared" si="390"/>
        <v>7.0000000000000018</v>
      </c>
      <c r="D8272">
        <v>1010.4</v>
      </c>
      <c r="E8272">
        <f t="shared" si="391"/>
        <v>10.299999999999955</v>
      </c>
      <c r="F8272">
        <v>36</v>
      </c>
      <c r="G8272">
        <f t="shared" si="392"/>
        <v>-56</v>
      </c>
      <c r="H8272">
        <v>4.68</v>
      </c>
      <c r="I8272">
        <v>0.84</v>
      </c>
      <c r="J8272">
        <v>0.54</v>
      </c>
    </row>
    <row r="8273" spans="1:10">
      <c r="A8273" s="3">
        <v>45071</v>
      </c>
      <c r="B8273">
        <v>20.7</v>
      </c>
      <c r="C8273">
        <f t="shared" si="390"/>
        <v>9.9999999999997868E-2</v>
      </c>
      <c r="D8273">
        <v>1020.2</v>
      </c>
      <c r="E8273">
        <f t="shared" si="391"/>
        <v>9.8000000000000682</v>
      </c>
      <c r="F8273">
        <v>62</v>
      </c>
      <c r="G8273">
        <f t="shared" si="392"/>
        <v>26</v>
      </c>
      <c r="H8273">
        <v>5.68</v>
      </c>
      <c r="I8273">
        <v>0.94</v>
      </c>
      <c r="J8273">
        <v>0.35</v>
      </c>
    </row>
    <row r="8274" spans="1:10">
      <c r="A8274" s="3">
        <v>45072</v>
      </c>
      <c r="B8274">
        <v>20.6</v>
      </c>
      <c r="C8274">
        <f t="shared" si="390"/>
        <v>-9.9999999999997868E-2</v>
      </c>
      <c r="D8274">
        <v>1020</v>
      </c>
      <c r="E8274">
        <f t="shared" si="391"/>
        <v>-0.20000000000004547</v>
      </c>
      <c r="F8274">
        <v>62</v>
      </c>
      <c r="G8274">
        <f t="shared" si="392"/>
        <v>0</v>
      </c>
      <c r="H8274">
        <v>6.68</v>
      </c>
      <c r="I8274">
        <v>0.99</v>
      </c>
      <c r="J8274">
        <v>0.15</v>
      </c>
    </row>
    <row r="8275" spans="1:10">
      <c r="A8275" s="3">
        <v>45073</v>
      </c>
      <c r="B8275">
        <v>22.6</v>
      </c>
      <c r="C8275">
        <f t="shared" si="390"/>
        <v>2</v>
      </c>
      <c r="D8275">
        <v>1018.9</v>
      </c>
      <c r="E8275">
        <f t="shared" si="391"/>
        <v>-1.1000000000000227</v>
      </c>
      <c r="F8275">
        <v>60</v>
      </c>
      <c r="G8275">
        <f t="shared" si="392"/>
        <v>-2</v>
      </c>
      <c r="H8275">
        <v>7.68</v>
      </c>
      <c r="I8275">
        <v>1</v>
      </c>
      <c r="J8275">
        <v>-0.06</v>
      </c>
    </row>
    <row r="8276" spans="1:10">
      <c r="A8276" s="3">
        <v>45074</v>
      </c>
      <c r="B8276">
        <v>22.2</v>
      </c>
      <c r="C8276">
        <f t="shared" si="390"/>
        <v>-0.40000000000000213</v>
      </c>
      <c r="D8276">
        <v>1012.2</v>
      </c>
      <c r="E8276">
        <f t="shared" si="391"/>
        <v>-6.6999999999999318</v>
      </c>
      <c r="F8276">
        <v>67</v>
      </c>
      <c r="G8276">
        <f t="shared" si="392"/>
        <v>7</v>
      </c>
      <c r="H8276">
        <v>8.68</v>
      </c>
      <c r="I8276">
        <v>0.96</v>
      </c>
      <c r="J8276">
        <v>-0.27</v>
      </c>
    </row>
    <row r="8277" spans="1:10">
      <c r="A8277" s="3">
        <v>45075</v>
      </c>
      <c r="B8277">
        <v>19.8</v>
      </c>
      <c r="C8277">
        <f t="shared" si="390"/>
        <v>-2.3999999999999986</v>
      </c>
      <c r="D8277">
        <v>1005.6</v>
      </c>
      <c r="E8277">
        <f t="shared" si="391"/>
        <v>-6.6000000000000227</v>
      </c>
      <c r="F8277">
        <v>100</v>
      </c>
      <c r="G8277">
        <f t="shared" si="392"/>
        <v>33</v>
      </c>
      <c r="H8277">
        <v>9.68</v>
      </c>
      <c r="I8277">
        <v>0.88</v>
      </c>
      <c r="J8277">
        <v>-0.47</v>
      </c>
    </row>
    <row r="8278" spans="1:10">
      <c r="A8278" s="3">
        <v>45076</v>
      </c>
      <c r="B8278">
        <v>22</v>
      </c>
      <c r="C8278">
        <f t="shared" si="390"/>
        <v>2.1999999999999993</v>
      </c>
      <c r="D8278">
        <v>1004.6</v>
      </c>
      <c r="E8278">
        <f t="shared" si="391"/>
        <v>-1</v>
      </c>
      <c r="F8278">
        <v>77</v>
      </c>
      <c r="G8278">
        <f t="shared" si="392"/>
        <v>-23</v>
      </c>
      <c r="H8278">
        <v>10.68</v>
      </c>
      <c r="I8278">
        <v>0.76</v>
      </c>
      <c r="J8278">
        <v>-0.65</v>
      </c>
    </row>
    <row r="8279" spans="1:10">
      <c r="A8279" s="3">
        <v>45077</v>
      </c>
      <c r="B8279">
        <v>20.100000000000001</v>
      </c>
      <c r="C8279">
        <f t="shared" si="390"/>
        <v>-1.8999999999999986</v>
      </c>
      <c r="D8279">
        <v>1008.7</v>
      </c>
      <c r="E8279">
        <f t="shared" si="391"/>
        <v>4.1000000000000227</v>
      </c>
      <c r="F8279">
        <v>57</v>
      </c>
      <c r="G8279">
        <f t="shared" si="392"/>
        <v>-20</v>
      </c>
      <c r="H8279">
        <v>11.68</v>
      </c>
      <c r="I8279">
        <v>0.61</v>
      </c>
      <c r="J8279">
        <v>-0.79</v>
      </c>
    </row>
    <row r="8280" spans="1:10">
      <c r="A8280" s="3">
        <v>45078</v>
      </c>
      <c r="B8280">
        <v>21.7</v>
      </c>
      <c r="C8280">
        <f t="shared" si="390"/>
        <v>1.5999999999999979</v>
      </c>
      <c r="D8280">
        <v>1008.8</v>
      </c>
      <c r="E8280">
        <f t="shared" si="391"/>
        <v>9.9999999999909051E-2</v>
      </c>
      <c r="F8280">
        <v>76</v>
      </c>
      <c r="G8280">
        <f t="shared" si="392"/>
        <v>19</v>
      </c>
      <c r="H8280">
        <v>12.68</v>
      </c>
      <c r="I8280">
        <v>0.43</v>
      </c>
      <c r="J8280">
        <v>-0.9</v>
      </c>
    </row>
    <row r="8281" spans="1:10">
      <c r="A8281" s="3">
        <v>45079</v>
      </c>
      <c r="B8281">
        <v>21.7</v>
      </c>
      <c r="C8281">
        <f t="shared" si="390"/>
        <v>0</v>
      </c>
      <c r="D8281">
        <v>994.5</v>
      </c>
      <c r="E8281">
        <f t="shared" si="391"/>
        <v>-14.299999999999955</v>
      </c>
      <c r="F8281">
        <v>100</v>
      </c>
      <c r="G8281">
        <f t="shared" si="392"/>
        <v>24</v>
      </c>
      <c r="H8281">
        <v>13.68</v>
      </c>
      <c r="I8281">
        <v>0.23</v>
      </c>
      <c r="J8281">
        <v>-0.97</v>
      </c>
    </row>
    <row r="8282" spans="1:10">
      <c r="A8282" s="3">
        <v>45080</v>
      </c>
      <c r="B8282">
        <v>22</v>
      </c>
      <c r="C8282">
        <f t="shared" si="390"/>
        <v>0.30000000000000071</v>
      </c>
      <c r="D8282">
        <v>997.2</v>
      </c>
      <c r="E8282">
        <f t="shared" si="391"/>
        <v>2.7000000000000455</v>
      </c>
      <c r="F8282">
        <v>70</v>
      </c>
      <c r="G8282">
        <f t="shared" si="392"/>
        <v>-30</v>
      </c>
      <c r="H8282">
        <v>14.68</v>
      </c>
      <c r="I8282">
        <v>0.02</v>
      </c>
      <c r="J8282">
        <v>-1</v>
      </c>
    </row>
    <row r="8283" spans="1:10">
      <c r="A8283" s="3">
        <v>45081</v>
      </c>
      <c r="B8283">
        <v>22.6</v>
      </c>
      <c r="C8283">
        <f t="shared" si="390"/>
        <v>0.60000000000000142</v>
      </c>
      <c r="D8283">
        <v>1003.6</v>
      </c>
      <c r="E8283">
        <f t="shared" si="391"/>
        <v>6.3999999999999773</v>
      </c>
      <c r="F8283">
        <v>70</v>
      </c>
      <c r="G8283">
        <f t="shared" si="392"/>
        <v>0</v>
      </c>
      <c r="H8283">
        <v>15.68</v>
      </c>
      <c r="I8283">
        <v>-0.19</v>
      </c>
      <c r="J8283">
        <v>-0.98</v>
      </c>
    </row>
    <row r="8284" spans="1:10">
      <c r="A8284" s="3">
        <v>45082</v>
      </c>
      <c r="B8284">
        <v>24.7</v>
      </c>
      <c r="C8284">
        <f t="shared" si="390"/>
        <v>2.0999999999999979</v>
      </c>
      <c r="D8284">
        <v>1005.8</v>
      </c>
      <c r="E8284">
        <f t="shared" si="391"/>
        <v>2.1999999999999318</v>
      </c>
      <c r="F8284">
        <v>44</v>
      </c>
      <c r="G8284">
        <f t="shared" si="392"/>
        <v>-26</v>
      </c>
      <c r="H8284">
        <v>16.68</v>
      </c>
      <c r="I8284">
        <v>-0.4</v>
      </c>
      <c r="J8284">
        <v>-0.92</v>
      </c>
    </row>
    <row r="8285" spans="1:10">
      <c r="A8285" s="3">
        <v>45083</v>
      </c>
      <c r="B8285">
        <v>20.8</v>
      </c>
      <c r="C8285">
        <f t="shared" si="390"/>
        <v>-3.8999999999999986</v>
      </c>
      <c r="D8285">
        <v>1005.4</v>
      </c>
      <c r="E8285">
        <f t="shared" si="391"/>
        <v>-0.39999999999997726</v>
      </c>
      <c r="F8285">
        <v>75</v>
      </c>
      <c r="G8285">
        <f t="shared" si="392"/>
        <v>31</v>
      </c>
      <c r="H8285">
        <v>17.68</v>
      </c>
      <c r="I8285">
        <v>-0.57999999999999996</v>
      </c>
      <c r="J8285">
        <v>-0.81</v>
      </c>
    </row>
    <row r="8286" spans="1:10">
      <c r="A8286" s="3">
        <v>45084</v>
      </c>
      <c r="B8286">
        <v>25.5</v>
      </c>
      <c r="C8286">
        <f t="shared" si="390"/>
        <v>4.6999999999999993</v>
      </c>
      <c r="D8286">
        <v>1005.8</v>
      </c>
      <c r="E8286">
        <f t="shared" si="391"/>
        <v>0.39999999999997726</v>
      </c>
      <c r="F8286">
        <v>62</v>
      </c>
      <c r="G8286">
        <f t="shared" si="392"/>
        <v>-13</v>
      </c>
      <c r="H8286">
        <v>18.68</v>
      </c>
      <c r="I8286">
        <v>-0.74</v>
      </c>
      <c r="J8286">
        <v>-0.67</v>
      </c>
    </row>
    <row r="8287" spans="1:10">
      <c r="A8287" s="3">
        <v>45085</v>
      </c>
      <c r="B8287">
        <v>23.3</v>
      </c>
      <c r="C8287">
        <f t="shared" si="390"/>
        <v>-2.1999999999999993</v>
      </c>
      <c r="D8287">
        <v>1009.3</v>
      </c>
      <c r="E8287">
        <f t="shared" si="391"/>
        <v>3.5</v>
      </c>
      <c r="F8287">
        <v>74</v>
      </c>
      <c r="G8287">
        <f t="shared" si="392"/>
        <v>12</v>
      </c>
      <c r="H8287">
        <v>19.68</v>
      </c>
      <c r="I8287">
        <v>-0.87</v>
      </c>
      <c r="J8287">
        <v>-0.5</v>
      </c>
    </row>
    <row r="8288" spans="1:10">
      <c r="A8288" s="3">
        <v>45086</v>
      </c>
      <c r="B8288">
        <v>21.1</v>
      </c>
      <c r="C8288">
        <f t="shared" si="390"/>
        <v>-2.1999999999999993</v>
      </c>
      <c r="D8288">
        <v>1002.2</v>
      </c>
      <c r="E8288">
        <f t="shared" si="391"/>
        <v>-7.0999999999999091</v>
      </c>
      <c r="F8288">
        <v>98</v>
      </c>
      <c r="G8288">
        <f t="shared" si="392"/>
        <v>24</v>
      </c>
      <c r="H8288">
        <v>20.68</v>
      </c>
      <c r="I8288">
        <v>-0.95</v>
      </c>
      <c r="J8288">
        <v>-0.31</v>
      </c>
    </row>
    <row r="8289" spans="1:10">
      <c r="A8289" s="3">
        <v>45087</v>
      </c>
      <c r="B8289">
        <v>23</v>
      </c>
      <c r="C8289">
        <f t="shared" si="390"/>
        <v>1.8999999999999986</v>
      </c>
      <c r="D8289">
        <v>1009.7</v>
      </c>
      <c r="E8289">
        <f t="shared" si="391"/>
        <v>7.5</v>
      </c>
      <c r="F8289">
        <v>83</v>
      </c>
      <c r="G8289">
        <f t="shared" si="392"/>
        <v>-15</v>
      </c>
      <c r="H8289">
        <v>21.68</v>
      </c>
      <c r="I8289">
        <v>-1</v>
      </c>
      <c r="J8289">
        <v>-0.1</v>
      </c>
    </row>
    <row r="8290" spans="1:10">
      <c r="A8290" s="3">
        <v>45088</v>
      </c>
      <c r="B8290">
        <v>21.1</v>
      </c>
      <c r="C8290">
        <f t="shared" si="390"/>
        <v>-1.8999999999999986</v>
      </c>
      <c r="D8290">
        <v>1008.4</v>
      </c>
      <c r="E8290">
        <f t="shared" si="391"/>
        <v>-1.3000000000000682</v>
      </c>
      <c r="F8290">
        <v>99</v>
      </c>
      <c r="G8290">
        <f t="shared" si="392"/>
        <v>16</v>
      </c>
      <c r="H8290">
        <v>22.68</v>
      </c>
      <c r="I8290">
        <v>-0.99</v>
      </c>
      <c r="J8290">
        <v>0.11</v>
      </c>
    </row>
    <row r="8291" spans="1:10">
      <c r="A8291" s="3">
        <v>45089</v>
      </c>
      <c r="B8291">
        <v>21.9</v>
      </c>
      <c r="C8291">
        <f t="shared" si="390"/>
        <v>0.79999999999999716</v>
      </c>
      <c r="D8291">
        <v>1004.2</v>
      </c>
      <c r="E8291">
        <f t="shared" si="391"/>
        <v>-4.1999999999999318</v>
      </c>
      <c r="F8291">
        <v>99</v>
      </c>
      <c r="G8291">
        <f t="shared" si="392"/>
        <v>0</v>
      </c>
      <c r="H8291">
        <v>23.68</v>
      </c>
      <c r="I8291">
        <v>-0.95</v>
      </c>
      <c r="J8291">
        <v>0.32</v>
      </c>
    </row>
    <row r="8292" spans="1:10">
      <c r="A8292" s="3">
        <v>45090</v>
      </c>
      <c r="B8292">
        <v>25.8</v>
      </c>
      <c r="C8292">
        <f t="shared" si="390"/>
        <v>3.9000000000000021</v>
      </c>
      <c r="D8292">
        <v>1001.7</v>
      </c>
      <c r="E8292">
        <f t="shared" si="391"/>
        <v>-2.5</v>
      </c>
      <c r="F8292">
        <v>70</v>
      </c>
      <c r="G8292">
        <f t="shared" si="392"/>
        <v>-29</v>
      </c>
      <c r="H8292">
        <v>24.68</v>
      </c>
      <c r="I8292">
        <v>-0.86</v>
      </c>
      <c r="J8292">
        <v>0.51</v>
      </c>
    </row>
    <row r="8293" spans="1:10">
      <c r="A8293" s="3">
        <v>45091</v>
      </c>
      <c r="B8293">
        <v>24.2</v>
      </c>
      <c r="C8293">
        <f t="shared" si="390"/>
        <v>-1.6000000000000014</v>
      </c>
      <c r="D8293">
        <v>1002.8</v>
      </c>
      <c r="E8293">
        <f t="shared" si="391"/>
        <v>1.0999999999999091</v>
      </c>
      <c r="F8293">
        <v>73</v>
      </c>
      <c r="G8293">
        <f t="shared" si="392"/>
        <v>3</v>
      </c>
      <c r="H8293">
        <v>25.68</v>
      </c>
      <c r="I8293">
        <v>-0.73</v>
      </c>
      <c r="J8293">
        <v>0.68</v>
      </c>
    </row>
    <row r="8294" spans="1:10">
      <c r="A8294" s="3">
        <v>45092</v>
      </c>
      <c r="B8294">
        <v>21.8</v>
      </c>
      <c r="C8294">
        <f t="shared" si="390"/>
        <v>-2.3999999999999986</v>
      </c>
      <c r="D8294">
        <v>1003.1</v>
      </c>
      <c r="E8294">
        <f t="shared" si="391"/>
        <v>0.30000000000006821</v>
      </c>
      <c r="F8294">
        <v>97</v>
      </c>
      <c r="G8294">
        <f t="shared" si="392"/>
        <v>24</v>
      </c>
      <c r="H8294">
        <v>26.68</v>
      </c>
      <c r="I8294">
        <v>-0.56999999999999995</v>
      </c>
      <c r="J8294">
        <v>0.82</v>
      </c>
    </row>
    <row r="8295" spans="1:10">
      <c r="A8295" s="3">
        <v>45093</v>
      </c>
      <c r="B8295">
        <v>27.1</v>
      </c>
      <c r="C8295">
        <f t="shared" si="390"/>
        <v>5.3000000000000007</v>
      </c>
      <c r="D8295">
        <v>1006.5</v>
      </c>
      <c r="E8295">
        <f t="shared" si="391"/>
        <v>3.3999999999999773</v>
      </c>
      <c r="F8295">
        <v>44</v>
      </c>
      <c r="G8295">
        <f t="shared" si="392"/>
        <v>-53</v>
      </c>
      <c r="H8295">
        <v>27.68</v>
      </c>
      <c r="I8295">
        <v>-0.38</v>
      </c>
      <c r="J8295">
        <v>0.92</v>
      </c>
    </row>
    <row r="8296" spans="1:10">
      <c r="A8296" s="3">
        <v>45094</v>
      </c>
      <c r="B8296">
        <v>26.6</v>
      </c>
      <c r="C8296">
        <f t="shared" si="390"/>
        <v>-0.5</v>
      </c>
      <c r="D8296">
        <v>1007.4</v>
      </c>
      <c r="E8296">
        <f t="shared" si="391"/>
        <v>0.89999999999997726</v>
      </c>
      <c r="F8296">
        <v>60</v>
      </c>
      <c r="G8296">
        <f t="shared" si="392"/>
        <v>16</v>
      </c>
      <c r="H8296">
        <v>28.68</v>
      </c>
      <c r="I8296">
        <v>-0.18</v>
      </c>
      <c r="J8296">
        <v>0.98</v>
      </c>
    </row>
    <row r="8297" spans="1:10">
      <c r="A8297" s="3">
        <v>45095</v>
      </c>
      <c r="B8297">
        <v>27</v>
      </c>
      <c r="C8297">
        <f t="shared" si="390"/>
        <v>0.39999999999999858</v>
      </c>
      <c r="D8297">
        <v>1000.3</v>
      </c>
      <c r="E8297">
        <f t="shared" si="391"/>
        <v>-7.1000000000000227</v>
      </c>
      <c r="F8297">
        <v>67</v>
      </c>
      <c r="G8297">
        <f t="shared" si="392"/>
        <v>7</v>
      </c>
      <c r="H8297">
        <v>0.15</v>
      </c>
      <c r="I8297">
        <v>0.03</v>
      </c>
      <c r="J8297">
        <v>1</v>
      </c>
    </row>
    <row r="8298" spans="1:10">
      <c r="A8298" s="3">
        <v>45096</v>
      </c>
      <c r="B8298">
        <v>23.8</v>
      </c>
      <c r="C8298">
        <f t="shared" si="390"/>
        <v>-3.1999999999999993</v>
      </c>
      <c r="D8298">
        <v>1002.8</v>
      </c>
      <c r="E8298">
        <f t="shared" si="391"/>
        <v>2.5</v>
      </c>
      <c r="F8298">
        <v>62</v>
      </c>
      <c r="G8298">
        <f t="shared" si="392"/>
        <v>-5</v>
      </c>
      <c r="H8298">
        <v>1.1499999999999999</v>
      </c>
      <c r="I8298">
        <v>0.24</v>
      </c>
      <c r="J8298">
        <v>0.97</v>
      </c>
    </row>
    <row r="8299" spans="1:10">
      <c r="A8299" s="3">
        <v>45097</v>
      </c>
      <c r="B8299">
        <v>23.7</v>
      </c>
      <c r="C8299">
        <f t="shared" si="390"/>
        <v>-0.10000000000000142</v>
      </c>
      <c r="D8299">
        <v>1009</v>
      </c>
      <c r="E8299">
        <f t="shared" si="391"/>
        <v>6.2000000000000455</v>
      </c>
      <c r="F8299">
        <v>63</v>
      </c>
      <c r="G8299">
        <f t="shared" si="392"/>
        <v>1</v>
      </c>
      <c r="H8299">
        <v>2.15</v>
      </c>
      <c r="I8299">
        <v>0.44</v>
      </c>
      <c r="J8299">
        <v>0.9</v>
      </c>
    </row>
    <row r="8300" spans="1:10">
      <c r="A8300" s="3">
        <v>45098</v>
      </c>
      <c r="B8300">
        <v>23.4</v>
      </c>
      <c r="C8300">
        <f t="shared" si="390"/>
        <v>-0.30000000000000071</v>
      </c>
      <c r="D8300">
        <v>1008.7</v>
      </c>
      <c r="E8300">
        <f t="shared" si="391"/>
        <v>-0.29999999999995453</v>
      </c>
      <c r="F8300">
        <v>66</v>
      </c>
      <c r="G8300">
        <f t="shared" si="392"/>
        <v>3</v>
      </c>
      <c r="H8300">
        <v>3.15</v>
      </c>
      <c r="I8300">
        <v>0.62</v>
      </c>
      <c r="J8300">
        <v>0.78</v>
      </c>
    </row>
    <row r="8301" spans="1:10">
      <c r="A8301" s="3">
        <v>45099</v>
      </c>
      <c r="B8301">
        <v>18.899999999999999</v>
      </c>
      <c r="C8301">
        <f t="shared" si="390"/>
        <v>-4.5</v>
      </c>
      <c r="D8301">
        <v>1005.8</v>
      </c>
      <c r="E8301">
        <f t="shared" si="391"/>
        <v>-2.9000000000000909</v>
      </c>
      <c r="F8301">
        <v>95</v>
      </c>
      <c r="G8301">
        <f t="shared" si="392"/>
        <v>29</v>
      </c>
      <c r="H8301">
        <v>4.1500000000000004</v>
      </c>
      <c r="I8301">
        <v>0.77</v>
      </c>
      <c r="J8301">
        <v>0.63</v>
      </c>
    </row>
    <row r="8302" spans="1:10">
      <c r="A8302" s="3">
        <v>45100</v>
      </c>
      <c r="B8302">
        <v>22.9</v>
      </c>
      <c r="C8302">
        <f t="shared" si="390"/>
        <v>4</v>
      </c>
      <c r="D8302">
        <v>1006</v>
      </c>
      <c r="E8302">
        <f t="shared" si="391"/>
        <v>0.20000000000004547</v>
      </c>
      <c r="F8302">
        <v>81</v>
      </c>
      <c r="G8302">
        <f t="shared" si="392"/>
        <v>-14</v>
      </c>
      <c r="H8302">
        <v>5.15</v>
      </c>
      <c r="I8302">
        <v>0.89</v>
      </c>
      <c r="J8302">
        <v>0.46</v>
      </c>
    </row>
    <row r="8303" spans="1:10">
      <c r="A8303" s="3">
        <v>45101</v>
      </c>
      <c r="B8303">
        <v>26</v>
      </c>
      <c r="C8303">
        <f t="shared" si="390"/>
        <v>3.1000000000000014</v>
      </c>
      <c r="D8303">
        <v>1010.3</v>
      </c>
      <c r="E8303">
        <f t="shared" si="391"/>
        <v>4.2999999999999545</v>
      </c>
      <c r="F8303">
        <v>67</v>
      </c>
      <c r="G8303">
        <f t="shared" si="392"/>
        <v>-14</v>
      </c>
      <c r="H8303">
        <v>6.15</v>
      </c>
      <c r="I8303">
        <v>0.97</v>
      </c>
      <c r="J8303">
        <v>0.26</v>
      </c>
    </row>
    <row r="8304" spans="1:10">
      <c r="A8304" s="3">
        <v>45102</v>
      </c>
      <c r="B8304">
        <v>26.3</v>
      </c>
      <c r="C8304">
        <f t="shared" si="390"/>
        <v>0.30000000000000071</v>
      </c>
      <c r="D8304">
        <v>1011.1</v>
      </c>
      <c r="E8304">
        <f t="shared" si="391"/>
        <v>0.80000000000006821</v>
      </c>
      <c r="F8304">
        <v>74</v>
      </c>
      <c r="G8304">
        <f t="shared" si="392"/>
        <v>7</v>
      </c>
      <c r="H8304">
        <v>7.15</v>
      </c>
      <c r="I8304">
        <v>1</v>
      </c>
      <c r="J8304">
        <v>0.05</v>
      </c>
    </row>
    <row r="8305" spans="1:10">
      <c r="A8305" s="3">
        <v>45103</v>
      </c>
      <c r="B8305">
        <v>27.3</v>
      </c>
      <c r="C8305">
        <f t="shared" si="390"/>
        <v>1</v>
      </c>
      <c r="D8305">
        <v>1010.6</v>
      </c>
      <c r="E8305">
        <f t="shared" si="391"/>
        <v>-0.5</v>
      </c>
      <c r="F8305">
        <v>66</v>
      </c>
      <c r="G8305">
        <f t="shared" si="392"/>
        <v>-8</v>
      </c>
      <c r="H8305">
        <v>8.15</v>
      </c>
      <c r="I8305">
        <v>0.99</v>
      </c>
      <c r="J8305">
        <v>-0.16</v>
      </c>
    </row>
    <row r="8306" spans="1:10">
      <c r="A8306" s="3">
        <v>45104</v>
      </c>
      <c r="B8306">
        <v>26.9</v>
      </c>
      <c r="C8306">
        <f t="shared" si="390"/>
        <v>-0.40000000000000213</v>
      </c>
      <c r="D8306">
        <v>1010.7</v>
      </c>
      <c r="E8306">
        <f t="shared" si="391"/>
        <v>0.10000000000002274</v>
      </c>
      <c r="F8306">
        <v>74</v>
      </c>
      <c r="G8306">
        <f t="shared" si="392"/>
        <v>8</v>
      </c>
      <c r="H8306">
        <v>9.15</v>
      </c>
      <c r="I8306">
        <v>0.93</v>
      </c>
      <c r="J8306">
        <v>-0.37</v>
      </c>
    </row>
    <row r="8307" spans="1:10">
      <c r="A8307" s="3">
        <v>45105</v>
      </c>
      <c r="B8307">
        <v>29.2</v>
      </c>
      <c r="C8307">
        <f t="shared" si="390"/>
        <v>2.3000000000000007</v>
      </c>
      <c r="D8307">
        <v>1004.3</v>
      </c>
      <c r="E8307">
        <f t="shared" si="391"/>
        <v>-6.4000000000000909</v>
      </c>
      <c r="F8307">
        <v>70</v>
      </c>
      <c r="G8307">
        <f t="shared" si="392"/>
        <v>-4</v>
      </c>
      <c r="H8307">
        <v>10.15</v>
      </c>
      <c r="I8307">
        <v>0.83</v>
      </c>
      <c r="J8307">
        <v>-0.56000000000000005</v>
      </c>
    </row>
    <row r="8308" spans="1:10">
      <c r="A8308" s="3">
        <v>45106</v>
      </c>
      <c r="B8308">
        <v>29.2</v>
      </c>
      <c r="C8308">
        <f t="shared" si="390"/>
        <v>0</v>
      </c>
      <c r="D8308">
        <v>1002.1</v>
      </c>
      <c r="E8308">
        <f t="shared" si="391"/>
        <v>-2.1999999999999318</v>
      </c>
      <c r="F8308">
        <v>72</v>
      </c>
      <c r="G8308">
        <f t="shared" si="392"/>
        <v>2</v>
      </c>
      <c r="H8308">
        <v>11.15</v>
      </c>
      <c r="I8308">
        <v>0.7</v>
      </c>
      <c r="J8308">
        <v>-0.72</v>
      </c>
    </row>
    <row r="8309" spans="1:10">
      <c r="A8309" s="3">
        <v>45107</v>
      </c>
      <c r="B8309">
        <v>25.8</v>
      </c>
      <c r="C8309">
        <f t="shared" si="390"/>
        <v>-3.3999999999999986</v>
      </c>
      <c r="D8309">
        <v>1000.2</v>
      </c>
      <c r="E8309">
        <f t="shared" si="391"/>
        <v>-1.8999999999999773</v>
      </c>
      <c r="F8309">
        <v>91</v>
      </c>
      <c r="G8309">
        <f t="shared" si="392"/>
        <v>19</v>
      </c>
      <c r="H8309">
        <v>12.15</v>
      </c>
      <c r="I8309">
        <v>0.53</v>
      </c>
      <c r="J8309">
        <v>-0.85</v>
      </c>
    </row>
    <row r="8310" spans="1:10">
      <c r="A8310" s="3">
        <v>45108</v>
      </c>
      <c r="B8310">
        <v>26.5</v>
      </c>
      <c r="C8310">
        <f t="shared" si="390"/>
        <v>0.69999999999999929</v>
      </c>
      <c r="D8310">
        <v>1001.1</v>
      </c>
      <c r="E8310">
        <f t="shared" si="391"/>
        <v>0.89999999999997726</v>
      </c>
      <c r="F8310">
        <v>90</v>
      </c>
      <c r="G8310">
        <f t="shared" si="392"/>
        <v>-1</v>
      </c>
      <c r="H8310">
        <v>13.15</v>
      </c>
      <c r="I8310">
        <v>0.34</v>
      </c>
      <c r="J8310">
        <v>-0.94</v>
      </c>
    </row>
    <row r="8311" spans="1:10">
      <c r="A8311" s="3">
        <v>45109</v>
      </c>
      <c r="B8311">
        <v>27.4</v>
      </c>
      <c r="C8311">
        <f t="shared" si="390"/>
        <v>0.89999999999999858</v>
      </c>
      <c r="D8311">
        <v>1005.3</v>
      </c>
      <c r="E8311">
        <f t="shared" si="391"/>
        <v>4.1999999999999318</v>
      </c>
      <c r="F8311">
        <v>67</v>
      </c>
      <c r="G8311">
        <f t="shared" si="392"/>
        <v>-23</v>
      </c>
      <c r="H8311">
        <v>14.15</v>
      </c>
      <c r="I8311">
        <v>0.13</v>
      </c>
      <c r="J8311">
        <v>-0.99</v>
      </c>
    </row>
    <row r="8312" spans="1:10">
      <c r="A8312" s="3">
        <v>45110</v>
      </c>
      <c r="B8312">
        <v>28</v>
      </c>
      <c r="C8312">
        <f t="shared" si="390"/>
        <v>0.60000000000000142</v>
      </c>
      <c r="D8312">
        <v>1001.6</v>
      </c>
      <c r="E8312">
        <f t="shared" si="391"/>
        <v>-3.6999999999999318</v>
      </c>
      <c r="F8312">
        <v>77</v>
      </c>
      <c r="G8312">
        <f t="shared" si="392"/>
        <v>10</v>
      </c>
      <c r="H8312">
        <v>15.15</v>
      </c>
      <c r="I8312">
        <v>-0.08</v>
      </c>
      <c r="J8312">
        <v>-1</v>
      </c>
    </row>
    <row r="8313" spans="1:10">
      <c r="A8313" s="3">
        <v>45111</v>
      </c>
      <c r="B8313">
        <v>26.7</v>
      </c>
      <c r="C8313">
        <f t="shared" si="390"/>
        <v>-1.3000000000000007</v>
      </c>
      <c r="D8313">
        <v>1001.6</v>
      </c>
      <c r="E8313">
        <f t="shared" si="391"/>
        <v>0</v>
      </c>
      <c r="F8313">
        <v>64</v>
      </c>
      <c r="G8313">
        <f t="shared" si="392"/>
        <v>-13</v>
      </c>
      <c r="H8313">
        <v>16.149999999999999</v>
      </c>
      <c r="I8313">
        <v>-0.28999999999999998</v>
      </c>
      <c r="J8313">
        <v>-0.96</v>
      </c>
    </row>
    <row r="8314" spans="1:10">
      <c r="A8314" s="3">
        <v>45112</v>
      </c>
      <c r="B8314">
        <v>25.7</v>
      </c>
      <c r="C8314">
        <f t="shared" si="390"/>
        <v>-1</v>
      </c>
      <c r="D8314">
        <v>1000</v>
      </c>
      <c r="E8314">
        <f t="shared" si="391"/>
        <v>-1.6000000000000227</v>
      </c>
      <c r="F8314">
        <v>69</v>
      </c>
      <c r="G8314">
        <f t="shared" si="392"/>
        <v>5</v>
      </c>
      <c r="H8314">
        <v>17.149999999999999</v>
      </c>
      <c r="I8314">
        <v>-0.49</v>
      </c>
      <c r="J8314">
        <v>-0.87</v>
      </c>
    </row>
    <row r="8315" spans="1:10">
      <c r="A8315" s="3">
        <v>45113</v>
      </c>
      <c r="B8315">
        <v>28.5</v>
      </c>
      <c r="C8315">
        <f t="shared" si="390"/>
        <v>2.8000000000000007</v>
      </c>
      <c r="D8315">
        <v>1000.8</v>
      </c>
      <c r="E8315">
        <f t="shared" si="391"/>
        <v>0.79999999999995453</v>
      </c>
      <c r="F8315">
        <v>72</v>
      </c>
      <c r="G8315">
        <f t="shared" si="392"/>
        <v>3</v>
      </c>
      <c r="H8315">
        <v>18.149999999999999</v>
      </c>
      <c r="I8315">
        <v>-0.66</v>
      </c>
      <c r="J8315">
        <v>-0.75</v>
      </c>
    </row>
    <row r="8316" spans="1:10">
      <c r="A8316" s="3">
        <v>45114</v>
      </c>
      <c r="B8316">
        <v>28.7</v>
      </c>
      <c r="C8316">
        <f t="shared" si="390"/>
        <v>0.19999999999999929</v>
      </c>
      <c r="D8316">
        <v>1006.6</v>
      </c>
      <c r="E8316">
        <f t="shared" si="391"/>
        <v>5.8000000000000682</v>
      </c>
      <c r="F8316">
        <v>62</v>
      </c>
      <c r="G8316">
        <f t="shared" si="392"/>
        <v>-10</v>
      </c>
      <c r="H8316">
        <v>19.149999999999999</v>
      </c>
      <c r="I8316">
        <v>-0.8</v>
      </c>
      <c r="J8316">
        <v>-0.6</v>
      </c>
    </row>
    <row r="8317" spans="1:10">
      <c r="A8317" s="3">
        <v>45115</v>
      </c>
      <c r="B8317">
        <v>28.7</v>
      </c>
      <c r="C8317">
        <f t="shared" si="390"/>
        <v>0</v>
      </c>
      <c r="D8317">
        <v>1002.5</v>
      </c>
      <c r="E8317">
        <f t="shared" si="391"/>
        <v>-4.1000000000000227</v>
      </c>
      <c r="F8317">
        <v>77</v>
      </c>
      <c r="G8317">
        <f t="shared" si="392"/>
        <v>15</v>
      </c>
      <c r="H8317">
        <v>20.149999999999999</v>
      </c>
      <c r="I8317">
        <v>-0.91</v>
      </c>
      <c r="J8317">
        <v>-0.41</v>
      </c>
    </row>
    <row r="8318" spans="1:10">
      <c r="A8318" s="3">
        <v>45116</v>
      </c>
      <c r="B8318">
        <v>29.2</v>
      </c>
      <c r="C8318">
        <f t="shared" si="390"/>
        <v>0.5</v>
      </c>
      <c r="D8318">
        <v>1002</v>
      </c>
      <c r="E8318">
        <f t="shared" si="391"/>
        <v>-0.5</v>
      </c>
      <c r="F8318">
        <v>77</v>
      </c>
      <c r="G8318">
        <f t="shared" si="392"/>
        <v>0</v>
      </c>
      <c r="H8318">
        <v>21.15</v>
      </c>
      <c r="I8318">
        <v>-0.98</v>
      </c>
      <c r="J8318">
        <v>-0.21</v>
      </c>
    </row>
    <row r="8319" spans="1:10">
      <c r="A8319" s="3">
        <v>45117</v>
      </c>
      <c r="B8319">
        <v>31</v>
      </c>
      <c r="C8319">
        <f t="shared" si="390"/>
        <v>1.8000000000000007</v>
      </c>
      <c r="D8319">
        <v>1002</v>
      </c>
      <c r="E8319">
        <f t="shared" si="391"/>
        <v>0</v>
      </c>
      <c r="F8319">
        <v>71</v>
      </c>
      <c r="G8319">
        <f t="shared" si="392"/>
        <v>-6</v>
      </c>
      <c r="H8319">
        <v>22.15</v>
      </c>
      <c r="I8319">
        <v>-1</v>
      </c>
      <c r="J8319">
        <v>0</v>
      </c>
    </row>
    <row r="8320" spans="1:10">
      <c r="A8320" s="3">
        <v>45118</v>
      </c>
      <c r="B8320">
        <v>30.6</v>
      </c>
      <c r="C8320">
        <f t="shared" si="390"/>
        <v>-0.39999999999999858</v>
      </c>
      <c r="D8320">
        <v>1003</v>
      </c>
      <c r="E8320">
        <f t="shared" si="391"/>
        <v>1</v>
      </c>
      <c r="F8320">
        <v>70</v>
      </c>
      <c r="G8320">
        <f t="shared" si="392"/>
        <v>-1</v>
      </c>
      <c r="H8320">
        <v>23.15</v>
      </c>
      <c r="I8320">
        <v>-0.98</v>
      </c>
      <c r="J8320">
        <v>0.21</v>
      </c>
    </row>
    <row r="8321" spans="1:10">
      <c r="A8321" s="3">
        <v>45119</v>
      </c>
      <c r="B8321">
        <v>33.299999999999997</v>
      </c>
      <c r="C8321">
        <f t="shared" si="390"/>
        <v>2.6999999999999957</v>
      </c>
      <c r="D8321">
        <v>1001.9</v>
      </c>
      <c r="E8321">
        <f t="shared" si="391"/>
        <v>-1.1000000000000227</v>
      </c>
      <c r="F8321">
        <v>55</v>
      </c>
      <c r="G8321">
        <f t="shared" si="392"/>
        <v>-15</v>
      </c>
      <c r="H8321">
        <v>24.15</v>
      </c>
      <c r="I8321">
        <v>-0.91</v>
      </c>
      <c r="J8321">
        <v>0.41</v>
      </c>
    </row>
    <row r="8322" spans="1:10">
      <c r="A8322" s="3">
        <v>45120</v>
      </c>
      <c r="B8322">
        <v>28.9</v>
      </c>
      <c r="C8322">
        <f t="shared" si="390"/>
        <v>-4.3999999999999986</v>
      </c>
      <c r="D8322">
        <v>1003.2</v>
      </c>
      <c r="E8322">
        <f t="shared" si="391"/>
        <v>1.3000000000000682</v>
      </c>
      <c r="F8322">
        <v>66</v>
      </c>
      <c r="G8322">
        <f t="shared" si="392"/>
        <v>11</v>
      </c>
      <c r="H8322">
        <v>25.15</v>
      </c>
      <c r="I8322">
        <v>-0.8</v>
      </c>
      <c r="J8322">
        <v>0.6</v>
      </c>
    </row>
    <row r="8323" spans="1:10">
      <c r="A8323" s="3">
        <v>45121</v>
      </c>
      <c r="B8323">
        <v>28.8</v>
      </c>
      <c r="C8323">
        <f t="shared" si="390"/>
        <v>-9.9999999999997868E-2</v>
      </c>
      <c r="D8323">
        <v>1006.2</v>
      </c>
      <c r="E8323">
        <f t="shared" si="391"/>
        <v>3</v>
      </c>
      <c r="F8323">
        <v>75</v>
      </c>
      <c r="G8323">
        <f t="shared" si="392"/>
        <v>9</v>
      </c>
      <c r="H8323">
        <v>26.15</v>
      </c>
      <c r="I8323">
        <v>-0.66</v>
      </c>
      <c r="J8323">
        <v>0.75</v>
      </c>
    </row>
    <row r="8324" spans="1:10">
      <c r="A8324" s="3">
        <v>45122</v>
      </c>
      <c r="B8324">
        <v>30</v>
      </c>
      <c r="C8324">
        <f t="shared" si="390"/>
        <v>1.1999999999999993</v>
      </c>
      <c r="D8324">
        <v>1005.2</v>
      </c>
      <c r="E8324">
        <f t="shared" si="391"/>
        <v>-1</v>
      </c>
      <c r="F8324">
        <v>68</v>
      </c>
      <c r="G8324">
        <f t="shared" si="392"/>
        <v>-7</v>
      </c>
      <c r="H8324">
        <v>27.15</v>
      </c>
      <c r="I8324">
        <v>-0.48</v>
      </c>
      <c r="J8324">
        <v>0.87</v>
      </c>
    </row>
    <row r="8325" spans="1:10">
      <c r="A8325" s="3">
        <v>45123</v>
      </c>
      <c r="B8325">
        <v>30.7</v>
      </c>
      <c r="C8325">
        <f t="shared" si="390"/>
        <v>0.69999999999999929</v>
      </c>
      <c r="D8325">
        <v>1006.3</v>
      </c>
      <c r="E8325">
        <f t="shared" si="391"/>
        <v>1.0999999999999091</v>
      </c>
      <c r="F8325">
        <v>71</v>
      </c>
      <c r="G8325">
        <f t="shared" si="392"/>
        <v>3</v>
      </c>
      <c r="H8325">
        <v>28.15</v>
      </c>
      <c r="I8325">
        <v>-0.28999999999999998</v>
      </c>
      <c r="J8325">
        <v>0.96</v>
      </c>
    </row>
    <row r="8326" spans="1:10">
      <c r="A8326" s="3">
        <v>45124</v>
      </c>
      <c r="B8326">
        <v>32.5</v>
      </c>
      <c r="C8326">
        <f t="shared" si="390"/>
        <v>1.8000000000000007</v>
      </c>
      <c r="D8326">
        <v>1010.1</v>
      </c>
      <c r="E8326">
        <f t="shared" si="391"/>
        <v>3.8000000000000682</v>
      </c>
      <c r="F8326">
        <v>53</v>
      </c>
      <c r="G8326">
        <f t="shared" si="392"/>
        <v>-18</v>
      </c>
      <c r="H8326">
        <v>29.15</v>
      </c>
      <c r="I8326">
        <v>-0.08</v>
      </c>
      <c r="J8326">
        <v>1</v>
      </c>
    </row>
    <row r="8327" spans="1:10">
      <c r="A8327" s="3">
        <v>45125</v>
      </c>
      <c r="B8327">
        <v>32.799999999999997</v>
      </c>
      <c r="C8327">
        <f t="shared" ref="C8327:C8390" si="393">B8327-B8326</f>
        <v>0.29999999999999716</v>
      </c>
      <c r="D8327">
        <v>1006.8</v>
      </c>
      <c r="E8327">
        <f t="shared" ref="E8327:E8390" si="394">D8327-D8326</f>
        <v>-3.3000000000000682</v>
      </c>
      <c r="F8327">
        <v>57</v>
      </c>
      <c r="G8327">
        <f t="shared" ref="G8327:G8390" si="395">F8327-F8326</f>
        <v>4</v>
      </c>
      <c r="H8327">
        <v>0.62</v>
      </c>
      <c r="I8327">
        <v>0.13</v>
      </c>
      <c r="J8327">
        <v>0.99</v>
      </c>
    </row>
    <row r="8328" spans="1:10">
      <c r="A8328" s="3">
        <v>45126</v>
      </c>
      <c r="B8328">
        <v>30.6</v>
      </c>
      <c r="C8328">
        <f t="shared" si="393"/>
        <v>-2.1999999999999957</v>
      </c>
      <c r="D8328">
        <v>997.9</v>
      </c>
      <c r="E8328">
        <f t="shared" si="394"/>
        <v>-8.8999999999999773</v>
      </c>
      <c r="F8328">
        <v>65</v>
      </c>
      <c r="G8328">
        <f t="shared" si="395"/>
        <v>8</v>
      </c>
      <c r="H8328">
        <v>1.62</v>
      </c>
      <c r="I8328">
        <v>0.34</v>
      </c>
      <c r="J8328">
        <v>0.94</v>
      </c>
    </row>
    <row r="8329" spans="1:10">
      <c r="A8329" s="3">
        <v>45127</v>
      </c>
      <c r="B8329">
        <v>28.8</v>
      </c>
      <c r="C8329">
        <f t="shared" si="393"/>
        <v>-1.8000000000000007</v>
      </c>
      <c r="D8329">
        <v>1004.9</v>
      </c>
      <c r="E8329">
        <f t="shared" si="394"/>
        <v>7</v>
      </c>
      <c r="F8329">
        <v>64</v>
      </c>
      <c r="G8329">
        <f t="shared" si="395"/>
        <v>-1</v>
      </c>
      <c r="H8329">
        <v>2.62</v>
      </c>
      <c r="I8329">
        <v>0.53</v>
      </c>
      <c r="J8329">
        <v>0.85</v>
      </c>
    </row>
    <row r="8330" spans="1:10">
      <c r="A8330" s="3">
        <v>45128</v>
      </c>
      <c r="B8330">
        <v>29</v>
      </c>
      <c r="C8330">
        <f t="shared" si="393"/>
        <v>0.19999999999999929</v>
      </c>
      <c r="D8330">
        <v>1011.6</v>
      </c>
      <c r="E8330">
        <f t="shared" si="394"/>
        <v>6.7000000000000455</v>
      </c>
      <c r="F8330">
        <v>63</v>
      </c>
      <c r="G8330">
        <f t="shared" si="395"/>
        <v>-1</v>
      </c>
      <c r="H8330">
        <v>3.62</v>
      </c>
      <c r="I8330">
        <v>0.7</v>
      </c>
      <c r="J8330">
        <v>0.72</v>
      </c>
    </row>
    <row r="8331" spans="1:10">
      <c r="A8331" s="3">
        <v>45129</v>
      </c>
      <c r="B8331">
        <v>28.3</v>
      </c>
      <c r="C8331">
        <f t="shared" si="393"/>
        <v>-0.69999999999999929</v>
      </c>
      <c r="D8331">
        <v>1014.4</v>
      </c>
      <c r="E8331">
        <f t="shared" si="394"/>
        <v>2.7999999999999545</v>
      </c>
      <c r="F8331">
        <v>69</v>
      </c>
      <c r="G8331">
        <f t="shared" si="395"/>
        <v>6</v>
      </c>
      <c r="H8331">
        <v>4.62</v>
      </c>
      <c r="I8331">
        <v>0.83</v>
      </c>
      <c r="J8331">
        <v>0.55000000000000004</v>
      </c>
    </row>
    <row r="8332" spans="1:10">
      <c r="A8332" s="3">
        <v>45130</v>
      </c>
      <c r="B8332">
        <v>29.7</v>
      </c>
      <c r="C8332">
        <f t="shared" si="393"/>
        <v>1.3999999999999986</v>
      </c>
      <c r="D8332">
        <v>1011.7</v>
      </c>
      <c r="E8332">
        <f t="shared" si="394"/>
        <v>-2.6999999999999318</v>
      </c>
      <c r="F8332">
        <v>60</v>
      </c>
      <c r="G8332">
        <f t="shared" si="395"/>
        <v>-9</v>
      </c>
      <c r="H8332">
        <v>5.62</v>
      </c>
      <c r="I8332">
        <v>0.93</v>
      </c>
      <c r="J8332">
        <v>0.37</v>
      </c>
    </row>
    <row r="8333" spans="1:10">
      <c r="A8333" s="3">
        <v>45131</v>
      </c>
      <c r="B8333">
        <v>29.6</v>
      </c>
      <c r="C8333">
        <f t="shared" si="393"/>
        <v>-9.9999999999997868E-2</v>
      </c>
      <c r="D8333">
        <v>1011.1</v>
      </c>
      <c r="E8333">
        <f t="shared" si="394"/>
        <v>-0.60000000000002274</v>
      </c>
      <c r="F8333">
        <v>67</v>
      </c>
      <c r="G8333">
        <f t="shared" si="395"/>
        <v>7</v>
      </c>
      <c r="H8333">
        <v>6.62</v>
      </c>
      <c r="I8333">
        <v>0.99</v>
      </c>
      <c r="J8333">
        <v>0.16</v>
      </c>
    </row>
    <row r="8334" spans="1:10">
      <c r="A8334" s="3">
        <v>45132</v>
      </c>
      <c r="B8334">
        <v>31.2</v>
      </c>
      <c r="C8334">
        <f t="shared" si="393"/>
        <v>1.5999999999999979</v>
      </c>
      <c r="D8334">
        <v>1011.8</v>
      </c>
      <c r="E8334">
        <f t="shared" si="394"/>
        <v>0.69999999999993179</v>
      </c>
      <c r="F8334">
        <v>58</v>
      </c>
      <c r="G8334">
        <f t="shared" si="395"/>
        <v>-9</v>
      </c>
      <c r="H8334">
        <v>7.62</v>
      </c>
      <c r="I8334">
        <v>1</v>
      </c>
      <c r="J8334">
        <v>-0.05</v>
      </c>
    </row>
    <row r="8335" spans="1:10">
      <c r="A8335" s="3">
        <v>45133</v>
      </c>
      <c r="B8335">
        <v>32.200000000000003</v>
      </c>
      <c r="C8335">
        <f t="shared" si="393"/>
        <v>1.0000000000000036</v>
      </c>
      <c r="D8335">
        <v>1011.5</v>
      </c>
      <c r="E8335">
        <f t="shared" si="394"/>
        <v>-0.29999999999995453</v>
      </c>
      <c r="F8335">
        <v>53</v>
      </c>
      <c r="G8335">
        <f t="shared" si="395"/>
        <v>-5</v>
      </c>
      <c r="H8335">
        <v>8.6199999999999992</v>
      </c>
      <c r="I8335">
        <v>0.97</v>
      </c>
      <c r="J8335">
        <v>-0.26</v>
      </c>
    </row>
    <row r="8336" spans="1:10">
      <c r="A8336" s="3">
        <v>45134</v>
      </c>
      <c r="B8336">
        <v>31.2</v>
      </c>
      <c r="C8336">
        <f t="shared" si="393"/>
        <v>-1.0000000000000036</v>
      </c>
      <c r="D8336">
        <v>1011.3</v>
      </c>
      <c r="E8336">
        <f t="shared" si="394"/>
        <v>-0.20000000000004547</v>
      </c>
      <c r="F8336">
        <v>51</v>
      </c>
      <c r="G8336">
        <f t="shared" si="395"/>
        <v>-2</v>
      </c>
      <c r="H8336">
        <v>9.6199999999999992</v>
      </c>
      <c r="I8336">
        <v>0.89</v>
      </c>
      <c r="J8336">
        <v>-0.46</v>
      </c>
    </row>
    <row r="8337" spans="1:10">
      <c r="A8337" s="3">
        <v>45135</v>
      </c>
      <c r="B8337">
        <v>30.3</v>
      </c>
      <c r="C8337">
        <f t="shared" si="393"/>
        <v>-0.89999999999999858</v>
      </c>
      <c r="D8337">
        <v>1012.2</v>
      </c>
      <c r="E8337">
        <f t="shared" si="394"/>
        <v>0.90000000000009095</v>
      </c>
      <c r="F8337">
        <v>63</v>
      </c>
      <c r="G8337">
        <f t="shared" si="395"/>
        <v>12</v>
      </c>
      <c r="H8337">
        <v>10.62</v>
      </c>
      <c r="I8337">
        <v>0.77</v>
      </c>
      <c r="J8337">
        <v>-0.64</v>
      </c>
    </row>
    <row r="8338" spans="1:10">
      <c r="A8338" s="3">
        <v>45136</v>
      </c>
      <c r="B8338">
        <v>30.3</v>
      </c>
      <c r="C8338">
        <f t="shared" si="393"/>
        <v>0</v>
      </c>
      <c r="D8338">
        <v>1013</v>
      </c>
      <c r="E8338">
        <f t="shared" si="394"/>
        <v>0.79999999999995453</v>
      </c>
      <c r="F8338">
        <v>65</v>
      </c>
      <c r="G8338">
        <f t="shared" si="395"/>
        <v>2</v>
      </c>
      <c r="H8338">
        <v>11.62</v>
      </c>
      <c r="I8338">
        <v>0.62</v>
      </c>
      <c r="J8338">
        <v>-0.78</v>
      </c>
    </row>
    <row r="8339" spans="1:10">
      <c r="A8339" s="3">
        <v>45137</v>
      </c>
      <c r="B8339">
        <v>30.5</v>
      </c>
      <c r="C8339">
        <f t="shared" si="393"/>
        <v>0.19999999999999929</v>
      </c>
      <c r="D8339">
        <v>1010.8</v>
      </c>
      <c r="E8339">
        <f t="shared" si="394"/>
        <v>-2.2000000000000455</v>
      </c>
      <c r="F8339">
        <v>72</v>
      </c>
      <c r="G8339">
        <f t="shared" si="395"/>
        <v>7</v>
      </c>
      <c r="H8339">
        <v>12.62</v>
      </c>
      <c r="I8339">
        <v>0.44</v>
      </c>
      <c r="J8339">
        <v>-0.9</v>
      </c>
    </row>
    <row r="8340" spans="1:10">
      <c r="A8340" s="3">
        <v>45138</v>
      </c>
      <c r="B8340">
        <v>30.2</v>
      </c>
      <c r="C8340">
        <f t="shared" si="393"/>
        <v>-0.30000000000000071</v>
      </c>
      <c r="D8340">
        <v>1008.8</v>
      </c>
      <c r="E8340">
        <f t="shared" si="394"/>
        <v>-2</v>
      </c>
      <c r="F8340">
        <v>72</v>
      </c>
      <c r="G8340">
        <f t="shared" si="395"/>
        <v>0</v>
      </c>
      <c r="H8340">
        <v>13.62</v>
      </c>
      <c r="I8340">
        <v>0.24</v>
      </c>
      <c r="J8340">
        <v>-0.97</v>
      </c>
    </row>
    <row r="8341" spans="1:10">
      <c r="A8341" s="3">
        <v>45139</v>
      </c>
      <c r="B8341">
        <v>23.7</v>
      </c>
      <c r="C8341">
        <f t="shared" si="393"/>
        <v>-6.5</v>
      </c>
      <c r="D8341">
        <v>1010.9</v>
      </c>
      <c r="E8341">
        <f t="shared" si="394"/>
        <v>2.1000000000000227</v>
      </c>
      <c r="F8341">
        <v>93</v>
      </c>
      <c r="G8341">
        <f t="shared" si="395"/>
        <v>21</v>
      </c>
      <c r="H8341">
        <v>14.62</v>
      </c>
      <c r="I8341">
        <v>0.03</v>
      </c>
      <c r="J8341">
        <v>-1</v>
      </c>
    </row>
    <row r="8342" spans="1:10">
      <c r="A8342" s="3">
        <v>45140</v>
      </c>
      <c r="B8342">
        <v>29.9</v>
      </c>
      <c r="C8342">
        <f t="shared" si="393"/>
        <v>6.1999999999999993</v>
      </c>
      <c r="D8342">
        <v>1007.7</v>
      </c>
      <c r="E8342">
        <f t="shared" si="394"/>
        <v>-3.1999999999999318</v>
      </c>
      <c r="F8342">
        <v>71</v>
      </c>
      <c r="G8342">
        <f t="shared" si="395"/>
        <v>-22</v>
      </c>
      <c r="H8342">
        <v>15.62</v>
      </c>
      <c r="I8342">
        <v>-0.18</v>
      </c>
      <c r="J8342">
        <v>-0.98</v>
      </c>
    </row>
    <row r="8343" spans="1:10">
      <c r="A8343" s="3">
        <v>45141</v>
      </c>
      <c r="B8343">
        <v>30.8</v>
      </c>
      <c r="C8343">
        <f t="shared" si="393"/>
        <v>0.90000000000000213</v>
      </c>
      <c r="D8343">
        <v>1005.5</v>
      </c>
      <c r="E8343">
        <f t="shared" si="394"/>
        <v>-2.2000000000000455</v>
      </c>
      <c r="F8343">
        <v>64</v>
      </c>
      <c r="G8343">
        <f t="shared" si="395"/>
        <v>-7</v>
      </c>
      <c r="H8343">
        <v>16.62</v>
      </c>
      <c r="I8343">
        <v>-0.38</v>
      </c>
      <c r="J8343">
        <v>-0.92</v>
      </c>
    </row>
    <row r="8344" spans="1:10">
      <c r="A8344" s="3">
        <v>45142</v>
      </c>
      <c r="B8344">
        <v>32.5</v>
      </c>
      <c r="C8344">
        <f t="shared" si="393"/>
        <v>1.6999999999999993</v>
      </c>
      <c r="D8344">
        <v>1002.4</v>
      </c>
      <c r="E8344">
        <f t="shared" si="394"/>
        <v>-3.1000000000000227</v>
      </c>
      <c r="F8344">
        <v>62</v>
      </c>
      <c r="G8344">
        <f t="shared" si="395"/>
        <v>-2</v>
      </c>
      <c r="H8344">
        <v>17.62</v>
      </c>
      <c r="I8344">
        <v>-0.56999999999999995</v>
      </c>
      <c r="J8344">
        <v>-0.82</v>
      </c>
    </row>
    <row r="8345" spans="1:10">
      <c r="A8345" s="3">
        <v>45143</v>
      </c>
      <c r="B8345">
        <v>29.7</v>
      </c>
      <c r="C8345">
        <f t="shared" si="393"/>
        <v>-2.8000000000000007</v>
      </c>
      <c r="D8345">
        <v>1001.4</v>
      </c>
      <c r="E8345">
        <f t="shared" si="394"/>
        <v>-1</v>
      </c>
      <c r="F8345">
        <v>75</v>
      </c>
      <c r="G8345">
        <f t="shared" si="395"/>
        <v>13</v>
      </c>
      <c r="H8345">
        <v>18.62</v>
      </c>
      <c r="I8345">
        <v>-0.73</v>
      </c>
      <c r="J8345">
        <v>-0.68</v>
      </c>
    </row>
    <row r="8346" spans="1:10">
      <c r="A8346" s="3">
        <v>45144</v>
      </c>
      <c r="B8346">
        <v>26.4</v>
      </c>
      <c r="C8346">
        <f t="shared" si="393"/>
        <v>-3.3000000000000007</v>
      </c>
      <c r="D8346">
        <v>1000.7</v>
      </c>
      <c r="E8346">
        <f t="shared" si="394"/>
        <v>-0.69999999999993179</v>
      </c>
      <c r="F8346">
        <v>93</v>
      </c>
      <c r="G8346">
        <f t="shared" si="395"/>
        <v>18</v>
      </c>
      <c r="H8346">
        <v>19.62</v>
      </c>
      <c r="I8346">
        <v>-0.86</v>
      </c>
      <c r="J8346">
        <v>-0.51</v>
      </c>
    </row>
    <row r="8347" spans="1:10">
      <c r="A8347" s="3">
        <v>45145</v>
      </c>
      <c r="B8347">
        <v>30</v>
      </c>
      <c r="C8347">
        <f t="shared" si="393"/>
        <v>3.6000000000000014</v>
      </c>
      <c r="D8347">
        <v>1003.8</v>
      </c>
      <c r="E8347">
        <f t="shared" si="394"/>
        <v>3.0999999999999091</v>
      </c>
      <c r="F8347">
        <v>70</v>
      </c>
      <c r="G8347">
        <f t="shared" si="395"/>
        <v>-23</v>
      </c>
      <c r="H8347">
        <v>20.62</v>
      </c>
      <c r="I8347">
        <v>-0.95</v>
      </c>
      <c r="J8347">
        <v>-0.32</v>
      </c>
    </row>
    <row r="8348" spans="1:10">
      <c r="A8348" s="3">
        <v>45146</v>
      </c>
      <c r="B8348">
        <v>31.4</v>
      </c>
      <c r="C8348">
        <f t="shared" si="393"/>
        <v>1.3999999999999986</v>
      </c>
      <c r="D8348">
        <v>1006.2</v>
      </c>
      <c r="E8348">
        <f t="shared" si="394"/>
        <v>2.4000000000000909</v>
      </c>
      <c r="F8348">
        <v>67</v>
      </c>
      <c r="G8348">
        <f t="shared" si="395"/>
        <v>-3</v>
      </c>
      <c r="H8348">
        <v>21.62</v>
      </c>
      <c r="I8348">
        <v>-0.99</v>
      </c>
      <c r="J8348">
        <v>-0.11</v>
      </c>
    </row>
    <row r="8349" spans="1:10">
      <c r="A8349" s="3">
        <v>45147</v>
      </c>
      <c r="B8349">
        <v>27.2</v>
      </c>
      <c r="C8349">
        <f t="shared" si="393"/>
        <v>-4.1999999999999993</v>
      </c>
      <c r="D8349">
        <v>1009.7</v>
      </c>
      <c r="E8349">
        <f t="shared" si="394"/>
        <v>3.5</v>
      </c>
      <c r="F8349">
        <v>96</v>
      </c>
      <c r="G8349">
        <f t="shared" si="395"/>
        <v>29</v>
      </c>
      <c r="H8349">
        <v>22.62</v>
      </c>
      <c r="I8349">
        <v>-0.99</v>
      </c>
      <c r="J8349">
        <v>0.1</v>
      </c>
    </row>
    <row r="8350" spans="1:10">
      <c r="A8350" s="3">
        <v>45148</v>
      </c>
      <c r="B8350">
        <v>30.1</v>
      </c>
      <c r="C8350">
        <f t="shared" si="393"/>
        <v>2.9000000000000021</v>
      </c>
      <c r="D8350">
        <v>1008.4</v>
      </c>
      <c r="E8350">
        <f t="shared" si="394"/>
        <v>-1.3000000000000682</v>
      </c>
      <c r="F8350">
        <v>68</v>
      </c>
      <c r="G8350">
        <f t="shared" si="395"/>
        <v>-28</v>
      </c>
      <c r="H8350">
        <v>23.62</v>
      </c>
      <c r="I8350">
        <v>-0.95</v>
      </c>
      <c r="J8350">
        <v>0.31</v>
      </c>
    </row>
    <row r="8351" spans="1:10">
      <c r="A8351" s="3">
        <v>45149</v>
      </c>
      <c r="B8351">
        <v>29.8</v>
      </c>
      <c r="C8351">
        <f t="shared" si="393"/>
        <v>-0.30000000000000071</v>
      </c>
      <c r="D8351">
        <v>1003.1</v>
      </c>
      <c r="E8351">
        <f t="shared" si="394"/>
        <v>-5.2999999999999545</v>
      </c>
      <c r="F8351">
        <v>68</v>
      </c>
      <c r="G8351">
        <f t="shared" si="395"/>
        <v>0</v>
      </c>
      <c r="H8351">
        <v>24.62</v>
      </c>
      <c r="I8351">
        <v>-0.86</v>
      </c>
      <c r="J8351">
        <v>0.5</v>
      </c>
    </row>
    <row r="8352" spans="1:10">
      <c r="A8352" s="3">
        <v>45150</v>
      </c>
      <c r="B8352">
        <v>30.7</v>
      </c>
      <c r="C8352">
        <f t="shared" si="393"/>
        <v>0.89999999999999858</v>
      </c>
      <c r="D8352">
        <v>1000.1</v>
      </c>
      <c r="E8352">
        <f t="shared" si="394"/>
        <v>-3</v>
      </c>
      <c r="F8352">
        <v>66</v>
      </c>
      <c r="G8352">
        <f t="shared" si="395"/>
        <v>-2</v>
      </c>
      <c r="H8352">
        <v>25.62</v>
      </c>
      <c r="I8352">
        <v>-0.74</v>
      </c>
      <c r="J8352">
        <v>0.67</v>
      </c>
    </row>
    <row r="8353" spans="1:10">
      <c r="A8353" s="3">
        <v>45151</v>
      </c>
      <c r="B8353">
        <v>26.8</v>
      </c>
      <c r="C8353">
        <f t="shared" si="393"/>
        <v>-3.8999999999999986</v>
      </c>
      <c r="D8353">
        <v>1002.1</v>
      </c>
      <c r="E8353">
        <f t="shared" si="394"/>
        <v>2</v>
      </c>
      <c r="F8353">
        <v>100</v>
      </c>
      <c r="G8353">
        <f t="shared" si="395"/>
        <v>34</v>
      </c>
      <c r="H8353">
        <v>26.62</v>
      </c>
      <c r="I8353">
        <v>-0.57999999999999996</v>
      </c>
      <c r="J8353">
        <v>0.81</v>
      </c>
    </row>
    <row r="8354" spans="1:10">
      <c r="A8354" s="3">
        <v>45152</v>
      </c>
      <c r="B8354">
        <v>29.6</v>
      </c>
      <c r="C8354">
        <f t="shared" si="393"/>
        <v>2.8000000000000007</v>
      </c>
      <c r="D8354">
        <v>1001.4</v>
      </c>
      <c r="E8354">
        <f t="shared" si="394"/>
        <v>-0.70000000000004547</v>
      </c>
      <c r="F8354">
        <v>80</v>
      </c>
      <c r="G8354">
        <f t="shared" si="395"/>
        <v>-20</v>
      </c>
      <c r="H8354">
        <v>27.62</v>
      </c>
      <c r="I8354">
        <v>-0.4</v>
      </c>
      <c r="J8354">
        <v>0.92</v>
      </c>
    </row>
    <row r="8355" spans="1:10">
      <c r="A8355" s="3">
        <v>45153</v>
      </c>
      <c r="B8355">
        <v>29.3</v>
      </c>
      <c r="C8355">
        <f t="shared" si="393"/>
        <v>-0.30000000000000071</v>
      </c>
      <c r="D8355">
        <v>1002.5</v>
      </c>
      <c r="E8355">
        <f t="shared" si="394"/>
        <v>1.1000000000000227</v>
      </c>
      <c r="F8355">
        <v>79</v>
      </c>
      <c r="G8355">
        <f t="shared" si="395"/>
        <v>-1</v>
      </c>
      <c r="H8355">
        <v>28.62</v>
      </c>
      <c r="I8355">
        <v>-0.19</v>
      </c>
      <c r="J8355">
        <v>0.98</v>
      </c>
    </row>
    <row r="8356" spans="1:10">
      <c r="A8356" s="3">
        <v>45154</v>
      </c>
      <c r="B8356">
        <v>28.4</v>
      </c>
      <c r="C8356">
        <f t="shared" si="393"/>
        <v>-0.90000000000000213</v>
      </c>
      <c r="D8356">
        <v>1002.8</v>
      </c>
      <c r="E8356">
        <f t="shared" si="394"/>
        <v>0.29999999999995453</v>
      </c>
      <c r="F8356">
        <v>85</v>
      </c>
      <c r="G8356">
        <f t="shared" si="395"/>
        <v>6</v>
      </c>
      <c r="H8356">
        <v>0.09</v>
      </c>
      <c r="I8356">
        <v>0.02</v>
      </c>
      <c r="J8356">
        <v>1</v>
      </c>
    </row>
    <row r="8357" spans="1:10">
      <c r="A8357" s="3">
        <v>45155</v>
      </c>
      <c r="B8357">
        <v>30.5</v>
      </c>
      <c r="C8357">
        <f t="shared" si="393"/>
        <v>2.1000000000000014</v>
      </c>
      <c r="D8357">
        <v>1004.4</v>
      </c>
      <c r="E8357">
        <f t="shared" si="394"/>
        <v>1.6000000000000227</v>
      </c>
      <c r="F8357">
        <v>70</v>
      </c>
      <c r="G8357">
        <f t="shared" si="395"/>
        <v>-15</v>
      </c>
      <c r="H8357">
        <v>1.0900000000000001</v>
      </c>
      <c r="I8357">
        <v>0.23</v>
      </c>
      <c r="J8357">
        <v>0.97</v>
      </c>
    </row>
    <row r="8358" spans="1:10">
      <c r="A8358" s="3">
        <v>45156</v>
      </c>
      <c r="B8358">
        <v>30.3</v>
      </c>
      <c r="C8358">
        <f t="shared" si="393"/>
        <v>-0.19999999999999929</v>
      </c>
      <c r="D8358">
        <v>1006.7</v>
      </c>
      <c r="E8358">
        <f t="shared" si="394"/>
        <v>2.3000000000000682</v>
      </c>
      <c r="F8358">
        <v>76</v>
      </c>
      <c r="G8358">
        <f t="shared" si="395"/>
        <v>6</v>
      </c>
      <c r="H8358">
        <v>2.09</v>
      </c>
      <c r="I8358">
        <v>0.43</v>
      </c>
      <c r="J8358">
        <v>0.9</v>
      </c>
    </row>
    <row r="8359" spans="1:10">
      <c r="A8359" s="3">
        <v>45157</v>
      </c>
      <c r="B8359">
        <v>30.9</v>
      </c>
      <c r="C8359">
        <f t="shared" si="393"/>
        <v>0.59999999999999787</v>
      </c>
      <c r="D8359">
        <v>1008.3</v>
      </c>
      <c r="E8359">
        <f t="shared" si="394"/>
        <v>1.5999999999999091</v>
      </c>
      <c r="F8359">
        <v>71</v>
      </c>
      <c r="G8359">
        <f t="shared" si="395"/>
        <v>-5</v>
      </c>
      <c r="H8359">
        <v>3.09</v>
      </c>
      <c r="I8359">
        <v>0.61</v>
      </c>
      <c r="J8359">
        <v>0.79</v>
      </c>
    </row>
    <row r="8360" spans="1:10">
      <c r="A8360" s="3">
        <v>45158</v>
      </c>
      <c r="B8360">
        <v>31.3</v>
      </c>
      <c r="C8360">
        <f t="shared" si="393"/>
        <v>0.40000000000000213</v>
      </c>
      <c r="D8360">
        <v>1008.4</v>
      </c>
      <c r="E8360">
        <f t="shared" si="394"/>
        <v>0.10000000000002274</v>
      </c>
      <c r="F8360">
        <v>65</v>
      </c>
      <c r="G8360">
        <f t="shared" si="395"/>
        <v>-6</v>
      </c>
      <c r="H8360">
        <v>4.09</v>
      </c>
      <c r="I8360">
        <v>0.76</v>
      </c>
      <c r="J8360">
        <v>0.64</v>
      </c>
    </row>
    <row r="8361" spans="1:10">
      <c r="A8361" s="3">
        <v>45159</v>
      </c>
      <c r="B8361">
        <v>30.6</v>
      </c>
      <c r="C8361">
        <f t="shared" si="393"/>
        <v>-0.69999999999999929</v>
      </c>
      <c r="D8361">
        <v>1008</v>
      </c>
      <c r="E8361">
        <f t="shared" si="394"/>
        <v>-0.39999999999997726</v>
      </c>
      <c r="F8361">
        <v>73</v>
      </c>
      <c r="G8361">
        <f t="shared" si="395"/>
        <v>8</v>
      </c>
      <c r="H8361">
        <v>5.09</v>
      </c>
      <c r="I8361">
        <v>0.88</v>
      </c>
      <c r="J8361">
        <v>0.47</v>
      </c>
    </row>
    <row r="8362" spans="1:10">
      <c r="A8362" s="3">
        <v>45160</v>
      </c>
      <c r="B8362">
        <v>29</v>
      </c>
      <c r="C8362">
        <f t="shared" si="393"/>
        <v>-1.6000000000000014</v>
      </c>
      <c r="D8362">
        <v>1008.7</v>
      </c>
      <c r="E8362">
        <f t="shared" si="394"/>
        <v>0.70000000000004547</v>
      </c>
      <c r="F8362">
        <v>83</v>
      </c>
      <c r="G8362">
        <f t="shared" si="395"/>
        <v>10</v>
      </c>
      <c r="H8362">
        <v>6.09</v>
      </c>
      <c r="I8362">
        <v>0.96</v>
      </c>
      <c r="J8362">
        <v>0.27</v>
      </c>
    </row>
    <row r="8363" spans="1:10">
      <c r="A8363" s="3">
        <v>45161</v>
      </c>
      <c r="B8363">
        <v>30</v>
      </c>
      <c r="C8363">
        <f t="shared" si="393"/>
        <v>1</v>
      </c>
      <c r="D8363">
        <v>1010</v>
      </c>
      <c r="E8363">
        <f t="shared" si="394"/>
        <v>1.2999999999999545</v>
      </c>
      <c r="F8363">
        <v>69</v>
      </c>
      <c r="G8363">
        <f t="shared" si="395"/>
        <v>-14</v>
      </c>
      <c r="H8363">
        <v>7.09</v>
      </c>
      <c r="I8363">
        <v>1</v>
      </c>
      <c r="J8363">
        <v>0.06</v>
      </c>
    </row>
    <row r="8364" spans="1:10">
      <c r="A8364" s="3">
        <v>45162</v>
      </c>
      <c r="B8364">
        <v>29.7</v>
      </c>
      <c r="C8364">
        <f t="shared" si="393"/>
        <v>-0.30000000000000071</v>
      </c>
      <c r="D8364">
        <v>1010.2</v>
      </c>
      <c r="E8364">
        <f t="shared" si="394"/>
        <v>0.20000000000004547</v>
      </c>
      <c r="F8364">
        <v>74</v>
      </c>
      <c r="G8364">
        <f t="shared" si="395"/>
        <v>5</v>
      </c>
      <c r="H8364">
        <v>8.09</v>
      </c>
      <c r="I8364">
        <v>0.99</v>
      </c>
      <c r="J8364">
        <v>-0.15</v>
      </c>
    </row>
    <row r="8365" spans="1:10">
      <c r="A8365" s="3">
        <v>45163</v>
      </c>
      <c r="B8365">
        <v>30.3</v>
      </c>
      <c r="C8365">
        <f t="shared" si="393"/>
        <v>0.60000000000000142</v>
      </c>
      <c r="D8365">
        <v>1007.6</v>
      </c>
      <c r="E8365">
        <f t="shared" si="394"/>
        <v>-2.6000000000000227</v>
      </c>
      <c r="F8365">
        <v>65</v>
      </c>
      <c r="G8365">
        <f t="shared" si="395"/>
        <v>-9</v>
      </c>
      <c r="H8365">
        <v>9.09</v>
      </c>
      <c r="I8365">
        <v>0.93</v>
      </c>
      <c r="J8365">
        <v>-0.36</v>
      </c>
    </row>
    <row r="8366" spans="1:10">
      <c r="A8366" s="3">
        <v>45164</v>
      </c>
      <c r="B8366">
        <v>28.7</v>
      </c>
      <c r="C8366">
        <f t="shared" si="393"/>
        <v>-1.6000000000000014</v>
      </c>
      <c r="D8366">
        <v>1007.6</v>
      </c>
      <c r="E8366">
        <f t="shared" si="394"/>
        <v>0</v>
      </c>
      <c r="F8366">
        <v>76</v>
      </c>
      <c r="G8366">
        <f t="shared" si="395"/>
        <v>11</v>
      </c>
      <c r="H8366">
        <v>10.09</v>
      </c>
      <c r="I8366">
        <v>0.84</v>
      </c>
      <c r="J8366">
        <v>-0.54</v>
      </c>
    </row>
    <row r="8367" spans="1:10">
      <c r="A8367" s="3">
        <v>45165</v>
      </c>
      <c r="B8367">
        <v>29</v>
      </c>
      <c r="C8367">
        <f t="shared" si="393"/>
        <v>0.30000000000000071</v>
      </c>
      <c r="D8367">
        <v>1003.9</v>
      </c>
      <c r="E8367">
        <f t="shared" si="394"/>
        <v>-3.7000000000000455</v>
      </c>
      <c r="F8367">
        <v>70</v>
      </c>
      <c r="G8367">
        <f t="shared" si="395"/>
        <v>-6</v>
      </c>
      <c r="H8367">
        <v>11.09</v>
      </c>
      <c r="I8367">
        <v>0.7</v>
      </c>
      <c r="J8367">
        <v>-0.71</v>
      </c>
    </row>
    <row r="8368" spans="1:10">
      <c r="A8368" s="3">
        <v>45166</v>
      </c>
      <c r="B8368">
        <v>30.5</v>
      </c>
      <c r="C8368">
        <f t="shared" si="393"/>
        <v>1.5</v>
      </c>
      <c r="D8368">
        <v>1005.7</v>
      </c>
      <c r="E8368">
        <f t="shared" si="394"/>
        <v>1.8000000000000682</v>
      </c>
      <c r="F8368">
        <v>67</v>
      </c>
      <c r="G8368">
        <f t="shared" si="395"/>
        <v>-3</v>
      </c>
      <c r="H8368">
        <v>12.09</v>
      </c>
      <c r="I8368">
        <v>0.54</v>
      </c>
      <c r="J8368">
        <v>-0.84</v>
      </c>
    </row>
    <row r="8369" spans="1:10">
      <c r="A8369" s="3">
        <v>45167</v>
      </c>
      <c r="B8369">
        <v>29.5</v>
      </c>
      <c r="C8369">
        <f t="shared" si="393"/>
        <v>-1</v>
      </c>
      <c r="D8369">
        <v>1010.4</v>
      </c>
      <c r="E8369">
        <f t="shared" si="394"/>
        <v>4.6999999999999318</v>
      </c>
      <c r="F8369">
        <v>74</v>
      </c>
      <c r="G8369">
        <f t="shared" si="395"/>
        <v>7</v>
      </c>
      <c r="H8369">
        <v>13.09</v>
      </c>
      <c r="I8369">
        <v>0.35</v>
      </c>
      <c r="J8369">
        <v>-0.94</v>
      </c>
    </row>
    <row r="8370" spans="1:10">
      <c r="A8370" s="3">
        <v>45168</v>
      </c>
      <c r="B8370">
        <v>29.8</v>
      </c>
      <c r="C8370">
        <f t="shared" si="393"/>
        <v>0.30000000000000071</v>
      </c>
      <c r="D8370">
        <v>1012.8</v>
      </c>
      <c r="E8370">
        <f t="shared" si="394"/>
        <v>2.3999999999999773</v>
      </c>
      <c r="F8370">
        <v>76</v>
      </c>
      <c r="G8370">
        <f t="shared" si="395"/>
        <v>2</v>
      </c>
      <c r="H8370">
        <v>14.09</v>
      </c>
      <c r="I8370">
        <v>0.14000000000000001</v>
      </c>
      <c r="J8370">
        <v>-0.99</v>
      </c>
    </row>
    <row r="8371" spans="1:10">
      <c r="A8371" s="3">
        <v>45169</v>
      </c>
      <c r="B8371">
        <v>29</v>
      </c>
      <c r="C8371">
        <f t="shared" si="393"/>
        <v>-0.80000000000000071</v>
      </c>
      <c r="D8371">
        <v>1013.1</v>
      </c>
      <c r="E8371">
        <f t="shared" si="394"/>
        <v>0.30000000000006821</v>
      </c>
      <c r="F8371">
        <v>72</v>
      </c>
      <c r="G8371">
        <f t="shared" si="395"/>
        <v>-4</v>
      </c>
      <c r="H8371">
        <v>15.09</v>
      </c>
      <c r="I8371">
        <v>-7.0000000000000007E-2</v>
      </c>
      <c r="J8371">
        <v>-1</v>
      </c>
    </row>
    <row r="8372" spans="1:10">
      <c r="A8372" s="3">
        <v>45170</v>
      </c>
      <c r="B8372">
        <v>29.7</v>
      </c>
      <c r="C8372">
        <f t="shared" si="393"/>
        <v>0.69999999999999929</v>
      </c>
      <c r="D8372">
        <v>1010.4</v>
      </c>
      <c r="E8372">
        <f t="shared" si="394"/>
        <v>-2.7000000000000455</v>
      </c>
      <c r="F8372">
        <v>62</v>
      </c>
      <c r="G8372">
        <f t="shared" si="395"/>
        <v>-10</v>
      </c>
      <c r="H8372">
        <v>16.09</v>
      </c>
      <c r="I8372">
        <v>-0.28000000000000003</v>
      </c>
      <c r="J8372">
        <v>-0.96</v>
      </c>
    </row>
    <row r="8373" spans="1:10">
      <c r="A8373" s="3">
        <v>45171</v>
      </c>
      <c r="B8373">
        <v>30</v>
      </c>
      <c r="C8373">
        <f t="shared" si="393"/>
        <v>0.30000000000000071</v>
      </c>
      <c r="D8373">
        <v>1009.8</v>
      </c>
      <c r="E8373">
        <f t="shared" si="394"/>
        <v>-0.60000000000002274</v>
      </c>
      <c r="F8373">
        <v>70</v>
      </c>
      <c r="G8373">
        <f t="shared" si="395"/>
        <v>8</v>
      </c>
      <c r="H8373">
        <v>17.09</v>
      </c>
      <c r="I8373">
        <v>-0.47</v>
      </c>
      <c r="J8373">
        <v>-0.88</v>
      </c>
    </row>
    <row r="8374" spans="1:10">
      <c r="A8374" s="3">
        <v>45172</v>
      </c>
      <c r="B8374">
        <v>29.6</v>
      </c>
      <c r="C8374">
        <f t="shared" si="393"/>
        <v>-0.39999999999999858</v>
      </c>
      <c r="D8374">
        <v>1010.1</v>
      </c>
      <c r="E8374">
        <f t="shared" si="394"/>
        <v>0.30000000000006821</v>
      </c>
      <c r="F8374">
        <v>71</v>
      </c>
      <c r="G8374">
        <f t="shared" si="395"/>
        <v>1</v>
      </c>
      <c r="H8374">
        <v>18.09</v>
      </c>
      <c r="I8374">
        <v>-0.65</v>
      </c>
      <c r="J8374">
        <v>-0.76</v>
      </c>
    </row>
    <row r="8375" spans="1:10">
      <c r="A8375" s="3">
        <v>45173</v>
      </c>
      <c r="B8375">
        <v>26.1</v>
      </c>
      <c r="C8375">
        <f t="shared" si="393"/>
        <v>-3.5</v>
      </c>
      <c r="D8375">
        <v>1006.7</v>
      </c>
      <c r="E8375">
        <f t="shared" si="394"/>
        <v>-3.3999999999999773</v>
      </c>
      <c r="F8375">
        <v>99</v>
      </c>
      <c r="G8375">
        <f t="shared" si="395"/>
        <v>28</v>
      </c>
      <c r="H8375">
        <v>19.09</v>
      </c>
      <c r="I8375">
        <v>-0.8</v>
      </c>
      <c r="J8375">
        <v>-0.61</v>
      </c>
    </row>
    <row r="8376" spans="1:10">
      <c r="A8376" s="3">
        <v>45174</v>
      </c>
      <c r="B8376">
        <v>30</v>
      </c>
      <c r="C8376">
        <f t="shared" si="393"/>
        <v>3.8999999999999986</v>
      </c>
      <c r="D8376">
        <v>1003.2</v>
      </c>
      <c r="E8376">
        <f t="shared" si="394"/>
        <v>-3.5</v>
      </c>
      <c r="F8376">
        <v>71</v>
      </c>
      <c r="G8376">
        <f t="shared" si="395"/>
        <v>-28</v>
      </c>
      <c r="H8376">
        <v>20.09</v>
      </c>
      <c r="I8376">
        <v>-0.91</v>
      </c>
      <c r="J8376">
        <v>-0.42</v>
      </c>
    </row>
    <row r="8377" spans="1:10">
      <c r="A8377" s="3">
        <v>45175</v>
      </c>
      <c r="B8377">
        <v>27.2</v>
      </c>
      <c r="C8377">
        <f t="shared" si="393"/>
        <v>-2.8000000000000007</v>
      </c>
      <c r="D8377">
        <v>1003</v>
      </c>
      <c r="E8377">
        <f t="shared" si="394"/>
        <v>-0.20000000000004547</v>
      </c>
      <c r="F8377">
        <v>71</v>
      </c>
      <c r="G8377">
        <f t="shared" si="395"/>
        <v>0</v>
      </c>
      <c r="H8377">
        <v>21.09</v>
      </c>
      <c r="I8377">
        <v>-0.97</v>
      </c>
      <c r="J8377">
        <v>-0.22</v>
      </c>
    </row>
    <row r="8378" spans="1:10">
      <c r="A8378" s="3">
        <v>45176</v>
      </c>
      <c r="B8378">
        <v>27.2</v>
      </c>
      <c r="C8378">
        <f t="shared" si="393"/>
        <v>0</v>
      </c>
      <c r="D8378">
        <v>1008.9</v>
      </c>
      <c r="E8378">
        <f t="shared" si="394"/>
        <v>5.8999999999999773</v>
      </c>
      <c r="F8378">
        <v>66</v>
      </c>
      <c r="G8378">
        <f t="shared" si="395"/>
        <v>-5</v>
      </c>
      <c r="H8378">
        <v>22.09</v>
      </c>
      <c r="I8378">
        <v>-1</v>
      </c>
      <c r="J8378">
        <v>-0.01</v>
      </c>
    </row>
    <row r="8379" spans="1:10">
      <c r="A8379" s="3">
        <v>45177</v>
      </c>
      <c r="B8379">
        <v>21.7</v>
      </c>
      <c r="C8379">
        <f t="shared" si="393"/>
        <v>-5.5</v>
      </c>
      <c r="D8379">
        <v>1006</v>
      </c>
      <c r="E8379">
        <f t="shared" si="394"/>
        <v>-2.8999999999999773</v>
      </c>
      <c r="F8379">
        <v>100</v>
      </c>
      <c r="G8379">
        <f t="shared" si="395"/>
        <v>34</v>
      </c>
      <c r="H8379">
        <v>23.09</v>
      </c>
      <c r="I8379">
        <v>-0.98</v>
      </c>
      <c r="J8379">
        <v>0.2</v>
      </c>
    </row>
    <row r="8380" spans="1:10">
      <c r="A8380" s="3">
        <v>45178</v>
      </c>
      <c r="B8380">
        <v>26.5</v>
      </c>
      <c r="C8380">
        <f t="shared" si="393"/>
        <v>4.8000000000000007</v>
      </c>
      <c r="D8380">
        <v>1006.8</v>
      </c>
      <c r="E8380">
        <f t="shared" si="394"/>
        <v>0.79999999999995453</v>
      </c>
      <c r="F8380">
        <v>89</v>
      </c>
      <c r="G8380">
        <f t="shared" si="395"/>
        <v>-11</v>
      </c>
      <c r="H8380">
        <v>24.09</v>
      </c>
      <c r="I8380">
        <v>-0.92</v>
      </c>
      <c r="J8380">
        <v>0.4</v>
      </c>
    </row>
    <row r="8381" spans="1:10">
      <c r="A8381" s="3">
        <v>45179</v>
      </c>
      <c r="B8381">
        <v>28.5</v>
      </c>
      <c r="C8381">
        <f t="shared" si="393"/>
        <v>2</v>
      </c>
      <c r="D8381">
        <v>1009.2</v>
      </c>
      <c r="E8381">
        <f t="shared" si="394"/>
        <v>2.4000000000000909</v>
      </c>
      <c r="F8381">
        <v>81</v>
      </c>
      <c r="G8381">
        <f t="shared" si="395"/>
        <v>-8</v>
      </c>
      <c r="H8381">
        <v>25.09</v>
      </c>
      <c r="I8381">
        <v>-0.81</v>
      </c>
      <c r="J8381">
        <v>0.59</v>
      </c>
    </row>
    <row r="8382" spans="1:10">
      <c r="A8382" s="3">
        <v>45180</v>
      </c>
      <c r="B8382">
        <v>28.6</v>
      </c>
      <c r="C8382">
        <f t="shared" si="393"/>
        <v>0.10000000000000142</v>
      </c>
      <c r="D8382">
        <v>1009.8</v>
      </c>
      <c r="E8382">
        <f t="shared" si="394"/>
        <v>0.59999999999990905</v>
      </c>
      <c r="F8382">
        <v>74</v>
      </c>
      <c r="G8382">
        <f t="shared" si="395"/>
        <v>-7</v>
      </c>
      <c r="H8382">
        <v>26.09</v>
      </c>
      <c r="I8382">
        <v>-0.67</v>
      </c>
      <c r="J8382">
        <v>0.74</v>
      </c>
    </row>
    <row r="8383" spans="1:10">
      <c r="A8383" s="3">
        <v>45181</v>
      </c>
      <c r="B8383">
        <v>28.2</v>
      </c>
      <c r="C8383">
        <f t="shared" si="393"/>
        <v>-0.40000000000000213</v>
      </c>
      <c r="D8383">
        <v>1008.7</v>
      </c>
      <c r="E8383">
        <f t="shared" si="394"/>
        <v>-1.0999999999999091</v>
      </c>
      <c r="F8383">
        <v>70</v>
      </c>
      <c r="G8383">
        <f t="shared" si="395"/>
        <v>-4</v>
      </c>
      <c r="H8383">
        <v>27.09</v>
      </c>
      <c r="I8383">
        <v>-0.5</v>
      </c>
      <c r="J8383">
        <v>0.87</v>
      </c>
    </row>
    <row r="8384" spans="1:10">
      <c r="A8384" s="3">
        <v>45182</v>
      </c>
      <c r="B8384">
        <v>29.4</v>
      </c>
      <c r="C8384">
        <f t="shared" si="393"/>
        <v>1.1999999999999993</v>
      </c>
      <c r="D8384">
        <v>1010.2</v>
      </c>
      <c r="E8384">
        <f t="shared" si="394"/>
        <v>1.5</v>
      </c>
      <c r="F8384">
        <v>70</v>
      </c>
      <c r="G8384">
        <f t="shared" si="395"/>
        <v>0</v>
      </c>
      <c r="H8384">
        <v>28.09</v>
      </c>
      <c r="I8384">
        <v>-0.3</v>
      </c>
      <c r="J8384">
        <v>0.95</v>
      </c>
    </row>
    <row r="8385" spans="1:10">
      <c r="A8385" s="3">
        <v>45183</v>
      </c>
      <c r="B8385">
        <v>28.6</v>
      </c>
      <c r="C8385">
        <f t="shared" si="393"/>
        <v>-0.79999999999999716</v>
      </c>
      <c r="D8385">
        <v>1008.9</v>
      </c>
      <c r="E8385">
        <f t="shared" si="394"/>
        <v>-1.3000000000000682</v>
      </c>
      <c r="F8385">
        <v>77</v>
      </c>
      <c r="G8385">
        <f t="shared" si="395"/>
        <v>7</v>
      </c>
      <c r="H8385">
        <v>29.09</v>
      </c>
      <c r="I8385">
        <v>-0.09</v>
      </c>
      <c r="J8385">
        <v>1</v>
      </c>
    </row>
    <row r="8386" spans="1:10">
      <c r="A8386" s="3">
        <v>45184</v>
      </c>
      <c r="B8386">
        <v>26.2</v>
      </c>
      <c r="C8386">
        <f t="shared" si="393"/>
        <v>-2.4000000000000021</v>
      </c>
      <c r="D8386">
        <v>1011.7</v>
      </c>
      <c r="E8386">
        <f t="shared" si="394"/>
        <v>2.8000000000000682</v>
      </c>
      <c r="F8386">
        <v>100</v>
      </c>
      <c r="G8386">
        <f t="shared" si="395"/>
        <v>23</v>
      </c>
      <c r="H8386">
        <v>0.56000000000000005</v>
      </c>
      <c r="I8386">
        <v>0.12</v>
      </c>
      <c r="J8386">
        <v>0.99</v>
      </c>
    </row>
    <row r="8387" spans="1:10">
      <c r="A8387" s="3">
        <v>45185</v>
      </c>
      <c r="B8387">
        <v>28.9</v>
      </c>
      <c r="C8387">
        <f t="shared" si="393"/>
        <v>2.6999999999999993</v>
      </c>
      <c r="D8387">
        <v>1010.5</v>
      </c>
      <c r="E8387">
        <f t="shared" si="394"/>
        <v>-1.2000000000000455</v>
      </c>
      <c r="F8387">
        <v>79</v>
      </c>
      <c r="G8387">
        <f t="shared" si="395"/>
        <v>-21</v>
      </c>
      <c r="H8387">
        <v>1.56</v>
      </c>
      <c r="I8387">
        <v>0.33</v>
      </c>
      <c r="J8387">
        <v>0.95</v>
      </c>
    </row>
    <row r="8388" spans="1:10">
      <c r="A8388" s="3">
        <v>45186</v>
      </c>
      <c r="B8388">
        <v>28.6</v>
      </c>
      <c r="C8388">
        <f t="shared" si="393"/>
        <v>-0.29999999999999716</v>
      </c>
      <c r="D8388">
        <v>1010.9</v>
      </c>
      <c r="E8388">
        <f t="shared" si="394"/>
        <v>0.39999999999997726</v>
      </c>
      <c r="F8388">
        <v>80</v>
      </c>
      <c r="G8388">
        <f t="shared" si="395"/>
        <v>1</v>
      </c>
      <c r="H8388">
        <v>2.56</v>
      </c>
      <c r="I8388">
        <v>0.52</v>
      </c>
      <c r="J8388">
        <v>0.86</v>
      </c>
    </row>
    <row r="8389" spans="1:10">
      <c r="A8389" s="3">
        <v>45187</v>
      </c>
      <c r="B8389">
        <v>28.6</v>
      </c>
      <c r="C8389">
        <f t="shared" si="393"/>
        <v>0</v>
      </c>
      <c r="D8389">
        <v>1011.2</v>
      </c>
      <c r="E8389">
        <f t="shared" si="394"/>
        <v>0.30000000000006821</v>
      </c>
      <c r="F8389">
        <v>72</v>
      </c>
      <c r="G8389">
        <f t="shared" si="395"/>
        <v>-8</v>
      </c>
      <c r="H8389">
        <v>3.56</v>
      </c>
      <c r="I8389">
        <v>0.69</v>
      </c>
      <c r="J8389">
        <v>0.73</v>
      </c>
    </row>
    <row r="8390" spans="1:10">
      <c r="A8390" s="3">
        <v>45188</v>
      </c>
      <c r="B8390">
        <v>29.4</v>
      </c>
      <c r="C8390">
        <f t="shared" si="393"/>
        <v>0.79999999999999716</v>
      </c>
      <c r="D8390">
        <v>1008.6</v>
      </c>
      <c r="E8390">
        <f t="shared" si="394"/>
        <v>-2.6000000000000227</v>
      </c>
      <c r="F8390">
        <v>70</v>
      </c>
      <c r="G8390">
        <f t="shared" si="395"/>
        <v>-2</v>
      </c>
      <c r="H8390">
        <v>4.5599999999999996</v>
      </c>
      <c r="I8390">
        <v>0.82</v>
      </c>
      <c r="J8390">
        <v>0.56999999999999995</v>
      </c>
    </row>
    <row r="8391" spans="1:10">
      <c r="A8391" s="3">
        <v>45189</v>
      </c>
      <c r="B8391">
        <v>25.2</v>
      </c>
      <c r="C8391">
        <f t="shared" ref="C8391:C8454" si="396">B8391-B8390</f>
        <v>-4.1999999999999993</v>
      </c>
      <c r="D8391">
        <v>1009.2</v>
      </c>
      <c r="E8391">
        <f t="shared" ref="E8391:E8454" si="397">D8391-D8390</f>
        <v>0.60000000000002274</v>
      </c>
      <c r="F8391">
        <v>95</v>
      </c>
      <c r="G8391">
        <f t="shared" ref="G8391:G8454" si="398">F8391-F8390</f>
        <v>25</v>
      </c>
      <c r="H8391">
        <v>5.56</v>
      </c>
      <c r="I8391">
        <v>0.93</v>
      </c>
      <c r="J8391">
        <v>0.38</v>
      </c>
    </row>
    <row r="8392" spans="1:10">
      <c r="A8392" s="3">
        <v>45190</v>
      </c>
      <c r="B8392">
        <v>27.4</v>
      </c>
      <c r="C8392">
        <f t="shared" si="396"/>
        <v>2.1999999999999993</v>
      </c>
      <c r="D8392">
        <v>1003.8</v>
      </c>
      <c r="E8392">
        <f t="shared" si="397"/>
        <v>-5.4000000000000909</v>
      </c>
      <c r="F8392">
        <v>85</v>
      </c>
      <c r="G8392">
        <f t="shared" si="398"/>
        <v>-10</v>
      </c>
      <c r="H8392">
        <v>6.56</v>
      </c>
      <c r="I8392">
        <v>0.98</v>
      </c>
      <c r="J8392">
        <v>0.17</v>
      </c>
    </row>
    <row r="8393" spans="1:10">
      <c r="A8393" s="3">
        <v>45191</v>
      </c>
      <c r="B8393">
        <v>23.3</v>
      </c>
      <c r="C8393">
        <f t="shared" si="396"/>
        <v>-4.0999999999999979</v>
      </c>
      <c r="D8393">
        <v>1009.9</v>
      </c>
      <c r="E8393">
        <f t="shared" si="397"/>
        <v>6.1000000000000227</v>
      </c>
      <c r="F8393">
        <v>96</v>
      </c>
      <c r="G8393">
        <f t="shared" si="398"/>
        <v>11</v>
      </c>
      <c r="H8393">
        <v>7.56</v>
      </c>
      <c r="I8393">
        <v>1</v>
      </c>
      <c r="J8393">
        <v>-0.04</v>
      </c>
    </row>
    <row r="8394" spans="1:10">
      <c r="A8394" s="3">
        <v>45192</v>
      </c>
      <c r="B8394">
        <v>22.8</v>
      </c>
      <c r="C8394">
        <f t="shared" si="396"/>
        <v>-0.5</v>
      </c>
      <c r="D8394">
        <v>1012.5</v>
      </c>
      <c r="E8394">
        <f t="shared" si="397"/>
        <v>2.6000000000000227</v>
      </c>
      <c r="F8394">
        <v>82</v>
      </c>
      <c r="G8394">
        <f t="shared" si="398"/>
        <v>-14</v>
      </c>
      <c r="H8394">
        <v>8.56</v>
      </c>
      <c r="I8394">
        <v>0.97</v>
      </c>
      <c r="J8394">
        <v>-0.25</v>
      </c>
    </row>
    <row r="8395" spans="1:10">
      <c r="A8395" s="3">
        <v>45193</v>
      </c>
      <c r="B8395">
        <v>23.1</v>
      </c>
      <c r="C8395">
        <f t="shared" si="396"/>
        <v>0.30000000000000071</v>
      </c>
      <c r="D8395">
        <v>1017.2</v>
      </c>
      <c r="E8395">
        <f t="shared" si="397"/>
        <v>4.7000000000000455</v>
      </c>
      <c r="F8395">
        <v>61</v>
      </c>
      <c r="G8395">
        <f t="shared" si="398"/>
        <v>-21</v>
      </c>
      <c r="H8395">
        <v>9.56</v>
      </c>
      <c r="I8395">
        <v>0.89</v>
      </c>
      <c r="J8395">
        <v>-0.45</v>
      </c>
    </row>
    <row r="8396" spans="1:10">
      <c r="A8396" s="3">
        <v>45194</v>
      </c>
      <c r="B8396">
        <v>24.7</v>
      </c>
      <c r="C8396">
        <f t="shared" si="396"/>
        <v>1.5999999999999979</v>
      </c>
      <c r="D8396">
        <v>1015.2</v>
      </c>
      <c r="E8396">
        <f t="shared" si="397"/>
        <v>-2</v>
      </c>
      <c r="F8396">
        <v>62</v>
      </c>
      <c r="G8396">
        <f t="shared" si="398"/>
        <v>1</v>
      </c>
      <c r="H8396">
        <v>10.56</v>
      </c>
      <c r="I8396">
        <v>0.78</v>
      </c>
      <c r="J8396">
        <v>-0.63</v>
      </c>
    </row>
    <row r="8397" spans="1:10">
      <c r="A8397" s="3">
        <v>45195</v>
      </c>
      <c r="B8397">
        <v>26.6</v>
      </c>
      <c r="C8397">
        <f t="shared" si="396"/>
        <v>1.9000000000000021</v>
      </c>
      <c r="D8397">
        <v>1011.1</v>
      </c>
      <c r="E8397">
        <f t="shared" si="397"/>
        <v>-4.1000000000000227</v>
      </c>
      <c r="F8397">
        <v>65</v>
      </c>
      <c r="G8397">
        <f t="shared" si="398"/>
        <v>3</v>
      </c>
      <c r="H8397">
        <v>11.56</v>
      </c>
      <c r="I8397">
        <v>0.63</v>
      </c>
      <c r="J8397">
        <v>-0.78</v>
      </c>
    </row>
    <row r="8398" spans="1:10">
      <c r="A8398" s="3">
        <v>45196</v>
      </c>
      <c r="B8398">
        <v>26</v>
      </c>
      <c r="C8398">
        <f t="shared" si="396"/>
        <v>-0.60000000000000142</v>
      </c>
      <c r="D8398">
        <v>1007.2</v>
      </c>
      <c r="E8398">
        <f t="shared" si="397"/>
        <v>-3.8999999999999773</v>
      </c>
      <c r="F8398">
        <v>82</v>
      </c>
      <c r="G8398">
        <f t="shared" si="398"/>
        <v>17</v>
      </c>
      <c r="H8398">
        <v>12.56</v>
      </c>
      <c r="I8398">
        <v>0.45</v>
      </c>
      <c r="J8398">
        <v>-0.89</v>
      </c>
    </row>
    <row r="8399" spans="1:10">
      <c r="A8399" s="3">
        <v>45197</v>
      </c>
      <c r="B8399">
        <v>29.1</v>
      </c>
      <c r="C8399">
        <f t="shared" si="396"/>
        <v>3.1000000000000014</v>
      </c>
      <c r="D8399">
        <v>1001.8</v>
      </c>
      <c r="E8399">
        <f t="shared" si="397"/>
        <v>-5.4000000000000909</v>
      </c>
      <c r="F8399">
        <v>71</v>
      </c>
      <c r="G8399">
        <f t="shared" si="398"/>
        <v>-11</v>
      </c>
      <c r="H8399">
        <v>13.56</v>
      </c>
      <c r="I8399">
        <v>0.25</v>
      </c>
      <c r="J8399">
        <v>-0.97</v>
      </c>
    </row>
    <row r="8400" spans="1:10">
      <c r="A8400" s="3">
        <v>45198</v>
      </c>
      <c r="B8400">
        <v>26.2</v>
      </c>
      <c r="C8400">
        <f t="shared" si="396"/>
        <v>-2.9000000000000021</v>
      </c>
      <c r="D8400">
        <v>1009.4</v>
      </c>
      <c r="E8400">
        <f t="shared" si="397"/>
        <v>7.6000000000000227</v>
      </c>
      <c r="F8400">
        <v>69</v>
      </c>
      <c r="G8400">
        <f t="shared" si="398"/>
        <v>-2</v>
      </c>
      <c r="H8400">
        <v>14.56</v>
      </c>
      <c r="I8400">
        <v>0.04</v>
      </c>
      <c r="J8400">
        <v>-1</v>
      </c>
    </row>
    <row r="8401" spans="1:10">
      <c r="A8401" s="3">
        <v>45199</v>
      </c>
      <c r="B8401">
        <v>25.6</v>
      </c>
      <c r="C8401">
        <f t="shared" si="396"/>
        <v>-0.59999999999999787</v>
      </c>
      <c r="D8401">
        <v>1005.5</v>
      </c>
      <c r="E8401">
        <f t="shared" si="397"/>
        <v>-3.8999999999999773</v>
      </c>
      <c r="F8401">
        <v>79</v>
      </c>
      <c r="G8401">
        <f t="shared" si="398"/>
        <v>10</v>
      </c>
      <c r="H8401">
        <v>15.56</v>
      </c>
      <c r="I8401">
        <v>-0.17</v>
      </c>
      <c r="J8401">
        <v>-0.99</v>
      </c>
    </row>
    <row r="8402" spans="1:10">
      <c r="A8402" s="3">
        <v>45200</v>
      </c>
      <c r="B8402">
        <v>24.8</v>
      </c>
      <c r="C8402">
        <f t="shared" si="396"/>
        <v>-0.80000000000000071</v>
      </c>
      <c r="D8402">
        <v>1003.3</v>
      </c>
      <c r="E8402">
        <f t="shared" si="397"/>
        <v>-2.2000000000000455</v>
      </c>
      <c r="F8402">
        <v>85</v>
      </c>
      <c r="G8402">
        <f t="shared" si="398"/>
        <v>6</v>
      </c>
      <c r="H8402">
        <v>16.559999999999999</v>
      </c>
      <c r="I8402">
        <v>-0.37</v>
      </c>
      <c r="J8402">
        <v>-0.93</v>
      </c>
    </row>
    <row r="8403" spans="1:10">
      <c r="A8403" s="3">
        <v>45201</v>
      </c>
      <c r="B8403">
        <v>23.3</v>
      </c>
      <c r="C8403">
        <f t="shared" si="396"/>
        <v>-1.5</v>
      </c>
      <c r="D8403">
        <v>1010.1</v>
      </c>
      <c r="E8403">
        <f t="shared" si="397"/>
        <v>6.8000000000000682</v>
      </c>
      <c r="F8403">
        <v>58</v>
      </c>
      <c r="G8403">
        <f t="shared" si="398"/>
        <v>-27</v>
      </c>
      <c r="H8403">
        <v>17.559999999999999</v>
      </c>
      <c r="I8403">
        <v>-0.56000000000000005</v>
      </c>
      <c r="J8403">
        <v>-0.83</v>
      </c>
    </row>
    <row r="8404" spans="1:10">
      <c r="A8404" s="3">
        <v>45202</v>
      </c>
      <c r="B8404">
        <v>24.1</v>
      </c>
      <c r="C8404">
        <f t="shared" si="396"/>
        <v>0.80000000000000071</v>
      </c>
      <c r="D8404">
        <v>1014.7</v>
      </c>
      <c r="E8404">
        <f t="shared" si="397"/>
        <v>4.6000000000000227</v>
      </c>
      <c r="F8404">
        <v>49</v>
      </c>
      <c r="G8404">
        <f t="shared" si="398"/>
        <v>-9</v>
      </c>
      <c r="H8404">
        <v>18.559999999999999</v>
      </c>
      <c r="I8404">
        <v>-0.72</v>
      </c>
      <c r="J8404">
        <v>-0.69</v>
      </c>
    </row>
    <row r="8405" spans="1:10">
      <c r="A8405" s="3">
        <v>45203</v>
      </c>
      <c r="B8405">
        <v>18.3</v>
      </c>
      <c r="C8405">
        <f t="shared" si="396"/>
        <v>-5.8000000000000007</v>
      </c>
      <c r="D8405">
        <v>1008.5</v>
      </c>
      <c r="E8405">
        <f t="shared" si="397"/>
        <v>-6.2000000000000455</v>
      </c>
      <c r="F8405">
        <v>97</v>
      </c>
      <c r="G8405">
        <f t="shared" si="398"/>
        <v>48</v>
      </c>
      <c r="H8405">
        <v>19.559999999999999</v>
      </c>
      <c r="I8405">
        <v>-0.85</v>
      </c>
      <c r="J8405">
        <v>-0.52</v>
      </c>
    </row>
    <row r="8406" spans="1:10">
      <c r="A8406" s="3">
        <v>45204</v>
      </c>
      <c r="B8406">
        <v>20.9</v>
      </c>
      <c r="C8406">
        <f t="shared" si="396"/>
        <v>2.5999999999999979</v>
      </c>
      <c r="D8406">
        <v>998</v>
      </c>
      <c r="E8406">
        <f t="shared" si="397"/>
        <v>-10.5</v>
      </c>
      <c r="F8406">
        <v>47</v>
      </c>
      <c r="G8406">
        <f t="shared" si="398"/>
        <v>-50</v>
      </c>
      <c r="H8406">
        <v>20.56</v>
      </c>
      <c r="I8406">
        <v>-0.94</v>
      </c>
      <c r="J8406">
        <v>-0.33</v>
      </c>
    </row>
    <row r="8407" spans="1:10">
      <c r="A8407" s="3">
        <v>45205</v>
      </c>
      <c r="B8407">
        <v>20.9</v>
      </c>
      <c r="C8407">
        <f t="shared" si="396"/>
        <v>0</v>
      </c>
      <c r="D8407">
        <v>1006.9</v>
      </c>
      <c r="E8407">
        <f t="shared" si="397"/>
        <v>8.8999999999999773</v>
      </c>
      <c r="F8407">
        <v>40</v>
      </c>
      <c r="G8407">
        <f t="shared" si="398"/>
        <v>-7</v>
      </c>
      <c r="H8407">
        <v>21.56</v>
      </c>
      <c r="I8407">
        <v>-0.99</v>
      </c>
      <c r="J8407">
        <v>-0.12</v>
      </c>
    </row>
    <row r="8408" spans="1:10">
      <c r="A8408" s="3">
        <v>45206</v>
      </c>
      <c r="B8408">
        <v>21.2</v>
      </c>
      <c r="C8408">
        <f t="shared" si="396"/>
        <v>0.30000000000000071</v>
      </c>
      <c r="D8408">
        <v>1016.2</v>
      </c>
      <c r="E8408">
        <f t="shared" si="397"/>
        <v>9.3000000000000682</v>
      </c>
      <c r="F8408">
        <v>38</v>
      </c>
      <c r="G8408">
        <f t="shared" si="398"/>
        <v>-2</v>
      </c>
      <c r="H8408">
        <v>22.56</v>
      </c>
      <c r="I8408">
        <v>-1</v>
      </c>
      <c r="J8408">
        <v>0.09</v>
      </c>
    </row>
    <row r="8409" spans="1:10">
      <c r="A8409" s="3">
        <v>45207</v>
      </c>
      <c r="B8409">
        <v>18.399999999999999</v>
      </c>
      <c r="C8409">
        <f t="shared" si="396"/>
        <v>-2.8000000000000007</v>
      </c>
      <c r="D8409">
        <v>1023.1</v>
      </c>
      <c r="E8409">
        <f t="shared" si="397"/>
        <v>6.8999999999999773</v>
      </c>
      <c r="F8409">
        <v>72</v>
      </c>
      <c r="G8409">
        <f t="shared" si="398"/>
        <v>34</v>
      </c>
      <c r="H8409">
        <v>23.56</v>
      </c>
      <c r="I8409">
        <v>-0.96</v>
      </c>
      <c r="J8409">
        <v>0.3</v>
      </c>
    </row>
    <row r="8410" spans="1:10">
      <c r="A8410" s="3">
        <v>45208</v>
      </c>
      <c r="B8410">
        <v>16.5</v>
      </c>
      <c r="C8410">
        <f t="shared" si="396"/>
        <v>-1.8999999999999986</v>
      </c>
      <c r="D8410">
        <v>1014</v>
      </c>
      <c r="E8410">
        <f t="shared" si="397"/>
        <v>-9.1000000000000227</v>
      </c>
      <c r="F8410">
        <v>100</v>
      </c>
      <c r="G8410">
        <f t="shared" si="398"/>
        <v>28</v>
      </c>
      <c r="H8410">
        <v>24.56</v>
      </c>
      <c r="I8410">
        <v>-0.87</v>
      </c>
      <c r="J8410">
        <v>0.49</v>
      </c>
    </row>
    <row r="8411" spans="1:10">
      <c r="A8411" s="3">
        <v>45209</v>
      </c>
      <c r="B8411">
        <v>20.3</v>
      </c>
      <c r="C8411">
        <f t="shared" si="396"/>
        <v>3.8000000000000007</v>
      </c>
      <c r="D8411">
        <v>1004.7</v>
      </c>
      <c r="E8411">
        <f t="shared" si="397"/>
        <v>-9.2999999999999545</v>
      </c>
      <c r="F8411">
        <v>85</v>
      </c>
      <c r="G8411">
        <f t="shared" si="398"/>
        <v>-15</v>
      </c>
      <c r="H8411">
        <v>25.56</v>
      </c>
      <c r="I8411">
        <v>-0.75</v>
      </c>
      <c r="J8411">
        <v>0.66</v>
      </c>
    </row>
    <row r="8412" spans="1:10">
      <c r="A8412" s="3">
        <v>45210</v>
      </c>
      <c r="B8412">
        <v>20.7</v>
      </c>
      <c r="C8412">
        <f t="shared" si="396"/>
        <v>0.39999999999999858</v>
      </c>
      <c r="D8412">
        <v>1017.6</v>
      </c>
      <c r="E8412">
        <f t="shared" si="397"/>
        <v>12.899999999999977</v>
      </c>
      <c r="F8412">
        <v>56</v>
      </c>
      <c r="G8412">
        <f t="shared" si="398"/>
        <v>-29</v>
      </c>
      <c r="H8412">
        <v>26.56</v>
      </c>
      <c r="I8412">
        <v>-0.59</v>
      </c>
      <c r="J8412">
        <v>0.81</v>
      </c>
    </row>
    <row r="8413" spans="1:10">
      <c r="A8413" s="3">
        <v>45211</v>
      </c>
      <c r="B8413">
        <v>20</v>
      </c>
      <c r="C8413">
        <f t="shared" si="396"/>
        <v>-0.69999999999999929</v>
      </c>
      <c r="D8413">
        <v>1016.8</v>
      </c>
      <c r="E8413">
        <f t="shared" si="397"/>
        <v>-0.80000000000006821</v>
      </c>
      <c r="F8413">
        <v>66</v>
      </c>
      <c r="G8413">
        <f t="shared" si="398"/>
        <v>10</v>
      </c>
      <c r="H8413">
        <v>27.56</v>
      </c>
      <c r="I8413">
        <v>-0.41</v>
      </c>
      <c r="J8413">
        <v>0.91</v>
      </c>
    </row>
    <row r="8414" spans="1:10">
      <c r="A8414" s="3">
        <v>45212</v>
      </c>
      <c r="B8414">
        <v>19.600000000000001</v>
      </c>
      <c r="C8414">
        <f t="shared" si="396"/>
        <v>-0.39999999999999858</v>
      </c>
      <c r="D8414">
        <v>1011.1</v>
      </c>
      <c r="E8414">
        <f t="shared" si="397"/>
        <v>-5.6999999999999318</v>
      </c>
      <c r="F8414">
        <v>41</v>
      </c>
      <c r="G8414">
        <f t="shared" si="398"/>
        <v>-25</v>
      </c>
      <c r="H8414">
        <v>28.56</v>
      </c>
      <c r="I8414">
        <v>-0.21</v>
      </c>
      <c r="J8414">
        <v>0.98</v>
      </c>
    </row>
    <row r="8415" spans="1:10">
      <c r="A8415" s="3">
        <v>45213</v>
      </c>
      <c r="B8415">
        <v>20.399999999999999</v>
      </c>
      <c r="C8415">
        <f t="shared" si="396"/>
        <v>0.79999999999999716</v>
      </c>
      <c r="D8415">
        <v>1007.1</v>
      </c>
      <c r="E8415">
        <f t="shared" si="397"/>
        <v>-4</v>
      </c>
      <c r="F8415">
        <v>67</v>
      </c>
      <c r="G8415">
        <f t="shared" si="398"/>
        <v>26</v>
      </c>
      <c r="H8415">
        <v>0.03</v>
      </c>
      <c r="I8415">
        <v>0.01</v>
      </c>
      <c r="J8415">
        <v>1</v>
      </c>
    </row>
    <row r="8416" spans="1:10">
      <c r="A8416" s="3">
        <v>45214</v>
      </c>
      <c r="B8416">
        <v>15.1</v>
      </c>
      <c r="C8416">
        <f t="shared" si="396"/>
        <v>-5.2999999999999989</v>
      </c>
      <c r="D8416">
        <v>999.4</v>
      </c>
      <c r="E8416">
        <f t="shared" si="397"/>
        <v>-7.7000000000000455</v>
      </c>
      <c r="F8416">
        <v>100</v>
      </c>
      <c r="G8416">
        <f t="shared" si="398"/>
        <v>33</v>
      </c>
      <c r="H8416">
        <v>1.03</v>
      </c>
      <c r="I8416">
        <v>0.22</v>
      </c>
      <c r="J8416">
        <v>0.98</v>
      </c>
    </row>
    <row r="8417" spans="1:10">
      <c r="A8417" s="3">
        <v>45215</v>
      </c>
      <c r="B8417">
        <v>20.9</v>
      </c>
      <c r="C8417">
        <f t="shared" si="396"/>
        <v>5.7999999999999989</v>
      </c>
      <c r="D8417">
        <v>1006.2</v>
      </c>
      <c r="E8417">
        <f t="shared" si="397"/>
        <v>6.8000000000000682</v>
      </c>
      <c r="F8417">
        <v>60</v>
      </c>
      <c r="G8417">
        <f t="shared" si="398"/>
        <v>-40</v>
      </c>
      <c r="H8417">
        <v>2.0299999999999998</v>
      </c>
      <c r="I8417">
        <v>0.42</v>
      </c>
      <c r="J8417">
        <v>0.91</v>
      </c>
    </row>
    <row r="8418" spans="1:10">
      <c r="A8418" s="3">
        <v>45216</v>
      </c>
      <c r="B8418">
        <v>20.3</v>
      </c>
      <c r="C8418">
        <f t="shared" si="396"/>
        <v>-0.59999999999999787</v>
      </c>
      <c r="D8418">
        <v>1012.9</v>
      </c>
      <c r="E8418">
        <f t="shared" si="397"/>
        <v>6.6999999999999318</v>
      </c>
      <c r="F8418">
        <v>38</v>
      </c>
      <c r="G8418">
        <f t="shared" si="398"/>
        <v>-22</v>
      </c>
      <c r="H8418">
        <v>3.03</v>
      </c>
      <c r="I8418">
        <v>0.6</v>
      </c>
      <c r="J8418">
        <v>0.8</v>
      </c>
    </row>
    <row r="8419" spans="1:10">
      <c r="A8419" s="3">
        <v>45217</v>
      </c>
      <c r="B8419">
        <v>21.3</v>
      </c>
      <c r="C8419">
        <f t="shared" si="396"/>
        <v>1</v>
      </c>
      <c r="D8419">
        <v>1017.1</v>
      </c>
      <c r="E8419">
        <f t="shared" si="397"/>
        <v>4.2000000000000455</v>
      </c>
      <c r="F8419">
        <v>69</v>
      </c>
      <c r="G8419">
        <f t="shared" si="398"/>
        <v>31</v>
      </c>
      <c r="H8419">
        <v>4.03</v>
      </c>
      <c r="I8419">
        <v>0.76</v>
      </c>
      <c r="J8419">
        <v>0.65</v>
      </c>
    </row>
    <row r="8420" spans="1:10">
      <c r="A8420" s="3">
        <v>45218</v>
      </c>
      <c r="B8420">
        <v>22.2</v>
      </c>
      <c r="C8420">
        <f t="shared" si="396"/>
        <v>0.89999999999999858</v>
      </c>
      <c r="D8420">
        <v>1012.7</v>
      </c>
      <c r="E8420">
        <f t="shared" si="397"/>
        <v>-4.3999999999999773</v>
      </c>
      <c r="F8420">
        <v>60</v>
      </c>
      <c r="G8420">
        <f t="shared" si="398"/>
        <v>-9</v>
      </c>
      <c r="H8420">
        <v>5.03</v>
      </c>
      <c r="I8420">
        <v>0.88</v>
      </c>
      <c r="J8420">
        <v>0.48</v>
      </c>
    </row>
    <row r="8421" spans="1:10">
      <c r="A8421" s="3">
        <v>45219</v>
      </c>
      <c r="B8421">
        <v>23.4</v>
      </c>
      <c r="C8421">
        <f t="shared" si="396"/>
        <v>1.1999999999999993</v>
      </c>
      <c r="D8421">
        <v>999.5</v>
      </c>
      <c r="E8421">
        <f t="shared" si="397"/>
        <v>-13.200000000000045</v>
      </c>
      <c r="F8421">
        <v>66</v>
      </c>
      <c r="G8421">
        <f t="shared" si="398"/>
        <v>6</v>
      </c>
      <c r="H8421">
        <v>6.03</v>
      </c>
      <c r="I8421">
        <v>0.96</v>
      </c>
      <c r="J8421">
        <v>0.28000000000000003</v>
      </c>
    </row>
    <row r="8422" spans="1:10">
      <c r="A8422" s="3">
        <v>45220</v>
      </c>
      <c r="B8422">
        <v>18.7</v>
      </c>
      <c r="C8422">
        <f t="shared" si="396"/>
        <v>-4.6999999999999993</v>
      </c>
      <c r="D8422">
        <v>1007.5</v>
      </c>
      <c r="E8422">
        <f t="shared" si="397"/>
        <v>8</v>
      </c>
      <c r="F8422">
        <v>47</v>
      </c>
      <c r="G8422">
        <f t="shared" si="398"/>
        <v>-19</v>
      </c>
      <c r="H8422">
        <v>7.03</v>
      </c>
      <c r="I8422">
        <v>1</v>
      </c>
      <c r="J8422">
        <v>0.08</v>
      </c>
    </row>
    <row r="8423" spans="1:10">
      <c r="A8423" s="3">
        <v>45221</v>
      </c>
      <c r="B8423">
        <v>17.3</v>
      </c>
      <c r="C8423">
        <f t="shared" si="396"/>
        <v>-1.3999999999999986</v>
      </c>
      <c r="D8423">
        <v>1018.1</v>
      </c>
      <c r="E8423">
        <f t="shared" si="397"/>
        <v>10.600000000000023</v>
      </c>
      <c r="F8423">
        <v>54</v>
      </c>
      <c r="G8423">
        <f t="shared" si="398"/>
        <v>7</v>
      </c>
      <c r="H8423">
        <v>8.0299999999999994</v>
      </c>
      <c r="I8423">
        <v>0.99</v>
      </c>
      <c r="J8423">
        <v>-0.14000000000000001</v>
      </c>
    </row>
    <row r="8424" spans="1:10">
      <c r="A8424" s="3">
        <v>45222</v>
      </c>
      <c r="B8424">
        <v>16.7</v>
      </c>
      <c r="C8424">
        <f t="shared" si="396"/>
        <v>-0.60000000000000142</v>
      </c>
      <c r="D8424">
        <v>1018.5</v>
      </c>
      <c r="E8424">
        <f t="shared" si="397"/>
        <v>0.39999999999997726</v>
      </c>
      <c r="F8424">
        <v>64</v>
      </c>
      <c r="G8424">
        <f t="shared" si="398"/>
        <v>10</v>
      </c>
      <c r="H8424">
        <v>9.0299999999999994</v>
      </c>
      <c r="I8424">
        <v>0.94</v>
      </c>
      <c r="J8424">
        <v>-0.34</v>
      </c>
    </row>
    <row r="8425" spans="1:10">
      <c r="A8425" s="3">
        <v>45223</v>
      </c>
      <c r="B8425">
        <v>18.100000000000001</v>
      </c>
      <c r="C8425">
        <f t="shared" si="396"/>
        <v>1.4000000000000021</v>
      </c>
      <c r="D8425">
        <v>1015.9</v>
      </c>
      <c r="E8425">
        <f t="shared" si="397"/>
        <v>-2.6000000000000227</v>
      </c>
      <c r="F8425">
        <v>50</v>
      </c>
      <c r="G8425">
        <f t="shared" si="398"/>
        <v>-14</v>
      </c>
      <c r="H8425">
        <v>10.029999999999999</v>
      </c>
      <c r="I8425">
        <v>0.85</v>
      </c>
      <c r="J8425">
        <v>-0.53</v>
      </c>
    </row>
    <row r="8426" spans="1:10">
      <c r="A8426" s="3">
        <v>45224</v>
      </c>
      <c r="B8426">
        <v>19.8</v>
      </c>
      <c r="C8426">
        <f t="shared" si="396"/>
        <v>1.6999999999999993</v>
      </c>
      <c r="D8426">
        <v>1010.9</v>
      </c>
      <c r="E8426">
        <f t="shared" si="397"/>
        <v>-5</v>
      </c>
      <c r="F8426">
        <v>61</v>
      </c>
      <c r="G8426">
        <f t="shared" si="398"/>
        <v>11</v>
      </c>
      <c r="H8426">
        <v>11.03</v>
      </c>
      <c r="I8426">
        <v>0.71</v>
      </c>
      <c r="J8426">
        <v>-0.7</v>
      </c>
    </row>
    <row r="8427" spans="1:10">
      <c r="A8427" s="3">
        <v>45225</v>
      </c>
      <c r="B8427">
        <v>16.8</v>
      </c>
      <c r="C8427">
        <f t="shared" si="396"/>
        <v>-3</v>
      </c>
      <c r="D8427">
        <v>1009.4</v>
      </c>
      <c r="E8427">
        <f t="shared" si="397"/>
        <v>-1.5</v>
      </c>
      <c r="F8427">
        <v>64</v>
      </c>
      <c r="G8427">
        <f t="shared" si="398"/>
        <v>3</v>
      </c>
      <c r="H8427">
        <v>12.03</v>
      </c>
      <c r="I8427">
        <v>0.55000000000000004</v>
      </c>
      <c r="J8427">
        <v>-0.84</v>
      </c>
    </row>
    <row r="8428" spans="1:10">
      <c r="A8428" s="3">
        <v>45226</v>
      </c>
      <c r="B8428">
        <v>18.600000000000001</v>
      </c>
      <c r="C8428">
        <f t="shared" si="396"/>
        <v>1.8000000000000007</v>
      </c>
      <c r="D8428">
        <v>1005.7</v>
      </c>
      <c r="E8428">
        <f t="shared" si="397"/>
        <v>-3.6999999999999318</v>
      </c>
      <c r="F8428">
        <v>64</v>
      </c>
      <c r="G8428">
        <f t="shared" si="398"/>
        <v>0</v>
      </c>
      <c r="H8428">
        <v>13.03</v>
      </c>
      <c r="I8428">
        <v>0.36</v>
      </c>
      <c r="J8428">
        <v>-0.93</v>
      </c>
    </row>
    <row r="8429" spans="1:10">
      <c r="A8429" s="3">
        <v>45227</v>
      </c>
      <c r="B8429">
        <v>17.8</v>
      </c>
      <c r="C8429">
        <f t="shared" si="396"/>
        <v>-0.80000000000000071</v>
      </c>
      <c r="D8429">
        <v>1006.9</v>
      </c>
      <c r="E8429">
        <f t="shared" si="397"/>
        <v>1.1999999999999318</v>
      </c>
      <c r="F8429">
        <v>68</v>
      </c>
      <c r="G8429">
        <f t="shared" si="398"/>
        <v>4</v>
      </c>
      <c r="H8429">
        <v>14.03</v>
      </c>
      <c r="I8429">
        <v>0.16</v>
      </c>
      <c r="J8429">
        <v>-0.99</v>
      </c>
    </row>
    <row r="8430" spans="1:10">
      <c r="A8430" s="3">
        <v>45228</v>
      </c>
      <c r="B8430">
        <v>18.100000000000001</v>
      </c>
      <c r="C8430">
        <f t="shared" si="396"/>
        <v>0.30000000000000071</v>
      </c>
      <c r="D8430">
        <v>1011.9</v>
      </c>
      <c r="E8430">
        <f t="shared" si="397"/>
        <v>5</v>
      </c>
      <c r="F8430">
        <v>51</v>
      </c>
      <c r="G8430">
        <f t="shared" si="398"/>
        <v>-17</v>
      </c>
      <c r="H8430">
        <v>15.03</v>
      </c>
      <c r="I8430">
        <v>-0.06</v>
      </c>
      <c r="J8430">
        <v>-1</v>
      </c>
    </row>
    <row r="8431" spans="1:10">
      <c r="A8431" s="3">
        <v>45229</v>
      </c>
      <c r="B8431">
        <v>17.899999999999999</v>
      </c>
      <c r="C8431">
        <f t="shared" si="396"/>
        <v>-0.20000000000000284</v>
      </c>
      <c r="D8431">
        <v>1018.8</v>
      </c>
      <c r="E8431">
        <f t="shared" si="397"/>
        <v>6.8999999999999773</v>
      </c>
      <c r="F8431">
        <v>65</v>
      </c>
      <c r="G8431">
        <f t="shared" si="398"/>
        <v>14</v>
      </c>
      <c r="H8431">
        <v>16.03</v>
      </c>
      <c r="I8431">
        <v>-0.27</v>
      </c>
      <c r="J8431">
        <v>-0.96</v>
      </c>
    </row>
    <row r="8432" spans="1:10">
      <c r="A8432" s="3">
        <v>45230</v>
      </c>
      <c r="B8432">
        <v>18.399999999999999</v>
      </c>
      <c r="C8432">
        <f t="shared" si="396"/>
        <v>0.5</v>
      </c>
      <c r="D8432">
        <v>1018.9</v>
      </c>
      <c r="E8432">
        <f t="shared" si="397"/>
        <v>0.10000000000002274</v>
      </c>
      <c r="F8432">
        <v>68</v>
      </c>
      <c r="G8432">
        <f t="shared" si="398"/>
        <v>3</v>
      </c>
      <c r="H8432">
        <v>17.03</v>
      </c>
      <c r="I8432">
        <v>-0.46</v>
      </c>
      <c r="J8432">
        <v>-0.89</v>
      </c>
    </row>
    <row r="8433" spans="1:10">
      <c r="A8433" s="3">
        <v>45231</v>
      </c>
      <c r="B8433">
        <v>19.3</v>
      </c>
      <c r="C8433">
        <f t="shared" si="396"/>
        <v>0.90000000000000213</v>
      </c>
      <c r="D8433">
        <v>1015.3</v>
      </c>
      <c r="E8433">
        <f t="shared" si="397"/>
        <v>-3.6000000000000227</v>
      </c>
      <c r="F8433">
        <v>67</v>
      </c>
      <c r="G8433">
        <f t="shared" si="398"/>
        <v>-1</v>
      </c>
      <c r="H8433">
        <v>18.03</v>
      </c>
      <c r="I8433">
        <v>-0.64</v>
      </c>
      <c r="J8433">
        <v>-0.77</v>
      </c>
    </row>
    <row r="8434" spans="1:10">
      <c r="A8434" s="3">
        <v>45232</v>
      </c>
      <c r="B8434">
        <v>19.3</v>
      </c>
      <c r="C8434">
        <f t="shared" si="396"/>
        <v>0</v>
      </c>
      <c r="D8434">
        <v>1015.7</v>
      </c>
      <c r="E8434">
        <f t="shared" si="397"/>
        <v>0.40000000000009095</v>
      </c>
      <c r="F8434">
        <v>54</v>
      </c>
      <c r="G8434">
        <f t="shared" si="398"/>
        <v>-13</v>
      </c>
      <c r="H8434">
        <v>19.03</v>
      </c>
      <c r="I8434">
        <v>-0.79</v>
      </c>
      <c r="J8434">
        <v>-0.62</v>
      </c>
    </row>
    <row r="8435" spans="1:10">
      <c r="A8435" s="3">
        <v>45233</v>
      </c>
      <c r="B8435">
        <v>19.899999999999999</v>
      </c>
      <c r="C8435">
        <f t="shared" si="396"/>
        <v>0.59999999999999787</v>
      </c>
      <c r="D8435">
        <v>1016.2</v>
      </c>
      <c r="E8435">
        <f t="shared" si="397"/>
        <v>0.5</v>
      </c>
      <c r="F8435">
        <v>82</v>
      </c>
      <c r="G8435">
        <f t="shared" si="398"/>
        <v>28</v>
      </c>
      <c r="H8435">
        <v>20.03</v>
      </c>
      <c r="I8435">
        <v>-0.9</v>
      </c>
      <c r="J8435">
        <v>-0.44</v>
      </c>
    </row>
    <row r="8436" spans="1:10">
      <c r="A8436" s="3">
        <v>45234</v>
      </c>
      <c r="B8436">
        <v>21</v>
      </c>
      <c r="C8436">
        <f t="shared" si="396"/>
        <v>1.1000000000000014</v>
      </c>
      <c r="D8436">
        <v>1019.4</v>
      </c>
      <c r="E8436">
        <f t="shared" si="397"/>
        <v>3.1999999999999318</v>
      </c>
      <c r="F8436">
        <v>80</v>
      </c>
      <c r="G8436">
        <f t="shared" si="398"/>
        <v>-2</v>
      </c>
      <c r="H8436">
        <v>21.03</v>
      </c>
      <c r="I8436">
        <v>-0.97</v>
      </c>
      <c r="J8436">
        <v>-0.24</v>
      </c>
    </row>
    <row r="8437" spans="1:10">
      <c r="A8437" s="3">
        <v>45235</v>
      </c>
      <c r="B8437">
        <v>20.5</v>
      </c>
      <c r="C8437">
        <f t="shared" si="396"/>
        <v>-0.5</v>
      </c>
      <c r="D8437">
        <v>1023.9</v>
      </c>
      <c r="E8437">
        <f t="shared" si="397"/>
        <v>4.5</v>
      </c>
      <c r="F8437">
        <v>85</v>
      </c>
      <c r="G8437">
        <f t="shared" si="398"/>
        <v>5</v>
      </c>
      <c r="H8437">
        <v>22.03</v>
      </c>
      <c r="I8437">
        <v>-1</v>
      </c>
      <c r="J8437">
        <v>-0.03</v>
      </c>
    </row>
    <row r="8438" spans="1:10">
      <c r="A8438" s="3">
        <v>45236</v>
      </c>
      <c r="B8438">
        <v>22.6</v>
      </c>
      <c r="C8438">
        <f t="shared" si="396"/>
        <v>2.1000000000000014</v>
      </c>
      <c r="D8438">
        <v>1013.8</v>
      </c>
      <c r="E8438">
        <f t="shared" si="397"/>
        <v>-10.100000000000023</v>
      </c>
      <c r="F8438">
        <v>84</v>
      </c>
      <c r="G8438">
        <f t="shared" si="398"/>
        <v>-1</v>
      </c>
      <c r="H8438">
        <v>23.03</v>
      </c>
      <c r="I8438">
        <v>-0.98</v>
      </c>
      <c r="J8438">
        <v>0.19</v>
      </c>
    </row>
    <row r="8439" spans="1:10">
      <c r="A8439" s="3">
        <v>45237</v>
      </c>
      <c r="B8439">
        <v>20.9</v>
      </c>
      <c r="C8439">
        <f t="shared" si="396"/>
        <v>-1.7000000000000028</v>
      </c>
      <c r="D8439">
        <v>1006.8</v>
      </c>
      <c r="E8439">
        <f t="shared" si="397"/>
        <v>-7</v>
      </c>
      <c r="F8439">
        <v>83</v>
      </c>
      <c r="G8439">
        <f t="shared" si="398"/>
        <v>-1</v>
      </c>
      <c r="H8439">
        <v>24.03</v>
      </c>
      <c r="I8439">
        <v>-0.92</v>
      </c>
      <c r="J8439">
        <v>0.39</v>
      </c>
    </row>
    <row r="8440" spans="1:10">
      <c r="A8440" s="3">
        <v>45238</v>
      </c>
      <c r="B8440">
        <v>17.8</v>
      </c>
      <c r="C8440">
        <f t="shared" si="396"/>
        <v>-3.0999999999999979</v>
      </c>
      <c r="D8440">
        <v>1020.1</v>
      </c>
      <c r="E8440">
        <f t="shared" si="397"/>
        <v>13.300000000000068</v>
      </c>
      <c r="F8440">
        <v>56</v>
      </c>
      <c r="G8440">
        <f t="shared" si="398"/>
        <v>-27</v>
      </c>
      <c r="H8440">
        <v>25.03</v>
      </c>
      <c r="I8440">
        <v>-0.82</v>
      </c>
      <c r="J8440">
        <v>0.57999999999999996</v>
      </c>
    </row>
    <row r="8441" spans="1:10">
      <c r="A8441" s="3">
        <v>45239</v>
      </c>
      <c r="B8441">
        <v>17.600000000000001</v>
      </c>
      <c r="C8441">
        <f t="shared" si="396"/>
        <v>-0.19999999999999929</v>
      </c>
      <c r="D8441">
        <v>1022</v>
      </c>
      <c r="E8441">
        <f t="shared" si="397"/>
        <v>1.8999999999999773</v>
      </c>
      <c r="F8441">
        <v>67</v>
      </c>
      <c r="G8441">
        <f t="shared" si="398"/>
        <v>11</v>
      </c>
      <c r="H8441">
        <v>26.03</v>
      </c>
      <c r="I8441">
        <v>-0.68</v>
      </c>
      <c r="J8441">
        <v>0.73</v>
      </c>
    </row>
    <row r="8442" spans="1:10">
      <c r="A8442" s="3">
        <v>45240</v>
      </c>
      <c r="B8442">
        <v>15.7</v>
      </c>
      <c r="C8442">
        <f t="shared" si="396"/>
        <v>-1.9000000000000021</v>
      </c>
      <c r="D8442">
        <v>1009.8</v>
      </c>
      <c r="E8442">
        <f t="shared" si="397"/>
        <v>-12.200000000000045</v>
      </c>
      <c r="F8442">
        <v>99</v>
      </c>
      <c r="G8442">
        <f t="shared" si="398"/>
        <v>32</v>
      </c>
      <c r="H8442">
        <v>27.03</v>
      </c>
      <c r="I8442">
        <v>-0.51</v>
      </c>
      <c r="J8442">
        <v>0.86</v>
      </c>
    </row>
    <row r="8443" spans="1:10">
      <c r="A8443" s="3">
        <v>45241</v>
      </c>
      <c r="B8443">
        <v>13.1</v>
      </c>
      <c r="C8443">
        <f t="shared" si="396"/>
        <v>-2.5999999999999996</v>
      </c>
      <c r="D8443">
        <v>1018.6</v>
      </c>
      <c r="E8443">
        <f t="shared" si="397"/>
        <v>8.8000000000000682</v>
      </c>
      <c r="F8443">
        <v>61</v>
      </c>
      <c r="G8443">
        <f t="shared" si="398"/>
        <v>-38</v>
      </c>
      <c r="H8443">
        <v>28.03</v>
      </c>
      <c r="I8443">
        <v>-0.31</v>
      </c>
      <c r="J8443">
        <v>0.95</v>
      </c>
    </row>
    <row r="8444" spans="1:10">
      <c r="A8444" s="3">
        <v>45242</v>
      </c>
      <c r="B8444">
        <v>10.3</v>
      </c>
      <c r="C8444">
        <f t="shared" si="396"/>
        <v>-2.7999999999999989</v>
      </c>
      <c r="D8444">
        <v>1010.5</v>
      </c>
      <c r="E8444">
        <f t="shared" si="397"/>
        <v>-8.1000000000000227</v>
      </c>
      <c r="F8444">
        <v>77</v>
      </c>
      <c r="G8444">
        <f t="shared" si="398"/>
        <v>16</v>
      </c>
      <c r="H8444">
        <v>29.03</v>
      </c>
      <c r="I8444">
        <v>-0.11</v>
      </c>
      <c r="J8444">
        <v>0.99</v>
      </c>
    </row>
    <row r="8445" spans="1:10">
      <c r="A8445" s="3">
        <v>45243</v>
      </c>
      <c r="B8445">
        <v>12.1</v>
      </c>
      <c r="C8445">
        <f t="shared" si="396"/>
        <v>1.7999999999999989</v>
      </c>
      <c r="D8445">
        <v>1011.5</v>
      </c>
      <c r="E8445">
        <f t="shared" si="397"/>
        <v>1</v>
      </c>
      <c r="F8445">
        <v>38</v>
      </c>
      <c r="G8445">
        <f t="shared" si="398"/>
        <v>-39</v>
      </c>
      <c r="H8445">
        <v>0.5</v>
      </c>
      <c r="I8445">
        <v>0.11</v>
      </c>
      <c r="J8445">
        <v>0.99</v>
      </c>
    </row>
    <row r="8446" spans="1:10">
      <c r="A8446" s="3">
        <v>45244</v>
      </c>
      <c r="B8446">
        <v>14.3</v>
      </c>
      <c r="C8446">
        <f t="shared" si="396"/>
        <v>2.2000000000000011</v>
      </c>
      <c r="D8446">
        <v>1018.7</v>
      </c>
      <c r="E8446">
        <f t="shared" si="397"/>
        <v>7.2000000000000455</v>
      </c>
      <c r="F8446">
        <v>59</v>
      </c>
      <c r="G8446">
        <f t="shared" si="398"/>
        <v>21</v>
      </c>
      <c r="H8446">
        <v>1.5</v>
      </c>
      <c r="I8446">
        <v>0.31</v>
      </c>
      <c r="J8446">
        <v>0.95</v>
      </c>
    </row>
    <row r="8447" spans="1:10">
      <c r="A8447" s="3">
        <v>45245</v>
      </c>
      <c r="B8447">
        <v>11.4</v>
      </c>
      <c r="C8447">
        <f t="shared" si="396"/>
        <v>-2.9000000000000004</v>
      </c>
      <c r="D8447">
        <v>1022</v>
      </c>
      <c r="E8447">
        <f t="shared" si="397"/>
        <v>3.2999999999999545</v>
      </c>
      <c r="F8447">
        <v>76</v>
      </c>
      <c r="G8447">
        <f t="shared" si="398"/>
        <v>17</v>
      </c>
      <c r="H8447">
        <v>2.5</v>
      </c>
      <c r="I8447">
        <v>0.51</v>
      </c>
      <c r="J8447">
        <v>0.86</v>
      </c>
    </row>
    <row r="8448" spans="1:10">
      <c r="A8448" s="3">
        <v>45246</v>
      </c>
      <c r="B8448">
        <v>14.6</v>
      </c>
      <c r="C8448">
        <f t="shared" si="396"/>
        <v>3.1999999999999993</v>
      </c>
      <c r="D8448">
        <v>1020.7</v>
      </c>
      <c r="E8448">
        <f t="shared" si="397"/>
        <v>-1.2999999999999545</v>
      </c>
      <c r="F8448">
        <v>68</v>
      </c>
      <c r="G8448">
        <f t="shared" si="398"/>
        <v>-8</v>
      </c>
      <c r="H8448">
        <v>3.5</v>
      </c>
      <c r="I8448">
        <v>0.68</v>
      </c>
      <c r="J8448">
        <v>0.74</v>
      </c>
    </row>
    <row r="8449" spans="1:10">
      <c r="A8449" s="3">
        <v>45247</v>
      </c>
      <c r="B8449">
        <v>11.8</v>
      </c>
      <c r="C8449">
        <f t="shared" si="396"/>
        <v>-2.7999999999999989</v>
      </c>
      <c r="D8449">
        <v>998.1</v>
      </c>
      <c r="E8449">
        <f t="shared" si="397"/>
        <v>-22.600000000000023</v>
      </c>
      <c r="F8449">
        <v>100</v>
      </c>
      <c r="G8449">
        <f t="shared" si="398"/>
        <v>32</v>
      </c>
      <c r="H8449">
        <v>4.5</v>
      </c>
      <c r="I8449">
        <v>0.82</v>
      </c>
      <c r="J8449">
        <v>0.57999999999999996</v>
      </c>
    </row>
    <row r="8450" spans="1:10">
      <c r="A8450" s="3">
        <v>45248</v>
      </c>
      <c r="B8450">
        <v>11.9</v>
      </c>
      <c r="C8450">
        <f t="shared" si="396"/>
        <v>9.9999999999999645E-2</v>
      </c>
      <c r="D8450">
        <v>998.3</v>
      </c>
      <c r="E8450">
        <f t="shared" si="397"/>
        <v>0.19999999999993179</v>
      </c>
      <c r="F8450">
        <v>28</v>
      </c>
      <c r="G8450">
        <f t="shared" si="398"/>
        <v>-72</v>
      </c>
      <c r="H8450">
        <v>5.5</v>
      </c>
      <c r="I8450">
        <v>0.92</v>
      </c>
      <c r="J8450">
        <v>0.39</v>
      </c>
    </row>
    <row r="8451" spans="1:10">
      <c r="A8451" s="3">
        <v>45249</v>
      </c>
      <c r="B8451">
        <v>12.6</v>
      </c>
      <c r="C8451">
        <f t="shared" si="396"/>
        <v>0.69999999999999929</v>
      </c>
      <c r="D8451">
        <v>1007.2</v>
      </c>
      <c r="E8451">
        <f t="shared" si="397"/>
        <v>8.9000000000000909</v>
      </c>
      <c r="F8451">
        <v>52</v>
      </c>
      <c r="G8451">
        <f t="shared" si="398"/>
        <v>24</v>
      </c>
      <c r="H8451">
        <v>6.5</v>
      </c>
      <c r="I8451">
        <v>0.98</v>
      </c>
      <c r="J8451">
        <v>0.19</v>
      </c>
    </row>
    <row r="8452" spans="1:10">
      <c r="A8452" s="3">
        <v>45250</v>
      </c>
      <c r="B8452">
        <v>12.5</v>
      </c>
      <c r="C8452">
        <f t="shared" si="396"/>
        <v>-9.9999999999999645E-2</v>
      </c>
      <c r="D8452">
        <v>1013.6</v>
      </c>
      <c r="E8452">
        <f t="shared" si="397"/>
        <v>6.3999999999999773</v>
      </c>
      <c r="F8452">
        <v>44</v>
      </c>
      <c r="G8452">
        <f t="shared" si="398"/>
        <v>-8</v>
      </c>
      <c r="H8452">
        <v>7.5</v>
      </c>
      <c r="I8452">
        <v>1</v>
      </c>
      <c r="J8452">
        <v>-0.02</v>
      </c>
    </row>
    <row r="8453" spans="1:10">
      <c r="A8453" s="3">
        <v>45251</v>
      </c>
      <c r="B8453">
        <v>13.5</v>
      </c>
      <c r="C8453">
        <f t="shared" si="396"/>
        <v>1</v>
      </c>
      <c r="D8453">
        <v>1018.4</v>
      </c>
      <c r="E8453">
        <f t="shared" si="397"/>
        <v>4.7999999999999545</v>
      </c>
      <c r="F8453">
        <v>76</v>
      </c>
      <c r="G8453">
        <f t="shared" si="398"/>
        <v>32</v>
      </c>
      <c r="H8453">
        <v>8.5</v>
      </c>
      <c r="I8453">
        <v>0.97</v>
      </c>
      <c r="J8453">
        <v>-0.24</v>
      </c>
    </row>
    <row r="8454" spans="1:10">
      <c r="A8454" s="3">
        <v>45252</v>
      </c>
      <c r="B8454">
        <v>16.600000000000001</v>
      </c>
      <c r="C8454">
        <f t="shared" si="396"/>
        <v>3.1000000000000014</v>
      </c>
      <c r="D8454">
        <v>1014.7</v>
      </c>
      <c r="E8454">
        <f t="shared" si="397"/>
        <v>-3.6999999999999318</v>
      </c>
      <c r="F8454">
        <v>90</v>
      </c>
      <c r="G8454">
        <f t="shared" si="398"/>
        <v>14</v>
      </c>
      <c r="H8454">
        <v>9.5</v>
      </c>
      <c r="I8454">
        <v>0.9</v>
      </c>
      <c r="J8454">
        <v>-0.44</v>
      </c>
    </row>
    <row r="8455" spans="1:10">
      <c r="A8455" s="3">
        <v>45253</v>
      </c>
      <c r="B8455">
        <v>15.9</v>
      </c>
      <c r="C8455">
        <f t="shared" ref="C8455:C8518" si="399">B8455-B8454</f>
        <v>-0.70000000000000107</v>
      </c>
      <c r="D8455">
        <v>1006.5</v>
      </c>
      <c r="E8455">
        <f t="shared" ref="E8455:E8518" si="400">D8455-D8454</f>
        <v>-8.2000000000000455</v>
      </c>
      <c r="F8455">
        <v>65</v>
      </c>
      <c r="G8455">
        <f t="shared" ref="G8455:G8518" si="401">F8455-F8454</f>
        <v>-25</v>
      </c>
      <c r="H8455">
        <v>10.5</v>
      </c>
      <c r="I8455">
        <v>0.79</v>
      </c>
      <c r="J8455">
        <v>-0.62</v>
      </c>
    </row>
    <row r="8456" spans="1:10">
      <c r="A8456" s="3">
        <v>45254</v>
      </c>
      <c r="B8456">
        <v>18.3</v>
      </c>
      <c r="C8456">
        <f t="shared" si="399"/>
        <v>2.4000000000000004</v>
      </c>
      <c r="D8456">
        <v>1004.7</v>
      </c>
      <c r="E8456">
        <f t="shared" si="400"/>
        <v>-1.7999999999999545</v>
      </c>
      <c r="F8456">
        <v>41</v>
      </c>
      <c r="G8456">
        <f t="shared" si="401"/>
        <v>-24</v>
      </c>
      <c r="H8456">
        <v>11.5</v>
      </c>
      <c r="I8456">
        <v>0.64</v>
      </c>
      <c r="J8456">
        <v>-0.77</v>
      </c>
    </row>
    <row r="8457" spans="1:10">
      <c r="A8457" s="3">
        <v>45255</v>
      </c>
      <c r="B8457">
        <v>9.8000000000000007</v>
      </c>
      <c r="C8457">
        <f t="shared" si="399"/>
        <v>-8.5</v>
      </c>
      <c r="D8457">
        <v>1023.2</v>
      </c>
      <c r="E8457">
        <f t="shared" si="400"/>
        <v>18.5</v>
      </c>
      <c r="F8457">
        <v>45</v>
      </c>
      <c r="G8457">
        <f t="shared" si="401"/>
        <v>4</v>
      </c>
      <c r="H8457">
        <v>12.5</v>
      </c>
      <c r="I8457">
        <v>0.46</v>
      </c>
      <c r="J8457">
        <v>-0.89</v>
      </c>
    </row>
    <row r="8458" spans="1:10">
      <c r="A8458" s="3">
        <v>45256</v>
      </c>
      <c r="B8458">
        <v>8</v>
      </c>
      <c r="C8458">
        <f t="shared" si="399"/>
        <v>-1.8000000000000007</v>
      </c>
      <c r="D8458">
        <v>1018.6</v>
      </c>
      <c r="E8458">
        <f t="shared" si="400"/>
        <v>-4.6000000000000227</v>
      </c>
      <c r="F8458">
        <v>89</v>
      </c>
      <c r="G8458">
        <f t="shared" si="401"/>
        <v>44</v>
      </c>
      <c r="H8458">
        <v>13.5</v>
      </c>
      <c r="I8458">
        <v>0.27</v>
      </c>
      <c r="J8458">
        <v>-0.96</v>
      </c>
    </row>
    <row r="8459" spans="1:10">
      <c r="A8459" s="3">
        <v>45257</v>
      </c>
      <c r="B8459">
        <v>11.7</v>
      </c>
      <c r="C8459">
        <f t="shared" si="399"/>
        <v>3.6999999999999993</v>
      </c>
      <c r="D8459">
        <v>1010.4</v>
      </c>
      <c r="E8459">
        <f t="shared" si="400"/>
        <v>-8.2000000000000455</v>
      </c>
      <c r="F8459">
        <v>88</v>
      </c>
      <c r="G8459">
        <f t="shared" si="401"/>
        <v>-1</v>
      </c>
      <c r="H8459">
        <v>14.5</v>
      </c>
      <c r="I8459">
        <v>0.06</v>
      </c>
      <c r="J8459">
        <v>-1</v>
      </c>
    </row>
    <row r="8460" spans="1:10">
      <c r="A8460" s="3">
        <v>45258</v>
      </c>
      <c r="B8460">
        <v>14.7</v>
      </c>
      <c r="C8460">
        <f t="shared" si="399"/>
        <v>3</v>
      </c>
      <c r="D8460">
        <v>1005.5</v>
      </c>
      <c r="E8460">
        <f t="shared" si="400"/>
        <v>-4.8999999999999773</v>
      </c>
      <c r="F8460">
        <v>43</v>
      </c>
      <c r="G8460">
        <f t="shared" si="401"/>
        <v>-45</v>
      </c>
      <c r="H8460">
        <v>15.5</v>
      </c>
      <c r="I8460">
        <v>-0.16</v>
      </c>
      <c r="J8460">
        <v>-0.99</v>
      </c>
    </row>
    <row r="8461" spans="1:10">
      <c r="A8461" s="3">
        <v>45259</v>
      </c>
      <c r="B8461">
        <v>11.7</v>
      </c>
      <c r="C8461">
        <f t="shared" si="399"/>
        <v>-3</v>
      </c>
      <c r="D8461">
        <v>1010.4</v>
      </c>
      <c r="E8461">
        <f t="shared" si="400"/>
        <v>4.8999999999999773</v>
      </c>
      <c r="F8461">
        <v>59</v>
      </c>
      <c r="G8461">
        <f t="shared" si="401"/>
        <v>16</v>
      </c>
      <c r="H8461">
        <v>16.5</v>
      </c>
      <c r="I8461">
        <v>-0.36</v>
      </c>
      <c r="J8461">
        <v>-0.93</v>
      </c>
    </row>
    <row r="8462" spans="1:10">
      <c r="A8462" s="3">
        <v>45260</v>
      </c>
      <c r="B8462">
        <v>11.4</v>
      </c>
      <c r="C8462">
        <f t="shared" si="399"/>
        <v>-0.29999999999999893</v>
      </c>
      <c r="D8462">
        <v>1011.3</v>
      </c>
      <c r="E8462">
        <f t="shared" si="400"/>
        <v>0.89999999999997726</v>
      </c>
      <c r="F8462">
        <v>34</v>
      </c>
      <c r="G8462">
        <f t="shared" si="401"/>
        <v>-25</v>
      </c>
      <c r="H8462">
        <v>17.5</v>
      </c>
      <c r="I8462">
        <v>-0.55000000000000004</v>
      </c>
      <c r="J8462">
        <v>-0.84</v>
      </c>
    </row>
    <row r="8463" spans="1:10">
      <c r="A8463" s="3">
        <v>45261</v>
      </c>
      <c r="B8463">
        <v>8.1999999999999993</v>
      </c>
      <c r="C8463">
        <f t="shared" si="399"/>
        <v>-3.2000000000000011</v>
      </c>
      <c r="D8463">
        <v>1010.4</v>
      </c>
      <c r="E8463">
        <f t="shared" si="400"/>
        <v>-0.89999999999997726</v>
      </c>
      <c r="F8463">
        <v>67</v>
      </c>
      <c r="G8463">
        <f t="shared" si="401"/>
        <v>33</v>
      </c>
      <c r="H8463">
        <v>18.5</v>
      </c>
      <c r="I8463">
        <v>-0.71</v>
      </c>
      <c r="J8463">
        <v>-0.7</v>
      </c>
    </row>
    <row r="8464" spans="1:10">
      <c r="A8464" s="3">
        <v>45262</v>
      </c>
      <c r="B8464">
        <v>10</v>
      </c>
      <c r="C8464">
        <f t="shared" si="399"/>
        <v>1.8000000000000007</v>
      </c>
      <c r="D8464">
        <v>1017</v>
      </c>
      <c r="E8464">
        <f t="shared" si="400"/>
        <v>6.6000000000000227</v>
      </c>
      <c r="F8464">
        <v>49</v>
      </c>
      <c r="G8464">
        <f t="shared" si="401"/>
        <v>-18</v>
      </c>
      <c r="H8464">
        <v>19.5</v>
      </c>
      <c r="I8464">
        <v>-0.85</v>
      </c>
      <c r="J8464">
        <v>-0.53</v>
      </c>
    </row>
    <row r="8465" spans="1:10">
      <c r="A8465" s="3">
        <v>45263</v>
      </c>
      <c r="B8465">
        <v>10.8</v>
      </c>
      <c r="C8465">
        <f t="shared" si="399"/>
        <v>0.80000000000000071</v>
      </c>
      <c r="D8465">
        <v>1014.1</v>
      </c>
      <c r="E8465">
        <f t="shared" si="400"/>
        <v>-2.8999999999999773</v>
      </c>
      <c r="F8465">
        <v>56</v>
      </c>
      <c r="G8465">
        <f t="shared" si="401"/>
        <v>7</v>
      </c>
      <c r="H8465">
        <v>20.5</v>
      </c>
      <c r="I8465">
        <v>-0.94</v>
      </c>
      <c r="J8465">
        <v>-0.34</v>
      </c>
    </row>
    <row r="8466" spans="1:10">
      <c r="A8466" s="3">
        <v>45264</v>
      </c>
      <c r="B8466">
        <v>8.6</v>
      </c>
      <c r="C8466">
        <f t="shared" si="399"/>
        <v>-2.2000000000000011</v>
      </c>
      <c r="D8466">
        <v>1018.1</v>
      </c>
      <c r="E8466">
        <f t="shared" si="400"/>
        <v>4</v>
      </c>
      <c r="F8466">
        <v>47</v>
      </c>
      <c r="G8466">
        <f t="shared" si="401"/>
        <v>-9</v>
      </c>
      <c r="H8466">
        <v>21.5</v>
      </c>
      <c r="I8466">
        <v>-0.99</v>
      </c>
      <c r="J8466">
        <v>-0.14000000000000001</v>
      </c>
    </row>
    <row r="8467" spans="1:10">
      <c r="A8467" s="3">
        <v>45265</v>
      </c>
      <c r="B8467">
        <v>9.8000000000000007</v>
      </c>
      <c r="C8467">
        <f t="shared" si="399"/>
        <v>1.2000000000000011</v>
      </c>
      <c r="D8467">
        <v>1014.3</v>
      </c>
      <c r="E8467">
        <f t="shared" si="400"/>
        <v>-3.8000000000000682</v>
      </c>
      <c r="F8467">
        <v>55</v>
      </c>
      <c r="G8467">
        <f t="shared" si="401"/>
        <v>8</v>
      </c>
      <c r="H8467">
        <v>22.5</v>
      </c>
      <c r="I8467">
        <v>-1</v>
      </c>
      <c r="J8467">
        <v>7.0000000000000007E-2</v>
      </c>
    </row>
    <row r="8468" spans="1:10">
      <c r="A8468" s="3">
        <v>45266</v>
      </c>
      <c r="B8468">
        <v>11.7</v>
      </c>
      <c r="C8468">
        <f t="shared" si="399"/>
        <v>1.8999999999999986</v>
      </c>
      <c r="D8468">
        <v>1008.4</v>
      </c>
      <c r="E8468">
        <f t="shared" si="400"/>
        <v>-5.8999999999999773</v>
      </c>
      <c r="F8468">
        <v>79</v>
      </c>
      <c r="G8468">
        <f t="shared" si="401"/>
        <v>24</v>
      </c>
      <c r="H8468">
        <v>23.5</v>
      </c>
      <c r="I8468">
        <v>-0.96</v>
      </c>
      <c r="J8468">
        <v>0.28000000000000003</v>
      </c>
    </row>
    <row r="8469" spans="1:10">
      <c r="A8469" s="3">
        <v>45267</v>
      </c>
      <c r="B8469">
        <v>14.3</v>
      </c>
      <c r="C8469">
        <f t="shared" si="399"/>
        <v>2.6000000000000014</v>
      </c>
      <c r="D8469">
        <v>1005</v>
      </c>
      <c r="E8469">
        <f t="shared" si="400"/>
        <v>-3.3999999999999773</v>
      </c>
      <c r="F8469">
        <v>42</v>
      </c>
      <c r="G8469">
        <f t="shared" si="401"/>
        <v>-37</v>
      </c>
      <c r="H8469">
        <v>24.5</v>
      </c>
      <c r="I8469">
        <v>-0.88</v>
      </c>
      <c r="J8469">
        <v>0.48</v>
      </c>
    </row>
    <row r="8470" spans="1:10">
      <c r="A8470" s="3">
        <v>45268</v>
      </c>
      <c r="B8470">
        <v>13.7</v>
      </c>
      <c r="C8470">
        <f t="shared" si="399"/>
        <v>-0.60000000000000142</v>
      </c>
      <c r="D8470">
        <v>1017.6</v>
      </c>
      <c r="E8470">
        <f t="shared" si="400"/>
        <v>12.600000000000023</v>
      </c>
      <c r="F8470">
        <v>53</v>
      </c>
      <c r="G8470">
        <f t="shared" si="401"/>
        <v>11</v>
      </c>
      <c r="H8470">
        <v>25.5</v>
      </c>
      <c r="I8470">
        <v>-0.76</v>
      </c>
      <c r="J8470">
        <v>0.65</v>
      </c>
    </row>
    <row r="8471" spans="1:10">
      <c r="A8471" s="3">
        <v>45269</v>
      </c>
      <c r="B8471">
        <v>12.5</v>
      </c>
      <c r="C8471">
        <f t="shared" si="399"/>
        <v>-1.1999999999999993</v>
      </c>
      <c r="D8471">
        <v>1015.8</v>
      </c>
      <c r="E8471">
        <f t="shared" si="400"/>
        <v>-1.8000000000000682</v>
      </c>
      <c r="F8471">
        <v>79</v>
      </c>
      <c r="G8471">
        <f t="shared" si="401"/>
        <v>26</v>
      </c>
      <c r="H8471">
        <v>26.5</v>
      </c>
      <c r="I8471">
        <v>-0.6</v>
      </c>
      <c r="J8471">
        <v>0.8</v>
      </c>
    </row>
    <row r="8472" spans="1:10">
      <c r="A8472" s="3">
        <v>45270</v>
      </c>
      <c r="B8472">
        <v>13.7</v>
      </c>
      <c r="C8472">
        <f t="shared" si="399"/>
        <v>1.1999999999999993</v>
      </c>
      <c r="D8472">
        <v>1018.2</v>
      </c>
      <c r="E8472">
        <f t="shared" si="400"/>
        <v>2.4000000000000909</v>
      </c>
      <c r="F8472">
        <v>68</v>
      </c>
      <c r="G8472">
        <f t="shared" si="401"/>
        <v>-11</v>
      </c>
      <c r="H8472">
        <v>27.5</v>
      </c>
      <c r="I8472">
        <v>-0.42</v>
      </c>
      <c r="J8472">
        <v>0.91</v>
      </c>
    </row>
    <row r="8473" spans="1:10">
      <c r="A8473" s="3">
        <v>45271</v>
      </c>
      <c r="B8473">
        <v>13.8</v>
      </c>
      <c r="C8473">
        <f t="shared" si="399"/>
        <v>0.10000000000000142</v>
      </c>
      <c r="D8473">
        <v>1019.5</v>
      </c>
      <c r="E8473">
        <f t="shared" si="400"/>
        <v>1.2999999999999545</v>
      </c>
      <c r="F8473">
        <v>79</v>
      </c>
      <c r="G8473">
        <f t="shared" si="401"/>
        <v>11</v>
      </c>
      <c r="H8473">
        <v>28.5</v>
      </c>
      <c r="I8473">
        <v>-0.22</v>
      </c>
      <c r="J8473">
        <v>0.98</v>
      </c>
    </row>
    <row r="8474" spans="1:10">
      <c r="A8474" s="3">
        <v>45272</v>
      </c>
      <c r="B8474">
        <v>14.1</v>
      </c>
      <c r="C8474">
        <f t="shared" si="399"/>
        <v>0.29999999999999893</v>
      </c>
      <c r="D8474">
        <v>1006.1</v>
      </c>
      <c r="E8474">
        <f t="shared" si="400"/>
        <v>-13.399999999999977</v>
      </c>
      <c r="F8474">
        <v>92</v>
      </c>
      <c r="G8474">
        <f t="shared" si="401"/>
        <v>13</v>
      </c>
      <c r="H8474">
        <v>29.5</v>
      </c>
      <c r="I8474">
        <v>-0.01</v>
      </c>
      <c r="J8474">
        <v>1</v>
      </c>
    </row>
    <row r="8475" spans="1:10">
      <c r="A8475" s="3">
        <v>45273</v>
      </c>
      <c r="B8475">
        <v>12</v>
      </c>
      <c r="C8475">
        <f t="shared" si="399"/>
        <v>-2.0999999999999996</v>
      </c>
      <c r="D8475">
        <v>1023.5</v>
      </c>
      <c r="E8475">
        <f t="shared" si="400"/>
        <v>17.399999999999977</v>
      </c>
      <c r="F8475">
        <v>40</v>
      </c>
      <c r="G8475">
        <f t="shared" si="401"/>
        <v>-52</v>
      </c>
      <c r="H8475">
        <v>0.97</v>
      </c>
      <c r="I8475">
        <v>0.2</v>
      </c>
      <c r="J8475">
        <v>0.98</v>
      </c>
    </row>
    <row r="8476" spans="1:10">
      <c r="A8476" s="3">
        <v>45274</v>
      </c>
      <c r="B8476">
        <v>12.5</v>
      </c>
      <c r="C8476">
        <f t="shared" si="399"/>
        <v>0.5</v>
      </c>
      <c r="D8476">
        <v>1023.4</v>
      </c>
      <c r="E8476">
        <f t="shared" si="400"/>
        <v>-0.10000000000002274</v>
      </c>
      <c r="F8476">
        <v>63</v>
      </c>
      <c r="G8476">
        <f t="shared" si="401"/>
        <v>23</v>
      </c>
      <c r="H8476">
        <v>1.97</v>
      </c>
      <c r="I8476">
        <v>0.41</v>
      </c>
      <c r="J8476">
        <v>0.91</v>
      </c>
    </row>
    <row r="8477" spans="1:10">
      <c r="A8477" s="3">
        <v>45275</v>
      </c>
      <c r="B8477">
        <v>11.5</v>
      </c>
      <c r="C8477">
        <f t="shared" si="399"/>
        <v>-1</v>
      </c>
      <c r="D8477">
        <v>1006.3</v>
      </c>
      <c r="E8477">
        <f t="shared" si="400"/>
        <v>-17.100000000000023</v>
      </c>
      <c r="F8477">
        <v>83</v>
      </c>
      <c r="G8477">
        <f t="shared" si="401"/>
        <v>20</v>
      </c>
      <c r="H8477">
        <v>2.97</v>
      </c>
      <c r="I8477">
        <v>0.59</v>
      </c>
      <c r="J8477">
        <v>0.81</v>
      </c>
    </row>
    <row r="8478" spans="1:10">
      <c r="A8478" s="3">
        <v>45276</v>
      </c>
      <c r="B8478">
        <v>17.399999999999999</v>
      </c>
      <c r="C8478">
        <f t="shared" si="399"/>
        <v>5.8999999999999986</v>
      </c>
      <c r="D8478">
        <v>1000.7</v>
      </c>
      <c r="E8478">
        <f t="shared" si="400"/>
        <v>-5.5999999999999091</v>
      </c>
      <c r="F8478">
        <v>80</v>
      </c>
      <c r="G8478">
        <f t="shared" si="401"/>
        <v>-3</v>
      </c>
      <c r="H8478">
        <v>3.97</v>
      </c>
      <c r="I8478">
        <v>0.75</v>
      </c>
      <c r="J8478">
        <v>0.66</v>
      </c>
    </row>
    <row r="8479" spans="1:10">
      <c r="A8479" s="3">
        <v>45277</v>
      </c>
      <c r="B8479">
        <v>8.6999999999999993</v>
      </c>
      <c r="C8479">
        <f t="shared" si="399"/>
        <v>-8.6999999999999993</v>
      </c>
      <c r="D8479">
        <v>1011.9</v>
      </c>
      <c r="E8479">
        <f t="shared" si="400"/>
        <v>11.199999999999932</v>
      </c>
      <c r="F8479">
        <v>32</v>
      </c>
      <c r="G8479">
        <f t="shared" si="401"/>
        <v>-48</v>
      </c>
      <c r="H8479">
        <v>4.97</v>
      </c>
      <c r="I8479">
        <v>0.87</v>
      </c>
      <c r="J8479">
        <v>0.49</v>
      </c>
    </row>
    <row r="8480" spans="1:10">
      <c r="A8480" s="3">
        <v>45278</v>
      </c>
      <c r="B8480">
        <v>8.4</v>
      </c>
      <c r="C8480">
        <f t="shared" si="399"/>
        <v>-0.29999999999999893</v>
      </c>
      <c r="D8480">
        <v>1021.7</v>
      </c>
      <c r="E8480">
        <f t="shared" si="400"/>
        <v>9.8000000000000682</v>
      </c>
      <c r="F8480">
        <v>33</v>
      </c>
      <c r="G8480">
        <f t="shared" si="401"/>
        <v>1</v>
      </c>
      <c r="H8480">
        <v>5.97</v>
      </c>
      <c r="I8480">
        <v>0.95</v>
      </c>
      <c r="J8480">
        <v>0.3</v>
      </c>
    </row>
    <row r="8481" spans="1:10">
      <c r="A8481" s="3">
        <v>45279</v>
      </c>
      <c r="B8481">
        <v>9.1</v>
      </c>
      <c r="C8481">
        <f t="shared" si="399"/>
        <v>0.69999999999999929</v>
      </c>
      <c r="D8481">
        <v>1018.2</v>
      </c>
      <c r="E8481">
        <f t="shared" si="400"/>
        <v>-3.5</v>
      </c>
      <c r="F8481">
        <v>57</v>
      </c>
      <c r="G8481">
        <f t="shared" si="401"/>
        <v>24</v>
      </c>
      <c r="H8481">
        <v>6.97</v>
      </c>
      <c r="I8481">
        <v>1</v>
      </c>
      <c r="J8481">
        <v>0.09</v>
      </c>
    </row>
    <row r="8482" spans="1:10">
      <c r="A8482" s="3">
        <v>45280</v>
      </c>
      <c r="B8482">
        <v>10.1</v>
      </c>
      <c r="C8482">
        <f t="shared" si="399"/>
        <v>1</v>
      </c>
      <c r="D8482">
        <v>1006.8</v>
      </c>
      <c r="E8482">
        <f t="shared" si="400"/>
        <v>-11.400000000000091</v>
      </c>
      <c r="F8482">
        <v>58</v>
      </c>
      <c r="G8482">
        <f t="shared" si="401"/>
        <v>1</v>
      </c>
      <c r="H8482">
        <v>7.97</v>
      </c>
      <c r="I8482">
        <v>0.99</v>
      </c>
      <c r="J8482">
        <v>-0.12</v>
      </c>
    </row>
    <row r="8483" spans="1:10">
      <c r="A8483" s="3">
        <v>45281</v>
      </c>
      <c r="B8483">
        <v>7.1</v>
      </c>
      <c r="C8483">
        <f t="shared" si="399"/>
        <v>-3</v>
      </c>
      <c r="D8483">
        <v>1009.9</v>
      </c>
      <c r="E8483">
        <f t="shared" si="400"/>
        <v>3.1000000000000227</v>
      </c>
      <c r="F8483">
        <v>40</v>
      </c>
      <c r="G8483">
        <f t="shared" si="401"/>
        <v>-18</v>
      </c>
      <c r="H8483">
        <v>8.9700000000000006</v>
      </c>
      <c r="I8483">
        <v>0.94</v>
      </c>
      <c r="J8483">
        <v>-0.33</v>
      </c>
    </row>
    <row r="8484" spans="1:10">
      <c r="A8484" s="3">
        <v>45282</v>
      </c>
      <c r="B8484">
        <v>7.7</v>
      </c>
      <c r="C8484">
        <f t="shared" si="399"/>
        <v>0.60000000000000053</v>
      </c>
      <c r="D8484">
        <v>1014.6</v>
      </c>
      <c r="E8484">
        <f t="shared" si="400"/>
        <v>4.7000000000000455</v>
      </c>
      <c r="F8484">
        <v>24</v>
      </c>
      <c r="G8484">
        <f t="shared" si="401"/>
        <v>-16</v>
      </c>
      <c r="H8484">
        <v>9.9700000000000006</v>
      </c>
      <c r="I8484">
        <v>0.85</v>
      </c>
      <c r="J8484">
        <v>-0.52</v>
      </c>
    </row>
    <row r="8485" spans="1:10">
      <c r="A8485" s="3">
        <v>45283</v>
      </c>
      <c r="B8485">
        <v>5.8</v>
      </c>
      <c r="C8485">
        <f t="shared" si="399"/>
        <v>-1.9000000000000004</v>
      </c>
      <c r="D8485">
        <v>1025.0999999999999</v>
      </c>
      <c r="E8485">
        <f t="shared" si="400"/>
        <v>10.499999999999886</v>
      </c>
      <c r="F8485">
        <v>50</v>
      </c>
      <c r="G8485">
        <f t="shared" si="401"/>
        <v>26</v>
      </c>
      <c r="H8485">
        <v>10.97</v>
      </c>
      <c r="I8485">
        <v>0.72</v>
      </c>
      <c r="J8485">
        <v>-0.69</v>
      </c>
    </row>
    <row r="8486" spans="1:10">
      <c r="A8486" s="3">
        <v>45284</v>
      </c>
      <c r="B8486">
        <v>5.9</v>
      </c>
      <c r="C8486">
        <f t="shared" si="399"/>
        <v>0.10000000000000053</v>
      </c>
      <c r="D8486">
        <v>1021.6</v>
      </c>
      <c r="E8486">
        <f t="shared" si="400"/>
        <v>-3.4999999999998863</v>
      </c>
      <c r="F8486">
        <v>54</v>
      </c>
      <c r="G8486">
        <f t="shared" si="401"/>
        <v>4</v>
      </c>
      <c r="H8486">
        <v>11.97</v>
      </c>
      <c r="I8486">
        <v>0.56000000000000005</v>
      </c>
      <c r="J8486">
        <v>-0.83</v>
      </c>
    </row>
    <row r="8487" spans="1:10">
      <c r="A8487" s="3">
        <v>45285</v>
      </c>
      <c r="B8487">
        <v>8.1</v>
      </c>
      <c r="C8487">
        <f t="shared" si="399"/>
        <v>2.1999999999999993</v>
      </c>
      <c r="D8487">
        <v>1016.3</v>
      </c>
      <c r="E8487">
        <f t="shared" si="400"/>
        <v>-5.3000000000000682</v>
      </c>
      <c r="F8487">
        <v>49</v>
      </c>
      <c r="G8487">
        <f t="shared" si="401"/>
        <v>-5</v>
      </c>
      <c r="H8487">
        <v>12.97</v>
      </c>
      <c r="I8487">
        <v>0.37</v>
      </c>
      <c r="J8487">
        <v>-0.93</v>
      </c>
    </row>
    <row r="8488" spans="1:10">
      <c r="A8488" s="3">
        <v>45286</v>
      </c>
      <c r="B8488">
        <v>8.9</v>
      </c>
      <c r="C8488">
        <f t="shared" si="399"/>
        <v>0.80000000000000071</v>
      </c>
      <c r="D8488">
        <v>1017.2</v>
      </c>
      <c r="E8488">
        <f t="shared" si="400"/>
        <v>0.90000000000009095</v>
      </c>
      <c r="F8488">
        <v>66</v>
      </c>
      <c r="G8488">
        <f t="shared" si="401"/>
        <v>17</v>
      </c>
      <c r="H8488">
        <v>13.97</v>
      </c>
      <c r="I8488">
        <v>0.17</v>
      </c>
      <c r="J8488">
        <v>-0.99</v>
      </c>
    </row>
    <row r="8489" spans="1:10">
      <c r="A8489" s="3">
        <v>45287</v>
      </c>
      <c r="B8489">
        <v>9.4</v>
      </c>
      <c r="C8489">
        <f t="shared" si="399"/>
        <v>0.5</v>
      </c>
      <c r="D8489">
        <v>1024.5</v>
      </c>
      <c r="E8489">
        <f t="shared" si="400"/>
        <v>7.2999999999999545</v>
      </c>
      <c r="F8489">
        <v>42</v>
      </c>
      <c r="G8489">
        <f t="shared" si="401"/>
        <v>-24</v>
      </c>
      <c r="H8489">
        <v>14.97</v>
      </c>
      <c r="I8489">
        <v>-0.04</v>
      </c>
      <c r="J8489">
        <v>-1</v>
      </c>
    </row>
    <row r="8490" spans="1:10">
      <c r="A8490" s="3">
        <v>45288</v>
      </c>
      <c r="B8490">
        <v>7.2</v>
      </c>
      <c r="C8490">
        <f t="shared" si="399"/>
        <v>-2.2000000000000002</v>
      </c>
      <c r="D8490">
        <v>1020.7</v>
      </c>
      <c r="E8490">
        <f t="shared" si="400"/>
        <v>-3.7999999999999545</v>
      </c>
      <c r="F8490">
        <v>69</v>
      </c>
      <c r="G8490">
        <f t="shared" si="401"/>
        <v>27</v>
      </c>
      <c r="H8490">
        <v>15.97</v>
      </c>
      <c r="I8490">
        <v>-0.25</v>
      </c>
      <c r="J8490">
        <v>-0.97</v>
      </c>
    </row>
    <row r="8491" spans="1:10">
      <c r="A8491" s="3">
        <v>45289</v>
      </c>
      <c r="B8491">
        <v>8.6</v>
      </c>
      <c r="C8491">
        <f t="shared" si="399"/>
        <v>1.3999999999999995</v>
      </c>
      <c r="D8491">
        <v>1018.3</v>
      </c>
      <c r="E8491">
        <f t="shared" si="400"/>
        <v>-2.4000000000000909</v>
      </c>
      <c r="F8491">
        <v>61</v>
      </c>
      <c r="G8491">
        <f t="shared" si="401"/>
        <v>-8</v>
      </c>
      <c r="H8491">
        <v>16.97</v>
      </c>
      <c r="I8491">
        <v>-0.45</v>
      </c>
      <c r="J8491">
        <v>-0.89</v>
      </c>
    </row>
    <row r="8492" spans="1:10">
      <c r="A8492" s="3">
        <v>45290</v>
      </c>
      <c r="B8492">
        <v>9.1</v>
      </c>
      <c r="C8492">
        <f t="shared" si="399"/>
        <v>0.5</v>
      </c>
      <c r="D8492">
        <v>1015.7</v>
      </c>
      <c r="E8492">
        <f t="shared" si="400"/>
        <v>-2.5999999999999091</v>
      </c>
      <c r="F8492">
        <v>67</v>
      </c>
      <c r="G8492">
        <f t="shared" si="401"/>
        <v>6</v>
      </c>
      <c r="H8492">
        <v>17.97</v>
      </c>
      <c r="I8492">
        <v>-0.63</v>
      </c>
      <c r="J8492">
        <v>-0.78</v>
      </c>
    </row>
    <row r="8493" spans="1:10">
      <c r="A8493" s="3">
        <v>45291</v>
      </c>
      <c r="B8493">
        <v>11</v>
      </c>
      <c r="C8493">
        <f t="shared" si="399"/>
        <v>1.9000000000000004</v>
      </c>
      <c r="D8493">
        <v>999.2</v>
      </c>
      <c r="E8493">
        <f t="shared" si="400"/>
        <v>-16.5</v>
      </c>
      <c r="F8493">
        <v>80</v>
      </c>
      <c r="G8493">
        <f t="shared" si="401"/>
        <v>13</v>
      </c>
      <c r="H8493">
        <v>18.97</v>
      </c>
      <c r="I8493">
        <v>-0.78</v>
      </c>
      <c r="J8493">
        <v>-0.63</v>
      </c>
    </row>
    <row r="8494" spans="1:10">
      <c r="A8494" s="3">
        <v>45292</v>
      </c>
      <c r="B8494">
        <v>8.6</v>
      </c>
      <c r="C8494">
        <f t="shared" si="399"/>
        <v>-2.4000000000000004</v>
      </c>
      <c r="D8494">
        <v>1020.9</v>
      </c>
      <c r="E8494">
        <f t="shared" si="400"/>
        <v>21.699999999999932</v>
      </c>
      <c r="F8494">
        <v>39</v>
      </c>
      <c r="G8494">
        <f t="shared" si="401"/>
        <v>-41</v>
      </c>
      <c r="H8494">
        <v>19.97</v>
      </c>
      <c r="I8494">
        <v>-0.89</v>
      </c>
      <c r="J8494">
        <v>-0.45</v>
      </c>
    </row>
    <row r="8495" spans="1:10">
      <c r="A8495" s="3">
        <v>45293</v>
      </c>
      <c r="B8495">
        <v>7.3</v>
      </c>
      <c r="C8495">
        <f t="shared" si="399"/>
        <v>-1.2999999999999998</v>
      </c>
      <c r="D8495">
        <v>1014.4</v>
      </c>
      <c r="E8495">
        <f t="shared" si="400"/>
        <v>-6.5</v>
      </c>
      <c r="F8495">
        <v>73</v>
      </c>
      <c r="G8495">
        <f t="shared" si="401"/>
        <v>34</v>
      </c>
      <c r="H8495">
        <v>20.97</v>
      </c>
      <c r="I8495">
        <v>-0.97</v>
      </c>
      <c r="J8495">
        <v>-0.25</v>
      </c>
    </row>
    <row r="8496" spans="1:10">
      <c r="A8496" s="3">
        <v>45294</v>
      </c>
      <c r="B8496">
        <v>8.9</v>
      </c>
      <c r="C8496">
        <f t="shared" si="399"/>
        <v>1.6000000000000005</v>
      </c>
      <c r="D8496">
        <v>1009.7</v>
      </c>
      <c r="E8496">
        <f t="shared" si="400"/>
        <v>-4.6999999999999318</v>
      </c>
      <c r="F8496">
        <v>70</v>
      </c>
      <c r="G8496">
        <f t="shared" si="401"/>
        <v>-3</v>
      </c>
      <c r="H8496">
        <v>21.97</v>
      </c>
      <c r="I8496">
        <v>-1</v>
      </c>
      <c r="J8496">
        <v>-0.04</v>
      </c>
    </row>
    <row r="8497" spans="1:10">
      <c r="A8497" s="3">
        <v>45295</v>
      </c>
      <c r="B8497">
        <v>10.1</v>
      </c>
      <c r="C8497">
        <f t="shared" si="399"/>
        <v>1.1999999999999993</v>
      </c>
      <c r="D8497">
        <v>1014.8</v>
      </c>
      <c r="E8497">
        <f t="shared" si="400"/>
        <v>5.0999999999999091</v>
      </c>
      <c r="F8497">
        <v>38</v>
      </c>
      <c r="G8497">
        <f t="shared" si="401"/>
        <v>-32</v>
      </c>
      <c r="H8497">
        <v>22.97</v>
      </c>
      <c r="I8497">
        <v>-0.98</v>
      </c>
      <c r="J8497">
        <v>0.17</v>
      </c>
    </row>
    <row r="8498" spans="1:10">
      <c r="A8498" s="3">
        <v>45296</v>
      </c>
      <c r="B8498">
        <v>9.3000000000000007</v>
      </c>
      <c r="C8498">
        <f t="shared" si="399"/>
        <v>-0.79999999999999893</v>
      </c>
      <c r="D8498">
        <v>1013.2</v>
      </c>
      <c r="E8498">
        <f t="shared" si="400"/>
        <v>-1.5999999999999091</v>
      </c>
      <c r="F8498">
        <v>55</v>
      </c>
      <c r="G8498">
        <f t="shared" si="401"/>
        <v>17</v>
      </c>
      <c r="H8498">
        <v>23.97</v>
      </c>
      <c r="I8498">
        <v>-0.93</v>
      </c>
      <c r="J8498">
        <v>0.38</v>
      </c>
    </row>
    <row r="8499" spans="1:10">
      <c r="A8499" s="3">
        <v>45297</v>
      </c>
      <c r="B8499">
        <v>10.5</v>
      </c>
      <c r="C8499">
        <f t="shared" si="399"/>
        <v>1.1999999999999993</v>
      </c>
      <c r="D8499">
        <v>1006.6</v>
      </c>
      <c r="E8499">
        <f t="shared" si="400"/>
        <v>-6.6000000000000227</v>
      </c>
      <c r="F8499">
        <v>61</v>
      </c>
      <c r="G8499">
        <f t="shared" si="401"/>
        <v>6</v>
      </c>
      <c r="H8499">
        <v>24.97</v>
      </c>
      <c r="I8499">
        <v>-0.83</v>
      </c>
      <c r="J8499">
        <v>0.56000000000000005</v>
      </c>
    </row>
    <row r="8500" spans="1:10">
      <c r="A8500" s="3">
        <v>45298</v>
      </c>
      <c r="B8500">
        <v>9.1999999999999993</v>
      </c>
      <c r="C8500">
        <f t="shared" si="399"/>
        <v>-1.3000000000000007</v>
      </c>
      <c r="D8500">
        <v>1004.4</v>
      </c>
      <c r="E8500">
        <f t="shared" si="400"/>
        <v>-2.2000000000000455</v>
      </c>
      <c r="F8500">
        <v>45</v>
      </c>
      <c r="G8500">
        <f t="shared" si="401"/>
        <v>-16</v>
      </c>
      <c r="H8500">
        <v>25.97</v>
      </c>
      <c r="I8500">
        <v>-0.69</v>
      </c>
      <c r="J8500">
        <v>0.73</v>
      </c>
    </row>
    <row r="8501" spans="1:10">
      <c r="A8501" s="3">
        <v>45299</v>
      </c>
      <c r="B8501">
        <v>5.8</v>
      </c>
      <c r="C8501">
        <f t="shared" si="399"/>
        <v>-3.3999999999999995</v>
      </c>
      <c r="D8501">
        <v>1018.1</v>
      </c>
      <c r="E8501">
        <f t="shared" si="400"/>
        <v>13.700000000000045</v>
      </c>
      <c r="F8501">
        <v>35</v>
      </c>
      <c r="G8501">
        <f t="shared" si="401"/>
        <v>-10</v>
      </c>
      <c r="H8501">
        <v>26.97</v>
      </c>
      <c r="I8501">
        <v>-0.52</v>
      </c>
      <c r="J8501">
        <v>0.85</v>
      </c>
    </row>
    <row r="8502" spans="1:10">
      <c r="A8502" s="3">
        <v>45300</v>
      </c>
      <c r="B8502">
        <v>7.4</v>
      </c>
      <c r="C8502">
        <f t="shared" si="399"/>
        <v>1.6000000000000005</v>
      </c>
      <c r="D8502">
        <v>1011.1</v>
      </c>
      <c r="E8502">
        <f t="shared" si="400"/>
        <v>-7</v>
      </c>
      <c r="F8502">
        <v>46</v>
      </c>
      <c r="G8502">
        <f t="shared" si="401"/>
        <v>11</v>
      </c>
      <c r="H8502">
        <v>27.97</v>
      </c>
      <c r="I8502">
        <v>-0.33</v>
      </c>
      <c r="J8502">
        <v>0.95</v>
      </c>
    </row>
    <row r="8503" spans="1:10">
      <c r="A8503" s="3">
        <v>45301</v>
      </c>
      <c r="B8503">
        <v>10.3</v>
      </c>
      <c r="C8503">
        <f t="shared" si="399"/>
        <v>2.9000000000000004</v>
      </c>
      <c r="D8503">
        <v>1009.7</v>
      </c>
      <c r="E8503">
        <f t="shared" si="400"/>
        <v>-1.3999999999999773</v>
      </c>
      <c r="F8503">
        <v>44</v>
      </c>
      <c r="G8503">
        <f t="shared" si="401"/>
        <v>-2</v>
      </c>
      <c r="H8503">
        <v>28.97</v>
      </c>
      <c r="I8503">
        <v>-0.12</v>
      </c>
      <c r="J8503">
        <v>0.99</v>
      </c>
    </row>
    <row r="8504" spans="1:10">
      <c r="A8504" s="3">
        <v>45302</v>
      </c>
      <c r="B8504">
        <v>5.9</v>
      </c>
      <c r="C8504">
        <f t="shared" si="399"/>
        <v>-4.4000000000000004</v>
      </c>
      <c r="D8504">
        <v>1010.3</v>
      </c>
      <c r="E8504">
        <f t="shared" si="400"/>
        <v>0.59999999999990905</v>
      </c>
      <c r="F8504">
        <v>46</v>
      </c>
      <c r="G8504">
        <f t="shared" si="401"/>
        <v>2</v>
      </c>
      <c r="H8504">
        <v>0.44</v>
      </c>
      <c r="I8504">
        <v>0.09</v>
      </c>
      <c r="J8504">
        <v>1</v>
      </c>
    </row>
    <row r="8505" spans="1:10">
      <c r="A8505" s="3">
        <v>45303</v>
      </c>
      <c r="B8505">
        <v>9.9</v>
      </c>
      <c r="C8505">
        <f t="shared" si="399"/>
        <v>4</v>
      </c>
      <c r="D8505">
        <v>1004</v>
      </c>
      <c r="E8505">
        <f t="shared" si="400"/>
        <v>-6.2999999999999545</v>
      </c>
      <c r="F8505">
        <v>61</v>
      </c>
      <c r="G8505">
        <f t="shared" si="401"/>
        <v>15</v>
      </c>
      <c r="H8505">
        <v>1.44</v>
      </c>
      <c r="I8505">
        <v>0.3</v>
      </c>
      <c r="J8505">
        <v>0.95</v>
      </c>
    </row>
    <row r="8506" spans="1:10">
      <c r="A8506" s="3">
        <v>45304</v>
      </c>
      <c r="B8506">
        <v>1.3</v>
      </c>
      <c r="C8506">
        <f t="shared" si="399"/>
        <v>-8.6</v>
      </c>
      <c r="D8506">
        <v>1010.7</v>
      </c>
      <c r="E8506">
        <f t="shared" si="400"/>
        <v>6.7000000000000455</v>
      </c>
      <c r="F8506">
        <v>95</v>
      </c>
      <c r="G8506">
        <f t="shared" si="401"/>
        <v>34</v>
      </c>
      <c r="H8506">
        <v>2.44</v>
      </c>
      <c r="I8506">
        <v>0.5</v>
      </c>
      <c r="J8506">
        <v>0.87</v>
      </c>
    </row>
    <row r="8507" spans="1:10">
      <c r="A8507" s="3">
        <v>45305</v>
      </c>
      <c r="B8507">
        <v>9.3000000000000007</v>
      </c>
      <c r="C8507">
        <f t="shared" si="399"/>
        <v>8</v>
      </c>
      <c r="D8507">
        <v>1013.1</v>
      </c>
      <c r="E8507">
        <f t="shared" si="400"/>
        <v>2.3999999999999773</v>
      </c>
      <c r="F8507">
        <v>54</v>
      </c>
      <c r="G8507">
        <f t="shared" si="401"/>
        <v>-41</v>
      </c>
      <c r="H8507">
        <v>3.44</v>
      </c>
      <c r="I8507">
        <v>0.67</v>
      </c>
      <c r="J8507">
        <v>0.74</v>
      </c>
    </row>
    <row r="8508" spans="1:10">
      <c r="A8508" s="3">
        <v>45306</v>
      </c>
      <c r="B8508">
        <v>5.7</v>
      </c>
      <c r="C8508">
        <f t="shared" si="399"/>
        <v>-3.6000000000000005</v>
      </c>
      <c r="D8508">
        <v>1008.3</v>
      </c>
      <c r="E8508">
        <f t="shared" si="400"/>
        <v>-4.8000000000000682</v>
      </c>
      <c r="F8508">
        <v>35</v>
      </c>
      <c r="G8508">
        <f t="shared" si="401"/>
        <v>-19</v>
      </c>
      <c r="H8508">
        <v>4.4400000000000004</v>
      </c>
      <c r="I8508">
        <v>0.81</v>
      </c>
      <c r="J8508">
        <v>0.59</v>
      </c>
    </row>
    <row r="8509" spans="1:10">
      <c r="A8509" s="3">
        <v>45307</v>
      </c>
      <c r="B8509">
        <v>3.9</v>
      </c>
      <c r="C8509">
        <f t="shared" si="399"/>
        <v>-1.8000000000000003</v>
      </c>
      <c r="D8509">
        <v>1019.9</v>
      </c>
      <c r="E8509">
        <f t="shared" si="400"/>
        <v>11.600000000000023</v>
      </c>
      <c r="F8509">
        <v>42</v>
      </c>
      <c r="G8509">
        <f t="shared" si="401"/>
        <v>7</v>
      </c>
      <c r="H8509">
        <v>5.44</v>
      </c>
      <c r="I8509">
        <v>0.92</v>
      </c>
      <c r="J8509">
        <v>0.4</v>
      </c>
    </row>
    <row r="8510" spans="1:10">
      <c r="A8510" s="3">
        <v>45308</v>
      </c>
      <c r="B8510">
        <v>7</v>
      </c>
      <c r="C8510">
        <f t="shared" si="399"/>
        <v>3.1</v>
      </c>
      <c r="D8510">
        <v>1021.8</v>
      </c>
      <c r="E8510">
        <f t="shared" si="400"/>
        <v>1.8999999999999773</v>
      </c>
      <c r="F8510">
        <v>62</v>
      </c>
      <c r="G8510">
        <f t="shared" si="401"/>
        <v>20</v>
      </c>
      <c r="H8510">
        <v>6.44</v>
      </c>
      <c r="I8510">
        <v>0.98</v>
      </c>
      <c r="J8510">
        <v>0.2</v>
      </c>
    </row>
    <row r="8511" spans="1:10">
      <c r="A8511" s="3">
        <v>45309</v>
      </c>
      <c r="B8511">
        <v>10.199999999999999</v>
      </c>
      <c r="C8511">
        <f t="shared" si="399"/>
        <v>3.1999999999999993</v>
      </c>
      <c r="D8511">
        <v>1014.4</v>
      </c>
      <c r="E8511">
        <f t="shared" si="400"/>
        <v>-7.3999999999999773</v>
      </c>
      <c r="F8511">
        <v>54</v>
      </c>
      <c r="G8511">
        <f t="shared" si="401"/>
        <v>-8</v>
      </c>
      <c r="H8511">
        <v>7.44</v>
      </c>
      <c r="I8511">
        <v>1</v>
      </c>
      <c r="J8511">
        <v>-0.01</v>
      </c>
    </row>
    <row r="8512" spans="1:10">
      <c r="A8512" s="3">
        <v>45310</v>
      </c>
      <c r="B8512">
        <v>9.6999999999999993</v>
      </c>
      <c r="C8512">
        <f t="shared" si="399"/>
        <v>-0.5</v>
      </c>
      <c r="D8512">
        <v>1023</v>
      </c>
      <c r="E8512">
        <f t="shared" si="400"/>
        <v>8.6000000000000227</v>
      </c>
      <c r="F8512">
        <v>65</v>
      </c>
      <c r="G8512">
        <f t="shared" si="401"/>
        <v>11</v>
      </c>
      <c r="H8512">
        <v>8.44</v>
      </c>
      <c r="I8512">
        <v>0.97</v>
      </c>
      <c r="J8512">
        <v>-0.22</v>
      </c>
    </row>
    <row r="8513" spans="1:10">
      <c r="A8513" s="3">
        <v>45311</v>
      </c>
      <c r="B8513">
        <v>5.9</v>
      </c>
      <c r="C8513">
        <f t="shared" si="399"/>
        <v>-3.7999999999999989</v>
      </c>
      <c r="D8513">
        <v>1025</v>
      </c>
      <c r="E8513">
        <f t="shared" si="400"/>
        <v>2</v>
      </c>
      <c r="F8513">
        <v>76</v>
      </c>
      <c r="G8513">
        <f t="shared" si="401"/>
        <v>11</v>
      </c>
      <c r="H8513">
        <v>9.44</v>
      </c>
      <c r="I8513">
        <v>0.91</v>
      </c>
      <c r="J8513">
        <v>-0.42</v>
      </c>
    </row>
    <row r="8514" spans="1:10">
      <c r="A8514" s="3">
        <v>45312</v>
      </c>
      <c r="B8514">
        <v>10.9</v>
      </c>
      <c r="C8514">
        <f t="shared" si="399"/>
        <v>5</v>
      </c>
      <c r="D8514">
        <v>1005.6</v>
      </c>
      <c r="E8514">
        <f t="shared" si="400"/>
        <v>-19.399999999999977</v>
      </c>
      <c r="F8514">
        <v>82</v>
      </c>
      <c r="G8514">
        <f t="shared" si="401"/>
        <v>6</v>
      </c>
      <c r="H8514">
        <v>10.44</v>
      </c>
      <c r="I8514">
        <v>0.8</v>
      </c>
      <c r="J8514">
        <v>-0.61</v>
      </c>
    </row>
    <row r="8515" spans="1:10">
      <c r="A8515" s="3">
        <v>45313</v>
      </c>
      <c r="B8515">
        <v>12</v>
      </c>
      <c r="C8515">
        <f t="shared" si="399"/>
        <v>1.0999999999999996</v>
      </c>
      <c r="D8515">
        <v>1010.3</v>
      </c>
      <c r="E8515">
        <f t="shared" si="400"/>
        <v>4.6999999999999318</v>
      </c>
      <c r="F8515">
        <v>79</v>
      </c>
      <c r="G8515">
        <f t="shared" si="401"/>
        <v>-3</v>
      </c>
      <c r="H8515">
        <v>11.44</v>
      </c>
      <c r="I8515">
        <v>0.65</v>
      </c>
      <c r="J8515">
        <v>-0.76</v>
      </c>
    </row>
    <row r="8516" spans="1:10">
      <c r="A8516" s="3">
        <v>45314</v>
      </c>
      <c r="B8516">
        <v>10</v>
      </c>
      <c r="C8516">
        <f t="shared" si="399"/>
        <v>-2</v>
      </c>
      <c r="D8516">
        <v>998.4</v>
      </c>
      <c r="E8516">
        <f t="shared" si="400"/>
        <v>-11.899999999999977</v>
      </c>
      <c r="F8516">
        <v>41</v>
      </c>
      <c r="G8516">
        <f t="shared" si="401"/>
        <v>-38</v>
      </c>
      <c r="H8516">
        <v>12.44</v>
      </c>
      <c r="I8516">
        <v>0.48</v>
      </c>
      <c r="J8516">
        <v>-0.88</v>
      </c>
    </row>
    <row r="8517" spans="1:10">
      <c r="A8517" s="3">
        <v>45315</v>
      </c>
      <c r="B8517">
        <v>4.2</v>
      </c>
      <c r="C8517">
        <f t="shared" si="399"/>
        <v>-5.8</v>
      </c>
      <c r="D8517">
        <v>1003.6</v>
      </c>
      <c r="E8517">
        <f t="shared" si="400"/>
        <v>5.2000000000000455</v>
      </c>
      <c r="F8517">
        <v>23</v>
      </c>
      <c r="G8517">
        <f t="shared" si="401"/>
        <v>-18</v>
      </c>
      <c r="H8517">
        <v>13.44</v>
      </c>
      <c r="I8517">
        <v>0.28000000000000003</v>
      </c>
      <c r="J8517">
        <v>-0.96</v>
      </c>
    </row>
    <row r="8518" spans="1:10">
      <c r="A8518" s="3">
        <v>45316</v>
      </c>
      <c r="B8518">
        <v>5.4</v>
      </c>
      <c r="C8518">
        <f t="shared" si="399"/>
        <v>1.2000000000000002</v>
      </c>
      <c r="D8518">
        <v>1008.5</v>
      </c>
      <c r="E8518">
        <f t="shared" si="400"/>
        <v>4.8999999999999773</v>
      </c>
      <c r="F8518">
        <v>29</v>
      </c>
      <c r="G8518">
        <f t="shared" si="401"/>
        <v>6</v>
      </c>
      <c r="H8518">
        <v>14.44</v>
      </c>
      <c r="I8518">
        <v>7.0000000000000007E-2</v>
      </c>
      <c r="J8518">
        <v>-1</v>
      </c>
    </row>
    <row r="8519" spans="1:10">
      <c r="A8519" s="3">
        <v>45317</v>
      </c>
      <c r="B8519">
        <v>7.5</v>
      </c>
      <c r="C8519">
        <f t="shared" ref="C8519:C8582" si="402">B8519-B8518</f>
        <v>2.0999999999999996</v>
      </c>
      <c r="D8519">
        <v>1011.8</v>
      </c>
      <c r="E8519">
        <f t="shared" ref="E8519:E8582" si="403">D8519-D8518</f>
        <v>3.2999999999999545</v>
      </c>
      <c r="F8519">
        <v>34</v>
      </c>
      <c r="G8519">
        <f t="shared" ref="G8519:G8582" si="404">F8519-F8518</f>
        <v>5</v>
      </c>
      <c r="H8519">
        <v>15.44</v>
      </c>
      <c r="I8519">
        <v>-0.14000000000000001</v>
      </c>
      <c r="J8519">
        <v>-0.99</v>
      </c>
    </row>
    <row r="8520" spans="1:10">
      <c r="A8520" s="3">
        <v>45318</v>
      </c>
      <c r="B8520">
        <v>8.4</v>
      </c>
      <c r="C8520">
        <f t="shared" si="402"/>
        <v>0.90000000000000036</v>
      </c>
      <c r="D8520">
        <v>1016.2</v>
      </c>
      <c r="E8520">
        <f t="shared" si="403"/>
        <v>4.4000000000000909</v>
      </c>
      <c r="F8520">
        <v>35</v>
      </c>
      <c r="G8520">
        <f t="shared" si="404"/>
        <v>1</v>
      </c>
      <c r="H8520">
        <v>16.440000000000001</v>
      </c>
      <c r="I8520">
        <v>-0.35</v>
      </c>
      <c r="J8520">
        <v>-0.94</v>
      </c>
    </row>
    <row r="8521" spans="1:10">
      <c r="A8521" s="3">
        <v>45319</v>
      </c>
      <c r="B8521">
        <v>7.2</v>
      </c>
      <c r="C8521">
        <f t="shared" si="402"/>
        <v>-1.2000000000000002</v>
      </c>
      <c r="D8521">
        <v>1018</v>
      </c>
      <c r="E8521">
        <f t="shared" si="403"/>
        <v>1.7999999999999545</v>
      </c>
      <c r="F8521">
        <v>48</v>
      </c>
      <c r="G8521">
        <f t="shared" si="404"/>
        <v>13</v>
      </c>
      <c r="H8521">
        <v>17.440000000000001</v>
      </c>
      <c r="I8521">
        <v>-0.54</v>
      </c>
      <c r="J8521">
        <v>-0.84</v>
      </c>
    </row>
    <row r="8522" spans="1:10">
      <c r="A8522" s="3">
        <v>45320</v>
      </c>
      <c r="B8522">
        <v>7</v>
      </c>
      <c r="C8522">
        <f t="shared" si="402"/>
        <v>-0.20000000000000018</v>
      </c>
      <c r="D8522">
        <v>1025</v>
      </c>
      <c r="E8522">
        <f t="shared" si="403"/>
        <v>7</v>
      </c>
      <c r="F8522">
        <v>44</v>
      </c>
      <c r="G8522">
        <f t="shared" si="404"/>
        <v>-4</v>
      </c>
      <c r="H8522">
        <v>18.440000000000001</v>
      </c>
      <c r="I8522">
        <v>-0.7</v>
      </c>
      <c r="J8522">
        <v>-0.71</v>
      </c>
    </row>
    <row r="8523" spans="1:10">
      <c r="A8523" s="3">
        <v>45321</v>
      </c>
      <c r="B8523">
        <v>8.1999999999999993</v>
      </c>
      <c r="C8523">
        <f t="shared" si="402"/>
        <v>1.1999999999999993</v>
      </c>
      <c r="D8523">
        <v>1025.5</v>
      </c>
      <c r="E8523">
        <f t="shared" si="403"/>
        <v>0.5</v>
      </c>
      <c r="F8523">
        <v>48</v>
      </c>
      <c r="G8523">
        <f t="shared" si="404"/>
        <v>4</v>
      </c>
      <c r="H8523">
        <v>19.440000000000001</v>
      </c>
      <c r="I8523">
        <v>-0.84</v>
      </c>
      <c r="J8523">
        <v>-0.55000000000000004</v>
      </c>
    </row>
    <row r="8524" spans="1:10">
      <c r="A8524" s="3">
        <v>45322</v>
      </c>
      <c r="B8524">
        <v>12.8</v>
      </c>
      <c r="C8524">
        <f t="shared" si="402"/>
        <v>4.6000000000000014</v>
      </c>
      <c r="D8524">
        <v>1017.3</v>
      </c>
      <c r="E8524">
        <f t="shared" si="403"/>
        <v>-8.2000000000000455</v>
      </c>
      <c r="F8524">
        <v>74</v>
      </c>
      <c r="G8524">
        <f t="shared" si="404"/>
        <v>26</v>
      </c>
      <c r="H8524">
        <v>20.440000000000001</v>
      </c>
      <c r="I8524">
        <v>-0.93</v>
      </c>
      <c r="J8524">
        <v>-0.36</v>
      </c>
    </row>
    <row r="8525" spans="1:10">
      <c r="A8525" s="3">
        <v>45323</v>
      </c>
      <c r="B8525">
        <v>7.9</v>
      </c>
      <c r="C8525">
        <f t="shared" si="402"/>
        <v>-4.9000000000000004</v>
      </c>
      <c r="D8525">
        <v>1012.7</v>
      </c>
      <c r="E8525">
        <f t="shared" si="403"/>
        <v>-4.5999999999999091</v>
      </c>
      <c r="F8525">
        <v>39</v>
      </c>
      <c r="G8525">
        <f t="shared" si="404"/>
        <v>-35</v>
      </c>
      <c r="H8525">
        <v>21.44</v>
      </c>
      <c r="I8525">
        <v>-0.99</v>
      </c>
      <c r="J8525">
        <v>-0.15</v>
      </c>
    </row>
    <row r="8526" spans="1:10">
      <c r="A8526" s="3">
        <v>45324</v>
      </c>
      <c r="B8526">
        <v>5.8</v>
      </c>
      <c r="C8526">
        <f t="shared" si="402"/>
        <v>-2.1000000000000005</v>
      </c>
      <c r="D8526">
        <v>1019.5</v>
      </c>
      <c r="E8526">
        <f t="shared" si="403"/>
        <v>6.7999999999999545</v>
      </c>
      <c r="F8526">
        <v>48</v>
      </c>
      <c r="G8526">
        <f t="shared" si="404"/>
        <v>9</v>
      </c>
      <c r="H8526">
        <v>22.44</v>
      </c>
      <c r="I8526">
        <v>-1</v>
      </c>
      <c r="J8526">
        <v>0.06</v>
      </c>
    </row>
    <row r="8527" spans="1:10">
      <c r="A8527" s="3">
        <v>45325</v>
      </c>
      <c r="B8527">
        <v>6.9</v>
      </c>
      <c r="C8527">
        <f t="shared" si="402"/>
        <v>1.1000000000000005</v>
      </c>
      <c r="D8527">
        <v>1022.6</v>
      </c>
      <c r="E8527">
        <f t="shared" si="403"/>
        <v>3.1000000000000227</v>
      </c>
      <c r="F8527">
        <v>49</v>
      </c>
      <c r="G8527">
        <f t="shared" si="404"/>
        <v>1</v>
      </c>
      <c r="H8527">
        <v>23.44</v>
      </c>
      <c r="I8527">
        <v>-0.96</v>
      </c>
      <c r="J8527">
        <v>0.27</v>
      </c>
    </row>
    <row r="8528" spans="1:10">
      <c r="A8528" s="3">
        <v>45326</v>
      </c>
      <c r="B8528">
        <v>6.2</v>
      </c>
      <c r="C8528">
        <f t="shared" si="402"/>
        <v>-0.70000000000000018</v>
      </c>
      <c r="D8528">
        <v>1021.1</v>
      </c>
      <c r="E8528">
        <f t="shared" si="403"/>
        <v>-1.5</v>
      </c>
      <c r="F8528">
        <v>77</v>
      </c>
      <c r="G8528">
        <f t="shared" si="404"/>
        <v>28</v>
      </c>
      <c r="H8528">
        <v>24.44</v>
      </c>
      <c r="I8528">
        <v>-0.88</v>
      </c>
      <c r="J8528">
        <v>0.47</v>
      </c>
    </row>
    <row r="8529" spans="1:10">
      <c r="A8529" s="3">
        <v>45327</v>
      </c>
      <c r="B8529">
        <v>0.7</v>
      </c>
      <c r="C8529">
        <f t="shared" si="402"/>
        <v>-5.5</v>
      </c>
      <c r="D8529">
        <v>1011.8</v>
      </c>
      <c r="E8529">
        <f t="shared" si="403"/>
        <v>-9.3000000000000682</v>
      </c>
      <c r="F8529">
        <v>98</v>
      </c>
      <c r="G8529">
        <f t="shared" si="404"/>
        <v>21</v>
      </c>
      <c r="H8529">
        <v>25.44</v>
      </c>
      <c r="I8529">
        <v>-0.77</v>
      </c>
      <c r="J8529">
        <v>0.64</v>
      </c>
    </row>
    <row r="8530" spans="1:10">
      <c r="A8530" s="3">
        <v>45328</v>
      </c>
      <c r="B8530">
        <v>4.5</v>
      </c>
      <c r="C8530">
        <f t="shared" si="402"/>
        <v>3.8</v>
      </c>
      <c r="D8530">
        <v>1013.7</v>
      </c>
      <c r="E8530">
        <f t="shared" si="403"/>
        <v>1.9000000000000909</v>
      </c>
      <c r="F8530">
        <v>92</v>
      </c>
      <c r="G8530">
        <f t="shared" si="404"/>
        <v>-6</v>
      </c>
      <c r="H8530">
        <v>26.44</v>
      </c>
      <c r="I8530">
        <v>-0.61</v>
      </c>
      <c r="J8530">
        <v>0.79</v>
      </c>
    </row>
    <row r="8531" spans="1:10">
      <c r="A8531" s="3">
        <v>45329</v>
      </c>
      <c r="B8531">
        <v>5.7</v>
      </c>
      <c r="C8531">
        <f t="shared" si="402"/>
        <v>1.2000000000000002</v>
      </c>
      <c r="D8531">
        <v>1012.2</v>
      </c>
      <c r="E8531">
        <f t="shared" si="403"/>
        <v>-1.5</v>
      </c>
      <c r="F8531">
        <v>62</v>
      </c>
      <c r="G8531">
        <f t="shared" si="404"/>
        <v>-30</v>
      </c>
      <c r="H8531">
        <v>27.44</v>
      </c>
      <c r="I8531">
        <v>-0.43</v>
      </c>
      <c r="J8531">
        <v>0.9</v>
      </c>
    </row>
    <row r="8532" spans="1:10">
      <c r="A8532" s="3">
        <v>45330</v>
      </c>
      <c r="B8532">
        <v>6.6</v>
      </c>
      <c r="C8532">
        <f t="shared" si="402"/>
        <v>0.89999999999999947</v>
      </c>
      <c r="D8532">
        <v>1012.9</v>
      </c>
      <c r="E8532">
        <f t="shared" si="403"/>
        <v>0.69999999999993179</v>
      </c>
      <c r="F8532">
        <v>51</v>
      </c>
      <c r="G8532">
        <f t="shared" si="404"/>
        <v>-11</v>
      </c>
      <c r="H8532">
        <v>28.44</v>
      </c>
      <c r="I8532">
        <v>-0.23</v>
      </c>
      <c r="J8532">
        <v>0.97</v>
      </c>
    </row>
    <row r="8533" spans="1:10">
      <c r="A8533" s="3">
        <v>45331</v>
      </c>
      <c r="B8533">
        <v>8.4</v>
      </c>
      <c r="C8533">
        <f t="shared" si="402"/>
        <v>1.8000000000000007</v>
      </c>
      <c r="D8533">
        <v>1014.1</v>
      </c>
      <c r="E8533">
        <f t="shared" si="403"/>
        <v>1.2000000000000455</v>
      </c>
      <c r="F8533">
        <v>54</v>
      </c>
      <c r="G8533">
        <f t="shared" si="404"/>
        <v>3</v>
      </c>
      <c r="H8533">
        <v>29.44</v>
      </c>
      <c r="I8533">
        <v>-0.02</v>
      </c>
      <c r="J8533">
        <v>1</v>
      </c>
    </row>
    <row r="8534" spans="1:10">
      <c r="A8534" s="3">
        <v>45332</v>
      </c>
      <c r="B8534">
        <v>8.5</v>
      </c>
      <c r="C8534">
        <f t="shared" si="402"/>
        <v>9.9999999999999645E-2</v>
      </c>
      <c r="D8534">
        <v>1010.6</v>
      </c>
      <c r="E8534">
        <f t="shared" si="403"/>
        <v>-3.5</v>
      </c>
      <c r="F8534">
        <v>65</v>
      </c>
      <c r="G8534">
        <f t="shared" si="404"/>
        <v>11</v>
      </c>
      <c r="H8534">
        <v>0.91</v>
      </c>
      <c r="I8534">
        <v>0.19</v>
      </c>
      <c r="J8534">
        <v>0.98</v>
      </c>
    </row>
    <row r="8535" spans="1:10">
      <c r="A8535" s="3">
        <v>45333</v>
      </c>
      <c r="B8535">
        <v>8.6999999999999993</v>
      </c>
      <c r="C8535">
        <f t="shared" si="402"/>
        <v>0.19999999999999929</v>
      </c>
      <c r="D8535">
        <v>1014.6</v>
      </c>
      <c r="E8535">
        <f t="shared" si="403"/>
        <v>4</v>
      </c>
      <c r="F8535">
        <v>47</v>
      </c>
      <c r="G8535">
        <f t="shared" si="404"/>
        <v>-18</v>
      </c>
      <c r="H8535">
        <v>1.91</v>
      </c>
      <c r="I8535">
        <v>0.39</v>
      </c>
      <c r="J8535">
        <v>0.92</v>
      </c>
    </row>
    <row r="8536" spans="1:10">
      <c r="A8536" s="3">
        <v>45334</v>
      </c>
      <c r="B8536">
        <v>9.6</v>
      </c>
      <c r="C8536">
        <f t="shared" si="402"/>
        <v>0.90000000000000036</v>
      </c>
      <c r="D8536">
        <v>1025</v>
      </c>
      <c r="E8536">
        <f t="shared" si="403"/>
        <v>10.399999999999977</v>
      </c>
      <c r="F8536">
        <v>31</v>
      </c>
      <c r="G8536">
        <f t="shared" si="404"/>
        <v>-16</v>
      </c>
      <c r="H8536">
        <v>2.91</v>
      </c>
      <c r="I8536">
        <v>0.57999999999999996</v>
      </c>
      <c r="J8536">
        <v>0.81</v>
      </c>
    </row>
    <row r="8537" spans="1:10">
      <c r="A8537" s="3">
        <v>45335</v>
      </c>
      <c r="B8537">
        <v>12.8</v>
      </c>
      <c r="C8537">
        <f t="shared" si="402"/>
        <v>3.2000000000000011</v>
      </c>
      <c r="D8537">
        <v>1021.7</v>
      </c>
      <c r="E8537">
        <f t="shared" si="403"/>
        <v>-3.2999999999999545</v>
      </c>
      <c r="F8537">
        <v>55</v>
      </c>
      <c r="G8537">
        <f t="shared" si="404"/>
        <v>24</v>
      </c>
      <c r="H8537">
        <v>3.91</v>
      </c>
      <c r="I8537">
        <v>0.74</v>
      </c>
      <c r="J8537">
        <v>0.67</v>
      </c>
    </row>
    <row r="8538" spans="1:10">
      <c r="A8538" s="3">
        <v>45336</v>
      </c>
      <c r="B8538">
        <v>13.1</v>
      </c>
      <c r="C8538">
        <f t="shared" si="402"/>
        <v>0.29999999999999893</v>
      </c>
      <c r="D8538">
        <v>1019.1</v>
      </c>
      <c r="E8538">
        <f t="shared" si="403"/>
        <v>-2.6000000000000227</v>
      </c>
      <c r="F8538">
        <v>33</v>
      </c>
      <c r="G8538">
        <f t="shared" si="404"/>
        <v>-22</v>
      </c>
      <c r="H8538">
        <v>4.91</v>
      </c>
      <c r="I8538">
        <v>0.86</v>
      </c>
      <c r="J8538">
        <v>0.5</v>
      </c>
    </row>
    <row r="8539" spans="1:10">
      <c r="A8539" s="3">
        <v>45337</v>
      </c>
      <c r="B8539">
        <v>17.100000000000001</v>
      </c>
      <c r="C8539">
        <f t="shared" si="402"/>
        <v>4.0000000000000018</v>
      </c>
      <c r="D8539">
        <v>1008.6</v>
      </c>
      <c r="E8539">
        <f t="shared" si="403"/>
        <v>-10.5</v>
      </c>
      <c r="F8539">
        <v>64</v>
      </c>
      <c r="G8539">
        <f t="shared" si="404"/>
        <v>31</v>
      </c>
      <c r="H8539">
        <v>5.91</v>
      </c>
      <c r="I8539">
        <v>0.95</v>
      </c>
      <c r="J8539">
        <v>0.31</v>
      </c>
    </row>
    <row r="8540" spans="1:10">
      <c r="A8540" s="3">
        <v>45338</v>
      </c>
      <c r="B8540">
        <v>9</v>
      </c>
      <c r="C8540">
        <f t="shared" si="402"/>
        <v>-8.1000000000000014</v>
      </c>
      <c r="D8540">
        <v>1018</v>
      </c>
      <c r="E8540">
        <f t="shared" si="403"/>
        <v>9.3999999999999773</v>
      </c>
      <c r="F8540">
        <v>44</v>
      </c>
      <c r="G8540">
        <f t="shared" si="404"/>
        <v>-20</v>
      </c>
      <c r="H8540">
        <v>6.91</v>
      </c>
      <c r="I8540">
        <v>0.99</v>
      </c>
      <c r="J8540">
        <v>0.1</v>
      </c>
    </row>
    <row r="8541" spans="1:10">
      <c r="A8541" s="3">
        <v>45339</v>
      </c>
      <c r="B8541">
        <v>11.8</v>
      </c>
      <c r="C8541">
        <f t="shared" si="402"/>
        <v>2.8000000000000007</v>
      </c>
      <c r="D8541">
        <v>1022.6</v>
      </c>
      <c r="E8541">
        <f t="shared" si="403"/>
        <v>4.6000000000000227</v>
      </c>
      <c r="F8541">
        <v>65</v>
      </c>
      <c r="G8541">
        <f t="shared" si="404"/>
        <v>21</v>
      </c>
      <c r="H8541">
        <v>7.91</v>
      </c>
      <c r="I8541">
        <v>0.99</v>
      </c>
      <c r="J8541">
        <v>-0.11</v>
      </c>
    </row>
    <row r="8542" spans="1:10">
      <c r="A8542" s="3">
        <v>45340</v>
      </c>
      <c r="B8542">
        <v>15</v>
      </c>
      <c r="C8542">
        <f t="shared" si="402"/>
        <v>3.1999999999999993</v>
      </c>
      <c r="D8542">
        <v>1025.5999999999999</v>
      </c>
      <c r="E8542">
        <f t="shared" si="403"/>
        <v>2.9999999999998863</v>
      </c>
      <c r="F8542">
        <v>66</v>
      </c>
      <c r="G8542">
        <f t="shared" si="404"/>
        <v>1</v>
      </c>
      <c r="H8542">
        <v>8.91</v>
      </c>
      <c r="I8542">
        <v>0.95</v>
      </c>
      <c r="J8542">
        <v>-0.32</v>
      </c>
    </row>
    <row r="8543" spans="1:10">
      <c r="A8543" s="3">
        <v>45341</v>
      </c>
      <c r="B8543">
        <v>15.1</v>
      </c>
      <c r="C8543">
        <f t="shared" si="402"/>
        <v>9.9999999999999645E-2</v>
      </c>
      <c r="D8543">
        <v>1015.9</v>
      </c>
      <c r="E8543">
        <f t="shared" si="403"/>
        <v>-9.6999999999999318</v>
      </c>
      <c r="F8543">
        <v>91</v>
      </c>
      <c r="G8543">
        <f t="shared" si="404"/>
        <v>25</v>
      </c>
      <c r="H8543">
        <v>9.91</v>
      </c>
      <c r="I8543">
        <v>0.86</v>
      </c>
      <c r="J8543">
        <v>-0.51</v>
      </c>
    </row>
    <row r="8544" spans="1:10">
      <c r="A8544" s="3">
        <v>45342</v>
      </c>
      <c r="B8544">
        <v>18</v>
      </c>
      <c r="C8544">
        <f t="shared" si="402"/>
        <v>2.9000000000000004</v>
      </c>
      <c r="D8544">
        <v>1014.8</v>
      </c>
      <c r="E8544">
        <f t="shared" si="403"/>
        <v>-1.1000000000000227</v>
      </c>
      <c r="F8544">
        <v>71</v>
      </c>
      <c r="G8544">
        <f t="shared" si="404"/>
        <v>-20</v>
      </c>
      <c r="H8544">
        <v>10.91</v>
      </c>
      <c r="I8544">
        <v>0.73</v>
      </c>
      <c r="J8544">
        <v>-0.68</v>
      </c>
    </row>
    <row r="8545" spans="1:10">
      <c r="A8545" s="3">
        <v>45343</v>
      </c>
      <c r="B8545">
        <v>8</v>
      </c>
      <c r="C8545">
        <f t="shared" si="402"/>
        <v>-10</v>
      </c>
      <c r="D8545">
        <v>1013.2</v>
      </c>
      <c r="E8545">
        <f t="shared" si="403"/>
        <v>-1.5999999999999091</v>
      </c>
      <c r="F8545">
        <v>97</v>
      </c>
      <c r="G8545">
        <f t="shared" si="404"/>
        <v>26</v>
      </c>
      <c r="H8545">
        <v>11.91</v>
      </c>
      <c r="I8545">
        <v>0.56999999999999995</v>
      </c>
      <c r="J8545">
        <v>-0.82</v>
      </c>
    </row>
    <row r="8546" spans="1:10">
      <c r="A8546" s="3">
        <v>45344</v>
      </c>
      <c r="B8546">
        <v>4.7</v>
      </c>
      <c r="C8546">
        <f t="shared" si="402"/>
        <v>-3.3</v>
      </c>
      <c r="D8546">
        <v>1018.9</v>
      </c>
      <c r="E8546">
        <f t="shared" si="403"/>
        <v>5.6999999999999318</v>
      </c>
      <c r="F8546">
        <v>95</v>
      </c>
      <c r="G8546">
        <f t="shared" si="404"/>
        <v>-2</v>
      </c>
      <c r="H8546">
        <v>12.91</v>
      </c>
      <c r="I8546">
        <v>0.39</v>
      </c>
      <c r="J8546">
        <v>-0.92</v>
      </c>
    </row>
    <row r="8547" spans="1:10">
      <c r="A8547" s="3">
        <v>45345</v>
      </c>
      <c r="B8547">
        <v>3</v>
      </c>
      <c r="C8547">
        <f t="shared" si="402"/>
        <v>-1.7000000000000002</v>
      </c>
      <c r="D8547">
        <v>1019.8</v>
      </c>
      <c r="E8547">
        <f t="shared" si="403"/>
        <v>0.89999999999997726</v>
      </c>
      <c r="F8547">
        <v>94</v>
      </c>
      <c r="G8547">
        <f t="shared" si="404"/>
        <v>-1</v>
      </c>
      <c r="H8547">
        <v>13.91</v>
      </c>
      <c r="I8547">
        <v>0.18</v>
      </c>
      <c r="J8547">
        <v>-0.98</v>
      </c>
    </row>
    <row r="8548" spans="1:10">
      <c r="A8548" s="3">
        <v>45346</v>
      </c>
      <c r="B8548">
        <v>6.9</v>
      </c>
      <c r="C8548">
        <f t="shared" si="402"/>
        <v>3.9000000000000004</v>
      </c>
      <c r="D8548">
        <v>1023.3</v>
      </c>
      <c r="E8548">
        <f t="shared" si="403"/>
        <v>3.5</v>
      </c>
      <c r="F8548">
        <v>53</v>
      </c>
      <c r="G8548">
        <f t="shared" si="404"/>
        <v>-41</v>
      </c>
      <c r="H8548">
        <v>14.91</v>
      </c>
      <c r="I8548">
        <v>-0.03</v>
      </c>
      <c r="J8548">
        <v>-1</v>
      </c>
    </row>
    <row r="8549" spans="1:10">
      <c r="A8549" s="3">
        <v>45347</v>
      </c>
      <c r="B8549">
        <v>4.2</v>
      </c>
      <c r="C8549">
        <f t="shared" si="402"/>
        <v>-2.7</v>
      </c>
      <c r="D8549">
        <v>1014.2</v>
      </c>
      <c r="E8549">
        <f t="shared" si="403"/>
        <v>-9.0999999999999091</v>
      </c>
      <c r="F8549">
        <v>96</v>
      </c>
      <c r="G8549">
        <f t="shared" si="404"/>
        <v>43</v>
      </c>
      <c r="H8549">
        <v>15.91</v>
      </c>
      <c r="I8549">
        <v>-0.24</v>
      </c>
      <c r="J8549">
        <v>-0.97</v>
      </c>
    </row>
    <row r="8550" spans="1:10">
      <c r="A8550" s="3">
        <v>45348</v>
      </c>
      <c r="B8550">
        <v>7.5</v>
      </c>
      <c r="C8550">
        <f t="shared" si="402"/>
        <v>3.3</v>
      </c>
      <c r="D8550">
        <v>1011.3</v>
      </c>
      <c r="E8550">
        <f t="shared" si="403"/>
        <v>-2.9000000000000909</v>
      </c>
      <c r="F8550">
        <v>42</v>
      </c>
      <c r="G8550">
        <f t="shared" si="404"/>
        <v>-54</v>
      </c>
      <c r="H8550">
        <v>16.91</v>
      </c>
      <c r="I8550">
        <v>-0.44</v>
      </c>
      <c r="J8550">
        <v>-0.9</v>
      </c>
    </row>
    <row r="8551" spans="1:10">
      <c r="A8551" s="3">
        <v>45349</v>
      </c>
      <c r="B8551">
        <v>7.3</v>
      </c>
      <c r="C8551">
        <f t="shared" si="402"/>
        <v>-0.20000000000000018</v>
      </c>
      <c r="D8551">
        <v>1014.9</v>
      </c>
      <c r="E8551">
        <f t="shared" si="403"/>
        <v>3.6000000000000227</v>
      </c>
      <c r="F8551">
        <v>38</v>
      </c>
      <c r="G8551">
        <f t="shared" si="404"/>
        <v>-4</v>
      </c>
      <c r="H8551">
        <v>17.91</v>
      </c>
      <c r="I8551">
        <v>-0.62</v>
      </c>
      <c r="J8551">
        <v>-0.78</v>
      </c>
    </row>
    <row r="8552" spans="1:10">
      <c r="A8552" s="3">
        <v>45350</v>
      </c>
      <c r="B8552">
        <v>9.6999999999999993</v>
      </c>
      <c r="C8552">
        <f t="shared" si="402"/>
        <v>2.3999999999999995</v>
      </c>
      <c r="D8552">
        <v>1021.4</v>
      </c>
      <c r="E8552">
        <f t="shared" si="403"/>
        <v>6.5</v>
      </c>
      <c r="F8552">
        <v>37</v>
      </c>
      <c r="G8552">
        <f t="shared" si="404"/>
        <v>-1</v>
      </c>
      <c r="H8552">
        <v>18.91</v>
      </c>
      <c r="I8552">
        <v>-0.77</v>
      </c>
      <c r="J8552">
        <v>-0.64</v>
      </c>
    </row>
    <row r="8553" spans="1:10">
      <c r="A8553" s="3">
        <v>45351</v>
      </c>
      <c r="B8553">
        <v>10.1</v>
      </c>
      <c r="C8553">
        <f t="shared" si="402"/>
        <v>0.40000000000000036</v>
      </c>
      <c r="D8553">
        <v>1018.2</v>
      </c>
      <c r="E8553">
        <f t="shared" si="403"/>
        <v>-3.1999999999999318</v>
      </c>
      <c r="F8553">
        <v>67</v>
      </c>
      <c r="G8553">
        <f t="shared" si="404"/>
        <v>30</v>
      </c>
      <c r="H8553">
        <v>19.91</v>
      </c>
      <c r="I8553">
        <v>-0.89</v>
      </c>
      <c r="J8553">
        <v>-0.46</v>
      </c>
    </row>
    <row r="8554" spans="1:10">
      <c r="A8554" s="3">
        <v>45352</v>
      </c>
      <c r="B8554">
        <v>11.4</v>
      </c>
      <c r="C8554">
        <f t="shared" si="402"/>
        <v>1.3000000000000007</v>
      </c>
      <c r="D8554">
        <v>1000.6</v>
      </c>
      <c r="E8554">
        <f t="shared" si="403"/>
        <v>-17.600000000000023</v>
      </c>
      <c r="F8554">
        <v>46</v>
      </c>
      <c r="G8554">
        <f t="shared" si="404"/>
        <v>-21</v>
      </c>
      <c r="H8554">
        <v>20.91</v>
      </c>
      <c r="I8554">
        <v>-0.97</v>
      </c>
      <c r="J8554">
        <v>-0.26</v>
      </c>
    </row>
    <row r="8555" spans="1:10">
      <c r="A8555" s="3">
        <v>45353</v>
      </c>
      <c r="B8555">
        <v>7.3</v>
      </c>
      <c r="C8555">
        <f t="shared" si="402"/>
        <v>-4.1000000000000005</v>
      </c>
      <c r="D8555">
        <v>1009.3</v>
      </c>
      <c r="E8555">
        <f t="shared" si="403"/>
        <v>8.6999999999999318</v>
      </c>
      <c r="F8555">
        <v>34</v>
      </c>
      <c r="G8555">
        <f t="shared" si="404"/>
        <v>-12</v>
      </c>
      <c r="H8555">
        <v>21.91</v>
      </c>
      <c r="I8555">
        <v>-1</v>
      </c>
      <c r="J8555">
        <v>-0.05</v>
      </c>
    </row>
    <row r="8556" spans="1:10">
      <c r="A8556" s="3">
        <v>45354</v>
      </c>
      <c r="B8556">
        <v>10.1</v>
      </c>
      <c r="C8556">
        <f t="shared" si="402"/>
        <v>2.8</v>
      </c>
      <c r="D8556">
        <v>1008.5</v>
      </c>
      <c r="E8556">
        <f t="shared" si="403"/>
        <v>-0.79999999999995453</v>
      </c>
      <c r="F8556">
        <v>42</v>
      </c>
      <c r="G8556">
        <f t="shared" si="404"/>
        <v>8</v>
      </c>
      <c r="H8556">
        <v>22.91</v>
      </c>
      <c r="I8556">
        <v>-0.99</v>
      </c>
      <c r="J8556">
        <v>0.16</v>
      </c>
    </row>
    <row r="8557" spans="1:10">
      <c r="A8557" s="3">
        <v>45355</v>
      </c>
      <c r="B8557">
        <v>11.5</v>
      </c>
      <c r="C8557">
        <f t="shared" si="402"/>
        <v>1.4000000000000004</v>
      </c>
      <c r="D8557">
        <v>1015.3</v>
      </c>
      <c r="E8557">
        <f t="shared" si="403"/>
        <v>6.7999999999999545</v>
      </c>
      <c r="F8557">
        <v>28</v>
      </c>
      <c r="G8557">
        <f t="shared" si="404"/>
        <v>-14</v>
      </c>
      <c r="H8557">
        <v>23.91</v>
      </c>
      <c r="I8557">
        <v>-0.93</v>
      </c>
      <c r="J8557">
        <v>0.37</v>
      </c>
    </row>
    <row r="8558" spans="1:10">
      <c r="A8558" s="3">
        <v>45356</v>
      </c>
      <c r="B8558">
        <v>6</v>
      </c>
      <c r="C8558">
        <f t="shared" si="402"/>
        <v>-5.5</v>
      </c>
      <c r="D8558">
        <v>1014.8</v>
      </c>
      <c r="E8558">
        <f t="shared" si="403"/>
        <v>-0.5</v>
      </c>
      <c r="F8558">
        <v>97</v>
      </c>
      <c r="G8558">
        <f t="shared" si="404"/>
        <v>69</v>
      </c>
      <c r="H8558">
        <v>24.91</v>
      </c>
      <c r="I8558">
        <v>-0.83</v>
      </c>
      <c r="J8558">
        <v>0.55000000000000004</v>
      </c>
    </row>
    <row r="8559" spans="1:10">
      <c r="A8559" s="3">
        <v>45357</v>
      </c>
      <c r="B8559">
        <v>8.1</v>
      </c>
      <c r="C8559">
        <f t="shared" si="402"/>
        <v>2.0999999999999996</v>
      </c>
      <c r="D8559">
        <v>1004.7</v>
      </c>
      <c r="E8559">
        <f t="shared" si="403"/>
        <v>-10.099999999999909</v>
      </c>
      <c r="F8559">
        <v>73</v>
      </c>
      <c r="G8559">
        <f t="shared" si="404"/>
        <v>-24</v>
      </c>
      <c r="H8559">
        <v>25.91</v>
      </c>
      <c r="I8559">
        <v>-0.7</v>
      </c>
      <c r="J8559">
        <v>0.72</v>
      </c>
    </row>
    <row r="8560" spans="1:10">
      <c r="A8560" s="3">
        <v>45358</v>
      </c>
      <c r="B8560">
        <v>7.8</v>
      </c>
      <c r="C8560">
        <f t="shared" si="402"/>
        <v>-0.29999999999999982</v>
      </c>
      <c r="D8560">
        <v>1011.5</v>
      </c>
      <c r="E8560">
        <f t="shared" si="403"/>
        <v>6.7999999999999545</v>
      </c>
      <c r="F8560">
        <v>54</v>
      </c>
      <c r="G8560">
        <f t="shared" si="404"/>
        <v>-19</v>
      </c>
      <c r="H8560">
        <v>26.91</v>
      </c>
      <c r="I8560">
        <v>-0.53</v>
      </c>
      <c r="J8560">
        <v>0.85</v>
      </c>
    </row>
    <row r="8561" spans="1:10">
      <c r="A8561" s="3">
        <v>45359</v>
      </c>
      <c r="B8561">
        <v>7.1</v>
      </c>
      <c r="C8561">
        <f t="shared" si="402"/>
        <v>-0.70000000000000018</v>
      </c>
      <c r="D8561">
        <v>1001.7</v>
      </c>
      <c r="E8561">
        <f t="shared" si="403"/>
        <v>-9.7999999999999545</v>
      </c>
      <c r="F8561">
        <v>73</v>
      </c>
      <c r="G8561">
        <f t="shared" si="404"/>
        <v>19</v>
      </c>
      <c r="H8561">
        <v>27.91</v>
      </c>
      <c r="I8561">
        <v>-0.34</v>
      </c>
      <c r="J8561">
        <v>0.94</v>
      </c>
    </row>
    <row r="8562" spans="1:10">
      <c r="A8562" s="3">
        <v>45360</v>
      </c>
      <c r="B8562">
        <v>7.5</v>
      </c>
      <c r="C8562">
        <f t="shared" si="402"/>
        <v>0.40000000000000036</v>
      </c>
      <c r="D8562">
        <v>1008.8</v>
      </c>
      <c r="E8562">
        <f t="shared" si="403"/>
        <v>7.0999999999999091</v>
      </c>
      <c r="F8562">
        <v>26</v>
      </c>
      <c r="G8562">
        <f t="shared" si="404"/>
        <v>-47</v>
      </c>
      <c r="H8562">
        <v>28.91</v>
      </c>
      <c r="I8562">
        <v>-0.13</v>
      </c>
      <c r="J8562">
        <v>0.99</v>
      </c>
    </row>
    <row r="8563" spans="1:10">
      <c r="A8563" s="3">
        <v>45361</v>
      </c>
      <c r="B8563">
        <v>8.4</v>
      </c>
      <c r="C8563">
        <f t="shared" si="402"/>
        <v>0.90000000000000036</v>
      </c>
      <c r="D8563">
        <v>1021.5</v>
      </c>
      <c r="E8563">
        <f t="shared" si="403"/>
        <v>12.700000000000045</v>
      </c>
      <c r="F8563">
        <v>31</v>
      </c>
      <c r="G8563">
        <f t="shared" si="404"/>
        <v>5</v>
      </c>
      <c r="H8563">
        <v>0.38</v>
      </c>
      <c r="I8563">
        <v>0.08</v>
      </c>
      <c r="J8563">
        <v>1</v>
      </c>
    </row>
    <row r="8564" spans="1:10">
      <c r="A8564" s="3">
        <v>45362</v>
      </c>
      <c r="B8564">
        <v>10.9</v>
      </c>
      <c r="C8564">
        <f t="shared" si="402"/>
        <v>2.5</v>
      </c>
      <c r="D8564">
        <v>1018.5</v>
      </c>
      <c r="E8564">
        <f t="shared" si="403"/>
        <v>-3</v>
      </c>
      <c r="F8564">
        <v>56</v>
      </c>
      <c r="G8564">
        <f t="shared" si="404"/>
        <v>25</v>
      </c>
      <c r="H8564">
        <v>1.38</v>
      </c>
      <c r="I8564">
        <v>0.28999999999999998</v>
      </c>
      <c r="J8564">
        <v>0.96</v>
      </c>
    </row>
    <row r="8565" spans="1:10">
      <c r="A8565" s="3">
        <v>45363</v>
      </c>
      <c r="B8565">
        <v>7.4</v>
      </c>
      <c r="C8565">
        <f t="shared" si="402"/>
        <v>-3.5</v>
      </c>
      <c r="D8565">
        <v>994.8</v>
      </c>
      <c r="E8565">
        <f t="shared" si="403"/>
        <v>-23.700000000000045</v>
      </c>
      <c r="F8565">
        <v>99</v>
      </c>
      <c r="G8565">
        <f t="shared" si="404"/>
        <v>43</v>
      </c>
      <c r="H8565">
        <v>2.38</v>
      </c>
      <c r="I8565">
        <v>0.48</v>
      </c>
      <c r="J8565">
        <v>0.87</v>
      </c>
    </row>
    <row r="8566" spans="1:10">
      <c r="A8566" s="3">
        <v>45364</v>
      </c>
      <c r="B8566">
        <v>9</v>
      </c>
      <c r="C8566">
        <f t="shared" si="402"/>
        <v>1.5999999999999996</v>
      </c>
      <c r="D8566">
        <v>1010.8</v>
      </c>
      <c r="E8566">
        <f t="shared" si="403"/>
        <v>16</v>
      </c>
      <c r="F8566">
        <v>41</v>
      </c>
      <c r="G8566">
        <f t="shared" si="404"/>
        <v>-58</v>
      </c>
      <c r="H8566">
        <v>3.38</v>
      </c>
      <c r="I8566">
        <v>0.66</v>
      </c>
      <c r="J8566">
        <v>0.75</v>
      </c>
    </row>
    <row r="8567" spans="1:10">
      <c r="A8567" s="3">
        <v>45365</v>
      </c>
      <c r="B8567">
        <v>11.1</v>
      </c>
      <c r="C8567">
        <f t="shared" si="402"/>
        <v>2.0999999999999996</v>
      </c>
      <c r="D8567">
        <v>1012</v>
      </c>
      <c r="E8567">
        <f t="shared" si="403"/>
        <v>1.2000000000000455</v>
      </c>
      <c r="F8567">
        <v>66</v>
      </c>
      <c r="G8567">
        <f t="shared" si="404"/>
        <v>25</v>
      </c>
      <c r="H8567">
        <v>4.38</v>
      </c>
      <c r="I8567">
        <v>0.8</v>
      </c>
      <c r="J8567">
        <v>0.6</v>
      </c>
    </row>
    <row r="8568" spans="1:10">
      <c r="A8568" s="3">
        <v>45366</v>
      </c>
      <c r="B8568">
        <v>13</v>
      </c>
      <c r="C8568">
        <f t="shared" si="402"/>
        <v>1.9000000000000004</v>
      </c>
      <c r="D8568">
        <v>1011.3</v>
      </c>
      <c r="E8568">
        <f t="shared" si="403"/>
        <v>-0.70000000000004547</v>
      </c>
      <c r="F8568">
        <v>57</v>
      </c>
      <c r="G8568">
        <f t="shared" si="404"/>
        <v>-9</v>
      </c>
      <c r="H8568">
        <v>5.38</v>
      </c>
      <c r="I8568">
        <v>0.91</v>
      </c>
      <c r="J8568">
        <v>0.41</v>
      </c>
    </row>
    <row r="8569" spans="1:10">
      <c r="A8569" s="3">
        <v>45367</v>
      </c>
      <c r="B8569">
        <v>15</v>
      </c>
      <c r="C8569">
        <f t="shared" si="402"/>
        <v>2</v>
      </c>
      <c r="D8569">
        <v>1016.4</v>
      </c>
      <c r="E8569">
        <f t="shared" si="403"/>
        <v>5.1000000000000227</v>
      </c>
      <c r="F8569">
        <v>52</v>
      </c>
      <c r="G8569">
        <f t="shared" si="404"/>
        <v>-5</v>
      </c>
      <c r="H8569">
        <v>6.38</v>
      </c>
      <c r="I8569">
        <v>0.98</v>
      </c>
      <c r="J8569">
        <v>0.21</v>
      </c>
    </row>
    <row r="8570" spans="1:10">
      <c r="A8570" s="3">
        <v>45368</v>
      </c>
      <c r="B8570">
        <v>18.3</v>
      </c>
      <c r="C8570">
        <f t="shared" si="402"/>
        <v>3.3000000000000007</v>
      </c>
      <c r="D8570">
        <v>999.6</v>
      </c>
      <c r="E8570">
        <f t="shared" si="403"/>
        <v>-16.799999999999955</v>
      </c>
      <c r="F8570">
        <v>45</v>
      </c>
      <c r="G8570">
        <f t="shared" si="404"/>
        <v>-7</v>
      </c>
      <c r="H8570">
        <v>7.38</v>
      </c>
      <c r="I8570">
        <v>1</v>
      </c>
      <c r="J8570">
        <v>0</v>
      </c>
    </row>
    <row r="8571" spans="1:10">
      <c r="A8571" s="3">
        <v>45369</v>
      </c>
      <c r="B8571">
        <v>7.8</v>
      </c>
      <c r="C8571">
        <f t="shared" si="402"/>
        <v>-10.5</v>
      </c>
      <c r="D8571">
        <v>1011.8</v>
      </c>
      <c r="E8571">
        <f t="shared" si="403"/>
        <v>12.199999999999932</v>
      </c>
      <c r="F8571">
        <v>24</v>
      </c>
      <c r="G8571">
        <f t="shared" si="404"/>
        <v>-21</v>
      </c>
      <c r="H8571">
        <v>8.3800000000000008</v>
      </c>
      <c r="I8571">
        <v>0.98</v>
      </c>
      <c r="J8571">
        <v>-0.21</v>
      </c>
    </row>
    <row r="8572" spans="1:10">
      <c r="A8572" s="3">
        <v>45370</v>
      </c>
      <c r="B8572">
        <v>9.6</v>
      </c>
      <c r="C8572">
        <f t="shared" si="402"/>
        <v>1.7999999999999998</v>
      </c>
      <c r="D8572">
        <v>1010.6</v>
      </c>
      <c r="E8572">
        <f t="shared" si="403"/>
        <v>-1.1999999999999318</v>
      </c>
      <c r="F8572">
        <v>50</v>
      </c>
      <c r="G8572">
        <f t="shared" si="404"/>
        <v>26</v>
      </c>
      <c r="H8572">
        <v>9.3800000000000008</v>
      </c>
      <c r="I8572">
        <v>0.91</v>
      </c>
      <c r="J8572">
        <v>-0.41</v>
      </c>
    </row>
    <row r="8573" spans="1:10">
      <c r="A8573" s="3">
        <v>45371</v>
      </c>
      <c r="B8573">
        <v>8</v>
      </c>
      <c r="C8573">
        <f t="shared" si="402"/>
        <v>-1.5999999999999996</v>
      </c>
      <c r="D8573">
        <v>994.4</v>
      </c>
      <c r="E8573">
        <f t="shared" si="403"/>
        <v>-16.200000000000045</v>
      </c>
      <c r="F8573">
        <v>50</v>
      </c>
      <c r="G8573">
        <f t="shared" si="404"/>
        <v>0</v>
      </c>
      <c r="H8573">
        <v>10.38</v>
      </c>
      <c r="I8573">
        <v>0.8</v>
      </c>
      <c r="J8573">
        <v>-0.59</v>
      </c>
    </row>
    <row r="8574" spans="1:10">
      <c r="A8574" s="3">
        <v>45372</v>
      </c>
      <c r="B8574">
        <v>7.2</v>
      </c>
      <c r="C8574">
        <f t="shared" si="402"/>
        <v>-0.79999999999999982</v>
      </c>
      <c r="D8574">
        <v>1009.3</v>
      </c>
      <c r="E8574">
        <f t="shared" si="403"/>
        <v>14.899999999999977</v>
      </c>
      <c r="F8574">
        <v>27</v>
      </c>
      <c r="G8574">
        <f t="shared" si="404"/>
        <v>-23</v>
      </c>
      <c r="H8574">
        <v>11.38</v>
      </c>
      <c r="I8574">
        <v>0.66</v>
      </c>
      <c r="J8574">
        <v>-0.75</v>
      </c>
    </row>
    <row r="8575" spans="1:10">
      <c r="A8575" s="3">
        <v>45373</v>
      </c>
      <c r="B8575">
        <v>9.4</v>
      </c>
      <c r="C8575">
        <f t="shared" si="402"/>
        <v>2.2000000000000002</v>
      </c>
      <c r="D8575">
        <v>1017.6</v>
      </c>
      <c r="E8575">
        <f t="shared" si="403"/>
        <v>8.3000000000000682</v>
      </c>
      <c r="F8575">
        <v>26</v>
      </c>
      <c r="G8575">
        <f t="shared" si="404"/>
        <v>-1</v>
      </c>
      <c r="H8575">
        <v>12.38</v>
      </c>
      <c r="I8575">
        <v>0.49</v>
      </c>
      <c r="J8575">
        <v>-0.87</v>
      </c>
    </row>
    <row r="8576" spans="1:10">
      <c r="A8576" s="3">
        <v>45374</v>
      </c>
      <c r="B8576">
        <v>7.1</v>
      </c>
      <c r="C8576">
        <f t="shared" si="402"/>
        <v>-2.3000000000000007</v>
      </c>
      <c r="D8576">
        <v>1012.3</v>
      </c>
      <c r="E8576">
        <f t="shared" si="403"/>
        <v>-5.3000000000000682</v>
      </c>
      <c r="F8576">
        <v>70</v>
      </c>
      <c r="G8576">
        <f t="shared" si="404"/>
        <v>44</v>
      </c>
      <c r="H8576">
        <v>13.38</v>
      </c>
      <c r="I8576">
        <v>0.28999999999999998</v>
      </c>
      <c r="J8576">
        <v>-0.96</v>
      </c>
    </row>
    <row r="8577" spans="1:10">
      <c r="A8577" s="3">
        <v>45375</v>
      </c>
      <c r="B8577">
        <v>12</v>
      </c>
      <c r="C8577">
        <f t="shared" si="402"/>
        <v>4.9000000000000004</v>
      </c>
      <c r="D8577">
        <v>1016.9</v>
      </c>
      <c r="E8577">
        <f t="shared" si="403"/>
        <v>4.6000000000000227</v>
      </c>
      <c r="F8577">
        <v>91</v>
      </c>
      <c r="G8577">
        <f t="shared" si="404"/>
        <v>21</v>
      </c>
      <c r="H8577">
        <v>14.38</v>
      </c>
      <c r="I8577">
        <v>0.08</v>
      </c>
      <c r="J8577">
        <v>-1</v>
      </c>
    </row>
    <row r="8578" spans="1:10">
      <c r="A8578" s="3">
        <v>45376</v>
      </c>
      <c r="B8578">
        <v>11.8</v>
      </c>
      <c r="C8578">
        <f t="shared" si="402"/>
        <v>-0.19999999999999929</v>
      </c>
      <c r="D8578">
        <v>1012.5</v>
      </c>
      <c r="E8578">
        <f t="shared" si="403"/>
        <v>-4.3999999999999773</v>
      </c>
      <c r="F8578">
        <v>98</v>
      </c>
      <c r="G8578">
        <f t="shared" si="404"/>
        <v>7</v>
      </c>
      <c r="H8578">
        <v>15.38</v>
      </c>
      <c r="I8578">
        <v>-0.13</v>
      </c>
      <c r="J8578">
        <v>-0.99</v>
      </c>
    </row>
    <row r="8579" spans="1:10">
      <c r="A8579" s="3">
        <v>45377</v>
      </c>
      <c r="B8579">
        <v>7.6</v>
      </c>
      <c r="C8579">
        <f t="shared" si="402"/>
        <v>-4.2000000000000011</v>
      </c>
      <c r="D8579">
        <v>1000.1</v>
      </c>
      <c r="E8579">
        <f t="shared" si="403"/>
        <v>-12.399999999999977</v>
      </c>
      <c r="F8579">
        <v>97</v>
      </c>
      <c r="G8579">
        <f t="shared" si="404"/>
        <v>-1</v>
      </c>
      <c r="H8579">
        <v>16.38</v>
      </c>
      <c r="I8579">
        <v>-0.34</v>
      </c>
      <c r="J8579">
        <v>-0.94</v>
      </c>
    </row>
    <row r="8580" spans="1:10">
      <c r="A8580" s="3">
        <v>45378</v>
      </c>
      <c r="B8580">
        <v>13.5</v>
      </c>
      <c r="C8580">
        <f t="shared" si="402"/>
        <v>5.9</v>
      </c>
      <c r="D8580">
        <v>1018.6</v>
      </c>
      <c r="E8580">
        <f t="shared" si="403"/>
        <v>18.5</v>
      </c>
      <c r="F8580">
        <v>38</v>
      </c>
      <c r="G8580">
        <f t="shared" si="404"/>
        <v>-59</v>
      </c>
      <c r="H8580">
        <v>17.38</v>
      </c>
      <c r="I8580">
        <v>-0.53</v>
      </c>
      <c r="J8580">
        <v>-0.85</v>
      </c>
    </row>
    <row r="8581" spans="1:10">
      <c r="A8581" s="3">
        <v>45379</v>
      </c>
      <c r="B8581">
        <v>13.1</v>
      </c>
      <c r="C8581">
        <f t="shared" si="402"/>
        <v>-0.40000000000000036</v>
      </c>
      <c r="D8581">
        <v>1018.4</v>
      </c>
      <c r="E8581">
        <f t="shared" si="403"/>
        <v>-0.20000000000004547</v>
      </c>
      <c r="F8581">
        <v>71</v>
      </c>
      <c r="G8581">
        <f t="shared" si="404"/>
        <v>33</v>
      </c>
      <c r="H8581">
        <v>18.38</v>
      </c>
      <c r="I8581">
        <v>-0.69</v>
      </c>
      <c r="J8581">
        <v>-0.72</v>
      </c>
    </row>
    <row r="8582" spans="1:10">
      <c r="A8582" s="3">
        <v>45380</v>
      </c>
      <c r="B8582">
        <v>19</v>
      </c>
      <c r="C8582">
        <f t="shared" si="402"/>
        <v>5.9</v>
      </c>
      <c r="D8582">
        <v>1001.1</v>
      </c>
      <c r="E8582">
        <f t="shared" si="403"/>
        <v>-17.299999999999955</v>
      </c>
      <c r="F8582">
        <v>75</v>
      </c>
      <c r="G8582">
        <f t="shared" si="404"/>
        <v>4</v>
      </c>
      <c r="H8582">
        <v>19.38</v>
      </c>
      <c r="I8582">
        <v>-0.83</v>
      </c>
      <c r="J8582">
        <v>-0.56000000000000005</v>
      </c>
    </row>
    <row r="8583" spans="1:10">
      <c r="A8583" s="3">
        <v>45381</v>
      </c>
      <c r="B8583">
        <v>20.5</v>
      </c>
      <c r="C8583">
        <f t="shared" ref="C8583:C8646" si="405">B8583-B8582</f>
        <v>1.5</v>
      </c>
      <c r="D8583">
        <v>1005.7</v>
      </c>
      <c r="E8583">
        <f t="shared" ref="E8583:E8646" si="406">D8583-D8582</f>
        <v>4.6000000000000227</v>
      </c>
      <c r="F8583">
        <v>44</v>
      </c>
      <c r="G8583">
        <f t="shared" ref="G8583:G8646" si="407">F8583-F8582</f>
        <v>-31</v>
      </c>
      <c r="H8583">
        <v>20.38</v>
      </c>
      <c r="I8583">
        <v>-0.93</v>
      </c>
      <c r="J8583">
        <v>-0.37</v>
      </c>
    </row>
    <row r="8584" spans="1:10">
      <c r="A8584" s="3">
        <v>45382</v>
      </c>
      <c r="B8584">
        <v>20</v>
      </c>
      <c r="C8584">
        <f t="shared" si="405"/>
        <v>-0.5</v>
      </c>
      <c r="D8584">
        <v>1002.2</v>
      </c>
      <c r="E8584">
        <f t="shared" si="406"/>
        <v>-3.5</v>
      </c>
      <c r="F8584">
        <v>65</v>
      </c>
      <c r="G8584">
        <f t="shared" si="407"/>
        <v>21</v>
      </c>
      <c r="H8584">
        <v>21.38</v>
      </c>
      <c r="I8584">
        <v>-0.99</v>
      </c>
      <c r="J8584">
        <v>-0.16</v>
      </c>
    </row>
    <row r="8585" spans="1:10">
      <c r="A8585" s="3">
        <v>45383</v>
      </c>
      <c r="B8585">
        <v>13.8</v>
      </c>
      <c r="C8585">
        <f t="shared" si="405"/>
        <v>-6.1999999999999993</v>
      </c>
      <c r="D8585">
        <v>1005</v>
      </c>
      <c r="E8585">
        <f t="shared" si="406"/>
        <v>2.7999999999999545</v>
      </c>
      <c r="F8585">
        <v>78</v>
      </c>
      <c r="G8585">
        <f t="shared" si="407"/>
        <v>13</v>
      </c>
      <c r="H8585">
        <v>22.38</v>
      </c>
      <c r="I8585">
        <v>-1</v>
      </c>
      <c r="J8585">
        <v>0.05</v>
      </c>
    </row>
    <row r="8586" spans="1:10">
      <c r="A8586" s="3">
        <v>45384</v>
      </c>
      <c r="B8586">
        <v>15.9</v>
      </c>
      <c r="C8586">
        <f t="shared" si="405"/>
        <v>2.0999999999999996</v>
      </c>
      <c r="D8586">
        <v>1014.5</v>
      </c>
      <c r="E8586">
        <f t="shared" si="406"/>
        <v>9.5</v>
      </c>
      <c r="F8586">
        <v>54</v>
      </c>
      <c r="G8586">
        <f t="shared" si="407"/>
        <v>-24</v>
      </c>
      <c r="H8586">
        <v>23.38</v>
      </c>
      <c r="I8586">
        <v>-0.97</v>
      </c>
      <c r="J8586">
        <v>0.26</v>
      </c>
    </row>
    <row r="8587" spans="1:10">
      <c r="A8587" s="3">
        <v>45385</v>
      </c>
      <c r="B8587">
        <v>13.1</v>
      </c>
      <c r="C8587">
        <f t="shared" si="405"/>
        <v>-2.8000000000000007</v>
      </c>
      <c r="D8587">
        <v>1007.5</v>
      </c>
      <c r="E8587">
        <f t="shared" si="406"/>
        <v>-7</v>
      </c>
      <c r="F8587">
        <v>99</v>
      </c>
      <c r="G8587">
        <f t="shared" si="407"/>
        <v>45</v>
      </c>
      <c r="H8587">
        <v>24.38</v>
      </c>
      <c r="I8587">
        <v>-0.89</v>
      </c>
      <c r="J8587">
        <v>0.46</v>
      </c>
    </row>
    <row r="8588" spans="1:10">
      <c r="A8588" s="3">
        <v>45386</v>
      </c>
      <c r="B8588">
        <v>17.100000000000001</v>
      </c>
      <c r="C8588">
        <f t="shared" si="405"/>
        <v>4.0000000000000018</v>
      </c>
      <c r="D8588">
        <v>1007.1</v>
      </c>
      <c r="E8588">
        <f t="shared" si="406"/>
        <v>-0.39999999999997726</v>
      </c>
      <c r="F8588">
        <v>73</v>
      </c>
      <c r="G8588">
        <f t="shared" si="407"/>
        <v>-26</v>
      </c>
      <c r="H8588">
        <v>25.38</v>
      </c>
      <c r="I8588">
        <v>-0.77</v>
      </c>
      <c r="J8588">
        <v>0.63</v>
      </c>
    </row>
    <row r="8589" spans="1:10">
      <c r="A8589" s="3">
        <v>45387</v>
      </c>
      <c r="B8589">
        <v>11.8</v>
      </c>
      <c r="C8589">
        <f t="shared" si="405"/>
        <v>-5.3000000000000007</v>
      </c>
      <c r="D8589">
        <v>1017.7</v>
      </c>
      <c r="E8589">
        <f t="shared" si="406"/>
        <v>10.600000000000023</v>
      </c>
      <c r="F8589">
        <v>60</v>
      </c>
      <c r="G8589">
        <f t="shared" si="407"/>
        <v>-13</v>
      </c>
      <c r="H8589">
        <v>26.38</v>
      </c>
      <c r="I8589">
        <v>-0.62</v>
      </c>
      <c r="J8589">
        <v>0.78</v>
      </c>
    </row>
    <row r="8590" spans="1:10">
      <c r="A8590" s="3">
        <v>45388</v>
      </c>
      <c r="B8590">
        <v>14.1</v>
      </c>
      <c r="C8590">
        <f t="shared" si="405"/>
        <v>2.2999999999999989</v>
      </c>
      <c r="D8590">
        <v>1016.2</v>
      </c>
      <c r="E8590">
        <f t="shared" si="406"/>
        <v>-1.5</v>
      </c>
      <c r="F8590">
        <v>86</v>
      </c>
      <c r="G8590">
        <f t="shared" si="407"/>
        <v>26</v>
      </c>
      <c r="H8590">
        <v>27.38</v>
      </c>
      <c r="I8590">
        <v>-0.44</v>
      </c>
      <c r="J8590">
        <v>0.9</v>
      </c>
    </row>
    <row r="8591" spans="1:10">
      <c r="A8591" s="3">
        <v>45389</v>
      </c>
      <c r="B8591">
        <v>19.5</v>
      </c>
      <c r="C8591">
        <f t="shared" si="405"/>
        <v>5.4</v>
      </c>
      <c r="D8591">
        <v>1015.1</v>
      </c>
      <c r="E8591">
        <f t="shared" si="406"/>
        <v>-1.1000000000000227</v>
      </c>
      <c r="F8591">
        <v>74</v>
      </c>
      <c r="G8591">
        <f t="shared" si="407"/>
        <v>-12</v>
      </c>
      <c r="H8591">
        <v>28.38</v>
      </c>
      <c r="I8591">
        <v>-0.24</v>
      </c>
      <c r="J8591">
        <v>0.97</v>
      </c>
    </row>
    <row r="8592" spans="1:10">
      <c r="A8592" s="3">
        <v>45390</v>
      </c>
      <c r="B8592">
        <v>19.600000000000001</v>
      </c>
      <c r="C8592">
        <f t="shared" si="405"/>
        <v>0.10000000000000142</v>
      </c>
      <c r="D8592">
        <v>1013.6</v>
      </c>
      <c r="E8592">
        <f t="shared" si="406"/>
        <v>-1.5</v>
      </c>
      <c r="F8592">
        <v>81</v>
      </c>
      <c r="G8592">
        <f t="shared" si="407"/>
        <v>7</v>
      </c>
      <c r="H8592">
        <v>29.38</v>
      </c>
      <c r="I8592">
        <v>-0.03</v>
      </c>
      <c r="J8592">
        <v>1</v>
      </c>
    </row>
    <row r="8593" spans="1:10">
      <c r="A8593" s="3">
        <v>45391</v>
      </c>
      <c r="B8593">
        <v>14.5</v>
      </c>
      <c r="C8593">
        <f t="shared" si="405"/>
        <v>-5.1000000000000014</v>
      </c>
      <c r="D8593">
        <v>1008</v>
      </c>
      <c r="E8593">
        <f t="shared" si="406"/>
        <v>-5.6000000000000227</v>
      </c>
      <c r="F8593">
        <v>52</v>
      </c>
      <c r="G8593">
        <f t="shared" si="407"/>
        <v>-29</v>
      </c>
      <c r="H8593">
        <v>0.84</v>
      </c>
      <c r="I8593">
        <v>0.18</v>
      </c>
      <c r="J8593">
        <v>0.98</v>
      </c>
    </row>
    <row r="8594" spans="1:10">
      <c r="A8594" s="3">
        <v>45392</v>
      </c>
      <c r="B8594">
        <v>12.9</v>
      </c>
      <c r="C8594">
        <f t="shared" si="405"/>
        <v>-1.5999999999999996</v>
      </c>
      <c r="D8594">
        <v>1025.0999999999999</v>
      </c>
      <c r="E8594">
        <f t="shared" si="406"/>
        <v>17.099999999999909</v>
      </c>
      <c r="F8594">
        <v>55</v>
      </c>
      <c r="G8594">
        <f t="shared" si="407"/>
        <v>3</v>
      </c>
      <c r="H8594">
        <v>1.84</v>
      </c>
      <c r="I8594">
        <v>0.38</v>
      </c>
      <c r="J8594">
        <v>0.92</v>
      </c>
    </row>
    <row r="8595" spans="1:10">
      <c r="A8595" s="3">
        <v>45393</v>
      </c>
      <c r="B8595">
        <v>15.7</v>
      </c>
      <c r="C8595">
        <f t="shared" si="405"/>
        <v>2.7999999999999989</v>
      </c>
      <c r="D8595">
        <v>1023.3</v>
      </c>
      <c r="E8595">
        <f t="shared" si="406"/>
        <v>-1.7999999999999545</v>
      </c>
      <c r="F8595">
        <v>59</v>
      </c>
      <c r="G8595">
        <f t="shared" si="407"/>
        <v>4</v>
      </c>
      <c r="H8595">
        <v>2.84</v>
      </c>
      <c r="I8595">
        <v>0.56999999999999995</v>
      </c>
      <c r="J8595">
        <v>0.82</v>
      </c>
    </row>
    <row r="8596" spans="1:10">
      <c r="A8596" s="3">
        <v>45394</v>
      </c>
      <c r="B8596">
        <v>16</v>
      </c>
      <c r="C8596">
        <f t="shared" si="405"/>
        <v>0.30000000000000071</v>
      </c>
      <c r="D8596">
        <v>1015.3</v>
      </c>
      <c r="E8596">
        <f t="shared" si="406"/>
        <v>-8</v>
      </c>
      <c r="F8596">
        <v>72</v>
      </c>
      <c r="G8596">
        <f t="shared" si="407"/>
        <v>13</v>
      </c>
      <c r="H8596">
        <v>3.84</v>
      </c>
      <c r="I8596">
        <v>0.73</v>
      </c>
      <c r="J8596">
        <v>0.68</v>
      </c>
    </row>
    <row r="8597" spans="1:10">
      <c r="A8597" s="3">
        <v>45395</v>
      </c>
      <c r="B8597">
        <v>18.600000000000001</v>
      </c>
      <c r="C8597">
        <f t="shared" si="405"/>
        <v>2.6000000000000014</v>
      </c>
      <c r="D8597">
        <v>1015.5</v>
      </c>
      <c r="E8597">
        <f t="shared" si="406"/>
        <v>0.20000000000004547</v>
      </c>
      <c r="F8597">
        <v>57</v>
      </c>
      <c r="G8597">
        <f t="shared" si="407"/>
        <v>-15</v>
      </c>
      <c r="H8597">
        <v>4.84</v>
      </c>
      <c r="I8597">
        <v>0.86</v>
      </c>
      <c r="J8597">
        <v>0.51</v>
      </c>
    </row>
    <row r="8598" spans="1:10">
      <c r="A8598" s="3">
        <v>45396</v>
      </c>
      <c r="B8598">
        <v>20.8</v>
      </c>
      <c r="C8598">
        <f t="shared" si="405"/>
        <v>2.1999999999999993</v>
      </c>
      <c r="D8598">
        <v>1018.3</v>
      </c>
      <c r="E8598">
        <f t="shared" si="406"/>
        <v>2.7999999999999545</v>
      </c>
      <c r="F8598">
        <v>53</v>
      </c>
      <c r="G8598">
        <f t="shared" si="407"/>
        <v>-4</v>
      </c>
      <c r="H8598">
        <v>5.84</v>
      </c>
      <c r="I8598">
        <v>0.95</v>
      </c>
      <c r="J8598">
        <v>0.32</v>
      </c>
    </row>
    <row r="8599" spans="1:10">
      <c r="A8599" s="3">
        <v>45397</v>
      </c>
      <c r="B8599">
        <v>20.5</v>
      </c>
      <c r="C8599">
        <f t="shared" si="405"/>
        <v>-0.30000000000000071</v>
      </c>
      <c r="D8599">
        <v>1016.8</v>
      </c>
      <c r="E8599">
        <f t="shared" si="406"/>
        <v>-1.5</v>
      </c>
      <c r="F8599">
        <v>53</v>
      </c>
      <c r="G8599">
        <f t="shared" si="407"/>
        <v>0</v>
      </c>
      <c r="H8599">
        <v>6.84</v>
      </c>
      <c r="I8599">
        <v>0.99</v>
      </c>
      <c r="J8599">
        <v>0.11</v>
      </c>
    </row>
    <row r="8600" spans="1:10">
      <c r="A8600" s="3">
        <v>45398</v>
      </c>
      <c r="B8600">
        <v>19.7</v>
      </c>
      <c r="C8600">
        <f t="shared" si="405"/>
        <v>-0.80000000000000071</v>
      </c>
      <c r="D8600">
        <v>1010</v>
      </c>
      <c r="E8600">
        <f t="shared" si="406"/>
        <v>-6.7999999999999545</v>
      </c>
      <c r="F8600">
        <v>62</v>
      </c>
      <c r="G8600">
        <f t="shared" si="407"/>
        <v>9</v>
      </c>
      <c r="H8600">
        <v>7.84</v>
      </c>
      <c r="I8600">
        <v>1</v>
      </c>
      <c r="J8600">
        <v>-0.1</v>
      </c>
    </row>
    <row r="8601" spans="1:10">
      <c r="A8601" s="3">
        <v>45399</v>
      </c>
      <c r="B8601">
        <v>20.3</v>
      </c>
      <c r="C8601">
        <f t="shared" si="405"/>
        <v>0.60000000000000142</v>
      </c>
      <c r="D8601">
        <v>1005</v>
      </c>
      <c r="E8601">
        <f t="shared" si="406"/>
        <v>-5</v>
      </c>
      <c r="F8601">
        <v>74</v>
      </c>
      <c r="G8601">
        <f t="shared" si="407"/>
        <v>12</v>
      </c>
      <c r="H8601">
        <v>8.84</v>
      </c>
      <c r="I8601">
        <v>0.95</v>
      </c>
      <c r="J8601">
        <v>-0.31</v>
      </c>
    </row>
    <row r="8602" spans="1:10">
      <c r="A8602" s="3">
        <v>45400</v>
      </c>
      <c r="B8602">
        <v>17.100000000000001</v>
      </c>
      <c r="C8602">
        <f t="shared" si="405"/>
        <v>-3.1999999999999993</v>
      </c>
      <c r="D8602">
        <v>1000.1</v>
      </c>
      <c r="E8602">
        <f t="shared" si="406"/>
        <v>-4.8999999999999773</v>
      </c>
      <c r="F8602">
        <v>83</v>
      </c>
      <c r="G8602">
        <f t="shared" si="407"/>
        <v>9</v>
      </c>
      <c r="H8602">
        <v>9.84</v>
      </c>
      <c r="I8602">
        <v>0.87</v>
      </c>
      <c r="J8602">
        <v>-0.5</v>
      </c>
    </row>
    <row r="8603" spans="1:10">
      <c r="A8603" s="3">
        <v>45401</v>
      </c>
      <c r="B8603">
        <v>19.5</v>
      </c>
      <c r="C8603">
        <f t="shared" si="405"/>
        <v>2.3999999999999986</v>
      </c>
      <c r="D8603">
        <v>1004.5</v>
      </c>
      <c r="E8603">
        <f t="shared" si="406"/>
        <v>4.3999999999999773</v>
      </c>
      <c r="F8603">
        <v>36</v>
      </c>
      <c r="G8603">
        <f t="shared" si="407"/>
        <v>-47</v>
      </c>
      <c r="H8603">
        <v>10.84</v>
      </c>
      <c r="I8603">
        <v>0.74</v>
      </c>
      <c r="J8603">
        <v>-0.67</v>
      </c>
    </row>
    <row r="8604" spans="1:10">
      <c r="A8604" s="3">
        <v>45402</v>
      </c>
      <c r="B8604">
        <v>20.9</v>
      </c>
      <c r="C8604">
        <f t="shared" si="405"/>
        <v>1.3999999999999986</v>
      </c>
      <c r="D8604">
        <v>1008.8</v>
      </c>
      <c r="E8604">
        <f t="shared" si="406"/>
        <v>4.2999999999999545</v>
      </c>
      <c r="F8604">
        <v>51</v>
      </c>
      <c r="G8604">
        <f t="shared" si="407"/>
        <v>15</v>
      </c>
      <c r="H8604">
        <v>11.84</v>
      </c>
      <c r="I8604">
        <v>0.57999999999999996</v>
      </c>
      <c r="J8604">
        <v>-0.81</v>
      </c>
    </row>
    <row r="8605" spans="1:10">
      <c r="A8605" s="3">
        <v>45403</v>
      </c>
      <c r="B8605">
        <v>18.100000000000001</v>
      </c>
      <c r="C8605">
        <f t="shared" si="405"/>
        <v>-2.7999999999999972</v>
      </c>
      <c r="D8605">
        <v>1010.5</v>
      </c>
      <c r="E8605">
        <f t="shared" si="406"/>
        <v>1.7000000000000455</v>
      </c>
      <c r="F8605">
        <v>66</v>
      </c>
      <c r="G8605">
        <f t="shared" si="407"/>
        <v>15</v>
      </c>
      <c r="H8605">
        <v>12.84</v>
      </c>
      <c r="I8605">
        <v>0.4</v>
      </c>
      <c r="J8605">
        <v>-0.92</v>
      </c>
    </row>
    <row r="8606" spans="1:10">
      <c r="A8606" s="3">
        <v>45404</v>
      </c>
      <c r="B8606">
        <v>17.2</v>
      </c>
      <c r="C8606">
        <f t="shared" si="405"/>
        <v>-0.90000000000000213</v>
      </c>
      <c r="D8606">
        <v>1010.1</v>
      </c>
      <c r="E8606">
        <f t="shared" si="406"/>
        <v>-0.39999999999997726</v>
      </c>
      <c r="F8606">
        <v>76</v>
      </c>
      <c r="G8606">
        <f t="shared" si="407"/>
        <v>10</v>
      </c>
      <c r="H8606">
        <v>13.84</v>
      </c>
      <c r="I8606">
        <v>0.19</v>
      </c>
      <c r="J8606">
        <v>-0.98</v>
      </c>
    </row>
    <row r="8607" spans="1:10">
      <c r="A8607" s="3">
        <v>45405</v>
      </c>
      <c r="B8607">
        <v>16.100000000000001</v>
      </c>
      <c r="C8607">
        <f t="shared" si="405"/>
        <v>-1.0999999999999979</v>
      </c>
      <c r="D8607">
        <v>1014.8</v>
      </c>
      <c r="E8607">
        <f t="shared" si="406"/>
        <v>4.6999999999999318</v>
      </c>
      <c r="F8607">
        <v>88</v>
      </c>
      <c r="G8607">
        <f t="shared" si="407"/>
        <v>12</v>
      </c>
      <c r="H8607">
        <v>14.84</v>
      </c>
      <c r="I8607">
        <v>-0.02</v>
      </c>
      <c r="J8607">
        <v>-1</v>
      </c>
    </row>
    <row r="8608" spans="1:10">
      <c r="A8608" s="3">
        <v>45406</v>
      </c>
      <c r="B8608">
        <v>14.8</v>
      </c>
      <c r="C8608">
        <f t="shared" si="405"/>
        <v>-1.3000000000000007</v>
      </c>
      <c r="D8608">
        <v>1008.5</v>
      </c>
      <c r="E8608">
        <f t="shared" si="406"/>
        <v>-6.2999999999999545</v>
      </c>
      <c r="F8608">
        <v>99</v>
      </c>
      <c r="G8608">
        <f t="shared" si="407"/>
        <v>11</v>
      </c>
      <c r="H8608">
        <v>15.84</v>
      </c>
      <c r="I8608">
        <v>-0.23</v>
      </c>
      <c r="J8608">
        <v>-0.97</v>
      </c>
    </row>
    <row r="8609" spans="1:10">
      <c r="A8609" s="3">
        <v>45407</v>
      </c>
      <c r="B8609">
        <v>21.6</v>
      </c>
      <c r="C8609">
        <f t="shared" si="405"/>
        <v>6.8000000000000007</v>
      </c>
      <c r="D8609">
        <v>1001.9</v>
      </c>
      <c r="E8609">
        <f t="shared" si="406"/>
        <v>-6.6000000000000227</v>
      </c>
      <c r="F8609">
        <v>71</v>
      </c>
      <c r="G8609">
        <f t="shared" si="407"/>
        <v>-28</v>
      </c>
      <c r="H8609">
        <v>16.84</v>
      </c>
      <c r="I8609">
        <v>-0.43</v>
      </c>
      <c r="J8609">
        <v>-0.9</v>
      </c>
    </row>
    <row r="8610" spans="1:10">
      <c r="A8610" s="3">
        <v>45408</v>
      </c>
      <c r="B8610">
        <v>21.8</v>
      </c>
      <c r="C8610">
        <f t="shared" si="405"/>
        <v>0.19999999999999929</v>
      </c>
      <c r="D8610">
        <v>1010.6</v>
      </c>
      <c r="E8610">
        <f t="shared" si="406"/>
        <v>8.7000000000000455</v>
      </c>
      <c r="F8610">
        <v>74</v>
      </c>
      <c r="G8610">
        <f t="shared" si="407"/>
        <v>3</v>
      </c>
      <c r="H8610">
        <v>17.84</v>
      </c>
      <c r="I8610">
        <v>-0.61</v>
      </c>
      <c r="J8610">
        <v>-0.79</v>
      </c>
    </row>
    <row r="8611" spans="1:10">
      <c r="A8611" s="3">
        <v>45409</v>
      </c>
      <c r="B8611">
        <v>19.899999999999999</v>
      </c>
      <c r="C8611">
        <f t="shared" si="405"/>
        <v>-1.9000000000000021</v>
      </c>
      <c r="D8611">
        <v>1007.8</v>
      </c>
      <c r="E8611">
        <f t="shared" si="406"/>
        <v>-2.8000000000000682</v>
      </c>
      <c r="F8611">
        <v>75</v>
      </c>
      <c r="G8611">
        <f t="shared" si="407"/>
        <v>1</v>
      </c>
      <c r="H8611">
        <v>18.84</v>
      </c>
      <c r="I8611">
        <v>-0.76</v>
      </c>
      <c r="J8611">
        <v>-0.65</v>
      </c>
    </row>
    <row r="8612" spans="1:10">
      <c r="A8612" s="3">
        <v>45410</v>
      </c>
      <c r="B8612">
        <v>22.6</v>
      </c>
      <c r="C8612">
        <f t="shared" si="405"/>
        <v>2.7000000000000028</v>
      </c>
      <c r="D8612">
        <v>1010.4</v>
      </c>
      <c r="E8612">
        <f t="shared" si="406"/>
        <v>2.6000000000000227</v>
      </c>
      <c r="F8612">
        <v>62</v>
      </c>
      <c r="G8612">
        <f t="shared" si="407"/>
        <v>-13</v>
      </c>
      <c r="H8612">
        <v>19.84</v>
      </c>
      <c r="I8612">
        <v>-0.88</v>
      </c>
      <c r="J8612">
        <v>-0.47</v>
      </c>
    </row>
    <row r="8613" spans="1:10">
      <c r="A8613" s="3">
        <v>45411</v>
      </c>
      <c r="B8613">
        <v>21</v>
      </c>
      <c r="C8613">
        <f t="shared" si="405"/>
        <v>-1.6000000000000014</v>
      </c>
      <c r="D8613">
        <v>1007.1</v>
      </c>
      <c r="E8613">
        <f t="shared" si="406"/>
        <v>-3.2999999999999545</v>
      </c>
      <c r="F8613">
        <v>82</v>
      </c>
      <c r="G8613">
        <f t="shared" si="407"/>
        <v>20</v>
      </c>
      <c r="H8613">
        <v>20.84</v>
      </c>
      <c r="I8613">
        <v>-0.96</v>
      </c>
      <c r="J8613">
        <v>-0.27</v>
      </c>
    </row>
    <row r="8614" spans="1:10">
      <c r="A8614" s="3">
        <v>45412</v>
      </c>
      <c r="B8614">
        <v>22.6</v>
      </c>
      <c r="C8614">
        <f t="shared" si="405"/>
        <v>1.6000000000000014</v>
      </c>
      <c r="D8614">
        <v>997.9</v>
      </c>
      <c r="E8614">
        <f t="shared" si="406"/>
        <v>-9.2000000000000455</v>
      </c>
      <c r="F8614">
        <v>79</v>
      </c>
      <c r="G8614">
        <f t="shared" si="407"/>
        <v>-3</v>
      </c>
      <c r="H8614">
        <v>21.84</v>
      </c>
      <c r="I8614">
        <v>-1</v>
      </c>
      <c r="J8614">
        <v>-0.06</v>
      </c>
    </row>
    <row r="8615" spans="1:10">
      <c r="A8615" s="3">
        <v>45413</v>
      </c>
      <c r="B8615">
        <v>13.4</v>
      </c>
      <c r="C8615">
        <f t="shared" si="405"/>
        <v>-9.2000000000000011</v>
      </c>
      <c r="D8615">
        <v>1004.8</v>
      </c>
      <c r="E8615">
        <f t="shared" si="406"/>
        <v>6.8999999999999773</v>
      </c>
      <c r="F8615">
        <v>96</v>
      </c>
      <c r="G8615">
        <f t="shared" si="407"/>
        <v>17</v>
      </c>
      <c r="H8615">
        <v>22.84</v>
      </c>
      <c r="I8615">
        <v>-0.99</v>
      </c>
      <c r="J8615">
        <v>0.15</v>
      </c>
    </row>
    <row r="8616" spans="1:10">
      <c r="A8616" s="3">
        <v>45414</v>
      </c>
      <c r="B8616">
        <v>16.899999999999999</v>
      </c>
      <c r="C8616">
        <f t="shared" si="405"/>
        <v>3.4999999999999982</v>
      </c>
      <c r="D8616">
        <v>1015</v>
      </c>
      <c r="E8616">
        <f t="shared" si="406"/>
        <v>10.200000000000045</v>
      </c>
      <c r="F8616">
        <v>55</v>
      </c>
      <c r="G8616">
        <f t="shared" si="407"/>
        <v>-41</v>
      </c>
      <c r="H8616">
        <v>23.84</v>
      </c>
      <c r="I8616">
        <v>-0.94</v>
      </c>
      <c r="J8616">
        <v>0.35</v>
      </c>
    </row>
    <row r="8617" spans="1:10">
      <c r="A8617" s="3">
        <v>45415</v>
      </c>
      <c r="B8617">
        <v>19.600000000000001</v>
      </c>
      <c r="C8617">
        <f t="shared" si="405"/>
        <v>2.7000000000000028</v>
      </c>
      <c r="D8617">
        <v>1013.5</v>
      </c>
      <c r="E8617">
        <f t="shared" si="406"/>
        <v>-1.5</v>
      </c>
      <c r="F8617">
        <v>57</v>
      </c>
      <c r="G8617">
        <f t="shared" si="407"/>
        <v>2</v>
      </c>
      <c r="H8617">
        <v>24.84</v>
      </c>
      <c r="I8617">
        <v>-0.84</v>
      </c>
      <c r="J8617">
        <v>0.54</v>
      </c>
    </row>
    <row r="8618" spans="1:10">
      <c r="A8618" s="3">
        <v>45416</v>
      </c>
      <c r="B8618">
        <v>23.5</v>
      </c>
      <c r="C8618">
        <f t="shared" si="405"/>
        <v>3.8999999999999986</v>
      </c>
      <c r="D8618">
        <v>1016.6</v>
      </c>
      <c r="E8618">
        <f t="shared" si="406"/>
        <v>3.1000000000000227</v>
      </c>
      <c r="F8618">
        <v>37</v>
      </c>
      <c r="G8618">
        <f t="shared" si="407"/>
        <v>-20</v>
      </c>
      <c r="H8618">
        <v>25.84</v>
      </c>
      <c r="I8618">
        <v>-0.71</v>
      </c>
      <c r="J8618">
        <v>0.71</v>
      </c>
    </row>
    <row r="8619" spans="1:10">
      <c r="A8619" s="3">
        <v>45417</v>
      </c>
      <c r="B8619">
        <v>22.3</v>
      </c>
      <c r="C8619">
        <f t="shared" si="405"/>
        <v>-1.1999999999999993</v>
      </c>
      <c r="D8619">
        <v>1017.6</v>
      </c>
      <c r="E8619">
        <f t="shared" si="406"/>
        <v>1</v>
      </c>
      <c r="F8619">
        <v>59</v>
      </c>
      <c r="G8619">
        <f t="shared" si="407"/>
        <v>22</v>
      </c>
      <c r="H8619">
        <v>26.84</v>
      </c>
      <c r="I8619">
        <v>-0.54</v>
      </c>
      <c r="J8619">
        <v>0.84</v>
      </c>
    </row>
    <row r="8620" spans="1:10">
      <c r="A8620" s="3">
        <v>45418</v>
      </c>
      <c r="B8620">
        <v>21.2</v>
      </c>
      <c r="C8620">
        <f t="shared" si="405"/>
        <v>-1.1000000000000014</v>
      </c>
      <c r="D8620">
        <v>1013.2</v>
      </c>
      <c r="E8620">
        <f t="shared" si="406"/>
        <v>-4.3999999999999773</v>
      </c>
      <c r="F8620">
        <v>69</v>
      </c>
      <c r="G8620">
        <f t="shared" si="407"/>
        <v>10</v>
      </c>
      <c r="H8620">
        <v>27.84</v>
      </c>
      <c r="I8620">
        <v>-0.35</v>
      </c>
      <c r="J8620">
        <v>0.94</v>
      </c>
    </row>
    <row r="8621" spans="1:10">
      <c r="A8621" s="3">
        <v>45419</v>
      </c>
      <c r="B8621">
        <v>20.5</v>
      </c>
      <c r="C8621">
        <f t="shared" si="405"/>
        <v>-0.69999999999999929</v>
      </c>
      <c r="D8621">
        <v>1002</v>
      </c>
      <c r="E8621">
        <f t="shared" si="406"/>
        <v>-11.200000000000045</v>
      </c>
      <c r="F8621">
        <v>94</v>
      </c>
      <c r="G8621">
        <f t="shared" si="407"/>
        <v>25</v>
      </c>
      <c r="H8621">
        <v>28.84</v>
      </c>
      <c r="I8621">
        <v>-0.15</v>
      </c>
      <c r="J8621">
        <v>0.99</v>
      </c>
    </row>
    <row r="8622" spans="1:10">
      <c r="A8622" s="3">
        <v>45420</v>
      </c>
      <c r="B8622">
        <v>15.8</v>
      </c>
      <c r="C8622">
        <f t="shared" si="405"/>
        <v>-4.6999999999999993</v>
      </c>
      <c r="D8622">
        <v>1004.9</v>
      </c>
      <c r="E8622">
        <f t="shared" si="406"/>
        <v>2.8999999999999773</v>
      </c>
      <c r="F8622">
        <v>93</v>
      </c>
      <c r="G8622">
        <f t="shared" si="407"/>
        <v>-1</v>
      </c>
      <c r="H8622">
        <v>0.31</v>
      </c>
      <c r="I8622">
        <v>7.0000000000000007E-2</v>
      </c>
      <c r="J8622">
        <v>1</v>
      </c>
    </row>
    <row r="8623" spans="1:10">
      <c r="A8623" s="3">
        <v>45421</v>
      </c>
      <c r="B8623">
        <v>16.399999999999999</v>
      </c>
      <c r="C8623">
        <f t="shared" si="405"/>
        <v>0.59999999999999787</v>
      </c>
      <c r="D8623">
        <v>1010.6</v>
      </c>
      <c r="E8623">
        <f t="shared" si="406"/>
        <v>5.7000000000000455</v>
      </c>
      <c r="F8623">
        <v>57</v>
      </c>
      <c r="G8623">
        <f t="shared" si="407"/>
        <v>-36</v>
      </c>
      <c r="H8623">
        <v>1.31</v>
      </c>
      <c r="I8623">
        <v>0.28000000000000003</v>
      </c>
      <c r="J8623">
        <v>0.96</v>
      </c>
    </row>
    <row r="8624" spans="1:10">
      <c r="A8624" s="3">
        <v>45422</v>
      </c>
      <c r="B8624">
        <v>19.3</v>
      </c>
      <c r="C8624">
        <f t="shared" si="405"/>
        <v>2.9000000000000021</v>
      </c>
      <c r="D8624">
        <v>1017.4</v>
      </c>
      <c r="E8624">
        <f t="shared" si="406"/>
        <v>6.7999999999999545</v>
      </c>
      <c r="F8624">
        <v>59</v>
      </c>
      <c r="G8624">
        <f t="shared" si="407"/>
        <v>2</v>
      </c>
      <c r="H8624">
        <v>2.31</v>
      </c>
      <c r="I8624">
        <v>0.47</v>
      </c>
      <c r="J8624">
        <v>0.88</v>
      </c>
    </row>
    <row r="8625" spans="1:10">
      <c r="A8625" s="3">
        <v>45423</v>
      </c>
      <c r="B8625">
        <v>20.8</v>
      </c>
      <c r="C8625">
        <f t="shared" si="405"/>
        <v>1.5</v>
      </c>
      <c r="D8625">
        <v>1016.9</v>
      </c>
      <c r="E8625">
        <f t="shared" si="406"/>
        <v>-0.5</v>
      </c>
      <c r="F8625">
        <v>60</v>
      </c>
      <c r="G8625">
        <f t="shared" si="407"/>
        <v>1</v>
      </c>
      <c r="H8625">
        <v>3.31</v>
      </c>
      <c r="I8625">
        <v>0.65</v>
      </c>
      <c r="J8625">
        <v>0.76</v>
      </c>
    </row>
    <row r="8626" spans="1:10">
      <c r="A8626" s="3">
        <v>45424</v>
      </c>
      <c r="B8626">
        <v>21.5</v>
      </c>
      <c r="C8626">
        <f t="shared" si="405"/>
        <v>0.69999999999999929</v>
      </c>
      <c r="D8626">
        <v>1012.3</v>
      </c>
      <c r="E8626">
        <f t="shared" si="406"/>
        <v>-4.6000000000000227</v>
      </c>
      <c r="F8626">
        <v>68</v>
      </c>
      <c r="G8626">
        <f t="shared" si="407"/>
        <v>8</v>
      </c>
      <c r="H8626">
        <v>4.3099999999999996</v>
      </c>
      <c r="I8626">
        <v>0.79</v>
      </c>
      <c r="J8626">
        <v>0.61</v>
      </c>
    </row>
    <row r="8627" spans="1:10">
      <c r="A8627" s="3">
        <v>45425</v>
      </c>
      <c r="B8627">
        <v>17.600000000000001</v>
      </c>
      <c r="C8627">
        <f t="shared" si="405"/>
        <v>-3.8999999999999986</v>
      </c>
      <c r="D8627">
        <v>1005.1</v>
      </c>
      <c r="E8627">
        <f t="shared" si="406"/>
        <v>-7.1999999999999318</v>
      </c>
      <c r="F8627">
        <v>99</v>
      </c>
      <c r="G8627">
        <f t="shared" si="407"/>
        <v>31</v>
      </c>
      <c r="H8627">
        <v>5.31</v>
      </c>
      <c r="I8627">
        <v>0.9</v>
      </c>
      <c r="J8627">
        <v>0.43</v>
      </c>
    </row>
    <row r="8628" spans="1:10">
      <c r="A8628" s="3">
        <v>45426</v>
      </c>
      <c r="B8628">
        <v>18.8</v>
      </c>
      <c r="C8628">
        <f t="shared" si="405"/>
        <v>1.1999999999999993</v>
      </c>
      <c r="D8628">
        <v>1015.6</v>
      </c>
      <c r="E8628">
        <f t="shared" si="406"/>
        <v>10.5</v>
      </c>
      <c r="F8628">
        <v>59</v>
      </c>
      <c r="G8628">
        <f t="shared" si="407"/>
        <v>-40</v>
      </c>
      <c r="H8628">
        <v>6.31</v>
      </c>
      <c r="I8628">
        <v>0.97</v>
      </c>
      <c r="J8628">
        <v>0.23</v>
      </c>
    </row>
    <row r="8629" spans="1:10">
      <c r="A8629" s="3">
        <v>45427</v>
      </c>
      <c r="B8629">
        <v>22</v>
      </c>
      <c r="C8629">
        <f t="shared" si="405"/>
        <v>3.1999999999999993</v>
      </c>
      <c r="D8629">
        <v>1010.2</v>
      </c>
      <c r="E8629">
        <f t="shared" si="406"/>
        <v>-5.3999999999999773</v>
      </c>
      <c r="F8629">
        <v>69</v>
      </c>
      <c r="G8629">
        <f t="shared" si="407"/>
        <v>10</v>
      </c>
      <c r="H8629">
        <v>7.31</v>
      </c>
      <c r="I8629">
        <v>1</v>
      </c>
      <c r="J8629">
        <v>0.01</v>
      </c>
    </row>
    <row r="8630" spans="1:10">
      <c r="A8630" s="3">
        <v>45428</v>
      </c>
      <c r="B8630">
        <v>22.1</v>
      </c>
      <c r="C8630">
        <f t="shared" si="405"/>
        <v>0.10000000000000142</v>
      </c>
      <c r="D8630">
        <v>998.8</v>
      </c>
      <c r="E8630">
        <f t="shared" si="406"/>
        <v>-11.400000000000091</v>
      </c>
      <c r="F8630">
        <v>54</v>
      </c>
      <c r="G8630">
        <f t="shared" si="407"/>
        <v>-15</v>
      </c>
      <c r="H8630">
        <v>8.31</v>
      </c>
      <c r="I8630">
        <v>0.98</v>
      </c>
      <c r="J8630">
        <v>-0.2</v>
      </c>
    </row>
    <row r="8631" spans="1:10">
      <c r="A8631" s="3">
        <v>45429</v>
      </c>
      <c r="B8631">
        <v>22.9</v>
      </c>
      <c r="C8631">
        <f t="shared" si="405"/>
        <v>0.79999999999999716</v>
      </c>
      <c r="D8631">
        <v>1010.7</v>
      </c>
      <c r="E8631">
        <f t="shared" si="406"/>
        <v>11.900000000000091</v>
      </c>
      <c r="F8631">
        <v>33</v>
      </c>
      <c r="G8631">
        <f t="shared" si="407"/>
        <v>-21</v>
      </c>
      <c r="H8631">
        <v>9.31</v>
      </c>
      <c r="I8631">
        <v>0.92</v>
      </c>
      <c r="J8631">
        <v>-0.4</v>
      </c>
    </row>
    <row r="8632" spans="1:10">
      <c r="A8632" s="3">
        <v>45430</v>
      </c>
      <c r="B8632">
        <v>24.3</v>
      </c>
      <c r="C8632">
        <f t="shared" si="405"/>
        <v>1.4000000000000021</v>
      </c>
      <c r="D8632">
        <v>1014.7</v>
      </c>
      <c r="E8632">
        <f t="shared" si="406"/>
        <v>4</v>
      </c>
      <c r="F8632">
        <v>63</v>
      </c>
      <c r="G8632">
        <f t="shared" si="407"/>
        <v>30</v>
      </c>
      <c r="H8632">
        <v>10.31</v>
      </c>
      <c r="I8632">
        <v>0.81</v>
      </c>
      <c r="J8632">
        <v>-0.57999999999999996</v>
      </c>
    </row>
    <row r="8633" spans="1:10">
      <c r="A8633" s="3">
        <v>45431</v>
      </c>
      <c r="B8633">
        <v>21.1</v>
      </c>
      <c r="C8633">
        <f t="shared" si="405"/>
        <v>-3.1999999999999993</v>
      </c>
      <c r="D8633">
        <v>1014.6</v>
      </c>
      <c r="E8633">
        <f t="shared" si="406"/>
        <v>-0.10000000000002274</v>
      </c>
      <c r="F8633">
        <v>65</v>
      </c>
      <c r="G8633">
        <f t="shared" si="407"/>
        <v>2</v>
      </c>
      <c r="H8633">
        <v>11.31</v>
      </c>
      <c r="I8633">
        <v>0.67</v>
      </c>
      <c r="J8633">
        <v>-0.74</v>
      </c>
    </row>
    <row r="8634" spans="1:10">
      <c r="A8634" s="3">
        <v>45432</v>
      </c>
      <c r="B8634">
        <v>19.7</v>
      </c>
      <c r="C8634">
        <f t="shared" si="405"/>
        <v>-1.4000000000000021</v>
      </c>
      <c r="D8634">
        <v>1008.3</v>
      </c>
      <c r="E8634">
        <f t="shared" si="406"/>
        <v>-6.3000000000000682</v>
      </c>
      <c r="F8634">
        <v>84</v>
      </c>
      <c r="G8634">
        <f t="shared" si="407"/>
        <v>19</v>
      </c>
      <c r="H8634">
        <v>12.31</v>
      </c>
      <c r="I8634">
        <v>0.5</v>
      </c>
      <c r="J8634">
        <v>-0.87</v>
      </c>
    </row>
    <row r="8635" spans="1:10">
      <c r="A8635" s="3">
        <v>45433</v>
      </c>
      <c r="B8635">
        <v>23.9</v>
      </c>
      <c r="C8635">
        <f t="shared" si="405"/>
        <v>4.1999999999999993</v>
      </c>
      <c r="D8635">
        <v>1012.2</v>
      </c>
      <c r="E8635">
        <f t="shared" si="406"/>
        <v>3.9000000000000909</v>
      </c>
      <c r="F8635">
        <v>69</v>
      </c>
      <c r="G8635">
        <f t="shared" si="407"/>
        <v>-15</v>
      </c>
      <c r="H8635">
        <v>13.31</v>
      </c>
      <c r="I8635">
        <v>0.3</v>
      </c>
      <c r="J8635">
        <v>-0.95</v>
      </c>
    </row>
    <row r="8636" spans="1:10">
      <c r="A8636" s="3">
        <v>45434</v>
      </c>
      <c r="B8636">
        <v>21.2</v>
      </c>
      <c r="C8636">
        <f t="shared" si="405"/>
        <v>-2.6999999999999993</v>
      </c>
      <c r="D8636">
        <v>1015.1</v>
      </c>
      <c r="E8636">
        <f t="shared" si="406"/>
        <v>2.8999999999999773</v>
      </c>
      <c r="F8636">
        <v>70</v>
      </c>
      <c r="G8636">
        <f t="shared" si="407"/>
        <v>1</v>
      </c>
      <c r="H8636">
        <v>14.31</v>
      </c>
      <c r="I8636">
        <v>0.1</v>
      </c>
      <c r="J8636">
        <v>-1</v>
      </c>
    </row>
    <row r="8637" spans="1:10">
      <c r="A8637" s="3">
        <v>45435</v>
      </c>
      <c r="B8637">
        <v>22.7</v>
      </c>
      <c r="C8637">
        <f t="shared" si="405"/>
        <v>1.5</v>
      </c>
      <c r="D8637">
        <v>1007.5</v>
      </c>
      <c r="E8637">
        <f t="shared" si="406"/>
        <v>-7.6000000000000227</v>
      </c>
      <c r="F8637">
        <v>72</v>
      </c>
      <c r="G8637">
        <f t="shared" si="407"/>
        <v>2</v>
      </c>
      <c r="H8637">
        <v>15.31</v>
      </c>
      <c r="I8637">
        <v>-0.12</v>
      </c>
      <c r="J8637">
        <v>-0.99</v>
      </c>
    </row>
    <row r="8638" spans="1:10">
      <c r="A8638" s="3">
        <v>45436</v>
      </c>
      <c r="B8638">
        <v>24.9</v>
      </c>
      <c r="C8638">
        <f t="shared" si="405"/>
        <v>2.1999999999999993</v>
      </c>
      <c r="D8638">
        <v>1001.7</v>
      </c>
      <c r="E8638">
        <f t="shared" si="406"/>
        <v>-5.7999999999999545</v>
      </c>
      <c r="F8638">
        <v>56</v>
      </c>
      <c r="G8638">
        <f t="shared" si="407"/>
        <v>-16</v>
      </c>
      <c r="H8638">
        <v>16.309999999999999</v>
      </c>
      <c r="I8638">
        <v>-0.32</v>
      </c>
      <c r="J8638">
        <v>-0.95</v>
      </c>
    </row>
    <row r="8639" spans="1:10">
      <c r="A8639" s="3">
        <v>45437</v>
      </c>
      <c r="B8639">
        <v>20.100000000000001</v>
      </c>
      <c r="C8639">
        <f t="shared" si="405"/>
        <v>-4.7999999999999972</v>
      </c>
      <c r="D8639">
        <v>1012.8</v>
      </c>
      <c r="E8639">
        <f t="shared" si="406"/>
        <v>11.099999999999909</v>
      </c>
      <c r="F8639">
        <v>57</v>
      </c>
      <c r="G8639">
        <f t="shared" si="407"/>
        <v>1</v>
      </c>
      <c r="H8639">
        <v>17.309999999999999</v>
      </c>
      <c r="I8639">
        <v>-0.52</v>
      </c>
      <c r="J8639">
        <v>-0.86</v>
      </c>
    </row>
    <row r="8640" spans="1:10">
      <c r="A8640" s="3">
        <v>45438</v>
      </c>
      <c r="B8640">
        <v>22.3</v>
      </c>
      <c r="C8640">
        <f t="shared" si="405"/>
        <v>2.1999999999999993</v>
      </c>
      <c r="D8640">
        <v>1011.4</v>
      </c>
      <c r="E8640">
        <f t="shared" si="406"/>
        <v>-1.3999999999999773</v>
      </c>
      <c r="F8640">
        <v>69</v>
      </c>
      <c r="G8640">
        <f t="shared" si="407"/>
        <v>12</v>
      </c>
      <c r="H8640">
        <v>18.309999999999999</v>
      </c>
      <c r="I8640">
        <v>-0.69</v>
      </c>
      <c r="J8640">
        <v>-0.73</v>
      </c>
    </row>
    <row r="8641" spans="1:10">
      <c r="A8641" s="3">
        <v>45439</v>
      </c>
      <c r="B8641">
        <v>22.7</v>
      </c>
      <c r="C8641">
        <f t="shared" si="405"/>
        <v>0.39999999999999858</v>
      </c>
      <c r="D8641">
        <v>1000.5</v>
      </c>
      <c r="E8641">
        <f t="shared" si="406"/>
        <v>-10.899999999999977</v>
      </c>
      <c r="F8641">
        <v>92</v>
      </c>
      <c r="G8641">
        <f t="shared" si="407"/>
        <v>23</v>
      </c>
      <c r="H8641">
        <v>19.309999999999999</v>
      </c>
      <c r="I8641">
        <v>-0.82</v>
      </c>
      <c r="J8641">
        <v>-0.56999999999999995</v>
      </c>
    </row>
    <row r="8642" spans="1:10">
      <c r="A8642" s="3">
        <v>45440</v>
      </c>
      <c r="B8642">
        <v>24.1</v>
      </c>
      <c r="C8642">
        <f t="shared" si="405"/>
        <v>1.4000000000000021</v>
      </c>
      <c r="D8642">
        <v>995.3</v>
      </c>
      <c r="E8642">
        <f t="shared" si="406"/>
        <v>-5.2000000000000455</v>
      </c>
      <c r="F8642">
        <v>94</v>
      </c>
      <c r="G8642">
        <f t="shared" si="407"/>
        <v>2</v>
      </c>
      <c r="H8642">
        <v>20.309999999999999</v>
      </c>
      <c r="I8642">
        <v>-0.92</v>
      </c>
      <c r="J8642">
        <v>-0.38</v>
      </c>
    </row>
    <row r="8643" spans="1:10">
      <c r="A8643" s="3">
        <v>45441</v>
      </c>
      <c r="B8643">
        <v>21.8</v>
      </c>
      <c r="C8643">
        <f t="shared" si="405"/>
        <v>-2.3000000000000007</v>
      </c>
      <c r="D8643">
        <v>1007.8</v>
      </c>
      <c r="E8643">
        <f t="shared" si="406"/>
        <v>12.5</v>
      </c>
      <c r="F8643">
        <v>64</v>
      </c>
      <c r="G8643">
        <f t="shared" si="407"/>
        <v>-30</v>
      </c>
      <c r="H8643">
        <v>21.31</v>
      </c>
      <c r="I8643">
        <v>-0.98</v>
      </c>
      <c r="J8643">
        <v>-0.18</v>
      </c>
    </row>
    <row r="8644" spans="1:10">
      <c r="A8644" s="3">
        <v>45442</v>
      </c>
      <c r="B8644">
        <v>24.2</v>
      </c>
      <c r="C8644">
        <f t="shared" si="405"/>
        <v>2.3999999999999986</v>
      </c>
      <c r="D8644">
        <v>1010.9</v>
      </c>
      <c r="E8644">
        <f t="shared" si="406"/>
        <v>3.1000000000000227</v>
      </c>
      <c r="F8644">
        <v>63</v>
      </c>
      <c r="G8644">
        <f t="shared" si="407"/>
        <v>-1</v>
      </c>
      <c r="H8644">
        <v>22.31</v>
      </c>
      <c r="I8644">
        <v>-1</v>
      </c>
      <c r="J8644">
        <v>0.04</v>
      </c>
    </row>
    <row r="8645" spans="1:10">
      <c r="A8645" s="3">
        <v>45443</v>
      </c>
      <c r="B8645">
        <v>20.3</v>
      </c>
      <c r="C8645">
        <f t="shared" si="405"/>
        <v>-3.8999999999999986</v>
      </c>
      <c r="D8645">
        <v>1003.4</v>
      </c>
      <c r="E8645">
        <f t="shared" si="406"/>
        <v>-7.5</v>
      </c>
      <c r="F8645">
        <v>83</v>
      </c>
      <c r="G8645">
        <f t="shared" si="407"/>
        <v>20</v>
      </c>
      <c r="H8645">
        <v>23.31</v>
      </c>
      <c r="I8645">
        <v>-0.97</v>
      </c>
      <c r="J8645">
        <v>0.25</v>
      </c>
    </row>
    <row r="8646" spans="1:10">
      <c r="A8646" s="3">
        <v>45444</v>
      </c>
      <c r="B8646">
        <v>22.6</v>
      </c>
      <c r="C8646">
        <f t="shared" si="405"/>
        <v>2.3000000000000007</v>
      </c>
      <c r="D8646">
        <v>1005.4</v>
      </c>
      <c r="E8646">
        <f t="shared" si="406"/>
        <v>2</v>
      </c>
      <c r="F8646">
        <v>63</v>
      </c>
      <c r="G8646">
        <f t="shared" si="407"/>
        <v>-20</v>
      </c>
      <c r="H8646">
        <v>24.31</v>
      </c>
      <c r="I8646">
        <v>-0.9</v>
      </c>
      <c r="J8646">
        <v>0.44</v>
      </c>
    </row>
    <row r="8647" spans="1:10">
      <c r="A8647" s="3">
        <v>45445</v>
      </c>
      <c r="B8647">
        <v>17.399999999999999</v>
      </c>
      <c r="C8647">
        <f t="shared" ref="C8647:C8710" si="408">B8647-B8646</f>
        <v>-5.2000000000000028</v>
      </c>
      <c r="D8647">
        <v>1004.9</v>
      </c>
      <c r="E8647">
        <f t="shared" ref="E8647:E8710" si="409">D8647-D8646</f>
        <v>-0.5</v>
      </c>
      <c r="F8647">
        <v>100</v>
      </c>
      <c r="G8647">
        <f t="shared" ref="G8647:G8710" si="410">F8647-F8646</f>
        <v>37</v>
      </c>
      <c r="H8647">
        <v>25.31</v>
      </c>
      <c r="I8647">
        <v>-0.78</v>
      </c>
      <c r="J8647">
        <v>0.62</v>
      </c>
    </row>
    <row r="8648" spans="1:10">
      <c r="A8648" s="3">
        <v>45446</v>
      </c>
      <c r="B8648">
        <v>18.399999999999999</v>
      </c>
      <c r="C8648">
        <f t="shared" si="408"/>
        <v>1</v>
      </c>
      <c r="D8648">
        <v>1003.9</v>
      </c>
      <c r="E8648">
        <f t="shared" si="409"/>
        <v>-1</v>
      </c>
      <c r="F8648">
        <v>99</v>
      </c>
      <c r="G8648">
        <f t="shared" si="410"/>
        <v>-1</v>
      </c>
      <c r="H8648">
        <v>26.31</v>
      </c>
      <c r="I8648">
        <v>-0.63</v>
      </c>
      <c r="J8648">
        <v>0.77</v>
      </c>
    </row>
    <row r="8649" spans="1:10">
      <c r="A8649" s="3">
        <v>45447</v>
      </c>
      <c r="B8649">
        <v>20.9</v>
      </c>
      <c r="C8649">
        <f t="shared" si="408"/>
        <v>2.5</v>
      </c>
      <c r="D8649">
        <v>1008.8</v>
      </c>
      <c r="E8649">
        <f t="shared" si="409"/>
        <v>4.8999999999999773</v>
      </c>
      <c r="F8649">
        <v>67</v>
      </c>
      <c r="G8649">
        <f t="shared" si="410"/>
        <v>-32</v>
      </c>
      <c r="H8649">
        <v>27.31</v>
      </c>
      <c r="I8649">
        <v>-0.45</v>
      </c>
      <c r="J8649">
        <v>0.89</v>
      </c>
    </row>
    <row r="8650" spans="1:10">
      <c r="A8650" s="3">
        <v>45448</v>
      </c>
      <c r="B8650">
        <v>23</v>
      </c>
      <c r="C8650">
        <f t="shared" si="408"/>
        <v>2.1000000000000014</v>
      </c>
      <c r="D8650">
        <v>1014.2</v>
      </c>
      <c r="E8650">
        <f t="shared" si="409"/>
        <v>5.4000000000000909</v>
      </c>
      <c r="F8650">
        <v>67</v>
      </c>
      <c r="G8650">
        <f t="shared" si="410"/>
        <v>0</v>
      </c>
      <c r="H8650">
        <v>28.31</v>
      </c>
      <c r="I8650">
        <v>-0.26</v>
      </c>
      <c r="J8650">
        <v>0.97</v>
      </c>
    </row>
    <row r="8651" spans="1:10">
      <c r="A8651" s="3">
        <v>45449</v>
      </c>
      <c r="B8651">
        <v>22.8</v>
      </c>
      <c r="C8651">
        <f t="shared" si="408"/>
        <v>-0.19999999999999929</v>
      </c>
      <c r="D8651">
        <v>1015.3</v>
      </c>
      <c r="E8651">
        <f t="shared" si="409"/>
        <v>1.0999999999999091</v>
      </c>
      <c r="F8651">
        <v>66</v>
      </c>
      <c r="G8651">
        <f t="shared" si="410"/>
        <v>-1</v>
      </c>
      <c r="H8651">
        <v>29.31</v>
      </c>
      <c r="I8651">
        <v>-0.05</v>
      </c>
      <c r="J8651">
        <v>1</v>
      </c>
    </row>
    <row r="8652" spans="1:10">
      <c r="A8652" s="3">
        <v>45450</v>
      </c>
      <c r="B8652">
        <v>22.8</v>
      </c>
      <c r="C8652">
        <f t="shared" si="408"/>
        <v>0</v>
      </c>
      <c r="D8652">
        <v>1014.1</v>
      </c>
      <c r="E8652">
        <f t="shared" si="409"/>
        <v>-1.1999999999999318</v>
      </c>
      <c r="F8652">
        <v>58</v>
      </c>
      <c r="G8652">
        <f t="shared" si="410"/>
        <v>-8</v>
      </c>
      <c r="H8652">
        <v>0.78</v>
      </c>
      <c r="I8652">
        <v>0.17</v>
      </c>
      <c r="J8652">
        <v>0.99</v>
      </c>
    </row>
    <row r="8653" spans="1:10">
      <c r="A8653" s="3">
        <v>45451</v>
      </c>
      <c r="B8653">
        <v>24.3</v>
      </c>
      <c r="C8653">
        <f t="shared" si="408"/>
        <v>1.5</v>
      </c>
      <c r="D8653">
        <v>1012.3</v>
      </c>
      <c r="E8653">
        <f t="shared" si="409"/>
        <v>-1.8000000000000682</v>
      </c>
      <c r="F8653">
        <v>63</v>
      </c>
      <c r="G8653">
        <f t="shared" si="410"/>
        <v>5</v>
      </c>
      <c r="H8653">
        <v>1.78</v>
      </c>
      <c r="I8653">
        <v>0.37</v>
      </c>
      <c r="J8653">
        <v>0.93</v>
      </c>
    </row>
    <row r="8654" spans="1:10">
      <c r="A8654" s="3">
        <v>45452</v>
      </c>
      <c r="B8654">
        <v>22.7</v>
      </c>
      <c r="C8654">
        <f t="shared" si="408"/>
        <v>-1.6000000000000014</v>
      </c>
      <c r="D8654">
        <v>1009.9</v>
      </c>
      <c r="E8654">
        <f t="shared" si="409"/>
        <v>-2.3999999999999773</v>
      </c>
      <c r="F8654">
        <v>76</v>
      </c>
      <c r="G8654">
        <f t="shared" si="410"/>
        <v>13</v>
      </c>
      <c r="H8654">
        <v>2.78</v>
      </c>
      <c r="I8654">
        <v>0.56000000000000005</v>
      </c>
      <c r="J8654">
        <v>0.83</v>
      </c>
    </row>
    <row r="8655" spans="1:10">
      <c r="A8655" s="3">
        <v>45453</v>
      </c>
      <c r="B8655">
        <v>22.1</v>
      </c>
      <c r="C8655">
        <f t="shared" si="408"/>
        <v>-0.59999999999999787</v>
      </c>
      <c r="D8655">
        <v>1005.8</v>
      </c>
      <c r="E8655">
        <f t="shared" si="409"/>
        <v>-4.1000000000000227</v>
      </c>
      <c r="F8655">
        <v>73</v>
      </c>
      <c r="G8655">
        <f t="shared" si="410"/>
        <v>-3</v>
      </c>
      <c r="H8655">
        <v>3.78</v>
      </c>
      <c r="I8655">
        <v>0.72</v>
      </c>
      <c r="J8655">
        <v>0.69</v>
      </c>
    </row>
    <row r="8656" spans="1:10">
      <c r="A8656" s="3">
        <v>45454</v>
      </c>
      <c r="B8656">
        <v>25.1</v>
      </c>
      <c r="C8656">
        <f t="shared" si="408"/>
        <v>3</v>
      </c>
      <c r="D8656">
        <v>1006.1</v>
      </c>
      <c r="E8656">
        <f t="shared" si="409"/>
        <v>0.30000000000006821</v>
      </c>
      <c r="F8656">
        <v>69</v>
      </c>
      <c r="G8656">
        <f t="shared" si="410"/>
        <v>-4</v>
      </c>
      <c r="H8656">
        <v>4.78</v>
      </c>
      <c r="I8656">
        <v>0.85</v>
      </c>
      <c r="J8656">
        <v>0.53</v>
      </c>
    </row>
    <row r="8657" spans="1:10">
      <c r="A8657" s="3">
        <v>45455</v>
      </c>
      <c r="B8657">
        <v>25.5</v>
      </c>
      <c r="C8657">
        <f t="shared" si="408"/>
        <v>0.39999999999999858</v>
      </c>
      <c r="D8657">
        <v>1004.6</v>
      </c>
      <c r="E8657">
        <f t="shared" si="409"/>
        <v>-1.5</v>
      </c>
      <c r="F8657">
        <v>65</v>
      </c>
      <c r="G8657">
        <f t="shared" si="410"/>
        <v>-4</v>
      </c>
      <c r="H8657">
        <v>5.78</v>
      </c>
      <c r="I8657">
        <v>0.94</v>
      </c>
      <c r="J8657">
        <v>0.33</v>
      </c>
    </row>
    <row r="8658" spans="1:10">
      <c r="A8658" s="3">
        <v>45456</v>
      </c>
      <c r="B8658">
        <v>23.6</v>
      </c>
      <c r="C8658">
        <f t="shared" si="408"/>
        <v>-1.8999999999999986</v>
      </c>
      <c r="D8658">
        <v>1001.1</v>
      </c>
      <c r="E8658">
        <f t="shared" si="409"/>
        <v>-3.5</v>
      </c>
      <c r="F8658">
        <v>76</v>
      </c>
      <c r="G8658">
        <f t="shared" si="410"/>
        <v>11</v>
      </c>
      <c r="H8658">
        <v>6.78</v>
      </c>
      <c r="I8658">
        <v>0.99</v>
      </c>
      <c r="J8658">
        <v>0.13</v>
      </c>
    </row>
    <row r="8659" spans="1:10">
      <c r="A8659" s="3">
        <v>45457</v>
      </c>
      <c r="B8659">
        <v>27.9</v>
      </c>
      <c r="C8659">
        <f t="shared" si="408"/>
        <v>4.2999999999999972</v>
      </c>
      <c r="D8659">
        <v>1005.1</v>
      </c>
      <c r="E8659">
        <f t="shared" si="409"/>
        <v>4</v>
      </c>
      <c r="F8659">
        <v>58</v>
      </c>
      <c r="G8659">
        <f t="shared" si="410"/>
        <v>-18</v>
      </c>
      <c r="H8659">
        <v>7.78</v>
      </c>
      <c r="I8659">
        <v>1</v>
      </c>
      <c r="J8659">
        <v>-0.09</v>
      </c>
    </row>
    <row r="8660" spans="1:10">
      <c r="A8660" s="3">
        <v>45458</v>
      </c>
      <c r="B8660">
        <v>24.7</v>
      </c>
      <c r="C8660">
        <f t="shared" si="408"/>
        <v>-3.1999999999999993</v>
      </c>
      <c r="D8660">
        <v>1003.8</v>
      </c>
      <c r="E8660">
        <f t="shared" si="409"/>
        <v>-1.3000000000000682</v>
      </c>
      <c r="F8660">
        <v>76</v>
      </c>
      <c r="G8660">
        <f t="shared" si="410"/>
        <v>18</v>
      </c>
      <c r="H8660">
        <v>8.7799999999999994</v>
      </c>
      <c r="I8660">
        <v>0.96</v>
      </c>
      <c r="J8660">
        <v>-0.28999999999999998</v>
      </c>
    </row>
    <row r="8661" spans="1:10">
      <c r="A8661" s="3">
        <v>45459</v>
      </c>
      <c r="B8661">
        <v>25.6</v>
      </c>
      <c r="C8661">
        <f t="shared" si="408"/>
        <v>0.90000000000000213</v>
      </c>
      <c r="D8661">
        <v>998.7</v>
      </c>
      <c r="E8661">
        <f t="shared" si="409"/>
        <v>-5.0999999999999091</v>
      </c>
      <c r="F8661">
        <v>76</v>
      </c>
      <c r="G8661">
        <f t="shared" si="410"/>
        <v>0</v>
      </c>
      <c r="H8661">
        <v>9.7799999999999994</v>
      </c>
      <c r="I8661">
        <v>0.87</v>
      </c>
      <c r="J8661">
        <v>-0.49</v>
      </c>
    </row>
    <row r="8662" spans="1:10">
      <c r="A8662" s="3">
        <v>45460</v>
      </c>
      <c r="B8662">
        <v>26.1</v>
      </c>
      <c r="C8662">
        <f t="shared" si="408"/>
        <v>0.5</v>
      </c>
      <c r="D8662">
        <v>1004.9</v>
      </c>
      <c r="E8662">
        <f t="shared" si="409"/>
        <v>6.1999999999999318</v>
      </c>
      <c r="F8662">
        <v>65</v>
      </c>
      <c r="G8662">
        <f t="shared" si="410"/>
        <v>-11</v>
      </c>
      <c r="H8662">
        <v>10.78</v>
      </c>
      <c r="I8662">
        <v>0.75</v>
      </c>
      <c r="J8662">
        <v>-0.66</v>
      </c>
    </row>
    <row r="8663" spans="1:10">
      <c r="A8663" s="3">
        <v>45461</v>
      </c>
      <c r="B8663">
        <v>18.600000000000001</v>
      </c>
      <c r="C8663">
        <f t="shared" si="408"/>
        <v>-7.5</v>
      </c>
      <c r="D8663">
        <v>1002.3</v>
      </c>
      <c r="E8663">
        <f t="shared" si="409"/>
        <v>-2.6000000000000227</v>
      </c>
      <c r="F8663">
        <v>100</v>
      </c>
      <c r="G8663">
        <f t="shared" si="410"/>
        <v>35</v>
      </c>
      <c r="H8663">
        <v>11.78</v>
      </c>
      <c r="I8663">
        <v>0.59</v>
      </c>
      <c r="J8663">
        <v>-0.81</v>
      </c>
    </row>
    <row r="8664" spans="1:10">
      <c r="A8664" s="3">
        <v>45462</v>
      </c>
      <c r="B8664">
        <v>26</v>
      </c>
      <c r="C8664">
        <f t="shared" si="408"/>
        <v>7.3999999999999986</v>
      </c>
      <c r="D8664">
        <v>1006.3</v>
      </c>
      <c r="E8664">
        <f t="shared" si="409"/>
        <v>4</v>
      </c>
      <c r="F8664">
        <v>63</v>
      </c>
      <c r="G8664">
        <f t="shared" si="410"/>
        <v>-37</v>
      </c>
      <c r="H8664">
        <v>12.78</v>
      </c>
      <c r="I8664">
        <v>0.41</v>
      </c>
      <c r="J8664">
        <v>-0.91</v>
      </c>
    </row>
    <row r="8665" spans="1:10">
      <c r="A8665" s="3">
        <v>45463</v>
      </c>
      <c r="B8665">
        <v>25</v>
      </c>
      <c r="C8665">
        <f t="shared" si="408"/>
        <v>-1</v>
      </c>
      <c r="D8665">
        <v>1006.5</v>
      </c>
      <c r="E8665">
        <f t="shared" si="409"/>
        <v>0.20000000000004547</v>
      </c>
      <c r="F8665">
        <v>73</v>
      </c>
      <c r="G8665">
        <f t="shared" si="410"/>
        <v>10</v>
      </c>
      <c r="H8665">
        <v>13.78</v>
      </c>
      <c r="I8665">
        <v>0.21</v>
      </c>
      <c r="J8665">
        <v>-0.98</v>
      </c>
    </row>
    <row r="8666" spans="1:10">
      <c r="A8666" s="3">
        <v>45464</v>
      </c>
      <c r="B8666">
        <v>18.8</v>
      </c>
      <c r="C8666">
        <f t="shared" si="408"/>
        <v>-6.1999999999999993</v>
      </c>
      <c r="D8666">
        <v>1000.1</v>
      </c>
      <c r="E8666">
        <f t="shared" si="409"/>
        <v>-6.3999999999999773</v>
      </c>
      <c r="F8666">
        <v>98</v>
      </c>
      <c r="G8666">
        <f t="shared" si="410"/>
        <v>25</v>
      </c>
      <c r="H8666">
        <v>14.78</v>
      </c>
      <c r="I8666">
        <v>0</v>
      </c>
      <c r="J8666">
        <v>-1</v>
      </c>
    </row>
    <row r="8667" spans="1:10">
      <c r="A8667" s="3">
        <v>45465</v>
      </c>
      <c r="B8667">
        <v>26.5</v>
      </c>
      <c r="C8667">
        <f t="shared" si="408"/>
        <v>7.6999999999999993</v>
      </c>
      <c r="D8667">
        <v>1004.6</v>
      </c>
      <c r="E8667">
        <f t="shared" si="409"/>
        <v>4.5</v>
      </c>
      <c r="F8667">
        <v>60</v>
      </c>
      <c r="G8667">
        <f t="shared" si="410"/>
        <v>-38</v>
      </c>
      <c r="H8667">
        <v>15.78</v>
      </c>
      <c r="I8667">
        <v>-0.22</v>
      </c>
      <c r="J8667">
        <v>-0.98</v>
      </c>
    </row>
    <row r="8668" spans="1:10">
      <c r="A8668" s="3">
        <v>45466</v>
      </c>
      <c r="B8668">
        <v>21.7</v>
      </c>
      <c r="C8668">
        <f t="shared" si="408"/>
        <v>-4.8000000000000007</v>
      </c>
      <c r="D8668">
        <v>995.7</v>
      </c>
      <c r="E8668">
        <f t="shared" si="409"/>
        <v>-8.8999999999999773</v>
      </c>
      <c r="F8668">
        <v>99</v>
      </c>
      <c r="G8668">
        <f t="shared" si="410"/>
        <v>39</v>
      </c>
      <c r="H8668">
        <v>16.78</v>
      </c>
      <c r="I8668">
        <v>-0.42</v>
      </c>
      <c r="J8668">
        <v>-0.91</v>
      </c>
    </row>
    <row r="8669" spans="1:10">
      <c r="A8669" s="3">
        <v>45467</v>
      </c>
      <c r="B8669">
        <v>29</v>
      </c>
      <c r="C8669">
        <f t="shared" si="408"/>
        <v>7.3000000000000007</v>
      </c>
      <c r="D8669">
        <v>999.4</v>
      </c>
      <c r="E8669">
        <f t="shared" si="409"/>
        <v>3.6999999999999318</v>
      </c>
      <c r="F8669">
        <v>71</v>
      </c>
      <c r="G8669">
        <f t="shared" si="410"/>
        <v>-28</v>
      </c>
      <c r="H8669">
        <v>17.78</v>
      </c>
      <c r="I8669">
        <v>-0.6</v>
      </c>
      <c r="J8669">
        <v>-0.8</v>
      </c>
    </row>
    <row r="8670" spans="1:10">
      <c r="A8670" s="3">
        <v>45468</v>
      </c>
      <c r="B8670">
        <v>28.9</v>
      </c>
      <c r="C8670">
        <f t="shared" si="408"/>
        <v>-0.10000000000000142</v>
      </c>
      <c r="D8670">
        <v>1002.4</v>
      </c>
      <c r="E8670">
        <f t="shared" si="409"/>
        <v>3</v>
      </c>
      <c r="F8670">
        <v>71</v>
      </c>
      <c r="G8670">
        <f t="shared" si="410"/>
        <v>0</v>
      </c>
      <c r="H8670">
        <v>18.78</v>
      </c>
      <c r="I8670">
        <v>-0.75</v>
      </c>
      <c r="J8670">
        <v>-0.66</v>
      </c>
    </row>
    <row r="8671" spans="1:10">
      <c r="A8671" s="3">
        <v>45469</v>
      </c>
      <c r="B8671">
        <v>26.5</v>
      </c>
      <c r="C8671">
        <f t="shared" si="408"/>
        <v>-2.3999999999999986</v>
      </c>
      <c r="D8671">
        <v>1009.1</v>
      </c>
      <c r="E8671">
        <f t="shared" si="409"/>
        <v>6.7000000000000455</v>
      </c>
      <c r="F8671">
        <v>71</v>
      </c>
      <c r="G8671">
        <f t="shared" si="410"/>
        <v>0</v>
      </c>
      <c r="H8671">
        <v>19.78</v>
      </c>
      <c r="I8671">
        <v>-0.88</v>
      </c>
      <c r="J8671">
        <v>-0.48</v>
      </c>
    </row>
    <row r="8672" spans="1:10">
      <c r="A8672" s="3">
        <v>45470</v>
      </c>
      <c r="B8672">
        <v>25.7</v>
      </c>
      <c r="C8672">
        <f t="shared" si="408"/>
        <v>-0.80000000000000071</v>
      </c>
      <c r="D8672">
        <v>1010.9</v>
      </c>
      <c r="E8672">
        <f t="shared" si="409"/>
        <v>1.7999999999999545</v>
      </c>
      <c r="F8672">
        <v>74</v>
      </c>
      <c r="G8672">
        <f t="shared" si="410"/>
        <v>3</v>
      </c>
      <c r="H8672">
        <v>20.78</v>
      </c>
      <c r="I8672">
        <v>-0.96</v>
      </c>
      <c r="J8672">
        <v>-0.28999999999999998</v>
      </c>
    </row>
    <row r="8673" spans="1:10">
      <c r="A8673" s="3">
        <v>45471</v>
      </c>
      <c r="B8673">
        <v>22</v>
      </c>
      <c r="C8673">
        <f t="shared" si="408"/>
        <v>-3.6999999999999993</v>
      </c>
      <c r="D8673">
        <v>1005</v>
      </c>
      <c r="E8673">
        <f t="shared" si="409"/>
        <v>-5.8999999999999773</v>
      </c>
      <c r="F8673">
        <v>100</v>
      </c>
      <c r="G8673">
        <f t="shared" si="410"/>
        <v>26</v>
      </c>
      <c r="H8673">
        <v>21.78</v>
      </c>
      <c r="I8673">
        <v>-1</v>
      </c>
      <c r="J8673">
        <v>-0.08</v>
      </c>
    </row>
    <row r="8674" spans="1:10">
      <c r="A8674" s="3">
        <v>45472</v>
      </c>
      <c r="B8674">
        <v>26.1</v>
      </c>
      <c r="C8674">
        <f t="shared" si="408"/>
        <v>4.1000000000000014</v>
      </c>
      <c r="D8674">
        <v>1007.3</v>
      </c>
      <c r="E8674">
        <f t="shared" si="409"/>
        <v>2.2999999999999545</v>
      </c>
      <c r="F8674">
        <v>72</v>
      </c>
      <c r="G8674">
        <f t="shared" si="410"/>
        <v>-28</v>
      </c>
      <c r="H8674">
        <v>22.78</v>
      </c>
      <c r="I8674">
        <v>-0.99</v>
      </c>
      <c r="J8674">
        <v>0.13</v>
      </c>
    </row>
    <row r="8675" spans="1:10">
      <c r="A8675" s="3">
        <v>45473</v>
      </c>
      <c r="B8675">
        <v>26.5</v>
      </c>
      <c r="C8675">
        <f t="shared" si="408"/>
        <v>0.39999999999999858</v>
      </c>
      <c r="D8675">
        <v>1002.4</v>
      </c>
      <c r="E8675">
        <f t="shared" si="409"/>
        <v>-4.8999999999999773</v>
      </c>
      <c r="F8675">
        <v>81</v>
      </c>
      <c r="G8675">
        <f t="shared" si="410"/>
        <v>9</v>
      </c>
      <c r="H8675">
        <v>23.78</v>
      </c>
      <c r="I8675">
        <v>-0.94</v>
      </c>
      <c r="J8675">
        <v>0.34</v>
      </c>
    </row>
    <row r="8676" spans="1:10">
      <c r="A8676" s="3">
        <v>45474</v>
      </c>
      <c r="B8676">
        <v>26.6</v>
      </c>
      <c r="C8676">
        <f t="shared" si="408"/>
        <v>0.10000000000000142</v>
      </c>
      <c r="D8676">
        <v>999.1</v>
      </c>
      <c r="E8676">
        <f t="shared" si="409"/>
        <v>-3.2999999999999545</v>
      </c>
      <c r="F8676">
        <v>87</v>
      </c>
      <c r="G8676">
        <f t="shared" si="410"/>
        <v>6</v>
      </c>
      <c r="H8676">
        <v>24.78</v>
      </c>
      <c r="I8676">
        <v>-0.85</v>
      </c>
      <c r="J8676">
        <v>0.53</v>
      </c>
    </row>
    <row r="8677" spans="1:10">
      <c r="A8677" s="3">
        <v>45475</v>
      </c>
      <c r="B8677">
        <v>28.2</v>
      </c>
      <c r="C8677">
        <f t="shared" si="408"/>
        <v>1.5999999999999979</v>
      </c>
      <c r="D8677">
        <v>1006.3</v>
      </c>
      <c r="E8677">
        <f t="shared" si="409"/>
        <v>7.1999999999999318</v>
      </c>
      <c r="F8677">
        <v>76</v>
      </c>
      <c r="G8677">
        <f t="shared" si="410"/>
        <v>-11</v>
      </c>
      <c r="H8677">
        <v>25.78</v>
      </c>
      <c r="I8677">
        <v>-0.72</v>
      </c>
      <c r="J8677">
        <v>0.7</v>
      </c>
    </row>
    <row r="8678" spans="1:10">
      <c r="A8678" s="3">
        <v>45476</v>
      </c>
      <c r="B8678">
        <v>29.8</v>
      </c>
      <c r="C8678">
        <f t="shared" si="408"/>
        <v>1.6000000000000014</v>
      </c>
      <c r="D8678">
        <v>1007.2</v>
      </c>
      <c r="E8678">
        <f t="shared" si="409"/>
        <v>0.90000000000009095</v>
      </c>
      <c r="F8678">
        <v>68</v>
      </c>
      <c r="G8678">
        <f t="shared" si="410"/>
        <v>-8</v>
      </c>
      <c r="H8678">
        <v>26.78</v>
      </c>
      <c r="I8678">
        <v>-0.55000000000000004</v>
      </c>
      <c r="J8678">
        <v>0.83</v>
      </c>
    </row>
    <row r="8679" spans="1:10">
      <c r="A8679" s="3">
        <v>45477</v>
      </c>
      <c r="B8679">
        <v>31</v>
      </c>
      <c r="C8679">
        <f t="shared" si="408"/>
        <v>1.1999999999999993</v>
      </c>
      <c r="D8679">
        <v>1002</v>
      </c>
      <c r="E8679">
        <f t="shared" si="409"/>
        <v>-5.2000000000000455</v>
      </c>
      <c r="F8679">
        <v>62</v>
      </c>
      <c r="G8679">
        <f t="shared" si="410"/>
        <v>-6</v>
      </c>
      <c r="H8679">
        <v>27.78</v>
      </c>
      <c r="I8679">
        <v>-0.36</v>
      </c>
      <c r="J8679">
        <v>0.93</v>
      </c>
    </row>
    <row r="8680" spans="1:10">
      <c r="A8680" s="3">
        <v>45478</v>
      </c>
      <c r="B8680">
        <v>32.1</v>
      </c>
      <c r="C8680">
        <f t="shared" si="408"/>
        <v>1.1000000000000014</v>
      </c>
      <c r="D8680">
        <v>1001.5</v>
      </c>
      <c r="E8680">
        <f t="shared" si="409"/>
        <v>-0.5</v>
      </c>
      <c r="F8680">
        <v>62</v>
      </c>
      <c r="G8680">
        <f t="shared" si="410"/>
        <v>0</v>
      </c>
      <c r="H8680">
        <v>28.78</v>
      </c>
      <c r="I8680">
        <v>-0.16</v>
      </c>
      <c r="J8680">
        <v>0.99</v>
      </c>
    </row>
    <row r="8681" spans="1:10">
      <c r="A8681" s="3">
        <v>45479</v>
      </c>
      <c r="B8681">
        <v>25</v>
      </c>
      <c r="C8681">
        <f t="shared" si="408"/>
        <v>-7.1000000000000014</v>
      </c>
      <c r="D8681">
        <v>1007.4</v>
      </c>
      <c r="E8681">
        <f t="shared" si="409"/>
        <v>5.8999999999999773</v>
      </c>
      <c r="F8681">
        <v>99</v>
      </c>
      <c r="G8681">
        <f t="shared" si="410"/>
        <v>37</v>
      </c>
      <c r="H8681">
        <v>0.25</v>
      </c>
      <c r="I8681">
        <v>0.05</v>
      </c>
      <c r="J8681">
        <v>1</v>
      </c>
    </row>
    <row r="8682" spans="1:10">
      <c r="A8682" s="3">
        <v>45480</v>
      </c>
      <c r="B8682">
        <v>30.8</v>
      </c>
      <c r="C8682">
        <f t="shared" si="408"/>
        <v>5.8000000000000007</v>
      </c>
      <c r="D8682">
        <v>1000.9</v>
      </c>
      <c r="E8682">
        <f t="shared" si="409"/>
        <v>-6.5</v>
      </c>
      <c r="F8682">
        <v>75</v>
      </c>
      <c r="G8682">
        <f t="shared" si="410"/>
        <v>-24</v>
      </c>
      <c r="H8682">
        <v>1.25</v>
      </c>
      <c r="I8682">
        <v>0.26</v>
      </c>
      <c r="J8682">
        <v>0.96</v>
      </c>
    </row>
    <row r="8683" spans="1:10">
      <c r="A8683" s="3">
        <v>45481</v>
      </c>
      <c r="B8683">
        <v>32.5</v>
      </c>
      <c r="C8683">
        <f t="shared" si="408"/>
        <v>1.6999999999999993</v>
      </c>
      <c r="D8683">
        <v>1000</v>
      </c>
      <c r="E8683">
        <f t="shared" si="409"/>
        <v>-0.89999999999997726</v>
      </c>
      <c r="F8683">
        <v>65</v>
      </c>
      <c r="G8683">
        <f t="shared" si="410"/>
        <v>-10</v>
      </c>
      <c r="H8683">
        <v>2.25</v>
      </c>
      <c r="I8683">
        <v>0.46</v>
      </c>
      <c r="J8683">
        <v>0.89</v>
      </c>
    </row>
    <row r="8684" spans="1:10">
      <c r="A8684" s="3">
        <v>45482</v>
      </c>
      <c r="B8684">
        <v>31.2</v>
      </c>
      <c r="C8684">
        <f t="shared" si="408"/>
        <v>-1.3000000000000007</v>
      </c>
      <c r="D8684">
        <v>1000.4</v>
      </c>
      <c r="E8684">
        <f t="shared" si="409"/>
        <v>0.39999999999997726</v>
      </c>
      <c r="F8684">
        <v>66</v>
      </c>
      <c r="G8684">
        <f t="shared" si="410"/>
        <v>1</v>
      </c>
      <c r="H8684">
        <v>3.25</v>
      </c>
      <c r="I8684">
        <v>0.64</v>
      </c>
      <c r="J8684">
        <v>0.77</v>
      </c>
    </row>
    <row r="8685" spans="1:10">
      <c r="A8685" s="3">
        <v>45483</v>
      </c>
      <c r="B8685">
        <v>29.6</v>
      </c>
      <c r="C8685">
        <f t="shared" si="408"/>
        <v>-1.5999999999999979</v>
      </c>
      <c r="D8685">
        <v>999.2</v>
      </c>
      <c r="E8685">
        <f t="shared" si="409"/>
        <v>-1.1999999999999318</v>
      </c>
      <c r="F8685">
        <v>69</v>
      </c>
      <c r="G8685">
        <f t="shared" si="410"/>
        <v>3</v>
      </c>
      <c r="H8685">
        <v>4.25</v>
      </c>
      <c r="I8685">
        <v>0.79</v>
      </c>
      <c r="J8685">
        <v>0.62</v>
      </c>
    </row>
    <row r="8686" spans="1:10">
      <c r="A8686" s="3">
        <v>45484</v>
      </c>
      <c r="B8686">
        <v>27.9</v>
      </c>
      <c r="C8686">
        <f t="shared" si="408"/>
        <v>-1.7000000000000028</v>
      </c>
      <c r="D8686">
        <v>997.5</v>
      </c>
      <c r="E8686">
        <f t="shared" si="409"/>
        <v>-1.7000000000000455</v>
      </c>
      <c r="F8686">
        <v>78</v>
      </c>
      <c r="G8686">
        <f t="shared" si="410"/>
        <v>9</v>
      </c>
      <c r="H8686">
        <v>5.25</v>
      </c>
      <c r="I8686">
        <v>0.9</v>
      </c>
      <c r="J8686">
        <v>0.44</v>
      </c>
    </row>
    <row r="8687" spans="1:10">
      <c r="A8687" s="3">
        <v>45485</v>
      </c>
      <c r="B8687">
        <v>23.2</v>
      </c>
      <c r="C8687">
        <f t="shared" si="408"/>
        <v>-4.6999999999999993</v>
      </c>
      <c r="D8687">
        <v>999.7</v>
      </c>
      <c r="E8687">
        <f t="shared" si="409"/>
        <v>2.2000000000000455</v>
      </c>
      <c r="F8687">
        <v>98</v>
      </c>
      <c r="G8687">
        <f t="shared" si="410"/>
        <v>20</v>
      </c>
      <c r="H8687">
        <v>6.25</v>
      </c>
      <c r="I8687">
        <v>0.97</v>
      </c>
      <c r="J8687">
        <v>0.24</v>
      </c>
    </row>
    <row r="8688" spans="1:10">
      <c r="A8688" s="3">
        <v>45486</v>
      </c>
      <c r="B8688">
        <v>25.6</v>
      </c>
      <c r="C8688">
        <f t="shared" si="408"/>
        <v>2.4000000000000021</v>
      </c>
      <c r="D8688">
        <v>1008.3</v>
      </c>
      <c r="E8688">
        <f t="shared" si="409"/>
        <v>8.5999999999999091</v>
      </c>
      <c r="F8688">
        <v>81</v>
      </c>
      <c r="G8688">
        <f t="shared" si="410"/>
        <v>-17</v>
      </c>
      <c r="H8688">
        <v>7.25</v>
      </c>
      <c r="I8688">
        <v>1</v>
      </c>
      <c r="J8688">
        <v>0.03</v>
      </c>
    </row>
    <row r="8689" spans="1:10">
      <c r="A8689" s="3">
        <v>45487</v>
      </c>
      <c r="B8689">
        <v>26.3</v>
      </c>
      <c r="C8689">
        <f t="shared" si="408"/>
        <v>0.69999999999999929</v>
      </c>
      <c r="D8689">
        <v>1010.6</v>
      </c>
      <c r="E8689">
        <f t="shared" si="409"/>
        <v>2.3000000000000682</v>
      </c>
      <c r="F8689">
        <v>94</v>
      </c>
      <c r="G8689">
        <f t="shared" si="410"/>
        <v>13</v>
      </c>
      <c r="H8689">
        <v>8.25</v>
      </c>
      <c r="I8689">
        <v>0.98</v>
      </c>
      <c r="J8689">
        <v>-0.18</v>
      </c>
    </row>
    <row r="8690" spans="1:10">
      <c r="A8690" s="3">
        <v>45488</v>
      </c>
      <c r="B8690">
        <v>24.9</v>
      </c>
      <c r="C8690">
        <f t="shared" si="408"/>
        <v>-1.4000000000000021</v>
      </c>
      <c r="D8690">
        <v>1013.2</v>
      </c>
      <c r="E8690">
        <f t="shared" si="409"/>
        <v>2.6000000000000227</v>
      </c>
      <c r="F8690">
        <v>84</v>
      </c>
      <c r="G8690">
        <f t="shared" si="410"/>
        <v>-10</v>
      </c>
      <c r="H8690">
        <v>9.25</v>
      </c>
      <c r="I8690">
        <v>0.92</v>
      </c>
      <c r="J8690">
        <v>-0.39</v>
      </c>
    </row>
    <row r="8691" spans="1:10">
      <c r="A8691" s="3">
        <v>45489</v>
      </c>
      <c r="B8691">
        <v>23.6</v>
      </c>
      <c r="C8691">
        <f t="shared" si="408"/>
        <v>-1.2999999999999972</v>
      </c>
      <c r="D8691">
        <v>1012.2</v>
      </c>
      <c r="E8691">
        <f t="shared" si="409"/>
        <v>-1</v>
      </c>
      <c r="F8691">
        <v>98</v>
      </c>
      <c r="G8691">
        <f t="shared" si="410"/>
        <v>14</v>
      </c>
      <c r="H8691">
        <v>10.25</v>
      </c>
      <c r="I8691">
        <v>0.82</v>
      </c>
      <c r="J8691">
        <v>-0.56999999999999995</v>
      </c>
    </row>
    <row r="8692" spans="1:10">
      <c r="A8692" s="3">
        <v>45490</v>
      </c>
      <c r="B8692">
        <v>27.8</v>
      </c>
      <c r="C8692">
        <f t="shared" si="408"/>
        <v>4.1999999999999993</v>
      </c>
      <c r="D8692">
        <v>1008.1</v>
      </c>
      <c r="E8692">
        <f t="shared" si="409"/>
        <v>-4.1000000000000227</v>
      </c>
      <c r="F8692">
        <v>79</v>
      </c>
      <c r="G8692">
        <f t="shared" si="410"/>
        <v>-19</v>
      </c>
      <c r="H8692">
        <v>11.25</v>
      </c>
      <c r="I8692">
        <v>0.68</v>
      </c>
      <c r="J8692">
        <v>-0.73</v>
      </c>
    </row>
    <row r="8693" spans="1:10">
      <c r="A8693" s="3">
        <v>45491</v>
      </c>
      <c r="B8693">
        <v>29.9</v>
      </c>
      <c r="C8693">
        <f t="shared" si="408"/>
        <v>2.0999999999999979</v>
      </c>
      <c r="D8693">
        <v>1007.7</v>
      </c>
      <c r="E8693">
        <f t="shared" si="409"/>
        <v>-0.39999999999997726</v>
      </c>
      <c r="F8693">
        <v>70</v>
      </c>
      <c r="G8693">
        <f t="shared" si="410"/>
        <v>-9</v>
      </c>
      <c r="H8693">
        <v>12.25</v>
      </c>
      <c r="I8693">
        <v>0.51</v>
      </c>
      <c r="J8693">
        <v>-0.86</v>
      </c>
    </row>
    <row r="8694" spans="1:10">
      <c r="A8694" s="3">
        <v>45492</v>
      </c>
      <c r="B8694">
        <v>30.8</v>
      </c>
      <c r="C8694">
        <f t="shared" si="408"/>
        <v>0.90000000000000213</v>
      </c>
      <c r="D8694">
        <v>1005.4</v>
      </c>
      <c r="E8694">
        <f t="shared" si="409"/>
        <v>-2.3000000000000682</v>
      </c>
      <c r="F8694">
        <v>74</v>
      </c>
      <c r="G8694">
        <f t="shared" si="410"/>
        <v>4</v>
      </c>
      <c r="H8694">
        <v>13.25</v>
      </c>
      <c r="I8694">
        <v>0.32</v>
      </c>
      <c r="J8694">
        <v>-0.95</v>
      </c>
    </row>
    <row r="8695" spans="1:10">
      <c r="A8695" s="3">
        <v>45493</v>
      </c>
      <c r="B8695">
        <v>32.6</v>
      </c>
      <c r="C8695">
        <f t="shared" si="408"/>
        <v>1.8000000000000007</v>
      </c>
      <c r="D8695">
        <v>1005.5</v>
      </c>
      <c r="E8695">
        <f t="shared" si="409"/>
        <v>0.10000000000002274</v>
      </c>
      <c r="F8695">
        <v>66</v>
      </c>
      <c r="G8695">
        <f t="shared" si="410"/>
        <v>-8</v>
      </c>
      <c r="H8695">
        <v>14.25</v>
      </c>
      <c r="I8695">
        <v>0.11</v>
      </c>
      <c r="J8695">
        <v>-0.99</v>
      </c>
    </row>
    <row r="8696" spans="1:10">
      <c r="A8696" s="3">
        <v>45494</v>
      </c>
      <c r="B8696">
        <v>30.9</v>
      </c>
      <c r="C8696">
        <f t="shared" si="408"/>
        <v>-1.7000000000000028</v>
      </c>
      <c r="D8696">
        <v>1006.7</v>
      </c>
      <c r="E8696">
        <f t="shared" si="409"/>
        <v>1.2000000000000455</v>
      </c>
      <c r="F8696">
        <v>62</v>
      </c>
      <c r="G8696">
        <f t="shared" si="410"/>
        <v>-4</v>
      </c>
      <c r="H8696">
        <v>15.25</v>
      </c>
      <c r="I8696">
        <v>-0.1</v>
      </c>
      <c r="J8696">
        <v>-0.99</v>
      </c>
    </row>
    <row r="8697" spans="1:10">
      <c r="A8697" s="3">
        <v>45495</v>
      </c>
      <c r="B8697">
        <v>32.5</v>
      </c>
      <c r="C8697">
        <f t="shared" si="408"/>
        <v>1.6000000000000014</v>
      </c>
      <c r="D8697">
        <v>1004.5</v>
      </c>
      <c r="E8697">
        <f t="shared" si="409"/>
        <v>-2.2000000000000455</v>
      </c>
      <c r="F8697">
        <v>63</v>
      </c>
      <c r="G8697">
        <f t="shared" si="410"/>
        <v>1</v>
      </c>
      <c r="H8697">
        <v>16.25</v>
      </c>
      <c r="I8697">
        <v>-0.31</v>
      </c>
      <c r="J8697">
        <v>-0.95</v>
      </c>
    </row>
    <row r="8698" spans="1:10">
      <c r="A8698" s="3">
        <v>45496</v>
      </c>
      <c r="B8698">
        <v>30.5</v>
      </c>
      <c r="C8698">
        <f t="shared" si="408"/>
        <v>-2</v>
      </c>
      <c r="D8698">
        <v>1002.6</v>
      </c>
      <c r="E8698">
        <f t="shared" si="409"/>
        <v>-1.8999999999999773</v>
      </c>
      <c r="F8698">
        <v>79</v>
      </c>
      <c r="G8698">
        <f t="shared" si="410"/>
        <v>16</v>
      </c>
      <c r="H8698">
        <v>17.25</v>
      </c>
      <c r="I8698">
        <v>-0.5</v>
      </c>
      <c r="J8698">
        <v>-0.86</v>
      </c>
    </row>
    <row r="8699" spans="1:10">
      <c r="A8699" s="3">
        <v>45497</v>
      </c>
      <c r="B8699">
        <v>30.9</v>
      </c>
      <c r="C8699">
        <f t="shared" si="408"/>
        <v>0.39999999999999858</v>
      </c>
      <c r="D8699">
        <v>1002.6</v>
      </c>
      <c r="E8699">
        <f t="shared" si="409"/>
        <v>0</v>
      </c>
      <c r="F8699">
        <v>61</v>
      </c>
      <c r="G8699">
        <f t="shared" si="410"/>
        <v>-18</v>
      </c>
      <c r="H8699">
        <v>18.25</v>
      </c>
      <c r="I8699">
        <v>-0.68</v>
      </c>
      <c r="J8699">
        <v>-0.74</v>
      </c>
    </row>
    <row r="8700" spans="1:10">
      <c r="A8700" s="3">
        <v>45498</v>
      </c>
      <c r="B8700">
        <v>31.5</v>
      </c>
      <c r="C8700">
        <f t="shared" si="408"/>
        <v>0.60000000000000142</v>
      </c>
      <c r="D8700">
        <v>1005.8</v>
      </c>
      <c r="E8700">
        <f t="shared" si="409"/>
        <v>3.1999999999999318</v>
      </c>
      <c r="F8700">
        <v>69</v>
      </c>
      <c r="G8700">
        <f t="shared" si="410"/>
        <v>8</v>
      </c>
      <c r="H8700">
        <v>19.25</v>
      </c>
      <c r="I8700">
        <v>-0.82</v>
      </c>
      <c r="J8700">
        <v>-0.57999999999999996</v>
      </c>
    </row>
    <row r="8701" spans="1:10">
      <c r="A8701" s="3">
        <v>45499</v>
      </c>
      <c r="B8701">
        <v>31.4</v>
      </c>
      <c r="C8701">
        <f t="shared" si="408"/>
        <v>-0.10000000000000142</v>
      </c>
      <c r="D8701">
        <v>1011.9</v>
      </c>
      <c r="E8701">
        <f t="shared" si="409"/>
        <v>6.1000000000000227</v>
      </c>
      <c r="F8701">
        <v>67</v>
      </c>
      <c r="G8701">
        <f t="shared" si="410"/>
        <v>-2</v>
      </c>
      <c r="H8701">
        <v>20.25</v>
      </c>
      <c r="I8701">
        <v>-0.92</v>
      </c>
      <c r="J8701">
        <v>-0.39</v>
      </c>
    </row>
    <row r="8702" spans="1:10">
      <c r="A8702" s="3">
        <v>45500</v>
      </c>
      <c r="B8702">
        <v>29.9</v>
      </c>
      <c r="C8702">
        <f t="shared" si="408"/>
        <v>-1.5</v>
      </c>
      <c r="D8702">
        <v>1013</v>
      </c>
      <c r="E8702">
        <f t="shared" si="409"/>
        <v>1.1000000000000227</v>
      </c>
      <c r="F8702">
        <v>89</v>
      </c>
      <c r="G8702">
        <f t="shared" si="410"/>
        <v>22</v>
      </c>
      <c r="H8702">
        <v>21.25</v>
      </c>
      <c r="I8702">
        <v>-0.98</v>
      </c>
      <c r="J8702">
        <v>-0.19</v>
      </c>
    </row>
    <row r="8703" spans="1:10">
      <c r="A8703" s="3">
        <v>45501</v>
      </c>
      <c r="B8703">
        <v>32.9</v>
      </c>
      <c r="C8703">
        <f t="shared" si="408"/>
        <v>3</v>
      </c>
      <c r="D8703">
        <v>1006.2</v>
      </c>
      <c r="E8703">
        <f t="shared" si="409"/>
        <v>-6.7999999999999545</v>
      </c>
      <c r="F8703">
        <v>58</v>
      </c>
      <c r="G8703">
        <f t="shared" si="410"/>
        <v>-31</v>
      </c>
      <c r="H8703">
        <v>22.25</v>
      </c>
      <c r="I8703">
        <v>-1</v>
      </c>
      <c r="J8703">
        <v>0.02</v>
      </c>
    </row>
    <row r="8704" spans="1:10">
      <c r="A8704" s="3">
        <v>45502</v>
      </c>
      <c r="B8704">
        <v>31.6</v>
      </c>
      <c r="C8704">
        <f t="shared" si="408"/>
        <v>-1.2999999999999972</v>
      </c>
      <c r="D8704">
        <v>999.2</v>
      </c>
      <c r="E8704">
        <f t="shared" si="409"/>
        <v>-7</v>
      </c>
      <c r="F8704">
        <v>61</v>
      </c>
      <c r="G8704">
        <f t="shared" si="410"/>
        <v>3</v>
      </c>
      <c r="H8704">
        <v>23.25</v>
      </c>
      <c r="I8704">
        <v>-0.97</v>
      </c>
      <c r="J8704">
        <v>0.23</v>
      </c>
    </row>
    <row r="8705" spans="1:10">
      <c r="A8705" s="3">
        <v>45503</v>
      </c>
      <c r="B8705">
        <v>28.2</v>
      </c>
      <c r="C8705">
        <f t="shared" si="408"/>
        <v>-3.4000000000000021</v>
      </c>
      <c r="D8705">
        <v>998.8</v>
      </c>
      <c r="E8705">
        <f t="shared" si="409"/>
        <v>-0.40000000000009095</v>
      </c>
      <c r="F8705">
        <v>91</v>
      </c>
      <c r="G8705">
        <f t="shared" si="410"/>
        <v>30</v>
      </c>
      <c r="H8705">
        <v>24.25</v>
      </c>
      <c r="I8705">
        <v>-0.9</v>
      </c>
      <c r="J8705">
        <v>0.43</v>
      </c>
    </row>
    <row r="8706" spans="1:10">
      <c r="A8706" s="3">
        <v>45504</v>
      </c>
      <c r="B8706">
        <v>27.1</v>
      </c>
      <c r="C8706">
        <f t="shared" si="408"/>
        <v>-1.0999999999999979</v>
      </c>
      <c r="D8706">
        <v>1001</v>
      </c>
      <c r="E8706">
        <f t="shared" si="409"/>
        <v>2.2000000000000455</v>
      </c>
      <c r="F8706">
        <v>94</v>
      </c>
      <c r="G8706">
        <f t="shared" si="410"/>
        <v>3</v>
      </c>
      <c r="H8706">
        <v>25.25</v>
      </c>
      <c r="I8706">
        <v>-0.79</v>
      </c>
      <c r="J8706">
        <v>0.61</v>
      </c>
    </row>
    <row r="8707" spans="1:10">
      <c r="A8707" s="3">
        <v>45505</v>
      </c>
      <c r="B8707">
        <v>30.2</v>
      </c>
      <c r="C8707">
        <f t="shared" si="408"/>
        <v>3.0999999999999979</v>
      </c>
      <c r="D8707">
        <v>1002.7</v>
      </c>
      <c r="E8707">
        <f t="shared" si="409"/>
        <v>1.7000000000000455</v>
      </c>
      <c r="F8707">
        <v>61</v>
      </c>
      <c r="G8707">
        <f t="shared" si="410"/>
        <v>-33</v>
      </c>
      <c r="H8707">
        <v>26.25</v>
      </c>
      <c r="I8707">
        <v>-0.64</v>
      </c>
      <c r="J8707">
        <v>0.77</v>
      </c>
    </row>
    <row r="8708" spans="1:10">
      <c r="A8708" s="3">
        <v>45506</v>
      </c>
      <c r="B8708">
        <v>29.8</v>
      </c>
      <c r="C8708">
        <f t="shared" si="408"/>
        <v>-0.39999999999999858</v>
      </c>
      <c r="D8708">
        <v>1003.2</v>
      </c>
      <c r="E8708">
        <f t="shared" si="409"/>
        <v>0.5</v>
      </c>
      <c r="F8708">
        <v>71</v>
      </c>
      <c r="G8708">
        <f t="shared" si="410"/>
        <v>10</v>
      </c>
      <c r="H8708">
        <v>27.25</v>
      </c>
      <c r="I8708">
        <v>-0.47</v>
      </c>
      <c r="J8708">
        <v>0.88</v>
      </c>
    </row>
    <row r="8709" spans="1:10">
      <c r="A8709" s="3">
        <v>45507</v>
      </c>
      <c r="B8709">
        <v>30.8</v>
      </c>
      <c r="C8709">
        <f t="shared" si="408"/>
        <v>1</v>
      </c>
      <c r="D8709">
        <v>1004.4</v>
      </c>
      <c r="E8709">
        <f t="shared" si="409"/>
        <v>1.1999999999999318</v>
      </c>
      <c r="F8709">
        <v>66</v>
      </c>
      <c r="G8709">
        <f t="shared" si="410"/>
        <v>-5</v>
      </c>
      <c r="H8709">
        <v>28.25</v>
      </c>
      <c r="I8709">
        <v>-0.27</v>
      </c>
      <c r="J8709">
        <v>0.96</v>
      </c>
    </row>
    <row r="8710" spans="1:10">
      <c r="A8710" s="3">
        <v>45508</v>
      </c>
      <c r="B8710">
        <v>31.3</v>
      </c>
      <c r="C8710">
        <f t="shared" si="408"/>
        <v>0.5</v>
      </c>
      <c r="D8710">
        <v>1004.6</v>
      </c>
      <c r="E8710">
        <f t="shared" si="409"/>
        <v>0.20000000000004547</v>
      </c>
      <c r="F8710">
        <v>65</v>
      </c>
      <c r="G8710">
        <f t="shared" si="410"/>
        <v>-1</v>
      </c>
      <c r="H8710">
        <v>29.25</v>
      </c>
      <c r="I8710">
        <v>-0.06</v>
      </c>
      <c r="J8710">
        <v>1</v>
      </c>
    </row>
    <row r="8711" spans="1:10">
      <c r="A8711" s="3">
        <v>45509</v>
      </c>
      <c r="B8711">
        <v>31.6</v>
      </c>
      <c r="C8711">
        <f t="shared" ref="C8711:C8774" si="411">B8711-B8710</f>
        <v>0.30000000000000071</v>
      </c>
      <c r="D8711">
        <v>1003.5</v>
      </c>
      <c r="E8711">
        <f t="shared" ref="E8711:E8774" si="412">D8711-D8710</f>
        <v>-1.1000000000000227</v>
      </c>
      <c r="F8711">
        <v>63</v>
      </c>
      <c r="G8711">
        <f t="shared" ref="G8711:G8774" si="413">F8711-F8710</f>
        <v>-2</v>
      </c>
      <c r="H8711">
        <v>0.72</v>
      </c>
      <c r="I8711">
        <v>0.15</v>
      </c>
      <c r="J8711">
        <v>0.99</v>
      </c>
    </row>
    <row r="8712" spans="1:10">
      <c r="A8712" s="3">
        <v>45510</v>
      </c>
      <c r="B8712">
        <v>31.3</v>
      </c>
      <c r="C8712">
        <f t="shared" si="411"/>
        <v>-0.30000000000000071</v>
      </c>
      <c r="D8712">
        <v>1002.5</v>
      </c>
      <c r="E8712">
        <f t="shared" si="412"/>
        <v>-1</v>
      </c>
      <c r="F8712">
        <v>66</v>
      </c>
      <c r="G8712">
        <f t="shared" si="413"/>
        <v>3</v>
      </c>
      <c r="H8712">
        <v>1.72</v>
      </c>
      <c r="I8712">
        <v>0.36</v>
      </c>
      <c r="J8712">
        <v>0.93</v>
      </c>
    </row>
    <row r="8713" spans="1:10">
      <c r="A8713" s="3">
        <v>45511</v>
      </c>
      <c r="B8713">
        <v>30.4</v>
      </c>
      <c r="C8713">
        <f t="shared" si="411"/>
        <v>-0.90000000000000213</v>
      </c>
      <c r="D8713">
        <v>999.9</v>
      </c>
      <c r="E8713">
        <f t="shared" si="412"/>
        <v>-2.6000000000000227</v>
      </c>
      <c r="F8713">
        <v>74</v>
      </c>
      <c r="G8713">
        <f t="shared" si="413"/>
        <v>8</v>
      </c>
      <c r="H8713">
        <v>2.72</v>
      </c>
      <c r="I8713">
        <v>0.55000000000000004</v>
      </c>
      <c r="J8713">
        <v>0.84</v>
      </c>
    </row>
    <row r="8714" spans="1:10">
      <c r="A8714" s="3">
        <v>45512</v>
      </c>
      <c r="B8714">
        <v>29.5</v>
      </c>
      <c r="C8714">
        <f t="shared" si="411"/>
        <v>-0.89999999999999858</v>
      </c>
      <c r="D8714">
        <v>999.9</v>
      </c>
      <c r="E8714">
        <f t="shared" si="412"/>
        <v>0</v>
      </c>
      <c r="F8714">
        <v>79</v>
      </c>
      <c r="G8714">
        <f t="shared" si="413"/>
        <v>5</v>
      </c>
      <c r="H8714">
        <v>3.72</v>
      </c>
      <c r="I8714">
        <v>0.71</v>
      </c>
      <c r="J8714">
        <v>0.7</v>
      </c>
    </row>
    <row r="8715" spans="1:10">
      <c r="A8715" s="3">
        <v>45513</v>
      </c>
      <c r="B8715">
        <v>30.5</v>
      </c>
      <c r="C8715">
        <f t="shared" si="411"/>
        <v>1</v>
      </c>
      <c r="D8715">
        <v>999</v>
      </c>
      <c r="E8715">
        <f t="shared" si="412"/>
        <v>-0.89999999999997726</v>
      </c>
      <c r="F8715">
        <v>70</v>
      </c>
      <c r="G8715">
        <f t="shared" si="413"/>
        <v>-9</v>
      </c>
      <c r="H8715">
        <v>4.72</v>
      </c>
      <c r="I8715">
        <v>0.84</v>
      </c>
      <c r="J8715">
        <v>0.54</v>
      </c>
    </row>
    <row r="8716" spans="1:10">
      <c r="A8716" s="3">
        <v>45514</v>
      </c>
      <c r="B8716">
        <v>30.6</v>
      </c>
      <c r="C8716">
        <f t="shared" si="411"/>
        <v>0.10000000000000142</v>
      </c>
      <c r="D8716">
        <v>997.1</v>
      </c>
      <c r="E8716">
        <f t="shared" si="412"/>
        <v>-1.8999999999999773</v>
      </c>
      <c r="F8716">
        <v>68</v>
      </c>
      <c r="G8716">
        <f t="shared" si="413"/>
        <v>-2</v>
      </c>
      <c r="H8716">
        <v>5.72</v>
      </c>
      <c r="I8716">
        <v>0.94</v>
      </c>
      <c r="J8716">
        <v>0.35</v>
      </c>
    </row>
    <row r="8717" spans="1:10">
      <c r="A8717" s="3">
        <v>45515</v>
      </c>
      <c r="B8717">
        <v>32.6</v>
      </c>
      <c r="C8717">
        <f t="shared" si="411"/>
        <v>2</v>
      </c>
      <c r="D8717">
        <v>995</v>
      </c>
      <c r="E8717">
        <f t="shared" si="412"/>
        <v>-2.1000000000000227</v>
      </c>
      <c r="F8717">
        <v>67</v>
      </c>
      <c r="G8717">
        <f t="shared" si="413"/>
        <v>-1</v>
      </c>
      <c r="H8717">
        <v>6.72</v>
      </c>
      <c r="I8717">
        <v>0.99</v>
      </c>
      <c r="J8717">
        <v>0.14000000000000001</v>
      </c>
    </row>
    <row r="8718" spans="1:10">
      <c r="A8718" s="3">
        <v>45516</v>
      </c>
      <c r="B8718">
        <v>30.7</v>
      </c>
      <c r="C8718">
        <f t="shared" si="411"/>
        <v>-1.9000000000000021</v>
      </c>
      <c r="D8718">
        <v>999.5</v>
      </c>
      <c r="E8718">
        <f t="shared" si="412"/>
        <v>4.5</v>
      </c>
      <c r="F8718">
        <v>73</v>
      </c>
      <c r="G8718">
        <f t="shared" si="413"/>
        <v>6</v>
      </c>
      <c r="H8718">
        <v>7.72</v>
      </c>
      <c r="I8718">
        <v>1</v>
      </c>
      <c r="J8718">
        <v>-7.0000000000000007E-2</v>
      </c>
    </row>
    <row r="8719" spans="1:10">
      <c r="A8719" s="3">
        <v>45517</v>
      </c>
      <c r="B8719">
        <v>31.5</v>
      </c>
      <c r="C8719">
        <f t="shared" si="411"/>
        <v>0.80000000000000071</v>
      </c>
      <c r="D8719">
        <v>1003.5</v>
      </c>
      <c r="E8719">
        <f t="shared" si="412"/>
        <v>4</v>
      </c>
      <c r="F8719">
        <v>63</v>
      </c>
      <c r="G8719">
        <f t="shared" si="413"/>
        <v>-10</v>
      </c>
      <c r="H8719">
        <v>8.7200000000000006</v>
      </c>
      <c r="I8719">
        <v>0.96</v>
      </c>
      <c r="J8719">
        <v>-0.28000000000000003</v>
      </c>
    </row>
    <row r="8720" spans="1:10">
      <c r="A8720" s="3">
        <v>45518</v>
      </c>
      <c r="B8720">
        <v>31.6</v>
      </c>
      <c r="C8720">
        <f t="shared" si="411"/>
        <v>0.10000000000000142</v>
      </c>
      <c r="D8720">
        <v>1004.3</v>
      </c>
      <c r="E8720">
        <f t="shared" si="412"/>
        <v>0.79999999999995453</v>
      </c>
      <c r="F8720">
        <v>64</v>
      </c>
      <c r="G8720">
        <f t="shared" si="413"/>
        <v>1</v>
      </c>
      <c r="H8720">
        <v>9.7200000000000006</v>
      </c>
      <c r="I8720">
        <v>0.88</v>
      </c>
      <c r="J8720">
        <v>-0.48</v>
      </c>
    </row>
    <row r="8721" spans="1:10">
      <c r="A8721" s="3">
        <v>45519</v>
      </c>
      <c r="B8721">
        <v>31</v>
      </c>
      <c r="C8721">
        <f t="shared" si="411"/>
        <v>-0.60000000000000142</v>
      </c>
      <c r="D8721">
        <v>1003.3</v>
      </c>
      <c r="E8721">
        <f t="shared" si="412"/>
        <v>-1</v>
      </c>
      <c r="F8721">
        <v>69</v>
      </c>
      <c r="G8721">
        <f t="shared" si="413"/>
        <v>5</v>
      </c>
      <c r="H8721">
        <v>10.72</v>
      </c>
      <c r="I8721">
        <v>0.76</v>
      </c>
      <c r="J8721">
        <v>-0.65</v>
      </c>
    </row>
    <row r="8722" spans="1:10">
      <c r="A8722" s="3">
        <v>45520</v>
      </c>
      <c r="B8722">
        <v>26.5</v>
      </c>
      <c r="C8722">
        <f t="shared" si="411"/>
        <v>-4.5</v>
      </c>
      <c r="D8722">
        <v>997.3</v>
      </c>
      <c r="E8722">
        <f t="shared" si="412"/>
        <v>-6</v>
      </c>
      <c r="F8722">
        <v>97</v>
      </c>
      <c r="G8722">
        <f t="shared" si="413"/>
        <v>28</v>
      </c>
      <c r="H8722">
        <v>11.72</v>
      </c>
      <c r="I8722">
        <v>0.6</v>
      </c>
      <c r="J8722">
        <v>-0.8</v>
      </c>
    </row>
    <row r="8723" spans="1:10">
      <c r="A8723" s="3">
        <v>45521</v>
      </c>
      <c r="B8723">
        <v>31.4</v>
      </c>
      <c r="C8723">
        <f t="shared" si="411"/>
        <v>4.8999999999999986</v>
      </c>
      <c r="D8723">
        <v>1002.7</v>
      </c>
      <c r="E8723">
        <f t="shared" si="412"/>
        <v>5.4000000000000909</v>
      </c>
      <c r="F8723">
        <v>73</v>
      </c>
      <c r="G8723">
        <f t="shared" si="413"/>
        <v>-24</v>
      </c>
      <c r="H8723">
        <v>12.72</v>
      </c>
      <c r="I8723">
        <v>0.42</v>
      </c>
      <c r="J8723">
        <v>-0.91</v>
      </c>
    </row>
    <row r="8724" spans="1:10">
      <c r="A8724" s="3">
        <v>45522</v>
      </c>
      <c r="B8724">
        <v>31.1</v>
      </c>
      <c r="C8724">
        <f t="shared" si="411"/>
        <v>-0.29999999999999716</v>
      </c>
      <c r="D8724">
        <v>1006.3</v>
      </c>
      <c r="E8724">
        <f t="shared" si="412"/>
        <v>3.5999999999999091</v>
      </c>
      <c r="F8724">
        <v>76</v>
      </c>
      <c r="G8724">
        <f t="shared" si="413"/>
        <v>3</v>
      </c>
      <c r="H8724">
        <v>13.72</v>
      </c>
      <c r="I8724">
        <v>0.22</v>
      </c>
      <c r="J8724">
        <v>-0.98</v>
      </c>
    </row>
    <row r="8725" spans="1:10">
      <c r="A8725" s="3">
        <v>45523</v>
      </c>
      <c r="B8725">
        <v>31.4</v>
      </c>
      <c r="C8725">
        <f t="shared" si="411"/>
        <v>0.29999999999999716</v>
      </c>
      <c r="D8725">
        <v>1007.9</v>
      </c>
      <c r="E8725">
        <f t="shared" si="412"/>
        <v>1.6000000000000227</v>
      </c>
      <c r="F8725">
        <v>72</v>
      </c>
      <c r="G8725">
        <f t="shared" si="413"/>
        <v>-4</v>
      </c>
      <c r="H8725">
        <v>14.72</v>
      </c>
      <c r="I8725">
        <v>0.01</v>
      </c>
      <c r="J8725">
        <v>-1</v>
      </c>
    </row>
    <row r="8726" spans="1:10">
      <c r="A8726" s="3">
        <v>45524</v>
      </c>
      <c r="B8726">
        <v>29</v>
      </c>
      <c r="C8726">
        <f t="shared" si="411"/>
        <v>-2.3999999999999986</v>
      </c>
      <c r="D8726">
        <v>1008.7</v>
      </c>
      <c r="E8726">
        <f t="shared" si="412"/>
        <v>0.80000000000006821</v>
      </c>
      <c r="F8726">
        <v>78</v>
      </c>
      <c r="G8726">
        <f t="shared" si="413"/>
        <v>6</v>
      </c>
      <c r="H8726">
        <v>15.72</v>
      </c>
      <c r="I8726">
        <v>-0.2</v>
      </c>
      <c r="J8726">
        <v>-0.98</v>
      </c>
    </row>
    <row r="8727" spans="1:10">
      <c r="A8727" s="3">
        <v>45525</v>
      </c>
      <c r="B8727">
        <v>29.5</v>
      </c>
      <c r="C8727">
        <f t="shared" si="411"/>
        <v>0.5</v>
      </c>
      <c r="D8727">
        <v>1009.3</v>
      </c>
      <c r="E8727">
        <f t="shared" si="412"/>
        <v>0.59999999999990905</v>
      </c>
      <c r="F8727">
        <v>75</v>
      </c>
      <c r="G8727">
        <f t="shared" si="413"/>
        <v>-3</v>
      </c>
      <c r="H8727">
        <v>16.72</v>
      </c>
      <c r="I8727">
        <v>-0.4</v>
      </c>
      <c r="J8727">
        <v>-0.91</v>
      </c>
    </row>
    <row r="8728" spans="1:10">
      <c r="A8728" s="3">
        <v>45526</v>
      </c>
      <c r="B8728">
        <v>27.9</v>
      </c>
      <c r="C8728">
        <f t="shared" si="411"/>
        <v>-1.6000000000000014</v>
      </c>
      <c r="D8728">
        <v>1009.6</v>
      </c>
      <c r="E8728">
        <f t="shared" si="412"/>
        <v>0.30000000000006821</v>
      </c>
      <c r="F8728">
        <v>86</v>
      </c>
      <c r="G8728">
        <f t="shared" si="413"/>
        <v>11</v>
      </c>
      <c r="H8728">
        <v>17.72</v>
      </c>
      <c r="I8728">
        <v>-0.59</v>
      </c>
      <c r="J8728">
        <v>-0.81</v>
      </c>
    </row>
    <row r="8729" spans="1:10">
      <c r="A8729" s="3">
        <v>45527</v>
      </c>
      <c r="B8729">
        <v>28.7</v>
      </c>
      <c r="C8729">
        <f t="shared" si="411"/>
        <v>0.80000000000000071</v>
      </c>
      <c r="D8729">
        <v>1008.4</v>
      </c>
      <c r="E8729">
        <f t="shared" si="412"/>
        <v>-1.2000000000000455</v>
      </c>
      <c r="F8729">
        <v>83</v>
      </c>
      <c r="G8729">
        <f t="shared" si="413"/>
        <v>-3</v>
      </c>
      <c r="H8729">
        <v>18.72</v>
      </c>
      <c r="I8729">
        <v>-0.75</v>
      </c>
      <c r="J8729">
        <v>-0.67</v>
      </c>
    </row>
    <row r="8730" spans="1:10">
      <c r="A8730" s="3">
        <v>45528</v>
      </c>
      <c r="B8730">
        <v>29.5</v>
      </c>
      <c r="C8730">
        <f t="shared" si="411"/>
        <v>0.80000000000000071</v>
      </c>
      <c r="D8730">
        <v>1008.7</v>
      </c>
      <c r="E8730">
        <f t="shared" si="412"/>
        <v>0.30000000000006821</v>
      </c>
      <c r="F8730">
        <v>80</v>
      </c>
      <c r="G8730">
        <f t="shared" si="413"/>
        <v>-3</v>
      </c>
      <c r="H8730">
        <v>19.72</v>
      </c>
      <c r="I8730">
        <v>-0.87</v>
      </c>
      <c r="J8730">
        <v>-0.49</v>
      </c>
    </row>
    <row r="8731" spans="1:10">
      <c r="A8731" s="3">
        <v>45529</v>
      </c>
      <c r="B8731">
        <v>28.9</v>
      </c>
      <c r="C8731">
        <f t="shared" si="411"/>
        <v>-0.60000000000000142</v>
      </c>
      <c r="D8731">
        <v>1008</v>
      </c>
      <c r="E8731">
        <f t="shared" si="412"/>
        <v>-0.70000000000004547</v>
      </c>
      <c r="F8731">
        <v>80</v>
      </c>
      <c r="G8731">
        <f t="shared" si="413"/>
        <v>0</v>
      </c>
      <c r="H8731">
        <v>20.72</v>
      </c>
      <c r="I8731">
        <v>-0.95</v>
      </c>
      <c r="J8731">
        <v>-0.3</v>
      </c>
    </row>
    <row r="8732" spans="1:10">
      <c r="A8732" s="3">
        <v>45530</v>
      </c>
      <c r="B8732">
        <v>29.2</v>
      </c>
      <c r="C8732">
        <f t="shared" si="411"/>
        <v>0.30000000000000071</v>
      </c>
      <c r="D8732">
        <v>1009.5</v>
      </c>
      <c r="E8732">
        <f t="shared" si="412"/>
        <v>1.5</v>
      </c>
      <c r="F8732">
        <v>71</v>
      </c>
      <c r="G8732">
        <f t="shared" si="413"/>
        <v>-9</v>
      </c>
      <c r="H8732">
        <v>21.72</v>
      </c>
      <c r="I8732">
        <v>-1</v>
      </c>
      <c r="J8732">
        <v>-0.09</v>
      </c>
    </row>
    <row r="8733" spans="1:10">
      <c r="A8733" s="3">
        <v>45531</v>
      </c>
      <c r="B8733">
        <v>28.2</v>
      </c>
      <c r="C8733">
        <f t="shared" si="411"/>
        <v>-1</v>
      </c>
      <c r="D8733">
        <v>1008.5</v>
      </c>
      <c r="E8733">
        <f t="shared" si="412"/>
        <v>-1</v>
      </c>
      <c r="F8733">
        <v>77</v>
      </c>
      <c r="G8733">
        <f t="shared" si="413"/>
        <v>6</v>
      </c>
      <c r="H8733">
        <v>22.72</v>
      </c>
      <c r="I8733">
        <v>-0.99</v>
      </c>
      <c r="J8733">
        <v>0.12</v>
      </c>
    </row>
    <row r="8734" spans="1:10">
      <c r="A8734" s="3">
        <v>45532</v>
      </c>
      <c r="B8734">
        <v>28.3</v>
      </c>
      <c r="C8734">
        <f t="shared" si="411"/>
        <v>0.10000000000000142</v>
      </c>
      <c r="D8734">
        <v>1008.5</v>
      </c>
      <c r="E8734">
        <f t="shared" si="412"/>
        <v>0</v>
      </c>
      <c r="F8734">
        <v>77</v>
      </c>
      <c r="G8734">
        <f t="shared" si="413"/>
        <v>0</v>
      </c>
      <c r="H8734">
        <v>23.72</v>
      </c>
      <c r="I8734">
        <v>-0.94</v>
      </c>
      <c r="J8734">
        <v>0.33</v>
      </c>
    </row>
    <row r="8735" spans="1:10">
      <c r="A8735" s="3">
        <v>45533</v>
      </c>
      <c r="B8735">
        <v>27.2</v>
      </c>
      <c r="C8735">
        <f t="shared" si="411"/>
        <v>-1.1000000000000014</v>
      </c>
      <c r="D8735">
        <v>1008.2</v>
      </c>
      <c r="E8735">
        <f t="shared" si="412"/>
        <v>-0.29999999999995453</v>
      </c>
      <c r="F8735">
        <v>90</v>
      </c>
      <c r="G8735">
        <f t="shared" si="413"/>
        <v>13</v>
      </c>
      <c r="H8735">
        <v>24.72</v>
      </c>
      <c r="I8735">
        <v>-0.85</v>
      </c>
      <c r="J8735">
        <v>0.52</v>
      </c>
    </row>
    <row r="8736" spans="1:10">
      <c r="A8736" s="3">
        <v>45534</v>
      </c>
      <c r="B8736">
        <v>26.5</v>
      </c>
      <c r="C8736">
        <f t="shared" si="411"/>
        <v>-0.69999999999999929</v>
      </c>
      <c r="D8736">
        <v>1003.2</v>
      </c>
      <c r="E8736">
        <f t="shared" si="412"/>
        <v>-5</v>
      </c>
      <c r="F8736">
        <v>97</v>
      </c>
      <c r="G8736">
        <f t="shared" si="413"/>
        <v>7</v>
      </c>
      <c r="H8736">
        <v>25.72</v>
      </c>
      <c r="I8736">
        <v>-0.72</v>
      </c>
      <c r="J8736">
        <v>0.69</v>
      </c>
    </row>
    <row r="8737" spans="1:10">
      <c r="A8737" s="3">
        <v>45535</v>
      </c>
      <c r="B8737">
        <v>27.2</v>
      </c>
      <c r="C8737">
        <f t="shared" si="411"/>
        <v>0.69999999999999929</v>
      </c>
      <c r="D8737">
        <v>1001.9</v>
      </c>
      <c r="E8737">
        <f t="shared" si="412"/>
        <v>-1.3000000000000682</v>
      </c>
      <c r="F8737">
        <v>97</v>
      </c>
      <c r="G8737">
        <f t="shared" si="413"/>
        <v>0</v>
      </c>
      <c r="H8737">
        <v>26.72</v>
      </c>
      <c r="I8737">
        <v>-0.56000000000000005</v>
      </c>
      <c r="J8737">
        <v>0.83</v>
      </c>
    </row>
    <row r="8738" spans="1:10">
      <c r="A8738" s="3">
        <v>45536</v>
      </c>
      <c r="B8738">
        <v>26.4</v>
      </c>
      <c r="C8738">
        <f t="shared" si="411"/>
        <v>-0.80000000000000071</v>
      </c>
      <c r="D8738">
        <v>1005.8</v>
      </c>
      <c r="E8738">
        <f t="shared" si="412"/>
        <v>3.8999999999999773</v>
      </c>
      <c r="F8738">
        <v>100</v>
      </c>
      <c r="G8738">
        <f t="shared" si="413"/>
        <v>3</v>
      </c>
      <c r="H8738">
        <v>27.72</v>
      </c>
      <c r="I8738">
        <v>-0.38</v>
      </c>
      <c r="J8738">
        <v>0.93</v>
      </c>
    </row>
    <row r="8739" spans="1:10">
      <c r="A8739" s="3">
        <v>45537</v>
      </c>
      <c r="B8739">
        <v>29.7</v>
      </c>
      <c r="C8739">
        <f t="shared" si="411"/>
        <v>3.3000000000000007</v>
      </c>
      <c r="D8739">
        <v>1004.4</v>
      </c>
      <c r="E8739">
        <f t="shared" si="412"/>
        <v>-1.3999999999999773</v>
      </c>
      <c r="F8739">
        <v>74</v>
      </c>
      <c r="G8739">
        <f t="shared" si="413"/>
        <v>-26</v>
      </c>
      <c r="H8739">
        <v>28.72</v>
      </c>
      <c r="I8739">
        <v>-0.17</v>
      </c>
      <c r="J8739">
        <v>0.99</v>
      </c>
    </row>
    <row r="8740" spans="1:10">
      <c r="A8740" s="3">
        <v>45538</v>
      </c>
      <c r="B8740">
        <v>24.7</v>
      </c>
      <c r="C8740">
        <f t="shared" si="411"/>
        <v>-5</v>
      </c>
      <c r="D8740">
        <v>1008.1</v>
      </c>
      <c r="E8740">
        <f t="shared" si="412"/>
        <v>3.7000000000000455</v>
      </c>
      <c r="F8740">
        <v>86</v>
      </c>
      <c r="G8740">
        <f t="shared" si="413"/>
        <v>12</v>
      </c>
      <c r="H8740">
        <v>0.19</v>
      </c>
      <c r="I8740">
        <v>0.04</v>
      </c>
      <c r="J8740">
        <v>1</v>
      </c>
    </row>
    <row r="8741" spans="1:10">
      <c r="A8741" s="3">
        <v>45539</v>
      </c>
      <c r="B8741">
        <v>26</v>
      </c>
      <c r="C8741">
        <f t="shared" si="411"/>
        <v>1.3000000000000007</v>
      </c>
      <c r="D8741">
        <v>1006.7</v>
      </c>
      <c r="E8741">
        <f t="shared" si="412"/>
        <v>-1.3999999999999773</v>
      </c>
      <c r="F8741">
        <v>72</v>
      </c>
      <c r="G8741">
        <f t="shared" si="413"/>
        <v>-14</v>
      </c>
      <c r="H8741">
        <v>1.19</v>
      </c>
      <c r="I8741">
        <v>0.25</v>
      </c>
      <c r="J8741">
        <v>0.97</v>
      </c>
    </row>
    <row r="8742" spans="1:10">
      <c r="A8742" s="3">
        <v>45540</v>
      </c>
      <c r="B8742">
        <v>27.6</v>
      </c>
      <c r="C8742">
        <f t="shared" si="411"/>
        <v>1.6000000000000014</v>
      </c>
      <c r="D8742">
        <v>1004.9</v>
      </c>
      <c r="E8742">
        <f t="shared" si="412"/>
        <v>-1.8000000000000682</v>
      </c>
      <c r="F8742">
        <v>72</v>
      </c>
      <c r="G8742">
        <f t="shared" si="413"/>
        <v>0</v>
      </c>
      <c r="H8742">
        <v>2.19</v>
      </c>
      <c r="I8742">
        <v>0.45</v>
      </c>
      <c r="J8742">
        <v>0.89</v>
      </c>
    </row>
    <row r="8743" spans="1:10">
      <c r="A8743" s="3">
        <v>45541</v>
      </c>
      <c r="B8743">
        <v>29.3</v>
      </c>
      <c r="C8743">
        <f t="shared" si="411"/>
        <v>1.6999999999999993</v>
      </c>
      <c r="D8743">
        <v>1008.2</v>
      </c>
      <c r="E8743">
        <f t="shared" si="412"/>
        <v>3.3000000000000682</v>
      </c>
      <c r="F8743">
        <v>71</v>
      </c>
      <c r="G8743">
        <f t="shared" si="413"/>
        <v>-1</v>
      </c>
      <c r="H8743">
        <v>3.19</v>
      </c>
      <c r="I8743">
        <v>0.63</v>
      </c>
      <c r="J8743">
        <v>0.78</v>
      </c>
    </row>
    <row r="8744" spans="1:10">
      <c r="A8744" s="3">
        <v>45542</v>
      </c>
      <c r="B8744">
        <v>28.8</v>
      </c>
      <c r="C8744">
        <f t="shared" si="411"/>
        <v>-0.5</v>
      </c>
      <c r="D8744">
        <v>1010</v>
      </c>
      <c r="E8744">
        <f t="shared" si="412"/>
        <v>1.7999999999999545</v>
      </c>
      <c r="F8744">
        <v>79</v>
      </c>
      <c r="G8744">
        <f t="shared" si="413"/>
        <v>8</v>
      </c>
      <c r="H8744">
        <v>4.1900000000000004</v>
      </c>
      <c r="I8744">
        <v>0.78</v>
      </c>
      <c r="J8744">
        <v>0.63</v>
      </c>
    </row>
    <row r="8745" spans="1:10">
      <c r="A8745" s="3">
        <v>45543</v>
      </c>
      <c r="B8745">
        <v>29.1</v>
      </c>
      <c r="C8745">
        <f t="shared" si="411"/>
        <v>0.30000000000000071</v>
      </c>
      <c r="D8745">
        <v>1009.7</v>
      </c>
      <c r="E8745">
        <f t="shared" si="412"/>
        <v>-0.29999999999995453</v>
      </c>
      <c r="F8745">
        <v>78</v>
      </c>
      <c r="G8745">
        <f t="shared" si="413"/>
        <v>-1</v>
      </c>
      <c r="H8745">
        <v>5.19</v>
      </c>
      <c r="I8745">
        <v>0.89</v>
      </c>
      <c r="J8745">
        <v>0.45</v>
      </c>
    </row>
    <row r="8746" spans="1:10">
      <c r="A8746" s="3">
        <v>45544</v>
      </c>
      <c r="B8746">
        <v>27.5</v>
      </c>
      <c r="C8746">
        <f t="shared" si="411"/>
        <v>-1.6000000000000014</v>
      </c>
      <c r="D8746">
        <v>1013.5</v>
      </c>
      <c r="E8746">
        <f t="shared" si="412"/>
        <v>3.7999999999999545</v>
      </c>
      <c r="F8746">
        <v>78</v>
      </c>
      <c r="G8746">
        <f t="shared" si="413"/>
        <v>0</v>
      </c>
      <c r="H8746">
        <v>6.19</v>
      </c>
      <c r="I8746">
        <v>0.97</v>
      </c>
      <c r="J8746">
        <v>0.25</v>
      </c>
    </row>
    <row r="8747" spans="1:10">
      <c r="A8747" s="3">
        <v>45545</v>
      </c>
      <c r="B8747">
        <v>29.1</v>
      </c>
      <c r="C8747">
        <f t="shared" si="411"/>
        <v>1.6000000000000014</v>
      </c>
      <c r="D8747">
        <v>1014.4</v>
      </c>
      <c r="E8747">
        <f t="shared" si="412"/>
        <v>0.89999999999997726</v>
      </c>
      <c r="F8747">
        <v>74</v>
      </c>
      <c r="G8747">
        <f t="shared" si="413"/>
        <v>-4</v>
      </c>
      <c r="H8747">
        <v>7.19</v>
      </c>
      <c r="I8747">
        <v>1</v>
      </c>
      <c r="J8747">
        <v>0.04</v>
      </c>
    </row>
    <row r="8748" spans="1:10">
      <c r="A8748" s="3">
        <v>45546</v>
      </c>
      <c r="B8748">
        <v>30</v>
      </c>
      <c r="C8748">
        <f t="shared" si="411"/>
        <v>0.89999999999999858</v>
      </c>
      <c r="D8748">
        <v>1013.5</v>
      </c>
      <c r="E8748">
        <f t="shared" si="412"/>
        <v>-0.89999999999997726</v>
      </c>
      <c r="F8748">
        <v>73</v>
      </c>
      <c r="G8748">
        <f t="shared" si="413"/>
        <v>-1</v>
      </c>
      <c r="H8748">
        <v>8.19</v>
      </c>
      <c r="I8748">
        <v>0.99</v>
      </c>
      <c r="J8748">
        <v>-0.17</v>
      </c>
    </row>
    <row r="8749" spans="1:10">
      <c r="A8749" s="3">
        <v>45547</v>
      </c>
      <c r="B8749">
        <v>29.6</v>
      </c>
      <c r="C8749">
        <f t="shared" si="411"/>
        <v>-0.39999999999999858</v>
      </c>
      <c r="D8749">
        <v>1010.6</v>
      </c>
      <c r="E8749">
        <f t="shared" si="412"/>
        <v>-2.8999999999999773</v>
      </c>
      <c r="F8749">
        <v>76</v>
      </c>
      <c r="G8749">
        <f t="shared" si="413"/>
        <v>3</v>
      </c>
      <c r="H8749">
        <v>9.19</v>
      </c>
      <c r="I8749">
        <v>0.93</v>
      </c>
      <c r="J8749">
        <v>-0.38</v>
      </c>
    </row>
    <row r="8750" spans="1:10">
      <c r="A8750" s="3">
        <v>45548</v>
      </c>
      <c r="B8750">
        <v>29.1</v>
      </c>
      <c r="C8750">
        <f t="shared" si="411"/>
        <v>-0.5</v>
      </c>
      <c r="D8750">
        <v>1005.7</v>
      </c>
      <c r="E8750">
        <f t="shared" si="412"/>
        <v>-4.8999999999999773</v>
      </c>
      <c r="F8750">
        <v>73</v>
      </c>
      <c r="G8750">
        <f t="shared" si="413"/>
        <v>-3</v>
      </c>
      <c r="H8750">
        <v>10.19</v>
      </c>
      <c r="I8750">
        <v>0.83</v>
      </c>
      <c r="J8750">
        <v>-0.56000000000000005</v>
      </c>
    </row>
    <row r="8751" spans="1:10">
      <c r="A8751" s="3">
        <v>45549</v>
      </c>
      <c r="B8751">
        <v>29.1</v>
      </c>
      <c r="C8751">
        <f t="shared" si="411"/>
        <v>0</v>
      </c>
      <c r="D8751">
        <v>1007</v>
      </c>
      <c r="E8751">
        <f t="shared" si="412"/>
        <v>1.2999999999999545</v>
      </c>
      <c r="F8751">
        <v>78</v>
      </c>
      <c r="G8751">
        <f t="shared" si="413"/>
        <v>5</v>
      </c>
      <c r="H8751">
        <v>11.19</v>
      </c>
      <c r="I8751">
        <v>0.69</v>
      </c>
      <c r="J8751">
        <v>-0.72</v>
      </c>
    </row>
    <row r="8752" spans="1:10">
      <c r="A8752" s="3">
        <v>45550</v>
      </c>
      <c r="B8752">
        <v>29.7</v>
      </c>
      <c r="C8752">
        <f t="shared" si="411"/>
        <v>0.59999999999999787</v>
      </c>
      <c r="D8752">
        <v>1008</v>
      </c>
      <c r="E8752">
        <f t="shared" si="412"/>
        <v>1</v>
      </c>
      <c r="F8752">
        <v>70</v>
      </c>
      <c r="G8752">
        <f t="shared" si="413"/>
        <v>-8</v>
      </c>
      <c r="H8752">
        <v>12.19</v>
      </c>
      <c r="I8752">
        <v>0.52</v>
      </c>
      <c r="J8752">
        <v>-0.85</v>
      </c>
    </row>
    <row r="8753" spans="1:10">
      <c r="A8753" s="3">
        <v>45551</v>
      </c>
      <c r="B8753">
        <v>25.9</v>
      </c>
      <c r="C8753">
        <f t="shared" si="411"/>
        <v>-3.8000000000000007</v>
      </c>
      <c r="D8753">
        <v>1015.8</v>
      </c>
      <c r="E8753">
        <f t="shared" si="412"/>
        <v>7.7999999999999545</v>
      </c>
      <c r="F8753">
        <v>81</v>
      </c>
      <c r="G8753">
        <f t="shared" si="413"/>
        <v>11</v>
      </c>
      <c r="H8753">
        <v>13.19</v>
      </c>
      <c r="I8753">
        <v>0.33</v>
      </c>
      <c r="J8753">
        <v>-0.94</v>
      </c>
    </row>
    <row r="8754" spans="1:10">
      <c r="A8754" s="3">
        <v>45552</v>
      </c>
      <c r="B8754">
        <v>28.8</v>
      </c>
      <c r="C8754">
        <f t="shared" si="411"/>
        <v>2.9000000000000021</v>
      </c>
      <c r="D8754">
        <v>1010.4</v>
      </c>
      <c r="E8754">
        <f t="shared" si="412"/>
        <v>-5.3999999999999773</v>
      </c>
      <c r="F8754">
        <v>78</v>
      </c>
      <c r="G8754">
        <f t="shared" si="413"/>
        <v>-3</v>
      </c>
      <c r="H8754">
        <v>14.19</v>
      </c>
      <c r="I8754">
        <v>0.12</v>
      </c>
      <c r="J8754">
        <v>-0.99</v>
      </c>
    </row>
    <row r="8755" spans="1:10">
      <c r="A8755" s="3">
        <v>45553</v>
      </c>
      <c r="B8755">
        <v>28.2</v>
      </c>
      <c r="C8755">
        <f t="shared" si="411"/>
        <v>-0.60000000000000142</v>
      </c>
      <c r="D8755">
        <v>1011</v>
      </c>
      <c r="E8755">
        <f t="shared" si="412"/>
        <v>0.60000000000002274</v>
      </c>
      <c r="F8755">
        <v>81</v>
      </c>
      <c r="G8755">
        <f t="shared" si="413"/>
        <v>3</v>
      </c>
      <c r="H8755">
        <v>15.19</v>
      </c>
      <c r="I8755">
        <v>-0.09</v>
      </c>
      <c r="J8755">
        <v>-1</v>
      </c>
    </row>
    <row r="8756" spans="1:10">
      <c r="A8756" s="3">
        <v>45554</v>
      </c>
      <c r="B8756">
        <v>27.8</v>
      </c>
      <c r="C8756">
        <f t="shared" si="411"/>
        <v>-0.39999999999999858</v>
      </c>
      <c r="D8756">
        <v>1013.1</v>
      </c>
      <c r="E8756">
        <f t="shared" si="412"/>
        <v>2.1000000000000227</v>
      </c>
      <c r="F8756">
        <v>82</v>
      </c>
      <c r="G8756">
        <f t="shared" si="413"/>
        <v>1</v>
      </c>
      <c r="H8756">
        <v>16.190000000000001</v>
      </c>
      <c r="I8756">
        <v>-0.3</v>
      </c>
      <c r="J8756">
        <v>-0.95</v>
      </c>
    </row>
    <row r="8757" spans="1:10">
      <c r="A8757" s="3">
        <v>45555</v>
      </c>
      <c r="B8757">
        <v>31.4</v>
      </c>
      <c r="C8757">
        <f t="shared" si="411"/>
        <v>3.5999999999999979</v>
      </c>
      <c r="D8757">
        <v>1006.6</v>
      </c>
      <c r="E8757">
        <f t="shared" si="412"/>
        <v>-6.5</v>
      </c>
      <c r="F8757">
        <v>65</v>
      </c>
      <c r="G8757">
        <f t="shared" si="413"/>
        <v>-17</v>
      </c>
      <c r="H8757">
        <v>17.190000000000001</v>
      </c>
      <c r="I8757">
        <v>-0.49</v>
      </c>
      <c r="J8757">
        <v>-0.87</v>
      </c>
    </row>
    <row r="8758" spans="1:10">
      <c r="A8758" s="3">
        <v>45556</v>
      </c>
      <c r="B8758">
        <v>28</v>
      </c>
      <c r="C8758">
        <f t="shared" si="411"/>
        <v>-3.3999999999999986</v>
      </c>
      <c r="D8758">
        <v>1004.8</v>
      </c>
      <c r="E8758">
        <f t="shared" si="412"/>
        <v>-1.8000000000000682</v>
      </c>
      <c r="F8758">
        <v>76</v>
      </c>
      <c r="G8758">
        <f t="shared" si="413"/>
        <v>11</v>
      </c>
      <c r="H8758">
        <v>18.190000000000001</v>
      </c>
      <c r="I8758">
        <v>-0.67</v>
      </c>
      <c r="J8758">
        <v>-0.75</v>
      </c>
    </row>
    <row r="8759" spans="1:10">
      <c r="A8759" s="3">
        <v>45557</v>
      </c>
      <c r="B8759">
        <v>25</v>
      </c>
      <c r="C8759">
        <f t="shared" si="411"/>
        <v>-3</v>
      </c>
      <c r="D8759">
        <v>1001.2</v>
      </c>
      <c r="E8759">
        <f t="shared" si="412"/>
        <v>-3.5999999999999091</v>
      </c>
      <c r="F8759">
        <v>85</v>
      </c>
      <c r="G8759">
        <f t="shared" si="413"/>
        <v>9</v>
      </c>
      <c r="H8759">
        <v>19.190000000000001</v>
      </c>
      <c r="I8759">
        <v>-0.81</v>
      </c>
      <c r="J8759">
        <v>-0.59</v>
      </c>
    </row>
    <row r="8760" spans="1:10">
      <c r="A8760" s="3">
        <v>45558</v>
      </c>
      <c r="B8760">
        <v>22.4</v>
      </c>
      <c r="C8760">
        <f t="shared" si="411"/>
        <v>-2.6000000000000014</v>
      </c>
      <c r="D8760">
        <v>1012.5</v>
      </c>
      <c r="E8760">
        <f t="shared" si="412"/>
        <v>11.299999999999955</v>
      </c>
      <c r="F8760">
        <v>70</v>
      </c>
      <c r="G8760">
        <f t="shared" si="413"/>
        <v>-15</v>
      </c>
      <c r="H8760">
        <v>20.190000000000001</v>
      </c>
      <c r="I8760">
        <v>-0.91</v>
      </c>
      <c r="J8760">
        <v>-0.4</v>
      </c>
    </row>
    <row r="8761" spans="1:10">
      <c r="A8761" s="3">
        <v>45559</v>
      </c>
      <c r="B8761">
        <v>21.4</v>
      </c>
      <c r="C8761">
        <f t="shared" si="411"/>
        <v>-1</v>
      </c>
      <c r="D8761">
        <v>1016.6</v>
      </c>
      <c r="E8761">
        <f t="shared" si="412"/>
        <v>4.1000000000000227</v>
      </c>
      <c r="F8761">
        <v>65</v>
      </c>
      <c r="G8761">
        <f t="shared" si="413"/>
        <v>-5</v>
      </c>
      <c r="H8761">
        <v>21.19</v>
      </c>
      <c r="I8761">
        <v>-0.98</v>
      </c>
      <c r="J8761">
        <v>-0.2</v>
      </c>
    </row>
    <row r="8762" spans="1:10">
      <c r="A8762" s="3">
        <v>45560</v>
      </c>
      <c r="B8762">
        <v>20.7</v>
      </c>
      <c r="C8762">
        <f t="shared" si="411"/>
        <v>-0.69999999999999929</v>
      </c>
      <c r="D8762">
        <v>1012.3</v>
      </c>
      <c r="E8762">
        <f t="shared" si="412"/>
        <v>-4.3000000000000682</v>
      </c>
      <c r="F8762">
        <v>98</v>
      </c>
      <c r="G8762">
        <f t="shared" si="413"/>
        <v>33</v>
      </c>
      <c r="H8762">
        <v>22.19</v>
      </c>
      <c r="I8762">
        <v>-1</v>
      </c>
      <c r="J8762">
        <v>0.01</v>
      </c>
    </row>
    <row r="8763" spans="1:10">
      <c r="A8763" s="3">
        <v>45561</v>
      </c>
      <c r="B8763">
        <v>25.7</v>
      </c>
      <c r="C8763">
        <f t="shared" si="411"/>
        <v>5</v>
      </c>
      <c r="D8763">
        <v>1010.4</v>
      </c>
      <c r="E8763">
        <f t="shared" si="412"/>
        <v>-1.8999999999999773</v>
      </c>
      <c r="F8763">
        <v>77</v>
      </c>
      <c r="G8763">
        <f t="shared" si="413"/>
        <v>-21</v>
      </c>
      <c r="H8763">
        <v>23.19</v>
      </c>
      <c r="I8763">
        <v>-0.98</v>
      </c>
      <c r="J8763">
        <v>0.22</v>
      </c>
    </row>
    <row r="8764" spans="1:10">
      <c r="A8764" s="3">
        <v>45562</v>
      </c>
      <c r="B8764">
        <v>23.2</v>
      </c>
      <c r="C8764">
        <f t="shared" si="411"/>
        <v>-2.5</v>
      </c>
      <c r="D8764">
        <v>1008.9</v>
      </c>
      <c r="E8764">
        <f t="shared" si="412"/>
        <v>-1.5</v>
      </c>
      <c r="F8764">
        <v>99</v>
      </c>
      <c r="G8764">
        <f t="shared" si="413"/>
        <v>22</v>
      </c>
      <c r="H8764">
        <v>24.19</v>
      </c>
      <c r="I8764">
        <v>-0.91</v>
      </c>
      <c r="J8764">
        <v>0.42</v>
      </c>
    </row>
    <row r="8765" spans="1:10">
      <c r="A8765" s="3">
        <v>45563</v>
      </c>
      <c r="B8765">
        <v>23.7</v>
      </c>
      <c r="C8765">
        <f t="shared" si="411"/>
        <v>0.5</v>
      </c>
      <c r="D8765">
        <v>1013.2</v>
      </c>
      <c r="E8765">
        <f t="shared" si="412"/>
        <v>4.3000000000000682</v>
      </c>
      <c r="F8765">
        <v>80</v>
      </c>
      <c r="G8765">
        <f t="shared" si="413"/>
        <v>-19</v>
      </c>
      <c r="H8765">
        <v>25.19</v>
      </c>
      <c r="I8765">
        <v>-0.8</v>
      </c>
      <c r="J8765">
        <v>0.6</v>
      </c>
    </row>
    <row r="8766" spans="1:10">
      <c r="A8766" s="3">
        <v>45564</v>
      </c>
      <c r="B8766">
        <v>22</v>
      </c>
      <c r="C8766">
        <f t="shared" si="411"/>
        <v>-1.6999999999999993</v>
      </c>
      <c r="D8766">
        <v>1016.9</v>
      </c>
      <c r="E8766">
        <f t="shared" si="412"/>
        <v>3.6999999999999318</v>
      </c>
      <c r="F8766">
        <v>90</v>
      </c>
      <c r="G8766">
        <f t="shared" si="413"/>
        <v>10</v>
      </c>
      <c r="H8766">
        <v>26.19</v>
      </c>
      <c r="I8766">
        <v>-0.65</v>
      </c>
      <c r="J8766">
        <v>0.76</v>
      </c>
    </row>
    <row r="8767" spans="1:10">
      <c r="A8767" s="3">
        <v>45565</v>
      </c>
      <c r="B8767">
        <v>23.6</v>
      </c>
      <c r="C8767">
        <f t="shared" si="411"/>
        <v>1.6000000000000014</v>
      </c>
      <c r="D8767">
        <v>1012.9</v>
      </c>
      <c r="E8767">
        <f t="shared" si="412"/>
        <v>-4</v>
      </c>
      <c r="F8767">
        <v>68</v>
      </c>
      <c r="G8767">
        <f t="shared" si="413"/>
        <v>-22</v>
      </c>
      <c r="H8767">
        <v>27.19</v>
      </c>
      <c r="I8767">
        <v>-0.48</v>
      </c>
      <c r="J8767">
        <v>0.88</v>
      </c>
    </row>
    <row r="8768" spans="1:10">
      <c r="A8768" s="3">
        <v>45566</v>
      </c>
      <c r="B8768">
        <v>24.7</v>
      </c>
      <c r="C8768">
        <f t="shared" si="411"/>
        <v>1.0999999999999979</v>
      </c>
      <c r="D8768">
        <v>1002.4</v>
      </c>
      <c r="E8768">
        <f t="shared" si="412"/>
        <v>-10.5</v>
      </c>
      <c r="F8768">
        <v>82</v>
      </c>
      <c r="G8768">
        <f t="shared" si="413"/>
        <v>14</v>
      </c>
      <c r="H8768">
        <v>28.19</v>
      </c>
      <c r="I8768">
        <v>-0.28000000000000003</v>
      </c>
      <c r="J8768">
        <v>0.96</v>
      </c>
    </row>
    <row r="8769" spans="1:10">
      <c r="A8769" s="3">
        <v>45567</v>
      </c>
      <c r="B8769">
        <v>26.9</v>
      </c>
      <c r="C8769">
        <f t="shared" si="411"/>
        <v>2.1999999999999993</v>
      </c>
      <c r="D8769">
        <v>1008.5</v>
      </c>
      <c r="E8769">
        <f t="shared" si="412"/>
        <v>6.1000000000000227</v>
      </c>
      <c r="F8769">
        <v>77</v>
      </c>
      <c r="G8769">
        <f t="shared" si="413"/>
        <v>-5</v>
      </c>
      <c r="H8769">
        <v>29.19</v>
      </c>
      <c r="I8769">
        <v>-7.0000000000000007E-2</v>
      </c>
      <c r="J8769">
        <v>1</v>
      </c>
    </row>
    <row r="8770" spans="1:10">
      <c r="A8770" s="3">
        <v>45568</v>
      </c>
      <c r="B8770">
        <v>22.1</v>
      </c>
      <c r="C8770">
        <f t="shared" si="411"/>
        <v>-4.7999999999999972</v>
      </c>
      <c r="D8770">
        <v>1017.1</v>
      </c>
      <c r="E8770">
        <f t="shared" si="412"/>
        <v>8.6000000000000227</v>
      </c>
      <c r="F8770">
        <v>87</v>
      </c>
      <c r="G8770">
        <f t="shared" si="413"/>
        <v>10</v>
      </c>
      <c r="H8770">
        <v>0.66</v>
      </c>
      <c r="I8770">
        <v>0.14000000000000001</v>
      </c>
      <c r="J8770">
        <v>0.99</v>
      </c>
    </row>
    <row r="8771" spans="1:10">
      <c r="A8771" s="3">
        <v>45569</v>
      </c>
      <c r="B8771">
        <v>26.6</v>
      </c>
      <c r="C8771">
        <f t="shared" si="411"/>
        <v>4.5</v>
      </c>
      <c r="D8771">
        <v>1015.2</v>
      </c>
      <c r="E8771">
        <f t="shared" si="412"/>
        <v>-1.8999999999999773</v>
      </c>
      <c r="F8771">
        <v>79</v>
      </c>
      <c r="G8771">
        <f t="shared" si="413"/>
        <v>-8</v>
      </c>
      <c r="H8771">
        <v>1.66</v>
      </c>
      <c r="I8771">
        <v>0.35</v>
      </c>
      <c r="J8771">
        <v>0.94</v>
      </c>
    </row>
    <row r="8772" spans="1:10">
      <c r="A8772" s="3">
        <v>45570</v>
      </c>
      <c r="B8772">
        <v>19.899999999999999</v>
      </c>
      <c r="C8772">
        <f t="shared" si="411"/>
        <v>-6.7000000000000028</v>
      </c>
      <c r="D8772">
        <v>1019.5</v>
      </c>
      <c r="E8772">
        <f t="shared" si="412"/>
        <v>4.2999999999999545</v>
      </c>
      <c r="F8772">
        <v>100</v>
      </c>
      <c r="G8772">
        <f t="shared" si="413"/>
        <v>21</v>
      </c>
      <c r="H8772">
        <v>2.66</v>
      </c>
      <c r="I8772">
        <v>0.54</v>
      </c>
      <c r="J8772">
        <v>0.84</v>
      </c>
    </row>
    <row r="8773" spans="1:10">
      <c r="A8773" s="3">
        <v>45571</v>
      </c>
      <c r="B8773">
        <v>21.9</v>
      </c>
      <c r="C8773">
        <f t="shared" si="411"/>
        <v>2</v>
      </c>
      <c r="D8773">
        <v>1015.4</v>
      </c>
      <c r="E8773">
        <f t="shared" si="412"/>
        <v>-4.1000000000000227</v>
      </c>
      <c r="F8773">
        <v>94</v>
      </c>
      <c r="G8773">
        <f t="shared" si="413"/>
        <v>-6</v>
      </c>
      <c r="H8773">
        <v>3.66</v>
      </c>
      <c r="I8773">
        <v>0.7</v>
      </c>
      <c r="J8773">
        <v>0.71</v>
      </c>
    </row>
    <row r="8774" spans="1:10">
      <c r="A8774" s="3">
        <v>45572</v>
      </c>
      <c r="B8774">
        <v>26.8</v>
      </c>
      <c r="C8774">
        <f t="shared" si="411"/>
        <v>4.9000000000000021</v>
      </c>
      <c r="D8774">
        <v>1004.9</v>
      </c>
      <c r="E8774">
        <f t="shared" si="412"/>
        <v>-10.5</v>
      </c>
      <c r="F8774">
        <v>71</v>
      </c>
      <c r="G8774">
        <f t="shared" si="413"/>
        <v>-23</v>
      </c>
      <c r="H8774">
        <v>4.66</v>
      </c>
      <c r="I8774">
        <v>0.84</v>
      </c>
      <c r="J8774">
        <v>0.55000000000000004</v>
      </c>
    </row>
    <row r="8775" spans="1:10">
      <c r="A8775" s="3">
        <v>45573</v>
      </c>
      <c r="B8775">
        <v>15.8</v>
      </c>
      <c r="C8775">
        <f t="shared" ref="C8775:C8838" si="414">B8775-B8774</f>
        <v>-11</v>
      </c>
      <c r="D8775">
        <v>1010.9</v>
      </c>
      <c r="E8775">
        <f t="shared" ref="E8775:E8838" si="415">D8775-D8774</f>
        <v>6</v>
      </c>
      <c r="F8775">
        <v>97</v>
      </c>
      <c r="G8775">
        <f t="shared" ref="G8775:G8838" si="416">F8775-F8774</f>
        <v>26</v>
      </c>
      <c r="H8775">
        <v>5.66</v>
      </c>
      <c r="I8775">
        <v>0.93</v>
      </c>
      <c r="J8775">
        <v>0.36</v>
      </c>
    </row>
    <row r="8776" spans="1:10">
      <c r="A8776" s="3">
        <v>45574</v>
      </c>
      <c r="B8776">
        <v>16.2</v>
      </c>
      <c r="C8776">
        <f t="shared" si="414"/>
        <v>0.39999999999999858</v>
      </c>
      <c r="D8776">
        <v>1009.1</v>
      </c>
      <c r="E8776">
        <f t="shared" si="415"/>
        <v>-1.7999999999999545</v>
      </c>
      <c r="F8776">
        <v>90</v>
      </c>
      <c r="G8776">
        <f t="shared" si="416"/>
        <v>-7</v>
      </c>
      <c r="H8776">
        <v>6.66</v>
      </c>
      <c r="I8776">
        <v>0.99</v>
      </c>
      <c r="J8776">
        <v>0.15</v>
      </c>
    </row>
    <row r="8777" spans="1:10">
      <c r="A8777" s="3">
        <v>45575</v>
      </c>
      <c r="B8777">
        <v>18.2</v>
      </c>
      <c r="C8777">
        <f t="shared" si="414"/>
        <v>2</v>
      </c>
      <c r="D8777">
        <v>1009.6</v>
      </c>
      <c r="E8777">
        <f t="shared" si="415"/>
        <v>0.5</v>
      </c>
      <c r="F8777">
        <v>79</v>
      </c>
      <c r="G8777">
        <f t="shared" si="416"/>
        <v>-11</v>
      </c>
      <c r="H8777">
        <v>7.66</v>
      </c>
      <c r="I8777">
        <v>1</v>
      </c>
      <c r="J8777">
        <v>-0.06</v>
      </c>
    </row>
    <row r="8778" spans="1:10">
      <c r="A8778" s="3">
        <v>45576</v>
      </c>
      <c r="B8778">
        <v>19.7</v>
      </c>
      <c r="C8778">
        <f t="shared" si="414"/>
        <v>1.5</v>
      </c>
      <c r="D8778">
        <v>1013.8</v>
      </c>
      <c r="E8778">
        <f t="shared" si="415"/>
        <v>4.1999999999999318</v>
      </c>
      <c r="F8778">
        <v>69</v>
      </c>
      <c r="G8778">
        <f t="shared" si="416"/>
        <v>-10</v>
      </c>
      <c r="H8778">
        <v>8.66</v>
      </c>
      <c r="I8778">
        <v>0.96</v>
      </c>
      <c r="J8778">
        <v>-0.27</v>
      </c>
    </row>
    <row r="8779" spans="1:10">
      <c r="A8779" s="3">
        <v>45577</v>
      </c>
      <c r="B8779">
        <v>22.6</v>
      </c>
      <c r="C8779">
        <f t="shared" si="414"/>
        <v>2.9000000000000021</v>
      </c>
      <c r="D8779">
        <v>1019.5</v>
      </c>
      <c r="E8779">
        <f t="shared" si="415"/>
        <v>5.7000000000000455</v>
      </c>
      <c r="F8779">
        <v>64</v>
      </c>
      <c r="G8779">
        <f t="shared" si="416"/>
        <v>-5</v>
      </c>
      <c r="H8779">
        <v>9.66</v>
      </c>
      <c r="I8779">
        <v>0.88</v>
      </c>
      <c r="J8779">
        <v>-0.47</v>
      </c>
    </row>
    <row r="8780" spans="1:10">
      <c r="A8780" s="3">
        <v>45578</v>
      </c>
      <c r="B8780">
        <v>21.5</v>
      </c>
      <c r="C8780">
        <f t="shared" si="414"/>
        <v>-1.1000000000000014</v>
      </c>
      <c r="D8780">
        <v>1021</v>
      </c>
      <c r="E8780">
        <f t="shared" si="415"/>
        <v>1.5</v>
      </c>
      <c r="F8780">
        <v>55</v>
      </c>
      <c r="G8780">
        <f t="shared" si="416"/>
        <v>-9</v>
      </c>
      <c r="H8780">
        <v>10.66</v>
      </c>
      <c r="I8780">
        <v>0.77</v>
      </c>
      <c r="J8780">
        <v>-0.64</v>
      </c>
    </row>
    <row r="8781" spans="1:10">
      <c r="A8781" s="3">
        <v>45579</v>
      </c>
      <c r="B8781">
        <v>21.5</v>
      </c>
      <c r="C8781">
        <f t="shared" si="414"/>
        <v>0</v>
      </c>
      <c r="D8781">
        <v>1022</v>
      </c>
      <c r="E8781">
        <f t="shared" si="415"/>
        <v>1</v>
      </c>
      <c r="F8781">
        <v>76</v>
      </c>
      <c r="G8781">
        <f t="shared" si="416"/>
        <v>21</v>
      </c>
      <c r="H8781">
        <v>11.66</v>
      </c>
      <c r="I8781">
        <v>0.61</v>
      </c>
      <c r="J8781">
        <v>-0.79</v>
      </c>
    </row>
    <row r="8782" spans="1:10">
      <c r="A8782" s="3">
        <v>45580</v>
      </c>
      <c r="B8782">
        <v>22.6</v>
      </c>
      <c r="C8782">
        <f t="shared" si="414"/>
        <v>1.1000000000000014</v>
      </c>
      <c r="D8782">
        <v>1018.8</v>
      </c>
      <c r="E8782">
        <f t="shared" si="415"/>
        <v>-3.2000000000000455</v>
      </c>
      <c r="F8782">
        <v>63</v>
      </c>
      <c r="G8782">
        <f t="shared" si="416"/>
        <v>-13</v>
      </c>
      <c r="H8782">
        <v>12.66</v>
      </c>
      <c r="I8782">
        <v>0.43</v>
      </c>
      <c r="J8782">
        <v>-0.9</v>
      </c>
    </row>
    <row r="8783" spans="1:10">
      <c r="A8783" s="3">
        <v>45581</v>
      </c>
      <c r="B8783">
        <v>23</v>
      </c>
      <c r="C8783">
        <f t="shared" si="414"/>
        <v>0.39999999999999858</v>
      </c>
      <c r="D8783">
        <v>1017.5</v>
      </c>
      <c r="E8783">
        <f t="shared" si="415"/>
        <v>-1.2999999999999545</v>
      </c>
      <c r="F8783">
        <v>76</v>
      </c>
      <c r="G8783">
        <f t="shared" si="416"/>
        <v>13</v>
      </c>
      <c r="H8783">
        <v>13.66</v>
      </c>
      <c r="I8783">
        <v>0.23</v>
      </c>
      <c r="J8783">
        <v>-0.97</v>
      </c>
    </row>
    <row r="8784" spans="1:10">
      <c r="A8784" s="3">
        <v>45582</v>
      </c>
      <c r="B8784">
        <v>23.3</v>
      </c>
      <c r="C8784">
        <f t="shared" si="414"/>
        <v>0.30000000000000071</v>
      </c>
      <c r="D8784">
        <v>1020.4</v>
      </c>
      <c r="E8784">
        <f t="shared" si="415"/>
        <v>2.8999999999999773</v>
      </c>
      <c r="F8784">
        <v>80</v>
      </c>
      <c r="G8784">
        <f t="shared" si="416"/>
        <v>4</v>
      </c>
      <c r="H8784">
        <v>14.66</v>
      </c>
      <c r="I8784">
        <v>0.02</v>
      </c>
      <c r="J8784">
        <v>-1</v>
      </c>
    </row>
    <row r="8785" spans="1:10">
      <c r="A8785" s="3">
        <v>45583</v>
      </c>
      <c r="B8785">
        <v>22.6</v>
      </c>
      <c r="C8785">
        <f t="shared" si="414"/>
        <v>-0.69999999999999929</v>
      </c>
      <c r="D8785">
        <v>1018.3</v>
      </c>
      <c r="E8785">
        <f t="shared" si="415"/>
        <v>-2.1000000000000227</v>
      </c>
      <c r="F8785">
        <v>92</v>
      </c>
      <c r="G8785">
        <f t="shared" si="416"/>
        <v>12</v>
      </c>
      <c r="H8785">
        <v>15.66</v>
      </c>
      <c r="I8785">
        <v>-0.19</v>
      </c>
      <c r="J8785">
        <v>-0.98</v>
      </c>
    </row>
    <row r="8786" spans="1:10">
      <c r="A8786" s="3">
        <v>45584</v>
      </c>
      <c r="B8786">
        <v>26.3</v>
      </c>
      <c r="C8786">
        <f t="shared" si="414"/>
        <v>3.6999999999999993</v>
      </c>
      <c r="D8786">
        <v>1005.7</v>
      </c>
      <c r="E8786">
        <f t="shared" si="415"/>
        <v>-12.599999999999909</v>
      </c>
      <c r="F8786">
        <v>76</v>
      </c>
      <c r="G8786">
        <f t="shared" si="416"/>
        <v>-16</v>
      </c>
      <c r="H8786">
        <v>16.66</v>
      </c>
      <c r="I8786">
        <v>-0.39</v>
      </c>
      <c r="J8786">
        <v>-0.92</v>
      </c>
    </row>
    <row r="8787" spans="1:10">
      <c r="A8787" s="3">
        <v>45585</v>
      </c>
      <c r="B8787">
        <v>16</v>
      </c>
      <c r="C8787">
        <f t="shared" si="414"/>
        <v>-10.3</v>
      </c>
      <c r="D8787">
        <v>1028</v>
      </c>
      <c r="E8787">
        <f t="shared" si="415"/>
        <v>22.299999999999955</v>
      </c>
      <c r="F8787">
        <v>58</v>
      </c>
      <c r="G8787">
        <f t="shared" si="416"/>
        <v>-18</v>
      </c>
      <c r="H8787">
        <v>17.66</v>
      </c>
      <c r="I8787">
        <v>-0.57999999999999996</v>
      </c>
      <c r="J8787">
        <v>-0.82</v>
      </c>
    </row>
    <row r="8788" spans="1:10">
      <c r="A8788" s="3">
        <v>45586</v>
      </c>
      <c r="B8788">
        <v>18.600000000000001</v>
      </c>
      <c r="C8788">
        <f t="shared" si="414"/>
        <v>2.6000000000000014</v>
      </c>
      <c r="D8788">
        <v>1028.3</v>
      </c>
      <c r="E8788">
        <f t="shared" si="415"/>
        <v>0.29999999999995453</v>
      </c>
      <c r="F8788">
        <v>58</v>
      </c>
      <c r="G8788">
        <f t="shared" si="416"/>
        <v>0</v>
      </c>
      <c r="H8788">
        <v>18.66</v>
      </c>
      <c r="I8788">
        <v>-0.74</v>
      </c>
      <c r="J8788">
        <v>-0.68</v>
      </c>
    </row>
    <row r="8789" spans="1:10">
      <c r="A8789" s="3">
        <v>45587</v>
      </c>
      <c r="B8789">
        <v>21.9</v>
      </c>
      <c r="C8789">
        <f t="shared" si="414"/>
        <v>3.2999999999999972</v>
      </c>
      <c r="D8789">
        <v>1020.4</v>
      </c>
      <c r="E8789">
        <f t="shared" si="415"/>
        <v>-7.8999999999999773</v>
      </c>
      <c r="F8789">
        <v>65</v>
      </c>
      <c r="G8789">
        <f t="shared" si="416"/>
        <v>7</v>
      </c>
      <c r="H8789">
        <v>19.66</v>
      </c>
      <c r="I8789">
        <v>-0.86</v>
      </c>
      <c r="J8789">
        <v>-0.5</v>
      </c>
    </row>
    <row r="8790" spans="1:10">
      <c r="A8790" s="3">
        <v>45588</v>
      </c>
      <c r="B8790">
        <v>24.2</v>
      </c>
      <c r="C8790">
        <f t="shared" si="414"/>
        <v>2.3000000000000007</v>
      </c>
      <c r="D8790">
        <v>1009.9</v>
      </c>
      <c r="E8790">
        <f t="shared" si="415"/>
        <v>-10.5</v>
      </c>
      <c r="F8790">
        <v>97</v>
      </c>
      <c r="G8790">
        <f t="shared" si="416"/>
        <v>32</v>
      </c>
      <c r="H8790">
        <v>20.66</v>
      </c>
      <c r="I8790">
        <v>-0.95</v>
      </c>
      <c r="J8790">
        <v>-0.31</v>
      </c>
    </row>
    <row r="8791" spans="1:10">
      <c r="A8791" s="3">
        <v>45589</v>
      </c>
      <c r="B8791">
        <v>23.1</v>
      </c>
      <c r="C8791">
        <f t="shared" si="414"/>
        <v>-1.0999999999999979</v>
      </c>
      <c r="D8791">
        <v>1015.4</v>
      </c>
      <c r="E8791">
        <f t="shared" si="415"/>
        <v>5.5</v>
      </c>
      <c r="F8791">
        <v>72</v>
      </c>
      <c r="G8791">
        <f t="shared" si="416"/>
        <v>-25</v>
      </c>
      <c r="H8791">
        <v>21.66</v>
      </c>
      <c r="I8791">
        <v>-0.99</v>
      </c>
      <c r="J8791">
        <v>-0.1</v>
      </c>
    </row>
    <row r="8792" spans="1:10">
      <c r="A8792" s="3">
        <v>45590</v>
      </c>
      <c r="B8792">
        <v>20.3</v>
      </c>
      <c r="C8792">
        <f t="shared" si="414"/>
        <v>-2.8000000000000007</v>
      </c>
      <c r="D8792">
        <v>1022.6</v>
      </c>
      <c r="E8792">
        <f t="shared" si="415"/>
        <v>7.2000000000000455</v>
      </c>
      <c r="F8792">
        <v>72</v>
      </c>
      <c r="G8792">
        <f t="shared" si="416"/>
        <v>0</v>
      </c>
      <c r="H8792">
        <v>22.66</v>
      </c>
      <c r="I8792">
        <v>-0.99</v>
      </c>
      <c r="J8792">
        <v>0.11</v>
      </c>
    </row>
    <row r="8793" spans="1:10">
      <c r="A8793" s="3">
        <v>45591</v>
      </c>
      <c r="B8793">
        <v>19.600000000000001</v>
      </c>
      <c r="C8793">
        <f t="shared" si="414"/>
        <v>-0.69999999999999929</v>
      </c>
      <c r="D8793">
        <v>1017.5</v>
      </c>
      <c r="E8793">
        <f t="shared" si="415"/>
        <v>-5.1000000000000227</v>
      </c>
      <c r="F8793">
        <v>83</v>
      </c>
      <c r="G8793">
        <f t="shared" si="416"/>
        <v>11</v>
      </c>
      <c r="H8793">
        <v>23.66</v>
      </c>
      <c r="I8793">
        <v>-0.95</v>
      </c>
      <c r="J8793">
        <v>0.32</v>
      </c>
    </row>
    <row r="8794" spans="1:10">
      <c r="A8794" s="3">
        <v>45592</v>
      </c>
      <c r="B8794">
        <v>19.8</v>
      </c>
      <c r="C8794">
        <f t="shared" si="414"/>
        <v>0.19999999999999929</v>
      </c>
      <c r="D8794">
        <v>1008.8</v>
      </c>
      <c r="E8794">
        <f t="shared" si="415"/>
        <v>-8.7000000000000455</v>
      </c>
      <c r="F8794">
        <v>95</v>
      </c>
      <c r="G8794">
        <f t="shared" si="416"/>
        <v>12</v>
      </c>
      <c r="H8794">
        <v>24.66</v>
      </c>
      <c r="I8794">
        <v>-0.86</v>
      </c>
      <c r="J8794">
        <v>0.51</v>
      </c>
    </row>
    <row r="8795" spans="1:10">
      <c r="A8795" s="3">
        <v>45593</v>
      </c>
      <c r="B8795">
        <v>19.600000000000001</v>
      </c>
      <c r="C8795">
        <f t="shared" si="414"/>
        <v>-0.19999999999999929</v>
      </c>
      <c r="D8795">
        <v>1008.3</v>
      </c>
      <c r="E8795">
        <f t="shared" si="415"/>
        <v>-0.5</v>
      </c>
      <c r="F8795">
        <v>74</v>
      </c>
      <c r="G8795">
        <f t="shared" si="416"/>
        <v>-21</v>
      </c>
      <c r="H8795">
        <v>25.66</v>
      </c>
      <c r="I8795">
        <v>-0.73</v>
      </c>
      <c r="J8795">
        <v>0.68</v>
      </c>
    </row>
    <row r="8796" spans="1:10">
      <c r="A8796" s="3">
        <v>45594</v>
      </c>
      <c r="B8796">
        <v>12.8</v>
      </c>
      <c r="C8796">
        <f t="shared" si="414"/>
        <v>-6.8000000000000007</v>
      </c>
      <c r="D8796">
        <v>1018.8</v>
      </c>
      <c r="E8796">
        <f t="shared" si="415"/>
        <v>10.5</v>
      </c>
      <c r="F8796">
        <v>96</v>
      </c>
      <c r="G8796">
        <f t="shared" si="416"/>
        <v>22</v>
      </c>
      <c r="H8796">
        <v>26.66</v>
      </c>
      <c r="I8796">
        <v>-0.56999999999999995</v>
      </c>
      <c r="J8796">
        <v>0.82</v>
      </c>
    </row>
    <row r="8797" spans="1:10">
      <c r="A8797" s="3">
        <v>45595</v>
      </c>
      <c r="B8797">
        <v>18.899999999999999</v>
      </c>
      <c r="C8797">
        <f t="shared" si="414"/>
        <v>6.0999999999999979</v>
      </c>
      <c r="D8797">
        <v>1013.1</v>
      </c>
      <c r="E8797">
        <f t="shared" si="415"/>
        <v>-5.6999999999999318</v>
      </c>
      <c r="F8797">
        <v>50</v>
      </c>
      <c r="G8797">
        <f t="shared" si="416"/>
        <v>-46</v>
      </c>
      <c r="H8797">
        <v>27.66</v>
      </c>
      <c r="I8797">
        <v>-0.39</v>
      </c>
      <c r="J8797">
        <v>0.92</v>
      </c>
    </row>
    <row r="8798" spans="1:10">
      <c r="A8798" s="3">
        <v>45596</v>
      </c>
      <c r="B8798">
        <v>16.8</v>
      </c>
      <c r="C8798">
        <f t="shared" si="414"/>
        <v>-2.0999999999999979</v>
      </c>
      <c r="D8798">
        <v>1023.2</v>
      </c>
      <c r="E8798">
        <f t="shared" si="415"/>
        <v>10.100000000000023</v>
      </c>
      <c r="F8798">
        <v>71</v>
      </c>
      <c r="G8798">
        <f t="shared" si="416"/>
        <v>21</v>
      </c>
      <c r="H8798">
        <v>28.66</v>
      </c>
      <c r="I8798">
        <v>-0.18</v>
      </c>
      <c r="J8798">
        <v>0.98</v>
      </c>
    </row>
    <row r="8799" spans="1:10">
      <c r="A8799" s="3">
        <v>45597</v>
      </c>
      <c r="B8799">
        <v>19.3</v>
      </c>
      <c r="C8799">
        <f t="shared" si="414"/>
        <v>2.5</v>
      </c>
      <c r="D8799">
        <v>1019.8</v>
      </c>
      <c r="E8799">
        <f t="shared" si="415"/>
        <v>-3.4000000000000909</v>
      </c>
      <c r="F8799">
        <v>66</v>
      </c>
      <c r="G8799">
        <f t="shared" si="416"/>
        <v>-5</v>
      </c>
      <c r="H8799">
        <v>0.13</v>
      </c>
      <c r="I8799">
        <v>0.03</v>
      </c>
      <c r="J8799">
        <v>1</v>
      </c>
    </row>
    <row r="8800" spans="1:10">
      <c r="A8800" s="3">
        <v>45598</v>
      </c>
      <c r="B8800">
        <v>16.7</v>
      </c>
      <c r="C8800">
        <f t="shared" si="414"/>
        <v>-2.6000000000000014</v>
      </c>
      <c r="D8800">
        <v>1006</v>
      </c>
      <c r="E8800">
        <f t="shared" si="415"/>
        <v>-13.799999999999955</v>
      </c>
      <c r="F8800">
        <v>100</v>
      </c>
      <c r="G8800">
        <f t="shared" si="416"/>
        <v>34</v>
      </c>
      <c r="H8800">
        <v>1.1299999999999999</v>
      </c>
      <c r="I8800">
        <v>0.24</v>
      </c>
      <c r="J8800">
        <v>0.97</v>
      </c>
    </row>
    <row r="8801" spans="1:10">
      <c r="A8801" s="3">
        <v>45599</v>
      </c>
      <c r="B8801">
        <v>17.899999999999999</v>
      </c>
      <c r="C8801">
        <f t="shared" si="414"/>
        <v>1.1999999999999993</v>
      </c>
      <c r="D8801">
        <v>1018.1</v>
      </c>
      <c r="E8801">
        <f t="shared" si="415"/>
        <v>12.100000000000023</v>
      </c>
      <c r="F8801">
        <v>57</v>
      </c>
      <c r="G8801">
        <f t="shared" si="416"/>
        <v>-43</v>
      </c>
      <c r="H8801">
        <v>2.13</v>
      </c>
      <c r="I8801">
        <v>0.44</v>
      </c>
      <c r="J8801">
        <v>0.9</v>
      </c>
    </row>
    <row r="8802" spans="1:10">
      <c r="A8802" s="3">
        <v>45600</v>
      </c>
      <c r="B8802">
        <v>20.5</v>
      </c>
      <c r="C8802">
        <f t="shared" si="414"/>
        <v>2.6000000000000014</v>
      </c>
      <c r="D8802">
        <v>1013.7</v>
      </c>
      <c r="E8802">
        <f t="shared" si="415"/>
        <v>-4.3999999999999773</v>
      </c>
      <c r="F8802">
        <v>70</v>
      </c>
      <c r="G8802">
        <f t="shared" si="416"/>
        <v>13</v>
      </c>
      <c r="H8802">
        <v>3.13</v>
      </c>
      <c r="I8802">
        <v>0.62</v>
      </c>
      <c r="J8802">
        <v>0.79</v>
      </c>
    </row>
    <row r="8803" spans="1:10">
      <c r="A8803" s="3">
        <v>45601</v>
      </c>
      <c r="B8803">
        <v>17.399999999999999</v>
      </c>
      <c r="C8803">
        <f t="shared" si="414"/>
        <v>-3.1000000000000014</v>
      </c>
      <c r="D8803">
        <v>1014.3</v>
      </c>
      <c r="E8803">
        <f t="shared" si="415"/>
        <v>0.59999999999990905</v>
      </c>
      <c r="F8803">
        <v>69</v>
      </c>
      <c r="G8803">
        <f t="shared" si="416"/>
        <v>-1</v>
      </c>
      <c r="H8803">
        <v>4.13</v>
      </c>
      <c r="I8803">
        <v>0.77</v>
      </c>
      <c r="J8803">
        <v>0.64</v>
      </c>
    </row>
    <row r="8804" spans="1:10">
      <c r="A8804" s="3">
        <v>45602</v>
      </c>
      <c r="B8804">
        <v>14.6</v>
      </c>
      <c r="C8804">
        <f t="shared" si="414"/>
        <v>-2.7999999999999989</v>
      </c>
      <c r="D8804">
        <v>1013.8</v>
      </c>
      <c r="E8804">
        <f t="shared" si="415"/>
        <v>-0.5</v>
      </c>
      <c r="F8804">
        <v>73</v>
      </c>
      <c r="G8804">
        <f t="shared" si="416"/>
        <v>4</v>
      </c>
      <c r="H8804">
        <v>5.13</v>
      </c>
      <c r="I8804">
        <v>0.89</v>
      </c>
      <c r="J8804">
        <v>0.46</v>
      </c>
    </row>
    <row r="8805" spans="1:10">
      <c r="A8805" s="3">
        <v>45603</v>
      </c>
      <c r="B8805">
        <v>12.8</v>
      </c>
      <c r="C8805">
        <f t="shared" si="414"/>
        <v>-1.7999999999999989</v>
      </c>
      <c r="D8805">
        <v>1022.1</v>
      </c>
      <c r="E8805">
        <f t="shared" si="415"/>
        <v>8.3000000000000682</v>
      </c>
      <c r="F8805">
        <v>42</v>
      </c>
      <c r="G8805">
        <f t="shared" si="416"/>
        <v>-31</v>
      </c>
      <c r="H8805">
        <v>6.13</v>
      </c>
      <c r="I8805">
        <v>0.96</v>
      </c>
      <c r="J8805">
        <v>0.26</v>
      </c>
    </row>
    <row r="8806" spans="1:10">
      <c r="A8806" s="3">
        <v>45604</v>
      </c>
      <c r="B8806">
        <v>12.8</v>
      </c>
      <c r="C8806">
        <f t="shared" si="414"/>
        <v>0</v>
      </c>
      <c r="D8806">
        <v>1025.7</v>
      </c>
      <c r="E8806">
        <f t="shared" si="415"/>
        <v>3.6000000000000227</v>
      </c>
      <c r="F8806">
        <v>60</v>
      </c>
      <c r="G8806">
        <f t="shared" si="416"/>
        <v>18</v>
      </c>
      <c r="H8806">
        <v>7.13</v>
      </c>
      <c r="I8806">
        <v>1</v>
      </c>
      <c r="J8806">
        <v>0.05</v>
      </c>
    </row>
    <row r="8807" spans="1:10">
      <c r="A8807" s="3">
        <v>45605</v>
      </c>
      <c r="B8807">
        <v>14.7</v>
      </c>
      <c r="C8807">
        <f t="shared" si="414"/>
        <v>1.8999999999999986</v>
      </c>
      <c r="D8807">
        <v>1025.9000000000001</v>
      </c>
      <c r="E8807">
        <f t="shared" si="415"/>
        <v>0.20000000000004547</v>
      </c>
      <c r="F8807">
        <v>66</v>
      </c>
      <c r="G8807">
        <f t="shared" si="416"/>
        <v>6</v>
      </c>
      <c r="H8807">
        <v>8.1300000000000008</v>
      </c>
      <c r="I8807">
        <v>0.99</v>
      </c>
      <c r="J8807">
        <v>-0.16</v>
      </c>
    </row>
    <row r="8808" spans="1:10">
      <c r="A8808" s="3">
        <v>45606</v>
      </c>
      <c r="B8808">
        <v>15.4</v>
      </c>
      <c r="C8808">
        <f t="shared" si="414"/>
        <v>0.70000000000000107</v>
      </c>
      <c r="D8808">
        <v>1020.8</v>
      </c>
      <c r="E8808">
        <f t="shared" si="415"/>
        <v>-5.1000000000001364</v>
      </c>
      <c r="F8808">
        <v>69</v>
      </c>
      <c r="G8808">
        <f t="shared" si="416"/>
        <v>3</v>
      </c>
      <c r="H8808">
        <v>9.1300000000000008</v>
      </c>
      <c r="I8808">
        <v>0.93</v>
      </c>
      <c r="J8808">
        <v>-0.36</v>
      </c>
    </row>
    <row r="8809" spans="1:10">
      <c r="A8809" s="3">
        <v>45607</v>
      </c>
      <c r="B8809">
        <v>17.2</v>
      </c>
      <c r="C8809">
        <f t="shared" si="414"/>
        <v>1.7999999999999989</v>
      </c>
      <c r="D8809">
        <v>1012</v>
      </c>
      <c r="E8809">
        <f t="shared" si="415"/>
        <v>-8.7999999999999545</v>
      </c>
      <c r="F8809">
        <v>93</v>
      </c>
      <c r="G8809">
        <f t="shared" si="416"/>
        <v>24</v>
      </c>
      <c r="H8809">
        <v>10.130000000000001</v>
      </c>
      <c r="I8809">
        <v>0.83</v>
      </c>
      <c r="J8809">
        <v>-0.55000000000000004</v>
      </c>
    </row>
    <row r="8810" spans="1:10">
      <c r="A8810" s="3">
        <v>45608</v>
      </c>
      <c r="B8810">
        <v>17.5</v>
      </c>
      <c r="C8810">
        <f t="shared" si="414"/>
        <v>0.30000000000000071</v>
      </c>
      <c r="D8810">
        <v>1011</v>
      </c>
      <c r="E8810">
        <f t="shared" si="415"/>
        <v>-1</v>
      </c>
      <c r="F8810">
        <v>84</v>
      </c>
      <c r="G8810">
        <f t="shared" si="416"/>
        <v>-9</v>
      </c>
      <c r="H8810">
        <v>11.13</v>
      </c>
      <c r="I8810">
        <v>0.7</v>
      </c>
      <c r="J8810">
        <v>-0.72</v>
      </c>
    </row>
    <row r="8811" spans="1:10">
      <c r="A8811" s="3">
        <v>45609</v>
      </c>
      <c r="B8811">
        <v>16.600000000000001</v>
      </c>
      <c r="C8811">
        <f t="shared" si="414"/>
        <v>-0.89999999999999858</v>
      </c>
      <c r="D8811">
        <v>1019.4</v>
      </c>
      <c r="E8811">
        <f t="shared" si="415"/>
        <v>8.3999999999999773</v>
      </c>
      <c r="F8811">
        <v>62</v>
      </c>
      <c r="G8811">
        <f t="shared" si="416"/>
        <v>-22</v>
      </c>
      <c r="H8811">
        <v>12.13</v>
      </c>
      <c r="I8811">
        <v>0.53</v>
      </c>
      <c r="J8811">
        <v>-0.85</v>
      </c>
    </row>
    <row r="8812" spans="1:10">
      <c r="A8812" s="3">
        <v>45610</v>
      </c>
      <c r="B8812">
        <v>16.899999999999999</v>
      </c>
      <c r="C8812">
        <f t="shared" si="414"/>
        <v>0.29999999999999716</v>
      </c>
      <c r="D8812">
        <v>1019.9</v>
      </c>
      <c r="E8812">
        <f t="shared" si="415"/>
        <v>0.5</v>
      </c>
      <c r="F8812">
        <v>70</v>
      </c>
      <c r="G8812">
        <f t="shared" si="416"/>
        <v>8</v>
      </c>
      <c r="H8812">
        <v>13.13</v>
      </c>
      <c r="I8812">
        <v>0.34</v>
      </c>
      <c r="J8812">
        <v>-0.94</v>
      </c>
    </row>
    <row r="8813" spans="1:10">
      <c r="A8813" s="3">
        <v>45611</v>
      </c>
      <c r="B8813">
        <v>16.8</v>
      </c>
      <c r="C8813">
        <f t="shared" si="414"/>
        <v>-9.9999999999997868E-2</v>
      </c>
      <c r="D8813">
        <v>1014.7</v>
      </c>
      <c r="E8813">
        <f t="shared" si="415"/>
        <v>-5.1999999999999318</v>
      </c>
      <c r="F8813">
        <v>91</v>
      </c>
      <c r="G8813">
        <f t="shared" si="416"/>
        <v>21</v>
      </c>
      <c r="H8813">
        <v>14.13</v>
      </c>
      <c r="I8813">
        <v>0.13</v>
      </c>
      <c r="J8813">
        <v>-0.99</v>
      </c>
    </row>
    <row r="8814" spans="1:10">
      <c r="A8814" s="3">
        <v>45612</v>
      </c>
      <c r="B8814">
        <v>17.100000000000001</v>
      </c>
      <c r="C8814">
        <f t="shared" si="414"/>
        <v>0.30000000000000071</v>
      </c>
      <c r="D8814">
        <v>1018.2</v>
      </c>
      <c r="E8814">
        <f t="shared" si="415"/>
        <v>3.5</v>
      </c>
      <c r="F8814">
        <v>78</v>
      </c>
      <c r="G8814">
        <f t="shared" si="416"/>
        <v>-13</v>
      </c>
      <c r="H8814">
        <v>15.13</v>
      </c>
      <c r="I8814">
        <v>-0.08</v>
      </c>
      <c r="J8814">
        <v>-1</v>
      </c>
    </row>
    <row r="8815" spans="1:10">
      <c r="A8815" s="3">
        <v>45613</v>
      </c>
      <c r="B8815">
        <v>18.8</v>
      </c>
      <c r="C8815">
        <f t="shared" si="414"/>
        <v>1.6999999999999993</v>
      </c>
      <c r="D8815">
        <v>1007.7</v>
      </c>
      <c r="E8815">
        <f t="shared" si="415"/>
        <v>-10.5</v>
      </c>
      <c r="F8815">
        <v>89</v>
      </c>
      <c r="G8815">
        <f t="shared" si="416"/>
        <v>11</v>
      </c>
      <c r="H8815">
        <v>16.13</v>
      </c>
      <c r="I8815">
        <v>-0.28999999999999998</v>
      </c>
      <c r="J8815">
        <v>-0.96</v>
      </c>
    </row>
    <row r="8816" spans="1:10">
      <c r="A8816" s="3">
        <v>45614</v>
      </c>
      <c r="B8816">
        <v>13.2</v>
      </c>
      <c r="C8816">
        <f t="shared" si="414"/>
        <v>-5.6000000000000014</v>
      </c>
      <c r="D8816">
        <v>1016.5</v>
      </c>
      <c r="E8816">
        <f t="shared" si="415"/>
        <v>8.7999999999999545</v>
      </c>
      <c r="F8816">
        <v>41</v>
      </c>
      <c r="G8816">
        <f t="shared" si="416"/>
        <v>-48</v>
      </c>
      <c r="H8816">
        <v>17.13</v>
      </c>
      <c r="I8816">
        <v>-0.48</v>
      </c>
      <c r="J8816">
        <v>-0.88</v>
      </c>
    </row>
    <row r="8817" spans="1:10">
      <c r="A8817" s="3">
        <v>45615</v>
      </c>
      <c r="B8817">
        <v>9.6999999999999993</v>
      </c>
      <c r="C8817">
        <f t="shared" si="414"/>
        <v>-3.5</v>
      </c>
      <c r="D8817">
        <v>1024.4000000000001</v>
      </c>
      <c r="E8817">
        <f t="shared" si="415"/>
        <v>7.9000000000000909</v>
      </c>
      <c r="F8817">
        <v>53</v>
      </c>
      <c r="G8817">
        <f t="shared" si="416"/>
        <v>12</v>
      </c>
      <c r="H8817">
        <v>18.13</v>
      </c>
      <c r="I8817">
        <v>-0.66</v>
      </c>
      <c r="J8817">
        <v>-0.75</v>
      </c>
    </row>
    <row r="8818" spans="1:10">
      <c r="A8818" s="3">
        <v>45616</v>
      </c>
      <c r="B8818">
        <v>7.7</v>
      </c>
      <c r="C8818">
        <f t="shared" si="414"/>
        <v>-1.9999999999999991</v>
      </c>
      <c r="D8818">
        <v>1018.3</v>
      </c>
      <c r="E8818">
        <f t="shared" si="415"/>
        <v>-6.1000000000001364</v>
      </c>
      <c r="F8818">
        <v>93</v>
      </c>
      <c r="G8818">
        <f t="shared" si="416"/>
        <v>40</v>
      </c>
      <c r="H8818">
        <v>19.13</v>
      </c>
      <c r="I8818">
        <v>-0.8</v>
      </c>
      <c r="J8818">
        <v>-0.6</v>
      </c>
    </row>
    <row r="8819" spans="1:10">
      <c r="A8819" s="3">
        <v>45617</v>
      </c>
      <c r="B8819">
        <v>11.3</v>
      </c>
      <c r="C8819">
        <f t="shared" si="414"/>
        <v>3.6000000000000005</v>
      </c>
      <c r="D8819">
        <v>1011.5</v>
      </c>
      <c r="E8819">
        <f t="shared" si="415"/>
        <v>-6.7999999999999545</v>
      </c>
      <c r="F8819">
        <v>100</v>
      </c>
      <c r="G8819">
        <f t="shared" si="416"/>
        <v>7</v>
      </c>
      <c r="H8819">
        <v>20.13</v>
      </c>
      <c r="I8819">
        <v>-0.91</v>
      </c>
      <c r="J8819">
        <v>-0.42</v>
      </c>
    </row>
    <row r="8820" spans="1:10">
      <c r="A8820" s="3">
        <v>45618</v>
      </c>
      <c r="B8820">
        <v>12.1</v>
      </c>
      <c r="C8820">
        <f t="shared" si="414"/>
        <v>0.79999999999999893</v>
      </c>
      <c r="D8820">
        <v>1007.2</v>
      </c>
      <c r="E8820">
        <f t="shared" si="415"/>
        <v>-4.2999999999999545</v>
      </c>
      <c r="F8820">
        <v>87</v>
      </c>
      <c r="G8820">
        <f t="shared" si="416"/>
        <v>-13</v>
      </c>
      <c r="H8820">
        <v>21.13</v>
      </c>
      <c r="I8820">
        <v>-0.98</v>
      </c>
      <c r="J8820">
        <v>-0.21</v>
      </c>
    </row>
    <row r="8821" spans="1:10">
      <c r="A8821" s="3">
        <v>45619</v>
      </c>
      <c r="B8821">
        <v>12</v>
      </c>
      <c r="C8821">
        <f t="shared" si="414"/>
        <v>-9.9999999999999645E-2</v>
      </c>
      <c r="D8821">
        <v>1016.3</v>
      </c>
      <c r="E8821">
        <f t="shared" si="415"/>
        <v>9.0999999999999091</v>
      </c>
      <c r="F8821">
        <v>45</v>
      </c>
      <c r="G8821">
        <f t="shared" si="416"/>
        <v>-42</v>
      </c>
      <c r="H8821">
        <v>22.13</v>
      </c>
      <c r="I8821">
        <v>-1</v>
      </c>
      <c r="J8821">
        <v>0</v>
      </c>
    </row>
    <row r="8822" spans="1:10">
      <c r="A8822" s="3">
        <v>45620</v>
      </c>
      <c r="B8822">
        <v>12.2</v>
      </c>
      <c r="C8822">
        <f t="shared" si="414"/>
        <v>0.19999999999999929</v>
      </c>
      <c r="D8822">
        <v>1022</v>
      </c>
      <c r="E8822">
        <f t="shared" si="415"/>
        <v>5.7000000000000455</v>
      </c>
      <c r="F8822">
        <v>48</v>
      </c>
      <c r="G8822">
        <f t="shared" si="416"/>
        <v>3</v>
      </c>
      <c r="H8822">
        <v>23.13</v>
      </c>
      <c r="I8822">
        <v>-0.98</v>
      </c>
      <c r="J8822">
        <v>0.21</v>
      </c>
    </row>
    <row r="8823" spans="1:10">
      <c r="A8823" s="3">
        <v>45621</v>
      </c>
      <c r="B8823">
        <v>11.6</v>
      </c>
      <c r="C8823">
        <f t="shared" si="414"/>
        <v>-0.59999999999999964</v>
      </c>
      <c r="D8823">
        <v>1026.8</v>
      </c>
      <c r="E8823">
        <f t="shared" si="415"/>
        <v>4.7999999999999545</v>
      </c>
      <c r="F8823">
        <v>52</v>
      </c>
      <c r="G8823">
        <f t="shared" si="416"/>
        <v>4</v>
      </c>
      <c r="H8823">
        <v>24.13</v>
      </c>
      <c r="I8823">
        <v>-0.91</v>
      </c>
      <c r="J8823">
        <v>0.41</v>
      </c>
    </row>
    <row r="8824" spans="1:10">
      <c r="A8824" s="3">
        <v>45622</v>
      </c>
      <c r="B8824">
        <v>12.2</v>
      </c>
      <c r="C8824">
        <f t="shared" si="414"/>
        <v>0.59999999999999964</v>
      </c>
      <c r="D8824">
        <v>1016.3</v>
      </c>
      <c r="E8824">
        <f t="shared" si="415"/>
        <v>-10.5</v>
      </c>
      <c r="F8824">
        <v>61</v>
      </c>
      <c r="G8824">
        <f t="shared" si="416"/>
        <v>9</v>
      </c>
      <c r="H8824">
        <v>25.13</v>
      </c>
      <c r="I8824">
        <v>-0.81</v>
      </c>
      <c r="J8824">
        <v>0.59</v>
      </c>
    </row>
    <row r="8825" spans="1:10">
      <c r="A8825" s="3">
        <v>45623</v>
      </c>
      <c r="B8825">
        <v>15.9</v>
      </c>
      <c r="C8825">
        <f t="shared" si="414"/>
        <v>3.7000000000000011</v>
      </c>
      <c r="D8825">
        <v>1001</v>
      </c>
      <c r="E8825">
        <f t="shared" si="415"/>
        <v>-15.299999999999955</v>
      </c>
      <c r="F8825">
        <v>65</v>
      </c>
      <c r="G8825">
        <f t="shared" si="416"/>
        <v>4</v>
      </c>
      <c r="H8825">
        <v>26.13</v>
      </c>
      <c r="I8825">
        <v>-0.66</v>
      </c>
      <c r="J8825">
        <v>0.75</v>
      </c>
    </row>
    <row r="8826" spans="1:10">
      <c r="A8826" s="3">
        <v>45624</v>
      </c>
      <c r="B8826">
        <v>12.6</v>
      </c>
      <c r="C8826">
        <f t="shared" si="414"/>
        <v>-3.3000000000000007</v>
      </c>
      <c r="D8826">
        <v>1002.8</v>
      </c>
      <c r="E8826">
        <f t="shared" si="415"/>
        <v>1.7999999999999545</v>
      </c>
      <c r="F8826">
        <v>36</v>
      </c>
      <c r="G8826">
        <f t="shared" si="416"/>
        <v>-29</v>
      </c>
      <c r="H8826">
        <v>27.13</v>
      </c>
      <c r="I8826">
        <v>-0.49</v>
      </c>
      <c r="J8826">
        <v>0.87</v>
      </c>
    </row>
    <row r="8827" spans="1:10">
      <c r="A8827" s="3">
        <v>45625</v>
      </c>
      <c r="B8827">
        <v>12.4</v>
      </c>
      <c r="C8827">
        <f t="shared" si="414"/>
        <v>-0.19999999999999929</v>
      </c>
      <c r="D8827">
        <v>999.3</v>
      </c>
      <c r="E8827">
        <f t="shared" si="415"/>
        <v>-3.5</v>
      </c>
      <c r="F8827">
        <v>40</v>
      </c>
      <c r="G8827">
        <f t="shared" si="416"/>
        <v>4</v>
      </c>
      <c r="H8827">
        <v>28.13</v>
      </c>
      <c r="I8827">
        <v>-0.28999999999999998</v>
      </c>
      <c r="J8827">
        <v>0.96</v>
      </c>
    </row>
    <row r="8828" spans="1:10">
      <c r="A8828" s="3">
        <v>45626</v>
      </c>
      <c r="B8828">
        <v>11</v>
      </c>
      <c r="C8828">
        <f t="shared" si="414"/>
        <v>-1.4000000000000004</v>
      </c>
      <c r="D8828">
        <v>1002</v>
      </c>
      <c r="E8828">
        <f t="shared" si="415"/>
        <v>2.7000000000000455</v>
      </c>
      <c r="F8828">
        <v>58</v>
      </c>
      <c r="G8828">
        <f t="shared" si="416"/>
        <v>18</v>
      </c>
      <c r="H8828">
        <v>29.13</v>
      </c>
      <c r="I8828">
        <v>-0.08</v>
      </c>
      <c r="J8828">
        <v>1</v>
      </c>
    </row>
    <row r="8829" spans="1:10">
      <c r="A8829" s="3">
        <v>45627</v>
      </c>
      <c r="B8829">
        <v>12.3</v>
      </c>
      <c r="C8829">
        <f t="shared" si="414"/>
        <v>1.3000000000000007</v>
      </c>
      <c r="D8829">
        <v>1012</v>
      </c>
      <c r="E8829">
        <f t="shared" si="415"/>
        <v>10</v>
      </c>
      <c r="F8829">
        <v>65</v>
      </c>
      <c r="G8829">
        <f t="shared" si="416"/>
        <v>7</v>
      </c>
      <c r="H8829">
        <v>0.6</v>
      </c>
      <c r="I8829">
        <v>0.13</v>
      </c>
      <c r="J8829">
        <v>0.99</v>
      </c>
    </row>
    <row r="8830" spans="1:10">
      <c r="A8830" s="3">
        <v>45628</v>
      </c>
      <c r="B8830">
        <v>11.8</v>
      </c>
      <c r="C8830">
        <f t="shared" si="414"/>
        <v>-0.5</v>
      </c>
      <c r="D8830">
        <v>1015</v>
      </c>
      <c r="E8830">
        <f t="shared" si="415"/>
        <v>3</v>
      </c>
      <c r="F8830">
        <v>75</v>
      </c>
      <c r="G8830">
        <f t="shared" si="416"/>
        <v>10</v>
      </c>
      <c r="H8830">
        <v>1.6</v>
      </c>
      <c r="I8830">
        <v>0.33</v>
      </c>
      <c r="J8830">
        <v>0.94</v>
      </c>
    </row>
    <row r="8831" spans="1:10">
      <c r="A8831" s="3">
        <v>45629</v>
      </c>
      <c r="B8831">
        <v>13.4</v>
      </c>
      <c r="C8831">
        <f t="shared" si="414"/>
        <v>1.5999999999999996</v>
      </c>
      <c r="D8831">
        <v>1009.6</v>
      </c>
      <c r="E8831">
        <f t="shared" si="415"/>
        <v>-5.3999999999999773</v>
      </c>
      <c r="F8831">
        <v>77</v>
      </c>
      <c r="G8831">
        <f t="shared" si="416"/>
        <v>2</v>
      </c>
      <c r="H8831">
        <v>2.6</v>
      </c>
      <c r="I8831">
        <v>0.53</v>
      </c>
      <c r="J8831">
        <v>0.85</v>
      </c>
    </row>
    <row r="8832" spans="1:10">
      <c r="A8832" s="3">
        <v>45630</v>
      </c>
      <c r="B8832">
        <v>13.8</v>
      </c>
      <c r="C8832">
        <f t="shared" si="414"/>
        <v>0.40000000000000036</v>
      </c>
      <c r="D8832">
        <v>1007.3</v>
      </c>
      <c r="E8832">
        <f t="shared" si="415"/>
        <v>-2.3000000000000682</v>
      </c>
      <c r="F8832">
        <v>44</v>
      </c>
      <c r="G8832">
        <f t="shared" si="416"/>
        <v>-33</v>
      </c>
      <c r="H8832">
        <v>3.6</v>
      </c>
      <c r="I8832">
        <v>0.69</v>
      </c>
      <c r="J8832">
        <v>0.72</v>
      </c>
    </row>
    <row r="8833" spans="1:10">
      <c r="A8833" s="3">
        <v>45631</v>
      </c>
      <c r="B8833">
        <v>11</v>
      </c>
      <c r="C8833">
        <f t="shared" si="414"/>
        <v>-2.8000000000000007</v>
      </c>
      <c r="D8833">
        <v>1004</v>
      </c>
      <c r="E8833">
        <f t="shared" si="415"/>
        <v>-3.2999999999999545</v>
      </c>
      <c r="F8833">
        <v>65</v>
      </c>
      <c r="G8833">
        <f t="shared" si="416"/>
        <v>21</v>
      </c>
      <c r="H8833">
        <v>4.5999999999999996</v>
      </c>
      <c r="I8833">
        <v>0.83</v>
      </c>
      <c r="J8833">
        <v>0.56000000000000005</v>
      </c>
    </row>
    <row r="8834" spans="1:10">
      <c r="A8834" s="3">
        <v>45632</v>
      </c>
      <c r="B8834">
        <v>12.6</v>
      </c>
      <c r="C8834">
        <f t="shared" si="414"/>
        <v>1.5999999999999996</v>
      </c>
      <c r="D8834">
        <v>1007</v>
      </c>
      <c r="E8834">
        <f t="shared" si="415"/>
        <v>3</v>
      </c>
      <c r="F8834">
        <v>43</v>
      </c>
      <c r="G8834">
        <f t="shared" si="416"/>
        <v>-22</v>
      </c>
      <c r="H8834">
        <v>5.6</v>
      </c>
      <c r="I8834">
        <v>0.93</v>
      </c>
      <c r="J8834">
        <v>0.37</v>
      </c>
    </row>
    <row r="8835" spans="1:10">
      <c r="A8835" s="3">
        <v>45633</v>
      </c>
      <c r="B8835">
        <v>10.199999999999999</v>
      </c>
      <c r="C8835">
        <f t="shared" si="414"/>
        <v>-2.4000000000000004</v>
      </c>
      <c r="D8835">
        <v>1009.5</v>
      </c>
      <c r="E8835">
        <f t="shared" si="415"/>
        <v>2.5</v>
      </c>
      <c r="F8835">
        <v>45</v>
      </c>
      <c r="G8835">
        <f t="shared" si="416"/>
        <v>2</v>
      </c>
      <c r="H8835">
        <v>6.6</v>
      </c>
      <c r="I8835">
        <v>0.99</v>
      </c>
      <c r="J8835">
        <v>0.17</v>
      </c>
    </row>
    <row r="8836" spans="1:10">
      <c r="A8836" s="3">
        <v>45634</v>
      </c>
      <c r="B8836">
        <v>8.1</v>
      </c>
      <c r="C8836">
        <f t="shared" si="414"/>
        <v>-2.0999999999999996</v>
      </c>
      <c r="D8836">
        <v>1008.8</v>
      </c>
      <c r="E8836">
        <f t="shared" si="415"/>
        <v>-0.70000000000004547</v>
      </c>
      <c r="F8836">
        <v>48</v>
      </c>
      <c r="G8836">
        <f t="shared" si="416"/>
        <v>3</v>
      </c>
      <c r="H8836">
        <v>7.6</v>
      </c>
      <c r="I8836">
        <v>1</v>
      </c>
      <c r="J8836">
        <v>-0.05</v>
      </c>
    </row>
    <row r="8837" spans="1:10">
      <c r="A8837" s="3">
        <v>45635</v>
      </c>
      <c r="B8837">
        <v>9.3000000000000007</v>
      </c>
      <c r="C8837">
        <f t="shared" si="414"/>
        <v>1.2000000000000011</v>
      </c>
      <c r="D8837">
        <v>1014.4</v>
      </c>
      <c r="E8837">
        <f t="shared" si="415"/>
        <v>5.6000000000000227</v>
      </c>
      <c r="F8837">
        <v>42</v>
      </c>
      <c r="G8837">
        <f t="shared" si="416"/>
        <v>-6</v>
      </c>
      <c r="H8837">
        <v>8.6</v>
      </c>
      <c r="I8837">
        <v>0.97</v>
      </c>
      <c r="J8837">
        <v>-0.26</v>
      </c>
    </row>
    <row r="8838" spans="1:10">
      <c r="A8838" s="3">
        <v>45636</v>
      </c>
      <c r="B8838">
        <v>8.5</v>
      </c>
      <c r="C8838">
        <f t="shared" si="414"/>
        <v>-0.80000000000000071</v>
      </c>
      <c r="D8838">
        <v>1013.7</v>
      </c>
      <c r="E8838">
        <f t="shared" si="415"/>
        <v>-0.69999999999993179</v>
      </c>
      <c r="F8838">
        <v>59</v>
      </c>
      <c r="G8838">
        <f t="shared" si="416"/>
        <v>17</v>
      </c>
      <c r="H8838">
        <v>9.6</v>
      </c>
      <c r="I8838">
        <v>0.89</v>
      </c>
      <c r="J8838">
        <v>-0.45</v>
      </c>
    </row>
    <row r="8839" spans="1:10">
      <c r="A8839" s="3">
        <v>45637</v>
      </c>
      <c r="B8839">
        <v>10.3</v>
      </c>
      <c r="C8839">
        <f t="shared" ref="C8839:C8902" si="417">B8839-B8838</f>
        <v>1.8000000000000007</v>
      </c>
      <c r="D8839">
        <v>1008.9</v>
      </c>
      <c r="E8839">
        <f t="shared" ref="E8839:E8902" si="418">D8839-D8838</f>
        <v>-4.8000000000000682</v>
      </c>
      <c r="F8839">
        <v>40</v>
      </c>
      <c r="G8839">
        <f t="shared" ref="G8839:G8902" si="419">F8839-F8838</f>
        <v>-19</v>
      </c>
      <c r="H8839">
        <v>10.6</v>
      </c>
      <c r="I8839">
        <v>0.77</v>
      </c>
      <c r="J8839">
        <v>-0.63</v>
      </c>
    </row>
    <row r="8840" spans="1:10">
      <c r="A8840" s="3">
        <v>45638</v>
      </c>
      <c r="B8840">
        <v>7.3</v>
      </c>
      <c r="C8840">
        <f t="shared" si="417"/>
        <v>-3.0000000000000009</v>
      </c>
      <c r="D8840">
        <v>1014.1</v>
      </c>
      <c r="E8840">
        <f t="shared" si="418"/>
        <v>5.2000000000000455</v>
      </c>
      <c r="F8840">
        <v>41</v>
      </c>
      <c r="G8840">
        <f t="shared" si="419"/>
        <v>1</v>
      </c>
      <c r="H8840">
        <v>11.6</v>
      </c>
      <c r="I8840">
        <v>0.62</v>
      </c>
      <c r="J8840">
        <v>-0.78</v>
      </c>
    </row>
    <row r="8841" spans="1:10">
      <c r="A8841" s="3">
        <v>45639</v>
      </c>
      <c r="B8841">
        <v>6.2</v>
      </c>
      <c r="C8841">
        <f t="shared" si="417"/>
        <v>-1.0999999999999996</v>
      </c>
      <c r="D8841">
        <v>1008.5</v>
      </c>
      <c r="E8841">
        <f t="shared" si="418"/>
        <v>-5.6000000000000227</v>
      </c>
      <c r="F8841">
        <v>50</v>
      </c>
      <c r="G8841">
        <f t="shared" si="419"/>
        <v>9</v>
      </c>
      <c r="H8841">
        <v>12.6</v>
      </c>
      <c r="I8841">
        <v>0.44</v>
      </c>
      <c r="J8841">
        <v>-0.9</v>
      </c>
    </row>
    <row r="8842" spans="1:10">
      <c r="A8842" s="3">
        <v>45640</v>
      </c>
      <c r="B8842">
        <v>7.4</v>
      </c>
      <c r="C8842">
        <f t="shared" si="417"/>
        <v>1.2000000000000002</v>
      </c>
      <c r="D8842">
        <v>1009.7</v>
      </c>
      <c r="E8842">
        <f t="shared" si="418"/>
        <v>1.2000000000000455</v>
      </c>
      <c r="F8842">
        <v>38</v>
      </c>
      <c r="G8842">
        <f t="shared" si="419"/>
        <v>-12</v>
      </c>
      <c r="H8842">
        <v>13.6</v>
      </c>
      <c r="I8842">
        <v>0.25</v>
      </c>
      <c r="J8842">
        <v>-0.97</v>
      </c>
    </row>
    <row r="8843" spans="1:10">
      <c r="A8843" s="3">
        <v>45641</v>
      </c>
      <c r="B8843">
        <v>7.1</v>
      </c>
      <c r="C8843">
        <f t="shared" si="417"/>
        <v>-0.30000000000000071</v>
      </c>
      <c r="D8843">
        <v>1005.8</v>
      </c>
      <c r="E8843">
        <f t="shared" si="418"/>
        <v>-3.9000000000000909</v>
      </c>
      <c r="F8843">
        <v>60</v>
      </c>
      <c r="G8843">
        <f t="shared" si="419"/>
        <v>22</v>
      </c>
      <c r="H8843">
        <v>14.6</v>
      </c>
      <c r="I8843">
        <v>0.04</v>
      </c>
      <c r="J8843">
        <v>-1</v>
      </c>
    </row>
    <row r="8844" spans="1:10">
      <c r="A8844" s="3">
        <v>45642</v>
      </c>
      <c r="B8844">
        <v>8</v>
      </c>
      <c r="C8844">
        <f t="shared" si="417"/>
        <v>0.90000000000000036</v>
      </c>
      <c r="D8844">
        <v>1010.6</v>
      </c>
      <c r="E8844">
        <f t="shared" si="418"/>
        <v>4.8000000000000682</v>
      </c>
      <c r="F8844">
        <v>64</v>
      </c>
      <c r="G8844">
        <f t="shared" si="419"/>
        <v>4</v>
      </c>
      <c r="H8844">
        <v>15.6</v>
      </c>
      <c r="I8844">
        <v>-0.18</v>
      </c>
      <c r="J8844">
        <v>-0.98</v>
      </c>
    </row>
    <row r="8845" spans="1:10">
      <c r="A8845" s="3">
        <v>45643</v>
      </c>
      <c r="B8845">
        <v>9.1</v>
      </c>
      <c r="C8845">
        <f t="shared" si="417"/>
        <v>1.0999999999999996</v>
      </c>
      <c r="D8845">
        <v>1011.9</v>
      </c>
      <c r="E8845">
        <f t="shared" si="418"/>
        <v>1.2999999999999545</v>
      </c>
      <c r="F8845">
        <v>57</v>
      </c>
      <c r="G8845">
        <f t="shared" si="419"/>
        <v>-7</v>
      </c>
      <c r="H8845">
        <v>16.600000000000001</v>
      </c>
      <c r="I8845">
        <v>-0.38</v>
      </c>
      <c r="J8845">
        <v>-0.92</v>
      </c>
    </row>
    <row r="8846" spans="1:10">
      <c r="A8846" s="3">
        <v>45644</v>
      </c>
      <c r="B8846">
        <v>9.6</v>
      </c>
      <c r="C8846">
        <f t="shared" si="417"/>
        <v>0.5</v>
      </c>
      <c r="D8846">
        <v>1012.6</v>
      </c>
      <c r="E8846">
        <f t="shared" si="418"/>
        <v>0.70000000000004547</v>
      </c>
      <c r="F8846">
        <v>53</v>
      </c>
      <c r="G8846">
        <f t="shared" si="419"/>
        <v>-4</v>
      </c>
      <c r="H8846">
        <v>17.600000000000001</v>
      </c>
      <c r="I8846">
        <v>-0.56999999999999995</v>
      </c>
      <c r="J8846">
        <v>-0.82</v>
      </c>
    </row>
    <row r="8847" spans="1:10">
      <c r="A8847" s="3">
        <v>45645</v>
      </c>
      <c r="B8847">
        <v>6.8</v>
      </c>
      <c r="C8847">
        <f t="shared" si="417"/>
        <v>-2.8</v>
      </c>
      <c r="D8847">
        <v>1015</v>
      </c>
      <c r="E8847">
        <f t="shared" si="418"/>
        <v>2.3999999999999773</v>
      </c>
      <c r="F8847">
        <v>47</v>
      </c>
      <c r="G8847">
        <f t="shared" si="419"/>
        <v>-6</v>
      </c>
      <c r="H8847">
        <v>18.600000000000001</v>
      </c>
      <c r="I8847">
        <v>-0.73</v>
      </c>
      <c r="J8847">
        <v>-0.69</v>
      </c>
    </row>
    <row r="8848" spans="1:10">
      <c r="A8848" s="3">
        <v>45646</v>
      </c>
      <c r="B8848">
        <v>9</v>
      </c>
      <c r="C8848">
        <f t="shared" si="417"/>
        <v>2.2000000000000002</v>
      </c>
      <c r="D8848">
        <v>1017.7</v>
      </c>
      <c r="E8848">
        <f t="shared" si="418"/>
        <v>2.7000000000000455</v>
      </c>
      <c r="F8848">
        <v>64</v>
      </c>
      <c r="G8848">
        <f t="shared" si="419"/>
        <v>17</v>
      </c>
      <c r="H8848">
        <v>19.600000000000001</v>
      </c>
      <c r="I8848">
        <v>-0.86</v>
      </c>
      <c r="J8848">
        <v>-0.52</v>
      </c>
    </row>
    <row r="8849" spans="1:10">
      <c r="A8849" s="3">
        <v>45647</v>
      </c>
      <c r="B8849">
        <v>11.7</v>
      </c>
      <c r="C8849">
        <f t="shared" si="417"/>
        <v>2.6999999999999993</v>
      </c>
      <c r="D8849">
        <v>1000.9</v>
      </c>
      <c r="E8849">
        <f t="shared" si="418"/>
        <v>-16.800000000000068</v>
      </c>
      <c r="F8849">
        <v>72</v>
      </c>
      <c r="G8849">
        <f t="shared" si="419"/>
        <v>8</v>
      </c>
      <c r="H8849">
        <v>20.6</v>
      </c>
      <c r="I8849">
        <v>-0.95</v>
      </c>
      <c r="J8849">
        <v>-0.32</v>
      </c>
    </row>
    <row r="8850" spans="1:10">
      <c r="A8850" s="3">
        <v>45648</v>
      </c>
      <c r="B8850">
        <v>5</v>
      </c>
      <c r="C8850">
        <f t="shared" si="417"/>
        <v>-6.6999999999999993</v>
      </c>
      <c r="D8850">
        <v>1007.3</v>
      </c>
      <c r="E8850">
        <f t="shared" si="418"/>
        <v>6.3999999999999773</v>
      </c>
      <c r="F8850">
        <v>43</v>
      </c>
      <c r="G8850">
        <f t="shared" si="419"/>
        <v>-29</v>
      </c>
      <c r="H8850">
        <v>21.6</v>
      </c>
      <c r="I8850">
        <v>-0.99</v>
      </c>
      <c r="J8850">
        <v>-0.12</v>
      </c>
    </row>
    <row r="8851" spans="1:10">
      <c r="A8851" s="3">
        <v>45649</v>
      </c>
      <c r="B8851">
        <v>6.4</v>
      </c>
      <c r="C8851">
        <f t="shared" si="417"/>
        <v>1.4000000000000004</v>
      </c>
      <c r="D8851">
        <v>1009.7</v>
      </c>
      <c r="E8851">
        <f t="shared" si="418"/>
        <v>2.4000000000000909</v>
      </c>
      <c r="F8851">
        <v>58</v>
      </c>
      <c r="G8851">
        <f t="shared" si="419"/>
        <v>15</v>
      </c>
      <c r="H8851">
        <v>22.6</v>
      </c>
      <c r="I8851">
        <v>-1</v>
      </c>
      <c r="J8851">
        <v>0.1</v>
      </c>
    </row>
    <row r="8852" spans="1:10">
      <c r="A8852" s="3">
        <v>45650</v>
      </c>
      <c r="B8852">
        <v>8.3000000000000007</v>
      </c>
      <c r="C8852">
        <f t="shared" si="417"/>
        <v>1.9000000000000004</v>
      </c>
      <c r="D8852">
        <v>1015.6</v>
      </c>
      <c r="E8852">
        <f t="shared" si="418"/>
        <v>5.8999999999999773</v>
      </c>
      <c r="F8852">
        <v>35</v>
      </c>
      <c r="G8852">
        <f t="shared" si="419"/>
        <v>-23</v>
      </c>
      <c r="H8852">
        <v>23.6</v>
      </c>
      <c r="I8852">
        <v>-0.95</v>
      </c>
      <c r="J8852">
        <v>0.3</v>
      </c>
    </row>
    <row r="8853" spans="1:10">
      <c r="A8853" s="3">
        <v>45651</v>
      </c>
      <c r="B8853">
        <v>9.1999999999999993</v>
      </c>
      <c r="C8853">
        <f t="shared" si="417"/>
        <v>0.89999999999999858</v>
      </c>
      <c r="D8853">
        <v>1021.3</v>
      </c>
      <c r="E8853">
        <f t="shared" si="418"/>
        <v>5.6999999999999318</v>
      </c>
      <c r="F8853">
        <v>48</v>
      </c>
      <c r="G8853">
        <f t="shared" si="419"/>
        <v>13</v>
      </c>
      <c r="H8853">
        <v>24.6</v>
      </c>
      <c r="I8853">
        <v>-0.87</v>
      </c>
      <c r="J8853">
        <v>0.5</v>
      </c>
    </row>
    <row r="8854" spans="1:10">
      <c r="A8854" s="3">
        <v>45652</v>
      </c>
      <c r="B8854">
        <v>10.7</v>
      </c>
      <c r="C8854">
        <f t="shared" si="417"/>
        <v>1.5</v>
      </c>
      <c r="D8854">
        <v>1004.4</v>
      </c>
      <c r="E8854">
        <f t="shared" si="418"/>
        <v>-16.899999999999977</v>
      </c>
      <c r="F8854">
        <v>60</v>
      </c>
      <c r="G8854">
        <f t="shared" si="419"/>
        <v>12</v>
      </c>
      <c r="H8854">
        <v>25.6</v>
      </c>
      <c r="I8854">
        <v>-0.74</v>
      </c>
      <c r="J8854">
        <v>0.67</v>
      </c>
    </row>
    <row r="8855" spans="1:10">
      <c r="A8855" s="3">
        <v>45653</v>
      </c>
      <c r="B8855">
        <v>7.4</v>
      </c>
      <c r="C8855">
        <f t="shared" si="417"/>
        <v>-3.2999999999999989</v>
      </c>
      <c r="D8855">
        <v>1008.3</v>
      </c>
      <c r="E8855">
        <f t="shared" si="418"/>
        <v>3.8999999999999773</v>
      </c>
      <c r="F8855">
        <v>41</v>
      </c>
      <c r="G8855">
        <f t="shared" si="419"/>
        <v>-19</v>
      </c>
      <c r="H8855">
        <v>26.6</v>
      </c>
      <c r="I8855">
        <v>-0.57999999999999996</v>
      </c>
      <c r="J8855">
        <v>0.81</v>
      </c>
    </row>
    <row r="8856" spans="1:10">
      <c r="A8856" s="3">
        <v>45654</v>
      </c>
      <c r="B8856">
        <v>5.3</v>
      </c>
      <c r="C8856">
        <f t="shared" si="417"/>
        <v>-2.1000000000000005</v>
      </c>
      <c r="D8856">
        <v>1009</v>
      </c>
      <c r="E8856">
        <f t="shared" si="418"/>
        <v>0.70000000000004547</v>
      </c>
      <c r="F8856">
        <v>71</v>
      </c>
      <c r="G8856">
        <f t="shared" si="419"/>
        <v>30</v>
      </c>
      <c r="H8856">
        <v>27.6</v>
      </c>
      <c r="I8856">
        <v>-0.4</v>
      </c>
      <c r="J8856">
        <v>0.92</v>
      </c>
    </row>
    <row r="8857" spans="1:10">
      <c r="A8857" s="3">
        <v>45655</v>
      </c>
      <c r="B8857">
        <v>7.8</v>
      </c>
      <c r="C8857">
        <f t="shared" si="417"/>
        <v>2.5</v>
      </c>
      <c r="D8857">
        <v>1014.9</v>
      </c>
      <c r="E8857">
        <f t="shared" si="418"/>
        <v>5.8999999999999773</v>
      </c>
      <c r="F8857">
        <v>39</v>
      </c>
      <c r="G8857">
        <f t="shared" si="419"/>
        <v>-32</v>
      </c>
      <c r="H8857">
        <v>28.6</v>
      </c>
      <c r="I8857">
        <v>-0.2</v>
      </c>
      <c r="J8857">
        <v>0.98</v>
      </c>
    </row>
    <row r="8858" spans="1:10">
      <c r="A8858" s="3">
        <v>45656</v>
      </c>
      <c r="B8858">
        <v>6.2</v>
      </c>
      <c r="C8858">
        <f t="shared" si="417"/>
        <v>-1.5999999999999996</v>
      </c>
      <c r="D8858">
        <v>1016</v>
      </c>
      <c r="E8858">
        <f t="shared" si="418"/>
        <v>1.1000000000000227</v>
      </c>
      <c r="F8858">
        <v>63</v>
      </c>
      <c r="G8858">
        <f t="shared" si="419"/>
        <v>24</v>
      </c>
      <c r="H8858">
        <v>7.0000000000000007E-2</v>
      </c>
      <c r="I8858">
        <v>0.01</v>
      </c>
      <c r="J8858">
        <v>1</v>
      </c>
    </row>
    <row r="8859" spans="1:10">
      <c r="A8859" s="3">
        <v>45657</v>
      </c>
      <c r="B8859">
        <v>10.8</v>
      </c>
      <c r="C8859">
        <f t="shared" si="417"/>
        <v>4.6000000000000005</v>
      </c>
      <c r="D8859">
        <v>1000.1</v>
      </c>
      <c r="E8859">
        <f t="shared" si="418"/>
        <v>-15.899999999999977</v>
      </c>
      <c r="F8859">
        <v>43</v>
      </c>
      <c r="G8859">
        <f t="shared" si="419"/>
        <v>-20</v>
      </c>
      <c r="H8859">
        <v>1.07</v>
      </c>
      <c r="I8859">
        <v>0.23</v>
      </c>
      <c r="J8859">
        <v>0.97</v>
      </c>
    </row>
    <row r="8860" spans="1:10">
      <c r="A8860" s="3">
        <v>45658</v>
      </c>
      <c r="B8860">
        <v>7</v>
      </c>
      <c r="C8860">
        <f t="shared" si="417"/>
        <v>-3.8000000000000007</v>
      </c>
      <c r="D8860">
        <v>1013.5</v>
      </c>
      <c r="E8860">
        <f t="shared" si="418"/>
        <v>13.399999999999977</v>
      </c>
      <c r="F8860">
        <v>36</v>
      </c>
      <c r="G8860">
        <f t="shared" si="419"/>
        <v>-7</v>
      </c>
      <c r="H8860">
        <v>2.0699999999999998</v>
      </c>
      <c r="I8860">
        <v>0.43</v>
      </c>
      <c r="J8860">
        <v>0.9</v>
      </c>
    </row>
    <row r="8861" spans="1:10">
      <c r="A8861" s="3">
        <v>45659</v>
      </c>
      <c r="B8861">
        <v>9.1</v>
      </c>
      <c r="C8861">
        <f t="shared" si="417"/>
        <v>2.0999999999999996</v>
      </c>
      <c r="D8861">
        <v>1012</v>
      </c>
      <c r="E8861">
        <f t="shared" si="418"/>
        <v>-1.5</v>
      </c>
      <c r="F8861">
        <v>49</v>
      </c>
      <c r="G8861">
        <f t="shared" si="419"/>
        <v>13</v>
      </c>
      <c r="H8861">
        <v>3.07</v>
      </c>
      <c r="I8861">
        <v>0.61</v>
      </c>
      <c r="J8861">
        <v>0.79</v>
      </c>
    </row>
    <row r="8862" spans="1:10">
      <c r="A8862" s="3">
        <v>45660</v>
      </c>
      <c r="B8862">
        <v>5.6</v>
      </c>
      <c r="C8862">
        <f t="shared" si="417"/>
        <v>-3.5</v>
      </c>
      <c r="D8862">
        <v>1010.9</v>
      </c>
      <c r="E8862">
        <f t="shared" si="418"/>
        <v>-1.1000000000000227</v>
      </c>
      <c r="F8862">
        <v>83</v>
      </c>
      <c r="G8862">
        <f t="shared" si="419"/>
        <v>34</v>
      </c>
      <c r="H8862">
        <v>4.07</v>
      </c>
      <c r="I8862">
        <v>0.76</v>
      </c>
      <c r="J8862">
        <v>0.65</v>
      </c>
    </row>
    <row r="8863" spans="1:10">
      <c r="A8863" s="3">
        <v>45661</v>
      </c>
      <c r="B8863">
        <v>4.9000000000000004</v>
      </c>
      <c r="C8863">
        <f t="shared" si="417"/>
        <v>-0.69999999999999929</v>
      </c>
      <c r="D8863">
        <v>1018.4</v>
      </c>
      <c r="E8863">
        <f t="shared" si="418"/>
        <v>7.5</v>
      </c>
      <c r="F8863">
        <v>43</v>
      </c>
      <c r="G8863">
        <f t="shared" si="419"/>
        <v>-40</v>
      </c>
      <c r="H8863">
        <v>5.07</v>
      </c>
      <c r="I8863">
        <v>0.88</v>
      </c>
      <c r="J8863">
        <v>0.47</v>
      </c>
    </row>
    <row r="8864" spans="1:10">
      <c r="A8864" s="3">
        <v>45662</v>
      </c>
      <c r="B8864">
        <v>6.1</v>
      </c>
      <c r="C8864">
        <f t="shared" si="417"/>
        <v>1.1999999999999993</v>
      </c>
      <c r="D8864">
        <v>1019.3</v>
      </c>
      <c r="E8864">
        <f t="shared" si="418"/>
        <v>0.89999999999997726</v>
      </c>
      <c r="F8864">
        <v>70</v>
      </c>
      <c r="G8864">
        <f t="shared" si="419"/>
        <v>27</v>
      </c>
      <c r="H8864">
        <v>6.07</v>
      </c>
      <c r="I8864">
        <v>0.96</v>
      </c>
      <c r="J8864">
        <v>0.28000000000000003</v>
      </c>
    </row>
    <row r="8865" spans="1:10">
      <c r="A8865" s="3">
        <v>45663</v>
      </c>
      <c r="B8865">
        <v>4.2</v>
      </c>
      <c r="C8865">
        <f t="shared" si="417"/>
        <v>-1.8999999999999995</v>
      </c>
      <c r="D8865">
        <v>1006.3</v>
      </c>
      <c r="E8865">
        <f t="shared" si="418"/>
        <v>-13</v>
      </c>
      <c r="F8865">
        <v>95</v>
      </c>
      <c r="G8865">
        <f t="shared" si="419"/>
        <v>25</v>
      </c>
      <c r="H8865">
        <v>7.07</v>
      </c>
      <c r="I8865">
        <v>1</v>
      </c>
      <c r="J8865">
        <v>7.0000000000000007E-2</v>
      </c>
    </row>
    <row r="8866" spans="1:10">
      <c r="A8866" s="3">
        <v>45664</v>
      </c>
      <c r="B8866">
        <v>8.4</v>
      </c>
      <c r="C8866">
        <f t="shared" si="417"/>
        <v>4.2</v>
      </c>
      <c r="D8866">
        <v>998</v>
      </c>
      <c r="E8866">
        <f t="shared" si="418"/>
        <v>-8.2999999999999545</v>
      </c>
      <c r="F8866">
        <v>76</v>
      </c>
      <c r="G8866">
        <f t="shared" si="419"/>
        <v>-19</v>
      </c>
      <c r="H8866">
        <v>8.07</v>
      </c>
      <c r="I8866">
        <v>0.99</v>
      </c>
      <c r="J8866">
        <v>-0.15</v>
      </c>
    </row>
    <row r="8867" spans="1:10">
      <c r="A8867" s="3">
        <v>45665</v>
      </c>
      <c r="B8867">
        <v>8</v>
      </c>
      <c r="C8867">
        <f t="shared" si="417"/>
        <v>-0.40000000000000036</v>
      </c>
      <c r="D8867">
        <v>1005.9</v>
      </c>
      <c r="E8867">
        <f t="shared" si="418"/>
        <v>7.8999999999999773</v>
      </c>
      <c r="F8867">
        <v>31</v>
      </c>
      <c r="G8867">
        <f t="shared" si="419"/>
        <v>-45</v>
      </c>
      <c r="H8867">
        <v>9.07</v>
      </c>
      <c r="I8867">
        <v>0.94</v>
      </c>
      <c r="J8867">
        <v>-0.35</v>
      </c>
    </row>
    <row r="8868" spans="1:10">
      <c r="A8868" s="3">
        <v>45666</v>
      </c>
      <c r="B8868">
        <v>8.1</v>
      </c>
      <c r="C8868">
        <f t="shared" si="417"/>
        <v>9.9999999999999645E-2</v>
      </c>
      <c r="D8868">
        <v>1001.9</v>
      </c>
      <c r="E8868">
        <f t="shared" si="418"/>
        <v>-4</v>
      </c>
      <c r="F8868">
        <v>32</v>
      </c>
      <c r="G8868">
        <f t="shared" si="419"/>
        <v>1</v>
      </c>
      <c r="H8868">
        <v>10.07</v>
      </c>
      <c r="I8868">
        <v>0.84</v>
      </c>
      <c r="J8868">
        <v>-0.54</v>
      </c>
    </row>
    <row r="8869" spans="1:10">
      <c r="A8869" s="3">
        <v>45667</v>
      </c>
      <c r="B8869">
        <v>5.5</v>
      </c>
      <c r="C8869">
        <f t="shared" si="417"/>
        <v>-2.5999999999999996</v>
      </c>
      <c r="D8869">
        <v>1013.9</v>
      </c>
      <c r="E8869">
        <f t="shared" si="418"/>
        <v>12</v>
      </c>
      <c r="F8869">
        <v>40</v>
      </c>
      <c r="G8869">
        <f t="shared" si="419"/>
        <v>8</v>
      </c>
      <c r="H8869">
        <v>11.07</v>
      </c>
      <c r="I8869">
        <v>0.71</v>
      </c>
      <c r="J8869">
        <v>-0.71</v>
      </c>
    </row>
    <row r="8870" spans="1:10">
      <c r="A8870" s="3">
        <v>45668</v>
      </c>
      <c r="B8870">
        <v>6.4</v>
      </c>
      <c r="C8870">
        <f t="shared" si="417"/>
        <v>0.90000000000000036</v>
      </c>
      <c r="D8870">
        <v>1018.8</v>
      </c>
      <c r="E8870">
        <f t="shared" si="418"/>
        <v>4.8999999999999773</v>
      </c>
      <c r="F8870">
        <v>38</v>
      </c>
      <c r="G8870">
        <f t="shared" si="419"/>
        <v>-2</v>
      </c>
      <c r="H8870">
        <v>12.07</v>
      </c>
      <c r="I8870">
        <v>0.54</v>
      </c>
      <c r="J8870">
        <v>-0.84</v>
      </c>
    </row>
    <row r="8871" spans="1:10">
      <c r="A8871" s="3">
        <v>45669</v>
      </c>
      <c r="B8871">
        <v>6.9</v>
      </c>
      <c r="C8871">
        <f t="shared" si="417"/>
        <v>0.5</v>
      </c>
      <c r="D8871">
        <v>1013.3</v>
      </c>
      <c r="E8871">
        <f t="shared" si="418"/>
        <v>-5.5</v>
      </c>
      <c r="F8871">
        <v>72</v>
      </c>
      <c r="G8871">
        <f t="shared" si="419"/>
        <v>34</v>
      </c>
      <c r="H8871">
        <v>13.07</v>
      </c>
      <c r="I8871">
        <v>0.35</v>
      </c>
      <c r="J8871">
        <v>-0.94</v>
      </c>
    </row>
    <row r="8872" spans="1:10">
      <c r="A8872" s="3">
        <v>45670</v>
      </c>
      <c r="B8872">
        <v>7.9</v>
      </c>
      <c r="C8872">
        <f t="shared" si="417"/>
        <v>1</v>
      </c>
      <c r="D8872">
        <v>1016.4</v>
      </c>
      <c r="E8872">
        <f t="shared" si="418"/>
        <v>3.1000000000000227</v>
      </c>
      <c r="F8872">
        <v>35</v>
      </c>
      <c r="G8872">
        <f t="shared" si="419"/>
        <v>-37</v>
      </c>
      <c r="H8872">
        <v>14.07</v>
      </c>
      <c r="I8872">
        <v>0.15</v>
      </c>
      <c r="J8872">
        <v>-0.99</v>
      </c>
    </row>
    <row r="8873" spans="1:10">
      <c r="A8873" s="3">
        <v>45671</v>
      </c>
      <c r="B8873">
        <v>7.5</v>
      </c>
      <c r="C8873">
        <f t="shared" si="417"/>
        <v>-0.40000000000000036</v>
      </c>
      <c r="D8873">
        <v>1013.6</v>
      </c>
      <c r="E8873">
        <f t="shared" si="418"/>
        <v>-2.7999999999999545</v>
      </c>
      <c r="F8873">
        <v>56</v>
      </c>
      <c r="G8873">
        <f t="shared" si="419"/>
        <v>21</v>
      </c>
      <c r="H8873">
        <v>15.07</v>
      </c>
      <c r="I8873">
        <v>-0.06</v>
      </c>
      <c r="J8873">
        <v>-1</v>
      </c>
    </row>
    <row r="8874" spans="1:10">
      <c r="A8874" s="3">
        <v>45672</v>
      </c>
      <c r="B8874">
        <v>9.3000000000000007</v>
      </c>
      <c r="C8874">
        <f t="shared" si="417"/>
        <v>1.8000000000000007</v>
      </c>
      <c r="D8874">
        <v>1008.3</v>
      </c>
      <c r="E8874">
        <f t="shared" si="418"/>
        <v>-5.3000000000000682</v>
      </c>
      <c r="F8874">
        <v>40</v>
      </c>
      <c r="G8874">
        <f t="shared" si="419"/>
        <v>-16</v>
      </c>
      <c r="H8874">
        <v>16.07</v>
      </c>
      <c r="I8874">
        <v>-0.27</v>
      </c>
      <c r="J8874">
        <v>-0.96</v>
      </c>
    </row>
    <row r="8875" spans="1:10">
      <c r="A8875" s="3">
        <v>45673</v>
      </c>
      <c r="B8875">
        <v>4.4000000000000004</v>
      </c>
      <c r="C8875">
        <f t="shared" si="417"/>
        <v>-4.9000000000000004</v>
      </c>
      <c r="D8875">
        <v>1013.7</v>
      </c>
      <c r="E8875">
        <f t="shared" si="418"/>
        <v>5.4000000000000909</v>
      </c>
      <c r="F8875">
        <v>55</v>
      </c>
      <c r="G8875">
        <f t="shared" si="419"/>
        <v>15</v>
      </c>
      <c r="H8875">
        <v>17.07</v>
      </c>
      <c r="I8875">
        <v>-0.47</v>
      </c>
      <c r="J8875">
        <v>-0.88</v>
      </c>
    </row>
    <row r="8876" spans="1:10">
      <c r="A8876" s="3">
        <v>45674</v>
      </c>
      <c r="B8876">
        <v>4.8</v>
      </c>
      <c r="C8876">
        <f t="shared" si="417"/>
        <v>0.39999999999999947</v>
      </c>
      <c r="D8876">
        <v>1016.7</v>
      </c>
      <c r="E8876">
        <f t="shared" si="418"/>
        <v>3</v>
      </c>
      <c r="F8876">
        <v>35</v>
      </c>
      <c r="G8876">
        <f t="shared" si="419"/>
        <v>-20</v>
      </c>
      <c r="H8876">
        <v>18.07</v>
      </c>
      <c r="I8876">
        <v>-0.65</v>
      </c>
      <c r="J8876">
        <v>-0.76</v>
      </c>
    </row>
    <row r="8877" spans="1:10">
      <c r="A8877" s="3">
        <v>45675</v>
      </c>
      <c r="B8877">
        <v>5.3</v>
      </c>
      <c r="C8877">
        <f t="shared" si="417"/>
        <v>0.5</v>
      </c>
      <c r="D8877">
        <v>1021.2</v>
      </c>
      <c r="E8877">
        <f t="shared" si="418"/>
        <v>4.5</v>
      </c>
      <c r="F8877">
        <v>45</v>
      </c>
      <c r="G8877">
        <f t="shared" si="419"/>
        <v>10</v>
      </c>
      <c r="H8877">
        <v>19.07</v>
      </c>
      <c r="I8877">
        <v>-0.79</v>
      </c>
      <c r="J8877">
        <v>-0.61</v>
      </c>
    </row>
    <row r="8878" spans="1:10">
      <c r="A8878" s="3">
        <v>45676</v>
      </c>
      <c r="B8878">
        <v>8.4</v>
      </c>
      <c r="C8878">
        <f t="shared" si="417"/>
        <v>3.1000000000000005</v>
      </c>
      <c r="D8878">
        <v>1014.9</v>
      </c>
      <c r="E8878">
        <f t="shared" si="418"/>
        <v>-6.3000000000000682</v>
      </c>
      <c r="F8878">
        <v>51</v>
      </c>
      <c r="G8878">
        <f t="shared" si="419"/>
        <v>6</v>
      </c>
      <c r="H8878">
        <v>20.07</v>
      </c>
      <c r="I8878">
        <v>-0.9</v>
      </c>
      <c r="J8878">
        <v>-0.43</v>
      </c>
    </row>
    <row r="8879" spans="1:10">
      <c r="A8879" s="3">
        <v>45677</v>
      </c>
      <c r="B8879">
        <v>11.4</v>
      </c>
      <c r="C8879">
        <f t="shared" si="417"/>
        <v>3</v>
      </c>
      <c r="D8879">
        <v>1007.3</v>
      </c>
      <c r="E8879">
        <f t="shared" si="418"/>
        <v>-7.6000000000000227</v>
      </c>
      <c r="F8879">
        <v>68</v>
      </c>
      <c r="G8879">
        <f t="shared" si="419"/>
        <v>17</v>
      </c>
      <c r="H8879">
        <v>21.07</v>
      </c>
      <c r="I8879">
        <v>-0.97</v>
      </c>
      <c r="J8879">
        <v>-0.23</v>
      </c>
    </row>
    <row r="8880" spans="1:10">
      <c r="A8880" s="3">
        <v>45678</v>
      </c>
      <c r="B8880">
        <v>9.4</v>
      </c>
      <c r="C8880">
        <f t="shared" si="417"/>
        <v>-2</v>
      </c>
      <c r="D8880">
        <v>1013.3</v>
      </c>
      <c r="E8880">
        <f t="shared" si="418"/>
        <v>6</v>
      </c>
      <c r="F8880">
        <v>63</v>
      </c>
      <c r="G8880">
        <f t="shared" si="419"/>
        <v>-5</v>
      </c>
      <c r="H8880">
        <v>22.07</v>
      </c>
      <c r="I8880">
        <v>-1</v>
      </c>
      <c r="J8880">
        <v>-0.02</v>
      </c>
    </row>
    <row r="8881" spans="1:10">
      <c r="A8881" s="3">
        <v>45679</v>
      </c>
      <c r="B8881">
        <v>8.6999999999999993</v>
      </c>
      <c r="C8881">
        <f t="shared" si="417"/>
        <v>-0.70000000000000107</v>
      </c>
      <c r="D8881">
        <v>1018.2</v>
      </c>
      <c r="E8881">
        <f t="shared" si="418"/>
        <v>4.9000000000000909</v>
      </c>
      <c r="F8881">
        <v>39</v>
      </c>
      <c r="G8881">
        <f t="shared" si="419"/>
        <v>-24</v>
      </c>
      <c r="H8881">
        <v>23.07</v>
      </c>
      <c r="I8881">
        <v>-0.98</v>
      </c>
      <c r="J8881">
        <v>0.19</v>
      </c>
    </row>
    <row r="8882" spans="1:10">
      <c r="A8882" s="3">
        <v>45680</v>
      </c>
      <c r="B8882">
        <v>8.9</v>
      </c>
      <c r="C8882">
        <f t="shared" si="417"/>
        <v>0.20000000000000107</v>
      </c>
      <c r="D8882">
        <v>1016.9</v>
      </c>
      <c r="E8882">
        <f t="shared" si="418"/>
        <v>-1.3000000000000682</v>
      </c>
      <c r="F8882">
        <v>69</v>
      </c>
      <c r="G8882">
        <f t="shared" si="419"/>
        <v>30</v>
      </c>
      <c r="H8882">
        <v>24.07</v>
      </c>
      <c r="I8882">
        <v>-0.92</v>
      </c>
      <c r="J8882">
        <v>0.4</v>
      </c>
    </row>
    <row r="8883" spans="1:10">
      <c r="A8883" s="3">
        <v>45681</v>
      </c>
      <c r="B8883">
        <v>11.6</v>
      </c>
      <c r="C8883">
        <f t="shared" si="417"/>
        <v>2.6999999999999993</v>
      </c>
      <c r="D8883">
        <v>1017.5</v>
      </c>
      <c r="E8883">
        <f t="shared" si="418"/>
        <v>0.60000000000002274</v>
      </c>
      <c r="F8883">
        <v>65</v>
      </c>
      <c r="G8883">
        <f t="shared" si="419"/>
        <v>-4</v>
      </c>
      <c r="H8883">
        <v>25.07</v>
      </c>
      <c r="I8883">
        <v>-0.81</v>
      </c>
      <c r="J8883">
        <v>0.57999999999999996</v>
      </c>
    </row>
    <row r="8884" spans="1:10">
      <c r="A8884" s="3">
        <v>45682</v>
      </c>
      <c r="B8884">
        <v>6.8</v>
      </c>
      <c r="C8884">
        <f t="shared" si="417"/>
        <v>-4.8</v>
      </c>
      <c r="D8884">
        <v>1017</v>
      </c>
      <c r="E8884">
        <f t="shared" si="418"/>
        <v>-0.5</v>
      </c>
      <c r="F8884">
        <v>60</v>
      </c>
      <c r="G8884">
        <f t="shared" si="419"/>
        <v>-5</v>
      </c>
      <c r="H8884">
        <v>26.07</v>
      </c>
      <c r="I8884">
        <v>-0.67</v>
      </c>
      <c r="J8884">
        <v>0.74</v>
      </c>
    </row>
    <row r="8885" spans="1:10">
      <c r="A8885" s="3">
        <v>45683</v>
      </c>
      <c r="B8885">
        <v>8.4</v>
      </c>
      <c r="C8885">
        <f t="shared" si="417"/>
        <v>1.6000000000000005</v>
      </c>
      <c r="D8885">
        <v>1013.9</v>
      </c>
      <c r="E8885">
        <f t="shared" si="418"/>
        <v>-3.1000000000000227</v>
      </c>
      <c r="F8885">
        <v>40</v>
      </c>
      <c r="G8885">
        <f t="shared" si="419"/>
        <v>-20</v>
      </c>
      <c r="H8885">
        <v>27.07</v>
      </c>
      <c r="I8885">
        <v>-0.5</v>
      </c>
      <c r="J8885">
        <v>0.87</v>
      </c>
    </row>
    <row r="8886" spans="1:10">
      <c r="A8886" s="3">
        <v>45684</v>
      </c>
      <c r="B8886">
        <v>8.1</v>
      </c>
      <c r="C8886">
        <f t="shared" si="417"/>
        <v>-0.30000000000000071</v>
      </c>
      <c r="D8886">
        <v>1009.4</v>
      </c>
      <c r="E8886">
        <f t="shared" si="418"/>
        <v>-4.5</v>
      </c>
      <c r="F8886">
        <v>44</v>
      </c>
      <c r="G8886">
        <f t="shared" si="419"/>
        <v>4</v>
      </c>
      <c r="H8886">
        <v>28.07</v>
      </c>
      <c r="I8886">
        <v>-0.31</v>
      </c>
      <c r="J8886">
        <v>0.95</v>
      </c>
    </row>
    <row r="8887" spans="1:10">
      <c r="A8887" s="3">
        <v>45685</v>
      </c>
      <c r="B8887">
        <v>9.5</v>
      </c>
      <c r="C8887">
        <f t="shared" si="417"/>
        <v>1.4000000000000004</v>
      </c>
      <c r="D8887">
        <v>1002.6</v>
      </c>
      <c r="E8887">
        <f t="shared" si="418"/>
        <v>-6.7999999999999545</v>
      </c>
      <c r="F8887">
        <v>50</v>
      </c>
      <c r="G8887">
        <f t="shared" si="419"/>
        <v>6</v>
      </c>
      <c r="H8887">
        <v>29.07</v>
      </c>
      <c r="I8887">
        <v>-0.1</v>
      </c>
      <c r="J8887">
        <v>1</v>
      </c>
    </row>
    <row r="8888" spans="1:10">
      <c r="A8888" s="3">
        <v>45686</v>
      </c>
      <c r="B8888">
        <v>8.6999999999999993</v>
      </c>
      <c r="C8888">
        <f t="shared" si="417"/>
        <v>-0.80000000000000071</v>
      </c>
      <c r="D8888">
        <v>1007</v>
      </c>
      <c r="E8888">
        <f t="shared" si="418"/>
        <v>4.3999999999999773</v>
      </c>
      <c r="F8888">
        <v>29</v>
      </c>
      <c r="G8888">
        <f t="shared" si="419"/>
        <v>-21</v>
      </c>
      <c r="H8888">
        <v>0.54</v>
      </c>
      <c r="I8888">
        <v>0.11</v>
      </c>
      <c r="J8888">
        <v>0.99</v>
      </c>
    </row>
    <row r="8889" spans="1:10">
      <c r="A8889" s="3">
        <v>45687</v>
      </c>
      <c r="B8889">
        <v>8.3000000000000007</v>
      </c>
      <c r="C8889">
        <f t="shared" si="417"/>
        <v>-0.39999999999999858</v>
      </c>
      <c r="D8889">
        <v>1010.5</v>
      </c>
      <c r="E8889">
        <f t="shared" si="418"/>
        <v>3.5</v>
      </c>
      <c r="F8889">
        <v>30</v>
      </c>
      <c r="G8889">
        <f t="shared" si="419"/>
        <v>1</v>
      </c>
      <c r="H8889">
        <v>1.54</v>
      </c>
      <c r="I8889">
        <v>0.32</v>
      </c>
      <c r="J8889">
        <v>0.95</v>
      </c>
    </row>
    <row r="8890" spans="1:10">
      <c r="A8890" s="3">
        <v>45688</v>
      </c>
      <c r="B8890">
        <v>8</v>
      </c>
      <c r="C8890">
        <f t="shared" si="417"/>
        <v>-0.30000000000000071</v>
      </c>
      <c r="D8890">
        <v>1017.7</v>
      </c>
      <c r="E8890">
        <f t="shared" si="418"/>
        <v>7.2000000000000455</v>
      </c>
      <c r="F8890">
        <v>34</v>
      </c>
      <c r="G8890">
        <f t="shared" si="419"/>
        <v>4</v>
      </c>
      <c r="H8890">
        <v>2.54</v>
      </c>
      <c r="I8890">
        <v>0.51</v>
      </c>
      <c r="J8890">
        <v>0.86</v>
      </c>
    </row>
    <row r="8891" spans="1:10">
      <c r="A8891" s="3">
        <v>45689</v>
      </c>
      <c r="B8891">
        <v>8.6999999999999993</v>
      </c>
      <c r="C8891">
        <f t="shared" si="417"/>
        <v>0.69999999999999929</v>
      </c>
      <c r="D8891">
        <v>1016.2</v>
      </c>
      <c r="E8891">
        <f t="shared" si="418"/>
        <v>-1.5</v>
      </c>
      <c r="F8891">
        <v>44</v>
      </c>
      <c r="G8891">
        <f t="shared" si="419"/>
        <v>10</v>
      </c>
      <c r="H8891">
        <v>3.54</v>
      </c>
      <c r="I8891">
        <v>0.68</v>
      </c>
      <c r="J8891">
        <v>0.73</v>
      </c>
    </row>
    <row r="8892" spans="1:10">
      <c r="A8892" s="3">
        <v>45690</v>
      </c>
      <c r="B8892">
        <v>4.7</v>
      </c>
      <c r="C8892">
        <f t="shared" si="417"/>
        <v>-3.9999999999999991</v>
      </c>
      <c r="D8892">
        <v>1012.1</v>
      </c>
      <c r="E8892">
        <f t="shared" si="418"/>
        <v>-4.1000000000000227</v>
      </c>
      <c r="F8892">
        <v>90</v>
      </c>
      <c r="G8892">
        <f t="shared" si="419"/>
        <v>46</v>
      </c>
      <c r="H8892">
        <v>4.54</v>
      </c>
      <c r="I8892">
        <v>0.82</v>
      </c>
      <c r="J8892">
        <v>0.56999999999999995</v>
      </c>
    </row>
    <row r="8893" spans="1:10">
      <c r="A8893" s="3">
        <v>45691</v>
      </c>
      <c r="B8893">
        <v>6.3</v>
      </c>
      <c r="C8893">
        <f t="shared" si="417"/>
        <v>1.5999999999999996</v>
      </c>
      <c r="D8893">
        <v>1002.4</v>
      </c>
      <c r="E8893">
        <f t="shared" si="418"/>
        <v>-9.7000000000000455</v>
      </c>
      <c r="F8893">
        <v>76</v>
      </c>
      <c r="G8893">
        <f t="shared" si="419"/>
        <v>-14</v>
      </c>
      <c r="H8893">
        <v>5.54</v>
      </c>
      <c r="I8893">
        <v>0.92</v>
      </c>
      <c r="J8893">
        <v>0.38</v>
      </c>
    </row>
    <row r="8894" spans="1:10">
      <c r="A8894" s="3">
        <v>45692</v>
      </c>
      <c r="B8894">
        <v>5</v>
      </c>
      <c r="C8894">
        <f t="shared" si="417"/>
        <v>-1.2999999999999998</v>
      </c>
      <c r="D8894">
        <v>996.3</v>
      </c>
      <c r="E8894">
        <f t="shared" si="418"/>
        <v>-6.1000000000000227</v>
      </c>
      <c r="F8894">
        <v>56</v>
      </c>
      <c r="G8894">
        <f t="shared" si="419"/>
        <v>-20</v>
      </c>
      <c r="H8894">
        <v>6.54</v>
      </c>
      <c r="I8894">
        <v>0.98</v>
      </c>
      <c r="J8894">
        <v>0.18</v>
      </c>
    </row>
    <row r="8895" spans="1:10">
      <c r="A8895" s="3">
        <v>45693</v>
      </c>
      <c r="B8895">
        <v>5.6</v>
      </c>
      <c r="C8895">
        <f t="shared" si="417"/>
        <v>0.59999999999999964</v>
      </c>
      <c r="D8895">
        <v>997.8</v>
      </c>
      <c r="E8895">
        <f t="shared" si="418"/>
        <v>1.5</v>
      </c>
      <c r="F8895">
        <v>23</v>
      </c>
      <c r="G8895">
        <f t="shared" si="419"/>
        <v>-33</v>
      </c>
      <c r="H8895">
        <v>7.54</v>
      </c>
      <c r="I8895">
        <v>1</v>
      </c>
      <c r="J8895">
        <v>-0.03</v>
      </c>
    </row>
    <row r="8896" spans="1:10">
      <c r="A8896" s="3">
        <v>45694</v>
      </c>
      <c r="B8896">
        <v>6.3</v>
      </c>
      <c r="C8896">
        <f t="shared" si="417"/>
        <v>0.70000000000000018</v>
      </c>
      <c r="D8896">
        <v>1005.7</v>
      </c>
      <c r="E8896">
        <f t="shared" si="418"/>
        <v>7.9000000000000909</v>
      </c>
      <c r="F8896">
        <v>39</v>
      </c>
      <c r="G8896">
        <f t="shared" si="419"/>
        <v>16</v>
      </c>
      <c r="H8896">
        <v>8.5399999999999991</v>
      </c>
      <c r="I8896">
        <v>0.97</v>
      </c>
      <c r="J8896">
        <v>-0.24</v>
      </c>
    </row>
    <row r="8897" spans="1:10">
      <c r="A8897" s="3">
        <v>45695</v>
      </c>
      <c r="B8897">
        <v>4.9000000000000004</v>
      </c>
      <c r="C8897">
        <f t="shared" si="417"/>
        <v>-1.3999999999999995</v>
      </c>
      <c r="D8897">
        <v>1000.9</v>
      </c>
      <c r="E8897">
        <f t="shared" si="418"/>
        <v>-4.8000000000000682</v>
      </c>
      <c r="F8897">
        <v>37</v>
      </c>
      <c r="G8897">
        <f t="shared" si="419"/>
        <v>-2</v>
      </c>
      <c r="H8897">
        <v>9.5399999999999991</v>
      </c>
      <c r="I8897">
        <v>0.9</v>
      </c>
      <c r="J8897">
        <v>-0.44</v>
      </c>
    </row>
    <row r="8898" spans="1:10">
      <c r="A8898" s="3">
        <v>45696</v>
      </c>
      <c r="B8898">
        <v>4.9000000000000004</v>
      </c>
      <c r="C8898">
        <f t="shared" si="417"/>
        <v>0</v>
      </c>
      <c r="D8898">
        <v>1007.1</v>
      </c>
      <c r="E8898">
        <f t="shared" si="418"/>
        <v>6.2000000000000455</v>
      </c>
      <c r="F8898">
        <v>43</v>
      </c>
      <c r="G8898">
        <f t="shared" si="419"/>
        <v>6</v>
      </c>
      <c r="H8898">
        <v>10.54</v>
      </c>
      <c r="I8898">
        <v>0.78</v>
      </c>
      <c r="J8898">
        <v>-0.62</v>
      </c>
    </row>
    <row r="8899" spans="1:10">
      <c r="A8899" s="3">
        <v>45697</v>
      </c>
      <c r="B8899">
        <v>6.1</v>
      </c>
      <c r="C8899">
        <f t="shared" si="417"/>
        <v>1.1999999999999993</v>
      </c>
      <c r="D8899">
        <v>1012.2</v>
      </c>
      <c r="E8899">
        <f t="shared" si="418"/>
        <v>5.1000000000000227</v>
      </c>
      <c r="F8899">
        <v>34</v>
      </c>
      <c r="G8899">
        <f t="shared" si="419"/>
        <v>-9</v>
      </c>
      <c r="H8899">
        <v>11.54</v>
      </c>
      <c r="I8899">
        <v>0.63</v>
      </c>
      <c r="J8899">
        <v>-0.77</v>
      </c>
    </row>
    <row r="8900" spans="1:10">
      <c r="A8900" s="3">
        <v>45698</v>
      </c>
      <c r="B8900">
        <v>6.4</v>
      </c>
      <c r="C8900">
        <f t="shared" si="417"/>
        <v>0.30000000000000071</v>
      </c>
      <c r="D8900">
        <v>1012.2</v>
      </c>
      <c r="E8900">
        <f t="shared" si="418"/>
        <v>0</v>
      </c>
      <c r="F8900">
        <v>35</v>
      </c>
      <c r="G8900">
        <f t="shared" si="419"/>
        <v>1</v>
      </c>
      <c r="H8900">
        <v>12.54</v>
      </c>
      <c r="I8900">
        <v>0.46</v>
      </c>
      <c r="J8900">
        <v>-0.89</v>
      </c>
    </row>
    <row r="8901" spans="1:10">
      <c r="A8901" s="3">
        <v>45699</v>
      </c>
      <c r="B8901">
        <v>5.8</v>
      </c>
      <c r="C8901">
        <f t="shared" si="417"/>
        <v>-0.60000000000000053</v>
      </c>
      <c r="D8901">
        <v>1019.5</v>
      </c>
      <c r="E8901">
        <f t="shared" si="418"/>
        <v>7.2999999999999545</v>
      </c>
      <c r="F8901">
        <v>34</v>
      </c>
      <c r="G8901">
        <f t="shared" si="419"/>
        <v>-1</v>
      </c>
      <c r="H8901">
        <v>13.54</v>
      </c>
      <c r="I8901">
        <v>0.26</v>
      </c>
      <c r="J8901">
        <v>-0.97</v>
      </c>
    </row>
    <row r="8902" spans="1:10">
      <c r="A8902" s="3">
        <v>45700</v>
      </c>
      <c r="B8902">
        <v>11.4</v>
      </c>
      <c r="C8902">
        <f t="shared" si="417"/>
        <v>5.6000000000000005</v>
      </c>
      <c r="D8902">
        <v>1006.8</v>
      </c>
      <c r="E8902">
        <f t="shared" si="418"/>
        <v>-12.700000000000045</v>
      </c>
      <c r="F8902">
        <v>49</v>
      </c>
      <c r="G8902">
        <f t="shared" si="419"/>
        <v>15</v>
      </c>
      <c r="H8902">
        <v>14.54</v>
      </c>
      <c r="I8902">
        <v>0.05</v>
      </c>
      <c r="J8902">
        <v>-1</v>
      </c>
    </row>
    <row r="8903" spans="1:10">
      <c r="A8903" s="3">
        <v>45701</v>
      </c>
      <c r="B8903">
        <v>5.5</v>
      </c>
      <c r="C8903">
        <f t="shared" ref="C8903:C8966" si="420">B8903-B8902</f>
        <v>-5.9</v>
      </c>
      <c r="D8903">
        <v>1008.1</v>
      </c>
      <c r="E8903">
        <f t="shared" ref="E8903:E8966" si="421">D8903-D8902</f>
        <v>1.3000000000000682</v>
      </c>
      <c r="F8903">
        <v>36</v>
      </c>
      <c r="G8903">
        <f t="shared" ref="G8903:G8966" si="422">F8903-F8902</f>
        <v>-13</v>
      </c>
      <c r="H8903">
        <v>15.54</v>
      </c>
      <c r="I8903">
        <v>-0.16</v>
      </c>
      <c r="J8903">
        <v>-0.99</v>
      </c>
    </row>
    <row r="8904" spans="1:10">
      <c r="A8904" s="3">
        <v>45702</v>
      </c>
      <c r="B8904">
        <v>10.199999999999999</v>
      </c>
      <c r="C8904">
        <f t="shared" si="420"/>
        <v>4.6999999999999993</v>
      </c>
      <c r="D8904">
        <v>1011.7</v>
      </c>
      <c r="E8904">
        <f t="shared" si="421"/>
        <v>3.6000000000000227</v>
      </c>
      <c r="F8904">
        <v>31</v>
      </c>
      <c r="G8904">
        <f t="shared" si="422"/>
        <v>-5</v>
      </c>
      <c r="H8904">
        <v>16.54</v>
      </c>
      <c r="I8904">
        <v>-0.37</v>
      </c>
      <c r="J8904">
        <v>-0.93</v>
      </c>
    </row>
    <row r="8905" spans="1:10">
      <c r="A8905" s="3">
        <v>45703</v>
      </c>
      <c r="B8905">
        <v>11</v>
      </c>
      <c r="C8905">
        <f t="shared" si="420"/>
        <v>0.80000000000000071</v>
      </c>
      <c r="D8905">
        <v>1014.7</v>
      </c>
      <c r="E8905">
        <f t="shared" si="421"/>
        <v>3</v>
      </c>
      <c r="F8905">
        <v>55</v>
      </c>
      <c r="G8905">
        <f t="shared" si="422"/>
        <v>24</v>
      </c>
      <c r="H8905">
        <v>17.54</v>
      </c>
      <c r="I8905">
        <v>-0.56000000000000005</v>
      </c>
      <c r="J8905">
        <v>-0.83</v>
      </c>
    </row>
    <row r="8906" spans="1:10">
      <c r="A8906" s="3">
        <v>45704</v>
      </c>
      <c r="B8906">
        <v>12.4</v>
      </c>
      <c r="C8906">
        <f t="shared" si="420"/>
        <v>1.4000000000000004</v>
      </c>
      <c r="D8906">
        <v>1005.9</v>
      </c>
      <c r="E8906">
        <f t="shared" si="421"/>
        <v>-8.8000000000000682</v>
      </c>
      <c r="F8906">
        <v>60</v>
      </c>
      <c r="G8906">
        <f t="shared" si="422"/>
        <v>5</v>
      </c>
      <c r="H8906">
        <v>18.54</v>
      </c>
      <c r="I8906">
        <v>-0.72</v>
      </c>
      <c r="J8906">
        <v>-0.69</v>
      </c>
    </row>
    <row r="8907" spans="1:10">
      <c r="A8907" s="3">
        <v>45705</v>
      </c>
      <c r="B8907">
        <v>8.3000000000000007</v>
      </c>
      <c r="C8907">
        <f t="shared" si="420"/>
        <v>-4.0999999999999996</v>
      </c>
      <c r="D8907">
        <v>1001.5</v>
      </c>
      <c r="E8907">
        <f t="shared" si="421"/>
        <v>-4.3999999999999773</v>
      </c>
      <c r="F8907">
        <v>36</v>
      </c>
      <c r="G8907">
        <f t="shared" si="422"/>
        <v>-24</v>
      </c>
      <c r="H8907">
        <v>19.54</v>
      </c>
      <c r="I8907">
        <v>-0.85</v>
      </c>
      <c r="J8907">
        <v>-0.53</v>
      </c>
    </row>
    <row r="8908" spans="1:10">
      <c r="A8908" s="3">
        <v>45706</v>
      </c>
      <c r="B8908">
        <v>6.3</v>
      </c>
      <c r="C8908">
        <f t="shared" si="420"/>
        <v>-2.0000000000000009</v>
      </c>
      <c r="D8908">
        <v>1007</v>
      </c>
      <c r="E8908">
        <f t="shared" si="421"/>
        <v>5.5</v>
      </c>
      <c r="F8908">
        <v>27</v>
      </c>
      <c r="G8908">
        <f t="shared" si="422"/>
        <v>-9</v>
      </c>
      <c r="H8908">
        <v>20.54</v>
      </c>
      <c r="I8908">
        <v>-0.94</v>
      </c>
      <c r="J8908">
        <v>-0.34</v>
      </c>
    </row>
    <row r="8909" spans="1:10">
      <c r="A8909" s="3">
        <v>45707</v>
      </c>
      <c r="B8909">
        <v>4.8</v>
      </c>
      <c r="C8909">
        <f t="shared" si="420"/>
        <v>-1.5</v>
      </c>
      <c r="D8909">
        <v>1012</v>
      </c>
      <c r="E8909">
        <f t="shared" si="421"/>
        <v>5</v>
      </c>
      <c r="F8909">
        <v>30</v>
      </c>
      <c r="G8909">
        <f t="shared" si="422"/>
        <v>3</v>
      </c>
      <c r="H8909">
        <v>21.54</v>
      </c>
      <c r="I8909">
        <v>-0.99</v>
      </c>
      <c r="J8909">
        <v>-0.13</v>
      </c>
    </row>
    <row r="8910" spans="1:10">
      <c r="A8910" s="3">
        <v>45708</v>
      </c>
      <c r="B8910">
        <v>6.6</v>
      </c>
      <c r="C8910">
        <f t="shared" si="420"/>
        <v>1.7999999999999998</v>
      </c>
      <c r="D8910">
        <v>1015.6</v>
      </c>
      <c r="E8910">
        <f t="shared" si="421"/>
        <v>3.6000000000000227</v>
      </c>
      <c r="F8910">
        <v>26</v>
      </c>
      <c r="G8910">
        <f t="shared" si="422"/>
        <v>-4</v>
      </c>
      <c r="H8910">
        <v>22.54</v>
      </c>
      <c r="I8910">
        <v>-1</v>
      </c>
      <c r="J8910">
        <v>0.08</v>
      </c>
    </row>
    <row r="8911" spans="1:10">
      <c r="A8911" s="3">
        <v>45709</v>
      </c>
      <c r="B8911">
        <v>5.9</v>
      </c>
      <c r="C8911">
        <f t="shared" si="420"/>
        <v>-0.69999999999999929</v>
      </c>
      <c r="D8911">
        <v>1017.4</v>
      </c>
      <c r="E8911">
        <f t="shared" si="421"/>
        <v>1.7999999999999545</v>
      </c>
      <c r="F8911">
        <v>28</v>
      </c>
      <c r="G8911">
        <f t="shared" si="422"/>
        <v>2</v>
      </c>
      <c r="H8911">
        <v>23.54</v>
      </c>
      <c r="I8911">
        <v>-0.96</v>
      </c>
      <c r="J8911">
        <v>0.28999999999999998</v>
      </c>
    </row>
    <row r="8912" spans="1:10">
      <c r="A8912" s="3">
        <v>45710</v>
      </c>
      <c r="B8912">
        <v>4.7</v>
      </c>
      <c r="C8912">
        <f t="shared" si="420"/>
        <v>-1.2000000000000002</v>
      </c>
      <c r="D8912">
        <v>1016.9</v>
      </c>
      <c r="E8912">
        <f t="shared" si="421"/>
        <v>-0.5</v>
      </c>
      <c r="F8912">
        <v>32</v>
      </c>
      <c r="G8912">
        <f t="shared" si="422"/>
        <v>4</v>
      </c>
      <c r="H8912">
        <v>24.54</v>
      </c>
      <c r="I8912">
        <v>-0.87</v>
      </c>
      <c r="J8912">
        <v>0.49</v>
      </c>
    </row>
    <row r="8913" spans="1:10">
      <c r="A8913" s="3">
        <v>45711</v>
      </c>
      <c r="B8913">
        <v>6.3</v>
      </c>
      <c r="C8913">
        <f t="shared" si="420"/>
        <v>1.5999999999999996</v>
      </c>
      <c r="D8913">
        <v>1015.6</v>
      </c>
      <c r="E8913">
        <f t="shared" si="421"/>
        <v>-1.2999999999999545</v>
      </c>
      <c r="F8913">
        <v>25</v>
      </c>
      <c r="G8913">
        <f t="shared" si="422"/>
        <v>-7</v>
      </c>
      <c r="H8913">
        <v>25.54</v>
      </c>
      <c r="I8913">
        <v>-0.75</v>
      </c>
      <c r="J8913">
        <v>0.66</v>
      </c>
    </row>
    <row r="8914" spans="1:10">
      <c r="A8914" s="3">
        <v>45712</v>
      </c>
      <c r="B8914">
        <v>6.6</v>
      </c>
      <c r="C8914">
        <f t="shared" si="420"/>
        <v>0.29999999999999982</v>
      </c>
      <c r="D8914">
        <v>1015.4</v>
      </c>
      <c r="E8914">
        <f t="shared" si="421"/>
        <v>-0.20000000000004547</v>
      </c>
      <c r="F8914">
        <v>29</v>
      </c>
      <c r="G8914">
        <f t="shared" si="422"/>
        <v>4</v>
      </c>
      <c r="H8914">
        <v>26.54</v>
      </c>
      <c r="I8914">
        <v>-0.59</v>
      </c>
      <c r="J8914">
        <v>0.8</v>
      </c>
    </row>
    <row r="8915" spans="1:10">
      <c r="A8915" s="3">
        <v>45713</v>
      </c>
      <c r="B8915">
        <v>9.6999999999999993</v>
      </c>
      <c r="C8915">
        <f t="shared" si="420"/>
        <v>3.0999999999999996</v>
      </c>
      <c r="D8915">
        <v>1018.7</v>
      </c>
      <c r="E8915">
        <f t="shared" si="421"/>
        <v>3.3000000000000682</v>
      </c>
      <c r="F8915">
        <v>61</v>
      </c>
      <c r="G8915">
        <f t="shared" si="422"/>
        <v>32</v>
      </c>
      <c r="H8915">
        <v>27.54</v>
      </c>
      <c r="I8915">
        <v>-0.41</v>
      </c>
      <c r="J8915">
        <v>0.91</v>
      </c>
    </row>
    <row r="8916" spans="1:10">
      <c r="A8916" s="3">
        <v>45714</v>
      </c>
      <c r="B8916">
        <v>12</v>
      </c>
      <c r="C8916">
        <f t="shared" si="420"/>
        <v>2.3000000000000007</v>
      </c>
      <c r="D8916">
        <v>1012.1</v>
      </c>
      <c r="E8916">
        <f t="shared" si="421"/>
        <v>-6.6000000000000227</v>
      </c>
      <c r="F8916">
        <v>29</v>
      </c>
      <c r="G8916">
        <f t="shared" si="422"/>
        <v>-32</v>
      </c>
      <c r="H8916">
        <v>28.54</v>
      </c>
      <c r="I8916">
        <v>-0.21</v>
      </c>
      <c r="J8916">
        <v>0.98</v>
      </c>
    </row>
    <row r="8917" spans="1:10">
      <c r="A8917" s="3">
        <v>45715</v>
      </c>
      <c r="B8917">
        <v>11.9</v>
      </c>
      <c r="C8917">
        <f t="shared" si="420"/>
        <v>-9.9999999999999645E-2</v>
      </c>
      <c r="D8917">
        <v>1017.3</v>
      </c>
      <c r="E8917">
        <f t="shared" si="421"/>
        <v>5.1999999999999318</v>
      </c>
      <c r="F8917">
        <v>46</v>
      </c>
      <c r="G8917">
        <f t="shared" si="422"/>
        <v>17</v>
      </c>
      <c r="H8917">
        <v>0.01</v>
      </c>
      <c r="I8917">
        <v>0</v>
      </c>
      <c r="J8917">
        <v>1</v>
      </c>
    </row>
    <row r="8918" spans="1:10">
      <c r="A8918" s="3">
        <v>45716</v>
      </c>
      <c r="B8918">
        <v>13.2</v>
      </c>
      <c r="C8918">
        <f t="shared" si="420"/>
        <v>1.2999999999999989</v>
      </c>
      <c r="D8918">
        <v>1014.5</v>
      </c>
      <c r="E8918">
        <f t="shared" si="421"/>
        <v>-2.7999999999999545</v>
      </c>
      <c r="F8918">
        <v>48</v>
      </c>
      <c r="G8918">
        <f t="shared" si="422"/>
        <v>2</v>
      </c>
      <c r="H8918">
        <v>1.01</v>
      </c>
      <c r="I8918">
        <v>0.21</v>
      </c>
      <c r="J8918">
        <v>0.98</v>
      </c>
    </row>
    <row r="8919" spans="1:10">
      <c r="A8919" s="3">
        <v>45717</v>
      </c>
      <c r="B8919">
        <v>15.3</v>
      </c>
      <c r="C8919">
        <f t="shared" si="420"/>
        <v>2.1000000000000014</v>
      </c>
      <c r="D8919">
        <v>1014.8</v>
      </c>
      <c r="E8919">
        <f t="shared" si="421"/>
        <v>0.29999999999995453</v>
      </c>
      <c r="F8919">
        <v>66</v>
      </c>
      <c r="G8919">
        <f t="shared" si="422"/>
        <v>18</v>
      </c>
      <c r="H8919">
        <v>2.0099999999999998</v>
      </c>
      <c r="I8919">
        <v>0.41</v>
      </c>
      <c r="J8919">
        <v>0.91</v>
      </c>
    </row>
    <row r="8920" spans="1:10">
      <c r="A8920" s="3">
        <v>45718</v>
      </c>
      <c r="B8920">
        <v>16.8</v>
      </c>
      <c r="C8920">
        <f t="shared" si="420"/>
        <v>1.5</v>
      </c>
      <c r="D8920">
        <v>1008.7</v>
      </c>
      <c r="E8920">
        <f t="shared" si="421"/>
        <v>-6.0999999999999091</v>
      </c>
      <c r="F8920">
        <v>52</v>
      </c>
      <c r="G8920">
        <f t="shared" si="422"/>
        <v>-14</v>
      </c>
      <c r="H8920">
        <v>3.01</v>
      </c>
      <c r="I8920">
        <v>0.6</v>
      </c>
      <c r="J8920">
        <v>0.8</v>
      </c>
    </row>
    <row r="8921" spans="1:10">
      <c r="A8921" s="3">
        <v>45719</v>
      </c>
      <c r="B8921">
        <v>2.5</v>
      </c>
      <c r="C8921">
        <f t="shared" si="420"/>
        <v>-14.3</v>
      </c>
      <c r="D8921">
        <v>1018.5</v>
      </c>
      <c r="E8921">
        <f t="shared" si="421"/>
        <v>9.7999999999999545</v>
      </c>
      <c r="F8921">
        <v>94</v>
      </c>
      <c r="G8921">
        <f t="shared" si="422"/>
        <v>42</v>
      </c>
      <c r="H8921">
        <v>4.01</v>
      </c>
      <c r="I8921">
        <v>0.75</v>
      </c>
      <c r="J8921">
        <v>0.66</v>
      </c>
    </row>
    <row r="8922" spans="1:10">
      <c r="A8922" s="3">
        <v>45720</v>
      </c>
      <c r="B8922">
        <v>1.2</v>
      </c>
      <c r="C8922">
        <f t="shared" si="420"/>
        <v>-1.3</v>
      </c>
      <c r="D8922">
        <v>1023</v>
      </c>
      <c r="E8922">
        <f t="shared" si="421"/>
        <v>4.5</v>
      </c>
      <c r="F8922">
        <v>97</v>
      </c>
      <c r="G8922">
        <f t="shared" si="422"/>
        <v>3</v>
      </c>
      <c r="H8922">
        <v>5.01</v>
      </c>
      <c r="I8922">
        <v>0.88</v>
      </c>
      <c r="J8922">
        <v>0.48</v>
      </c>
    </row>
    <row r="8923" spans="1:10">
      <c r="A8923" s="3">
        <v>45721</v>
      </c>
      <c r="B8923">
        <v>8</v>
      </c>
      <c r="C8923">
        <f t="shared" si="420"/>
        <v>6.8</v>
      </c>
      <c r="D8923">
        <v>1007.6</v>
      </c>
      <c r="E8923">
        <f t="shared" si="421"/>
        <v>-15.399999999999977</v>
      </c>
      <c r="F8923">
        <v>99</v>
      </c>
      <c r="G8923">
        <f t="shared" si="422"/>
        <v>2</v>
      </c>
      <c r="H8923">
        <v>6.01</v>
      </c>
      <c r="I8923">
        <v>0.96</v>
      </c>
      <c r="J8923">
        <v>0.28999999999999998</v>
      </c>
    </row>
    <row r="8924" spans="1:10">
      <c r="A8924" s="3">
        <v>45722</v>
      </c>
      <c r="B8924">
        <v>9.6999999999999993</v>
      </c>
      <c r="C8924">
        <f t="shared" si="420"/>
        <v>1.6999999999999993</v>
      </c>
      <c r="D8924">
        <v>1009.5</v>
      </c>
      <c r="E8924">
        <f t="shared" si="421"/>
        <v>1.8999999999999773</v>
      </c>
      <c r="F8924">
        <v>39</v>
      </c>
      <c r="G8924">
        <f t="shared" si="422"/>
        <v>-60</v>
      </c>
      <c r="H8924">
        <v>7.01</v>
      </c>
      <c r="I8924">
        <v>1</v>
      </c>
      <c r="J8924">
        <v>0.08</v>
      </c>
    </row>
    <row r="8925" spans="1:10">
      <c r="A8925" s="3">
        <v>45723</v>
      </c>
      <c r="B8925">
        <v>7</v>
      </c>
      <c r="C8925">
        <f t="shared" si="420"/>
        <v>-2.6999999999999993</v>
      </c>
      <c r="D8925">
        <v>1019.1</v>
      </c>
      <c r="E8925">
        <f t="shared" si="421"/>
        <v>9.6000000000000227</v>
      </c>
      <c r="F8925">
        <v>34</v>
      </c>
      <c r="G8925">
        <f t="shared" si="422"/>
        <v>-5</v>
      </c>
      <c r="H8925">
        <v>8.01</v>
      </c>
      <c r="I8925">
        <v>0.99</v>
      </c>
      <c r="J8925">
        <v>-0.13</v>
      </c>
    </row>
    <row r="8926" spans="1:10">
      <c r="A8926" s="3">
        <v>45724</v>
      </c>
      <c r="B8926">
        <v>3.1</v>
      </c>
      <c r="C8926">
        <f t="shared" si="420"/>
        <v>-3.9</v>
      </c>
      <c r="D8926">
        <v>1024.4000000000001</v>
      </c>
      <c r="E8926">
        <f t="shared" si="421"/>
        <v>5.3000000000000682</v>
      </c>
      <c r="F8926">
        <v>94</v>
      </c>
      <c r="G8926">
        <f t="shared" si="422"/>
        <v>60</v>
      </c>
      <c r="H8926">
        <v>9.01</v>
      </c>
      <c r="I8926">
        <v>0.94</v>
      </c>
      <c r="J8926">
        <v>-0.34</v>
      </c>
    </row>
    <row r="8927" spans="1:10">
      <c r="A8927" s="3">
        <v>45725</v>
      </c>
      <c r="B8927">
        <v>10.1</v>
      </c>
      <c r="C8927">
        <f t="shared" si="420"/>
        <v>7</v>
      </c>
      <c r="D8927">
        <v>1022.5</v>
      </c>
      <c r="E8927">
        <f t="shared" si="421"/>
        <v>-1.9000000000000909</v>
      </c>
      <c r="F8927">
        <v>42</v>
      </c>
      <c r="G8927">
        <f t="shared" si="422"/>
        <v>-52</v>
      </c>
      <c r="H8927">
        <v>10.01</v>
      </c>
      <c r="I8927">
        <v>0.85</v>
      </c>
      <c r="J8927">
        <v>-0.53</v>
      </c>
    </row>
    <row r="8928" spans="1:10">
      <c r="A8928" s="3">
        <v>45726</v>
      </c>
      <c r="B8928">
        <v>10.9</v>
      </c>
      <c r="C8928">
        <f t="shared" si="420"/>
        <v>0.80000000000000071</v>
      </c>
      <c r="D8928">
        <v>1025.9000000000001</v>
      </c>
      <c r="E8928">
        <f t="shared" si="421"/>
        <v>3.4000000000000909</v>
      </c>
      <c r="F8928">
        <v>31</v>
      </c>
      <c r="G8928">
        <f t="shared" si="422"/>
        <v>-11</v>
      </c>
      <c r="H8928">
        <v>11.01</v>
      </c>
      <c r="I8928">
        <v>0.72</v>
      </c>
      <c r="J8928">
        <v>-0.7</v>
      </c>
    </row>
    <row r="8929" spans="1:10">
      <c r="A8929" s="3">
        <v>45727</v>
      </c>
      <c r="B8929">
        <v>11.9</v>
      </c>
      <c r="C8929">
        <f t="shared" si="420"/>
        <v>1</v>
      </c>
      <c r="D8929">
        <v>1019.6</v>
      </c>
      <c r="E8929">
        <f t="shared" si="421"/>
        <v>-6.3000000000000682</v>
      </c>
      <c r="F8929">
        <v>74</v>
      </c>
      <c r="G8929">
        <f t="shared" si="422"/>
        <v>43</v>
      </c>
      <c r="H8929">
        <v>12.01</v>
      </c>
      <c r="I8929">
        <v>0.55000000000000004</v>
      </c>
      <c r="J8929">
        <v>-0.83</v>
      </c>
    </row>
    <row r="8930" spans="1:10">
      <c r="A8930" s="3">
        <v>45728</v>
      </c>
      <c r="B8930">
        <v>13.4</v>
      </c>
      <c r="C8930">
        <f t="shared" si="420"/>
        <v>1.5</v>
      </c>
      <c r="D8930">
        <v>1012.2</v>
      </c>
      <c r="E8930">
        <f t="shared" si="421"/>
        <v>-7.3999999999999773</v>
      </c>
      <c r="F8930">
        <v>100</v>
      </c>
      <c r="G8930">
        <f t="shared" si="422"/>
        <v>26</v>
      </c>
      <c r="H8930">
        <v>13.01</v>
      </c>
      <c r="I8930">
        <v>0.37</v>
      </c>
      <c r="J8930">
        <v>-0.93</v>
      </c>
    </row>
    <row r="8931" spans="1:10">
      <c r="A8931" s="3">
        <v>45729</v>
      </c>
      <c r="B8931">
        <v>15.8</v>
      </c>
      <c r="C8931">
        <f t="shared" si="420"/>
        <v>2.4000000000000004</v>
      </c>
      <c r="D8931">
        <v>1011.1</v>
      </c>
      <c r="E8931">
        <f t="shared" si="421"/>
        <v>-1.1000000000000227</v>
      </c>
      <c r="F8931">
        <v>73</v>
      </c>
      <c r="G8931">
        <f t="shared" si="422"/>
        <v>-27</v>
      </c>
      <c r="H8931">
        <v>14.01</v>
      </c>
      <c r="I8931">
        <v>0.16</v>
      </c>
      <c r="J8931">
        <v>-0.99</v>
      </c>
    </row>
    <row r="8932" spans="1:10">
      <c r="A8932" s="3">
        <v>45730</v>
      </c>
      <c r="B8932">
        <v>13.9</v>
      </c>
      <c r="C8932">
        <f t="shared" si="420"/>
        <v>-1.9000000000000004</v>
      </c>
      <c r="D8932">
        <v>1018</v>
      </c>
      <c r="E8932">
        <f t="shared" si="421"/>
        <v>6.8999999999999773</v>
      </c>
      <c r="F8932">
        <v>46</v>
      </c>
      <c r="G8932">
        <f t="shared" si="422"/>
        <v>-27</v>
      </c>
      <c r="H8932">
        <v>15.01</v>
      </c>
      <c r="I8932">
        <v>-0.05</v>
      </c>
      <c r="J8932">
        <v>-1</v>
      </c>
    </row>
    <row r="8933" spans="1:10">
      <c r="A8933" s="3">
        <v>45731</v>
      </c>
      <c r="B8933">
        <v>8.9</v>
      </c>
      <c r="C8933">
        <f t="shared" si="420"/>
        <v>-5</v>
      </c>
      <c r="D8933">
        <v>1022.3</v>
      </c>
      <c r="E8933">
        <f t="shared" si="421"/>
        <v>4.2999999999999545</v>
      </c>
      <c r="F8933">
        <v>58</v>
      </c>
      <c r="G8933">
        <f t="shared" si="422"/>
        <v>12</v>
      </c>
      <c r="H8933">
        <v>16.010000000000002</v>
      </c>
      <c r="I8933">
        <v>-0.26</v>
      </c>
      <c r="J8933">
        <v>-0.97</v>
      </c>
    </row>
    <row r="8934" spans="1:10">
      <c r="A8934" s="3">
        <v>45732</v>
      </c>
      <c r="B8934">
        <v>7.4</v>
      </c>
      <c r="C8934">
        <f t="shared" si="420"/>
        <v>-1.5</v>
      </c>
      <c r="D8934">
        <v>996.4</v>
      </c>
      <c r="E8934">
        <f t="shared" si="421"/>
        <v>-25.899999999999977</v>
      </c>
      <c r="F8934">
        <v>99</v>
      </c>
      <c r="G8934">
        <f t="shared" si="422"/>
        <v>41</v>
      </c>
      <c r="H8934">
        <v>17.010000000000002</v>
      </c>
      <c r="I8934">
        <v>-0.46</v>
      </c>
      <c r="J8934">
        <v>-0.89</v>
      </c>
    </row>
    <row r="8935" spans="1:10">
      <c r="A8935" s="3">
        <v>45733</v>
      </c>
      <c r="B8935">
        <v>9.8000000000000007</v>
      </c>
      <c r="C8935">
        <f t="shared" si="420"/>
        <v>2.4000000000000004</v>
      </c>
      <c r="D8935">
        <v>1003</v>
      </c>
      <c r="E8935">
        <f t="shared" si="421"/>
        <v>6.6000000000000227</v>
      </c>
      <c r="F8935">
        <v>39</v>
      </c>
      <c r="G8935">
        <f t="shared" si="422"/>
        <v>-60</v>
      </c>
      <c r="H8935">
        <v>18.010000000000002</v>
      </c>
      <c r="I8935">
        <v>-0.64</v>
      </c>
      <c r="J8935">
        <v>-0.77</v>
      </c>
    </row>
    <row r="8936" spans="1:10">
      <c r="A8936" s="3">
        <v>45734</v>
      </c>
      <c r="B8936">
        <v>10.199999999999999</v>
      </c>
      <c r="C8936">
        <f t="shared" si="420"/>
        <v>0.39999999999999858</v>
      </c>
      <c r="D8936">
        <v>1009.4</v>
      </c>
      <c r="E8936">
        <f t="shared" si="421"/>
        <v>6.3999999999999773</v>
      </c>
      <c r="F8936">
        <v>62</v>
      </c>
      <c r="G8936">
        <f t="shared" si="422"/>
        <v>23</v>
      </c>
      <c r="H8936">
        <v>19.010000000000002</v>
      </c>
      <c r="I8936">
        <v>-0.79</v>
      </c>
      <c r="J8936">
        <v>-0.62</v>
      </c>
    </row>
    <row r="8937" spans="1:10">
      <c r="A8937" s="3">
        <v>45735</v>
      </c>
      <c r="B8937">
        <v>7.9</v>
      </c>
      <c r="C8937">
        <f t="shared" si="420"/>
        <v>-2.2999999999999989</v>
      </c>
      <c r="D8937">
        <v>1010.2</v>
      </c>
      <c r="E8937">
        <f t="shared" si="421"/>
        <v>0.80000000000006821</v>
      </c>
      <c r="F8937">
        <v>62</v>
      </c>
      <c r="G8937">
        <f t="shared" si="422"/>
        <v>0</v>
      </c>
      <c r="H8937">
        <v>20.010000000000002</v>
      </c>
      <c r="I8937">
        <v>-0.9</v>
      </c>
      <c r="J8937">
        <v>-0.44</v>
      </c>
    </row>
    <row r="8938" spans="1:10">
      <c r="A8938" s="3">
        <v>45736</v>
      </c>
      <c r="B8938">
        <v>9.5</v>
      </c>
      <c r="C8938">
        <f t="shared" si="420"/>
        <v>1.5999999999999996</v>
      </c>
      <c r="D8938">
        <v>1013</v>
      </c>
      <c r="E8938">
        <f t="shared" si="421"/>
        <v>2.7999999999999545</v>
      </c>
      <c r="F8938">
        <v>66</v>
      </c>
      <c r="G8938">
        <f t="shared" si="422"/>
        <v>4</v>
      </c>
      <c r="H8938">
        <v>21.01</v>
      </c>
      <c r="I8938">
        <v>-0.97</v>
      </c>
      <c r="J8938">
        <v>-0.24</v>
      </c>
    </row>
    <row r="8939" spans="1:10">
      <c r="A8939" s="3">
        <v>45737</v>
      </c>
      <c r="B8939">
        <v>14.8</v>
      </c>
      <c r="C8939">
        <f t="shared" si="420"/>
        <v>5.3000000000000007</v>
      </c>
      <c r="D8939">
        <v>1005.7</v>
      </c>
      <c r="E8939">
        <f t="shared" si="421"/>
        <v>-7.2999999999999545</v>
      </c>
      <c r="F8939">
        <v>48</v>
      </c>
      <c r="G8939">
        <f t="shared" si="422"/>
        <v>-18</v>
      </c>
      <c r="H8939">
        <v>22.01</v>
      </c>
      <c r="I8939">
        <v>-1</v>
      </c>
      <c r="J8939">
        <v>-0.03</v>
      </c>
    </row>
    <row r="8940" spans="1:10">
      <c r="A8940" s="3">
        <v>45738</v>
      </c>
      <c r="B8940">
        <v>19.100000000000001</v>
      </c>
      <c r="C8940">
        <f t="shared" si="420"/>
        <v>4.3000000000000007</v>
      </c>
      <c r="D8940">
        <v>1000.3</v>
      </c>
      <c r="E8940">
        <f t="shared" si="421"/>
        <v>-5.4000000000000909</v>
      </c>
      <c r="F8940">
        <v>36</v>
      </c>
      <c r="G8940">
        <f t="shared" si="422"/>
        <v>-12</v>
      </c>
      <c r="H8940">
        <v>23.01</v>
      </c>
      <c r="I8940">
        <v>-0.98</v>
      </c>
      <c r="J8940">
        <v>0.18</v>
      </c>
    </row>
    <row r="8941" spans="1:10">
      <c r="A8941" s="3">
        <v>45739</v>
      </c>
      <c r="B8941">
        <v>17.899999999999999</v>
      </c>
      <c r="C8941">
        <f t="shared" si="420"/>
        <v>-1.2000000000000028</v>
      </c>
      <c r="D8941">
        <v>1005.9</v>
      </c>
      <c r="E8941">
        <f t="shared" si="421"/>
        <v>5.6000000000000227</v>
      </c>
      <c r="F8941">
        <v>53</v>
      </c>
      <c r="G8941">
        <f t="shared" si="422"/>
        <v>17</v>
      </c>
      <c r="H8941">
        <v>24.01</v>
      </c>
      <c r="I8941">
        <v>-0.92</v>
      </c>
      <c r="J8941">
        <v>0.39</v>
      </c>
    </row>
    <row r="8942" spans="1:10">
      <c r="A8942" s="3">
        <v>45740</v>
      </c>
      <c r="B8942">
        <v>16.8</v>
      </c>
      <c r="C8942">
        <f t="shared" si="420"/>
        <v>-1.0999999999999979</v>
      </c>
      <c r="D8942">
        <v>1003.7</v>
      </c>
      <c r="E8942">
        <f t="shared" si="421"/>
        <v>-2.1999999999999318</v>
      </c>
      <c r="F8942">
        <v>74</v>
      </c>
      <c r="G8942">
        <f t="shared" si="422"/>
        <v>21</v>
      </c>
      <c r="H8942">
        <v>25.01</v>
      </c>
      <c r="I8942">
        <v>-0.82</v>
      </c>
      <c r="J8942">
        <v>0.56999999999999995</v>
      </c>
    </row>
    <row r="8943" spans="1:10">
      <c r="A8943" s="3">
        <v>45741</v>
      </c>
      <c r="B8943">
        <v>20.5</v>
      </c>
      <c r="C8943">
        <f t="shared" si="420"/>
        <v>3.6999999999999993</v>
      </c>
      <c r="D8943">
        <v>999</v>
      </c>
      <c r="E8943">
        <f t="shared" si="421"/>
        <v>-4.7000000000000455</v>
      </c>
      <c r="F8943">
        <v>49</v>
      </c>
      <c r="G8943">
        <f t="shared" si="422"/>
        <v>-25</v>
      </c>
      <c r="H8943">
        <v>26.01</v>
      </c>
      <c r="I8943">
        <v>-0.68</v>
      </c>
      <c r="J8943">
        <v>0.73</v>
      </c>
    </row>
    <row r="8944" spans="1:10">
      <c r="A8944" s="3">
        <v>45742</v>
      </c>
      <c r="B8944">
        <v>21.9</v>
      </c>
      <c r="C8944">
        <f t="shared" si="420"/>
        <v>1.3999999999999986</v>
      </c>
      <c r="D8944">
        <v>1002.9</v>
      </c>
      <c r="E8944">
        <f t="shared" si="421"/>
        <v>3.8999999999999773</v>
      </c>
      <c r="F8944">
        <v>20</v>
      </c>
      <c r="G8944">
        <f t="shared" si="422"/>
        <v>-29</v>
      </c>
      <c r="H8944">
        <v>27.01</v>
      </c>
      <c r="I8944">
        <v>-0.51</v>
      </c>
      <c r="J8944">
        <v>0.86</v>
      </c>
    </row>
    <row r="8945" spans="1:10">
      <c r="A8945" s="3">
        <v>45743</v>
      </c>
      <c r="B8945">
        <v>20.5</v>
      </c>
      <c r="C8945">
        <f t="shared" si="420"/>
        <v>-1.3999999999999986</v>
      </c>
      <c r="D8945">
        <v>1001.1</v>
      </c>
      <c r="E8945">
        <f t="shared" si="421"/>
        <v>-1.7999999999999545</v>
      </c>
      <c r="F8945">
        <v>77</v>
      </c>
      <c r="G8945">
        <f t="shared" si="422"/>
        <v>57</v>
      </c>
      <c r="H8945">
        <v>28.01</v>
      </c>
      <c r="I8945">
        <v>-0.32</v>
      </c>
      <c r="J8945">
        <v>0.95</v>
      </c>
    </row>
    <row r="8946" spans="1:10">
      <c r="A8946" s="3">
        <v>45744</v>
      </c>
      <c r="B8946">
        <v>20.8</v>
      </c>
      <c r="C8946">
        <f t="shared" si="420"/>
        <v>0.30000000000000071</v>
      </c>
      <c r="D8946">
        <v>995.3</v>
      </c>
      <c r="E8946">
        <f t="shared" si="421"/>
        <v>-5.8000000000000682</v>
      </c>
      <c r="F8946">
        <v>79</v>
      </c>
      <c r="G8946">
        <f t="shared" si="422"/>
        <v>2</v>
      </c>
      <c r="H8946">
        <v>29.01</v>
      </c>
      <c r="I8946">
        <v>-0.11</v>
      </c>
      <c r="J8946">
        <v>0.99</v>
      </c>
    </row>
    <row r="8947" spans="1:10">
      <c r="A8947" s="3">
        <v>45745</v>
      </c>
      <c r="B8947">
        <v>5</v>
      </c>
      <c r="C8947">
        <f t="shared" si="420"/>
        <v>-15.8</v>
      </c>
      <c r="D8947">
        <v>1016.2</v>
      </c>
      <c r="E8947">
        <f t="shared" si="421"/>
        <v>20.900000000000091</v>
      </c>
      <c r="F8947">
        <v>92</v>
      </c>
      <c r="G8947">
        <f t="shared" si="422"/>
        <v>13</v>
      </c>
      <c r="H8947">
        <v>0.48</v>
      </c>
      <c r="I8947">
        <v>0.1</v>
      </c>
      <c r="J8947">
        <v>0.99</v>
      </c>
    </row>
    <row r="8948" spans="1:10">
      <c r="A8948" s="3">
        <v>45746</v>
      </c>
      <c r="B8948">
        <v>11.7</v>
      </c>
      <c r="C8948">
        <f t="shared" si="420"/>
        <v>6.6999999999999993</v>
      </c>
      <c r="D8948">
        <v>1014.7</v>
      </c>
      <c r="E8948">
        <f t="shared" si="421"/>
        <v>-1.5</v>
      </c>
      <c r="F8948">
        <v>59</v>
      </c>
      <c r="G8948">
        <f t="shared" si="422"/>
        <v>-33</v>
      </c>
      <c r="H8948">
        <v>1.48</v>
      </c>
      <c r="I8948">
        <v>0.31</v>
      </c>
      <c r="J8948">
        <v>0.95</v>
      </c>
    </row>
    <row r="8949" spans="1:10">
      <c r="A8949" s="3">
        <v>45747</v>
      </c>
      <c r="B8949">
        <v>7.2</v>
      </c>
      <c r="C8949">
        <f t="shared" si="420"/>
        <v>-4.4999999999999991</v>
      </c>
      <c r="D8949">
        <v>1024.7</v>
      </c>
      <c r="E8949">
        <f t="shared" si="421"/>
        <v>10</v>
      </c>
      <c r="F8949">
        <v>68</v>
      </c>
      <c r="G8949">
        <f t="shared" si="422"/>
        <v>9</v>
      </c>
      <c r="H8949">
        <v>2.48</v>
      </c>
      <c r="I8949">
        <v>0.5</v>
      </c>
      <c r="J8949">
        <v>0.86</v>
      </c>
    </row>
    <row r="8950" spans="1:10">
      <c r="A8950" s="3">
        <v>45748</v>
      </c>
      <c r="B8950">
        <v>5.7</v>
      </c>
      <c r="C8950">
        <f t="shared" si="420"/>
        <v>-1.5</v>
      </c>
      <c r="D8950">
        <v>1021.5</v>
      </c>
      <c r="E8950">
        <f t="shared" si="421"/>
        <v>-3.2000000000000455</v>
      </c>
      <c r="F8950">
        <v>98</v>
      </c>
      <c r="G8950">
        <f t="shared" si="422"/>
        <v>30</v>
      </c>
      <c r="H8950">
        <v>3.48</v>
      </c>
      <c r="I8950">
        <v>0.67</v>
      </c>
      <c r="J8950">
        <v>0.74</v>
      </c>
    </row>
    <row r="8951" spans="1:10">
      <c r="A8951" s="3">
        <v>45749</v>
      </c>
      <c r="B8951">
        <v>11.2</v>
      </c>
      <c r="C8951">
        <f t="shared" si="420"/>
        <v>5.4999999999999991</v>
      </c>
      <c r="D8951">
        <v>1012.3</v>
      </c>
      <c r="E8951">
        <f t="shared" si="421"/>
        <v>-9.2000000000000455</v>
      </c>
      <c r="F8951">
        <v>85</v>
      </c>
      <c r="G8951">
        <f t="shared" si="422"/>
        <v>-13</v>
      </c>
      <c r="H8951">
        <v>4.4800000000000004</v>
      </c>
      <c r="I8951">
        <v>0.82</v>
      </c>
      <c r="J8951">
        <v>0.57999999999999996</v>
      </c>
    </row>
    <row r="8952" spans="1:10">
      <c r="A8952" s="3">
        <v>45750</v>
      </c>
      <c r="B8952">
        <v>8.3000000000000007</v>
      </c>
      <c r="C8952">
        <f t="shared" si="420"/>
        <v>-2.8999999999999986</v>
      </c>
      <c r="D8952">
        <v>1010</v>
      </c>
      <c r="E8952">
        <f t="shared" si="421"/>
        <v>-2.2999999999999545</v>
      </c>
      <c r="F8952">
        <v>93</v>
      </c>
      <c r="G8952">
        <f t="shared" si="422"/>
        <v>8</v>
      </c>
      <c r="H8952">
        <v>5.48</v>
      </c>
      <c r="I8952">
        <v>0.92</v>
      </c>
      <c r="J8952">
        <v>0.39</v>
      </c>
    </row>
    <row r="8953" spans="1:10">
      <c r="A8953" s="3">
        <v>45751</v>
      </c>
      <c r="B8953">
        <v>13.7</v>
      </c>
      <c r="C8953">
        <f t="shared" si="420"/>
        <v>5.3999999999999986</v>
      </c>
      <c r="D8953">
        <v>1012</v>
      </c>
      <c r="E8953">
        <f t="shared" si="421"/>
        <v>2</v>
      </c>
      <c r="F8953">
        <v>32</v>
      </c>
      <c r="G8953">
        <f t="shared" si="422"/>
        <v>-61</v>
      </c>
      <c r="H8953">
        <v>6.48</v>
      </c>
      <c r="I8953">
        <v>0.98</v>
      </c>
      <c r="J8953">
        <v>0.19</v>
      </c>
    </row>
    <row r="8954" spans="1:10">
      <c r="A8954" s="3">
        <v>45752</v>
      </c>
      <c r="B8954">
        <v>14.2</v>
      </c>
      <c r="C8954">
        <f t="shared" si="420"/>
        <v>0.5</v>
      </c>
      <c r="D8954">
        <v>1015.8</v>
      </c>
      <c r="E8954">
        <f t="shared" si="421"/>
        <v>3.7999999999999545</v>
      </c>
      <c r="F8954">
        <v>60</v>
      </c>
      <c r="G8954">
        <f t="shared" si="422"/>
        <v>28</v>
      </c>
      <c r="H8954">
        <v>7.48</v>
      </c>
      <c r="I8954">
        <v>1</v>
      </c>
      <c r="J8954">
        <v>-0.02</v>
      </c>
    </row>
    <row r="8955" spans="1:10">
      <c r="A8955" s="3">
        <v>45753</v>
      </c>
      <c r="B8955">
        <v>15.2</v>
      </c>
      <c r="C8955">
        <f t="shared" si="420"/>
        <v>1</v>
      </c>
      <c r="D8955">
        <v>1009.9</v>
      </c>
      <c r="E8955">
        <f t="shared" si="421"/>
        <v>-5.8999999999999773</v>
      </c>
      <c r="F8955">
        <v>80</v>
      </c>
      <c r="G8955">
        <f t="shared" si="422"/>
        <v>20</v>
      </c>
      <c r="H8955">
        <v>8.48</v>
      </c>
      <c r="I8955">
        <v>0.97</v>
      </c>
      <c r="J8955">
        <v>-0.23</v>
      </c>
    </row>
    <row r="8956" spans="1:10">
      <c r="A8956" s="3">
        <v>45754</v>
      </c>
      <c r="B8956">
        <v>15.9</v>
      </c>
      <c r="C8956">
        <f t="shared" si="420"/>
        <v>0.70000000000000107</v>
      </c>
      <c r="D8956">
        <v>1011.1</v>
      </c>
      <c r="E8956">
        <f t="shared" si="421"/>
        <v>1.2000000000000455</v>
      </c>
      <c r="F8956">
        <v>32</v>
      </c>
      <c r="G8956">
        <f t="shared" si="422"/>
        <v>-48</v>
      </c>
      <c r="H8956">
        <v>9.48</v>
      </c>
      <c r="I8956">
        <v>0.9</v>
      </c>
      <c r="J8956">
        <v>-0.43</v>
      </c>
    </row>
    <row r="8957" spans="1:10">
      <c r="A8957" s="3">
        <v>45755</v>
      </c>
      <c r="B8957">
        <v>18.100000000000001</v>
      </c>
      <c r="C8957">
        <f t="shared" si="420"/>
        <v>2.2000000000000011</v>
      </c>
      <c r="D8957">
        <v>1004</v>
      </c>
      <c r="E8957">
        <f t="shared" si="421"/>
        <v>-7.1000000000000227</v>
      </c>
      <c r="F8957">
        <v>40</v>
      </c>
      <c r="G8957">
        <f t="shared" si="422"/>
        <v>8</v>
      </c>
      <c r="H8957">
        <v>10.48</v>
      </c>
      <c r="I8957">
        <v>0.79</v>
      </c>
      <c r="J8957">
        <v>-0.61</v>
      </c>
    </row>
    <row r="8958" spans="1:10">
      <c r="A8958" s="3">
        <v>45756</v>
      </c>
      <c r="B8958">
        <v>16.2</v>
      </c>
      <c r="C8958">
        <f t="shared" si="420"/>
        <v>-1.9000000000000021</v>
      </c>
      <c r="D8958">
        <v>1009.6</v>
      </c>
      <c r="E8958">
        <f t="shared" si="421"/>
        <v>5.6000000000000227</v>
      </c>
      <c r="F8958">
        <v>50</v>
      </c>
      <c r="G8958">
        <f t="shared" si="422"/>
        <v>10</v>
      </c>
      <c r="H8958">
        <v>11.48</v>
      </c>
      <c r="I8958">
        <v>0.64</v>
      </c>
      <c r="J8958">
        <v>-0.77</v>
      </c>
    </row>
    <row r="8959" spans="1:10">
      <c r="A8959" s="3">
        <v>45757</v>
      </c>
      <c r="B8959">
        <v>18.399999999999999</v>
      </c>
      <c r="C8959">
        <f t="shared" si="420"/>
        <v>2.1999999999999993</v>
      </c>
      <c r="D8959">
        <v>1005</v>
      </c>
      <c r="E8959">
        <f t="shared" si="421"/>
        <v>-4.6000000000000227</v>
      </c>
      <c r="F8959">
        <v>71</v>
      </c>
      <c r="G8959">
        <f t="shared" si="422"/>
        <v>21</v>
      </c>
      <c r="H8959">
        <v>12.48</v>
      </c>
      <c r="I8959">
        <v>0.47</v>
      </c>
      <c r="J8959">
        <v>-0.88</v>
      </c>
    </row>
    <row r="8960" spans="1:10">
      <c r="A8960" s="3">
        <v>45758</v>
      </c>
      <c r="B8960">
        <v>14.9</v>
      </c>
      <c r="C8960">
        <f t="shared" si="420"/>
        <v>-3.4999999999999982</v>
      </c>
      <c r="D8960">
        <v>1004.8</v>
      </c>
      <c r="E8960">
        <f t="shared" si="421"/>
        <v>-0.20000000000004547</v>
      </c>
      <c r="F8960">
        <v>83</v>
      </c>
      <c r="G8960">
        <f t="shared" si="422"/>
        <v>12</v>
      </c>
      <c r="H8960">
        <v>13.48</v>
      </c>
      <c r="I8960">
        <v>0.27</v>
      </c>
      <c r="J8960">
        <v>-0.96</v>
      </c>
    </row>
    <row r="8961" spans="1:10">
      <c r="A8961" s="3">
        <v>45759</v>
      </c>
      <c r="B8961">
        <v>15.3</v>
      </c>
      <c r="C8961">
        <f t="shared" si="420"/>
        <v>0.40000000000000036</v>
      </c>
      <c r="D8961">
        <v>1012.1</v>
      </c>
      <c r="E8961">
        <f t="shared" si="421"/>
        <v>7.3000000000000682</v>
      </c>
      <c r="F8961">
        <v>68</v>
      </c>
      <c r="G8961">
        <f t="shared" si="422"/>
        <v>-15</v>
      </c>
      <c r="H8961">
        <v>14.48</v>
      </c>
      <c r="I8961">
        <v>0.06</v>
      </c>
      <c r="J8961">
        <v>-1</v>
      </c>
    </row>
    <row r="8962" spans="1:10">
      <c r="A8962" s="3">
        <v>45760</v>
      </c>
      <c r="B8962">
        <v>13.9</v>
      </c>
      <c r="C8962">
        <f t="shared" si="420"/>
        <v>-1.4000000000000004</v>
      </c>
      <c r="D8962">
        <v>1005.4</v>
      </c>
      <c r="E8962">
        <f t="shared" si="421"/>
        <v>-6.7000000000000455</v>
      </c>
      <c r="F8962">
        <v>93</v>
      </c>
      <c r="G8962">
        <f t="shared" si="422"/>
        <v>25</v>
      </c>
      <c r="H8962">
        <v>15.48</v>
      </c>
      <c r="I8962">
        <v>-0.15</v>
      </c>
      <c r="J8962">
        <v>-0.99</v>
      </c>
    </row>
    <row r="8963" spans="1:10">
      <c r="A8963" s="3">
        <v>45761</v>
      </c>
      <c r="B8963">
        <v>17.399999999999999</v>
      </c>
      <c r="C8963">
        <f t="shared" si="420"/>
        <v>3.4999999999999982</v>
      </c>
      <c r="D8963">
        <v>994.9</v>
      </c>
      <c r="E8963">
        <f t="shared" si="421"/>
        <v>-10.5</v>
      </c>
      <c r="F8963">
        <v>50</v>
      </c>
      <c r="G8963">
        <f t="shared" si="422"/>
        <v>-43</v>
      </c>
      <c r="H8963">
        <v>16.48</v>
      </c>
      <c r="I8963">
        <v>-0.36</v>
      </c>
      <c r="J8963">
        <v>-0.93</v>
      </c>
    </row>
    <row r="8964" spans="1:10">
      <c r="A8964" s="3">
        <v>45762</v>
      </c>
      <c r="B8964">
        <v>16.3</v>
      </c>
      <c r="C8964">
        <f t="shared" si="420"/>
        <v>-1.0999999999999979</v>
      </c>
      <c r="D8964">
        <v>987.4</v>
      </c>
      <c r="E8964">
        <f t="shared" si="421"/>
        <v>-7.5</v>
      </c>
      <c r="F8964">
        <v>34</v>
      </c>
      <c r="G8964">
        <f t="shared" si="422"/>
        <v>-16</v>
      </c>
      <c r="H8964">
        <v>17.48</v>
      </c>
      <c r="I8964">
        <v>-0.55000000000000004</v>
      </c>
      <c r="J8964">
        <v>-0.84</v>
      </c>
    </row>
    <row r="8965" spans="1:10">
      <c r="A8965" s="3">
        <v>45763</v>
      </c>
      <c r="B8965">
        <v>18.3</v>
      </c>
      <c r="C8965">
        <f t="shared" si="420"/>
        <v>2</v>
      </c>
      <c r="D8965">
        <v>1004.3</v>
      </c>
      <c r="E8965">
        <f t="shared" si="421"/>
        <v>16.899999999999977</v>
      </c>
      <c r="F8965">
        <v>26</v>
      </c>
      <c r="G8965">
        <f t="shared" si="422"/>
        <v>-8</v>
      </c>
      <c r="H8965">
        <v>18.48</v>
      </c>
      <c r="I8965">
        <v>-0.71</v>
      </c>
      <c r="J8965">
        <v>-0.7</v>
      </c>
    </row>
    <row r="8966" spans="1:10">
      <c r="A8966" s="3">
        <v>45764</v>
      </c>
      <c r="B8966">
        <v>21.4</v>
      </c>
      <c r="C8966">
        <f t="shared" si="420"/>
        <v>3.0999999999999979</v>
      </c>
      <c r="D8966">
        <v>1007.6</v>
      </c>
      <c r="E8966">
        <f t="shared" si="421"/>
        <v>3.3000000000000682</v>
      </c>
      <c r="F8966">
        <v>42</v>
      </c>
      <c r="G8966">
        <f t="shared" si="422"/>
        <v>16</v>
      </c>
      <c r="H8966">
        <v>19.48</v>
      </c>
      <c r="I8966">
        <v>-0.84</v>
      </c>
      <c r="J8966">
        <v>-0.54</v>
      </c>
    </row>
    <row r="8967" spans="1:10">
      <c r="A8967" s="3">
        <v>45765</v>
      </c>
      <c r="B8967">
        <v>21</v>
      </c>
      <c r="C8967">
        <f t="shared" ref="C8967:C9030" si="423">B8967-B8966</f>
        <v>-0.39999999999999858</v>
      </c>
      <c r="D8967">
        <v>1008.4</v>
      </c>
      <c r="E8967">
        <f t="shared" ref="E8967:E9030" si="424">D8967-D8966</f>
        <v>0.79999999999995453</v>
      </c>
      <c r="F8967">
        <v>67</v>
      </c>
      <c r="G8967">
        <f t="shared" ref="G8967:G9030" si="425">F8967-F8966</f>
        <v>25</v>
      </c>
      <c r="H8967">
        <v>20.48</v>
      </c>
      <c r="I8967">
        <v>-0.94</v>
      </c>
      <c r="J8967">
        <v>-0.35</v>
      </c>
    </row>
    <row r="8968" spans="1:10">
      <c r="A8968" s="3">
        <v>45766</v>
      </c>
      <c r="B8968">
        <v>21.5</v>
      </c>
      <c r="C8968">
        <f t="shared" si="423"/>
        <v>0.5</v>
      </c>
      <c r="D8968">
        <v>1009.5</v>
      </c>
      <c r="E8968">
        <f t="shared" si="424"/>
        <v>1.1000000000000227</v>
      </c>
      <c r="F8968">
        <v>74</v>
      </c>
      <c r="G8968">
        <f t="shared" si="425"/>
        <v>7</v>
      </c>
      <c r="H8968">
        <v>21.48</v>
      </c>
      <c r="I8968">
        <v>-0.99</v>
      </c>
      <c r="J8968">
        <v>-0.14000000000000001</v>
      </c>
    </row>
    <row r="8969" spans="1:10">
      <c r="A8969" s="3">
        <v>45767</v>
      </c>
      <c r="B8969">
        <v>21.1</v>
      </c>
      <c r="C8969">
        <f t="shared" si="423"/>
        <v>-0.39999999999999858</v>
      </c>
      <c r="D8969">
        <v>1005.3</v>
      </c>
      <c r="E8969">
        <f t="shared" si="424"/>
        <v>-4.2000000000000455</v>
      </c>
      <c r="F8969">
        <v>66</v>
      </c>
      <c r="G8969">
        <f t="shared" si="425"/>
        <v>-8</v>
      </c>
      <c r="H8969">
        <v>22.48</v>
      </c>
      <c r="I8969">
        <v>-1</v>
      </c>
      <c r="J8969">
        <v>7.0000000000000007E-2</v>
      </c>
    </row>
    <row r="8970" spans="1:10">
      <c r="A8970" s="3">
        <v>45768</v>
      </c>
      <c r="B8970">
        <v>17.7</v>
      </c>
      <c r="C8970">
        <f t="shared" si="423"/>
        <v>-3.4000000000000021</v>
      </c>
      <c r="D8970">
        <v>1013.5</v>
      </c>
      <c r="E8970">
        <f t="shared" si="424"/>
        <v>8.2000000000000455</v>
      </c>
      <c r="F8970">
        <v>60</v>
      </c>
      <c r="G8970">
        <f t="shared" si="425"/>
        <v>-6</v>
      </c>
      <c r="H8970">
        <v>23.48</v>
      </c>
      <c r="I8970">
        <v>-0.96</v>
      </c>
      <c r="J8970">
        <v>0.28000000000000003</v>
      </c>
    </row>
    <row r="8971" spans="1:10">
      <c r="A8971" s="3">
        <v>45769</v>
      </c>
      <c r="B8971">
        <v>19.100000000000001</v>
      </c>
      <c r="C8971">
        <f t="shared" si="423"/>
        <v>1.4000000000000021</v>
      </c>
      <c r="D8971">
        <v>1009.3</v>
      </c>
      <c r="E8971">
        <f t="shared" si="424"/>
        <v>-4.2000000000000455</v>
      </c>
      <c r="F8971">
        <v>65</v>
      </c>
      <c r="G8971">
        <f t="shared" si="425"/>
        <v>5</v>
      </c>
      <c r="H8971">
        <v>24.48</v>
      </c>
      <c r="I8971">
        <v>-0.88</v>
      </c>
      <c r="J8971">
        <v>0.48</v>
      </c>
    </row>
    <row r="8972" spans="1:10">
      <c r="A8972" s="3">
        <v>45770</v>
      </c>
      <c r="B8972">
        <v>17.100000000000001</v>
      </c>
      <c r="C8972">
        <f t="shared" si="423"/>
        <v>-2</v>
      </c>
      <c r="D8972">
        <v>997.8</v>
      </c>
      <c r="E8972">
        <f t="shared" si="424"/>
        <v>-11.5</v>
      </c>
      <c r="F8972">
        <v>100</v>
      </c>
      <c r="G8972">
        <f t="shared" si="425"/>
        <v>35</v>
      </c>
      <c r="H8972">
        <v>25.48</v>
      </c>
      <c r="I8972">
        <v>-0.76</v>
      </c>
      <c r="J8972">
        <v>0.65</v>
      </c>
    </row>
    <row r="8973" spans="1:10">
      <c r="A8973" s="3">
        <v>45771</v>
      </c>
      <c r="B8973">
        <v>20.3</v>
      </c>
      <c r="C8973">
        <f t="shared" si="423"/>
        <v>3.1999999999999993</v>
      </c>
      <c r="D8973">
        <v>1001.3</v>
      </c>
      <c r="E8973">
        <f t="shared" si="424"/>
        <v>3.5</v>
      </c>
      <c r="F8973">
        <v>78</v>
      </c>
      <c r="G8973">
        <f t="shared" si="425"/>
        <v>-22</v>
      </c>
      <c r="H8973">
        <v>26.48</v>
      </c>
      <c r="I8973">
        <v>-0.6</v>
      </c>
      <c r="J8973">
        <v>0.8</v>
      </c>
    </row>
    <row r="8974" spans="1:10">
      <c r="A8974" s="3">
        <v>45772</v>
      </c>
      <c r="B8974">
        <v>19.600000000000001</v>
      </c>
      <c r="C8974">
        <f t="shared" si="423"/>
        <v>-0.69999999999999929</v>
      </c>
      <c r="D8974">
        <v>1003.3</v>
      </c>
      <c r="E8974">
        <f t="shared" si="424"/>
        <v>2</v>
      </c>
      <c r="F8974">
        <v>77</v>
      </c>
      <c r="G8974">
        <f t="shared" si="425"/>
        <v>-1</v>
      </c>
      <c r="H8974">
        <v>27.48</v>
      </c>
      <c r="I8974">
        <v>-0.42</v>
      </c>
      <c r="J8974">
        <v>0.91</v>
      </c>
    </row>
    <row r="8975" spans="1:10">
      <c r="A8975" s="3">
        <v>45773</v>
      </c>
      <c r="B8975">
        <v>13.2</v>
      </c>
      <c r="C8975">
        <f t="shared" si="423"/>
        <v>-6.4000000000000021</v>
      </c>
      <c r="D8975">
        <v>1011.3</v>
      </c>
      <c r="E8975">
        <f t="shared" si="424"/>
        <v>8</v>
      </c>
      <c r="F8975">
        <v>78</v>
      </c>
      <c r="G8975">
        <f t="shared" si="425"/>
        <v>1</v>
      </c>
      <c r="H8975">
        <v>28.48</v>
      </c>
      <c r="I8975">
        <v>-0.22</v>
      </c>
      <c r="J8975">
        <v>0.98</v>
      </c>
    </row>
    <row r="8976" spans="1:10">
      <c r="A8976" s="3">
        <v>45774</v>
      </c>
      <c r="B8976">
        <v>19.2</v>
      </c>
      <c r="C8976">
        <f t="shared" si="423"/>
        <v>6</v>
      </c>
      <c r="D8976">
        <v>1008.1</v>
      </c>
      <c r="E8976">
        <f t="shared" si="424"/>
        <v>-3.1999999999999318</v>
      </c>
      <c r="F8976">
        <v>54</v>
      </c>
      <c r="G8976">
        <f t="shared" si="425"/>
        <v>-24</v>
      </c>
      <c r="H8976">
        <v>29.48</v>
      </c>
      <c r="I8976">
        <v>-0.01</v>
      </c>
      <c r="J8976">
        <v>1</v>
      </c>
    </row>
    <row r="8977" spans="1:10">
      <c r="A8977" s="3">
        <v>45775</v>
      </c>
      <c r="B8977">
        <v>14.5</v>
      </c>
      <c r="C8977">
        <f t="shared" si="423"/>
        <v>-4.6999999999999993</v>
      </c>
      <c r="D8977">
        <v>1003.2</v>
      </c>
      <c r="E8977">
        <f t="shared" si="424"/>
        <v>-4.8999999999999773</v>
      </c>
      <c r="F8977">
        <v>97</v>
      </c>
      <c r="G8977">
        <f t="shared" si="425"/>
        <v>43</v>
      </c>
      <c r="H8977">
        <v>0.95</v>
      </c>
      <c r="I8977">
        <v>0.2</v>
      </c>
      <c r="J8977">
        <v>0.98</v>
      </c>
    </row>
    <row r="8978" spans="1:10">
      <c r="A8978" s="3">
        <v>45776</v>
      </c>
      <c r="B8978">
        <v>19.8</v>
      </c>
      <c r="C8978">
        <f t="shared" si="423"/>
        <v>5.3000000000000007</v>
      </c>
      <c r="D8978">
        <v>1001.1</v>
      </c>
      <c r="E8978">
        <f t="shared" si="424"/>
        <v>-2.1000000000000227</v>
      </c>
      <c r="F8978">
        <v>24</v>
      </c>
      <c r="G8978">
        <f t="shared" si="425"/>
        <v>-73</v>
      </c>
      <c r="H8978">
        <v>1.95</v>
      </c>
      <c r="I8978">
        <v>0.4</v>
      </c>
      <c r="J8978">
        <v>0.92</v>
      </c>
    </row>
    <row r="8979" spans="1:10">
      <c r="A8979" s="3">
        <v>45777</v>
      </c>
      <c r="B8979">
        <v>19.3</v>
      </c>
      <c r="C8979">
        <f t="shared" si="423"/>
        <v>-0.5</v>
      </c>
      <c r="D8979">
        <v>1014.3</v>
      </c>
      <c r="E8979">
        <f t="shared" si="424"/>
        <v>13.199999999999932</v>
      </c>
      <c r="F8979">
        <v>51</v>
      </c>
      <c r="G8979">
        <f t="shared" si="425"/>
        <v>27</v>
      </c>
      <c r="H8979">
        <v>2.95</v>
      </c>
      <c r="I8979">
        <v>0.59</v>
      </c>
      <c r="J8979">
        <v>0.81</v>
      </c>
    </row>
    <row r="8980" spans="1:10">
      <c r="A8980" s="3">
        <v>45778</v>
      </c>
      <c r="B8980">
        <v>19.399999999999999</v>
      </c>
      <c r="C8980">
        <f t="shared" si="423"/>
        <v>9.9999999999997868E-2</v>
      </c>
      <c r="D8980">
        <v>1016.5</v>
      </c>
      <c r="E8980">
        <f t="shared" si="424"/>
        <v>2.2000000000000455</v>
      </c>
      <c r="F8980">
        <v>68</v>
      </c>
      <c r="G8980">
        <f t="shared" si="425"/>
        <v>17</v>
      </c>
      <c r="H8980">
        <v>3.95</v>
      </c>
      <c r="I8980">
        <v>0.74</v>
      </c>
      <c r="J8980">
        <v>0.67</v>
      </c>
    </row>
    <row r="8981" spans="1:10">
      <c r="A8981" s="3">
        <v>45779</v>
      </c>
      <c r="B8981">
        <v>15.1</v>
      </c>
      <c r="C8981">
        <f t="shared" si="423"/>
        <v>-4.2999999999999989</v>
      </c>
      <c r="D8981">
        <v>996.8</v>
      </c>
      <c r="E8981">
        <f t="shared" si="424"/>
        <v>-19.700000000000045</v>
      </c>
      <c r="F8981">
        <v>99</v>
      </c>
      <c r="G8981">
        <f t="shared" si="425"/>
        <v>31</v>
      </c>
      <c r="H8981">
        <v>4.95</v>
      </c>
      <c r="I8981">
        <v>0.87</v>
      </c>
      <c r="J8981">
        <v>0.5</v>
      </c>
    </row>
    <row r="8982" spans="1:10">
      <c r="A8982" s="3">
        <v>45780</v>
      </c>
      <c r="B8982">
        <v>18.899999999999999</v>
      </c>
      <c r="C8982">
        <f t="shared" si="423"/>
        <v>3.7999999999999989</v>
      </c>
      <c r="D8982">
        <v>1002.9</v>
      </c>
      <c r="E8982">
        <f t="shared" si="424"/>
        <v>6.1000000000000227</v>
      </c>
      <c r="F8982">
        <v>65</v>
      </c>
      <c r="G8982">
        <f t="shared" si="425"/>
        <v>-34</v>
      </c>
      <c r="H8982">
        <v>5.95</v>
      </c>
      <c r="I8982">
        <v>0.95</v>
      </c>
      <c r="J8982">
        <v>0.3</v>
      </c>
    </row>
    <row r="8983" spans="1:10">
      <c r="A8983" s="3">
        <v>45781</v>
      </c>
      <c r="B8983">
        <v>18.5</v>
      </c>
      <c r="C8983">
        <f t="shared" si="423"/>
        <v>-0.39999999999999858</v>
      </c>
      <c r="D8983">
        <v>1001</v>
      </c>
      <c r="E8983">
        <f t="shared" si="424"/>
        <v>-1.8999999999999773</v>
      </c>
      <c r="F8983">
        <v>64</v>
      </c>
      <c r="G8983">
        <f t="shared" si="425"/>
        <v>-1</v>
      </c>
      <c r="H8983">
        <v>6.95</v>
      </c>
      <c r="I8983">
        <v>1</v>
      </c>
      <c r="J8983">
        <v>0.09</v>
      </c>
    </row>
    <row r="8984" spans="1:10">
      <c r="A8984" s="3">
        <v>45782</v>
      </c>
      <c r="B8984">
        <v>19.399999999999999</v>
      </c>
      <c r="C8984">
        <f t="shared" si="423"/>
        <v>0.89999999999999858</v>
      </c>
      <c r="D8984">
        <v>1009.8</v>
      </c>
      <c r="E8984">
        <f t="shared" si="424"/>
        <v>8.7999999999999545</v>
      </c>
      <c r="F8984">
        <v>62</v>
      </c>
      <c r="G8984">
        <f t="shared" si="425"/>
        <v>-2</v>
      </c>
      <c r="H8984">
        <v>7.95</v>
      </c>
      <c r="I8984">
        <v>0.99</v>
      </c>
      <c r="J8984">
        <v>-0.12</v>
      </c>
    </row>
    <row r="8985" spans="1:10">
      <c r="A8985" s="3">
        <v>45783</v>
      </c>
      <c r="B8985">
        <v>14.3</v>
      </c>
      <c r="C8985">
        <f t="shared" si="423"/>
        <v>-5.0999999999999979</v>
      </c>
      <c r="D8985">
        <v>999.5</v>
      </c>
      <c r="E8985">
        <f t="shared" si="424"/>
        <v>-10.299999999999955</v>
      </c>
      <c r="F8985">
        <v>98</v>
      </c>
      <c r="G8985">
        <f t="shared" si="425"/>
        <v>36</v>
      </c>
      <c r="H8985">
        <v>8.9499999999999993</v>
      </c>
      <c r="I8985">
        <v>0.95</v>
      </c>
      <c r="J8985">
        <v>-0.33</v>
      </c>
    </row>
    <row r="8986" spans="1:10">
      <c r="A8986" s="3">
        <v>45784</v>
      </c>
      <c r="B8986">
        <v>19.899999999999999</v>
      </c>
      <c r="C8986">
        <f t="shared" si="423"/>
        <v>5.5999999999999979</v>
      </c>
      <c r="D8986">
        <v>1007.7</v>
      </c>
      <c r="E8986">
        <f t="shared" si="424"/>
        <v>8.2000000000000455</v>
      </c>
      <c r="F8986">
        <v>36</v>
      </c>
      <c r="G8986">
        <f t="shared" si="425"/>
        <v>-62</v>
      </c>
      <c r="H8986">
        <v>9.9499999999999993</v>
      </c>
      <c r="I8986">
        <v>0.85</v>
      </c>
      <c r="J8986">
        <v>-0.52</v>
      </c>
    </row>
    <row r="8987" spans="1:10">
      <c r="A8987" s="3">
        <v>45785</v>
      </c>
      <c r="B8987">
        <v>18.600000000000001</v>
      </c>
      <c r="C8987">
        <f t="shared" si="423"/>
        <v>-1.2999999999999972</v>
      </c>
      <c r="D8987">
        <v>1020.4</v>
      </c>
      <c r="E8987">
        <f t="shared" si="424"/>
        <v>12.699999999999932</v>
      </c>
      <c r="F8987">
        <v>52</v>
      </c>
      <c r="G8987">
        <f t="shared" si="425"/>
        <v>16</v>
      </c>
      <c r="H8987">
        <v>10.95</v>
      </c>
      <c r="I8987">
        <v>0.73</v>
      </c>
      <c r="J8987">
        <v>-0.69</v>
      </c>
    </row>
    <row r="8988" spans="1:10">
      <c r="A8988" s="3">
        <v>45786</v>
      </c>
      <c r="B8988">
        <v>19.600000000000001</v>
      </c>
      <c r="C8988">
        <f t="shared" si="423"/>
        <v>1</v>
      </c>
      <c r="D8988">
        <v>1017.2</v>
      </c>
      <c r="E8988">
        <f t="shared" si="424"/>
        <v>-3.1999999999999318</v>
      </c>
      <c r="F8988">
        <v>68</v>
      </c>
      <c r="G8988">
        <f t="shared" si="425"/>
        <v>16</v>
      </c>
      <c r="H8988">
        <v>11.95</v>
      </c>
      <c r="I8988">
        <v>0.56000000000000005</v>
      </c>
      <c r="J8988">
        <v>-0.83</v>
      </c>
    </row>
    <row r="8989" spans="1:10">
      <c r="A8989" s="3">
        <v>45787</v>
      </c>
      <c r="B8989">
        <v>20.7</v>
      </c>
      <c r="C8989">
        <f t="shared" si="423"/>
        <v>1.0999999999999979</v>
      </c>
      <c r="D8989">
        <v>993.7</v>
      </c>
      <c r="E8989">
        <f t="shared" si="424"/>
        <v>-23.5</v>
      </c>
      <c r="F8989">
        <v>98</v>
      </c>
      <c r="G8989">
        <f t="shared" si="425"/>
        <v>30</v>
      </c>
      <c r="H8989">
        <v>12.95</v>
      </c>
      <c r="I8989">
        <v>0.38</v>
      </c>
      <c r="J8989">
        <v>-0.93</v>
      </c>
    </row>
    <row r="8990" spans="1:10">
      <c r="A8990" s="3">
        <v>45788</v>
      </c>
      <c r="B8990">
        <v>21.4</v>
      </c>
      <c r="C8990">
        <f t="shared" si="423"/>
        <v>0.69999999999999929</v>
      </c>
      <c r="D8990">
        <v>1000.2</v>
      </c>
      <c r="E8990">
        <f t="shared" si="424"/>
        <v>6.5</v>
      </c>
      <c r="F8990">
        <v>56</v>
      </c>
      <c r="G8990">
        <f t="shared" si="425"/>
        <v>-42</v>
      </c>
      <c r="H8990">
        <v>13.95</v>
      </c>
      <c r="I8990">
        <v>0.17</v>
      </c>
      <c r="J8990">
        <v>-0.98</v>
      </c>
    </row>
    <row r="8991" spans="1:10">
      <c r="A8991" s="3">
        <v>45789</v>
      </c>
      <c r="B8991">
        <v>17.100000000000001</v>
      </c>
      <c r="C8991">
        <f t="shared" si="423"/>
        <v>-4.2999999999999972</v>
      </c>
      <c r="D8991">
        <v>1006.5</v>
      </c>
      <c r="E8991">
        <f t="shared" si="424"/>
        <v>6.2999999999999545</v>
      </c>
      <c r="F8991">
        <v>85</v>
      </c>
      <c r="G8991">
        <f t="shared" si="425"/>
        <v>29</v>
      </c>
      <c r="H8991">
        <v>14.95</v>
      </c>
      <c r="I8991">
        <v>-0.04</v>
      </c>
      <c r="J8991">
        <v>-1</v>
      </c>
    </row>
    <row r="8992" spans="1:10">
      <c r="A8992" s="3">
        <v>45790</v>
      </c>
      <c r="B8992">
        <v>21.7</v>
      </c>
      <c r="C8992">
        <f t="shared" si="423"/>
        <v>4.5999999999999979</v>
      </c>
      <c r="D8992">
        <v>1015</v>
      </c>
      <c r="E8992">
        <f t="shared" si="424"/>
        <v>8.5</v>
      </c>
      <c r="F8992">
        <v>56</v>
      </c>
      <c r="G8992">
        <f t="shared" si="425"/>
        <v>-29</v>
      </c>
      <c r="H8992">
        <v>15.95</v>
      </c>
      <c r="I8992">
        <v>-0.25</v>
      </c>
      <c r="J8992">
        <v>-0.97</v>
      </c>
    </row>
    <row r="8993" spans="1:10">
      <c r="A8993" s="3">
        <v>45791</v>
      </c>
      <c r="B8993">
        <v>22.1</v>
      </c>
      <c r="C8993">
        <f t="shared" si="423"/>
        <v>0.40000000000000213</v>
      </c>
      <c r="D8993">
        <v>1016.8</v>
      </c>
      <c r="E8993">
        <f t="shared" si="424"/>
        <v>1.7999999999999545</v>
      </c>
      <c r="F8993">
        <v>65</v>
      </c>
      <c r="G8993">
        <f t="shared" si="425"/>
        <v>9</v>
      </c>
      <c r="H8993">
        <v>16.95</v>
      </c>
      <c r="I8993">
        <v>-0.45</v>
      </c>
      <c r="J8993">
        <v>-0.89</v>
      </c>
    </row>
    <row r="8994" spans="1:10">
      <c r="A8994" s="3">
        <v>45792</v>
      </c>
      <c r="B8994">
        <v>21.8</v>
      </c>
      <c r="C8994">
        <f t="shared" si="423"/>
        <v>-0.30000000000000071</v>
      </c>
      <c r="D8994">
        <v>1016.6</v>
      </c>
      <c r="E8994">
        <f t="shared" si="424"/>
        <v>-0.19999999999993179</v>
      </c>
      <c r="F8994">
        <v>62</v>
      </c>
      <c r="G8994">
        <f t="shared" si="425"/>
        <v>-3</v>
      </c>
      <c r="H8994">
        <v>17.95</v>
      </c>
      <c r="I8994">
        <v>-0.63</v>
      </c>
      <c r="J8994">
        <v>-0.78</v>
      </c>
    </row>
    <row r="8995" spans="1:10">
      <c r="A8995" s="3">
        <v>45793</v>
      </c>
      <c r="B8995">
        <v>21.8</v>
      </c>
      <c r="C8995">
        <f t="shared" si="423"/>
        <v>0</v>
      </c>
      <c r="D8995">
        <v>1016.2</v>
      </c>
      <c r="E8995">
        <f t="shared" si="424"/>
        <v>-0.39999999999997726</v>
      </c>
      <c r="F8995">
        <v>69</v>
      </c>
      <c r="G8995">
        <f t="shared" si="425"/>
        <v>7</v>
      </c>
      <c r="H8995">
        <v>18.95</v>
      </c>
      <c r="I8995">
        <v>-0.78</v>
      </c>
      <c r="J8995">
        <v>-0.63</v>
      </c>
    </row>
    <row r="8996" spans="1:10">
      <c r="A8996" s="3">
        <v>45794</v>
      </c>
      <c r="B8996">
        <v>23.3</v>
      </c>
      <c r="C8996">
        <f t="shared" si="423"/>
        <v>1.5</v>
      </c>
      <c r="D8996">
        <v>1002.6</v>
      </c>
      <c r="E8996">
        <f t="shared" si="424"/>
        <v>-13.600000000000023</v>
      </c>
      <c r="F8996">
        <v>93</v>
      </c>
      <c r="G8996">
        <f t="shared" si="425"/>
        <v>24</v>
      </c>
      <c r="H8996">
        <v>19.95</v>
      </c>
      <c r="I8996">
        <v>-0.89</v>
      </c>
      <c r="J8996">
        <v>-0.45</v>
      </c>
    </row>
    <row r="8997" spans="1:10">
      <c r="A8997" s="3">
        <v>45795</v>
      </c>
      <c r="B8997">
        <v>24.5</v>
      </c>
      <c r="C8997">
        <f t="shared" si="423"/>
        <v>1.1999999999999993</v>
      </c>
      <c r="D8997">
        <v>1001.3</v>
      </c>
      <c r="E8997">
        <f t="shared" si="424"/>
        <v>-1.3000000000000682</v>
      </c>
      <c r="F8997">
        <v>72</v>
      </c>
      <c r="G8997">
        <f t="shared" si="425"/>
        <v>-21</v>
      </c>
      <c r="H8997">
        <v>20.95</v>
      </c>
      <c r="I8997">
        <v>-0.97</v>
      </c>
      <c r="J8997">
        <v>-0.25</v>
      </c>
    </row>
    <row r="8998" spans="1:10">
      <c r="A8998" s="3">
        <v>45796</v>
      </c>
      <c r="B8998">
        <v>18.600000000000001</v>
      </c>
      <c r="C8998">
        <f t="shared" si="423"/>
        <v>-5.8999999999999986</v>
      </c>
      <c r="D8998">
        <v>1009.2</v>
      </c>
      <c r="E8998">
        <f t="shared" si="424"/>
        <v>7.9000000000000909</v>
      </c>
      <c r="F8998">
        <v>76</v>
      </c>
      <c r="G8998">
        <f t="shared" si="425"/>
        <v>4</v>
      </c>
      <c r="H8998">
        <v>21.95</v>
      </c>
      <c r="I8998">
        <v>-1</v>
      </c>
      <c r="J8998">
        <v>-0.04</v>
      </c>
    </row>
    <row r="8999" spans="1:10">
      <c r="A8999" s="3">
        <v>45797</v>
      </c>
      <c r="B8999">
        <v>26.8</v>
      </c>
      <c r="C8999">
        <f t="shared" si="423"/>
        <v>8.1999999999999993</v>
      </c>
      <c r="D8999">
        <v>1005.5</v>
      </c>
      <c r="E8999">
        <f t="shared" si="424"/>
        <v>-3.7000000000000455</v>
      </c>
      <c r="F8999">
        <v>57</v>
      </c>
      <c r="G8999">
        <f t="shared" si="425"/>
        <v>-19</v>
      </c>
      <c r="H8999">
        <v>22.95</v>
      </c>
      <c r="I8999">
        <v>-0.99</v>
      </c>
      <c r="J8999">
        <v>0.17</v>
      </c>
    </row>
    <row r="9000" spans="1:10">
      <c r="A9000" s="3">
        <v>45798</v>
      </c>
      <c r="B9000">
        <v>25.4</v>
      </c>
      <c r="C9000">
        <f t="shared" si="423"/>
        <v>-1.4000000000000021</v>
      </c>
      <c r="D9000">
        <v>1004.2</v>
      </c>
      <c r="E9000">
        <f t="shared" si="424"/>
        <v>-1.2999999999999545</v>
      </c>
      <c r="F9000">
        <v>75</v>
      </c>
      <c r="G9000">
        <f t="shared" si="425"/>
        <v>18</v>
      </c>
      <c r="H9000">
        <v>23.95</v>
      </c>
      <c r="I9000">
        <v>-0.93</v>
      </c>
      <c r="J9000">
        <v>0.37</v>
      </c>
    </row>
    <row r="9001" spans="1:10">
      <c r="A9001" s="3">
        <v>45799</v>
      </c>
      <c r="B9001">
        <v>24.3</v>
      </c>
      <c r="C9001">
        <f t="shared" si="423"/>
        <v>-1.0999999999999979</v>
      </c>
      <c r="D9001">
        <v>998.3</v>
      </c>
      <c r="E9001">
        <f t="shared" si="424"/>
        <v>-5.9000000000000909</v>
      </c>
      <c r="F9001">
        <v>77</v>
      </c>
      <c r="G9001">
        <f t="shared" si="425"/>
        <v>2</v>
      </c>
      <c r="H9001">
        <v>24.95</v>
      </c>
      <c r="I9001">
        <v>-0.83</v>
      </c>
      <c r="J9001">
        <v>0.56000000000000005</v>
      </c>
    </row>
    <row r="9002" spans="1:10">
      <c r="A9002" s="3">
        <v>45800</v>
      </c>
      <c r="B9002">
        <v>19.2</v>
      </c>
      <c r="C9002">
        <f t="shared" si="423"/>
        <v>-5.1000000000000014</v>
      </c>
      <c r="D9002">
        <v>1012.1</v>
      </c>
      <c r="E9002">
        <f t="shared" si="424"/>
        <v>13.800000000000068</v>
      </c>
      <c r="F9002">
        <v>53</v>
      </c>
      <c r="G9002">
        <f t="shared" si="425"/>
        <v>-24</v>
      </c>
      <c r="H9002">
        <v>25.95</v>
      </c>
      <c r="I9002">
        <v>-0.69</v>
      </c>
      <c r="J9002">
        <v>0.72</v>
      </c>
    </row>
    <row r="9003" spans="1:10">
      <c r="A9003" s="3">
        <v>45801</v>
      </c>
      <c r="B9003">
        <v>17.7</v>
      </c>
      <c r="C9003">
        <f t="shared" si="423"/>
        <v>-1.5</v>
      </c>
      <c r="D9003">
        <v>1010.7</v>
      </c>
      <c r="E9003">
        <f t="shared" si="424"/>
        <v>-1.3999999999999773</v>
      </c>
      <c r="F9003">
        <v>82</v>
      </c>
      <c r="G9003">
        <f t="shared" si="425"/>
        <v>29</v>
      </c>
      <c r="H9003">
        <v>26.95</v>
      </c>
      <c r="I9003">
        <v>-0.52</v>
      </c>
      <c r="J9003">
        <v>0.85</v>
      </c>
    </row>
    <row r="9004" spans="1:10">
      <c r="A9004" s="3">
        <v>45802</v>
      </c>
      <c r="B9004">
        <v>19.7</v>
      </c>
      <c r="C9004">
        <f t="shared" si="423"/>
        <v>2</v>
      </c>
      <c r="D9004">
        <v>1001.7</v>
      </c>
      <c r="E9004">
        <f t="shared" si="424"/>
        <v>-9</v>
      </c>
      <c r="F9004">
        <v>86</v>
      </c>
      <c r="G9004">
        <f t="shared" si="425"/>
        <v>4</v>
      </c>
      <c r="H9004">
        <v>27.95</v>
      </c>
      <c r="I9004">
        <v>-0.33</v>
      </c>
      <c r="J9004">
        <v>0.94</v>
      </c>
    </row>
    <row r="9005" spans="1:10">
      <c r="A9005" s="3">
        <v>45803</v>
      </c>
      <c r="B9005">
        <v>18.899999999999999</v>
      </c>
      <c r="C9005">
        <f t="shared" si="423"/>
        <v>-0.80000000000000071</v>
      </c>
      <c r="D9005">
        <v>1016.6</v>
      </c>
      <c r="E9005">
        <f t="shared" si="424"/>
        <v>14.899999999999977</v>
      </c>
      <c r="F9005">
        <v>67</v>
      </c>
      <c r="G9005">
        <f t="shared" si="425"/>
        <v>-19</v>
      </c>
      <c r="H9005">
        <v>28.95</v>
      </c>
      <c r="I9005">
        <v>-0.12</v>
      </c>
      <c r="J9005">
        <v>0.99</v>
      </c>
    </row>
    <row r="9006" spans="1:10">
      <c r="A9006" s="3">
        <v>45804</v>
      </c>
      <c r="B9006">
        <v>19.100000000000001</v>
      </c>
      <c r="C9006">
        <f t="shared" si="423"/>
        <v>0.20000000000000284</v>
      </c>
      <c r="D9006">
        <v>1018.7</v>
      </c>
      <c r="E9006">
        <f t="shared" si="424"/>
        <v>2.1000000000000227</v>
      </c>
      <c r="F9006">
        <v>69</v>
      </c>
      <c r="G9006">
        <f t="shared" si="425"/>
        <v>2</v>
      </c>
      <c r="H9006">
        <v>0.42</v>
      </c>
      <c r="I9006">
        <v>0.09</v>
      </c>
      <c r="J9006">
        <v>1</v>
      </c>
    </row>
    <row r="9007" spans="1:10">
      <c r="A9007" s="3">
        <v>45805</v>
      </c>
      <c r="B9007">
        <v>20.3</v>
      </c>
      <c r="C9007">
        <f t="shared" si="423"/>
        <v>1.1999999999999993</v>
      </c>
      <c r="D9007">
        <v>1015.2</v>
      </c>
      <c r="E9007">
        <f t="shared" si="424"/>
        <v>-3.5</v>
      </c>
      <c r="F9007">
        <v>61</v>
      </c>
      <c r="G9007">
        <f t="shared" si="425"/>
        <v>-8</v>
      </c>
      <c r="H9007">
        <v>1.42</v>
      </c>
      <c r="I9007">
        <v>0.3</v>
      </c>
      <c r="J9007">
        <v>0.95</v>
      </c>
    </row>
    <row r="9008" spans="1:10">
      <c r="A9008" s="3">
        <v>45806</v>
      </c>
      <c r="B9008">
        <v>20.100000000000001</v>
      </c>
      <c r="C9008">
        <f t="shared" si="423"/>
        <v>-0.19999999999999929</v>
      </c>
      <c r="D9008">
        <v>1013.1</v>
      </c>
      <c r="E9008">
        <f t="shared" si="424"/>
        <v>-2.1000000000000227</v>
      </c>
      <c r="F9008">
        <v>72</v>
      </c>
      <c r="G9008">
        <f t="shared" si="425"/>
        <v>11</v>
      </c>
      <c r="H9008">
        <v>2.42</v>
      </c>
      <c r="I9008">
        <v>0.49</v>
      </c>
      <c r="J9008">
        <v>0.87</v>
      </c>
    </row>
    <row r="9009" spans="1:10">
      <c r="A9009" s="3">
        <v>45807</v>
      </c>
      <c r="B9009">
        <v>15.4</v>
      </c>
      <c r="C9009">
        <f t="shared" si="423"/>
        <v>-4.7000000000000011</v>
      </c>
      <c r="D9009">
        <v>1005.4</v>
      </c>
      <c r="E9009">
        <f t="shared" si="424"/>
        <v>-7.7000000000000455</v>
      </c>
      <c r="F9009">
        <v>94</v>
      </c>
      <c r="G9009">
        <f t="shared" si="425"/>
        <v>22</v>
      </c>
      <c r="H9009">
        <v>3.42</v>
      </c>
      <c r="I9009">
        <v>0.66</v>
      </c>
      <c r="J9009">
        <v>0.75</v>
      </c>
    </row>
    <row r="9010" spans="1:10">
      <c r="A9010" s="3">
        <v>45808</v>
      </c>
      <c r="B9010">
        <v>16.3</v>
      </c>
      <c r="C9010">
        <f t="shared" si="423"/>
        <v>0.90000000000000036</v>
      </c>
      <c r="D9010">
        <v>994.6</v>
      </c>
      <c r="E9010">
        <f t="shared" si="424"/>
        <v>-10.799999999999955</v>
      </c>
      <c r="F9010">
        <v>83</v>
      </c>
      <c r="G9010">
        <f t="shared" si="425"/>
        <v>-11</v>
      </c>
      <c r="H9010">
        <v>4.42</v>
      </c>
      <c r="I9010">
        <v>0.81</v>
      </c>
      <c r="J9010">
        <v>0.59</v>
      </c>
    </row>
    <row r="9011" spans="1:10">
      <c r="A9011" s="3">
        <v>45809</v>
      </c>
      <c r="B9011">
        <v>18.899999999999999</v>
      </c>
      <c r="C9011">
        <f t="shared" si="423"/>
        <v>2.5999999999999979</v>
      </c>
      <c r="D9011">
        <v>1001.6</v>
      </c>
      <c r="E9011">
        <f t="shared" si="424"/>
        <v>7</v>
      </c>
      <c r="F9011">
        <v>83</v>
      </c>
      <c r="G9011">
        <f t="shared" si="425"/>
        <v>0</v>
      </c>
      <c r="H9011">
        <v>5.42</v>
      </c>
      <c r="I9011">
        <v>0.91</v>
      </c>
      <c r="J9011">
        <v>0.41</v>
      </c>
    </row>
    <row r="9012" spans="1:10">
      <c r="A9012" s="3">
        <v>45810</v>
      </c>
      <c r="B9012">
        <v>22.1</v>
      </c>
      <c r="C9012">
        <f t="shared" si="423"/>
        <v>3.2000000000000028</v>
      </c>
      <c r="D9012">
        <v>1003.2</v>
      </c>
      <c r="E9012">
        <f t="shared" si="424"/>
        <v>1.6000000000000227</v>
      </c>
      <c r="F9012">
        <v>73</v>
      </c>
      <c r="G9012">
        <f t="shared" si="425"/>
        <v>-10</v>
      </c>
      <c r="H9012">
        <v>6.42</v>
      </c>
      <c r="I9012">
        <v>0.98</v>
      </c>
      <c r="J9012">
        <v>0.2</v>
      </c>
    </row>
    <row r="9013" spans="1:10">
      <c r="A9013" s="3">
        <v>45811</v>
      </c>
      <c r="B9013">
        <v>18.399999999999999</v>
      </c>
      <c r="C9013">
        <f t="shared" si="423"/>
        <v>-3.7000000000000028</v>
      </c>
      <c r="D9013">
        <v>994.7</v>
      </c>
      <c r="E9013">
        <f t="shared" si="424"/>
        <v>-8.5</v>
      </c>
      <c r="F9013">
        <v>100</v>
      </c>
      <c r="G9013">
        <f t="shared" si="425"/>
        <v>27</v>
      </c>
      <c r="H9013">
        <v>7.42</v>
      </c>
      <c r="I9013">
        <v>1</v>
      </c>
      <c r="J9013">
        <v>-0.01</v>
      </c>
    </row>
    <row r="9014" spans="1:10">
      <c r="A9014" s="3">
        <v>45812</v>
      </c>
      <c r="B9014">
        <v>24.8</v>
      </c>
      <c r="C9014">
        <f t="shared" si="423"/>
        <v>6.4000000000000021</v>
      </c>
      <c r="D9014">
        <v>996.8</v>
      </c>
      <c r="E9014">
        <f t="shared" si="424"/>
        <v>2.0999999999999091</v>
      </c>
      <c r="F9014">
        <v>72</v>
      </c>
      <c r="G9014">
        <f t="shared" si="425"/>
        <v>-28</v>
      </c>
      <c r="H9014">
        <v>8.42</v>
      </c>
      <c r="I9014">
        <v>0.98</v>
      </c>
      <c r="J9014">
        <v>-0.22</v>
      </c>
    </row>
    <row r="9015" spans="1:10">
      <c r="A9015" s="3">
        <v>45813</v>
      </c>
      <c r="B9015">
        <v>24</v>
      </c>
      <c r="C9015">
        <f t="shared" si="423"/>
        <v>-0.80000000000000071</v>
      </c>
      <c r="D9015">
        <v>1006.5</v>
      </c>
      <c r="E9015">
        <f t="shared" si="424"/>
        <v>9.7000000000000455</v>
      </c>
      <c r="F9015">
        <v>55</v>
      </c>
      <c r="G9015">
        <f t="shared" si="425"/>
        <v>-17</v>
      </c>
      <c r="H9015">
        <v>9.42</v>
      </c>
      <c r="I9015">
        <v>0.91</v>
      </c>
      <c r="J9015">
        <v>-0.42</v>
      </c>
    </row>
    <row r="9016" spans="1:10">
      <c r="A9016" s="3">
        <v>45814</v>
      </c>
      <c r="B9016">
        <v>24</v>
      </c>
      <c r="C9016">
        <f t="shared" si="423"/>
        <v>0</v>
      </c>
      <c r="D9016">
        <v>1008.4</v>
      </c>
      <c r="E9016">
        <f t="shared" si="424"/>
        <v>1.8999999999999773</v>
      </c>
      <c r="F9016">
        <v>62</v>
      </c>
      <c r="G9016">
        <f t="shared" si="425"/>
        <v>7</v>
      </c>
      <c r="H9016">
        <v>10.42</v>
      </c>
      <c r="I9016">
        <v>0.8</v>
      </c>
      <c r="J9016">
        <v>-0.6</v>
      </c>
    </row>
    <row r="9017" spans="1:10">
      <c r="A9017" s="3">
        <v>45815</v>
      </c>
      <c r="B9017">
        <v>23.4</v>
      </c>
      <c r="C9017">
        <f t="shared" si="423"/>
        <v>-0.60000000000000142</v>
      </c>
      <c r="D9017">
        <v>1005.9</v>
      </c>
      <c r="E9017">
        <f t="shared" si="424"/>
        <v>-2.5</v>
      </c>
      <c r="F9017">
        <v>75</v>
      </c>
      <c r="G9017">
        <f t="shared" si="425"/>
        <v>13</v>
      </c>
      <c r="H9017">
        <v>11.42</v>
      </c>
      <c r="I9017">
        <v>0.65</v>
      </c>
      <c r="J9017">
        <v>-0.76</v>
      </c>
    </row>
    <row r="9018" spans="1:10">
      <c r="A9018" s="3">
        <v>45816</v>
      </c>
      <c r="B9018">
        <v>24.4</v>
      </c>
      <c r="C9018">
        <f t="shared" si="423"/>
        <v>1</v>
      </c>
      <c r="D9018">
        <v>1007.4</v>
      </c>
      <c r="E9018">
        <f t="shared" si="424"/>
        <v>1.5</v>
      </c>
      <c r="F9018">
        <v>60</v>
      </c>
      <c r="G9018">
        <f t="shared" si="425"/>
        <v>-15</v>
      </c>
      <c r="H9018">
        <v>12.42</v>
      </c>
      <c r="I9018">
        <v>0.48</v>
      </c>
      <c r="J9018">
        <v>-0.88</v>
      </c>
    </row>
    <row r="9019" spans="1:10">
      <c r="A9019" s="3">
        <v>45817</v>
      </c>
      <c r="B9019">
        <v>21</v>
      </c>
      <c r="C9019">
        <f t="shared" si="423"/>
        <v>-3.3999999999999986</v>
      </c>
      <c r="D9019">
        <v>1010</v>
      </c>
      <c r="E9019">
        <f t="shared" si="424"/>
        <v>2.6000000000000227</v>
      </c>
      <c r="F9019">
        <v>86</v>
      </c>
      <c r="G9019">
        <f t="shared" si="425"/>
        <v>26</v>
      </c>
      <c r="H9019">
        <v>13.42</v>
      </c>
      <c r="I9019">
        <v>0.28000000000000003</v>
      </c>
      <c r="J9019">
        <v>-0.96</v>
      </c>
    </row>
    <row r="9020" spans="1:10">
      <c r="A9020" s="3">
        <v>45818</v>
      </c>
      <c r="B9020">
        <v>21.1</v>
      </c>
      <c r="C9020">
        <f t="shared" si="423"/>
        <v>0.10000000000000142</v>
      </c>
      <c r="D9020">
        <v>1004.9</v>
      </c>
      <c r="E9020">
        <f t="shared" si="424"/>
        <v>-5.1000000000000227</v>
      </c>
      <c r="F9020">
        <v>100</v>
      </c>
      <c r="G9020">
        <f t="shared" si="425"/>
        <v>14</v>
      </c>
      <c r="H9020">
        <v>14.42</v>
      </c>
      <c r="I9020">
        <v>7.0000000000000007E-2</v>
      </c>
      <c r="J9020">
        <v>-1</v>
      </c>
    </row>
    <row r="9021" spans="1:10">
      <c r="A9021" s="3">
        <v>45819</v>
      </c>
      <c r="B9021">
        <v>20.399999999999999</v>
      </c>
      <c r="C9021">
        <f t="shared" si="423"/>
        <v>-0.70000000000000284</v>
      </c>
      <c r="D9021">
        <v>1006.3</v>
      </c>
      <c r="E9021">
        <f t="shared" si="424"/>
        <v>1.3999999999999773</v>
      </c>
      <c r="F9021">
        <v>100</v>
      </c>
      <c r="G9021">
        <f t="shared" si="425"/>
        <v>0</v>
      </c>
      <c r="H9021">
        <v>15.42</v>
      </c>
      <c r="I9021">
        <v>-0.14000000000000001</v>
      </c>
      <c r="J9021">
        <v>-0.99</v>
      </c>
    </row>
    <row r="9022" spans="1:10">
      <c r="A9022" s="3">
        <v>45820</v>
      </c>
      <c r="B9022">
        <v>23.5</v>
      </c>
      <c r="C9022">
        <f t="shared" si="423"/>
        <v>3.1000000000000014</v>
      </c>
      <c r="D9022">
        <v>1012</v>
      </c>
      <c r="E9022">
        <f t="shared" si="424"/>
        <v>5.7000000000000455</v>
      </c>
      <c r="F9022">
        <v>69</v>
      </c>
      <c r="G9022">
        <f t="shared" si="425"/>
        <v>-31</v>
      </c>
      <c r="H9022">
        <v>16.420000000000002</v>
      </c>
      <c r="I9022">
        <v>-0.34</v>
      </c>
      <c r="J9022">
        <v>-0.94</v>
      </c>
    </row>
    <row r="9023" spans="1:10">
      <c r="A9023" s="3">
        <v>45821</v>
      </c>
      <c r="B9023">
        <v>23.6</v>
      </c>
      <c r="C9023">
        <f t="shared" si="423"/>
        <v>0.10000000000000142</v>
      </c>
      <c r="D9023">
        <v>1014.5</v>
      </c>
      <c r="E9023">
        <f t="shared" si="424"/>
        <v>2.5</v>
      </c>
      <c r="F9023">
        <v>69</v>
      </c>
      <c r="G9023">
        <f t="shared" si="425"/>
        <v>0</v>
      </c>
      <c r="H9023">
        <v>17.420000000000002</v>
      </c>
      <c r="I9023">
        <v>-0.53</v>
      </c>
      <c r="J9023">
        <v>-0.85</v>
      </c>
    </row>
    <row r="9024" spans="1:10">
      <c r="A9024" s="3">
        <v>45822</v>
      </c>
      <c r="B9024">
        <v>21.5</v>
      </c>
      <c r="C9024">
        <f t="shared" si="423"/>
        <v>-2.1000000000000014</v>
      </c>
      <c r="D9024">
        <v>1007.7</v>
      </c>
      <c r="E9024">
        <f t="shared" si="424"/>
        <v>-6.7999999999999545</v>
      </c>
      <c r="F9024">
        <v>89</v>
      </c>
      <c r="G9024">
        <f t="shared" si="425"/>
        <v>20</v>
      </c>
      <c r="H9024">
        <v>18.420000000000002</v>
      </c>
      <c r="I9024">
        <v>-0.7</v>
      </c>
      <c r="J9024">
        <v>-0.71</v>
      </c>
    </row>
    <row r="9025" spans="1:10">
      <c r="A9025" s="3">
        <v>45823</v>
      </c>
      <c r="B9025">
        <v>27.1</v>
      </c>
      <c r="C9025">
        <f t="shared" si="423"/>
        <v>5.6000000000000014</v>
      </c>
      <c r="D9025">
        <v>995.2</v>
      </c>
      <c r="E9025">
        <f t="shared" si="424"/>
        <v>-12.5</v>
      </c>
      <c r="F9025">
        <v>85</v>
      </c>
      <c r="G9025">
        <f t="shared" si="425"/>
        <v>-4</v>
      </c>
      <c r="H9025">
        <v>19.420000000000002</v>
      </c>
      <c r="I9025">
        <v>-0.84</v>
      </c>
      <c r="J9025">
        <v>-0.55000000000000004</v>
      </c>
    </row>
    <row r="9026" spans="1:10">
      <c r="A9026" s="3">
        <v>45824</v>
      </c>
      <c r="B9026">
        <v>27</v>
      </c>
      <c r="C9026">
        <f t="shared" si="423"/>
        <v>-0.10000000000000142</v>
      </c>
      <c r="D9026">
        <v>1000.4</v>
      </c>
      <c r="E9026">
        <f t="shared" si="424"/>
        <v>5.1999999999999318</v>
      </c>
      <c r="F9026">
        <v>77</v>
      </c>
      <c r="G9026">
        <f t="shared" si="425"/>
        <v>-8</v>
      </c>
      <c r="H9026">
        <v>20.420000000000002</v>
      </c>
      <c r="I9026">
        <v>-0.93</v>
      </c>
      <c r="J9026">
        <v>-0.36</v>
      </c>
    </row>
    <row r="9027" spans="1:10">
      <c r="A9027" s="3">
        <v>45825</v>
      </c>
      <c r="B9027">
        <v>30.2</v>
      </c>
      <c r="C9027">
        <f t="shared" si="423"/>
        <v>3.1999999999999993</v>
      </c>
      <c r="D9027">
        <v>1004.3</v>
      </c>
      <c r="E9027">
        <f t="shared" si="424"/>
        <v>3.8999999999999773</v>
      </c>
      <c r="F9027">
        <v>67</v>
      </c>
      <c r="G9027">
        <f t="shared" si="425"/>
        <v>-10</v>
      </c>
      <c r="H9027">
        <v>21.42</v>
      </c>
      <c r="I9027">
        <v>-0.99</v>
      </c>
      <c r="J9027">
        <v>-0.15</v>
      </c>
    </row>
    <row r="9028" spans="1:10">
      <c r="A9028" s="3">
        <v>45826</v>
      </c>
      <c r="B9028">
        <v>28.9</v>
      </c>
      <c r="C9028">
        <f t="shared" si="423"/>
        <v>-1.3000000000000007</v>
      </c>
      <c r="D9028">
        <v>1009.7</v>
      </c>
      <c r="E9028">
        <f t="shared" si="424"/>
        <v>5.4000000000000909</v>
      </c>
      <c r="F9028">
        <v>62</v>
      </c>
      <c r="G9028">
        <f t="shared" si="425"/>
        <v>-5</v>
      </c>
      <c r="H9028">
        <v>22.42</v>
      </c>
      <c r="I9028">
        <v>-1</v>
      </c>
      <c r="J9028">
        <v>0.06</v>
      </c>
    </row>
    <row r="9029" spans="1:10">
      <c r="A9029" s="3">
        <v>45827</v>
      </c>
      <c r="B9029">
        <v>28.3</v>
      </c>
      <c r="C9029">
        <f t="shared" si="423"/>
        <v>-0.59999999999999787</v>
      </c>
      <c r="D9029">
        <v>1011.3</v>
      </c>
      <c r="E9029">
        <f t="shared" si="424"/>
        <v>1.5999999999999091</v>
      </c>
      <c r="F9029">
        <v>66</v>
      </c>
      <c r="G9029">
        <f t="shared" si="425"/>
        <v>4</v>
      </c>
      <c r="H9029">
        <v>23.42</v>
      </c>
      <c r="I9029">
        <v>-0.96</v>
      </c>
      <c r="J9029">
        <v>0.27</v>
      </c>
    </row>
    <row r="9030" spans="1:10">
      <c r="A9030" s="3">
        <v>45828</v>
      </c>
      <c r="B9030">
        <v>26.8</v>
      </c>
      <c r="C9030">
        <f t="shared" si="423"/>
        <v>-1.5</v>
      </c>
      <c r="D9030">
        <v>1011.5</v>
      </c>
      <c r="E9030">
        <f t="shared" si="424"/>
        <v>0.20000000000004547</v>
      </c>
      <c r="F9030">
        <v>74</v>
      </c>
      <c r="G9030">
        <f t="shared" si="425"/>
        <v>8</v>
      </c>
      <c r="H9030">
        <v>24.42</v>
      </c>
      <c r="I9030">
        <v>-0.89</v>
      </c>
      <c r="J9030">
        <v>0.46</v>
      </c>
    </row>
    <row r="9031" spans="1:10">
      <c r="A9031" s="3">
        <v>45829</v>
      </c>
      <c r="B9031">
        <v>27.3</v>
      </c>
      <c r="C9031">
        <f t="shared" ref="C9031:C9094" si="426">B9031-B9030</f>
        <v>0.5</v>
      </c>
      <c r="D9031">
        <v>1007.2</v>
      </c>
      <c r="E9031">
        <f t="shared" ref="E9031:E9094" si="427">D9031-D9030</f>
        <v>-4.2999999999999545</v>
      </c>
      <c r="F9031">
        <v>73</v>
      </c>
      <c r="G9031">
        <f t="shared" ref="G9031:G9094" si="428">F9031-F9030</f>
        <v>-1</v>
      </c>
      <c r="H9031">
        <v>25.42</v>
      </c>
      <c r="I9031">
        <v>-0.77</v>
      </c>
      <c r="J9031">
        <v>0.64</v>
      </c>
    </row>
    <row r="9032" spans="1:10">
      <c r="A9032" s="3">
        <v>45830</v>
      </c>
      <c r="B9032">
        <v>29.3</v>
      </c>
      <c r="C9032">
        <f t="shared" si="426"/>
        <v>2</v>
      </c>
      <c r="D9032">
        <v>1003.3</v>
      </c>
      <c r="E9032">
        <f t="shared" si="427"/>
        <v>-3.9000000000000909</v>
      </c>
      <c r="F9032">
        <v>66</v>
      </c>
      <c r="G9032">
        <f t="shared" si="428"/>
        <v>-7</v>
      </c>
      <c r="H9032">
        <v>26.42</v>
      </c>
      <c r="I9032">
        <v>-0.62</v>
      </c>
      <c r="J9032">
        <v>0.79</v>
      </c>
    </row>
    <row r="9033" spans="1:10">
      <c r="A9033" s="3">
        <v>45831</v>
      </c>
      <c r="B9033">
        <v>28.1</v>
      </c>
      <c r="C9033">
        <f t="shared" si="426"/>
        <v>-1.1999999999999993</v>
      </c>
      <c r="D9033">
        <v>1007.2</v>
      </c>
      <c r="E9033">
        <f t="shared" si="427"/>
        <v>3.9000000000000909</v>
      </c>
      <c r="F9033">
        <v>70</v>
      </c>
      <c r="G9033">
        <f t="shared" si="428"/>
        <v>4</v>
      </c>
      <c r="H9033">
        <v>27.42</v>
      </c>
      <c r="I9033">
        <v>-0.43</v>
      </c>
      <c r="J9033">
        <v>0.9</v>
      </c>
    </row>
    <row r="9034" spans="1:10">
      <c r="A9034" s="3">
        <v>45832</v>
      </c>
      <c r="B9034">
        <v>27.7</v>
      </c>
      <c r="C9034">
        <f t="shared" si="426"/>
        <v>-0.40000000000000213</v>
      </c>
      <c r="D9034">
        <v>1011.2</v>
      </c>
      <c r="E9034">
        <f t="shared" si="427"/>
        <v>4</v>
      </c>
      <c r="F9034">
        <v>79</v>
      </c>
      <c r="G9034">
        <f t="shared" si="428"/>
        <v>9</v>
      </c>
      <c r="H9034">
        <v>28.42</v>
      </c>
      <c r="I9034">
        <v>-0.23</v>
      </c>
      <c r="J9034">
        <v>0.97</v>
      </c>
    </row>
    <row r="9035" spans="1:10">
      <c r="A9035" s="3">
        <v>45833</v>
      </c>
      <c r="B9035">
        <v>26.1</v>
      </c>
      <c r="C9035">
        <f t="shared" si="426"/>
        <v>-1.5999999999999979</v>
      </c>
      <c r="D9035">
        <v>1010.3</v>
      </c>
      <c r="E9035">
        <f t="shared" si="427"/>
        <v>-0.90000000000009095</v>
      </c>
      <c r="F9035">
        <v>95</v>
      </c>
      <c r="G9035">
        <f t="shared" si="428"/>
        <v>16</v>
      </c>
      <c r="H9035">
        <v>29.42</v>
      </c>
      <c r="I9035">
        <v>-0.02</v>
      </c>
      <c r="J9035">
        <v>1</v>
      </c>
    </row>
    <row r="9036" spans="1:10">
      <c r="A9036" s="3">
        <v>45834</v>
      </c>
      <c r="B9036">
        <v>28.8</v>
      </c>
      <c r="C9036">
        <f t="shared" si="426"/>
        <v>2.6999999999999993</v>
      </c>
      <c r="D9036">
        <v>1003.2</v>
      </c>
      <c r="E9036">
        <f t="shared" si="427"/>
        <v>-7.0999999999999091</v>
      </c>
      <c r="F9036">
        <v>75</v>
      </c>
      <c r="G9036">
        <f t="shared" si="428"/>
        <v>-20</v>
      </c>
      <c r="H9036">
        <v>0.89</v>
      </c>
      <c r="I9036">
        <v>0.19</v>
      </c>
      <c r="J9036">
        <v>0.98</v>
      </c>
    </row>
    <row r="9037" spans="1:10">
      <c r="A9037" s="3">
        <v>45835</v>
      </c>
      <c r="B9037">
        <v>28.8</v>
      </c>
      <c r="C9037">
        <f t="shared" si="426"/>
        <v>0</v>
      </c>
      <c r="D9037">
        <v>1001.2</v>
      </c>
      <c r="E9037">
        <f t="shared" si="427"/>
        <v>-2</v>
      </c>
      <c r="F9037">
        <v>73</v>
      </c>
      <c r="G9037">
        <f t="shared" si="428"/>
        <v>-2</v>
      </c>
      <c r="H9037">
        <v>1.89</v>
      </c>
      <c r="I9037">
        <v>0.39</v>
      </c>
      <c r="J9037">
        <v>0.92</v>
      </c>
    </row>
    <row r="9038" spans="1:10">
      <c r="A9038" s="3">
        <v>45836</v>
      </c>
      <c r="B9038">
        <v>29.1</v>
      </c>
      <c r="C9038">
        <f t="shared" si="426"/>
        <v>0.30000000000000071</v>
      </c>
      <c r="D9038">
        <v>1003.6</v>
      </c>
      <c r="E9038">
        <f t="shared" si="427"/>
        <v>2.3999999999999773</v>
      </c>
      <c r="F9038">
        <v>56</v>
      </c>
      <c r="G9038">
        <f t="shared" si="428"/>
        <v>-17</v>
      </c>
      <c r="H9038">
        <v>2.89</v>
      </c>
      <c r="I9038">
        <v>0.57999999999999996</v>
      </c>
      <c r="J9038">
        <v>0.82</v>
      </c>
    </row>
    <row r="9039" spans="1:10">
      <c r="A9039" s="3">
        <v>45837</v>
      </c>
      <c r="B9039">
        <v>28.3</v>
      </c>
      <c r="C9039">
        <f t="shared" si="426"/>
        <v>-0.80000000000000071</v>
      </c>
      <c r="D9039">
        <v>1006.2</v>
      </c>
      <c r="E9039">
        <f t="shared" si="427"/>
        <v>2.6000000000000227</v>
      </c>
      <c r="F9039">
        <v>61</v>
      </c>
      <c r="G9039">
        <f t="shared" si="428"/>
        <v>5</v>
      </c>
      <c r="H9039">
        <v>3.89</v>
      </c>
      <c r="I9039">
        <v>0.74</v>
      </c>
      <c r="J9039">
        <v>0.68</v>
      </c>
    </row>
    <row r="9040" spans="1:10">
      <c r="A9040" s="3">
        <v>45838</v>
      </c>
      <c r="B9040">
        <v>28.5</v>
      </c>
      <c r="C9040">
        <f t="shared" si="426"/>
        <v>0.19999999999999929</v>
      </c>
      <c r="D9040">
        <v>1009</v>
      </c>
      <c r="E9040">
        <f t="shared" si="427"/>
        <v>2.7999999999999545</v>
      </c>
      <c r="F9040">
        <v>76</v>
      </c>
      <c r="G9040">
        <f t="shared" si="428"/>
        <v>15</v>
      </c>
      <c r="H9040">
        <v>4.8899999999999997</v>
      </c>
      <c r="I9040">
        <v>0.86</v>
      </c>
      <c r="J9040">
        <v>0.51</v>
      </c>
    </row>
    <row r="9041" spans="1:10">
      <c r="A9041" s="3">
        <v>45839</v>
      </c>
      <c r="B9041">
        <v>28.9</v>
      </c>
      <c r="C9041">
        <f t="shared" si="426"/>
        <v>0.39999999999999858</v>
      </c>
      <c r="D9041">
        <v>1010.7</v>
      </c>
      <c r="E9041">
        <f t="shared" si="427"/>
        <v>1.7000000000000455</v>
      </c>
      <c r="F9041">
        <v>79</v>
      </c>
      <c r="G9041">
        <f t="shared" si="428"/>
        <v>3</v>
      </c>
      <c r="H9041">
        <v>5.89</v>
      </c>
      <c r="I9041">
        <v>0.95</v>
      </c>
      <c r="J9041">
        <v>0.31</v>
      </c>
    </row>
    <row r="9042" spans="1:10">
      <c r="A9042" s="3">
        <v>45840</v>
      </c>
      <c r="B9042">
        <v>28.5</v>
      </c>
      <c r="C9042">
        <f t="shared" si="426"/>
        <v>-0.39999999999999858</v>
      </c>
      <c r="D9042">
        <v>1009.9</v>
      </c>
      <c r="E9042">
        <f t="shared" si="427"/>
        <v>-0.80000000000006821</v>
      </c>
      <c r="F9042">
        <v>81</v>
      </c>
      <c r="G9042">
        <f t="shared" si="428"/>
        <v>2</v>
      </c>
      <c r="H9042">
        <v>6.89</v>
      </c>
      <c r="I9042">
        <v>0.99</v>
      </c>
      <c r="J9042">
        <v>0.11</v>
      </c>
    </row>
    <row r="9043" spans="1:10">
      <c r="A9043" s="3">
        <v>45841</v>
      </c>
      <c r="B9043">
        <v>28.6</v>
      </c>
      <c r="C9043">
        <f t="shared" si="426"/>
        <v>0.10000000000000142</v>
      </c>
      <c r="D9043">
        <v>1008.6</v>
      </c>
      <c r="E9043">
        <f t="shared" si="427"/>
        <v>-1.2999999999999545</v>
      </c>
      <c r="F9043">
        <v>64</v>
      </c>
      <c r="G9043">
        <f t="shared" si="428"/>
        <v>-17</v>
      </c>
      <c r="H9043">
        <v>7.89</v>
      </c>
      <c r="I9043">
        <v>0.99</v>
      </c>
      <c r="J9043">
        <v>-0.11</v>
      </c>
    </row>
    <row r="9044" spans="1:10">
      <c r="A9044" s="3">
        <v>45842</v>
      </c>
      <c r="B9044">
        <v>29.2</v>
      </c>
      <c r="C9044">
        <f t="shared" si="426"/>
        <v>0.59999999999999787</v>
      </c>
      <c r="D9044">
        <v>1004.6</v>
      </c>
      <c r="E9044">
        <f t="shared" si="427"/>
        <v>-4</v>
      </c>
      <c r="F9044">
        <v>69</v>
      </c>
      <c r="G9044">
        <f t="shared" si="428"/>
        <v>5</v>
      </c>
      <c r="H9044">
        <v>8.89</v>
      </c>
      <c r="I9044">
        <v>0.95</v>
      </c>
      <c r="J9044">
        <v>-0.31</v>
      </c>
    </row>
    <row r="9045" spans="1:10">
      <c r="A9045" s="3">
        <v>45843</v>
      </c>
      <c r="B9045">
        <v>31</v>
      </c>
      <c r="C9045">
        <f t="shared" si="426"/>
        <v>1.8000000000000007</v>
      </c>
      <c r="D9045">
        <v>1000.6</v>
      </c>
      <c r="E9045">
        <f t="shared" si="427"/>
        <v>-4</v>
      </c>
      <c r="F9045">
        <v>64</v>
      </c>
      <c r="G9045">
        <f t="shared" si="428"/>
        <v>-5</v>
      </c>
      <c r="H9045">
        <v>9.89</v>
      </c>
      <c r="I9045">
        <v>0.86</v>
      </c>
      <c r="J9045">
        <v>-0.51</v>
      </c>
    </row>
    <row r="9046" spans="1:10">
      <c r="A9046" s="3">
        <v>45844</v>
      </c>
      <c r="B9046">
        <v>31.2</v>
      </c>
      <c r="C9046">
        <f t="shared" si="426"/>
        <v>0.19999999999999929</v>
      </c>
      <c r="D9046">
        <v>1000</v>
      </c>
      <c r="E9046">
        <f t="shared" si="427"/>
        <v>-0.60000000000002274</v>
      </c>
      <c r="F9046">
        <v>70</v>
      </c>
      <c r="G9046">
        <f t="shared" si="428"/>
        <v>6</v>
      </c>
      <c r="H9046">
        <v>10.89</v>
      </c>
      <c r="I9046">
        <v>0.73</v>
      </c>
      <c r="J9046">
        <v>-0.68</v>
      </c>
    </row>
    <row r="9047" spans="1:10">
      <c r="A9047" s="3">
        <v>45845</v>
      </c>
      <c r="B9047">
        <v>30.7</v>
      </c>
      <c r="C9047">
        <f t="shared" si="426"/>
        <v>-0.5</v>
      </c>
      <c r="D9047">
        <v>1002.4</v>
      </c>
      <c r="E9047">
        <f t="shared" si="427"/>
        <v>2.3999999999999773</v>
      </c>
      <c r="F9047">
        <v>72</v>
      </c>
      <c r="G9047">
        <f t="shared" si="428"/>
        <v>2</v>
      </c>
      <c r="H9047">
        <v>11.89</v>
      </c>
      <c r="I9047">
        <v>0.56999999999999995</v>
      </c>
      <c r="J9047">
        <v>-0.82</v>
      </c>
    </row>
    <row r="9048" spans="1:10">
      <c r="A9048" s="3">
        <v>45846</v>
      </c>
      <c r="B9048">
        <v>30.9</v>
      </c>
      <c r="C9048">
        <f t="shared" si="426"/>
        <v>0.19999999999999929</v>
      </c>
      <c r="D9048">
        <v>1005.6</v>
      </c>
      <c r="E9048">
        <f t="shared" si="427"/>
        <v>3.2000000000000455</v>
      </c>
      <c r="F9048">
        <v>60</v>
      </c>
      <c r="G9048">
        <f t="shared" si="428"/>
        <v>-12</v>
      </c>
      <c r="H9048">
        <v>12.89</v>
      </c>
      <c r="I9048">
        <v>0.39</v>
      </c>
      <c r="J9048">
        <v>-0.92</v>
      </c>
    </row>
    <row r="9049" spans="1:10">
      <c r="A9049" s="3">
        <v>45847</v>
      </c>
      <c r="B9049">
        <v>29.9</v>
      </c>
      <c r="C9049">
        <f t="shared" si="426"/>
        <v>-1</v>
      </c>
      <c r="D9049">
        <v>1007.4</v>
      </c>
      <c r="E9049">
        <f t="shared" si="427"/>
        <v>1.7999999999999545</v>
      </c>
      <c r="F9049">
        <v>68</v>
      </c>
      <c r="G9049">
        <f t="shared" si="428"/>
        <v>8</v>
      </c>
      <c r="H9049">
        <v>13.89</v>
      </c>
      <c r="I9049">
        <v>0.19</v>
      </c>
      <c r="J9049">
        <v>-0.98</v>
      </c>
    </row>
    <row r="9050" spans="1:10">
      <c r="A9050" s="3">
        <v>45848</v>
      </c>
      <c r="B9050">
        <v>26.1</v>
      </c>
      <c r="C9050">
        <f t="shared" si="426"/>
        <v>-3.7999999999999972</v>
      </c>
      <c r="D9050">
        <v>1009</v>
      </c>
      <c r="E9050">
        <f t="shared" si="427"/>
        <v>1.6000000000000227</v>
      </c>
      <c r="F9050">
        <v>83</v>
      </c>
      <c r="G9050">
        <f t="shared" si="428"/>
        <v>15</v>
      </c>
      <c r="H9050">
        <v>14.89</v>
      </c>
      <c r="I9050">
        <v>-0.03</v>
      </c>
      <c r="J9050">
        <v>-1</v>
      </c>
    </row>
    <row r="9051" spans="1:10">
      <c r="A9051" s="3">
        <v>45849</v>
      </c>
      <c r="B9051">
        <v>23.5</v>
      </c>
      <c r="C9051">
        <f t="shared" si="426"/>
        <v>-2.6000000000000014</v>
      </c>
      <c r="D9051">
        <v>1012.2</v>
      </c>
      <c r="E9051">
        <f t="shared" si="427"/>
        <v>3.2000000000000455</v>
      </c>
      <c r="F9051">
        <v>78</v>
      </c>
      <c r="G9051">
        <f t="shared" si="428"/>
        <v>-5</v>
      </c>
      <c r="H9051">
        <v>15.89</v>
      </c>
      <c r="I9051">
        <v>-0.24</v>
      </c>
      <c r="J9051">
        <v>-0.97</v>
      </c>
    </row>
    <row r="9052" spans="1:10">
      <c r="A9052" s="3">
        <v>45850</v>
      </c>
      <c r="B9052">
        <v>25.1</v>
      </c>
      <c r="C9052">
        <f t="shared" si="426"/>
        <v>1.6000000000000014</v>
      </c>
      <c r="D9052">
        <v>1007.9</v>
      </c>
      <c r="E9052">
        <f t="shared" si="427"/>
        <v>-4.3000000000000682</v>
      </c>
      <c r="F9052">
        <v>71</v>
      </c>
      <c r="G9052">
        <f t="shared" si="428"/>
        <v>-7</v>
      </c>
      <c r="H9052">
        <v>16.89</v>
      </c>
      <c r="I9052">
        <v>-0.44</v>
      </c>
      <c r="J9052">
        <v>-0.9</v>
      </c>
    </row>
    <row r="9053" spans="1:10">
      <c r="A9053" s="3">
        <v>45851</v>
      </c>
      <c r="B9053">
        <v>28.8</v>
      </c>
      <c r="C9053">
        <f t="shared" si="426"/>
        <v>3.6999999999999993</v>
      </c>
      <c r="D9053">
        <v>1002.9</v>
      </c>
      <c r="E9053">
        <f t="shared" si="427"/>
        <v>-5</v>
      </c>
      <c r="F9053">
        <v>70</v>
      </c>
      <c r="G9053">
        <f t="shared" si="428"/>
        <v>-1</v>
      </c>
      <c r="H9053">
        <v>17.89</v>
      </c>
      <c r="I9053">
        <v>-0.62</v>
      </c>
      <c r="J9053">
        <v>-0.79</v>
      </c>
    </row>
    <row r="9054" spans="1:10">
      <c r="A9054" s="3">
        <v>45852</v>
      </c>
      <c r="B9054">
        <v>28.7</v>
      </c>
      <c r="C9054">
        <f t="shared" si="426"/>
        <v>-0.10000000000000142</v>
      </c>
      <c r="D9054">
        <v>995.5</v>
      </c>
      <c r="E9054">
        <f t="shared" si="427"/>
        <v>-7.3999999999999773</v>
      </c>
      <c r="F9054">
        <v>72</v>
      </c>
      <c r="G9054">
        <f t="shared" si="428"/>
        <v>2</v>
      </c>
      <c r="H9054">
        <v>18.89</v>
      </c>
      <c r="I9054">
        <v>-0.77</v>
      </c>
      <c r="J9054">
        <v>-0.64</v>
      </c>
    </row>
    <row r="9055" spans="1:10">
      <c r="A9055" s="3">
        <v>45853</v>
      </c>
      <c r="B9055">
        <v>25.5</v>
      </c>
      <c r="C9055">
        <f t="shared" si="426"/>
        <v>-3.1999999999999993</v>
      </c>
      <c r="D9055">
        <v>1003.1</v>
      </c>
      <c r="E9055">
        <f t="shared" si="427"/>
        <v>7.6000000000000227</v>
      </c>
      <c r="F9055">
        <v>99</v>
      </c>
      <c r="G9055">
        <f t="shared" si="428"/>
        <v>27</v>
      </c>
      <c r="H9055">
        <v>19.89</v>
      </c>
      <c r="I9055">
        <v>-0.89</v>
      </c>
      <c r="J9055">
        <v>-0.46</v>
      </c>
    </row>
    <row r="9056" spans="1:10">
      <c r="A9056" s="3">
        <v>45854</v>
      </c>
      <c r="B9056">
        <v>26.4</v>
      </c>
      <c r="C9056">
        <f t="shared" si="426"/>
        <v>0.89999999999999858</v>
      </c>
      <c r="D9056">
        <v>1013.1</v>
      </c>
      <c r="E9056">
        <f t="shared" si="427"/>
        <v>10</v>
      </c>
      <c r="F9056">
        <v>84</v>
      </c>
      <c r="G9056">
        <f t="shared" si="428"/>
        <v>-15</v>
      </c>
      <c r="H9056">
        <v>20.89</v>
      </c>
      <c r="I9056">
        <v>-0.96</v>
      </c>
      <c r="J9056">
        <v>-0.27</v>
      </c>
    </row>
    <row r="9057" spans="1:10">
      <c r="A9057" s="3">
        <v>45855</v>
      </c>
      <c r="B9057">
        <v>28.6</v>
      </c>
      <c r="C9057">
        <f t="shared" si="426"/>
        <v>2.2000000000000028</v>
      </c>
      <c r="D9057">
        <v>1014.6</v>
      </c>
      <c r="E9057">
        <f t="shared" si="427"/>
        <v>1.5</v>
      </c>
      <c r="F9057">
        <v>70</v>
      </c>
      <c r="G9057">
        <f t="shared" si="428"/>
        <v>-14</v>
      </c>
      <c r="H9057">
        <v>21.89</v>
      </c>
      <c r="I9057">
        <v>-1</v>
      </c>
      <c r="J9057">
        <v>-0.06</v>
      </c>
    </row>
    <row r="9058" spans="1:10">
      <c r="A9058" s="3">
        <v>45856</v>
      </c>
      <c r="B9058">
        <v>28.4</v>
      </c>
      <c r="C9058">
        <f t="shared" si="426"/>
        <v>-0.20000000000000284</v>
      </c>
      <c r="D9058">
        <v>1013.3</v>
      </c>
      <c r="E9058">
        <f t="shared" si="427"/>
        <v>-1.3000000000000682</v>
      </c>
      <c r="F9058">
        <v>67</v>
      </c>
      <c r="G9058">
        <f t="shared" si="428"/>
        <v>-3</v>
      </c>
      <c r="H9058">
        <v>22.89</v>
      </c>
      <c r="I9058">
        <v>-0.99</v>
      </c>
      <c r="J9058">
        <v>0.16</v>
      </c>
    </row>
    <row r="9059" spans="1:10">
      <c r="A9059" s="3">
        <v>45857</v>
      </c>
      <c r="B9059">
        <v>28.8</v>
      </c>
      <c r="C9059">
        <f t="shared" si="426"/>
        <v>0.40000000000000213</v>
      </c>
      <c r="D9059">
        <v>1013.1</v>
      </c>
      <c r="E9059">
        <f t="shared" si="427"/>
        <v>-0.19999999999993179</v>
      </c>
      <c r="F9059">
        <v>72</v>
      </c>
      <c r="G9059">
        <f t="shared" si="428"/>
        <v>5</v>
      </c>
      <c r="H9059">
        <v>23.89</v>
      </c>
      <c r="I9059">
        <v>-0.93</v>
      </c>
      <c r="J9059">
        <v>0.36</v>
      </c>
    </row>
    <row r="9060" spans="1:10">
      <c r="A9060" s="3">
        <v>45858</v>
      </c>
      <c r="B9060">
        <v>29.1</v>
      </c>
      <c r="C9060">
        <f t="shared" si="426"/>
        <v>0.30000000000000071</v>
      </c>
      <c r="D9060">
        <v>1013</v>
      </c>
      <c r="E9060">
        <f t="shared" si="427"/>
        <v>-0.10000000000002274</v>
      </c>
      <c r="F9060">
        <v>73</v>
      </c>
      <c r="G9060">
        <f t="shared" si="428"/>
        <v>1</v>
      </c>
      <c r="H9060">
        <v>24.89</v>
      </c>
      <c r="I9060">
        <v>-0.84</v>
      </c>
      <c r="J9060">
        <v>0.55000000000000004</v>
      </c>
    </row>
    <row r="9061" spans="1:10">
      <c r="A9061" s="3">
        <v>45859</v>
      </c>
      <c r="B9061">
        <v>30.2</v>
      </c>
      <c r="C9061">
        <f t="shared" si="426"/>
        <v>1.0999999999999979</v>
      </c>
      <c r="D9061">
        <v>1012.7</v>
      </c>
      <c r="E9061">
        <f t="shared" si="427"/>
        <v>-0.29999999999995453</v>
      </c>
      <c r="F9061">
        <v>74</v>
      </c>
      <c r="G9061">
        <f t="shared" si="428"/>
        <v>1</v>
      </c>
      <c r="H9061">
        <v>25.89</v>
      </c>
      <c r="I9061">
        <v>-0.7</v>
      </c>
      <c r="J9061">
        <v>0.71</v>
      </c>
    </row>
    <row r="9062" spans="1:10">
      <c r="A9062" s="3">
        <v>45860</v>
      </c>
      <c r="B9062">
        <v>29.5</v>
      </c>
      <c r="C9062">
        <f t="shared" si="426"/>
        <v>-0.69999999999999929</v>
      </c>
      <c r="D9062">
        <v>1011.6</v>
      </c>
      <c r="E9062">
        <f t="shared" si="427"/>
        <v>-1.1000000000000227</v>
      </c>
      <c r="F9062">
        <v>73</v>
      </c>
      <c r="G9062">
        <f t="shared" si="428"/>
        <v>-1</v>
      </c>
      <c r="H9062">
        <v>26.89</v>
      </c>
      <c r="I9062">
        <v>-0.53</v>
      </c>
      <c r="J9062">
        <v>0.85</v>
      </c>
    </row>
    <row r="9063" spans="1:10">
      <c r="A9063" s="3">
        <v>45861</v>
      </c>
      <c r="B9063">
        <v>29.3</v>
      </c>
      <c r="C9063">
        <f t="shared" si="426"/>
        <v>-0.19999999999999929</v>
      </c>
      <c r="D9063">
        <v>1009.4</v>
      </c>
      <c r="E9063">
        <f t="shared" si="427"/>
        <v>-2.2000000000000455</v>
      </c>
      <c r="F9063">
        <v>77</v>
      </c>
      <c r="G9063">
        <f t="shared" si="428"/>
        <v>4</v>
      </c>
      <c r="H9063">
        <v>27.89</v>
      </c>
      <c r="I9063">
        <v>-0.34</v>
      </c>
      <c r="J9063">
        <v>0.94</v>
      </c>
    </row>
    <row r="9064" spans="1:10">
      <c r="A9064" s="3">
        <v>45862</v>
      </c>
      <c r="B9064">
        <v>29.9</v>
      </c>
      <c r="C9064">
        <f t="shared" si="426"/>
        <v>0.59999999999999787</v>
      </c>
      <c r="D9064">
        <v>1008.4</v>
      </c>
      <c r="E9064">
        <f t="shared" si="427"/>
        <v>-1</v>
      </c>
      <c r="F9064">
        <v>70</v>
      </c>
      <c r="G9064">
        <f t="shared" si="428"/>
        <v>-7</v>
      </c>
      <c r="H9064">
        <v>28.89</v>
      </c>
      <c r="I9064">
        <v>-0.14000000000000001</v>
      </c>
      <c r="J9064">
        <v>0.99</v>
      </c>
    </row>
    <row r="9065" spans="1:10">
      <c r="A9065" s="3">
        <v>45863</v>
      </c>
      <c r="B9065">
        <v>30.2</v>
      </c>
      <c r="C9065">
        <f t="shared" si="426"/>
        <v>0.30000000000000071</v>
      </c>
      <c r="D9065">
        <v>1008.1</v>
      </c>
      <c r="E9065">
        <f t="shared" si="427"/>
        <v>-0.29999999999995453</v>
      </c>
      <c r="F9065">
        <v>76</v>
      </c>
      <c r="G9065">
        <f t="shared" si="428"/>
        <v>6</v>
      </c>
      <c r="H9065">
        <v>0.36</v>
      </c>
      <c r="I9065">
        <v>0.08</v>
      </c>
      <c r="J9065">
        <v>1</v>
      </c>
    </row>
    <row r="9066" spans="1:10">
      <c r="A9066" s="3">
        <v>45864</v>
      </c>
      <c r="B9066">
        <v>30.1</v>
      </c>
      <c r="C9066">
        <f t="shared" si="426"/>
        <v>-9.9999999999997868E-2</v>
      </c>
      <c r="D9066">
        <v>1007.5</v>
      </c>
      <c r="E9066">
        <f t="shared" si="427"/>
        <v>-0.60000000000002274</v>
      </c>
      <c r="F9066">
        <v>73</v>
      </c>
      <c r="G9066">
        <f t="shared" si="428"/>
        <v>-3</v>
      </c>
      <c r="H9066">
        <v>1.36</v>
      </c>
      <c r="I9066">
        <v>0.28000000000000003</v>
      </c>
      <c r="J9066">
        <v>0.96</v>
      </c>
    </row>
    <row r="9067" spans="1:10">
      <c r="A9067" s="3">
        <v>45865</v>
      </c>
      <c r="B9067">
        <v>29.5</v>
      </c>
      <c r="C9067">
        <f t="shared" si="426"/>
        <v>-0.60000000000000142</v>
      </c>
      <c r="D9067">
        <v>1004.6</v>
      </c>
      <c r="E9067">
        <f t="shared" si="427"/>
        <v>-2.8999999999999773</v>
      </c>
      <c r="F9067">
        <v>74</v>
      </c>
      <c r="G9067">
        <f t="shared" si="428"/>
        <v>1</v>
      </c>
      <c r="H9067">
        <v>2.36</v>
      </c>
      <c r="I9067">
        <v>0.48</v>
      </c>
      <c r="J9067">
        <v>0.88</v>
      </c>
    </row>
    <row r="9068" spans="1:10">
      <c r="A9068" s="3">
        <v>45866</v>
      </c>
      <c r="B9068">
        <v>31.7</v>
      </c>
      <c r="C9068">
        <f t="shared" si="426"/>
        <v>2.1999999999999993</v>
      </c>
      <c r="D9068">
        <v>1000.5</v>
      </c>
      <c r="E9068">
        <f t="shared" si="427"/>
        <v>-4.1000000000000227</v>
      </c>
      <c r="F9068">
        <v>66</v>
      </c>
      <c r="G9068">
        <f t="shared" si="428"/>
        <v>-8</v>
      </c>
      <c r="H9068">
        <v>3.36</v>
      </c>
      <c r="I9068">
        <v>0.65</v>
      </c>
      <c r="J9068">
        <v>0.76</v>
      </c>
    </row>
    <row r="9069" spans="1:10">
      <c r="A9069" s="3">
        <v>45867</v>
      </c>
      <c r="B9069">
        <v>30.2</v>
      </c>
      <c r="C9069">
        <f t="shared" si="426"/>
        <v>-1.5</v>
      </c>
      <c r="D9069">
        <v>999.7</v>
      </c>
      <c r="E9069">
        <f t="shared" si="427"/>
        <v>-0.79999999999995453</v>
      </c>
      <c r="F9069">
        <v>62</v>
      </c>
      <c r="G9069">
        <f t="shared" si="428"/>
        <v>-4</v>
      </c>
      <c r="H9069">
        <v>4.3600000000000003</v>
      </c>
      <c r="I9069">
        <v>0.8</v>
      </c>
      <c r="J9069">
        <v>0.6</v>
      </c>
    </row>
    <row r="9070" spans="1:10">
      <c r="A9070" s="3">
        <v>45868</v>
      </c>
      <c r="B9070">
        <v>30</v>
      </c>
      <c r="C9070">
        <f t="shared" si="426"/>
        <v>-0.19999999999999929</v>
      </c>
      <c r="D9070">
        <v>1001.4</v>
      </c>
      <c r="E9070">
        <f t="shared" si="427"/>
        <v>1.6999999999999318</v>
      </c>
      <c r="F9070">
        <v>64</v>
      </c>
      <c r="G9070">
        <f t="shared" si="428"/>
        <v>2</v>
      </c>
      <c r="H9070">
        <v>5.36</v>
      </c>
      <c r="I9070">
        <v>0.91</v>
      </c>
      <c r="J9070">
        <v>0.42</v>
      </c>
    </row>
    <row r="9071" spans="1:10">
      <c r="A9071" s="3">
        <v>45869</v>
      </c>
      <c r="B9071">
        <v>28.7</v>
      </c>
      <c r="C9071">
        <f t="shared" si="426"/>
        <v>-1.3000000000000007</v>
      </c>
      <c r="D9071">
        <v>1002.1</v>
      </c>
      <c r="E9071">
        <f t="shared" si="427"/>
        <v>0.70000000000004547</v>
      </c>
      <c r="F9071">
        <v>58</v>
      </c>
      <c r="G9071">
        <f t="shared" si="428"/>
        <v>-6</v>
      </c>
      <c r="H9071">
        <v>6.36</v>
      </c>
      <c r="I9071">
        <v>0.98</v>
      </c>
      <c r="J9071">
        <v>0.22</v>
      </c>
    </row>
    <row r="9072" spans="1:10">
      <c r="A9072" s="3">
        <v>45870</v>
      </c>
      <c r="B9072">
        <v>26.9</v>
      </c>
      <c r="C9072">
        <f t="shared" si="426"/>
        <v>-1.8000000000000007</v>
      </c>
      <c r="D9072">
        <v>997.7</v>
      </c>
      <c r="E9072">
        <f t="shared" si="427"/>
        <v>-4.3999999999999773</v>
      </c>
      <c r="F9072">
        <v>92</v>
      </c>
      <c r="G9072">
        <f t="shared" si="428"/>
        <v>34</v>
      </c>
      <c r="H9072">
        <v>7.36</v>
      </c>
      <c r="I9072">
        <v>1</v>
      </c>
      <c r="J9072">
        <v>0.01</v>
      </c>
    </row>
    <row r="9073" spans="1:10">
      <c r="A9073" s="3">
        <v>45871</v>
      </c>
      <c r="B9073">
        <v>29.8</v>
      </c>
      <c r="C9073">
        <f t="shared" si="426"/>
        <v>2.9000000000000021</v>
      </c>
      <c r="D9073">
        <v>997.2</v>
      </c>
      <c r="E9073">
        <f t="shared" si="427"/>
        <v>-0.5</v>
      </c>
      <c r="F9073">
        <v>81</v>
      </c>
      <c r="G9073">
        <f t="shared" si="428"/>
        <v>-11</v>
      </c>
      <c r="H9073">
        <v>8.36</v>
      </c>
      <c r="I9073">
        <v>0.98</v>
      </c>
      <c r="J9073">
        <v>-0.21</v>
      </c>
    </row>
    <row r="9074" spans="1:10">
      <c r="A9074" s="3">
        <v>45872</v>
      </c>
      <c r="B9074">
        <v>31.6</v>
      </c>
      <c r="C9074">
        <f t="shared" si="426"/>
        <v>1.8000000000000007</v>
      </c>
      <c r="D9074">
        <v>1000.3</v>
      </c>
      <c r="E9074">
        <f t="shared" si="427"/>
        <v>3.0999999999999091</v>
      </c>
      <c r="F9074">
        <v>69</v>
      </c>
      <c r="G9074">
        <f t="shared" si="428"/>
        <v>-12</v>
      </c>
      <c r="H9074">
        <v>9.36</v>
      </c>
      <c r="I9074">
        <v>0.91</v>
      </c>
      <c r="J9074">
        <v>-0.41</v>
      </c>
    </row>
    <row r="9075" spans="1:10">
      <c r="A9075" s="3">
        <v>45873</v>
      </c>
      <c r="B9075">
        <v>31.6</v>
      </c>
      <c r="C9075">
        <f t="shared" si="426"/>
        <v>0</v>
      </c>
      <c r="D9075">
        <v>1001.4</v>
      </c>
      <c r="E9075">
        <f t="shared" si="427"/>
        <v>1.1000000000000227</v>
      </c>
      <c r="F9075">
        <v>60</v>
      </c>
      <c r="G9075">
        <f t="shared" si="428"/>
        <v>-9</v>
      </c>
      <c r="H9075">
        <v>10.36</v>
      </c>
      <c r="I9075">
        <v>0.81</v>
      </c>
      <c r="J9075">
        <v>-0.59</v>
      </c>
    </row>
    <row r="9076" spans="1:10">
      <c r="A9076" s="3">
        <v>45874</v>
      </c>
      <c r="B9076">
        <v>32.5</v>
      </c>
      <c r="C9076">
        <f t="shared" si="426"/>
        <v>0.89999999999999858</v>
      </c>
      <c r="D9076">
        <v>999.9</v>
      </c>
      <c r="E9076">
        <f t="shared" si="427"/>
        <v>-1.5</v>
      </c>
      <c r="F9076">
        <v>70</v>
      </c>
      <c r="G9076">
        <f t="shared" si="428"/>
        <v>10</v>
      </c>
      <c r="H9076">
        <v>11.36</v>
      </c>
      <c r="I9076">
        <v>0.66</v>
      </c>
      <c r="J9076">
        <v>-0.75</v>
      </c>
    </row>
    <row r="9077" spans="1:10">
      <c r="A9077" s="3">
        <v>45875</v>
      </c>
      <c r="B9077">
        <v>33.299999999999997</v>
      </c>
      <c r="C9077">
        <f t="shared" si="426"/>
        <v>0.79999999999999716</v>
      </c>
      <c r="D9077">
        <v>998.4</v>
      </c>
      <c r="E9077">
        <f t="shared" si="427"/>
        <v>-1.5</v>
      </c>
      <c r="F9077">
        <v>63</v>
      </c>
      <c r="G9077">
        <f t="shared" si="428"/>
        <v>-7</v>
      </c>
      <c r="H9077">
        <v>12.36</v>
      </c>
      <c r="I9077">
        <v>0.49</v>
      </c>
      <c r="J9077">
        <v>-0.87</v>
      </c>
    </row>
    <row r="9078" spans="1:10">
      <c r="A9078" s="3">
        <v>45876</v>
      </c>
      <c r="B9078">
        <v>31.6</v>
      </c>
      <c r="C9078">
        <f t="shared" si="426"/>
        <v>-1.6999999999999957</v>
      </c>
      <c r="D9078">
        <v>993.5</v>
      </c>
      <c r="E9078">
        <f t="shared" si="427"/>
        <v>-4.8999999999999773</v>
      </c>
      <c r="F9078">
        <v>65</v>
      </c>
      <c r="G9078">
        <f t="shared" si="428"/>
        <v>2</v>
      </c>
      <c r="H9078">
        <v>13.36</v>
      </c>
      <c r="I9078">
        <v>0.3</v>
      </c>
      <c r="J9078">
        <v>-0.96</v>
      </c>
    </row>
    <row r="9079" spans="1:10">
      <c r="A9079" s="3">
        <v>45877</v>
      </c>
      <c r="B9079">
        <v>29.5</v>
      </c>
      <c r="C9079">
        <f t="shared" si="426"/>
        <v>-2.1000000000000014</v>
      </c>
      <c r="D9079">
        <v>998.5</v>
      </c>
      <c r="E9079">
        <f t="shared" si="427"/>
        <v>5</v>
      </c>
      <c r="F9079">
        <v>68</v>
      </c>
      <c r="G9079">
        <f t="shared" si="428"/>
        <v>3</v>
      </c>
      <c r="H9079">
        <v>14.36</v>
      </c>
      <c r="I9079">
        <v>0.09</v>
      </c>
      <c r="J9079">
        <v>-1</v>
      </c>
    </row>
    <row r="9080" spans="1:10">
      <c r="A9080" s="3">
        <v>45878</v>
      </c>
      <c r="B9080">
        <v>29.6</v>
      </c>
      <c r="C9080">
        <f t="shared" si="426"/>
        <v>0.10000000000000142</v>
      </c>
      <c r="D9080">
        <v>1003.5</v>
      </c>
      <c r="E9080">
        <f t="shared" si="427"/>
        <v>5</v>
      </c>
      <c r="F9080">
        <v>68</v>
      </c>
      <c r="G9080">
        <f t="shared" si="428"/>
        <v>0</v>
      </c>
      <c r="H9080">
        <v>15.36</v>
      </c>
      <c r="I9080">
        <v>-0.13</v>
      </c>
      <c r="J9080">
        <v>-0.99</v>
      </c>
    </row>
    <row r="9081" spans="1:10">
      <c r="A9081" s="3">
        <v>45879</v>
      </c>
      <c r="B9081">
        <v>26</v>
      </c>
      <c r="C9081">
        <f t="shared" si="426"/>
        <v>-3.6000000000000014</v>
      </c>
      <c r="D9081">
        <v>1001.6</v>
      </c>
      <c r="E9081">
        <f t="shared" si="427"/>
        <v>-1.8999999999999773</v>
      </c>
      <c r="F9081">
        <v>98</v>
      </c>
      <c r="G9081">
        <f t="shared" si="428"/>
        <v>30</v>
      </c>
      <c r="H9081">
        <v>16.36</v>
      </c>
      <c r="I9081">
        <v>-0.33</v>
      </c>
      <c r="J9081">
        <v>-0.94</v>
      </c>
    </row>
    <row r="9082" spans="1:10">
      <c r="A9082" s="3">
        <v>45880</v>
      </c>
      <c r="B9082">
        <v>27.8</v>
      </c>
      <c r="C9082">
        <f t="shared" si="426"/>
        <v>1.8000000000000007</v>
      </c>
      <c r="D9082">
        <v>1004.2</v>
      </c>
      <c r="E9082">
        <f t="shared" si="427"/>
        <v>2.6000000000000227</v>
      </c>
      <c r="F9082">
        <v>85</v>
      </c>
      <c r="G9082">
        <f t="shared" si="428"/>
        <v>-13</v>
      </c>
      <c r="H9082">
        <v>17.36</v>
      </c>
      <c r="I9082">
        <v>-0.52</v>
      </c>
      <c r="J9082">
        <v>-0.85</v>
      </c>
    </row>
    <row r="9083" spans="1:10">
      <c r="A9083" s="3">
        <v>45881</v>
      </c>
      <c r="B9083">
        <v>28.4</v>
      </c>
      <c r="C9083">
        <f t="shared" si="426"/>
        <v>0.59999999999999787</v>
      </c>
      <c r="D9083">
        <v>1007.9</v>
      </c>
      <c r="E9083">
        <f t="shared" si="427"/>
        <v>3.6999999999999318</v>
      </c>
      <c r="F9083">
        <v>81</v>
      </c>
      <c r="G9083">
        <f t="shared" si="428"/>
        <v>-4</v>
      </c>
      <c r="H9083">
        <v>18.36</v>
      </c>
      <c r="I9083">
        <v>-0.69</v>
      </c>
      <c r="J9083">
        <v>-0.72</v>
      </c>
    </row>
    <row r="9084" spans="1:10">
      <c r="A9084" s="3">
        <v>45882</v>
      </c>
      <c r="B9084">
        <v>28.9</v>
      </c>
      <c r="C9084">
        <f t="shared" si="426"/>
        <v>0.5</v>
      </c>
      <c r="D9084">
        <v>1013.7</v>
      </c>
      <c r="E9084">
        <f t="shared" si="427"/>
        <v>5.8000000000000682</v>
      </c>
      <c r="F9084">
        <v>65</v>
      </c>
      <c r="G9084">
        <f t="shared" si="428"/>
        <v>-16</v>
      </c>
      <c r="H9084">
        <v>19.36</v>
      </c>
      <c r="I9084">
        <v>-0.83</v>
      </c>
      <c r="J9084">
        <v>-0.56000000000000005</v>
      </c>
    </row>
    <row r="9085" spans="1:10">
      <c r="A9085" s="3">
        <v>45883</v>
      </c>
      <c r="B9085">
        <v>29.6</v>
      </c>
      <c r="C9085">
        <f t="shared" si="426"/>
        <v>0.70000000000000284</v>
      </c>
      <c r="D9085">
        <v>1012.8</v>
      </c>
      <c r="E9085">
        <f t="shared" si="427"/>
        <v>-0.90000000000009095</v>
      </c>
      <c r="F9085">
        <v>61</v>
      </c>
      <c r="G9085">
        <f t="shared" si="428"/>
        <v>-4</v>
      </c>
      <c r="H9085">
        <v>20.36</v>
      </c>
      <c r="I9085">
        <v>-0.93</v>
      </c>
      <c r="J9085">
        <v>-0.37</v>
      </c>
    </row>
    <row r="9086" spans="1:10">
      <c r="A9086" s="3">
        <v>45884</v>
      </c>
      <c r="B9086">
        <v>29.1</v>
      </c>
      <c r="C9086">
        <f t="shared" si="426"/>
        <v>-0.5</v>
      </c>
      <c r="D9086">
        <v>1010.2</v>
      </c>
      <c r="E9086">
        <f t="shared" si="427"/>
        <v>-2.5999999999999091</v>
      </c>
      <c r="F9086">
        <v>68</v>
      </c>
      <c r="G9086">
        <f t="shared" si="428"/>
        <v>7</v>
      </c>
      <c r="H9086">
        <v>21.36</v>
      </c>
      <c r="I9086">
        <v>-0.99</v>
      </c>
      <c r="J9086">
        <v>-0.17</v>
      </c>
    </row>
    <row r="9087" spans="1:10">
      <c r="A9087" s="3">
        <v>45885</v>
      </c>
      <c r="B9087">
        <v>29.3</v>
      </c>
      <c r="C9087">
        <f t="shared" si="426"/>
        <v>0.19999999999999929</v>
      </c>
      <c r="D9087">
        <v>1010.7</v>
      </c>
      <c r="E9087">
        <f t="shared" si="427"/>
        <v>0.5</v>
      </c>
      <c r="F9087">
        <v>76</v>
      </c>
      <c r="G9087">
        <f t="shared" si="428"/>
        <v>8</v>
      </c>
      <c r="H9087">
        <v>22.36</v>
      </c>
      <c r="I9087">
        <v>-1</v>
      </c>
      <c r="J9087">
        <v>0.04</v>
      </c>
    </row>
    <row r="9088" spans="1:10">
      <c r="A9088" s="3">
        <v>45886</v>
      </c>
      <c r="B9088">
        <v>30.7</v>
      </c>
      <c r="C9088">
        <f t="shared" si="426"/>
        <v>1.3999999999999986</v>
      </c>
      <c r="D9088">
        <v>1009.3</v>
      </c>
      <c r="E9088">
        <f t="shared" si="427"/>
        <v>-1.4000000000000909</v>
      </c>
      <c r="F9088">
        <v>73</v>
      </c>
      <c r="G9088">
        <f t="shared" si="428"/>
        <v>-3</v>
      </c>
      <c r="H9088">
        <v>23.36</v>
      </c>
      <c r="I9088">
        <v>-0.97</v>
      </c>
      <c r="J9088">
        <v>0.25</v>
      </c>
    </row>
    <row r="9089" spans="1:10">
      <c r="A9089" s="3">
        <v>45887</v>
      </c>
      <c r="B9089">
        <v>30.8</v>
      </c>
      <c r="C9089">
        <f t="shared" si="426"/>
        <v>0.10000000000000142</v>
      </c>
      <c r="D9089">
        <v>1011.9</v>
      </c>
      <c r="E9089">
        <f t="shared" si="427"/>
        <v>2.6000000000000227</v>
      </c>
      <c r="F9089">
        <v>68</v>
      </c>
      <c r="G9089">
        <f t="shared" si="428"/>
        <v>-5</v>
      </c>
      <c r="H9089">
        <v>24.36</v>
      </c>
      <c r="I9089">
        <v>-0.89</v>
      </c>
      <c r="J9089">
        <v>0.45</v>
      </c>
    </row>
    <row r="9090" spans="1:10">
      <c r="A9090" s="3">
        <v>45888</v>
      </c>
      <c r="B9090">
        <v>30.6</v>
      </c>
      <c r="C9090">
        <f t="shared" si="426"/>
        <v>-0.19999999999999929</v>
      </c>
      <c r="D9090">
        <v>1007.8</v>
      </c>
      <c r="E9090">
        <f t="shared" si="427"/>
        <v>-4.1000000000000227</v>
      </c>
      <c r="F9090">
        <v>69</v>
      </c>
      <c r="G9090">
        <f t="shared" si="428"/>
        <v>1</v>
      </c>
      <c r="H9090">
        <v>25.36</v>
      </c>
      <c r="I9090">
        <v>-0.78</v>
      </c>
      <c r="J9090">
        <v>0.63</v>
      </c>
    </row>
    <row r="9091" spans="1:10">
      <c r="A9091" s="3">
        <v>45889</v>
      </c>
      <c r="B9091">
        <v>30.5</v>
      </c>
      <c r="C9091">
        <f t="shared" si="426"/>
        <v>-0.10000000000000142</v>
      </c>
      <c r="D9091">
        <v>1005.7</v>
      </c>
      <c r="E9091">
        <f t="shared" si="427"/>
        <v>-2.0999999999999091</v>
      </c>
      <c r="F9091">
        <v>73</v>
      </c>
      <c r="G9091">
        <f t="shared" si="428"/>
        <v>4</v>
      </c>
      <c r="H9091">
        <v>26.36</v>
      </c>
      <c r="I9091">
        <v>-0.63</v>
      </c>
      <c r="J9091">
        <v>0.78</v>
      </c>
    </row>
    <row r="9092" spans="1:10">
      <c r="A9092" s="3">
        <v>45890</v>
      </c>
      <c r="B9092">
        <v>32.4</v>
      </c>
      <c r="C9092">
        <f t="shared" si="426"/>
        <v>1.8999999999999986</v>
      </c>
      <c r="D9092">
        <v>1006.6</v>
      </c>
      <c r="E9092">
        <f t="shared" si="427"/>
        <v>0.89999999999997726</v>
      </c>
      <c r="F9092">
        <v>52</v>
      </c>
      <c r="G9092">
        <f t="shared" si="428"/>
        <v>-21</v>
      </c>
      <c r="H9092">
        <v>27.36</v>
      </c>
      <c r="I9092">
        <v>-0.45</v>
      </c>
      <c r="J9092">
        <v>0.89</v>
      </c>
    </row>
    <row r="9093" spans="1:10">
      <c r="A9093" s="3">
        <v>45891</v>
      </c>
      <c r="B9093">
        <v>31.4</v>
      </c>
      <c r="C9093">
        <f t="shared" si="426"/>
        <v>-1</v>
      </c>
      <c r="D9093">
        <v>1007</v>
      </c>
      <c r="E9093">
        <f t="shared" si="427"/>
        <v>0.39999999999997726</v>
      </c>
      <c r="F9093">
        <v>64</v>
      </c>
      <c r="G9093">
        <f t="shared" si="428"/>
        <v>12</v>
      </c>
      <c r="H9093">
        <v>28.36</v>
      </c>
      <c r="I9093">
        <v>-0.25</v>
      </c>
      <c r="J9093">
        <v>0.97</v>
      </c>
    </row>
    <row r="9094" spans="1:10">
      <c r="A9094" s="3">
        <v>45892</v>
      </c>
      <c r="B9094">
        <v>31.3</v>
      </c>
      <c r="C9094">
        <f t="shared" si="426"/>
        <v>-9.9999999999997868E-2</v>
      </c>
      <c r="D9094">
        <v>1006.9</v>
      </c>
      <c r="E9094">
        <f t="shared" si="427"/>
        <v>-0.10000000000002274</v>
      </c>
      <c r="F9094">
        <v>71</v>
      </c>
      <c r="G9094">
        <f t="shared" si="428"/>
        <v>7</v>
      </c>
      <c r="H9094">
        <v>29.36</v>
      </c>
      <c r="I9094">
        <v>-0.04</v>
      </c>
      <c r="J9094">
        <v>1</v>
      </c>
    </row>
    <row r="9095" spans="1:10">
      <c r="A9095" s="3">
        <v>45893</v>
      </c>
      <c r="B9095">
        <v>32.200000000000003</v>
      </c>
      <c r="C9095">
        <f t="shared" ref="C9095:C9158" si="429">B9095-B9094</f>
        <v>0.90000000000000213</v>
      </c>
      <c r="D9095">
        <v>1008</v>
      </c>
      <c r="E9095">
        <f t="shared" ref="E9095:E9158" si="430">D9095-D9094</f>
        <v>1.1000000000000227</v>
      </c>
      <c r="F9095">
        <v>65</v>
      </c>
      <c r="G9095">
        <f t="shared" ref="G9095:G9158" si="431">F9095-F9094</f>
        <v>-6</v>
      </c>
      <c r="H9095">
        <v>0.82</v>
      </c>
      <c r="I9095">
        <v>0.17</v>
      </c>
      <c r="J9095">
        <v>0.98</v>
      </c>
    </row>
    <row r="9096" spans="1:10">
      <c r="A9096" s="3">
        <v>45894</v>
      </c>
      <c r="B9096">
        <v>30.4</v>
      </c>
      <c r="C9096">
        <f t="shared" si="429"/>
        <v>-1.8000000000000043</v>
      </c>
      <c r="D9096">
        <v>1010.3</v>
      </c>
      <c r="E9096">
        <f t="shared" si="430"/>
        <v>2.2999999999999545</v>
      </c>
      <c r="F9096">
        <v>74</v>
      </c>
      <c r="G9096">
        <f t="shared" si="431"/>
        <v>9</v>
      </c>
      <c r="H9096">
        <v>1.82</v>
      </c>
      <c r="I9096">
        <v>0.38</v>
      </c>
      <c r="J9096">
        <v>0.93</v>
      </c>
    </row>
    <row r="9097" spans="1:10">
      <c r="A9097" s="3">
        <v>45895</v>
      </c>
      <c r="B9097">
        <v>30.1</v>
      </c>
      <c r="C9097">
        <f t="shared" si="429"/>
        <v>-0.29999999999999716</v>
      </c>
      <c r="D9097">
        <v>1007.2</v>
      </c>
      <c r="E9097">
        <f t="shared" si="430"/>
        <v>-3.0999999999999091</v>
      </c>
      <c r="F9097">
        <v>73</v>
      </c>
      <c r="G9097">
        <f t="shared" si="431"/>
        <v>-1</v>
      </c>
      <c r="H9097">
        <v>2.82</v>
      </c>
      <c r="I9097">
        <v>0.56999999999999995</v>
      </c>
      <c r="J9097">
        <v>0.82</v>
      </c>
    </row>
    <row r="9098" spans="1:10">
      <c r="A9098" s="3">
        <v>45896</v>
      </c>
      <c r="B9098">
        <v>31</v>
      </c>
      <c r="C9098">
        <f t="shared" si="429"/>
        <v>0.89999999999999858</v>
      </c>
      <c r="D9098">
        <v>1004.7</v>
      </c>
      <c r="E9098">
        <f t="shared" si="430"/>
        <v>-2.5</v>
      </c>
      <c r="F9098">
        <v>69</v>
      </c>
      <c r="G9098">
        <f t="shared" si="431"/>
        <v>-4</v>
      </c>
      <c r="H9098">
        <v>3.82</v>
      </c>
      <c r="I9098">
        <v>0.73</v>
      </c>
      <c r="J9098">
        <v>0.69</v>
      </c>
    </row>
    <row r="9099" spans="1:10">
      <c r="A9099" s="3">
        <v>45897</v>
      </c>
      <c r="B9099">
        <v>29</v>
      </c>
      <c r="C9099">
        <f t="shared" si="429"/>
        <v>-2</v>
      </c>
      <c r="D9099">
        <v>1011.4</v>
      </c>
      <c r="E9099">
        <f t="shared" si="430"/>
        <v>6.6999999999999318</v>
      </c>
      <c r="F9099">
        <v>57</v>
      </c>
      <c r="G9099">
        <f t="shared" si="431"/>
        <v>-12</v>
      </c>
      <c r="H9099">
        <v>4.82</v>
      </c>
      <c r="I9099">
        <v>0.86</v>
      </c>
      <c r="J9099">
        <v>0.52</v>
      </c>
    </row>
    <row r="9100" spans="1:10">
      <c r="A9100" s="3">
        <v>45898</v>
      </c>
      <c r="B9100">
        <v>29.2</v>
      </c>
      <c r="C9100">
        <f t="shared" si="429"/>
        <v>0.19999999999999929</v>
      </c>
      <c r="D9100">
        <v>1011.1</v>
      </c>
      <c r="E9100">
        <f t="shared" si="430"/>
        <v>-0.29999999999995453</v>
      </c>
      <c r="F9100">
        <v>75</v>
      </c>
      <c r="G9100">
        <f t="shared" si="431"/>
        <v>18</v>
      </c>
      <c r="H9100">
        <v>5.82</v>
      </c>
      <c r="I9100">
        <v>0.95</v>
      </c>
      <c r="J9100">
        <v>0.33</v>
      </c>
    </row>
    <row r="9101" spans="1:10">
      <c r="A9101" s="3">
        <v>45899</v>
      </c>
      <c r="B9101">
        <v>33.1</v>
      </c>
      <c r="C9101">
        <f t="shared" si="429"/>
        <v>3.9000000000000021</v>
      </c>
      <c r="D9101">
        <v>1009.2</v>
      </c>
      <c r="E9101">
        <f t="shared" si="430"/>
        <v>-1.8999999999999773</v>
      </c>
      <c r="F9101">
        <v>58</v>
      </c>
      <c r="G9101">
        <f t="shared" si="431"/>
        <v>-17</v>
      </c>
      <c r="H9101">
        <v>6.82</v>
      </c>
      <c r="I9101">
        <v>0.99</v>
      </c>
      <c r="J9101">
        <v>0.12</v>
      </c>
    </row>
    <row r="9102" spans="1:10">
      <c r="A9102" s="3">
        <v>45900</v>
      </c>
      <c r="B9102">
        <v>31.4</v>
      </c>
      <c r="C9102">
        <f t="shared" si="429"/>
        <v>-1.7000000000000028</v>
      </c>
      <c r="D9102">
        <v>1009.4</v>
      </c>
      <c r="E9102">
        <f t="shared" si="430"/>
        <v>0.19999999999993179</v>
      </c>
      <c r="F9102">
        <v>62</v>
      </c>
      <c r="G9102">
        <f t="shared" si="431"/>
        <v>4</v>
      </c>
      <c r="H9102">
        <v>7.82</v>
      </c>
      <c r="I9102">
        <v>1</v>
      </c>
      <c r="J9102">
        <v>-0.09</v>
      </c>
    </row>
    <row r="9103" spans="1:10">
      <c r="A9103" s="3">
        <v>45901</v>
      </c>
      <c r="B9103">
        <v>30</v>
      </c>
      <c r="C9103">
        <f t="shared" si="429"/>
        <v>-1.3999999999999986</v>
      </c>
      <c r="D9103">
        <v>1007.4</v>
      </c>
      <c r="E9103">
        <f t="shared" si="430"/>
        <v>-2</v>
      </c>
      <c r="F9103">
        <v>74</v>
      </c>
      <c r="G9103">
        <f t="shared" si="431"/>
        <v>12</v>
      </c>
      <c r="H9103">
        <v>8.82</v>
      </c>
      <c r="I9103">
        <v>0.95</v>
      </c>
      <c r="J9103">
        <v>-0.3</v>
      </c>
    </row>
    <row r="9104" spans="1:10">
      <c r="A9104" s="3">
        <v>45902</v>
      </c>
      <c r="B9104">
        <v>31</v>
      </c>
      <c r="C9104">
        <f t="shared" si="429"/>
        <v>1</v>
      </c>
      <c r="D9104">
        <v>1005.4</v>
      </c>
      <c r="E9104">
        <f t="shared" si="430"/>
        <v>-2</v>
      </c>
      <c r="F9104">
        <v>63</v>
      </c>
      <c r="G9104">
        <f t="shared" si="431"/>
        <v>-11</v>
      </c>
      <c r="H9104">
        <v>9.82</v>
      </c>
      <c r="I9104">
        <v>0.87</v>
      </c>
      <c r="J9104">
        <v>-0.5</v>
      </c>
    </row>
    <row r="9105" spans="1:10">
      <c r="A9105" s="3">
        <v>45903</v>
      </c>
      <c r="B9105">
        <v>30.7</v>
      </c>
      <c r="C9105">
        <f t="shared" si="429"/>
        <v>-0.30000000000000071</v>
      </c>
      <c r="D9105">
        <v>1008.3</v>
      </c>
      <c r="E9105">
        <f t="shared" si="430"/>
        <v>2.8999999999999773</v>
      </c>
      <c r="F9105">
        <v>69</v>
      </c>
      <c r="G9105">
        <f t="shared" si="431"/>
        <v>6</v>
      </c>
      <c r="H9105">
        <v>10.82</v>
      </c>
      <c r="I9105">
        <v>0.74</v>
      </c>
      <c r="J9105">
        <v>-0.67</v>
      </c>
    </row>
    <row r="9106" spans="1:10">
      <c r="A9106" s="3">
        <v>45904</v>
      </c>
      <c r="B9106">
        <v>26.6</v>
      </c>
      <c r="C9106">
        <f t="shared" si="429"/>
        <v>-4.0999999999999979</v>
      </c>
      <c r="D9106">
        <v>1010.1</v>
      </c>
      <c r="E9106">
        <f t="shared" si="430"/>
        <v>1.8000000000000682</v>
      </c>
      <c r="F9106">
        <v>89</v>
      </c>
      <c r="G9106">
        <f t="shared" si="431"/>
        <v>20</v>
      </c>
      <c r="H9106">
        <v>11.82</v>
      </c>
      <c r="I9106">
        <v>0.59</v>
      </c>
      <c r="J9106">
        <v>-0.81</v>
      </c>
    </row>
    <row r="9107" spans="1:10">
      <c r="A9107" s="3">
        <v>45905</v>
      </c>
      <c r="B9107">
        <v>23.9</v>
      </c>
      <c r="C9107">
        <f t="shared" si="429"/>
        <v>-2.7000000000000028</v>
      </c>
      <c r="D9107">
        <v>999</v>
      </c>
      <c r="E9107">
        <f t="shared" si="430"/>
        <v>-11.100000000000023</v>
      </c>
      <c r="F9107">
        <v>97</v>
      </c>
      <c r="G9107">
        <f t="shared" si="431"/>
        <v>8</v>
      </c>
      <c r="H9107">
        <v>12.82</v>
      </c>
      <c r="I9107">
        <v>0.4</v>
      </c>
      <c r="J9107">
        <v>-0.92</v>
      </c>
    </row>
    <row r="9108" spans="1:10">
      <c r="A9108" s="3">
        <v>45906</v>
      </c>
      <c r="B9108">
        <v>27.7</v>
      </c>
      <c r="C9108">
        <f t="shared" si="429"/>
        <v>3.8000000000000007</v>
      </c>
      <c r="D9108">
        <v>1007.5</v>
      </c>
      <c r="E9108">
        <f t="shared" si="430"/>
        <v>8.5</v>
      </c>
      <c r="F9108">
        <v>72</v>
      </c>
      <c r="G9108">
        <f t="shared" si="431"/>
        <v>-25</v>
      </c>
      <c r="H9108">
        <v>13.82</v>
      </c>
      <c r="I9108">
        <v>0.2</v>
      </c>
      <c r="J9108">
        <v>-0.98</v>
      </c>
    </row>
    <row r="9109" spans="1:10">
      <c r="A9109" s="3">
        <v>45907</v>
      </c>
      <c r="B9109">
        <v>27.7</v>
      </c>
      <c r="C9109">
        <f t="shared" si="429"/>
        <v>0</v>
      </c>
      <c r="D9109">
        <v>1005.2</v>
      </c>
      <c r="E9109">
        <f t="shared" si="430"/>
        <v>-2.2999999999999545</v>
      </c>
      <c r="F9109">
        <v>81</v>
      </c>
      <c r="G9109">
        <f t="shared" si="431"/>
        <v>9</v>
      </c>
      <c r="H9109">
        <v>14.82</v>
      </c>
      <c r="I9109">
        <v>-0.01</v>
      </c>
      <c r="J9109">
        <v>-1</v>
      </c>
    </row>
    <row r="9110" spans="1:10">
      <c r="A9110" s="3">
        <v>45908</v>
      </c>
      <c r="B9110">
        <v>31.3</v>
      </c>
      <c r="C9110">
        <f t="shared" si="429"/>
        <v>3.6000000000000014</v>
      </c>
      <c r="D9110">
        <v>1006</v>
      </c>
      <c r="E9110">
        <f t="shared" si="430"/>
        <v>0.79999999999995453</v>
      </c>
      <c r="F9110">
        <v>72</v>
      </c>
      <c r="G9110">
        <f t="shared" si="431"/>
        <v>-9</v>
      </c>
      <c r="H9110">
        <v>15.82</v>
      </c>
      <c r="I9110">
        <v>-0.22</v>
      </c>
      <c r="J9110">
        <v>-0.97</v>
      </c>
    </row>
    <row r="9111" spans="1:10">
      <c r="A9111" s="3">
        <v>45909</v>
      </c>
      <c r="B9111">
        <v>29.9</v>
      </c>
      <c r="C9111">
        <f t="shared" si="429"/>
        <v>-1.4000000000000021</v>
      </c>
      <c r="D9111">
        <v>1007.4</v>
      </c>
      <c r="E9111">
        <f t="shared" si="430"/>
        <v>1.3999999999999773</v>
      </c>
      <c r="F9111">
        <v>79</v>
      </c>
      <c r="G9111">
        <f t="shared" si="431"/>
        <v>7</v>
      </c>
      <c r="H9111">
        <v>16.82</v>
      </c>
      <c r="I9111">
        <v>-0.42</v>
      </c>
      <c r="J9111">
        <v>-0.91</v>
      </c>
    </row>
    <row r="9112" spans="1:10">
      <c r="A9112" s="3">
        <v>45910</v>
      </c>
      <c r="B9112">
        <v>29</v>
      </c>
      <c r="C9112">
        <f t="shared" si="429"/>
        <v>-0.89999999999999858</v>
      </c>
      <c r="D9112">
        <v>1009.5</v>
      </c>
      <c r="E9112">
        <f t="shared" si="430"/>
        <v>2.1000000000000227</v>
      </c>
      <c r="F9112">
        <v>82</v>
      </c>
      <c r="G9112">
        <f t="shared" si="431"/>
        <v>3</v>
      </c>
      <c r="H9112">
        <v>17.82</v>
      </c>
      <c r="I9112">
        <v>-0.61</v>
      </c>
      <c r="J9112">
        <v>-0.8</v>
      </c>
    </row>
    <row r="9113" spans="1:10">
      <c r="A9113" s="3">
        <v>45911</v>
      </c>
      <c r="B9113">
        <v>25.2</v>
      </c>
      <c r="C9113">
        <f t="shared" si="429"/>
        <v>-3.8000000000000007</v>
      </c>
      <c r="D9113">
        <v>1012</v>
      </c>
      <c r="E9113">
        <f t="shared" si="430"/>
        <v>2.5</v>
      </c>
      <c r="F9113">
        <v>96</v>
      </c>
      <c r="G9113">
        <f t="shared" si="431"/>
        <v>14</v>
      </c>
      <c r="H9113">
        <v>18.82</v>
      </c>
      <c r="I9113">
        <v>-0.76</v>
      </c>
      <c r="J9113">
        <v>-0.65</v>
      </c>
    </row>
    <row r="9114" spans="1:10">
      <c r="A9114" s="3">
        <v>45912</v>
      </c>
      <c r="B9114">
        <v>25.5</v>
      </c>
      <c r="C9114">
        <f t="shared" si="429"/>
        <v>0.30000000000000071</v>
      </c>
      <c r="D9114">
        <v>1015.4</v>
      </c>
      <c r="E9114">
        <f t="shared" si="430"/>
        <v>3.3999999999999773</v>
      </c>
      <c r="F9114">
        <v>80</v>
      </c>
      <c r="G9114">
        <f t="shared" si="431"/>
        <v>-16</v>
      </c>
      <c r="H9114">
        <v>19.82</v>
      </c>
      <c r="I9114">
        <v>-0.88</v>
      </c>
      <c r="J9114">
        <v>-0.47</v>
      </c>
    </row>
    <row r="9115" spans="1:10">
      <c r="A9115" s="3">
        <v>45913</v>
      </c>
      <c r="B9115">
        <v>27</v>
      </c>
      <c r="C9115">
        <f t="shared" si="429"/>
        <v>1.5</v>
      </c>
      <c r="D9115">
        <v>1008.9</v>
      </c>
      <c r="E9115">
        <f t="shared" si="430"/>
        <v>-6.5</v>
      </c>
      <c r="F9115">
        <v>82</v>
      </c>
      <c r="G9115">
        <f t="shared" si="431"/>
        <v>2</v>
      </c>
      <c r="H9115">
        <v>20.82</v>
      </c>
      <c r="I9115">
        <v>-0.96</v>
      </c>
      <c r="J9115">
        <v>-0.28000000000000003</v>
      </c>
    </row>
    <row r="9116" spans="1:10">
      <c r="A9116" s="3">
        <v>45914</v>
      </c>
      <c r="B9116">
        <v>29.3</v>
      </c>
      <c r="C9116">
        <f t="shared" si="429"/>
        <v>2.3000000000000007</v>
      </c>
      <c r="D9116">
        <v>1007</v>
      </c>
      <c r="E9116">
        <f t="shared" si="430"/>
        <v>-1.8999999999999773</v>
      </c>
      <c r="F9116">
        <v>78</v>
      </c>
      <c r="G9116">
        <f t="shared" si="431"/>
        <v>-4</v>
      </c>
      <c r="H9116">
        <v>21.82</v>
      </c>
      <c r="I9116">
        <v>-1</v>
      </c>
      <c r="J9116">
        <v>-7.0000000000000007E-2</v>
      </c>
    </row>
    <row r="9117" spans="1:10">
      <c r="A9117" s="3">
        <v>45915</v>
      </c>
      <c r="B9117">
        <v>28.1</v>
      </c>
      <c r="C9117">
        <f t="shared" si="429"/>
        <v>-1.1999999999999993</v>
      </c>
      <c r="D9117">
        <v>1012.8</v>
      </c>
      <c r="E9117">
        <f t="shared" si="430"/>
        <v>5.7999999999999545</v>
      </c>
      <c r="F9117">
        <v>79</v>
      </c>
      <c r="G9117">
        <f t="shared" si="431"/>
        <v>1</v>
      </c>
      <c r="H9117">
        <v>22.82</v>
      </c>
      <c r="I9117">
        <v>-0.99</v>
      </c>
      <c r="J9117">
        <v>0.14000000000000001</v>
      </c>
    </row>
    <row r="9118" spans="1:10">
      <c r="A9118" s="3">
        <v>45916</v>
      </c>
      <c r="B9118">
        <v>28.6</v>
      </c>
      <c r="C9118">
        <f t="shared" si="429"/>
        <v>0.5</v>
      </c>
      <c r="D9118">
        <v>1011.3</v>
      </c>
      <c r="E9118">
        <f t="shared" si="430"/>
        <v>-1.5</v>
      </c>
      <c r="F9118">
        <v>75</v>
      </c>
      <c r="G9118">
        <f t="shared" si="431"/>
        <v>-4</v>
      </c>
      <c r="H9118">
        <v>23.82</v>
      </c>
      <c r="I9118">
        <v>-0.94</v>
      </c>
      <c r="J9118">
        <v>0.35</v>
      </c>
    </row>
    <row r="9119" spans="1:10">
      <c r="A9119" s="3">
        <v>45917</v>
      </c>
      <c r="B9119">
        <v>29.5</v>
      </c>
      <c r="C9119">
        <f t="shared" si="429"/>
        <v>0.89999999999999858</v>
      </c>
      <c r="D9119">
        <v>1005.7</v>
      </c>
      <c r="E9119">
        <f t="shared" si="430"/>
        <v>-5.5999999999999091</v>
      </c>
      <c r="F9119">
        <v>82</v>
      </c>
      <c r="G9119">
        <f t="shared" si="431"/>
        <v>7</v>
      </c>
      <c r="H9119">
        <v>24.82</v>
      </c>
      <c r="I9119">
        <v>-0.84</v>
      </c>
      <c r="J9119">
        <v>0.54</v>
      </c>
    </row>
    <row r="9120" spans="1:10">
      <c r="A9120" s="3">
        <v>45918</v>
      </c>
      <c r="B9120">
        <v>27</v>
      </c>
      <c r="C9120">
        <f t="shared" si="429"/>
        <v>-2.5</v>
      </c>
      <c r="D9120">
        <v>1007.1</v>
      </c>
      <c r="E9120">
        <f t="shared" si="430"/>
        <v>1.3999999999999773</v>
      </c>
      <c r="F9120">
        <v>72</v>
      </c>
      <c r="G9120">
        <f t="shared" si="431"/>
        <v>-10</v>
      </c>
      <c r="H9120">
        <v>25.82</v>
      </c>
      <c r="I9120">
        <v>-0.71</v>
      </c>
      <c r="J9120">
        <v>0.7</v>
      </c>
    </row>
    <row r="9121" spans="1:10">
      <c r="A9121" s="3">
        <v>45919</v>
      </c>
      <c r="B9121">
        <v>23.6</v>
      </c>
      <c r="C9121">
        <f t="shared" si="429"/>
        <v>-3.3999999999999986</v>
      </c>
      <c r="D9121">
        <v>1015.4</v>
      </c>
      <c r="E9121">
        <f t="shared" si="430"/>
        <v>8.2999999999999545</v>
      </c>
      <c r="F9121">
        <v>72</v>
      </c>
      <c r="G9121">
        <f t="shared" si="431"/>
        <v>0</v>
      </c>
      <c r="H9121">
        <v>26.82</v>
      </c>
      <c r="I9121">
        <v>-0.54</v>
      </c>
      <c r="J9121">
        <v>0.84</v>
      </c>
    </row>
    <row r="9122" spans="1:10">
      <c r="A9122" s="3">
        <v>45920</v>
      </c>
      <c r="B9122">
        <v>23.1</v>
      </c>
      <c r="C9122">
        <f t="shared" si="429"/>
        <v>-0.5</v>
      </c>
      <c r="D9122">
        <v>1007.4</v>
      </c>
      <c r="E9122">
        <f t="shared" si="430"/>
        <v>-8</v>
      </c>
      <c r="F9122">
        <v>97</v>
      </c>
      <c r="G9122">
        <f t="shared" si="431"/>
        <v>25</v>
      </c>
      <c r="H9122">
        <v>27.82</v>
      </c>
      <c r="I9122">
        <v>-0.35</v>
      </c>
      <c r="J9122">
        <v>0.93</v>
      </c>
    </row>
    <row r="9123" spans="1:10">
      <c r="A9123" s="3">
        <v>45921</v>
      </c>
      <c r="B9123">
        <v>26.3</v>
      </c>
      <c r="C9123">
        <f t="shared" si="429"/>
        <v>3.1999999999999993</v>
      </c>
      <c r="D9123">
        <v>1009.2</v>
      </c>
      <c r="E9123">
        <f t="shared" si="430"/>
        <v>1.8000000000000682</v>
      </c>
      <c r="F9123">
        <v>63</v>
      </c>
      <c r="G9123">
        <f t="shared" si="431"/>
        <v>-34</v>
      </c>
      <c r="H9123">
        <v>28.82</v>
      </c>
      <c r="I9123">
        <v>-0.15</v>
      </c>
      <c r="J9123">
        <v>0.99</v>
      </c>
    </row>
    <row r="9124" spans="1:10">
      <c r="A9124" s="3">
        <v>45922</v>
      </c>
      <c r="B9124">
        <v>22.4</v>
      </c>
      <c r="C9124">
        <f t="shared" si="429"/>
        <v>-3.9000000000000021</v>
      </c>
      <c r="D9124">
        <v>1018.8</v>
      </c>
      <c r="E9124">
        <f t="shared" si="430"/>
        <v>9.5999999999999091</v>
      </c>
      <c r="F9124">
        <v>58</v>
      </c>
      <c r="G9124">
        <f t="shared" si="431"/>
        <v>-5</v>
      </c>
      <c r="H9124">
        <v>0.28999999999999998</v>
      </c>
      <c r="I9124">
        <v>0.06</v>
      </c>
      <c r="J9124">
        <v>1</v>
      </c>
    </row>
    <row r="9125" spans="1:10">
      <c r="A9125" s="3">
        <v>45923</v>
      </c>
      <c r="B9125">
        <v>21.9</v>
      </c>
      <c r="C9125">
        <f t="shared" si="429"/>
        <v>-0.5</v>
      </c>
      <c r="D9125">
        <v>1019.6</v>
      </c>
      <c r="E9125">
        <f t="shared" si="430"/>
        <v>0.80000000000006821</v>
      </c>
      <c r="F9125">
        <v>65</v>
      </c>
      <c r="G9125">
        <f t="shared" si="431"/>
        <v>7</v>
      </c>
      <c r="H9125">
        <v>1.29</v>
      </c>
      <c r="I9125">
        <v>0.27</v>
      </c>
      <c r="J9125">
        <v>0.96</v>
      </c>
    </row>
    <row r="9126" spans="1:10">
      <c r="A9126" s="3">
        <v>45924</v>
      </c>
      <c r="B9126">
        <v>23.6</v>
      </c>
      <c r="C9126">
        <f t="shared" si="429"/>
        <v>1.7000000000000028</v>
      </c>
      <c r="D9126">
        <v>1019.4</v>
      </c>
      <c r="E9126">
        <f t="shared" si="430"/>
        <v>-0.20000000000004547</v>
      </c>
      <c r="F9126">
        <v>53</v>
      </c>
      <c r="G9126">
        <f t="shared" si="431"/>
        <v>-12</v>
      </c>
      <c r="H9126">
        <v>2.29</v>
      </c>
      <c r="I9126">
        <v>0.47</v>
      </c>
      <c r="J9126">
        <v>0.88</v>
      </c>
    </row>
    <row r="9127" spans="1:10">
      <c r="A9127" s="3">
        <v>45925</v>
      </c>
      <c r="B9127">
        <v>24.8</v>
      </c>
      <c r="C9127">
        <f t="shared" si="429"/>
        <v>1.1999999999999993</v>
      </c>
      <c r="D9127">
        <v>1014.8</v>
      </c>
      <c r="E9127">
        <f t="shared" si="430"/>
        <v>-4.6000000000000227</v>
      </c>
      <c r="F9127">
        <v>73</v>
      </c>
      <c r="G9127">
        <f t="shared" si="431"/>
        <v>20</v>
      </c>
      <c r="H9127">
        <v>3.29</v>
      </c>
      <c r="I9127">
        <v>0.64</v>
      </c>
      <c r="J9127">
        <v>0.76</v>
      </c>
    </row>
    <row r="9128" spans="1:10">
      <c r="A9128" s="3">
        <v>45926</v>
      </c>
      <c r="B9128">
        <v>27.2</v>
      </c>
      <c r="C9128">
        <f t="shared" si="429"/>
        <v>2.3999999999999986</v>
      </c>
      <c r="D9128">
        <v>1010.8</v>
      </c>
      <c r="E9128">
        <f t="shared" si="430"/>
        <v>-4</v>
      </c>
      <c r="F9128">
        <v>60</v>
      </c>
      <c r="G9128">
        <f t="shared" si="431"/>
        <v>-13</v>
      </c>
      <c r="H9128">
        <v>4.29</v>
      </c>
      <c r="I9128">
        <v>0.79</v>
      </c>
      <c r="J9128">
        <v>0.61</v>
      </c>
    </row>
    <row r="9129" spans="1:10">
      <c r="A9129" s="3">
        <v>45927</v>
      </c>
      <c r="B9129">
        <v>24.3</v>
      </c>
      <c r="C9129">
        <f t="shared" si="429"/>
        <v>-2.8999999999999986</v>
      </c>
      <c r="D9129">
        <v>1013.2</v>
      </c>
      <c r="E9129">
        <f t="shared" si="430"/>
        <v>2.4000000000000909</v>
      </c>
      <c r="F9129">
        <v>56</v>
      </c>
      <c r="G9129">
        <f t="shared" si="431"/>
        <v>-4</v>
      </c>
      <c r="H9129">
        <v>5.29</v>
      </c>
      <c r="I9129">
        <v>0.9</v>
      </c>
      <c r="J9129">
        <v>0.43</v>
      </c>
    </row>
    <row r="9130" spans="1:10">
      <c r="A9130" s="3">
        <v>45928</v>
      </c>
      <c r="B9130">
        <v>25.8</v>
      </c>
      <c r="C9130">
        <f t="shared" si="429"/>
        <v>1.5</v>
      </c>
      <c r="D9130">
        <v>1010.1</v>
      </c>
      <c r="E9130">
        <f t="shared" si="430"/>
        <v>-3.1000000000000227</v>
      </c>
      <c r="F9130">
        <v>74</v>
      </c>
      <c r="G9130">
        <f t="shared" si="431"/>
        <v>18</v>
      </c>
      <c r="H9130">
        <v>6.29</v>
      </c>
      <c r="I9130">
        <v>0.97</v>
      </c>
      <c r="J9130">
        <v>0.23</v>
      </c>
    </row>
    <row r="9131" spans="1:10">
      <c r="A9131" s="3">
        <v>45929</v>
      </c>
      <c r="B9131">
        <v>29.8</v>
      </c>
      <c r="C9131">
        <f t="shared" si="429"/>
        <v>4</v>
      </c>
      <c r="D9131">
        <v>999.7</v>
      </c>
      <c r="E9131">
        <f t="shared" si="430"/>
        <v>-10.399999999999977</v>
      </c>
      <c r="F9131">
        <v>51</v>
      </c>
      <c r="G9131">
        <f t="shared" si="431"/>
        <v>-23</v>
      </c>
      <c r="H9131">
        <v>7.29</v>
      </c>
      <c r="I9131">
        <v>1</v>
      </c>
      <c r="J9131">
        <v>0.02</v>
      </c>
    </row>
    <row r="9132" spans="1:10">
      <c r="A9132" s="3">
        <v>45930</v>
      </c>
      <c r="B9132">
        <v>24.8</v>
      </c>
      <c r="C9132">
        <f t="shared" si="429"/>
        <v>-5</v>
      </c>
      <c r="D9132">
        <v>1009.8</v>
      </c>
      <c r="E9132">
        <f t="shared" si="430"/>
        <v>10.099999999999909</v>
      </c>
      <c r="F9132">
        <v>66</v>
      </c>
      <c r="G9132">
        <f t="shared" si="431"/>
        <v>15</v>
      </c>
      <c r="H9132">
        <v>8.2899999999999991</v>
      </c>
      <c r="I9132">
        <v>0.98</v>
      </c>
      <c r="J9132">
        <v>-0.19</v>
      </c>
    </row>
    <row r="9133" spans="1:10">
      <c r="A9133" s="3">
        <v>45931</v>
      </c>
      <c r="B9133">
        <v>20</v>
      </c>
      <c r="C9133">
        <f t="shared" si="429"/>
        <v>-4.8000000000000007</v>
      </c>
      <c r="D9133">
        <v>1008.9</v>
      </c>
      <c r="E9133">
        <f t="shared" si="430"/>
        <v>-0.89999999999997726</v>
      </c>
      <c r="F9133">
        <v>96</v>
      </c>
      <c r="G9133">
        <f t="shared" si="431"/>
        <v>30</v>
      </c>
      <c r="H9133">
        <v>9.2899999999999991</v>
      </c>
      <c r="I9133">
        <v>0.92</v>
      </c>
      <c r="J9133">
        <v>-0.4</v>
      </c>
    </row>
    <row r="9134" spans="1:10">
      <c r="A9134" s="3">
        <v>45932</v>
      </c>
      <c r="B9134">
        <v>22.8</v>
      </c>
      <c r="C9134">
        <f t="shared" si="429"/>
        <v>2.8000000000000007</v>
      </c>
      <c r="D9134">
        <v>1014.3</v>
      </c>
      <c r="E9134">
        <f t="shared" si="430"/>
        <v>5.3999999999999773</v>
      </c>
      <c r="F9134">
        <v>64</v>
      </c>
      <c r="G9134">
        <f t="shared" si="431"/>
        <v>-32</v>
      </c>
      <c r="H9134">
        <v>10.29</v>
      </c>
      <c r="I9134">
        <v>0.81</v>
      </c>
      <c r="J9134">
        <v>-0.57999999999999996</v>
      </c>
    </row>
    <row r="9135" spans="1:10">
      <c r="A9135" s="3">
        <v>45933</v>
      </c>
      <c r="B9135">
        <v>24.1</v>
      </c>
      <c r="C9135">
        <f t="shared" si="429"/>
        <v>1.3000000000000007</v>
      </c>
      <c r="D9135">
        <v>1019.8</v>
      </c>
      <c r="E9135">
        <f t="shared" si="430"/>
        <v>5.5</v>
      </c>
      <c r="F9135">
        <v>61</v>
      </c>
      <c r="G9135">
        <f t="shared" si="431"/>
        <v>-3</v>
      </c>
      <c r="H9135">
        <v>11.29</v>
      </c>
      <c r="I9135">
        <v>0.67</v>
      </c>
      <c r="J9135">
        <v>-0.74</v>
      </c>
    </row>
    <row r="9136" spans="1:10">
      <c r="A9136" s="3">
        <v>45934</v>
      </c>
      <c r="B9136">
        <v>20.6</v>
      </c>
      <c r="C9136">
        <f t="shared" si="429"/>
        <v>-3.5</v>
      </c>
      <c r="D9136">
        <v>1015.9</v>
      </c>
      <c r="E9136">
        <f t="shared" si="430"/>
        <v>-3.8999999999999773</v>
      </c>
      <c r="F9136">
        <v>100</v>
      </c>
      <c r="G9136">
        <f t="shared" si="431"/>
        <v>39</v>
      </c>
      <c r="H9136">
        <v>12.29</v>
      </c>
      <c r="I9136">
        <v>0.5</v>
      </c>
      <c r="J9136">
        <v>-0.86</v>
      </c>
    </row>
    <row r="9137" spans="1:10">
      <c r="A9137" s="3">
        <v>45935</v>
      </c>
      <c r="B9137">
        <v>25.7</v>
      </c>
      <c r="C9137">
        <f t="shared" si="429"/>
        <v>5.0999999999999979</v>
      </c>
      <c r="D9137">
        <v>1008.2</v>
      </c>
      <c r="E9137">
        <f t="shared" si="430"/>
        <v>-7.6999999999999318</v>
      </c>
      <c r="F9137">
        <v>77</v>
      </c>
      <c r="G9137">
        <f t="shared" si="431"/>
        <v>-23</v>
      </c>
      <c r="H9137">
        <v>13.29</v>
      </c>
      <c r="I9137">
        <v>0.31</v>
      </c>
      <c r="J9137">
        <v>-0.95</v>
      </c>
    </row>
    <row r="9138" spans="1:10">
      <c r="A9138" s="3">
        <v>45936</v>
      </c>
      <c r="B9138">
        <v>22.7</v>
      </c>
      <c r="C9138">
        <f t="shared" si="429"/>
        <v>-3</v>
      </c>
      <c r="D9138">
        <v>1012.4</v>
      </c>
      <c r="E9138">
        <f t="shared" si="430"/>
        <v>4.1999999999999318</v>
      </c>
      <c r="F9138">
        <v>75</v>
      </c>
      <c r="G9138">
        <f t="shared" si="431"/>
        <v>-2</v>
      </c>
      <c r="H9138">
        <v>14.29</v>
      </c>
      <c r="I9138">
        <v>0.1</v>
      </c>
      <c r="J9138">
        <v>-0.99</v>
      </c>
    </row>
    <row r="9139" spans="1:10">
      <c r="A9139" s="3">
        <v>45937</v>
      </c>
      <c r="B9139">
        <v>22.5</v>
      </c>
      <c r="C9139">
        <f t="shared" si="429"/>
        <v>-0.19999999999999929</v>
      </c>
      <c r="D9139">
        <v>1016.8</v>
      </c>
      <c r="E9139">
        <f t="shared" si="430"/>
        <v>4.3999999999999773</v>
      </c>
      <c r="F9139">
        <v>70</v>
      </c>
      <c r="G9139">
        <f t="shared" si="431"/>
        <v>-5</v>
      </c>
      <c r="H9139">
        <v>15.29</v>
      </c>
      <c r="I9139">
        <v>-0.11</v>
      </c>
      <c r="J9139">
        <v>-0.99</v>
      </c>
    </row>
    <row r="9140" spans="1:10">
      <c r="A9140" s="3">
        <v>45938</v>
      </c>
      <c r="B9140">
        <v>24.3</v>
      </c>
      <c r="C9140">
        <f t="shared" si="429"/>
        <v>1.8000000000000007</v>
      </c>
      <c r="D9140">
        <v>1009.7</v>
      </c>
      <c r="E9140">
        <f t="shared" si="430"/>
        <v>-7.0999999999999091</v>
      </c>
      <c r="F9140">
        <v>74</v>
      </c>
      <c r="G9140">
        <f t="shared" si="431"/>
        <v>4</v>
      </c>
      <c r="H9140">
        <v>16.29</v>
      </c>
      <c r="I9140">
        <v>-0.32</v>
      </c>
      <c r="J9140">
        <v>-0.95</v>
      </c>
    </row>
    <row r="9141" spans="1:10">
      <c r="A9141" s="3">
        <v>45939</v>
      </c>
      <c r="B9141">
        <v>19.8</v>
      </c>
      <c r="C9141">
        <f t="shared" si="429"/>
        <v>-4.5</v>
      </c>
      <c r="D9141">
        <v>1013.7</v>
      </c>
      <c r="E9141">
        <f t="shared" si="430"/>
        <v>4</v>
      </c>
      <c r="F9141">
        <v>58</v>
      </c>
      <c r="G9141">
        <f t="shared" si="431"/>
        <v>-16</v>
      </c>
      <c r="H9141">
        <v>17.29</v>
      </c>
      <c r="I9141">
        <v>-0.51</v>
      </c>
      <c r="J9141">
        <v>-0.86</v>
      </c>
    </row>
    <row r="9142" spans="1:10">
      <c r="A9142" s="3">
        <v>45940</v>
      </c>
      <c r="B9142">
        <v>21.4</v>
      </c>
      <c r="C9142">
        <f t="shared" si="429"/>
        <v>1.5999999999999979</v>
      </c>
      <c r="D9142">
        <v>1016.9</v>
      </c>
      <c r="E9142">
        <f t="shared" si="430"/>
        <v>3.1999999999999318</v>
      </c>
      <c r="F9142">
        <v>66</v>
      </c>
      <c r="G9142">
        <f t="shared" si="431"/>
        <v>8</v>
      </c>
      <c r="H9142">
        <v>18.29</v>
      </c>
      <c r="I9142">
        <v>-0.68</v>
      </c>
      <c r="J9142">
        <v>-0.73</v>
      </c>
    </row>
    <row r="9143" spans="1:10">
      <c r="A9143" s="3">
        <v>45941</v>
      </c>
      <c r="B9143">
        <v>16.3</v>
      </c>
      <c r="C9143">
        <f t="shared" si="429"/>
        <v>-5.0999999999999979</v>
      </c>
      <c r="D9143">
        <v>1014.7</v>
      </c>
      <c r="E9143">
        <f t="shared" si="430"/>
        <v>-2.1999999999999318</v>
      </c>
      <c r="F9143">
        <v>99</v>
      </c>
      <c r="G9143">
        <f t="shared" si="431"/>
        <v>33</v>
      </c>
      <c r="H9143">
        <v>19.29</v>
      </c>
      <c r="I9143">
        <v>-0.82</v>
      </c>
      <c r="J9143">
        <v>-0.56999999999999995</v>
      </c>
    </row>
    <row r="9144" spans="1:10">
      <c r="A9144" s="3">
        <v>45942</v>
      </c>
      <c r="B9144">
        <v>21.5</v>
      </c>
      <c r="C9144">
        <f t="shared" si="429"/>
        <v>5.1999999999999993</v>
      </c>
      <c r="D9144">
        <v>1007.8</v>
      </c>
      <c r="E9144">
        <f t="shared" si="430"/>
        <v>-6.9000000000000909</v>
      </c>
      <c r="F9144">
        <v>86</v>
      </c>
      <c r="G9144">
        <f t="shared" si="431"/>
        <v>-13</v>
      </c>
      <c r="H9144">
        <v>20.29</v>
      </c>
      <c r="I9144">
        <v>-0.92</v>
      </c>
      <c r="J9144">
        <v>-0.38</v>
      </c>
    </row>
    <row r="9145" spans="1:10">
      <c r="A9145" s="3">
        <v>45943</v>
      </c>
      <c r="B9145">
        <v>21</v>
      </c>
      <c r="C9145">
        <f t="shared" si="429"/>
        <v>-0.5</v>
      </c>
      <c r="D9145">
        <v>1009.3</v>
      </c>
      <c r="E9145">
        <f t="shared" si="430"/>
        <v>1.5</v>
      </c>
      <c r="F9145">
        <v>80</v>
      </c>
      <c r="G9145">
        <f t="shared" si="431"/>
        <v>-6</v>
      </c>
      <c r="H9145">
        <v>21.29</v>
      </c>
      <c r="I9145">
        <v>-0.98</v>
      </c>
      <c r="J9145">
        <v>-0.18</v>
      </c>
    </row>
    <row r="9146" spans="1:10">
      <c r="A9146" s="3">
        <v>45944</v>
      </c>
      <c r="B9146">
        <v>19</v>
      </c>
      <c r="C9146">
        <f t="shared" si="429"/>
        <v>-2</v>
      </c>
      <c r="D9146">
        <v>1017.6</v>
      </c>
      <c r="E9146">
        <f t="shared" si="430"/>
        <v>8.3000000000000682</v>
      </c>
      <c r="F9146">
        <v>74</v>
      </c>
      <c r="G9146">
        <f t="shared" si="431"/>
        <v>-6</v>
      </c>
      <c r="H9146">
        <v>22.29</v>
      </c>
      <c r="I9146">
        <v>-1</v>
      </c>
      <c r="J9146">
        <v>0.03</v>
      </c>
    </row>
    <row r="9147" spans="1:10">
      <c r="A9147" s="3">
        <v>45945</v>
      </c>
      <c r="B9147">
        <v>18.899999999999999</v>
      </c>
      <c r="C9147">
        <f t="shared" si="429"/>
        <v>-0.10000000000000142</v>
      </c>
      <c r="D9147">
        <v>1020.7</v>
      </c>
      <c r="E9147">
        <f t="shared" si="430"/>
        <v>3.1000000000000227</v>
      </c>
      <c r="F9147">
        <v>80</v>
      </c>
      <c r="G9147">
        <f t="shared" si="431"/>
        <v>6</v>
      </c>
      <c r="H9147">
        <v>23.29</v>
      </c>
      <c r="I9147">
        <v>-0.97</v>
      </c>
      <c r="J9147">
        <v>0.24</v>
      </c>
    </row>
    <row r="9148" spans="1:10">
      <c r="A9148" s="3">
        <v>45946</v>
      </c>
      <c r="B9148">
        <v>19.8</v>
      </c>
      <c r="C9148">
        <f t="shared" si="429"/>
        <v>0.90000000000000213</v>
      </c>
      <c r="D9148">
        <v>1011.2</v>
      </c>
      <c r="E9148">
        <f t="shared" si="430"/>
        <v>-9.5</v>
      </c>
      <c r="F9148">
        <v>96</v>
      </c>
      <c r="G9148">
        <f t="shared" si="431"/>
        <v>16</v>
      </c>
      <c r="H9148">
        <v>24.29</v>
      </c>
      <c r="I9148">
        <v>-0.9</v>
      </c>
      <c r="J9148">
        <v>0.44</v>
      </c>
    </row>
    <row r="9149" spans="1:10">
      <c r="A9149" s="3">
        <v>45947</v>
      </c>
      <c r="B9149">
        <v>19.7</v>
      </c>
      <c r="C9149">
        <f t="shared" si="429"/>
        <v>-0.10000000000000142</v>
      </c>
      <c r="D9149">
        <v>1021.6</v>
      </c>
      <c r="E9149">
        <f t="shared" si="430"/>
        <v>10.399999999999977</v>
      </c>
      <c r="F9149">
        <v>71</v>
      </c>
      <c r="G9149">
        <f t="shared" si="431"/>
        <v>-25</v>
      </c>
      <c r="H9149">
        <v>25.29</v>
      </c>
      <c r="I9149">
        <v>-0.78</v>
      </c>
      <c r="J9149">
        <v>0.62</v>
      </c>
    </row>
    <row r="9150" spans="1:10">
      <c r="A9150" s="3">
        <v>45948</v>
      </c>
      <c r="B9150">
        <v>23.7</v>
      </c>
      <c r="C9150">
        <f t="shared" si="429"/>
        <v>4</v>
      </c>
      <c r="D9150">
        <v>1012.6</v>
      </c>
      <c r="E9150">
        <f t="shared" si="430"/>
        <v>-9</v>
      </c>
      <c r="F9150">
        <v>77</v>
      </c>
      <c r="G9150">
        <f t="shared" si="431"/>
        <v>6</v>
      </c>
      <c r="H9150">
        <v>26.29</v>
      </c>
      <c r="I9150">
        <v>-0.64</v>
      </c>
      <c r="J9150">
        <v>0.77</v>
      </c>
    </row>
    <row r="9151" spans="1:10">
      <c r="A9151" s="3">
        <v>45949</v>
      </c>
      <c r="B9151">
        <v>17.5</v>
      </c>
      <c r="C9151">
        <f t="shared" si="429"/>
        <v>-6.1999999999999993</v>
      </c>
      <c r="D9151">
        <v>1019.9</v>
      </c>
      <c r="E9151">
        <f t="shared" si="430"/>
        <v>7.2999999999999545</v>
      </c>
      <c r="F9151">
        <v>78</v>
      </c>
      <c r="G9151">
        <f t="shared" si="431"/>
        <v>1</v>
      </c>
      <c r="H9151">
        <v>27.29</v>
      </c>
      <c r="I9151">
        <v>-0.46</v>
      </c>
      <c r="J9151">
        <v>0.89</v>
      </c>
    </row>
    <row r="9152" spans="1:10">
      <c r="A9152" s="3">
        <v>45950</v>
      </c>
      <c r="B9152">
        <v>18.7</v>
      </c>
      <c r="C9152">
        <f t="shared" si="429"/>
        <v>1.1999999999999993</v>
      </c>
      <c r="D9152">
        <v>1016.6</v>
      </c>
      <c r="E9152">
        <f t="shared" si="430"/>
        <v>-3.2999999999999545</v>
      </c>
      <c r="F9152">
        <v>92</v>
      </c>
      <c r="G9152">
        <f t="shared" si="431"/>
        <v>14</v>
      </c>
      <c r="H9152">
        <v>28.29</v>
      </c>
      <c r="I9152">
        <v>-0.26</v>
      </c>
      <c r="J9152">
        <v>0.97</v>
      </c>
    </row>
    <row r="9153" spans="1:10">
      <c r="A9153" s="3">
        <v>45951</v>
      </c>
      <c r="B9153">
        <v>15.6</v>
      </c>
      <c r="C9153">
        <f t="shared" si="429"/>
        <v>-3.0999999999999996</v>
      </c>
      <c r="D9153">
        <v>1023.9</v>
      </c>
      <c r="E9153">
        <f t="shared" si="430"/>
        <v>7.2999999999999545</v>
      </c>
      <c r="F9153">
        <v>62</v>
      </c>
      <c r="G9153">
        <f t="shared" si="431"/>
        <v>-30</v>
      </c>
      <c r="H9153">
        <v>29.29</v>
      </c>
      <c r="I9153">
        <v>-0.05</v>
      </c>
      <c r="J9153">
        <v>1</v>
      </c>
    </row>
    <row r="9154" spans="1:10">
      <c r="A9154" s="3">
        <v>45952</v>
      </c>
      <c r="B9154">
        <v>11</v>
      </c>
      <c r="C9154">
        <f t="shared" si="429"/>
        <v>-4.5999999999999996</v>
      </c>
      <c r="D9154">
        <v>1025.5</v>
      </c>
      <c r="E9154">
        <f t="shared" si="430"/>
        <v>1.6000000000000227</v>
      </c>
      <c r="F9154">
        <v>98</v>
      </c>
      <c r="G9154">
        <f t="shared" si="431"/>
        <v>36</v>
      </c>
      <c r="H9154">
        <v>0.76</v>
      </c>
      <c r="I9154">
        <v>0.16</v>
      </c>
      <c r="J9154">
        <v>0.99</v>
      </c>
    </row>
    <row r="9155" spans="1:10">
      <c r="A9155" s="3">
        <v>45953</v>
      </c>
      <c r="B9155">
        <v>14.8</v>
      </c>
      <c r="C9155">
        <f t="shared" si="429"/>
        <v>3.8000000000000007</v>
      </c>
      <c r="D9155">
        <v>1023.4</v>
      </c>
      <c r="E9155">
        <f t="shared" si="430"/>
        <v>-2.1000000000000227</v>
      </c>
      <c r="F9155">
        <v>73</v>
      </c>
      <c r="G9155">
        <f t="shared" si="431"/>
        <v>-25</v>
      </c>
      <c r="H9155">
        <v>1.76</v>
      </c>
      <c r="I9155">
        <v>0.37</v>
      </c>
      <c r="J9155">
        <v>0.93</v>
      </c>
    </row>
    <row r="9156" spans="1:10">
      <c r="A9156" s="3">
        <v>45954</v>
      </c>
      <c r="B9156">
        <v>14.2</v>
      </c>
      <c r="C9156">
        <f t="shared" si="429"/>
        <v>-0.60000000000000142</v>
      </c>
      <c r="D9156">
        <v>1023.9</v>
      </c>
      <c r="E9156">
        <f t="shared" si="430"/>
        <v>0.5</v>
      </c>
      <c r="F9156">
        <v>81</v>
      </c>
      <c r="G9156">
        <f t="shared" si="431"/>
        <v>8</v>
      </c>
      <c r="H9156">
        <v>2.76</v>
      </c>
      <c r="I9156">
        <v>0.55000000000000004</v>
      </c>
      <c r="J9156">
        <v>0.83</v>
      </c>
    </row>
    <row r="9157" spans="1:10">
      <c r="A9157" s="3">
        <v>45955</v>
      </c>
      <c r="B9157">
        <v>12.9</v>
      </c>
      <c r="C9157">
        <f t="shared" si="429"/>
        <v>-1.2999999999999989</v>
      </c>
      <c r="D9157">
        <v>1019.6</v>
      </c>
      <c r="E9157">
        <f t="shared" si="430"/>
        <v>-4.2999999999999545</v>
      </c>
      <c r="F9157">
        <v>98</v>
      </c>
      <c r="G9157">
        <f t="shared" si="431"/>
        <v>17</v>
      </c>
      <c r="H9157">
        <v>3.76</v>
      </c>
      <c r="I9157">
        <v>0.72</v>
      </c>
      <c r="J9157">
        <v>0.7</v>
      </c>
    </row>
    <row r="9158" spans="1:10">
      <c r="A9158" s="3">
        <v>45956</v>
      </c>
      <c r="B9158">
        <v>15.9</v>
      </c>
      <c r="C9158">
        <f t="shared" si="429"/>
        <v>3</v>
      </c>
      <c r="D9158">
        <v>1005.5</v>
      </c>
      <c r="E9158">
        <f t="shared" si="430"/>
        <v>-14.100000000000023</v>
      </c>
      <c r="F9158">
        <v>100</v>
      </c>
      <c r="G9158">
        <f t="shared" si="431"/>
        <v>2</v>
      </c>
      <c r="H9158">
        <v>4.76</v>
      </c>
      <c r="I9158">
        <v>0.85</v>
      </c>
      <c r="J9158">
        <v>0.53</v>
      </c>
    </row>
    <row r="9159" spans="1:10">
      <c r="A9159" s="3">
        <v>45957</v>
      </c>
      <c r="B9159">
        <v>17.899999999999999</v>
      </c>
      <c r="C9159">
        <f t="shared" ref="C9159:C9222" si="432">B9159-B9158</f>
        <v>1.9999999999999982</v>
      </c>
      <c r="D9159">
        <v>1006.2</v>
      </c>
      <c r="E9159">
        <f t="shared" ref="E9159:E9222" si="433">D9159-D9158</f>
        <v>0.70000000000004547</v>
      </c>
      <c r="F9159">
        <v>76</v>
      </c>
      <c r="G9159">
        <f t="shared" ref="G9159:G9222" si="434">F9159-F9158</f>
        <v>-24</v>
      </c>
      <c r="H9159">
        <v>5.76</v>
      </c>
      <c r="I9159">
        <v>0.94</v>
      </c>
      <c r="J9159">
        <v>0.34</v>
      </c>
    </row>
    <row r="9160" spans="1:10">
      <c r="A9160" s="3">
        <v>45958</v>
      </c>
      <c r="B9160">
        <v>16.399999999999999</v>
      </c>
      <c r="C9160">
        <f t="shared" si="432"/>
        <v>-1.5</v>
      </c>
      <c r="D9160">
        <v>1017.3</v>
      </c>
      <c r="E9160">
        <f t="shared" si="433"/>
        <v>11.099999999999909</v>
      </c>
      <c r="F9160">
        <v>46</v>
      </c>
      <c r="G9160">
        <f t="shared" si="434"/>
        <v>-30</v>
      </c>
      <c r="H9160">
        <v>6.76</v>
      </c>
      <c r="I9160">
        <v>0.99</v>
      </c>
      <c r="J9160">
        <v>0.13</v>
      </c>
    </row>
    <row r="9161" spans="1:10">
      <c r="A9161" s="3">
        <v>45959</v>
      </c>
      <c r="B9161">
        <v>13.8</v>
      </c>
      <c r="C9161">
        <f t="shared" si="432"/>
        <v>-2.5999999999999979</v>
      </c>
      <c r="D9161">
        <v>1025.8</v>
      </c>
      <c r="E9161">
        <f t="shared" si="433"/>
        <v>8.5</v>
      </c>
      <c r="F9161">
        <v>62</v>
      </c>
      <c r="G9161">
        <f t="shared" si="434"/>
        <v>16</v>
      </c>
      <c r="H9161">
        <v>7.76</v>
      </c>
      <c r="I9161">
        <v>1</v>
      </c>
      <c r="J9161">
        <v>-0.08</v>
      </c>
    </row>
    <row r="9162" spans="1:10">
      <c r="A9162" s="3">
        <v>45960</v>
      </c>
      <c r="B9162">
        <v>14.9</v>
      </c>
      <c r="C9162">
        <f t="shared" si="432"/>
        <v>1.0999999999999996</v>
      </c>
      <c r="D9162">
        <v>1024.4000000000001</v>
      </c>
      <c r="E9162">
        <f t="shared" si="433"/>
        <v>-1.3999999999998636</v>
      </c>
      <c r="F9162">
        <v>65</v>
      </c>
      <c r="G9162">
        <f t="shared" si="434"/>
        <v>3</v>
      </c>
      <c r="H9162">
        <v>8.76</v>
      </c>
      <c r="I9162">
        <v>0.96</v>
      </c>
      <c r="J9162">
        <v>-0.28999999999999998</v>
      </c>
    </row>
    <row r="9163" spans="1:10">
      <c r="A9163" s="3">
        <v>45961</v>
      </c>
      <c r="B9163">
        <v>14.2</v>
      </c>
      <c r="C9163">
        <f t="shared" si="432"/>
        <v>-0.70000000000000107</v>
      </c>
      <c r="D9163">
        <v>1011.7</v>
      </c>
      <c r="E9163">
        <f t="shared" si="433"/>
        <v>-12.700000000000045</v>
      </c>
      <c r="F9163">
        <v>97</v>
      </c>
      <c r="G9163">
        <f t="shared" si="434"/>
        <v>32</v>
      </c>
      <c r="H9163">
        <v>9.76</v>
      </c>
      <c r="I9163">
        <v>0.87</v>
      </c>
      <c r="J9163">
        <v>-0.49</v>
      </c>
    </row>
    <row r="9164" spans="1:10">
      <c r="A9164" s="3">
        <v>45962</v>
      </c>
      <c r="B9164">
        <v>16.3</v>
      </c>
      <c r="C9164">
        <f t="shared" si="432"/>
        <v>2.1000000000000014</v>
      </c>
      <c r="D9164">
        <v>1001.8</v>
      </c>
      <c r="E9164">
        <f t="shared" si="433"/>
        <v>-9.9000000000000909</v>
      </c>
      <c r="F9164">
        <v>88</v>
      </c>
      <c r="G9164">
        <f t="shared" si="434"/>
        <v>-9</v>
      </c>
      <c r="H9164">
        <v>10.76</v>
      </c>
      <c r="I9164">
        <v>0.75</v>
      </c>
      <c r="J9164">
        <v>-0.66</v>
      </c>
    </row>
    <row r="9165" spans="1:10">
      <c r="A9165" s="3">
        <v>45963</v>
      </c>
      <c r="B9165">
        <v>16.600000000000001</v>
      </c>
      <c r="C9165">
        <f t="shared" si="432"/>
        <v>0.30000000000000071</v>
      </c>
      <c r="D9165">
        <v>1007.2</v>
      </c>
      <c r="E9165">
        <f t="shared" si="433"/>
        <v>5.4000000000000909</v>
      </c>
      <c r="F9165">
        <v>67</v>
      </c>
      <c r="G9165">
        <f t="shared" si="434"/>
        <v>-21</v>
      </c>
      <c r="H9165">
        <v>11.76</v>
      </c>
      <c r="I9165">
        <v>0.6</v>
      </c>
      <c r="J9165">
        <v>-0.8</v>
      </c>
    </row>
    <row r="9166" spans="1:10">
      <c r="A9166" s="3">
        <v>45964</v>
      </c>
      <c r="B9166">
        <v>14.2</v>
      </c>
      <c r="C9166">
        <f t="shared" si="432"/>
        <v>-2.4000000000000021</v>
      </c>
      <c r="D9166">
        <v>1017.6</v>
      </c>
      <c r="E9166">
        <f t="shared" si="433"/>
        <v>10.399999999999977</v>
      </c>
      <c r="F9166">
        <v>48</v>
      </c>
      <c r="G9166">
        <f t="shared" si="434"/>
        <v>-19</v>
      </c>
      <c r="H9166">
        <v>12.76</v>
      </c>
      <c r="I9166">
        <v>0.41</v>
      </c>
      <c r="J9166">
        <v>-0.91</v>
      </c>
    </row>
    <row r="9167" spans="1:10">
      <c r="A9167" s="3">
        <v>45965</v>
      </c>
      <c r="B9167">
        <v>14.2</v>
      </c>
      <c r="C9167">
        <f t="shared" si="432"/>
        <v>0</v>
      </c>
      <c r="D9167">
        <v>1025.0999999999999</v>
      </c>
      <c r="E9167">
        <f t="shared" si="433"/>
        <v>7.4999999999998863</v>
      </c>
      <c r="F9167">
        <v>57</v>
      </c>
      <c r="G9167">
        <f t="shared" si="434"/>
        <v>9</v>
      </c>
      <c r="H9167">
        <v>13.76</v>
      </c>
      <c r="I9167">
        <v>0.21</v>
      </c>
      <c r="J9167">
        <v>-0.98</v>
      </c>
    </row>
    <row r="9168" spans="1:10">
      <c r="A9168" s="3">
        <v>45966</v>
      </c>
      <c r="B9168">
        <v>14.5</v>
      </c>
      <c r="C9168">
        <f t="shared" si="432"/>
        <v>0.30000000000000071</v>
      </c>
      <c r="D9168">
        <v>1021.8</v>
      </c>
      <c r="E9168">
        <f t="shared" si="433"/>
        <v>-3.2999999999999545</v>
      </c>
      <c r="F9168">
        <v>57</v>
      </c>
      <c r="G9168">
        <f t="shared" si="434"/>
        <v>0</v>
      </c>
      <c r="H9168">
        <v>14.76</v>
      </c>
      <c r="I9168">
        <v>0</v>
      </c>
      <c r="J9168">
        <v>-1</v>
      </c>
    </row>
    <row r="9169" spans="1:10">
      <c r="A9169" s="3">
        <v>45967</v>
      </c>
      <c r="B9169">
        <v>17.2</v>
      </c>
      <c r="C9169">
        <f t="shared" si="432"/>
        <v>2.6999999999999993</v>
      </c>
      <c r="D9169">
        <v>1013</v>
      </c>
      <c r="E9169">
        <f t="shared" si="433"/>
        <v>-8.7999999999999545</v>
      </c>
      <c r="F9169">
        <v>65</v>
      </c>
      <c r="G9169">
        <f t="shared" si="434"/>
        <v>8</v>
      </c>
      <c r="H9169">
        <v>15.76</v>
      </c>
      <c r="I9169">
        <v>-0.21</v>
      </c>
      <c r="J9169">
        <v>-0.98</v>
      </c>
    </row>
    <row r="9170" spans="1:10">
      <c r="A9170" s="3">
        <v>45968</v>
      </c>
      <c r="B9170">
        <v>16.100000000000001</v>
      </c>
      <c r="C9170">
        <f t="shared" si="432"/>
        <v>-1.0999999999999979</v>
      </c>
      <c r="D9170">
        <v>1017.7</v>
      </c>
      <c r="E9170">
        <f t="shared" si="433"/>
        <v>4.7000000000000455</v>
      </c>
      <c r="F9170">
        <v>34</v>
      </c>
      <c r="G9170">
        <f t="shared" si="434"/>
        <v>-31</v>
      </c>
      <c r="H9170">
        <v>16.760000000000002</v>
      </c>
      <c r="I9170">
        <v>-0.41</v>
      </c>
      <c r="J9170">
        <v>-0.91</v>
      </c>
    </row>
    <row r="9171" spans="1:10">
      <c r="A9171" s="3">
        <v>45969</v>
      </c>
      <c r="B9171">
        <v>13.9</v>
      </c>
      <c r="C9171">
        <f t="shared" si="432"/>
        <v>-2.2000000000000011</v>
      </c>
      <c r="D9171">
        <v>1023.6</v>
      </c>
      <c r="E9171">
        <f t="shared" si="433"/>
        <v>5.8999999999999773</v>
      </c>
      <c r="F9171">
        <v>64</v>
      </c>
      <c r="G9171">
        <f t="shared" si="434"/>
        <v>30</v>
      </c>
      <c r="H9171">
        <v>17.760000000000002</v>
      </c>
      <c r="I9171">
        <v>-0.6</v>
      </c>
      <c r="J9171">
        <v>-0.8</v>
      </c>
    </row>
    <row r="9172" spans="1:10">
      <c r="A9172" s="3">
        <v>45970</v>
      </c>
      <c r="B9172">
        <v>11.9</v>
      </c>
      <c r="C9172">
        <f t="shared" si="432"/>
        <v>-2</v>
      </c>
      <c r="D9172">
        <v>1008.6</v>
      </c>
      <c r="E9172">
        <f t="shared" si="433"/>
        <v>-15</v>
      </c>
      <c r="F9172">
        <v>98</v>
      </c>
      <c r="G9172">
        <f t="shared" si="434"/>
        <v>34</v>
      </c>
      <c r="H9172">
        <v>18.760000000000002</v>
      </c>
      <c r="I9172">
        <v>-0.75</v>
      </c>
      <c r="J9172">
        <v>-0.66</v>
      </c>
    </row>
    <row r="9173" spans="1:10">
      <c r="A9173" s="3">
        <v>45971</v>
      </c>
      <c r="B9173">
        <v>13.9</v>
      </c>
      <c r="C9173">
        <f t="shared" si="432"/>
        <v>2</v>
      </c>
      <c r="D9173">
        <v>1005.9</v>
      </c>
      <c r="E9173">
        <f t="shared" si="433"/>
        <v>-2.7000000000000455</v>
      </c>
      <c r="F9173">
        <v>49</v>
      </c>
      <c r="G9173">
        <f t="shared" si="434"/>
        <v>-49</v>
      </c>
      <c r="H9173">
        <v>19.760000000000002</v>
      </c>
      <c r="I9173">
        <v>-0.87</v>
      </c>
      <c r="J9173">
        <v>-0.49</v>
      </c>
    </row>
    <row r="9174" spans="1:10">
      <c r="A9174" s="3">
        <v>45972</v>
      </c>
      <c r="B9174">
        <v>13</v>
      </c>
      <c r="C9174">
        <f t="shared" si="432"/>
        <v>-0.90000000000000036</v>
      </c>
      <c r="D9174">
        <v>1014.6</v>
      </c>
      <c r="E9174">
        <f t="shared" si="433"/>
        <v>8.7000000000000455</v>
      </c>
      <c r="F9174">
        <v>40</v>
      </c>
      <c r="G9174">
        <f t="shared" si="434"/>
        <v>-9</v>
      </c>
      <c r="H9174">
        <v>20.76</v>
      </c>
      <c r="I9174">
        <v>-0.96</v>
      </c>
      <c r="J9174">
        <v>-0.28999999999999998</v>
      </c>
    </row>
    <row r="9175" spans="1:10">
      <c r="A9175" s="3">
        <v>45973</v>
      </c>
      <c r="B9175">
        <v>11.6</v>
      </c>
      <c r="C9175">
        <f t="shared" si="432"/>
        <v>-1.4000000000000004</v>
      </c>
      <c r="D9175">
        <v>1019.8</v>
      </c>
      <c r="E9175">
        <f t="shared" si="433"/>
        <v>5.1999999999999318</v>
      </c>
      <c r="F9175">
        <v>65</v>
      </c>
      <c r="G9175">
        <f t="shared" si="434"/>
        <v>25</v>
      </c>
      <c r="H9175">
        <v>21.76</v>
      </c>
      <c r="I9175">
        <v>-1</v>
      </c>
      <c r="J9175">
        <v>-0.08</v>
      </c>
    </row>
    <row r="9176" spans="1:10">
      <c r="A9176" s="3">
        <v>45974</v>
      </c>
      <c r="B9176">
        <v>11.6</v>
      </c>
      <c r="C9176">
        <f t="shared" si="432"/>
        <v>0</v>
      </c>
      <c r="D9176">
        <v>1010.7</v>
      </c>
      <c r="E9176">
        <f t="shared" si="433"/>
        <v>-9.0999999999999091</v>
      </c>
      <c r="F9176">
        <v>67</v>
      </c>
      <c r="G9176">
        <f t="shared" si="434"/>
        <v>2</v>
      </c>
      <c r="H9176">
        <v>22.76</v>
      </c>
      <c r="I9176">
        <v>-0.99</v>
      </c>
      <c r="J9176">
        <v>0.13</v>
      </c>
    </row>
    <row r="9177" spans="1:10">
      <c r="A9177" s="3">
        <v>45975</v>
      </c>
      <c r="B9177">
        <v>15.9</v>
      </c>
      <c r="C9177">
        <f t="shared" si="432"/>
        <v>4.3000000000000007</v>
      </c>
      <c r="D9177">
        <v>1012.9</v>
      </c>
      <c r="E9177">
        <f t="shared" si="433"/>
        <v>2.1999999999999318</v>
      </c>
      <c r="F9177">
        <v>66</v>
      </c>
      <c r="G9177">
        <f t="shared" si="434"/>
        <v>-1</v>
      </c>
      <c r="H9177">
        <v>23.76</v>
      </c>
      <c r="I9177">
        <v>-0.94</v>
      </c>
      <c r="J9177">
        <v>0.34</v>
      </c>
    </row>
    <row r="9178" spans="1:10">
      <c r="A9178" s="3">
        <v>45976</v>
      </c>
      <c r="B9178">
        <v>14.6</v>
      </c>
      <c r="C9178">
        <f t="shared" si="432"/>
        <v>-1.3000000000000007</v>
      </c>
      <c r="D9178">
        <v>1023.1</v>
      </c>
      <c r="E9178">
        <f t="shared" si="433"/>
        <v>10.200000000000045</v>
      </c>
      <c r="F9178">
        <v>65</v>
      </c>
      <c r="G9178">
        <f t="shared" si="434"/>
        <v>-1</v>
      </c>
      <c r="H9178">
        <v>24.76</v>
      </c>
      <c r="I9178">
        <v>-0.85</v>
      </c>
      <c r="J9178">
        <v>0.53</v>
      </c>
    </row>
    <row r="9179" spans="1:10">
      <c r="A9179" s="3">
        <v>45977</v>
      </c>
      <c r="B9179">
        <v>14.4</v>
      </c>
      <c r="C9179">
        <f t="shared" si="432"/>
        <v>-0.19999999999999929</v>
      </c>
      <c r="D9179">
        <v>1024.0999999999999</v>
      </c>
      <c r="E9179">
        <f t="shared" si="433"/>
        <v>0.99999999999988631</v>
      </c>
      <c r="F9179">
        <v>70</v>
      </c>
      <c r="G9179">
        <f t="shared" si="434"/>
        <v>5</v>
      </c>
      <c r="H9179">
        <v>25.76</v>
      </c>
      <c r="I9179">
        <v>-0.72</v>
      </c>
      <c r="J9179">
        <v>0.7</v>
      </c>
    </row>
    <row r="9180" spans="1:10">
      <c r="A9180" s="3">
        <v>45978</v>
      </c>
      <c r="B9180">
        <v>18.2</v>
      </c>
      <c r="C9180">
        <f t="shared" si="432"/>
        <v>3.7999999999999989</v>
      </c>
      <c r="D9180">
        <v>1006.6</v>
      </c>
      <c r="E9180">
        <f t="shared" si="433"/>
        <v>-17.499999999999886</v>
      </c>
      <c r="F9180">
        <v>48</v>
      </c>
      <c r="G9180">
        <f t="shared" si="434"/>
        <v>-22</v>
      </c>
      <c r="H9180">
        <v>26.76</v>
      </c>
      <c r="I9180">
        <v>-0.56000000000000005</v>
      </c>
      <c r="J9180">
        <v>0.83</v>
      </c>
    </row>
    <row r="9181" spans="1:10">
      <c r="A9181" s="3">
        <v>45979</v>
      </c>
      <c r="B9181">
        <v>11.9</v>
      </c>
      <c r="C9181">
        <f t="shared" si="432"/>
        <v>-6.2999999999999989</v>
      </c>
      <c r="D9181">
        <v>1008.2</v>
      </c>
      <c r="E9181">
        <f t="shared" si="433"/>
        <v>1.6000000000000227</v>
      </c>
      <c r="F9181">
        <v>61</v>
      </c>
      <c r="G9181">
        <f t="shared" si="434"/>
        <v>13</v>
      </c>
      <c r="H9181">
        <v>27.76</v>
      </c>
      <c r="I9181">
        <v>-0.37</v>
      </c>
      <c r="J9181">
        <v>0.93</v>
      </c>
    </row>
    <row r="9182" spans="1:10">
      <c r="A9182" s="3">
        <v>45980</v>
      </c>
      <c r="B9182">
        <v>8.8000000000000007</v>
      </c>
      <c r="C9182">
        <f t="shared" si="432"/>
        <v>-3.0999999999999996</v>
      </c>
      <c r="D9182">
        <v>1019.2</v>
      </c>
      <c r="E9182">
        <f t="shared" si="433"/>
        <v>11</v>
      </c>
      <c r="F9182">
        <v>54</v>
      </c>
      <c r="G9182">
        <f t="shared" si="434"/>
        <v>-7</v>
      </c>
      <c r="H9182">
        <v>28.76</v>
      </c>
      <c r="I9182">
        <v>-0.16</v>
      </c>
      <c r="J9182">
        <v>0.99</v>
      </c>
    </row>
    <row r="9183" spans="1:10">
      <c r="A9183" s="3">
        <v>45981</v>
      </c>
      <c r="B9183">
        <v>9.8000000000000007</v>
      </c>
      <c r="C9183">
        <f t="shared" si="432"/>
        <v>1</v>
      </c>
      <c r="D9183">
        <v>1016.9</v>
      </c>
      <c r="E9183">
        <f t="shared" si="433"/>
        <v>-2.3000000000000682</v>
      </c>
      <c r="F9183">
        <v>70</v>
      </c>
      <c r="G9183">
        <f t="shared" si="434"/>
        <v>16</v>
      </c>
      <c r="H9183">
        <v>0.23</v>
      </c>
      <c r="I9183">
        <v>0.05</v>
      </c>
      <c r="J9183">
        <v>1</v>
      </c>
    </row>
    <row r="9184" spans="1:10">
      <c r="A9184" s="3">
        <v>45982</v>
      </c>
      <c r="B9184">
        <v>11.7</v>
      </c>
      <c r="C9184">
        <f t="shared" si="432"/>
        <v>1.8999999999999986</v>
      </c>
      <c r="D9184">
        <v>1010.7</v>
      </c>
      <c r="E9184">
        <f t="shared" si="433"/>
        <v>-6.1999999999999318</v>
      </c>
      <c r="F9184">
        <v>75</v>
      </c>
      <c r="G9184">
        <f t="shared" si="434"/>
        <v>5</v>
      </c>
      <c r="H9184">
        <v>1.23</v>
      </c>
      <c r="I9184">
        <v>0.26</v>
      </c>
      <c r="J9184">
        <v>0.97</v>
      </c>
    </row>
    <row r="9185" spans="1:10">
      <c r="A9185" s="3">
        <v>45983</v>
      </c>
      <c r="B9185">
        <v>14.7</v>
      </c>
      <c r="C9185">
        <f t="shared" si="432"/>
        <v>3</v>
      </c>
      <c r="D9185">
        <v>1021.6</v>
      </c>
      <c r="E9185">
        <f t="shared" si="433"/>
        <v>10.899999999999977</v>
      </c>
      <c r="F9185">
        <v>64</v>
      </c>
      <c r="G9185">
        <f t="shared" si="434"/>
        <v>-11</v>
      </c>
      <c r="H9185">
        <v>2.23</v>
      </c>
      <c r="I9185">
        <v>0.46</v>
      </c>
      <c r="J9185">
        <v>0.89</v>
      </c>
    </row>
    <row r="9186" spans="1:10">
      <c r="A9186" s="3">
        <v>45984</v>
      </c>
      <c r="B9186">
        <v>12.5</v>
      </c>
      <c r="C9186">
        <f t="shared" si="432"/>
        <v>-2.1999999999999993</v>
      </c>
      <c r="D9186">
        <v>1018.5</v>
      </c>
      <c r="E9186">
        <f t="shared" si="433"/>
        <v>-3.1000000000000227</v>
      </c>
      <c r="F9186">
        <v>80</v>
      </c>
      <c r="G9186">
        <f t="shared" si="434"/>
        <v>16</v>
      </c>
      <c r="H9186">
        <v>3.23</v>
      </c>
      <c r="I9186">
        <v>0.63</v>
      </c>
      <c r="J9186">
        <v>0.77</v>
      </c>
    </row>
    <row r="9187" spans="1:10">
      <c r="A9187" s="3">
        <v>45985</v>
      </c>
      <c r="B9187">
        <v>13</v>
      </c>
      <c r="C9187">
        <f t="shared" si="432"/>
        <v>0.5</v>
      </c>
      <c r="D9187">
        <v>1013.6</v>
      </c>
      <c r="E9187">
        <f t="shared" si="433"/>
        <v>-4.8999999999999773</v>
      </c>
      <c r="F9187">
        <v>74</v>
      </c>
      <c r="G9187">
        <f t="shared" si="434"/>
        <v>-6</v>
      </c>
      <c r="H9187">
        <v>4.2300000000000004</v>
      </c>
      <c r="I9187">
        <v>0.78</v>
      </c>
      <c r="J9187">
        <v>0.62</v>
      </c>
    </row>
    <row r="9188" spans="1:10">
      <c r="A9188" s="3">
        <v>45986</v>
      </c>
      <c r="B9188">
        <v>9.3000000000000007</v>
      </c>
      <c r="C9188">
        <f t="shared" si="432"/>
        <v>-3.6999999999999993</v>
      </c>
      <c r="D9188">
        <v>1007.1</v>
      </c>
      <c r="E9188">
        <f t="shared" si="433"/>
        <v>-6.5</v>
      </c>
      <c r="F9188">
        <v>95</v>
      </c>
      <c r="G9188">
        <f t="shared" si="434"/>
        <v>21</v>
      </c>
      <c r="H9188">
        <v>5.23</v>
      </c>
      <c r="I9188">
        <v>0.9</v>
      </c>
      <c r="J9188">
        <v>0.44</v>
      </c>
    </row>
    <row r="9189" spans="1:10">
      <c r="A9189" s="3">
        <v>45987</v>
      </c>
      <c r="B9189">
        <v>15.2</v>
      </c>
      <c r="C9189">
        <f t="shared" si="432"/>
        <v>5.8999999999999986</v>
      </c>
      <c r="D9189">
        <v>1016.3</v>
      </c>
      <c r="E9189">
        <f t="shared" si="433"/>
        <v>9.1999999999999318</v>
      </c>
      <c r="F9189">
        <v>46</v>
      </c>
      <c r="G9189">
        <f t="shared" si="434"/>
        <v>-49</v>
      </c>
      <c r="H9189">
        <v>6.23</v>
      </c>
      <c r="I9189">
        <v>0.97</v>
      </c>
      <c r="J9189">
        <v>0.24</v>
      </c>
    </row>
    <row r="9190" spans="1:10">
      <c r="A9190" s="3">
        <v>45988</v>
      </c>
      <c r="B9190">
        <v>13.9</v>
      </c>
      <c r="C9190">
        <f t="shared" si="432"/>
        <v>-1.2999999999999989</v>
      </c>
      <c r="D9190">
        <v>1013.7</v>
      </c>
      <c r="E9190">
        <f t="shared" si="433"/>
        <v>-2.5999999999999091</v>
      </c>
      <c r="F9190">
        <v>68</v>
      </c>
      <c r="G9190">
        <f t="shared" si="434"/>
        <v>22</v>
      </c>
      <c r="H9190">
        <v>7.23</v>
      </c>
      <c r="I9190">
        <v>1</v>
      </c>
      <c r="J9190">
        <v>0.03</v>
      </c>
    </row>
    <row r="9191" spans="1:10">
      <c r="A9191" s="3">
        <v>45989</v>
      </c>
      <c r="B9191">
        <v>14.4</v>
      </c>
      <c r="C9191">
        <f t="shared" si="432"/>
        <v>0.5</v>
      </c>
      <c r="D9191">
        <v>1007.3</v>
      </c>
      <c r="E9191">
        <f t="shared" si="433"/>
        <v>-6.4000000000000909</v>
      </c>
      <c r="F9191">
        <v>38</v>
      </c>
      <c r="G9191">
        <f t="shared" si="434"/>
        <v>-30</v>
      </c>
      <c r="H9191">
        <v>8.23</v>
      </c>
      <c r="I9191">
        <v>0.98</v>
      </c>
      <c r="J9191">
        <v>-0.18</v>
      </c>
    </row>
    <row r="9192" spans="1:10">
      <c r="A9192" s="3">
        <v>45990</v>
      </c>
      <c r="B9192">
        <v>11.1</v>
      </c>
      <c r="C9192">
        <f t="shared" si="432"/>
        <v>-3.3000000000000007</v>
      </c>
      <c r="D9192">
        <v>1015.6</v>
      </c>
      <c r="E9192">
        <f t="shared" si="433"/>
        <v>8.3000000000000682</v>
      </c>
      <c r="F9192">
        <v>51</v>
      </c>
      <c r="G9192">
        <f t="shared" si="434"/>
        <v>13</v>
      </c>
      <c r="H9192">
        <v>9.23</v>
      </c>
      <c r="I9192">
        <v>0.92</v>
      </c>
      <c r="J9192">
        <v>-0.38</v>
      </c>
    </row>
    <row r="9193" spans="1:10">
      <c r="A9193" s="3">
        <v>45991</v>
      </c>
      <c r="B9193">
        <v>11.2</v>
      </c>
      <c r="C9193">
        <f t="shared" si="432"/>
        <v>9.9999999999999645E-2</v>
      </c>
      <c r="D9193">
        <v>1015.4</v>
      </c>
      <c r="E9193">
        <f t="shared" si="433"/>
        <v>-0.20000000000004547</v>
      </c>
      <c r="F9193">
        <v>68</v>
      </c>
      <c r="G9193">
        <f t="shared" si="434"/>
        <v>17</v>
      </c>
      <c r="H9193">
        <v>10.23</v>
      </c>
      <c r="I9193">
        <v>0.82</v>
      </c>
      <c r="J9193">
        <v>-0.56999999999999995</v>
      </c>
    </row>
    <row r="9194" spans="1:10">
      <c r="A9194" s="3">
        <v>45992</v>
      </c>
      <c r="B9194">
        <v>16.7</v>
      </c>
      <c r="C9194">
        <f t="shared" si="432"/>
        <v>5.5</v>
      </c>
      <c r="D9194">
        <v>1010.5</v>
      </c>
      <c r="E9194">
        <f t="shared" si="433"/>
        <v>-4.8999999999999773</v>
      </c>
      <c r="F9194">
        <v>61</v>
      </c>
      <c r="G9194">
        <f t="shared" si="434"/>
        <v>-7</v>
      </c>
      <c r="H9194">
        <v>11.23</v>
      </c>
      <c r="I9194">
        <v>0.68</v>
      </c>
      <c r="J9194">
        <v>-0.73</v>
      </c>
    </row>
    <row r="9195" spans="1:10">
      <c r="A9195" s="3">
        <v>45993</v>
      </c>
      <c r="B9195">
        <v>14.1</v>
      </c>
      <c r="C9195">
        <f t="shared" si="432"/>
        <v>-2.5999999999999996</v>
      </c>
      <c r="D9195">
        <v>1009.9</v>
      </c>
      <c r="E9195">
        <f t="shared" si="433"/>
        <v>-0.60000000000002274</v>
      </c>
      <c r="F9195">
        <v>78</v>
      </c>
      <c r="G9195">
        <f t="shared" si="434"/>
        <v>17</v>
      </c>
      <c r="H9195">
        <v>12.23</v>
      </c>
      <c r="I9195">
        <v>0.51</v>
      </c>
      <c r="J9195">
        <v>-0.86</v>
      </c>
    </row>
    <row r="9196" spans="1:10">
      <c r="A9196" s="3">
        <v>45994</v>
      </c>
      <c r="B9196">
        <v>11.5</v>
      </c>
      <c r="C9196">
        <f t="shared" si="432"/>
        <v>-2.5999999999999996</v>
      </c>
      <c r="D9196">
        <v>999.2</v>
      </c>
      <c r="E9196">
        <f t="shared" si="433"/>
        <v>-10.699999999999932</v>
      </c>
      <c r="F9196">
        <v>77</v>
      </c>
      <c r="G9196">
        <f t="shared" si="434"/>
        <v>-1</v>
      </c>
      <c r="H9196">
        <v>13.23</v>
      </c>
      <c r="I9196">
        <v>0.32</v>
      </c>
      <c r="J9196">
        <v>-0.95</v>
      </c>
    </row>
    <row r="9197" spans="1:10">
      <c r="A9197" s="3">
        <v>45995</v>
      </c>
      <c r="B9197">
        <v>7.4</v>
      </c>
      <c r="C9197">
        <f t="shared" si="432"/>
        <v>-4.0999999999999996</v>
      </c>
      <c r="D9197">
        <v>1013.8</v>
      </c>
      <c r="E9197">
        <f t="shared" si="433"/>
        <v>14.599999999999909</v>
      </c>
      <c r="F9197">
        <v>29</v>
      </c>
      <c r="G9197">
        <f t="shared" si="434"/>
        <v>-48</v>
      </c>
      <c r="H9197">
        <v>14.23</v>
      </c>
      <c r="I9197">
        <v>0.11</v>
      </c>
      <c r="J9197">
        <v>-0.99</v>
      </c>
    </row>
    <row r="9198" spans="1:10">
      <c r="A9198" s="3">
        <v>45996</v>
      </c>
      <c r="B9198">
        <v>9.3000000000000007</v>
      </c>
      <c r="C9198">
        <f t="shared" si="432"/>
        <v>1.9000000000000004</v>
      </c>
      <c r="D9198">
        <v>1015.7</v>
      </c>
      <c r="E9198">
        <f t="shared" si="433"/>
        <v>1.9000000000000909</v>
      </c>
      <c r="F9198">
        <v>44</v>
      </c>
      <c r="G9198">
        <f t="shared" si="434"/>
        <v>15</v>
      </c>
      <c r="H9198">
        <v>15.23</v>
      </c>
      <c r="I9198">
        <v>-0.1</v>
      </c>
      <c r="J9198">
        <v>-1</v>
      </c>
    </row>
    <row r="9199" spans="1:10">
      <c r="A9199" s="3">
        <v>45997</v>
      </c>
      <c r="B9199">
        <v>7.7</v>
      </c>
      <c r="C9199">
        <f t="shared" si="432"/>
        <v>-1.6000000000000005</v>
      </c>
      <c r="D9199">
        <v>1018.8</v>
      </c>
      <c r="E9199">
        <f t="shared" si="433"/>
        <v>3.0999999999999091</v>
      </c>
      <c r="F9199">
        <v>55</v>
      </c>
      <c r="G9199">
        <f t="shared" si="434"/>
        <v>11</v>
      </c>
      <c r="H9199">
        <v>16.23</v>
      </c>
      <c r="I9199">
        <v>-0.31</v>
      </c>
      <c r="J9199">
        <v>-0.95</v>
      </c>
    </row>
    <row r="9200" spans="1:10">
      <c r="A9200" s="3">
        <v>45998</v>
      </c>
      <c r="B9200">
        <v>9.1999999999999993</v>
      </c>
      <c r="C9200">
        <f t="shared" si="432"/>
        <v>1.4999999999999991</v>
      </c>
      <c r="D9200">
        <v>1014.9</v>
      </c>
      <c r="E9200">
        <f t="shared" si="433"/>
        <v>-3.8999999999999773</v>
      </c>
      <c r="F9200">
        <v>54</v>
      </c>
      <c r="G9200">
        <f t="shared" si="434"/>
        <v>-1</v>
      </c>
      <c r="H9200">
        <v>17.23</v>
      </c>
      <c r="I9200">
        <v>-0.5</v>
      </c>
      <c r="J9200">
        <v>-0.87</v>
      </c>
    </row>
    <row r="9201" spans="1:10">
      <c r="A9201" s="3">
        <v>45999</v>
      </c>
      <c r="B9201">
        <v>12.8</v>
      </c>
      <c r="C9201">
        <f t="shared" si="432"/>
        <v>3.6000000000000014</v>
      </c>
      <c r="D9201">
        <v>1011.1</v>
      </c>
      <c r="E9201">
        <f t="shared" si="433"/>
        <v>-3.7999999999999545</v>
      </c>
      <c r="F9201">
        <v>62</v>
      </c>
      <c r="G9201">
        <f t="shared" si="434"/>
        <v>8</v>
      </c>
      <c r="H9201">
        <v>18.23</v>
      </c>
      <c r="I9201">
        <v>-0.67</v>
      </c>
      <c r="J9201">
        <v>-0.74</v>
      </c>
    </row>
    <row r="9202" spans="1:10">
      <c r="A9202" s="3">
        <v>46000</v>
      </c>
      <c r="B9202">
        <v>9.4</v>
      </c>
      <c r="C9202">
        <f t="shared" si="432"/>
        <v>-3.4000000000000004</v>
      </c>
      <c r="D9202">
        <v>1018.6</v>
      </c>
      <c r="E9202">
        <f t="shared" si="433"/>
        <v>7.5</v>
      </c>
      <c r="F9202">
        <v>46</v>
      </c>
      <c r="G9202">
        <f t="shared" si="434"/>
        <v>-16</v>
      </c>
      <c r="H9202">
        <v>19.23</v>
      </c>
      <c r="I9202">
        <v>-0.81</v>
      </c>
      <c r="J9202">
        <v>-0.57999999999999996</v>
      </c>
    </row>
    <row r="9203" spans="1:10">
      <c r="A9203" s="3">
        <v>46001</v>
      </c>
      <c r="B9203">
        <v>10.8</v>
      </c>
      <c r="C9203">
        <f t="shared" si="432"/>
        <v>1.4000000000000004</v>
      </c>
      <c r="D9203">
        <v>1019.7</v>
      </c>
      <c r="E9203">
        <f t="shared" si="433"/>
        <v>1.1000000000000227</v>
      </c>
      <c r="F9203">
        <v>44</v>
      </c>
      <c r="G9203">
        <f t="shared" si="434"/>
        <v>-2</v>
      </c>
      <c r="H9203">
        <v>20.23</v>
      </c>
      <c r="I9203">
        <v>-0.92</v>
      </c>
      <c r="J9203">
        <v>-0.4</v>
      </c>
    </row>
    <row r="9204" spans="1:10">
      <c r="A9204" s="3">
        <v>46002</v>
      </c>
      <c r="B9204">
        <v>13.9</v>
      </c>
      <c r="C9204">
        <f t="shared" si="432"/>
        <v>3.0999999999999996</v>
      </c>
      <c r="D9204">
        <v>1007.1</v>
      </c>
      <c r="E9204">
        <f t="shared" si="433"/>
        <v>-12.600000000000023</v>
      </c>
      <c r="F9204">
        <v>53</v>
      </c>
      <c r="G9204">
        <f t="shared" si="434"/>
        <v>9</v>
      </c>
      <c r="H9204">
        <v>21.23</v>
      </c>
      <c r="I9204">
        <v>-0.98</v>
      </c>
      <c r="J9204">
        <v>-0.19</v>
      </c>
    </row>
    <row r="9205" spans="1:10">
      <c r="A9205" s="3">
        <v>46003</v>
      </c>
      <c r="B9205">
        <v>5.3</v>
      </c>
      <c r="C9205">
        <f t="shared" si="432"/>
        <v>-8.6000000000000014</v>
      </c>
      <c r="D9205">
        <v>1022.7</v>
      </c>
      <c r="E9205">
        <f t="shared" si="433"/>
        <v>15.600000000000023</v>
      </c>
      <c r="F9205">
        <v>38</v>
      </c>
      <c r="G9205">
        <f t="shared" si="434"/>
        <v>-15</v>
      </c>
      <c r="H9205">
        <v>22.23</v>
      </c>
      <c r="I9205">
        <v>-1</v>
      </c>
      <c r="J9205">
        <v>0.02</v>
      </c>
    </row>
    <row r="9206" spans="1:10">
      <c r="A9206" s="3">
        <v>46004</v>
      </c>
      <c r="B9206">
        <v>7.4</v>
      </c>
      <c r="C9206">
        <f t="shared" si="432"/>
        <v>2.1000000000000005</v>
      </c>
      <c r="D9206">
        <v>1022.5</v>
      </c>
      <c r="E9206">
        <f t="shared" si="433"/>
        <v>-0.20000000000004547</v>
      </c>
      <c r="F9206">
        <v>48</v>
      </c>
      <c r="G9206">
        <f t="shared" si="434"/>
        <v>10</v>
      </c>
      <c r="H9206">
        <v>23.23</v>
      </c>
      <c r="I9206">
        <v>-0.97</v>
      </c>
      <c r="J9206">
        <v>0.23</v>
      </c>
    </row>
    <row r="9207" spans="1:10">
      <c r="A9207" s="3">
        <v>46005</v>
      </c>
      <c r="B9207">
        <v>7.1</v>
      </c>
      <c r="C9207">
        <f t="shared" si="432"/>
        <v>-0.30000000000000071</v>
      </c>
      <c r="D9207">
        <v>997.6</v>
      </c>
      <c r="E9207">
        <f t="shared" si="433"/>
        <v>-24.899999999999977</v>
      </c>
      <c r="F9207">
        <v>98</v>
      </c>
      <c r="G9207">
        <f t="shared" si="434"/>
        <v>50</v>
      </c>
      <c r="H9207">
        <v>24.23</v>
      </c>
      <c r="I9207">
        <v>-0.9</v>
      </c>
      <c r="J9207">
        <v>0.43</v>
      </c>
    </row>
    <row r="9208" spans="1:10">
      <c r="A9208" s="3">
        <v>46006</v>
      </c>
      <c r="B9208">
        <v>8.6</v>
      </c>
      <c r="C9208">
        <f t="shared" si="432"/>
        <v>1.5</v>
      </c>
      <c r="D9208">
        <v>1014.8</v>
      </c>
      <c r="E9208">
        <f t="shared" si="433"/>
        <v>17.199999999999932</v>
      </c>
      <c r="F9208">
        <v>40</v>
      </c>
      <c r="G9208">
        <f t="shared" si="434"/>
        <v>-58</v>
      </c>
      <c r="H9208">
        <v>25.23</v>
      </c>
      <c r="I9208">
        <v>-0.79</v>
      </c>
      <c r="J9208">
        <v>0.61</v>
      </c>
    </row>
    <row r="9209" spans="1:10">
      <c r="A9209" s="3">
        <v>46007</v>
      </c>
      <c r="B9209">
        <v>8.1999999999999993</v>
      </c>
      <c r="C9209">
        <f t="shared" si="432"/>
        <v>-0.40000000000000036</v>
      </c>
      <c r="D9209">
        <v>1015.7</v>
      </c>
      <c r="E9209">
        <f t="shared" si="433"/>
        <v>0.90000000000009095</v>
      </c>
      <c r="F9209">
        <v>62</v>
      </c>
      <c r="G9209">
        <f t="shared" si="434"/>
        <v>22</v>
      </c>
      <c r="H9209">
        <v>26.23</v>
      </c>
      <c r="I9209">
        <v>-0.65</v>
      </c>
      <c r="J9209">
        <v>0.76</v>
      </c>
    </row>
    <row r="9210" spans="1:10">
      <c r="A9210" s="3">
        <v>46008</v>
      </c>
      <c r="B9210">
        <v>10</v>
      </c>
      <c r="C9210">
        <f t="shared" si="432"/>
        <v>1.8000000000000007</v>
      </c>
      <c r="D9210">
        <v>1011.6</v>
      </c>
      <c r="E9210">
        <f t="shared" si="433"/>
        <v>-4.1000000000000227</v>
      </c>
      <c r="F9210">
        <v>64</v>
      </c>
      <c r="G9210">
        <f t="shared" si="434"/>
        <v>2</v>
      </c>
      <c r="H9210">
        <v>27.23</v>
      </c>
      <c r="I9210">
        <v>-0.47</v>
      </c>
      <c r="J9210">
        <v>0.88</v>
      </c>
    </row>
    <row r="9211" spans="1:10">
      <c r="A9211" s="3">
        <v>46009</v>
      </c>
      <c r="B9211">
        <v>9.6999999999999993</v>
      </c>
      <c r="C9211">
        <f t="shared" si="432"/>
        <v>-0.30000000000000071</v>
      </c>
      <c r="D9211">
        <v>1022.5</v>
      </c>
      <c r="E9211">
        <f t="shared" si="433"/>
        <v>10.899999999999977</v>
      </c>
      <c r="F9211">
        <v>42</v>
      </c>
      <c r="G9211">
        <f t="shared" si="434"/>
        <v>-22</v>
      </c>
      <c r="H9211">
        <v>28.23</v>
      </c>
      <c r="I9211">
        <v>-0.27</v>
      </c>
      <c r="J9211">
        <v>0.96</v>
      </c>
    </row>
    <row r="9212" spans="1:10">
      <c r="A9212" s="3">
        <v>46010</v>
      </c>
      <c r="B9212">
        <v>9.1</v>
      </c>
      <c r="C9212">
        <f t="shared" si="432"/>
        <v>-0.59999999999999964</v>
      </c>
      <c r="D9212">
        <v>1025.8</v>
      </c>
      <c r="E9212">
        <f t="shared" si="433"/>
        <v>3.2999999999999545</v>
      </c>
      <c r="F9212">
        <v>55</v>
      </c>
      <c r="G9212">
        <f t="shared" si="434"/>
        <v>13</v>
      </c>
      <c r="H9212">
        <v>29.23</v>
      </c>
      <c r="I9212">
        <v>-0.06</v>
      </c>
      <c r="J9212">
        <v>1</v>
      </c>
    </row>
    <row r="9213" spans="1:10">
      <c r="A9213" s="3">
        <v>46011</v>
      </c>
      <c r="B9213">
        <v>10.1</v>
      </c>
      <c r="C9213">
        <f t="shared" si="432"/>
        <v>1</v>
      </c>
      <c r="D9213">
        <v>1020.6</v>
      </c>
      <c r="E9213">
        <f t="shared" si="433"/>
        <v>-5.1999999999999318</v>
      </c>
      <c r="F9213">
        <v>73</v>
      </c>
      <c r="G9213">
        <f t="shared" si="434"/>
        <v>18</v>
      </c>
      <c r="H9213">
        <v>0.7</v>
      </c>
      <c r="I9213">
        <v>0.15</v>
      </c>
      <c r="J9213">
        <v>0.99</v>
      </c>
    </row>
    <row r="9214" spans="1:10">
      <c r="A9214" s="3">
        <v>46012</v>
      </c>
      <c r="B9214">
        <v>13.4</v>
      </c>
      <c r="C9214">
        <f t="shared" si="432"/>
        <v>3.3000000000000007</v>
      </c>
      <c r="D9214">
        <v>1010</v>
      </c>
      <c r="E9214">
        <f t="shared" si="433"/>
        <v>-10.600000000000023</v>
      </c>
      <c r="F9214">
        <v>79</v>
      </c>
      <c r="G9214">
        <f t="shared" si="434"/>
        <v>6</v>
      </c>
      <c r="H9214">
        <v>1.7</v>
      </c>
      <c r="I9214">
        <v>0.35</v>
      </c>
      <c r="J9214">
        <v>0.94</v>
      </c>
    </row>
    <row r="9215" spans="1:10">
      <c r="A9215" s="3">
        <v>46013</v>
      </c>
      <c r="B9215">
        <v>9.3000000000000007</v>
      </c>
      <c r="C9215">
        <f t="shared" si="432"/>
        <v>-4.0999999999999996</v>
      </c>
      <c r="D9215">
        <v>1024.3</v>
      </c>
      <c r="E9215">
        <f t="shared" si="433"/>
        <v>14.299999999999955</v>
      </c>
      <c r="F9215">
        <v>39</v>
      </c>
      <c r="G9215">
        <f t="shared" si="434"/>
        <v>-40</v>
      </c>
      <c r="H9215">
        <v>2.7</v>
      </c>
      <c r="I9215">
        <v>0.54</v>
      </c>
      <c r="J9215">
        <v>0.84</v>
      </c>
    </row>
    <row r="9216" spans="1:10">
      <c r="A9216" s="3">
        <v>46014</v>
      </c>
      <c r="B9216">
        <v>8</v>
      </c>
      <c r="C9216">
        <f t="shared" si="432"/>
        <v>-1.3000000000000007</v>
      </c>
      <c r="D9216">
        <v>1025.0999999999999</v>
      </c>
      <c r="E9216">
        <f t="shared" si="433"/>
        <v>0.79999999999995453</v>
      </c>
      <c r="F9216">
        <v>64</v>
      </c>
      <c r="G9216">
        <f t="shared" si="434"/>
        <v>25</v>
      </c>
      <c r="H9216">
        <v>3.7</v>
      </c>
      <c r="I9216">
        <v>0.71</v>
      </c>
      <c r="J9216">
        <v>0.71</v>
      </c>
    </row>
    <row r="9217" spans="1:10">
      <c r="A9217" s="3">
        <v>46015</v>
      </c>
      <c r="B9217">
        <v>7.9</v>
      </c>
      <c r="C9217">
        <f t="shared" si="432"/>
        <v>-9.9999999999999645E-2</v>
      </c>
      <c r="D9217">
        <v>1010.5</v>
      </c>
      <c r="E9217">
        <f t="shared" si="433"/>
        <v>-14.599999999999909</v>
      </c>
      <c r="F9217">
        <v>97</v>
      </c>
      <c r="G9217">
        <f t="shared" si="434"/>
        <v>33</v>
      </c>
      <c r="H9217">
        <v>4.7</v>
      </c>
      <c r="I9217">
        <v>0.84</v>
      </c>
      <c r="J9217">
        <v>0.54</v>
      </c>
    </row>
    <row r="9218" spans="1:10">
      <c r="A9218" s="3">
        <v>46016</v>
      </c>
      <c r="B9218">
        <v>10.5</v>
      </c>
      <c r="C9218">
        <f t="shared" si="432"/>
        <v>2.5999999999999996</v>
      </c>
      <c r="D9218">
        <v>995.4</v>
      </c>
      <c r="E9218">
        <f t="shared" si="433"/>
        <v>-15.100000000000023</v>
      </c>
      <c r="F9218">
        <v>95</v>
      </c>
      <c r="G9218">
        <f t="shared" si="434"/>
        <v>-2</v>
      </c>
      <c r="H9218">
        <v>5.7</v>
      </c>
      <c r="I9218">
        <v>0.94</v>
      </c>
      <c r="J9218">
        <v>0.35</v>
      </c>
    </row>
    <row r="9219" spans="1:10">
      <c r="A9219" s="3">
        <v>46017</v>
      </c>
      <c r="B9219">
        <v>4.9000000000000004</v>
      </c>
      <c r="C9219">
        <f t="shared" si="432"/>
        <v>-5.6</v>
      </c>
      <c r="D9219">
        <v>1007.3</v>
      </c>
      <c r="E9219">
        <f t="shared" si="433"/>
        <v>11.899999999999977</v>
      </c>
      <c r="F9219">
        <v>41</v>
      </c>
      <c r="G9219">
        <f t="shared" si="434"/>
        <v>-54</v>
      </c>
      <c r="H9219">
        <v>6.7</v>
      </c>
      <c r="I9219">
        <v>0.99</v>
      </c>
      <c r="J9219">
        <v>0.14000000000000001</v>
      </c>
    </row>
    <row r="9220" spans="1:10">
      <c r="A9220" s="3">
        <v>46018</v>
      </c>
      <c r="B9220">
        <v>3.4</v>
      </c>
      <c r="C9220">
        <f t="shared" si="432"/>
        <v>-1.5000000000000004</v>
      </c>
      <c r="D9220">
        <v>1016.2</v>
      </c>
      <c r="E9220">
        <f t="shared" si="433"/>
        <v>8.9000000000000909</v>
      </c>
      <c r="F9220">
        <v>55</v>
      </c>
      <c r="G9220">
        <f t="shared" si="434"/>
        <v>14</v>
      </c>
      <c r="H9220">
        <v>7.7</v>
      </c>
      <c r="I9220">
        <v>1</v>
      </c>
      <c r="J9220">
        <v>-7.0000000000000007E-2</v>
      </c>
    </row>
    <row r="9221" spans="1:10">
      <c r="A9221" s="3">
        <v>46019</v>
      </c>
      <c r="B9221">
        <v>8</v>
      </c>
      <c r="C9221">
        <f t="shared" si="432"/>
        <v>4.5999999999999996</v>
      </c>
      <c r="D9221">
        <v>1019.2</v>
      </c>
      <c r="E9221">
        <f t="shared" si="433"/>
        <v>3</v>
      </c>
      <c r="F9221">
        <v>45</v>
      </c>
      <c r="G9221">
        <f t="shared" si="434"/>
        <v>-10</v>
      </c>
      <c r="H9221">
        <v>8.6999999999999993</v>
      </c>
      <c r="I9221">
        <v>0.96</v>
      </c>
      <c r="J9221">
        <v>-0.28000000000000003</v>
      </c>
    </row>
    <row r="9222" spans="1:10">
      <c r="A9222" s="3">
        <v>46020</v>
      </c>
      <c r="B9222">
        <v>7.5</v>
      </c>
      <c r="C9222">
        <f t="shared" si="432"/>
        <v>-0.5</v>
      </c>
      <c r="D9222">
        <v>1013.6</v>
      </c>
      <c r="E9222">
        <f t="shared" si="433"/>
        <v>-5.6000000000000227</v>
      </c>
      <c r="F9222">
        <v>74</v>
      </c>
      <c r="G9222">
        <f t="shared" si="434"/>
        <v>29</v>
      </c>
      <c r="H9222">
        <v>9.6999999999999993</v>
      </c>
      <c r="I9222">
        <v>0.88</v>
      </c>
      <c r="J9222">
        <v>-0.47</v>
      </c>
    </row>
    <row r="9223" spans="1:10">
      <c r="A9223" s="3">
        <v>46021</v>
      </c>
      <c r="B9223">
        <v>10.1</v>
      </c>
      <c r="C9223">
        <f t="shared" ref="C9223:C9278" si="435">B9223-B9222</f>
        <v>2.5999999999999996</v>
      </c>
      <c r="D9223">
        <v>1009.5</v>
      </c>
      <c r="E9223">
        <f t="shared" ref="E9223:E9278" si="436">D9223-D9222</f>
        <v>-4.1000000000000227</v>
      </c>
      <c r="F9223">
        <v>50</v>
      </c>
      <c r="G9223">
        <f t="shared" ref="G9223:G9278" si="437">F9223-F9222</f>
        <v>-24</v>
      </c>
      <c r="H9223">
        <v>10.7</v>
      </c>
      <c r="I9223">
        <v>0.76</v>
      </c>
      <c r="J9223">
        <v>-0.65</v>
      </c>
    </row>
    <row r="9224" spans="1:10">
      <c r="A9224" s="3">
        <v>46022</v>
      </c>
      <c r="B9224">
        <v>7.6</v>
      </c>
      <c r="C9224">
        <f t="shared" si="435"/>
        <v>-2.5</v>
      </c>
      <c r="D9224">
        <v>1007.9</v>
      </c>
      <c r="E9224">
        <f t="shared" si="436"/>
        <v>-1.6000000000000227</v>
      </c>
      <c r="F9224">
        <v>57</v>
      </c>
      <c r="G9224">
        <f t="shared" si="437"/>
        <v>7</v>
      </c>
      <c r="H9224">
        <v>11.7</v>
      </c>
      <c r="I9224">
        <v>0.61</v>
      </c>
      <c r="J9224">
        <v>-0.8</v>
      </c>
    </row>
    <row r="9225" spans="1:10">
      <c r="A9225" s="3">
        <v>46023</v>
      </c>
      <c r="B9225">
        <v>5.7</v>
      </c>
      <c r="C9225">
        <f t="shared" si="435"/>
        <v>-1.8999999999999995</v>
      </c>
      <c r="D9225">
        <v>1007.5</v>
      </c>
      <c r="E9225">
        <f t="shared" si="436"/>
        <v>-0.39999999999997726</v>
      </c>
      <c r="F9225">
        <v>48</v>
      </c>
      <c r="G9225">
        <f t="shared" si="437"/>
        <v>-9</v>
      </c>
      <c r="H9225">
        <v>12.7</v>
      </c>
      <c r="I9225">
        <v>0.42</v>
      </c>
      <c r="J9225">
        <v>-0.91</v>
      </c>
    </row>
    <row r="9226" spans="1:10">
      <c r="A9226" s="3">
        <v>46024</v>
      </c>
      <c r="B9226">
        <v>5.3</v>
      </c>
      <c r="C9226">
        <f t="shared" si="435"/>
        <v>-0.40000000000000036</v>
      </c>
      <c r="D9226">
        <v>1003.9</v>
      </c>
      <c r="E9226">
        <f t="shared" si="436"/>
        <v>-3.6000000000000227</v>
      </c>
      <c r="F9226">
        <v>77</v>
      </c>
      <c r="G9226">
        <f t="shared" si="437"/>
        <v>29</v>
      </c>
      <c r="H9226">
        <v>13.7</v>
      </c>
      <c r="I9226">
        <v>0.22</v>
      </c>
      <c r="J9226">
        <v>-0.97</v>
      </c>
    </row>
    <row r="9227" spans="1:10">
      <c r="A9227" s="3">
        <v>46025</v>
      </c>
      <c r="B9227">
        <v>4.0999999999999996</v>
      </c>
      <c r="C9227">
        <f t="shared" si="435"/>
        <v>-1.2000000000000002</v>
      </c>
      <c r="D9227">
        <v>1010.6</v>
      </c>
      <c r="E9227">
        <f t="shared" si="436"/>
        <v>6.7000000000000455</v>
      </c>
      <c r="F9227">
        <v>47</v>
      </c>
      <c r="G9227">
        <f t="shared" si="437"/>
        <v>-30</v>
      </c>
      <c r="H9227">
        <v>14.7</v>
      </c>
      <c r="I9227">
        <v>0.01</v>
      </c>
      <c r="J9227">
        <v>-1</v>
      </c>
    </row>
    <row r="9228" spans="1:10">
      <c r="A9228" s="3">
        <v>46026</v>
      </c>
      <c r="B9228">
        <v>6.4</v>
      </c>
      <c r="C9228">
        <f t="shared" si="435"/>
        <v>2.3000000000000007</v>
      </c>
      <c r="D9228">
        <v>1010.7</v>
      </c>
      <c r="E9228">
        <f t="shared" si="436"/>
        <v>0.10000000000002274</v>
      </c>
      <c r="F9228">
        <v>51</v>
      </c>
      <c r="G9228">
        <f t="shared" si="437"/>
        <v>4</v>
      </c>
      <c r="H9228">
        <v>15.7</v>
      </c>
      <c r="I9228">
        <v>-0.2</v>
      </c>
      <c r="J9228">
        <v>-0.98</v>
      </c>
    </row>
    <row r="9229" spans="1:10">
      <c r="A9229" s="3">
        <v>46027</v>
      </c>
      <c r="B9229">
        <v>7.7</v>
      </c>
      <c r="C9229">
        <f t="shared" si="435"/>
        <v>1.2999999999999998</v>
      </c>
      <c r="D9229">
        <v>1001.7</v>
      </c>
      <c r="E9229">
        <f t="shared" si="436"/>
        <v>-9</v>
      </c>
      <c r="F9229">
        <v>66</v>
      </c>
      <c r="G9229">
        <f t="shared" si="437"/>
        <v>15</v>
      </c>
      <c r="H9229">
        <v>16.7</v>
      </c>
      <c r="I9229">
        <v>-0.4</v>
      </c>
      <c r="J9229">
        <v>-0.92</v>
      </c>
    </row>
    <row r="9230" spans="1:10">
      <c r="A9230" s="3">
        <v>46028</v>
      </c>
      <c r="B9230">
        <v>6.6</v>
      </c>
      <c r="C9230">
        <f t="shared" si="435"/>
        <v>-1.1000000000000005</v>
      </c>
      <c r="D9230">
        <v>1013.9</v>
      </c>
      <c r="E9230">
        <f t="shared" si="436"/>
        <v>12.199999999999932</v>
      </c>
      <c r="F9230">
        <v>34</v>
      </c>
      <c r="G9230">
        <f t="shared" si="437"/>
        <v>-32</v>
      </c>
      <c r="H9230">
        <v>17.7</v>
      </c>
      <c r="I9230">
        <v>-0.59</v>
      </c>
      <c r="J9230">
        <v>-0.81</v>
      </c>
    </row>
    <row r="9231" spans="1:10">
      <c r="A9231" s="3">
        <v>46029</v>
      </c>
      <c r="B9231">
        <v>4.5999999999999996</v>
      </c>
      <c r="C9231">
        <f t="shared" si="435"/>
        <v>-2</v>
      </c>
      <c r="D9231">
        <v>1011.2</v>
      </c>
      <c r="E9231">
        <f t="shared" si="436"/>
        <v>-2.6999999999999318</v>
      </c>
      <c r="F9231">
        <v>61</v>
      </c>
      <c r="G9231">
        <f t="shared" si="437"/>
        <v>27</v>
      </c>
      <c r="H9231">
        <v>18.7</v>
      </c>
      <c r="I9231">
        <v>-0.74</v>
      </c>
      <c r="J9231">
        <v>-0.67</v>
      </c>
    </row>
    <row r="9232" spans="1:10">
      <c r="A9232" s="3">
        <v>46030</v>
      </c>
      <c r="B9232">
        <v>5.0999999999999996</v>
      </c>
      <c r="C9232">
        <f t="shared" si="435"/>
        <v>0.5</v>
      </c>
      <c r="D9232">
        <v>1008.3</v>
      </c>
      <c r="E9232">
        <f t="shared" si="436"/>
        <v>-2.9000000000000909</v>
      </c>
      <c r="F9232">
        <v>32</v>
      </c>
      <c r="G9232">
        <f t="shared" si="437"/>
        <v>-29</v>
      </c>
      <c r="H9232">
        <v>19.7</v>
      </c>
      <c r="I9232">
        <v>-0.87</v>
      </c>
      <c r="J9232">
        <v>-0.5</v>
      </c>
    </row>
    <row r="9233" spans="1:10">
      <c r="A9233" s="3">
        <v>46031</v>
      </c>
      <c r="B9233">
        <v>6.5</v>
      </c>
      <c r="C9233">
        <f t="shared" si="435"/>
        <v>1.4000000000000004</v>
      </c>
      <c r="D9233">
        <v>1016.8</v>
      </c>
      <c r="E9233">
        <f t="shared" si="436"/>
        <v>8.5</v>
      </c>
      <c r="F9233">
        <v>45</v>
      </c>
      <c r="G9233">
        <f t="shared" si="437"/>
        <v>13</v>
      </c>
      <c r="H9233">
        <v>20.7</v>
      </c>
      <c r="I9233">
        <v>-0.95</v>
      </c>
      <c r="J9233">
        <v>-0.3</v>
      </c>
    </row>
    <row r="9234" spans="1:10">
      <c r="A9234" s="3">
        <v>46032</v>
      </c>
      <c r="B9234">
        <v>12</v>
      </c>
      <c r="C9234">
        <f t="shared" si="435"/>
        <v>5.5</v>
      </c>
      <c r="D9234">
        <v>1006.8</v>
      </c>
      <c r="E9234">
        <f t="shared" si="436"/>
        <v>-10</v>
      </c>
      <c r="F9234">
        <v>57</v>
      </c>
      <c r="G9234">
        <f t="shared" si="437"/>
        <v>12</v>
      </c>
      <c r="H9234">
        <v>21.7</v>
      </c>
      <c r="I9234">
        <v>-1</v>
      </c>
      <c r="J9234">
        <v>-0.09</v>
      </c>
    </row>
    <row r="9235" spans="1:10">
      <c r="A9235" s="3">
        <v>46033</v>
      </c>
      <c r="B9235">
        <v>7.1</v>
      </c>
      <c r="C9235">
        <f t="shared" si="435"/>
        <v>-4.9000000000000004</v>
      </c>
      <c r="D9235">
        <v>999.3</v>
      </c>
      <c r="E9235">
        <f t="shared" si="436"/>
        <v>-7.5</v>
      </c>
      <c r="F9235">
        <v>20</v>
      </c>
      <c r="G9235">
        <f t="shared" si="437"/>
        <v>-37</v>
      </c>
      <c r="H9235">
        <v>22.7</v>
      </c>
      <c r="I9235">
        <v>-0.99</v>
      </c>
      <c r="J9235">
        <v>0.12</v>
      </c>
    </row>
    <row r="9236" spans="1:10">
      <c r="A9236" s="3">
        <v>46034</v>
      </c>
      <c r="B9236">
        <v>5.2</v>
      </c>
      <c r="C9236">
        <f t="shared" si="435"/>
        <v>-1.8999999999999995</v>
      </c>
      <c r="D9236">
        <v>1010.5</v>
      </c>
      <c r="E9236">
        <f t="shared" si="436"/>
        <v>11.200000000000045</v>
      </c>
      <c r="F9236">
        <v>40</v>
      </c>
      <c r="G9236">
        <f t="shared" si="437"/>
        <v>20</v>
      </c>
      <c r="H9236">
        <v>23.7</v>
      </c>
      <c r="I9236">
        <v>-0.95</v>
      </c>
      <c r="J9236">
        <v>0.32</v>
      </c>
    </row>
    <row r="9237" spans="1:10">
      <c r="A9237" s="3">
        <v>46035</v>
      </c>
      <c r="B9237">
        <v>12.6</v>
      </c>
      <c r="C9237">
        <f t="shared" si="435"/>
        <v>7.3999999999999995</v>
      </c>
      <c r="D9237">
        <v>998.3</v>
      </c>
      <c r="E9237">
        <f t="shared" si="436"/>
        <v>-12.200000000000045</v>
      </c>
      <c r="F9237">
        <v>41</v>
      </c>
      <c r="G9237">
        <f t="shared" si="437"/>
        <v>1</v>
      </c>
      <c r="H9237">
        <v>24.7</v>
      </c>
      <c r="I9237">
        <v>-0.86</v>
      </c>
      <c r="J9237">
        <v>0.52</v>
      </c>
    </row>
    <row r="9238" spans="1:10">
      <c r="A9238" s="3">
        <v>46036</v>
      </c>
      <c r="B9238">
        <v>7.8</v>
      </c>
      <c r="C9238">
        <f t="shared" si="435"/>
        <v>-4.8</v>
      </c>
      <c r="D9238">
        <v>1013.3</v>
      </c>
      <c r="E9238">
        <f t="shared" si="436"/>
        <v>15</v>
      </c>
      <c r="F9238">
        <v>29</v>
      </c>
      <c r="G9238">
        <f t="shared" si="437"/>
        <v>-12</v>
      </c>
      <c r="H9238">
        <v>25.7</v>
      </c>
      <c r="I9238">
        <v>-0.73</v>
      </c>
      <c r="J9238">
        <v>0.69</v>
      </c>
    </row>
    <row r="9239" spans="1:10">
      <c r="A9239" s="3">
        <v>46037</v>
      </c>
      <c r="B9239">
        <v>9.4</v>
      </c>
      <c r="C9239">
        <f t="shared" si="435"/>
        <v>1.6000000000000005</v>
      </c>
      <c r="D9239">
        <v>1009.3</v>
      </c>
      <c r="E9239">
        <f t="shared" si="436"/>
        <v>-4</v>
      </c>
      <c r="F9239">
        <v>60</v>
      </c>
      <c r="G9239">
        <f t="shared" si="437"/>
        <v>31</v>
      </c>
      <c r="H9239">
        <v>26.7</v>
      </c>
      <c r="I9239">
        <v>-0.56999999999999995</v>
      </c>
      <c r="J9239">
        <v>0.82</v>
      </c>
    </row>
    <row r="9240" spans="1:10">
      <c r="A9240" s="3">
        <v>46038</v>
      </c>
      <c r="B9240">
        <v>12.8</v>
      </c>
      <c r="C9240">
        <f t="shared" si="435"/>
        <v>3.4000000000000004</v>
      </c>
      <c r="D9240">
        <v>1011.8</v>
      </c>
      <c r="E9240">
        <f t="shared" si="436"/>
        <v>2.5</v>
      </c>
      <c r="F9240">
        <v>29</v>
      </c>
      <c r="G9240">
        <f t="shared" si="437"/>
        <v>-31</v>
      </c>
      <c r="H9240">
        <v>27.7</v>
      </c>
      <c r="I9240">
        <v>-0.38</v>
      </c>
      <c r="J9240">
        <v>0.93</v>
      </c>
    </row>
    <row r="9241" spans="1:10">
      <c r="A9241" s="3">
        <v>46039</v>
      </c>
      <c r="B9241">
        <v>10.1</v>
      </c>
      <c r="C9241">
        <f t="shared" si="435"/>
        <v>-2.7000000000000011</v>
      </c>
      <c r="D9241">
        <v>1009.8</v>
      </c>
      <c r="E9241">
        <f t="shared" si="436"/>
        <v>-2</v>
      </c>
      <c r="F9241">
        <v>60</v>
      </c>
      <c r="G9241">
        <f t="shared" si="437"/>
        <v>31</v>
      </c>
      <c r="H9241">
        <v>28.7</v>
      </c>
      <c r="I9241">
        <v>-0.18</v>
      </c>
      <c r="J9241">
        <v>0.98</v>
      </c>
    </row>
    <row r="9242" spans="1:10">
      <c r="A9242" s="3">
        <v>46040</v>
      </c>
      <c r="B9242">
        <v>10</v>
      </c>
      <c r="C9242">
        <f t="shared" si="435"/>
        <v>-9.9999999999999645E-2</v>
      </c>
      <c r="D9242">
        <v>1016.8</v>
      </c>
      <c r="E9242">
        <f t="shared" si="436"/>
        <v>7</v>
      </c>
      <c r="F9242">
        <v>58</v>
      </c>
      <c r="G9242">
        <f t="shared" si="437"/>
        <v>-2</v>
      </c>
      <c r="H9242">
        <v>0.17</v>
      </c>
      <c r="I9242">
        <v>0.04</v>
      </c>
      <c r="J9242">
        <v>1</v>
      </c>
    </row>
    <row r="9243" spans="1:10">
      <c r="A9243" s="3">
        <v>46041</v>
      </c>
      <c r="B9243">
        <v>9.4</v>
      </c>
      <c r="C9243">
        <f t="shared" si="435"/>
        <v>-0.59999999999999964</v>
      </c>
      <c r="D9243">
        <v>1006.8</v>
      </c>
      <c r="E9243">
        <f t="shared" si="436"/>
        <v>-10</v>
      </c>
      <c r="F9243">
        <v>69</v>
      </c>
      <c r="G9243">
        <f t="shared" si="437"/>
        <v>11</v>
      </c>
      <c r="H9243">
        <v>1.17</v>
      </c>
      <c r="I9243">
        <v>0.25</v>
      </c>
      <c r="J9243">
        <v>0.97</v>
      </c>
    </row>
    <row r="9244" spans="1:10">
      <c r="A9244" s="3">
        <v>46042</v>
      </c>
      <c r="B9244">
        <v>4.8</v>
      </c>
      <c r="C9244">
        <f t="shared" si="435"/>
        <v>-4.6000000000000005</v>
      </c>
      <c r="D9244">
        <v>1008</v>
      </c>
      <c r="E9244">
        <f t="shared" si="436"/>
        <v>1.2000000000000455</v>
      </c>
      <c r="F9244">
        <v>28</v>
      </c>
      <c r="G9244">
        <f t="shared" si="437"/>
        <v>-41</v>
      </c>
      <c r="H9244">
        <v>2.17</v>
      </c>
      <c r="I9244">
        <v>0.45</v>
      </c>
      <c r="J9244">
        <v>0.9</v>
      </c>
    </row>
    <row r="9245" spans="1:10">
      <c r="A9245" s="3">
        <v>46043</v>
      </c>
      <c r="B9245">
        <v>4.2</v>
      </c>
      <c r="C9245">
        <f t="shared" si="435"/>
        <v>-0.59999999999999964</v>
      </c>
      <c r="D9245">
        <v>1005.7</v>
      </c>
      <c r="E9245">
        <f t="shared" si="436"/>
        <v>-2.2999999999999545</v>
      </c>
      <c r="F9245">
        <v>35</v>
      </c>
      <c r="G9245">
        <f t="shared" si="437"/>
        <v>7</v>
      </c>
      <c r="H9245">
        <v>3.17</v>
      </c>
      <c r="I9245">
        <v>0.62</v>
      </c>
      <c r="J9245">
        <v>0.78</v>
      </c>
    </row>
    <row r="9246" spans="1:10">
      <c r="A9246" s="3">
        <v>46044</v>
      </c>
      <c r="B9246">
        <v>3.7</v>
      </c>
      <c r="C9246">
        <f t="shared" si="435"/>
        <v>-0.5</v>
      </c>
      <c r="D9246">
        <v>1010.2</v>
      </c>
      <c r="E9246">
        <f t="shared" si="436"/>
        <v>4.5</v>
      </c>
      <c r="F9246">
        <v>25</v>
      </c>
      <c r="G9246">
        <f t="shared" si="437"/>
        <v>-10</v>
      </c>
      <c r="H9246">
        <v>4.17</v>
      </c>
      <c r="I9246">
        <v>0.78</v>
      </c>
      <c r="J9246">
        <v>0.63</v>
      </c>
    </row>
    <row r="9247" spans="1:10">
      <c r="A9247" s="3">
        <v>46045</v>
      </c>
      <c r="B9247">
        <v>5.2</v>
      </c>
      <c r="C9247">
        <f t="shared" si="435"/>
        <v>1.5</v>
      </c>
      <c r="D9247">
        <v>1013.1</v>
      </c>
      <c r="E9247">
        <f t="shared" si="436"/>
        <v>2.8999999999999773</v>
      </c>
      <c r="F9247">
        <v>40</v>
      </c>
      <c r="G9247">
        <f t="shared" si="437"/>
        <v>15</v>
      </c>
      <c r="H9247">
        <v>5.17</v>
      </c>
      <c r="I9247">
        <v>0.89</v>
      </c>
      <c r="J9247">
        <v>0.45</v>
      </c>
    </row>
    <row r="9248" spans="1:10">
      <c r="A9248" s="3">
        <v>46046</v>
      </c>
      <c r="B9248">
        <v>6.5</v>
      </c>
      <c r="C9248">
        <f t="shared" si="435"/>
        <v>1.2999999999999998</v>
      </c>
      <c r="D9248">
        <v>1007.3</v>
      </c>
      <c r="E9248">
        <f t="shared" si="436"/>
        <v>-5.8000000000000682</v>
      </c>
      <c r="F9248">
        <v>24</v>
      </c>
      <c r="G9248">
        <f t="shared" si="437"/>
        <v>-16</v>
      </c>
      <c r="H9248">
        <v>6.17</v>
      </c>
      <c r="I9248">
        <v>0.97</v>
      </c>
      <c r="J9248">
        <v>0.25</v>
      </c>
    </row>
    <row r="9249" spans="1:10">
      <c r="A9249" s="3">
        <v>46047</v>
      </c>
      <c r="B9249">
        <v>3.6</v>
      </c>
      <c r="C9249">
        <f t="shared" si="435"/>
        <v>-2.9</v>
      </c>
      <c r="D9249">
        <v>1012.5</v>
      </c>
      <c r="E9249">
        <f t="shared" si="436"/>
        <v>5.2000000000000455</v>
      </c>
      <c r="F9249">
        <v>32</v>
      </c>
      <c r="G9249">
        <f t="shared" si="437"/>
        <v>8</v>
      </c>
      <c r="H9249">
        <v>7.17</v>
      </c>
      <c r="I9249">
        <v>1</v>
      </c>
      <c r="J9249">
        <v>0.04</v>
      </c>
    </row>
    <row r="9250" spans="1:10">
      <c r="A9250" s="3">
        <v>46048</v>
      </c>
      <c r="B9250">
        <v>5</v>
      </c>
      <c r="C9250">
        <f t="shared" si="435"/>
        <v>1.4</v>
      </c>
      <c r="D9250">
        <v>1016.6</v>
      </c>
      <c r="E9250">
        <f t="shared" si="436"/>
        <v>4.1000000000000227</v>
      </c>
      <c r="F9250">
        <v>34</v>
      </c>
      <c r="G9250">
        <f t="shared" si="437"/>
        <v>2</v>
      </c>
      <c r="H9250">
        <v>8.17</v>
      </c>
      <c r="I9250">
        <v>0.99</v>
      </c>
      <c r="J9250">
        <v>-0.17</v>
      </c>
    </row>
    <row r="9251" spans="1:10">
      <c r="A9251" s="3">
        <v>46049</v>
      </c>
      <c r="B9251">
        <v>5</v>
      </c>
      <c r="C9251">
        <f t="shared" si="435"/>
        <v>0</v>
      </c>
      <c r="D9251">
        <v>1008.4</v>
      </c>
      <c r="E9251">
        <f t="shared" si="436"/>
        <v>-8.2000000000000455</v>
      </c>
      <c r="F9251">
        <v>58</v>
      </c>
      <c r="G9251">
        <f t="shared" si="437"/>
        <v>24</v>
      </c>
      <c r="H9251">
        <v>9.17</v>
      </c>
      <c r="I9251">
        <v>0.93</v>
      </c>
      <c r="J9251">
        <v>-0.37</v>
      </c>
    </row>
    <row r="9252" spans="1:10">
      <c r="A9252" s="3">
        <v>46050</v>
      </c>
      <c r="B9252">
        <v>7</v>
      </c>
      <c r="C9252">
        <f t="shared" si="435"/>
        <v>2</v>
      </c>
      <c r="D9252">
        <v>1013.3</v>
      </c>
      <c r="E9252">
        <f t="shared" si="436"/>
        <v>4.8999999999999773</v>
      </c>
      <c r="F9252">
        <v>28</v>
      </c>
      <c r="G9252">
        <f t="shared" si="437"/>
        <v>-30</v>
      </c>
      <c r="H9252">
        <v>10.17</v>
      </c>
      <c r="I9252">
        <v>0.83</v>
      </c>
      <c r="J9252">
        <v>-0.56000000000000005</v>
      </c>
    </row>
    <row r="9253" spans="1:10">
      <c r="A9253" s="3">
        <v>46051</v>
      </c>
      <c r="B9253">
        <v>5.4</v>
      </c>
      <c r="C9253">
        <f t="shared" si="435"/>
        <v>-1.5999999999999996</v>
      </c>
      <c r="D9253">
        <v>1012</v>
      </c>
      <c r="E9253">
        <f t="shared" si="436"/>
        <v>-1.2999999999999545</v>
      </c>
      <c r="F9253">
        <v>46</v>
      </c>
      <c r="G9253">
        <f t="shared" si="437"/>
        <v>18</v>
      </c>
      <c r="H9253">
        <v>11.17</v>
      </c>
      <c r="I9253">
        <v>0.69</v>
      </c>
      <c r="J9253">
        <v>-0.72</v>
      </c>
    </row>
    <row r="9254" spans="1:10">
      <c r="A9254" s="3">
        <v>46052</v>
      </c>
      <c r="B9254">
        <v>5</v>
      </c>
      <c r="C9254">
        <f t="shared" si="435"/>
        <v>-0.40000000000000036</v>
      </c>
      <c r="D9254">
        <v>1014.2</v>
      </c>
      <c r="E9254">
        <f t="shared" si="436"/>
        <v>2.2000000000000455</v>
      </c>
      <c r="F9254">
        <v>25</v>
      </c>
      <c r="G9254">
        <f t="shared" si="437"/>
        <v>-21</v>
      </c>
      <c r="H9254">
        <v>12.17</v>
      </c>
      <c r="I9254">
        <v>0.52</v>
      </c>
      <c r="J9254">
        <v>-0.85</v>
      </c>
    </row>
    <row r="9255" spans="1:10">
      <c r="A9255" s="3">
        <v>46053</v>
      </c>
      <c r="B9255">
        <v>5.7</v>
      </c>
      <c r="C9255">
        <f t="shared" si="435"/>
        <v>0.70000000000000018</v>
      </c>
      <c r="D9255">
        <v>1014</v>
      </c>
      <c r="E9255">
        <f t="shared" si="436"/>
        <v>-0.20000000000004547</v>
      </c>
      <c r="F9255">
        <v>29</v>
      </c>
      <c r="G9255">
        <f t="shared" si="437"/>
        <v>4</v>
      </c>
      <c r="H9255">
        <v>13.17</v>
      </c>
      <c r="I9255">
        <v>0.33</v>
      </c>
      <c r="J9255">
        <v>-0.94</v>
      </c>
    </row>
    <row r="9256" spans="1:10">
      <c r="A9256" s="3">
        <v>46054</v>
      </c>
      <c r="B9256">
        <v>6.1</v>
      </c>
      <c r="C9256">
        <f t="shared" si="435"/>
        <v>0.39999999999999947</v>
      </c>
      <c r="D9256">
        <v>1012.4</v>
      </c>
      <c r="E9256">
        <f t="shared" si="436"/>
        <v>-1.6000000000000227</v>
      </c>
      <c r="F9256">
        <v>39</v>
      </c>
      <c r="G9256">
        <f t="shared" si="437"/>
        <v>10</v>
      </c>
      <c r="H9256">
        <v>14.17</v>
      </c>
      <c r="I9256">
        <v>0.13</v>
      </c>
      <c r="J9256">
        <v>-0.99</v>
      </c>
    </row>
    <row r="9257" spans="1:10">
      <c r="A9257" s="3">
        <v>46055</v>
      </c>
      <c r="B9257">
        <v>8.4</v>
      </c>
      <c r="C9257">
        <f t="shared" si="435"/>
        <v>2.3000000000000007</v>
      </c>
      <c r="D9257">
        <v>1012</v>
      </c>
      <c r="E9257">
        <f t="shared" si="436"/>
        <v>-0.39999999999997726</v>
      </c>
      <c r="F9257">
        <v>39</v>
      </c>
      <c r="G9257">
        <f t="shared" si="437"/>
        <v>0</v>
      </c>
      <c r="H9257">
        <v>15.17</v>
      </c>
      <c r="I9257">
        <v>-0.09</v>
      </c>
      <c r="J9257">
        <v>-1</v>
      </c>
    </row>
    <row r="9258" spans="1:10">
      <c r="A9258" s="3">
        <v>46056</v>
      </c>
      <c r="B9258">
        <v>6.9</v>
      </c>
      <c r="C9258">
        <f t="shared" si="435"/>
        <v>-1.5</v>
      </c>
      <c r="D9258">
        <v>1019.6</v>
      </c>
      <c r="E9258">
        <f t="shared" si="436"/>
        <v>7.6000000000000227</v>
      </c>
      <c r="F9258">
        <v>33</v>
      </c>
      <c r="G9258">
        <f t="shared" si="437"/>
        <v>-6</v>
      </c>
      <c r="H9258">
        <v>16.170000000000002</v>
      </c>
      <c r="I9258">
        <v>-0.28999999999999998</v>
      </c>
      <c r="J9258">
        <v>-0.96</v>
      </c>
    </row>
    <row r="9259" spans="1:10">
      <c r="A9259" s="3">
        <v>46057</v>
      </c>
      <c r="B9259">
        <v>6.5</v>
      </c>
      <c r="C9259">
        <f t="shared" si="435"/>
        <v>-0.40000000000000036</v>
      </c>
      <c r="D9259">
        <v>1015.1</v>
      </c>
      <c r="E9259">
        <f t="shared" si="436"/>
        <v>-4.5</v>
      </c>
      <c r="F9259">
        <v>49</v>
      </c>
      <c r="G9259">
        <f t="shared" si="437"/>
        <v>16</v>
      </c>
      <c r="H9259">
        <v>17.170000000000002</v>
      </c>
      <c r="I9259">
        <v>-0.49</v>
      </c>
      <c r="J9259">
        <v>-0.87</v>
      </c>
    </row>
    <row r="9260" spans="1:10">
      <c r="A9260" s="3">
        <v>46058</v>
      </c>
      <c r="B9260">
        <v>8.1999999999999993</v>
      </c>
      <c r="C9260">
        <f t="shared" si="435"/>
        <v>1.6999999999999993</v>
      </c>
      <c r="D9260">
        <v>1010.6</v>
      </c>
      <c r="E9260">
        <f t="shared" si="436"/>
        <v>-4.5</v>
      </c>
      <c r="F9260">
        <v>44</v>
      </c>
      <c r="G9260">
        <f t="shared" si="437"/>
        <v>-5</v>
      </c>
      <c r="H9260">
        <v>18.170000000000002</v>
      </c>
      <c r="I9260">
        <v>-0.66</v>
      </c>
      <c r="J9260">
        <v>-0.75</v>
      </c>
    </row>
    <row r="9261" spans="1:10">
      <c r="A9261" s="3">
        <v>46059</v>
      </c>
      <c r="B9261">
        <v>11.9</v>
      </c>
      <c r="C9261">
        <f t="shared" si="435"/>
        <v>3.7000000000000011</v>
      </c>
      <c r="D9261">
        <v>1005.5</v>
      </c>
      <c r="E9261">
        <f t="shared" si="436"/>
        <v>-5.1000000000000227</v>
      </c>
      <c r="F9261">
        <v>36</v>
      </c>
      <c r="G9261">
        <f t="shared" si="437"/>
        <v>-8</v>
      </c>
      <c r="H9261">
        <v>19.170000000000002</v>
      </c>
      <c r="I9261">
        <v>-0.81</v>
      </c>
      <c r="J9261">
        <v>-0.59</v>
      </c>
    </row>
    <row r="9262" spans="1:10">
      <c r="A9262" s="3">
        <v>46060</v>
      </c>
      <c r="B9262">
        <v>2.2999999999999998</v>
      </c>
      <c r="C9262">
        <f t="shared" si="435"/>
        <v>-9.6000000000000014</v>
      </c>
      <c r="D9262">
        <v>1008</v>
      </c>
      <c r="E9262">
        <f t="shared" si="436"/>
        <v>2.5</v>
      </c>
      <c r="F9262">
        <v>81</v>
      </c>
      <c r="G9262">
        <f t="shared" si="437"/>
        <v>45</v>
      </c>
      <c r="H9262">
        <v>20.170000000000002</v>
      </c>
      <c r="I9262">
        <v>-0.91</v>
      </c>
      <c r="J9262">
        <v>-0.41</v>
      </c>
    </row>
    <row r="9263" spans="1:10">
      <c r="A9263" s="3">
        <v>46061</v>
      </c>
      <c r="B9263">
        <v>0.3</v>
      </c>
      <c r="C9263">
        <f t="shared" si="435"/>
        <v>-1.9999999999999998</v>
      </c>
      <c r="D9263">
        <v>1004.7</v>
      </c>
      <c r="E9263">
        <f t="shared" si="436"/>
        <v>-3.2999999999999545</v>
      </c>
      <c r="F9263">
        <v>66</v>
      </c>
      <c r="G9263">
        <f t="shared" si="437"/>
        <v>-15</v>
      </c>
      <c r="H9263">
        <v>21.17</v>
      </c>
      <c r="I9263">
        <v>-0.98</v>
      </c>
      <c r="J9263">
        <v>-0.21</v>
      </c>
    </row>
    <row r="9264" spans="1:10">
      <c r="A9264" s="3">
        <v>46062</v>
      </c>
      <c r="B9264">
        <v>5.6</v>
      </c>
      <c r="C9264">
        <f t="shared" si="435"/>
        <v>5.3</v>
      </c>
      <c r="D9264">
        <v>1018.1</v>
      </c>
      <c r="E9264">
        <f t="shared" si="436"/>
        <v>13.399999999999977</v>
      </c>
      <c r="F9264">
        <v>40</v>
      </c>
      <c r="G9264">
        <f t="shared" si="437"/>
        <v>-26</v>
      </c>
      <c r="H9264">
        <v>22.17</v>
      </c>
      <c r="I9264">
        <v>-1</v>
      </c>
      <c r="J9264">
        <v>0.01</v>
      </c>
    </row>
    <row r="9265" spans="1:10">
      <c r="A9265" s="3">
        <v>46063</v>
      </c>
      <c r="B9265">
        <v>8.9</v>
      </c>
      <c r="C9265">
        <f t="shared" si="435"/>
        <v>3.3000000000000007</v>
      </c>
      <c r="D9265">
        <v>1017.1</v>
      </c>
      <c r="E9265">
        <f t="shared" si="436"/>
        <v>-1</v>
      </c>
      <c r="F9265">
        <v>50</v>
      </c>
      <c r="G9265">
        <f t="shared" si="437"/>
        <v>10</v>
      </c>
      <c r="H9265">
        <v>23.17</v>
      </c>
      <c r="I9265">
        <v>-0.98</v>
      </c>
      <c r="J9265">
        <v>0.22</v>
      </c>
    </row>
    <row r="9266" spans="1:10">
      <c r="A9266" s="3">
        <v>46064</v>
      </c>
      <c r="B9266">
        <v>6.6</v>
      </c>
      <c r="C9266">
        <f t="shared" si="435"/>
        <v>-2.3000000000000007</v>
      </c>
      <c r="D9266">
        <v>1006.2</v>
      </c>
      <c r="E9266">
        <f t="shared" si="436"/>
        <v>-10.899999999999977</v>
      </c>
      <c r="F9266">
        <v>83</v>
      </c>
      <c r="G9266">
        <f t="shared" si="437"/>
        <v>33</v>
      </c>
      <c r="H9266">
        <v>24.17</v>
      </c>
      <c r="I9266">
        <v>-0.91</v>
      </c>
      <c r="J9266">
        <v>0.42</v>
      </c>
    </row>
    <row r="9267" spans="1:10">
      <c r="A9267" s="3">
        <v>46065</v>
      </c>
      <c r="B9267">
        <v>7.3</v>
      </c>
      <c r="C9267">
        <f t="shared" si="435"/>
        <v>0.70000000000000018</v>
      </c>
      <c r="D9267">
        <v>1012.7</v>
      </c>
      <c r="E9267">
        <f t="shared" si="436"/>
        <v>6.5</v>
      </c>
      <c r="F9267">
        <v>45</v>
      </c>
      <c r="G9267">
        <f t="shared" si="437"/>
        <v>-38</v>
      </c>
      <c r="H9267">
        <v>25.17</v>
      </c>
      <c r="I9267">
        <v>-0.8</v>
      </c>
      <c r="J9267">
        <v>0.6</v>
      </c>
    </row>
    <row r="9268" spans="1:10">
      <c r="A9268" s="3">
        <v>46066</v>
      </c>
      <c r="B9268">
        <v>8.1999999999999993</v>
      </c>
      <c r="C9268">
        <f t="shared" si="435"/>
        <v>0.89999999999999947</v>
      </c>
      <c r="D9268">
        <v>1013.8</v>
      </c>
      <c r="E9268">
        <f t="shared" si="436"/>
        <v>1.0999999999999091</v>
      </c>
      <c r="F9268">
        <v>51</v>
      </c>
      <c r="G9268">
        <f t="shared" si="437"/>
        <v>6</v>
      </c>
      <c r="H9268">
        <v>26.17</v>
      </c>
      <c r="I9268">
        <v>-0.66</v>
      </c>
      <c r="J9268">
        <v>0.76</v>
      </c>
    </row>
    <row r="9269" spans="1:10">
      <c r="A9269" s="3">
        <v>46067</v>
      </c>
      <c r="B9269">
        <v>11.5</v>
      </c>
      <c r="C9269">
        <f t="shared" si="435"/>
        <v>3.3000000000000007</v>
      </c>
      <c r="D9269">
        <v>1015</v>
      </c>
      <c r="E9269">
        <f t="shared" si="436"/>
        <v>1.2000000000000455</v>
      </c>
      <c r="F9269">
        <v>61</v>
      </c>
      <c r="G9269">
        <f t="shared" si="437"/>
        <v>10</v>
      </c>
      <c r="H9269">
        <v>27.17</v>
      </c>
      <c r="I9269">
        <v>-0.48</v>
      </c>
      <c r="J9269">
        <v>0.88</v>
      </c>
    </row>
    <row r="9270" spans="1:10">
      <c r="A9270" s="3">
        <v>46068</v>
      </c>
      <c r="B9270">
        <v>13.8</v>
      </c>
      <c r="C9270">
        <f t="shared" si="435"/>
        <v>2.3000000000000007</v>
      </c>
      <c r="D9270">
        <v>1008.3</v>
      </c>
      <c r="E9270">
        <f t="shared" si="436"/>
        <v>-6.7000000000000455</v>
      </c>
      <c r="F9270">
        <v>74</v>
      </c>
      <c r="G9270">
        <f t="shared" si="437"/>
        <v>13</v>
      </c>
      <c r="H9270">
        <v>28.17</v>
      </c>
      <c r="I9270">
        <v>-0.28999999999999998</v>
      </c>
      <c r="J9270">
        <v>0.96</v>
      </c>
    </row>
    <row r="9271" spans="1:10">
      <c r="A9271" s="3">
        <v>46069</v>
      </c>
      <c r="B9271">
        <v>11.3</v>
      </c>
      <c r="C9271">
        <f t="shared" si="435"/>
        <v>-2.5</v>
      </c>
      <c r="D9271">
        <v>1010.6</v>
      </c>
      <c r="E9271">
        <f t="shared" si="436"/>
        <v>2.3000000000000682</v>
      </c>
      <c r="F9271">
        <v>57</v>
      </c>
      <c r="G9271">
        <f t="shared" si="437"/>
        <v>-17</v>
      </c>
      <c r="H9271">
        <v>29.17</v>
      </c>
      <c r="I9271">
        <v>-0.08</v>
      </c>
      <c r="J9271">
        <v>1</v>
      </c>
    </row>
    <row r="9272" spans="1:10">
      <c r="A9272" s="3">
        <v>46070</v>
      </c>
      <c r="B9272">
        <v>7.2</v>
      </c>
      <c r="C9272">
        <f t="shared" si="435"/>
        <v>-4.1000000000000005</v>
      </c>
      <c r="D9272">
        <v>1015.9</v>
      </c>
      <c r="E9272">
        <f t="shared" si="436"/>
        <v>5.2999999999999545</v>
      </c>
      <c r="F9272">
        <v>54</v>
      </c>
      <c r="G9272">
        <f t="shared" si="437"/>
        <v>-3</v>
      </c>
      <c r="H9272">
        <v>0.64</v>
      </c>
      <c r="I9272">
        <v>0.14000000000000001</v>
      </c>
      <c r="J9272">
        <v>0.99</v>
      </c>
    </row>
    <row r="9273" spans="1:10">
      <c r="A9273" s="3">
        <v>46071</v>
      </c>
      <c r="B9273">
        <v>7.6</v>
      </c>
      <c r="C9273">
        <f t="shared" si="435"/>
        <v>0.39999999999999947</v>
      </c>
      <c r="D9273">
        <v>1003.6</v>
      </c>
      <c r="E9273">
        <f t="shared" si="436"/>
        <v>-12.299999999999955</v>
      </c>
      <c r="F9273">
        <v>61</v>
      </c>
      <c r="G9273">
        <f t="shared" si="437"/>
        <v>7</v>
      </c>
      <c r="H9273">
        <v>1.64</v>
      </c>
      <c r="I9273">
        <v>0.34</v>
      </c>
      <c r="J9273">
        <v>0.94</v>
      </c>
    </row>
    <row r="9274" spans="1:10">
      <c r="A9274" s="3">
        <v>46072</v>
      </c>
      <c r="B9274">
        <v>6.4</v>
      </c>
      <c r="C9274">
        <f t="shared" si="435"/>
        <v>-1.1999999999999993</v>
      </c>
      <c r="D9274">
        <v>1016</v>
      </c>
      <c r="E9274">
        <f t="shared" si="436"/>
        <v>12.399999999999977</v>
      </c>
      <c r="F9274">
        <v>29</v>
      </c>
      <c r="G9274">
        <f t="shared" si="437"/>
        <v>-32</v>
      </c>
      <c r="H9274">
        <v>2.64</v>
      </c>
      <c r="I9274">
        <v>0.53</v>
      </c>
      <c r="J9274">
        <v>0.85</v>
      </c>
    </row>
    <row r="9275" spans="1:10">
      <c r="A9275" s="3">
        <v>46073</v>
      </c>
      <c r="B9275">
        <v>7.2</v>
      </c>
      <c r="C9275">
        <f t="shared" si="435"/>
        <v>0.79999999999999982</v>
      </c>
      <c r="D9275">
        <v>1017.8</v>
      </c>
      <c r="E9275">
        <f t="shared" si="436"/>
        <v>1.7999999999999545</v>
      </c>
      <c r="F9275">
        <v>65</v>
      </c>
      <c r="G9275">
        <f t="shared" si="437"/>
        <v>36</v>
      </c>
      <c r="H9275">
        <v>3.64</v>
      </c>
      <c r="I9275">
        <v>0.7</v>
      </c>
      <c r="J9275">
        <v>0.71</v>
      </c>
    </row>
    <row r="9276" spans="1:10">
      <c r="A9276" s="3">
        <v>46074</v>
      </c>
      <c r="B9276">
        <v>11</v>
      </c>
      <c r="C9276">
        <f t="shared" si="435"/>
        <v>3.8</v>
      </c>
      <c r="D9276">
        <v>1018.5</v>
      </c>
      <c r="E9276">
        <f t="shared" si="436"/>
        <v>0.70000000000004547</v>
      </c>
      <c r="F9276">
        <v>58</v>
      </c>
      <c r="G9276">
        <f t="shared" si="437"/>
        <v>-7</v>
      </c>
      <c r="H9276">
        <v>4.6399999999999997</v>
      </c>
      <c r="I9276">
        <v>0.83</v>
      </c>
      <c r="J9276">
        <v>0.55000000000000004</v>
      </c>
    </row>
    <row r="9277" spans="1:10">
      <c r="A9277" s="3">
        <v>46075</v>
      </c>
      <c r="B9277">
        <v>14.7</v>
      </c>
      <c r="C9277">
        <f t="shared" si="435"/>
        <v>3.6999999999999993</v>
      </c>
      <c r="D9277">
        <v>1015.7</v>
      </c>
      <c r="E9277">
        <f t="shared" si="436"/>
        <v>-2.7999999999999545</v>
      </c>
      <c r="F9277">
        <v>69</v>
      </c>
      <c r="G9277">
        <f t="shared" si="437"/>
        <v>11</v>
      </c>
      <c r="H9277">
        <v>5.64</v>
      </c>
      <c r="I9277">
        <v>0.93</v>
      </c>
      <c r="J9277">
        <v>0.36</v>
      </c>
    </row>
    <row r="9278" spans="1:10">
      <c r="A9278" s="3">
        <v>46076</v>
      </c>
      <c r="B9278">
        <v>17.899999999999999</v>
      </c>
      <c r="C9278">
        <f t="shared" si="435"/>
        <v>3.1999999999999993</v>
      </c>
      <c r="D9278">
        <v>1015.1</v>
      </c>
      <c r="E9278">
        <f t="shared" si="436"/>
        <v>-0.60000000000002274</v>
      </c>
      <c r="F9278">
        <v>68</v>
      </c>
      <c r="G9278">
        <f t="shared" si="437"/>
        <v>-1</v>
      </c>
      <c r="H9278">
        <v>6.64</v>
      </c>
      <c r="I9278">
        <v>0.99</v>
      </c>
      <c r="J9278">
        <v>0.16</v>
      </c>
    </row>
    <row r="9279" spans="1:10">
      <c r="A9279" s="3">
        <v>46077</v>
      </c>
      <c r="B9279">
        <v>14.6</v>
      </c>
      <c r="C9279">
        <f t="shared" ref="C9279:C9284" si="438">B9279-B9278</f>
        <v>-3.2999999999999989</v>
      </c>
      <c r="D9279">
        <v>1023.9</v>
      </c>
      <c r="E9279">
        <f t="shared" ref="E9279:E9284" si="439">D9279-D9278</f>
        <v>8.7999999999999545</v>
      </c>
      <c r="F9279">
        <v>64</v>
      </c>
      <c r="G9279">
        <f t="shared" ref="G9279:G9284" si="440">F9279-F9278</f>
        <v>-4</v>
      </c>
      <c r="H9279">
        <v>7.64</v>
      </c>
      <c r="I9279">
        <v>1</v>
      </c>
      <c r="J9279">
        <v>-0.06</v>
      </c>
    </row>
    <row r="9280" spans="1:10">
      <c r="A9280" s="3">
        <v>46078</v>
      </c>
      <c r="B9280">
        <v>7</v>
      </c>
      <c r="C9280">
        <f t="shared" si="438"/>
        <v>-7.6</v>
      </c>
      <c r="D9280">
        <v>1021.8</v>
      </c>
      <c r="E9280">
        <f t="shared" si="439"/>
        <v>-2.1000000000000227</v>
      </c>
      <c r="F9280">
        <v>92</v>
      </c>
      <c r="G9280">
        <f t="shared" si="440"/>
        <v>28</v>
      </c>
      <c r="H9280">
        <v>8.64</v>
      </c>
      <c r="I9280">
        <v>0.96</v>
      </c>
      <c r="J9280">
        <v>-0.26</v>
      </c>
    </row>
    <row r="9281" spans="1:10">
      <c r="A9281" s="3">
        <v>46079</v>
      </c>
      <c r="B9281">
        <v>10.8</v>
      </c>
      <c r="C9281">
        <f t="shared" si="438"/>
        <v>3.8000000000000007</v>
      </c>
      <c r="D9281">
        <v>1018.9</v>
      </c>
      <c r="E9281">
        <f t="shared" si="439"/>
        <v>-2.8999999999999773</v>
      </c>
      <c r="F9281">
        <v>70</v>
      </c>
      <c r="G9281">
        <f t="shared" si="440"/>
        <v>-22</v>
      </c>
      <c r="H9281">
        <v>9.64</v>
      </c>
      <c r="I9281">
        <v>0.89</v>
      </c>
      <c r="J9281">
        <v>-0.46</v>
      </c>
    </row>
    <row r="9282" spans="1:10">
      <c r="A9282" s="3">
        <v>46080</v>
      </c>
      <c r="B9282">
        <v>13.5</v>
      </c>
      <c r="C9282">
        <f t="shared" si="438"/>
        <v>2.6999999999999993</v>
      </c>
      <c r="D9282">
        <v>1011.2</v>
      </c>
      <c r="E9282">
        <f t="shared" si="439"/>
        <v>-7.6999999999999318</v>
      </c>
      <c r="F9282">
        <v>75</v>
      </c>
      <c r="G9282">
        <f t="shared" si="440"/>
        <v>5</v>
      </c>
      <c r="H9282">
        <v>10.64</v>
      </c>
      <c r="I9282">
        <v>0.77</v>
      </c>
      <c r="J9282">
        <v>-0.64</v>
      </c>
    </row>
    <row r="9283" spans="1:10">
      <c r="A9283" s="3">
        <v>46081</v>
      </c>
      <c r="B9283">
        <v>15.2</v>
      </c>
      <c r="C9283">
        <f t="shared" si="438"/>
        <v>1.6999999999999993</v>
      </c>
      <c r="D9283">
        <v>1011.9</v>
      </c>
      <c r="E9283">
        <f t="shared" si="439"/>
        <v>0.69999999999993179</v>
      </c>
      <c r="F9283">
        <v>38</v>
      </c>
      <c r="G9283">
        <f t="shared" si="440"/>
        <v>-37</v>
      </c>
      <c r="H9283">
        <v>11.64</v>
      </c>
      <c r="I9283">
        <v>0.62</v>
      </c>
      <c r="J9283">
        <v>-0.79</v>
      </c>
    </row>
    <row r="9284" spans="1:10">
      <c r="A9284" s="3">
        <v>46082</v>
      </c>
      <c r="B9284">
        <v>14.2</v>
      </c>
      <c r="C9284">
        <f t="shared" si="438"/>
        <v>-1</v>
      </c>
      <c r="D9284">
        <v>1019.6</v>
      </c>
      <c r="E9284">
        <f t="shared" si="439"/>
        <v>7.7000000000000455</v>
      </c>
      <c r="F9284">
        <v>48</v>
      </c>
      <c r="G9284">
        <f t="shared" si="440"/>
        <v>10</v>
      </c>
      <c r="H9284">
        <v>12.64</v>
      </c>
      <c r="I9284">
        <v>0.44</v>
      </c>
      <c r="J9284">
        <v>-0.9</v>
      </c>
    </row>
    <row r="9285" spans="1:10">
      <c r="A9285" s="3">
        <v>46083</v>
      </c>
      <c r="B9285">
        <v>12</v>
      </c>
      <c r="C9285">
        <f t="shared" ref="C9285:G9302" si="441">B9285-B9284</f>
        <v>-2.1999999999999993</v>
      </c>
      <c r="D9285">
        <v>1022.7</v>
      </c>
      <c r="E9285">
        <f t="shared" ref="E9285:E9289" si="442">D9285-D9284</f>
        <v>3.1000000000000227</v>
      </c>
      <c r="F9285">
        <v>61</v>
      </c>
      <c r="G9285">
        <f t="shared" ref="G9285:G9289" si="443">F9285-F9284</f>
        <v>13</v>
      </c>
      <c r="H9285">
        <v>13.64</v>
      </c>
      <c r="I9285">
        <v>0.24</v>
      </c>
      <c r="J9285">
        <v>-0.97</v>
      </c>
    </row>
    <row r="9286" spans="1:10">
      <c r="A9286" s="3">
        <v>46084</v>
      </c>
      <c r="B9286">
        <v>6.6</v>
      </c>
      <c r="C9286">
        <f t="shared" si="441"/>
        <v>-5.4</v>
      </c>
      <c r="D9286">
        <v>1017.1</v>
      </c>
      <c r="E9286">
        <f t="shared" si="442"/>
        <v>-5.6000000000000227</v>
      </c>
      <c r="F9286">
        <v>96</v>
      </c>
      <c r="G9286">
        <f t="shared" si="443"/>
        <v>35</v>
      </c>
      <c r="H9286">
        <v>14.64</v>
      </c>
      <c r="I9286">
        <v>0.03</v>
      </c>
      <c r="J9286">
        <v>-1</v>
      </c>
    </row>
    <row r="9287" spans="1:10">
      <c r="A9287" s="3">
        <v>46085</v>
      </c>
      <c r="B9287">
        <v>10.3</v>
      </c>
      <c r="C9287">
        <f t="shared" si="441"/>
        <v>3.7000000000000011</v>
      </c>
      <c r="D9287">
        <v>1010.5</v>
      </c>
      <c r="E9287">
        <f t="shared" si="442"/>
        <v>-6.6000000000000227</v>
      </c>
      <c r="F9287">
        <v>40</v>
      </c>
      <c r="G9287">
        <f t="shared" si="443"/>
        <v>-56</v>
      </c>
      <c r="H9287">
        <v>15.64</v>
      </c>
      <c r="I9287">
        <v>-0.19</v>
      </c>
      <c r="J9287">
        <v>-0.98</v>
      </c>
    </row>
    <row r="9288" spans="1:10">
      <c r="A9288" s="3">
        <v>46086</v>
      </c>
      <c r="B9288">
        <v>11.3</v>
      </c>
      <c r="C9288">
        <f t="shared" si="441"/>
        <v>1</v>
      </c>
      <c r="D9288">
        <v>1020.1</v>
      </c>
      <c r="E9288">
        <f t="shared" si="442"/>
        <v>9.6000000000000227</v>
      </c>
      <c r="F9288">
        <v>32</v>
      </c>
      <c r="G9288">
        <f t="shared" si="443"/>
        <v>-8</v>
      </c>
      <c r="H9288">
        <v>16.64</v>
      </c>
      <c r="I9288">
        <v>-0.39</v>
      </c>
      <c r="J9288">
        <v>-0.92</v>
      </c>
    </row>
    <row r="9289" spans="1:10">
      <c r="A9289" s="3">
        <v>46087</v>
      </c>
      <c r="B9289">
        <v>11.8</v>
      </c>
      <c r="C9289">
        <f t="shared" si="441"/>
        <v>0.5</v>
      </c>
      <c r="D9289">
        <v>1017.7</v>
      </c>
      <c r="E9289">
        <f t="shared" si="442"/>
        <v>-2.3999999999999773</v>
      </c>
      <c r="F9289">
        <v>69</v>
      </c>
      <c r="G9289">
        <f t="shared" si="443"/>
        <v>37</v>
      </c>
      <c r="H9289">
        <v>17.64</v>
      </c>
      <c r="I9289">
        <v>-0.56999999999999995</v>
      </c>
      <c r="J9289">
        <v>-0.82</v>
      </c>
    </row>
    <row r="9290" spans="1:10">
      <c r="A9290" s="3">
        <v>46088</v>
      </c>
      <c r="B9290">
        <v>11.4</v>
      </c>
      <c r="C9290">
        <f t="shared" si="441"/>
        <v>-0.40000000000000036</v>
      </c>
      <c r="D9290">
        <v>1012.9</v>
      </c>
      <c r="E9290">
        <f t="shared" si="441"/>
        <v>-4.8000000000000682</v>
      </c>
      <c r="F9290">
        <v>26</v>
      </c>
      <c r="G9290">
        <f t="shared" si="441"/>
        <v>-43</v>
      </c>
      <c r="H9290">
        <v>18.64</v>
      </c>
      <c r="I9290">
        <v>-0.73</v>
      </c>
      <c r="J9290">
        <v>-0.68</v>
      </c>
    </row>
    <row r="9291" spans="1:10">
      <c r="A9291" s="3">
        <v>46089</v>
      </c>
      <c r="B9291">
        <v>8.6</v>
      </c>
      <c r="C9291">
        <f t="shared" si="441"/>
        <v>-2.8000000000000007</v>
      </c>
      <c r="D9291">
        <v>1021</v>
      </c>
      <c r="E9291">
        <f t="shared" si="441"/>
        <v>8.1000000000000227</v>
      </c>
      <c r="F9291">
        <v>29</v>
      </c>
      <c r="G9291">
        <f t="shared" si="441"/>
        <v>3</v>
      </c>
      <c r="H9291">
        <v>19.64</v>
      </c>
      <c r="I9291">
        <v>-0.86</v>
      </c>
      <c r="J9291">
        <v>-0.51</v>
      </c>
    </row>
    <row r="9292" spans="1:10">
      <c r="A9292" s="3">
        <v>46090</v>
      </c>
      <c r="B9292">
        <v>10.199999999999999</v>
      </c>
      <c r="C9292">
        <f t="shared" si="441"/>
        <v>1.5999999999999996</v>
      </c>
      <c r="D9292">
        <v>1018.5</v>
      </c>
      <c r="E9292">
        <f t="shared" si="441"/>
        <v>-2.5</v>
      </c>
      <c r="F9292">
        <v>49</v>
      </c>
      <c r="G9292">
        <f t="shared" si="441"/>
        <v>20</v>
      </c>
      <c r="H9292">
        <v>20.64</v>
      </c>
      <c r="I9292">
        <v>-0.95</v>
      </c>
      <c r="J9292">
        <v>-0.32</v>
      </c>
    </row>
    <row r="9293" spans="1:10">
      <c r="A9293" s="3">
        <v>46091</v>
      </c>
      <c r="B9293">
        <v>6.8</v>
      </c>
      <c r="C9293">
        <f t="shared" si="441"/>
        <v>-3.3999999999999995</v>
      </c>
      <c r="D9293">
        <v>1021.3</v>
      </c>
      <c r="E9293">
        <f t="shared" si="441"/>
        <v>2.7999999999999545</v>
      </c>
      <c r="F9293">
        <v>65</v>
      </c>
      <c r="G9293">
        <f t="shared" si="441"/>
        <v>16</v>
      </c>
      <c r="H9293">
        <v>21.64</v>
      </c>
      <c r="I9293">
        <v>-0.99</v>
      </c>
      <c r="J9293">
        <v>-0.11</v>
      </c>
    </row>
    <row r="9294" spans="1:10">
      <c r="A9294" s="3">
        <v>46092</v>
      </c>
      <c r="B9294">
        <v>8.4</v>
      </c>
      <c r="C9294">
        <f t="shared" si="441"/>
        <v>1.6000000000000005</v>
      </c>
      <c r="D9294">
        <v>1022.3</v>
      </c>
      <c r="E9294">
        <f t="shared" si="441"/>
        <v>1</v>
      </c>
      <c r="F9294">
        <v>54</v>
      </c>
      <c r="G9294">
        <f t="shared" si="441"/>
        <v>-11</v>
      </c>
      <c r="H9294">
        <v>22.64</v>
      </c>
      <c r="I9294">
        <v>-0.99</v>
      </c>
      <c r="J9294">
        <v>0.1</v>
      </c>
    </row>
    <row r="9295" spans="1:10">
      <c r="A9295" s="3">
        <v>46093</v>
      </c>
      <c r="B9295" s="21">
        <v>10.4</v>
      </c>
      <c r="C9295" s="21">
        <f t="shared" si="441"/>
        <v>2</v>
      </c>
      <c r="D9295" s="21">
        <v>1019.2</v>
      </c>
      <c r="E9295" s="21">
        <f t="shared" si="441"/>
        <v>-3.0999999999999091</v>
      </c>
      <c r="F9295" s="21">
        <v>30</v>
      </c>
      <c r="G9295" s="21">
        <f t="shared" si="441"/>
        <v>-24</v>
      </c>
      <c r="H9295">
        <v>23.64</v>
      </c>
      <c r="I9295">
        <v>-0.95</v>
      </c>
      <c r="J9295">
        <v>0.31</v>
      </c>
    </row>
    <row r="9296" spans="1:10">
      <c r="A9296" s="3">
        <v>46094</v>
      </c>
      <c r="B9296" s="21">
        <v>8.6</v>
      </c>
      <c r="C9296" s="21">
        <f t="shared" si="441"/>
        <v>-1.8000000000000007</v>
      </c>
      <c r="D9296" s="21">
        <v>1019.5</v>
      </c>
      <c r="E9296" s="21">
        <f t="shared" si="441"/>
        <v>0.29999999999995453</v>
      </c>
      <c r="F9296" s="21">
        <v>47</v>
      </c>
      <c r="G9296" s="21">
        <f t="shared" si="441"/>
        <v>17</v>
      </c>
      <c r="H9296">
        <v>24.64</v>
      </c>
      <c r="I9296">
        <v>-0.86</v>
      </c>
      <c r="J9296">
        <v>0.51</v>
      </c>
    </row>
    <row r="9297" spans="1:10">
      <c r="A9297" s="3">
        <v>46095</v>
      </c>
      <c r="B9297">
        <v>11.2</v>
      </c>
      <c r="C9297" s="21">
        <f t="shared" si="441"/>
        <v>2.5999999999999996</v>
      </c>
      <c r="D9297">
        <v>1019.7</v>
      </c>
      <c r="E9297" s="21">
        <f t="shared" si="441"/>
        <v>0.20000000000004547</v>
      </c>
      <c r="F9297">
        <v>55</v>
      </c>
      <c r="G9297" s="21">
        <f t="shared" si="441"/>
        <v>8</v>
      </c>
      <c r="H9297">
        <v>25.64</v>
      </c>
      <c r="I9297">
        <v>-0.74</v>
      </c>
      <c r="J9297">
        <v>0.68</v>
      </c>
    </row>
    <row r="9298" spans="1:10">
      <c r="A9298" s="3">
        <v>46096</v>
      </c>
      <c r="B9298" s="21">
        <v>12.7</v>
      </c>
      <c r="C9298" s="21">
        <f t="shared" si="441"/>
        <v>1.5</v>
      </c>
      <c r="D9298" s="21">
        <v>1017.5</v>
      </c>
      <c r="E9298" s="21">
        <f t="shared" si="441"/>
        <v>-2.2000000000000455</v>
      </c>
      <c r="F9298" s="21">
        <v>40</v>
      </c>
      <c r="G9298" s="21">
        <f t="shared" si="441"/>
        <v>-15</v>
      </c>
      <c r="H9298">
        <v>26.64</v>
      </c>
      <c r="I9298">
        <v>-0.57999999999999996</v>
      </c>
      <c r="J9298">
        <v>0.82</v>
      </c>
    </row>
    <row r="9299" spans="1:10">
      <c r="A9299" s="3">
        <v>46097</v>
      </c>
      <c r="B9299" s="21">
        <v>11.1</v>
      </c>
      <c r="C9299" s="21">
        <f t="shared" si="441"/>
        <v>-1.5999999999999996</v>
      </c>
      <c r="D9299" s="21">
        <v>1019.1</v>
      </c>
      <c r="E9299" s="21">
        <f t="shared" si="441"/>
        <v>1.6000000000000227</v>
      </c>
      <c r="F9299" s="21">
        <v>56</v>
      </c>
      <c r="G9299" s="21">
        <f t="shared" si="441"/>
        <v>16</v>
      </c>
      <c r="H9299">
        <v>27.64</v>
      </c>
      <c r="I9299">
        <v>-0.39</v>
      </c>
      <c r="J9299">
        <v>0.92</v>
      </c>
    </row>
    <row r="9300" spans="1:10">
      <c r="A9300" s="3">
        <v>46098</v>
      </c>
      <c r="B9300" s="21">
        <v>12</v>
      </c>
      <c r="C9300" s="21">
        <f t="shared" si="441"/>
        <v>0.90000000000000036</v>
      </c>
      <c r="D9300" s="21">
        <v>1019.7</v>
      </c>
      <c r="E9300" s="21">
        <f t="shared" si="441"/>
        <v>0.60000000000002274</v>
      </c>
      <c r="F9300" s="21">
        <v>61</v>
      </c>
      <c r="G9300" s="21">
        <f t="shared" si="441"/>
        <v>5</v>
      </c>
      <c r="H9300">
        <v>28.64</v>
      </c>
      <c r="I9300">
        <v>-0.19</v>
      </c>
      <c r="J9300">
        <v>0.98</v>
      </c>
    </row>
    <row r="9301" spans="1:10">
      <c r="A9301" s="3">
        <v>46099</v>
      </c>
      <c r="B9301" s="21">
        <v>15.2</v>
      </c>
      <c r="C9301" s="21">
        <f t="shared" si="441"/>
        <v>3.1999999999999993</v>
      </c>
      <c r="D9301" s="21">
        <v>1015.7</v>
      </c>
      <c r="E9301" s="21">
        <f t="shared" si="441"/>
        <v>-4</v>
      </c>
      <c r="F9301" s="21">
        <v>69</v>
      </c>
      <c r="G9301" s="21">
        <f t="shared" si="441"/>
        <v>8</v>
      </c>
      <c r="H9301">
        <v>0.11</v>
      </c>
      <c r="I9301">
        <v>0.02</v>
      </c>
      <c r="J9301">
        <v>1</v>
      </c>
    </row>
    <row r="9302" spans="1:10">
      <c r="A9302" s="3">
        <v>46100</v>
      </c>
      <c r="B9302" s="21">
        <v>16.7</v>
      </c>
      <c r="C9302" s="21">
        <f t="shared" si="441"/>
        <v>1.5</v>
      </c>
      <c r="D9302" s="21">
        <v>1008.3</v>
      </c>
      <c r="E9302" s="21">
        <f t="shared" si="441"/>
        <v>-7.4000000000000909</v>
      </c>
      <c r="F9302" s="21">
        <v>32</v>
      </c>
      <c r="G9302" s="21">
        <f t="shared" si="441"/>
        <v>-37</v>
      </c>
      <c r="H9302">
        <v>1.1100000000000001</v>
      </c>
      <c r="I9302">
        <v>0.23</v>
      </c>
      <c r="J9302">
        <v>0.97</v>
      </c>
    </row>
    <row r="9303" spans="1:10">
      <c r="A9303" s="3">
        <v>46101</v>
      </c>
      <c r="B9303" s="21">
        <v>8.8000000000000007</v>
      </c>
      <c r="C9303" s="21">
        <f t="shared" ref="C9303:G9323" si="444">B9303-B9302</f>
        <v>-7.8999999999999986</v>
      </c>
      <c r="D9303" s="21">
        <v>1013.4</v>
      </c>
      <c r="E9303" s="21">
        <f t="shared" ref="E9303" si="445">D9303-D9302</f>
        <v>5.1000000000000227</v>
      </c>
      <c r="F9303" s="21">
        <v>82</v>
      </c>
      <c r="G9303" s="21">
        <f t="shared" ref="G9303" si="446">F9303-F9302</f>
        <v>50</v>
      </c>
      <c r="H9303">
        <v>2.11</v>
      </c>
      <c r="I9303">
        <v>0.43</v>
      </c>
      <c r="J9303">
        <v>0.9</v>
      </c>
    </row>
    <row r="9304" spans="1:10">
      <c r="A9304" s="3">
        <v>46102</v>
      </c>
      <c r="B9304" s="21">
        <v>12.7</v>
      </c>
      <c r="C9304" s="21">
        <f t="shared" si="444"/>
        <v>3.8999999999999986</v>
      </c>
      <c r="D9304" s="21">
        <v>1022.3</v>
      </c>
      <c r="E9304" s="21">
        <f t="shared" si="444"/>
        <v>8.8999999999999773</v>
      </c>
      <c r="F9304" s="21">
        <v>47</v>
      </c>
      <c r="G9304" s="21">
        <f t="shared" si="444"/>
        <v>-35</v>
      </c>
      <c r="H9304">
        <v>3.11</v>
      </c>
      <c r="I9304">
        <v>0.61</v>
      </c>
      <c r="J9304">
        <v>0.79</v>
      </c>
    </row>
    <row r="9305" spans="1:10">
      <c r="A9305" s="3">
        <v>46103</v>
      </c>
      <c r="B9305" s="21">
        <v>13.3</v>
      </c>
      <c r="C9305" s="21">
        <f t="shared" si="444"/>
        <v>0.60000000000000142</v>
      </c>
      <c r="D9305" s="21">
        <v>1020.7</v>
      </c>
      <c r="E9305" s="21">
        <f t="shared" si="444"/>
        <v>-1.5999999999999091</v>
      </c>
      <c r="F9305" s="21">
        <v>61</v>
      </c>
      <c r="G9305" s="21">
        <f t="shared" si="444"/>
        <v>14</v>
      </c>
      <c r="H9305">
        <v>4.1100000000000003</v>
      </c>
      <c r="I9305">
        <v>0.77</v>
      </c>
      <c r="J9305">
        <v>0.64</v>
      </c>
    </row>
    <row r="9306" spans="1:10">
      <c r="A9306" s="3">
        <v>46104</v>
      </c>
      <c r="B9306" s="21">
        <v>13.2</v>
      </c>
      <c r="C9306" s="21">
        <f t="shared" si="444"/>
        <v>-0.10000000000000142</v>
      </c>
      <c r="D9306" s="21">
        <v>1012.3</v>
      </c>
      <c r="E9306" s="21">
        <f t="shared" si="444"/>
        <v>-8.4000000000000909</v>
      </c>
      <c r="F9306" s="21">
        <v>59</v>
      </c>
      <c r="G9306" s="21">
        <f t="shared" si="444"/>
        <v>-2</v>
      </c>
      <c r="H9306">
        <v>5.1100000000000003</v>
      </c>
      <c r="I9306">
        <v>0.89</v>
      </c>
      <c r="J9306">
        <v>0.46</v>
      </c>
    </row>
    <row r="9307" spans="1:10">
      <c r="A9307" s="3">
        <v>46105</v>
      </c>
      <c r="B9307" s="21">
        <v>12.6</v>
      </c>
      <c r="C9307" s="21">
        <f t="shared" si="444"/>
        <v>-0.59999999999999964</v>
      </c>
      <c r="D9307" s="21">
        <v>1019.1</v>
      </c>
      <c r="E9307" s="21">
        <f t="shared" si="444"/>
        <v>6.8000000000000682</v>
      </c>
      <c r="F9307" s="21">
        <v>41</v>
      </c>
      <c r="G9307" s="21">
        <f t="shared" si="444"/>
        <v>-18</v>
      </c>
      <c r="H9307">
        <v>6.11</v>
      </c>
      <c r="I9307">
        <v>0.96</v>
      </c>
      <c r="J9307">
        <v>0.27</v>
      </c>
    </row>
    <row r="9308" spans="1:10">
      <c r="A9308" s="3">
        <v>46106</v>
      </c>
      <c r="B9308" s="21">
        <v>11.3</v>
      </c>
      <c r="C9308" s="21">
        <f t="shared" si="444"/>
        <v>-1.2999999999999989</v>
      </c>
      <c r="D9308" s="21">
        <v>1016.8</v>
      </c>
      <c r="E9308" s="21">
        <f t="shared" si="444"/>
        <v>-2.3000000000000682</v>
      </c>
      <c r="F9308" s="21">
        <v>97</v>
      </c>
      <c r="G9308" s="21">
        <f t="shared" si="444"/>
        <v>56</v>
      </c>
      <c r="H9308">
        <v>7.11</v>
      </c>
      <c r="I9308">
        <v>1</v>
      </c>
      <c r="J9308">
        <v>0.06</v>
      </c>
    </row>
    <row r="9309" spans="1:10">
      <c r="A9309" s="3">
        <v>46107</v>
      </c>
      <c r="B9309" s="21">
        <v>12.6</v>
      </c>
      <c r="C9309" s="21">
        <f t="shared" si="444"/>
        <v>1.2999999999999989</v>
      </c>
      <c r="D9309" s="21">
        <v>1011.2</v>
      </c>
      <c r="E9309" s="21">
        <f t="shared" si="444"/>
        <v>-5.5999999999999091</v>
      </c>
      <c r="F9309" s="21">
        <v>84</v>
      </c>
      <c r="G9309" s="21">
        <f t="shared" si="444"/>
        <v>-13</v>
      </c>
      <c r="H9309">
        <v>8.11</v>
      </c>
      <c r="I9309">
        <v>0.99</v>
      </c>
      <c r="J9309">
        <v>-0.15</v>
      </c>
    </row>
    <row r="9310" spans="1:10">
      <c r="A9310" s="3">
        <v>46108</v>
      </c>
      <c r="B9310" s="21">
        <v>14.6</v>
      </c>
      <c r="C9310" s="21">
        <f t="shared" si="444"/>
        <v>2</v>
      </c>
      <c r="D9310" s="21">
        <v>1012.4</v>
      </c>
      <c r="E9310" s="21">
        <f t="shared" si="444"/>
        <v>1.1999999999999318</v>
      </c>
      <c r="F9310" s="21">
        <v>67</v>
      </c>
      <c r="G9310" s="21">
        <f t="shared" si="444"/>
        <v>-17</v>
      </c>
      <c r="H9310">
        <v>9.11</v>
      </c>
      <c r="I9310">
        <v>0.93</v>
      </c>
      <c r="J9310">
        <v>-0.36</v>
      </c>
    </row>
    <row r="9311" spans="1:10">
      <c r="A9311" s="3">
        <v>46109</v>
      </c>
      <c r="B9311" s="21">
        <v>15.7</v>
      </c>
      <c r="C9311" s="21">
        <f t="shared" si="444"/>
        <v>1.0999999999999996</v>
      </c>
      <c r="D9311" s="21">
        <v>1013.8</v>
      </c>
      <c r="E9311" s="21">
        <f t="shared" si="444"/>
        <v>1.3999999999999773</v>
      </c>
      <c r="F9311" s="21">
        <v>67</v>
      </c>
      <c r="G9311" s="21">
        <f t="shared" si="444"/>
        <v>0</v>
      </c>
      <c r="H9311">
        <v>10.11</v>
      </c>
      <c r="I9311">
        <v>0.84</v>
      </c>
      <c r="J9311">
        <v>-0.55000000000000004</v>
      </c>
    </row>
    <row r="9312" spans="1:10">
      <c r="A9312" s="3">
        <v>46110</v>
      </c>
      <c r="B9312" s="21">
        <v>17.7</v>
      </c>
      <c r="C9312" s="21">
        <f t="shared" si="444"/>
        <v>2</v>
      </c>
      <c r="D9312" s="21">
        <v>1017.8</v>
      </c>
      <c r="E9312" s="21">
        <f t="shared" si="444"/>
        <v>4</v>
      </c>
      <c r="F9312" s="21">
        <v>68</v>
      </c>
      <c r="G9312" s="21">
        <f t="shared" si="444"/>
        <v>1</v>
      </c>
      <c r="H9312">
        <v>11.11</v>
      </c>
      <c r="I9312">
        <v>0.7</v>
      </c>
      <c r="J9312">
        <v>-0.71</v>
      </c>
    </row>
    <row r="9313" spans="1:10">
      <c r="A9313" s="3">
        <v>46111</v>
      </c>
      <c r="B9313" s="21">
        <v>17.7</v>
      </c>
      <c r="C9313" s="21">
        <f t="shared" si="444"/>
        <v>0</v>
      </c>
      <c r="D9313" s="21">
        <v>1018.2</v>
      </c>
      <c r="E9313" s="21">
        <f t="shared" si="444"/>
        <v>0.40000000000009095</v>
      </c>
      <c r="F9313" s="21">
        <v>70</v>
      </c>
      <c r="G9313" s="21">
        <f t="shared" si="444"/>
        <v>2</v>
      </c>
      <c r="H9313">
        <v>12.11</v>
      </c>
      <c r="I9313">
        <v>0.54</v>
      </c>
      <c r="J9313">
        <v>-0.84</v>
      </c>
    </row>
    <row r="9314" spans="1:10">
      <c r="A9314" s="3">
        <v>46112</v>
      </c>
      <c r="B9314" s="21">
        <v>18.100000000000001</v>
      </c>
      <c r="C9314" s="21">
        <f t="shared" si="444"/>
        <v>0.40000000000000213</v>
      </c>
      <c r="D9314" s="21">
        <v>1001.4</v>
      </c>
      <c r="E9314" s="21">
        <f t="shared" si="444"/>
        <v>-16.800000000000068</v>
      </c>
      <c r="F9314" s="21">
        <v>95</v>
      </c>
      <c r="G9314" s="21">
        <f t="shared" si="444"/>
        <v>25</v>
      </c>
      <c r="H9314">
        <v>13.11</v>
      </c>
      <c r="I9314">
        <v>0.34</v>
      </c>
      <c r="J9314">
        <v>-0.94</v>
      </c>
    </row>
    <row r="9315" spans="1:10">
      <c r="A9315" s="3">
        <v>46113</v>
      </c>
      <c r="B9315" s="21">
        <v>12.1</v>
      </c>
      <c r="C9315" s="21">
        <f t="shared" si="444"/>
        <v>-6.0000000000000018</v>
      </c>
      <c r="D9315" s="21">
        <v>1011.6</v>
      </c>
      <c r="E9315" s="21">
        <f t="shared" si="444"/>
        <v>10.200000000000045</v>
      </c>
      <c r="F9315" s="21">
        <v>95</v>
      </c>
      <c r="G9315" s="21">
        <f t="shared" si="444"/>
        <v>0</v>
      </c>
      <c r="H9315">
        <v>14.11</v>
      </c>
      <c r="I9315">
        <v>0.14000000000000001</v>
      </c>
      <c r="J9315">
        <v>-0.99</v>
      </c>
    </row>
    <row r="9316" spans="1:10">
      <c r="A9316" s="3">
        <v>46114</v>
      </c>
      <c r="B9316" s="21">
        <v>11.2</v>
      </c>
      <c r="C9316" s="21">
        <f t="shared" si="444"/>
        <v>-0.90000000000000036</v>
      </c>
      <c r="D9316" s="21">
        <v>1015.2</v>
      </c>
      <c r="E9316" s="21">
        <f t="shared" si="444"/>
        <v>3.6000000000000227</v>
      </c>
      <c r="F9316" s="21">
        <v>85</v>
      </c>
      <c r="G9316" s="21">
        <f t="shared" si="444"/>
        <v>-10</v>
      </c>
      <c r="H9316">
        <v>15.11</v>
      </c>
      <c r="I9316">
        <v>-7.0000000000000007E-2</v>
      </c>
      <c r="J9316">
        <v>-1</v>
      </c>
    </row>
    <row r="9317" spans="1:10">
      <c r="A9317" s="3">
        <v>46115</v>
      </c>
      <c r="B9317" s="21">
        <v>8.3000000000000007</v>
      </c>
      <c r="C9317" s="21">
        <f t="shared" si="444"/>
        <v>-2.8999999999999986</v>
      </c>
      <c r="D9317" s="21">
        <v>1013</v>
      </c>
      <c r="E9317" s="21">
        <f t="shared" si="444"/>
        <v>-2.2000000000000455</v>
      </c>
      <c r="F9317" s="21">
        <v>93</v>
      </c>
      <c r="G9317" s="21">
        <f t="shared" si="444"/>
        <v>8</v>
      </c>
      <c r="H9317">
        <v>16.11</v>
      </c>
      <c r="I9317">
        <v>-0.28000000000000003</v>
      </c>
      <c r="J9317">
        <v>-0.96</v>
      </c>
    </row>
    <row r="9318" spans="1:10">
      <c r="A9318" s="3">
        <v>46116</v>
      </c>
      <c r="B9318" s="21">
        <v>13.7</v>
      </c>
      <c r="C9318" s="21">
        <f t="shared" si="444"/>
        <v>5.3999999999999986</v>
      </c>
      <c r="D9318" s="21">
        <v>1014.6</v>
      </c>
      <c r="E9318" s="21">
        <f t="shared" si="444"/>
        <v>1.6000000000000227</v>
      </c>
      <c r="F9318" s="21">
        <v>32</v>
      </c>
      <c r="G9318" s="21">
        <f t="shared" si="444"/>
        <v>-61</v>
      </c>
      <c r="H9318">
        <v>17.11</v>
      </c>
      <c r="I9318">
        <v>-0.48</v>
      </c>
      <c r="J9318">
        <v>-0.88</v>
      </c>
    </row>
    <row r="9319" spans="1:10">
      <c r="A9319" s="3">
        <v>46117</v>
      </c>
      <c r="B9319" s="21">
        <v>19.899999999999999</v>
      </c>
      <c r="C9319" s="21">
        <f t="shared" si="444"/>
        <v>6.1999999999999993</v>
      </c>
      <c r="D9319" s="21">
        <v>1006.6</v>
      </c>
      <c r="E9319" s="21">
        <f t="shared" si="444"/>
        <v>-8</v>
      </c>
      <c r="F9319" s="21">
        <v>68</v>
      </c>
      <c r="G9319" s="21">
        <f t="shared" si="444"/>
        <v>36</v>
      </c>
      <c r="H9319">
        <v>18.11</v>
      </c>
      <c r="I9319">
        <v>-0.65</v>
      </c>
      <c r="J9319">
        <v>-0.76</v>
      </c>
    </row>
    <row r="9320" spans="1:10">
      <c r="A9320" s="3">
        <v>46118</v>
      </c>
      <c r="B9320" s="21">
        <v>18.600000000000001</v>
      </c>
      <c r="C9320" s="21">
        <f t="shared" si="444"/>
        <v>-1.2999999999999972</v>
      </c>
      <c r="D9320" s="21">
        <v>1011.4</v>
      </c>
      <c r="E9320" s="21">
        <f t="shared" si="444"/>
        <v>4.7999999999999545</v>
      </c>
      <c r="F9320" s="21">
        <v>73</v>
      </c>
      <c r="G9320" s="21">
        <f t="shared" si="444"/>
        <v>5</v>
      </c>
      <c r="H9320">
        <v>19.11</v>
      </c>
      <c r="I9320">
        <v>-0.8</v>
      </c>
      <c r="J9320">
        <v>-0.6</v>
      </c>
    </row>
    <row r="9321" spans="1:10">
      <c r="A9321" s="3">
        <v>46119</v>
      </c>
      <c r="B9321" s="21">
        <v>12.2</v>
      </c>
      <c r="C9321" s="21">
        <f t="shared" si="444"/>
        <v>-6.4000000000000021</v>
      </c>
      <c r="D9321" s="21">
        <v>1002.2</v>
      </c>
      <c r="E9321" s="21">
        <f t="shared" si="444"/>
        <v>-9.1999999999999318</v>
      </c>
      <c r="F9321" s="21">
        <v>51</v>
      </c>
      <c r="G9321" s="21">
        <f t="shared" si="444"/>
        <v>-22</v>
      </c>
      <c r="H9321">
        <v>20.11</v>
      </c>
      <c r="I9321">
        <v>-0.91</v>
      </c>
      <c r="J9321">
        <v>-0.42</v>
      </c>
    </row>
    <row r="9322" spans="1:10">
      <c r="A9322" s="3">
        <v>46120</v>
      </c>
      <c r="B9322" s="21">
        <v>14.6</v>
      </c>
      <c r="C9322" s="21">
        <f t="shared" ref="C9322:G9337" si="447">B9322-B9321</f>
        <v>2.4000000000000004</v>
      </c>
      <c r="D9322" s="21">
        <v>1019</v>
      </c>
      <c r="E9322" s="21">
        <f t="shared" si="444"/>
        <v>16.799999999999955</v>
      </c>
      <c r="F9322" s="21">
        <v>41</v>
      </c>
      <c r="G9322" s="21">
        <f t="shared" si="444"/>
        <v>-10</v>
      </c>
      <c r="H9322">
        <v>21.11</v>
      </c>
      <c r="I9322">
        <v>-0.98</v>
      </c>
      <c r="J9322">
        <v>-0.22</v>
      </c>
    </row>
    <row r="9323" spans="1:10">
      <c r="A9323" s="3">
        <v>46121</v>
      </c>
      <c r="B9323" s="21">
        <v>17</v>
      </c>
      <c r="C9323" s="21">
        <f t="shared" si="447"/>
        <v>2.4000000000000004</v>
      </c>
      <c r="D9323" s="21">
        <v>1016</v>
      </c>
      <c r="E9323" s="21">
        <f t="shared" si="444"/>
        <v>-3</v>
      </c>
      <c r="F9323" s="21">
        <v>59</v>
      </c>
      <c r="G9323" s="21">
        <f t="shared" si="444"/>
        <v>18</v>
      </c>
      <c r="H9323">
        <v>22.11</v>
      </c>
      <c r="I9323">
        <v>-1</v>
      </c>
      <c r="J9323">
        <v>-0.01</v>
      </c>
    </row>
    <row r="9324" spans="1:10">
      <c r="A9324" s="3">
        <v>46122</v>
      </c>
      <c r="B9324" s="21">
        <v>19</v>
      </c>
      <c r="C9324" s="21">
        <f t="shared" si="447"/>
        <v>2</v>
      </c>
      <c r="D9324" s="21">
        <v>998.9</v>
      </c>
      <c r="E9324" s="21">
        <f t="shared" si="447"/>
        <v>-17.100000000000023</v>
      </c>
      <c r="F9324" s="21">
        <v>96</v>
      </c>
      <c r="G9324" s="21">
        <f t="shared" si="447"/>
        <v>37</v>
      </c>
      <c r="H9324">
        <v>23.11</v>
      </c>
      <c r="I9324">
        <v>-0.98</v>
      </c>
      <c r="J9324">
        <v>0.2</v>
      </c>
    </row>
    <row r="9325" spans="1:10">
      <c r="A9325" s="3">
        <v>46123</v>
      </c>
      <c r="B9325" s="21">
        <v>21.5</v>
      </c>
      <c r="C9325" s="21">
        <f t="shared" si="447"/>
        <v>2.5</v>
      </c>
      <c r="D9325" s="21">
        <v>1001</v>
      </c>
      <c r="E9325" s="21">
        <f t="shared" si="447"/>
        <v>2.1000000000000227</v>
      </c>
      <c r="F9325" s="21">
        <v>70</v>
      </c>
      <c r="G9325" s="21">
        <f t="shared" si="447"/>
        <v>-26</v>
      </c>
      <c r="H9325">
        <v>24.11</v>
      </c>
      <c r="I9325">
        <v>-0.91</v>
      </c>
      <c r="J9325">
        <v>0.41</v>
      </c>
    </row>
    <row r="9326" spans="1:10">
      <c r="A9326" s="3">
        <v>46124</v>
      </c>
      <c r="B9326" s="21">
        <v>18.3</v>
      </c>
      <c r="C9326" s="21">
        <f t="shared" si="447"/>
        <v>-3.1999999999999993</v>
      </c>
      <c r="D9326" s="21">
        <v>1014</v>
      </c>
      <c r="E9326" s="21">
        <f t="shared" si="447"/>
        <v>13</v>
      </c>
      <c r="F9326" s="21">
        <v>67</v>
      </c>
      <c r="G9326" s="21">
        <f t="shared" si="447"/>
        <v>-3</v>
      </c>
      <c r="H9326">
        <v>25.11</v>
      </c>
      <c r="I9326">
        <v>-0.81</v>
      </c>
      <c r="J9326">
        <v>0.59</v>
      </c>
    </row>
    <row r="9327" spans="1:10">
      <c r="A9327" s="3">
        <v>46125</v>
      </c>
      <c r="B9327" s="21">
        <v>19.7</v>
      </c>
      <c r="C9327" s="21">
        <f t="shared" si="447"/>
        <v>1.3999999999999986</v>
      </c>
      <c r="D9327" s="21">
        <v>1014.9</v>
      </c>
      <c r="E9327" s="21">
        <f t="shared" si="447"/>
        <v>0.89999999999997726</v>
      </c>
      <c r="F9327" s="21">
        <v>67</v>
      </c>
      <c r="G9327" s="21">
        <f t="shared" si="447"/>
        <v>0</v>
      </c>
      <c r="H9327">
        <v>26.11</v>
      </c>
      <c r="I9327">
        <v>-0.67</v>
      </c>
      <c r="J9327">
        <v>0.75</v>
      </c>
    </row>
    <row r="9328" spans="1:10">
      <c r="A9328" s="3">
        <v>46126</v>
      </c>
      <c r="B9328" s="21">
        <v>19.399999999999999</v>
      </c>
      <c r="C9328" s="21">
        <f t="shared" si="447"/>
        <v>-0.30000000000000071</v>
      </c>
      <c r="D9328" s="21">
        <v>1015.6</v>
      </c>
      <c r="E9328" s="21">
        <f t="shared" si="447"/>
        <v>0.70000000000004547</v>
      </c>
      <c r="F9328" s="21">
        <v>68</v>
      </c>
      <c r="G9328" s="21">
        <f t="shared" si="447"/>
        <v>1</v>
      </c>
      <c r="H9328">
        <v>27.11</v>
      </c>
      <c r="I9328">
        <v>-0.49</v>
      </c>
      <c r="J9328">
        <v>0.87</v>
      </c>
    </row>
    <row r="9329" spans="1:10">
      <c r="A9329" s="3">
        <v>46127</v>
      </c>
      <c r="B9329" s="21">
        <v>18.899999999999999</v>
      </c>
      <c r="C9329" s="21">
        <f t="shared" si="447"/>
        <v>-0.5</v>
      </c>
      <c r="D9329" s="21">
        <v>1009.5</v>
      </c>
      <c r="E9329" s="21">
        <f t="shared" si="447"/>
        <v>-6.1000000000000227</v>
      </c>
      <c r="F9329" s="21">
        <v>76</v>
      </c>
      <c r="G9329" s="21">
        <f t="shared" si="447"/>
        <v>8</v>
      </c>
      <c r="H9329">
        <v>28.11</v>
      </c>
      <c r="I9329">
        <v>-0.3</v>
      </c>
      <c r="J9329">
        <v>0.95</v>
      </c>
    </row>
    <row r="9330" spans="1:10">
      <c r="A9330" s="3">
        <v>46128</v>
      </c>
      <c r="B9330" s="21">
        <v>14.7</v>
      </c>
      <c r="C9330" s="21">
        <f t="shared" si="447"/>
        <v>-4.1999999999999993</v>
      </c>
      <c r="D9330" s="21">
        <v>1016.7</v>
      </c>
      <c r="E9330" s="21">
        <f t="shared" si="447"/>
        <v>7.2000000000000455</v>
      </c>
      <c r="F9330" s="21">
        <v>68</v>
      </c>
      <c r="G9330" s="21">
        <f t="shared" si="447"/>
        <v>-8</v>
      </c>
      <c r="H9330">
        <v>29.11</v>
      </c>
      <c r="I9330">
        <v>-0.09</v>
      </c>
      <c r="J9330">
        <v>1</v>
      </c>
    </row>
    <row r="9331" spans="1:10">
      <c r="A9331" s="3">
        <v>46129</v>
      </c>
      <c r="B9331" s="21">
        <v>15.8</v>
      </c>
      <c r="C9331" s="21">
        <f t="shared" si="447"/>
        <v>1.1000000000000014</v>
      </c>
      <c r="D9331" s="21">
        <v>1021.4</v>
      </c>
      <c r="E9331" s="21">
        <f t="shared" si="447"/>
        <v>4.6999999999999318</v>
      </c>
      <c r="F9331" s="21">
        <v>59</v>
      </c>
      <c r="G9331" s="21">
        <f t="shared" si="447"/>
        <v>-9</v>
      </c>
      <c r="H9331">
        <v>0.57999999999999996</v>
      </c>
      <c r="I9331">
        <v>0.12</v>
      </c>
      <c r="J9331">
        <v>0.99</v>
      </c>
    </row>
    <row r="9332" spans="1:10">
      <c r="A9332" s="3">
        <v>46130</v>
      </c>
      <c r="B9332" s="21">
        <v>18.899999999999999</v>
      </c>
      <c r="C9332" s="21">
        <f t="shared" si="447"/>
        <v>3.0999999999999979</v>
      </c>
      <c r="D9332" s="21">
        <v>1014</v>
      </c>
      <c r="E9332" s="21">
        <f t="shared" si="447"/>
        <v>-7.3999999999999773</v>
      </c>
      <c r="F9332" s="21">
        <v>55</v>
      </c>
      <c r="G9332" s="21">
        <f t="shared" si="447"/>
        <v>-4</v>
      </c>
      <c r="H9332">
        <v>1.58</v>
      </c>
      <c r="I9332">
        <v>0.33</v>
      </c>
      <c r="J9332">
        <v>0.94</v>
      </c>
    </row>
    <row r="9333" spans="1:10">
      <c r="A9333" s="3">
        <v>46131</v>
      </c>
      <c r="B9333" s="21">
        <v>20.100000000000001</v>
      </c>
      <c r="C9333" s="21">
        <f t="shared" si="447"/>
        <v>1.2000000000000028</v>
      </c>
      <c r="D9333" s="21">
        <v>1014.6</v>
      </c>
      <c r="E9333" s="21">
        <f t="shared" si="447"/>
        <v>0.60000000000002274</v>
      </c>
      <c r="F9333" s="21">
        <v>43</v>
      </c>
      <c r="G9333" s="21">
        <f t="shared" si="447"/>
        <v>-12</v>
      </c>
      <c r="H9333">
        <v>2.58</v>
      </c>
      <c r="I9333">
        <v>0.52</v>
      </c>
      <c r="J9333">
        <v>0.85</v>
      </c>
    </row>
    <row r="9334" spans="1:10">
      <c r="A9334" s="3">
        <v>46132</v>
      </c>
      <c r="B9334" s="21">
        <v>19.600000000000001</v>
      </c>
      <c r="C9334" s="21">
        <f t="shared" si="447"/>
        <v>-0.5</v>
      </c>
      <c r="D9334" s="21">
        <v>1013.9</v>
      </c>
      <c r="E9334" s="21">
        <f t="shared" si="447"/>
        <v>-0.70000000000004547</v>
      </c>
      <c r="F9334" s="21">
        <v>58</v>
      </c>
      <c r="G9334" s="21">
        <f t="shared" si="447"/>
        <v>15</v>
      </c>
      <c r="H9334">
        <v>3.58</v>
      </c>
      <c r="I9334">
        <v>0.69</v>
      </c>
      <c r="J9334">
        <v>0.72</v>
      </c>
    </row>
    <row r="9335" spans="1:10">
      <c r="A9335" s="3">
        <v>46133</v>
      </c>
      <c r="B9335" s="21">
        <v>21.4</v>
      </c>
      <c r="C9335" s="21">
        <f t="shared" si="447"/>
        <v>1.7999999999999972</v>
      </c>
      <c r="D9335" s="21">
        <v>1010.9</v>
      </c>
      <c r="E9335" s="21">
        <f t="shared" si="447"/>
        <v>-3</v>
      </c>
      <c r="F9335" s="21">
        <v>17</v>
      </c>
      <c r="G9335" s="21">
        <f t="shared" si="447"/>
        <v>-41</v>
      </c>
      <c r="H9335">
        <v>4.58</v>
      </c>
      <c r="I9335">
        <v>0.83</v>
      </c>
      <c r="J9335">
        <v>0.56000000000000005</v>
      </c>
    </row>
    <row r="9336" spans="1:10">
      <c r="A9336" s="3">
        <v>46134</v>
      </c>
      <c r="B9336" s="21">
        <v>19.3</v>
      </c>
      <c r="C9336" s="21">
        <f t="shared" si="447"/>
        <v>-2.0999999999999979</v>
      </c>
      <c r="D9336" s="21">
        <v>1012.5</v>
      </c>
      <c r="E9336" s="21">
        <f t="shared" si="447"/>
        <v>1.6000000000000227</v>
      </c>
      <c r="F9336" s="21">
        <v>63</v>
      </c>
      <c r="G9336" s="21">
        <f t="shared" si="447"/>
        <v>46</v>
      </c>
      <c r="H9336">
        <v>5.58</v>
      </c>
      <c r="I9336">
        <v>0.93</v>
      </c>
      <c r="J9336">
        <v>0.37</v>
      </c>
    </row>
    <row r="9337" spans="1:10">
      <c r="A9337" s="3">
        <v>46135</v>
      </c>
      <c r="B9337" s="21">
        <v>13.5</v>
      </c>
      <c r="C9337" s="21">
        <f t="shared" si="447"/>
        <v>-5.8000000000000007</v>
      </c>
      <c r="D9337" s="21">
        <v>1010.6</v>
      </c>
      <c r="E9337" s="21">
        <f t="shared" si="447"/>
        <v>-1.8999999999999773</v>
      </c>
      <c r="F9337" s="21">
        <v>95</v>
      </c>
      <c r="G9337" s="21">
        <f t="shared" si="447"/>
        <v>32</v>
      </c>
      <c r="H9337">
        <v>6.58</v>
      </c>
      <c r="I9337">
        <v>0.99</v>
      </c>
      <c r="J9337">
        <v>0.17</v>
      </c>
    </row>
    <row r="9338" spans="1:10">
      <c r="A9338" s="3">
        <v>46136</v>
      </c>
      <c r="B9338" s="21">
        <v>15.6</v>
      </c>
      <c r="C9338" s="21">
        <f t="shared" ref="C9338:G9346" si="448">B9338-B9337</f>
        <v>2.0999999999999996</v>
      </c>
      <c r="D9338" s="21">
        <v>1015.1</v>
      </c>
      <c r="E9338" s="21">
        <f t="shared" si="448"/>
        <v>4.5</v>
      </c>
      <c r="F9338" s="21">
        <v>57</v>
      </c>
      <c r="G9338" s="21">
        <f t="shared" si="448"/>
        <v>-38</v>
      </c>
      <c r="H9338">
        <v>7.58</v>
      </c>
      <c r="I9338">
        <v>1</v>
      </c>
      <c r="J9338">
        <v>-0.04</v>
      </c>
    </row>
    <row r="9339" spans="1:10">
      <c r="A9339" s="3">
        <v>46137</v>
      </c>
      <c r="B9339" s="21">
        <v>16.399999999999999</v>
      </c>
      <c r="C9339" s="21">
        <f t="shared" si="448"/>
        <v>0.79999999999999893</v>
      </c>
      <c r="D9339" s="21">
        <v>1022.3</v>
      </c>
      <c r="E9339" s="21">
        <f t="shared" si="448"/>
        <v>7.1999999999999318</v>
      </c>
      <c r="F9339" s="21">
        <v>53</v>
      </c>
      <c r="G9339" s="21">
        <f t="shared" si="448"/>
        <v>-4</v>
      </c>
      <c r="H9339">
        <v>8.58</v>
      </c>
      <c r="I9339">
        <v>0.97</v>
      </c>
      <c r="J9339">
        <v>-0.25</v>
      </c>
    </row>
    <row r="9340" spans="1:10">
      <c r="A9340" s="3">
        <v>46138</v>
      </c>
      <c r="B9340" s="21">
        <v>18.3</v>
      </c>
      <c r="C9340" s="21">
        <f t="shared" si="448"/>
        <v>1.9000000000000021</v>
      </c>
      <c r="D9340" s="21">
        <v>1017</v>
      </c>
      <c r="E9340" s="21">
        <f t="shared" si="448"/>
        <v>-5.2999999999999545</v>
      </c>
      <c r="F9340" s="21">
        <v>60</v>
      </c>
      <c r="G9340" s="21">
        <f t="shared" si="448"/>
        <v>7</v>
      </c>
      <c r="H9340">
        <v>9.58</v>
      </c>
      <c r="I9340">
        <v>0.89</v>
      </c>
      <c r="J9340">
        <v>-0.45</v>
      </c>
    </row>
    <row r="9341" spans="1:10">
      <c r="A9341" s="3">
        <v>46139</v>
      </c>
      <c r="B9341" s="21">
        <v>19.2</v>
      </c>
      <c r="C9341" s="21">
        <f t="shared" si="448"/>
        <v>0.89999999999999858</v>
      </c>
      <c r="D9341" s="21">
        <v>1010.9</v>
      </c>
      <c r="E9341" s="21">
        <f t="shared" si="448"/>
        <v>-6.1000000000000227</v>
      </c>
      <c r="F9341" s="21">
        <v>54</v>
      </c>
      <c r="G9341" s="21">
        <f t="shared" si="448"/>
        <v>-6</v>
      </c>
      <c r="H9341">
        <v>10.58</v>
      </c>
      <c r="I9341">
        <v>0.78</v>
      </c>
      <c r="J9341">
        <v>-0.63</v>
      </c>
    </row>
    <row r="9342" spans="1:10">
      <c r="A9342" s="3">
        <v>46140</v>
      </c>
      <c r="B9342" s="21">
        <v>14.5</v>
      </c>
      <c r="C9342" s="21">
        <f t="shared" si="448"/>
        <v>-4.6999999999999993</v>
      </c>
      <c r="D9342" s="21">
        <v>1006.1</v>
      </c>
      <c r="E9342" s="21">
        <f t="shared" si="448"/>
        <v>-4.7999999999999545</v>
      </c>
      <c r="F9342" s="21">
        <v>97</v>
      </c>
      <c r="G9342" s="21">
        <f t="shared" si="448"/>
        <v>43</v>
      </c>
      <c r="H9342">
        <v>11.58</v>
      </c>
      <c r="I9342">
        <v>0.63</v>
      </c>
      <c r="J9342">
        <v>-0.78</v>
      </c>
    </row>
    <row r="9343" spans="1:10">
      <c r="A9343" s="3">
        <v>46141</v>
      </c>
      <c r="B9343" s="21">
        <v>19.8</v>
      </c>
      <c r="C9343" s="21">
        <f t="shared" si="448"/>
        <v>5.3000000000000007</v>
      </c>
      <c r="D9343" s="21">
        <v>1003.9</v>
      </c>
      <c r="E9343" s="21">
        <f t="shared" si="448"/>
        <v>-2.2000000000000455</v>
      </c>
      <c r="F9343" s="21">
        <v>24</v>
      </c>
      <c r="G9343" s="21">
        <f t="shared" si="448"/>
        <v>-73</v>
      </c>
      <c r="H9343">
        <v>12.58</v>
      </c>
      <c r="I9343">
        <v>0.45</v>
      </c>
      <c r="J9343">
        <v>-0.89</v>
      </c>
    </row>
    <row r="9344" spans="1:10">
      <c r="A9344" s="3">
        <v>46142</v>
      </c>
      <c r="B9344" s="21">
        <v>19.3</v>
      </c>
      <c r="C9344" s="21">
        <f t="shared" si="448"/>
        <v>-0.5</v>
      </c>
      <c r="D9344" s="21">
        <v>1017.1</v>
      </c>
      <c r="E9344" s="21">
        <f t="shared" si="448"/>
        <v>13.200000000000045</v>
      </c>
      <c r="F9344" s="21">
        <v>51</v>
      </c>
      <c r="G9344" s="21">
        <f t="shared" si="448"/>
        <v>27</v>
      </c>
      <c r="H9344">
        <v>13.58</v>
      </c>
      <c r="I9344">
        <v>0.25</v>
      </c>
      <c r="J9344">
        <v>-0.97</v>
      </c>
    </row>
    <row r="9345" spans="1:10">
      <c r="A9345" s="3">
        <v>46143</v>
      </c>
      <c r="B9345" s="21">
        <v>19.399999999999999</v>
      </c>
      <c r="C9345" s="21">
        <f t="shared" si="448"/>
        <v>9.9999999999997868E-2</v>
      </c>
      <c r="D9345" s="21">
        <v>1019.4</v>
      </c>
      <c r="E9345" s="21">
        <f t="shared" si="448"/>
        <v>2.2999999999999545</v>
      </c>
      <c r="F9345" s="21">
        <v>68</v>
      </c>
      <c r="G9345" s="21">
        <f t="shared" si="448"/>
        <v>17</v>
      </c>
      <c r="H9345">
        <v>14.58</v>
      </c>
      <c r="I9345">
        <v>0.04</v>
      </c>
      <c r="J9345">
        <v>-1</v>
      </c>
    </row>
    <row r="9346" spans="1:10">
      <c r="A9346" s="3">
        <v>46144</v>
      </c>
      <c r="B9346" s="21">
        <v>15.1</v>
      </c>
      <c r="C9346" s="21">
        <f t="shared" si="448"/>
        <v>-4.2999999999999989</v>
      </c>
      <c r="D9346" s="21">
        <v>999.6</v>
      </c>
      <c r="E9346" s="21">
        <f t="shared" si="448"/>
        <v>-19.799999999999955</v>
      </c>
      <c r="F9346" s="21">
        <v>99</v>
      </c>
      <c r="G9346" s="21">
        <f t="shared" si="448"/>
        <v>31</v>
      </c>
      <c r="H9346">
        <v>15.58</v>
      </c>
      <c r="I9346">
        <v>-0.17</v>
      </c>
      <c r="J9346">
        <v>-0.99</v>
      </c>
    </row>
    <row r="9347" spans="1:10">
      <c r="A9347" s="3">
        <v>46145</v>
      </c>
      <c r="B9347" s="21">
        <v>18.899999999999999</v>
      </c>
      <c r="C9347" s="21">
        <f t="shared" ref="C9347:C9375" si="449">B9347-B9346</f>
        <v>3.7999999999999989</v>
      </c>
      <c r="D9347" s="21">
        <v>1005.7</v>
      </c>
      <c r="E9347" s="21">
        <f t="shared" ref="E9347:E9375" si="450">D9347-D9346</f>
        <v>6.1000000000000227</v>
      </c>
      <c r="F9347" s="21">
        <v>65</v>
      </c>
      <c r="G9347" s="21">
        <f t="shared" ref="G9347:G9375" si="451">F9347-F9346</f>
        <v>-34</v>
      </c>
      <c r="H9347">
        <v>16.579999999999998</v>
      </c>
      <c r="I9347">
        <v>-0.38</v>
      </c>
      <c r="J9347">
        <v>-0.93</v>
      </c>
    </row>
    <row r="9348" spans="1:10">
      <c r="A9348" s="3">
        <v>46146</v>
      </c>
      <c r="B9348" s="21">
        <v>18.5</v>
      </c>
      <c r="C9348" s="21">
        <f t="shared" si="449"/>
        <v>-0.39999999999999858</v>
      </c>
      <c r="D9348" s="21">
        <v>1003.8</v>
      </c>
      <c r="E9348" s="21">
        <f t="shared" si="450"/>
        <v>-1.9000000000000909</v>
      </c>
      <c r="F9348" s="21">
        <v>64</v>
      </c>
      <c r="G9348" s="21">
        <f t="shared" si="451"/>
        <v>-1</v>
      </c>
      <c r="H9348">
        <v>17.579999999999998</v>
      </c>
      <c r="I9348">
        <v>-0.56000000000000005</v>
      </c>
      <c r="J9348">
        <v>-0.83</v>
      </c>
    </row>
    <row r="9349" spans="1:10">
      <c r="A9349" s="3">
        <v>46147</v>
      </c>
      <c r="B9349" s="21">
        <v>19.399999999999999</v>
      </c>
      <c r="C9349" s="21">
        <f t="shared" si="449"/>
        <v>0.89999999999999858</v>
      </c>
      <c r="D9349" s="21">
        <v>1012.6</v>
      </c>
      <c r="E9349" s="21">
        <f t="shared" si="450"/>
        <v>8.8000000000000682</v>
      </c>
      <c r="F9349" s="21">
        <v>62</v>
      </c>
      <c r="G9349" s="21">
        <f t="shared" si="451"/>
        <v>-2</v>
      </c>
      <c r="H9349">
        <v>18.579999999999998</v>
      </c>
      <c r="I9349">
        <v>-0.73</v>
      </c>
      <c r="J9349">
        <v>-0.69</v>
      </c>
    </row>
    <row r="9350" spans="1:10">
      <c r="A9350" s="3">
        <v>46148</v>
      </c>
      <c r="B9350" s="21">
        <v>14.3</v>
      </c>
      <c r="C9350" s="21">
        <f t="shared" si="449"/>
        <v>-5.0999999999999979</v>
      </c>
      <c r="D9350" s="21">
        <v>1002.4</v>
      </c>
      <c r="E9350" s="21">
        <f t="shared" si="450"/>
        <v>-10.200000000000045</v>
      </c>
      <c r="F9350" s="21">
        <v>98</v>
      </c>
      <c r="G9350" s="21">
        <f t="shared" si="451"/>
        <v>36</v>
      </c>
      <c r="H9350">
        <v>19.579999999999998</v>
      </c>
      <c r="I9350">
        <v>-0.85</v>
      </c>
      <c r="J9350">
        <v>-0.52</v>
      </c>
    </row>
    <row r="9351" spans="1:10">
      <c r="A9351" s="3">
        <v>46149</v>
      </c>
      <c r="B9351" s="21">
        <v>19.899999999999999</v>
      </c>
      <c r="C9351" s="21">
        <f t="shared" si="449"/>
        <v>5.5999999999999979</v>
      </c>
      <c r="D9351" s="21">
        <v>1010.5</v>
      </c>
      <c r="E9351" s="21">
        <f t="shared" si="450"/>
        <v>8.1000000000000227</v>
      </c>
      <c r="F9351" s="21">
        <v>36</v>
      </c>
      <c r="G9351" s="21">
        <f t="shared" si="451"/>
        <v>-62</v>
      </c>
      <c r="H9351">
        <v>20.58</v>
      </c>
      <c r="I9351">
        <v>-0.94</v>
      </c>
      <c r="J9351">
        <v>-0.33</v>
      </c>
    </row>
    <row r="9352" spans="1:10">
      <c r="A9352" s="3">
        <v>46150</v>
      </c>
      <c r="B9352" s="21">
        <v>18.600000000000001</v>
      </c>
      <c r="C9352" s="21">
        <f t="shared" si="449"/>
        <v>-1.2999999999999972</v>
      </c>
      <c r="D9352" s="21">
        <v>1023.3</v>
      </c>
      <c r="E9352" s="21">
        <f t="shared" si="450"/>
        <v>12.799999999999955</v>
      </c>
      <c r="F9352" s="21">
        <v>52</v>
      </c>
      <c r="G9352" s="21">
        <f t="shared" si="451"/>
        <v>16</v>
      </c>
      <c r="H9352">
        <v>21.58</v>
      </c>
      <c r="I9352">
        <v>-0.99</v>
      </c>
      <c r="J9352">
        <v>-0.12</v>
      </c>
    </row>
    <row r="9353" spans="1:10">
      <c r="A9353" s="3">
        <v>46151</v>
      </c>
      <c r="B9353" s="21">
        <v>20.9</v>
      </c>
      <c r="C9353" s="21">
        <f t="shared" si="449"/>
        <v>2.2999999999999972</v>
      </c>
      <c r="D9353" s="21">
        <v>1013.9</v>
      </c>
      <c r="E9353" s="21">
        <f t="shared" si="450"/>
        <v>-9.3999999999999773</v>
      </c>
      <c r="F9353" s="21">
        <v>21</v>
      </c>
      <c r="G9353" s="21">
        <f t="shared" si="451"/>
        <v>-31</v>
      </c>
      <c r="H9353">
        <v>22.58</v>
      </c>
      <c r="I9353">
        <v>-1</v>
      </c>
      <c r="J9353">
        <v>0.09</v>
      </c>
    </row>
    <row r="9354" spans="1:10">
      <c r="A9354" s="3">
        <v>46152</v>
      </c>
      <c r="B9354" s="21">
        <v>20.3</v>
      </c>
      <c r="C9354" s="21">
        <f t="shared" si="449"/>
        <v>-0.59999999999999787</v>
      </c>
      <c r="D9354" s="21">
        <v>1020</v>
      </c>
      <c r="E9354" s="21">
        <f t="shared" si="450"/>
        <v>6.1000000000000227</v>
      </c>
      <c r="F9354" s="21">
        <v>54</v>
      </c>
      <c r="G9354" s="21">
        <f t="shared" si="451"/>
        <v>33</v>
      </c>
      <c r="H9354">
        <v>23.58</v>
      </c>
      <c r="I9354">
        <v>-0.95</v>
      </c>
      <c r="J9354">
        <v>0.3</v>
      </c>
    </row>
    <row r="9355" spans="1:10">
      <c r="A9355" s="3">
        <v>46153</v>
      </c>
      <c r="B9355" s="21">
        <v>21.4</v>
      </c>
      <c r="C9355" s="21">
        <f t="shared" si="449"/>
        <v>1.0999999999999979</v>
      </c>
      <c r="D9355" s="21">
        <v>1003</v>
      </c>
      <c r="E9355" s="21">
        <f t="shared" si="450"/>
        <v>-17</v>
      </c>
      <c r="F9355" s="21">
        <v>56</v>
      </c>
      <c r="G9355" s="21">
        <f t="shared" si="451"/>
        <v>2</v>
      </c>
      <c r="H9355">
        <v>24.58</v>
      </c>
      <c r="I9355">
        <v>-0.87</v>
      </c>
      <c r="J9355">
        <v>0.49</v>
      </c>
    </row>
    <row r="9356" spans="1:10">
      <c r="A9356" s="3">
        <v>46154</v>
      </c>
      <c r="B9356" s="21">
        <v>17.100000000000001</v>
      </c>
      <c r="C9356" s="21">
        <f t="shared" si="449"/>
        <v>-4.2999999999999972</v>
      </c>
      <c r="D9356" s="21">
        <v>1009.4</v>
      </c>
      <c r="E9356" s="21">
        <f t="shared" si="450"/>
        <v>6.3999999999999773</v>
      </c>
      <c r="F9356" s="21">
        <v>85</v>
      </c>
      <c r="G9356" s="21">
        <f t="shared" si="451"/>
        <v>29</v>
      </c>
      <c r="H9356">
        <v>25.58</v>
      </c>
      <c r="I9356">
        <v>-0.74</v>
      </c>
      <c r="J9356">
        <v>0.67</v>
      </c>
    </row>
    <row r="9357" spans="1:10">
      <c r="A9357" s="3">
        <v>46155</v>
      </c>
      <c r="B9357" s="21">
        <v>21.7</v>
      </c>
      <c r="C9357" s="21">
        <f t="shared" si="449"/>
        <v>4.5999999999999979</v>
      </c>
      <c r="D9357" s="21">
        <v>1017.8</v>
      </c>
      <c r="E9357" s="21">
        <f t="shared" si="450"/>
        <v>8.3999999999999773</v>
      </c>
      <c r="F9357" s="21">
        <v>56</v>
      </c>
      <c r="G9357" s="21">
        <f t="shared" si="451"/>
        <v>-29</v>
      </c>
      <c r="H9357">
        <v>26.58</v>
      </c>
      <c r="I9357">
        <v>-0.59</v>
      </c>
      <c r="J9357">
        <v>0.81</v>
      </c>
    </row>
    <row r="9358" spans="1:10">
      <c r="A9358" s="3">
        <v>46156</v>
      </c>
      <c r="B9358" s="21">
        <v>22.1</v>
      </c>
      <c r="C9358" s="21">
        <f t="shared" si="449"/>
        <v>0.40000000000000213</v>
      </c>
      <c r="D9358" s="21">
        <v>1019.6</v>
      </c>
      <c r="E9358" s="21">
        <f t="shared" si="450"/>
        <v>1.8000000000000682</v>
      </c>
      <c r="F9358" s="21">
        <v>65</v>
      </c>
      <c r="G9358" s="21">
        <f t="shared" si="451"/>
        <v>9</v>
      </c>
      <c r="H9358">
        <v>27.58</v>
      </c>
      <c r="I9358">
        <v>-0.4</v>
      </c>
      <c r="J9358">
        <v>0.92</v>
      </c>
    </row>
    <row r="9359" spans="1:10">
      <c r="A9359" s="3">
        <v>46157</v>
      </c>
      <c r="B9359" s="35">
        <v>20.8</v>
      </c>
      <c r="C9359" s="35">
        <f t="shared" si="449"/>
        <v>-1.3000000000000007</v>
      </c>
      <c r="D9359" s="35">
        <v>1022</v>
      </c>
      <c r="E9359" s="35">
        <f t="shared" si="450"/>
        <v>2.3999999999999773</v>
      </c>
      <c r="F9359" s="35">
        <v>57</v>
      </c>
      <c r="G9359" s="35">
        <f t="shared" si="451"/>
        <v>-8</v>
      </c>
      <c r="H9359">
        <v>28.58</v>
      </c>
      <c r="I9359">
        <v>-0.2</v>
      </c>
      <c r="J9359">
        <v>0.98</v>
      </c>
    </row>
    <row r="9360" spans="1:10">
      <c r="A9360" s="3">
        <v>46158</v>
      </c>
      <c r="C9360" s="21">
        <f t="shared" si="449"/>
        <v>-20.8</v>
      </c>
      <c r="E9360" s="21">
        <f t="shared" si="450"/>
        <v>-1022</v>
      </c>
      <c r="G9360" s="21">
        <f t="shared" si="451"/>
        <v>-57</v>
      </c>
      <c r="H9360">
        <v>0.05</v>
      </c>
      <c r="I9360">
        <v>0.01</v>
      </c>
      <c r="J9360">
        <v>1</v>
      </c>
    </row>
    <row r="9361" spans="1:10">
      <c r="A9361" s="3">
        <v>46159</v>
      </c>
      <c r="C9361" s="21">
        <f t="shared" si="449"/>
        <v>0</v>
      </c>
      <c r="E9361" s="21">
        <f t="shared" si="450"/>
        <v>0</v>
      </c>
      <c r="G9361" s="21">
        <f t="shared" si="451"/>
        <v>0</v>
      </c>
      <c r="H9361">
        <v>1.05</v>
      </c>
      <c r="I9361">
        <v>0.22</v>
      </c>
      <c r="J9361">
        <v>0.98</v>
      </c>
    </row>
    <row r="9362" spans="1:10">
      <c r="A9362" s="3">
        <v>46160</v>
      </c>
      <c r="C9362" s="21">
        <f t="shared" si="449"/>
        <v>0</v>
      </c>
      <c r="E9362" s="21">
        <f t="shared" si="450"/>
        <v>0</v>
      </c>
      <c r="G9362" s="21">
        <f t="shared" si="451"/>
        <v>0</v>
      </c>
      <c r="H9362">
        <v>2.0499999999999998</v>
      </c>
      <c r="I9362">
        <v>0.42</v>
      </c>
      <c r="J9362">
        <v>0.91</v>
      </c>
    </row>
    <row r="9363" spans="1:10">
      <c r="A9363" s="3">
        <v>46161</v>
      </c>
      <c r="C9363" s="21">
        <f t="shared" si="449"/>
        <v>0</v>
      </c>
      <c r="E9363" s="21">
        <f t="shared" si="450"/>
        <v>0</v>
      </c>
      <c r="G9363" s="21">
        <f t="shared" si="451"/>
        <v>0</v>
      </c>
      <c r="H9363">
        <v>3.05</v>
      </c>
      <c r="I9363">
        <v>0.6</v>
      </c>
      <c r="J9363">
        <v>0.8</v>
      </c>
    </row>
    <row r="9364" spans="1:10">
      <c r="A9364" s="3">
        <v>46162</v>
      </c>
      <c r="C9364" s="21">
        <f t="shared" si="449"/>
        <v>0</v>
      </c>
      <c r="E9364" s="21">
        <f t="shared" si="450"/>
        <v>0</v>
      </c>
      <c r="G9364" s="21">
        <f t="shared" si="451"/>
        <v>0</v>
      </c>
      <c r="H9364">
        <v>4.05</v>
      </c>
      <c r="I9364">
        <v>0.76</v>
      </c>
      <c r="J9364">
        <v>0.65</v>
      </c>
    </row>
    <row r="9365" spans="1:10">
      <c r="A9365" s="3">
        <v>46163</v>
      </c>
      <c r="C9365" s="21">
        <f t="shared" si="449"/>
        <v>0</v>
      </c>
      <c r="E9365" s="21">
        <f t="shared" si="450"/>
        <v>0</v>
      </c>
      <c r="G9365" s="21">
        <f t="shared" si="451"/>
        <v>0</v>
      </c>
      <c r="H9365">
        <v>5.05</v>
      </c>
      <c r="I9365">
        <v>0.88</v>
      </c>
      <c r="J9365">
        <v>0.48</v>
      </c>
    </row>
    <row r="9366" spans="1:10">
      <c r="A9366" s="3">
        <v>46164</v>
      </c>
      <c r="C9366" s="21">
        <f t="shared" si="449"/>
        <v>0</v>
      </c>
      <c r="E9366" s="21">
        <f t="shared" si="450"/>
        <v>0</v>
      </c>
      <c r="G9366" s="21">
        <f t="shared" si="451"/>
        <v>0</v>
      </c>
      <c r="H9366">
        <v>6.05</v>
      </c>
      <c r="I9366">
        <v>0.96</v>
      </c>
      <c r="J9366">
        <v>0.28000000000000003</v>
      </c>
    </row>
    <row r="9367" spans="1:10">
      <c r="A9367" s="3">
        <v>46165</v>
      </c>
      <c r="C9367" s="21">
        <f t="shared" si="449"/>
        <v>0</v>
      </c>
      <c r="E9367" s="21">
        <f t="shared" si="450"/>
        <v>0</v>
      </c>
      <c r="G9367" s="21">
        <f t="shared" si="451"/>
        <v>0</v>
      </c>
      <c r="H9367">
        <v>7.05</v>
      </c>
      <c r="I9367">
        <v>1</v>
      </c>
      <c r="J9367">
        <v>7.0000000000000007E-2</v>
      </c>
    </row>
    <row r="9368" spans="1:10">
      <c r="A9368" s="3">
        <v>46166</v>
      </c>
      <c r="C9368" s="21">
        <f t="shared" si="449"/>
        <v>0</v>
      </c>
      <c r="E9368" s="21">
        <f t="shared" si="450"/>
        <v>0</v>
      </c>
      <c r="G9368" s="21">
        <f t="shared" si="451"/>
        <v>0</v>
      </c>
      <c r="H9368">
        <v>8.0500000000000007</v>
      </c>
      <c r="I9368">
        <v>0.99</v>
      </c>
      <c r="J9368">
        <v>-0.14000000000000001</v>
      </c>
    </row>
    <row r="9369" spans="1:10">
      <c r="A9369" s="3">
        <v>46167</v>
      </c>
      <c r="C9369" s="21">
        <f t="shared" si="449"/>
        <v>0</v>
      </c>
      <c r="E9369" s="21">
        <f t="shared" si="450"/>
        <v>0</v>
      </c>
      <c r="G9369" s="21">
        <f t="shared" si="451"/>
        <v>0</v>
      </c>
      <c r="H9369">
        <v>9.0500000000000007</v>
      </c>
      <c r="I9369">
        <v>0.94</v>
      </c>
      <c r="J9369">
        <v>-0.35</v>
      </c>
    </row>
    <row r="9370" spans="1:10">
      <c r="A9370" s="3">
        <v>46168</v>
      </c>
      <c r="C9370" s="21">
        <f t="shared" si="449"/>
        <v>0</v>
      </c>
      <c r="E9370" s="21">
        <f t="shared" si="450"/>
        <v>0</v>
      </c>
      <c r="G9370" s="21">
        <f t="shared" si="451"/>
        <v>0</v>
      </c>
      <c r="H9370">
        <v>10.050000000000001</v>
      </c>
      <c r="I9370">
        <v>0.84</v>
      </c>
      <c r="J9370">
        <v>-0.54</v>
      </c>
    </row>
    <row r="9371" spans="1:10">
      <c r="A9371" s="3">
        <v>46169</v>
      </c>
      <c r="C9371" s="21">
        <f t="shared" si="449"/>
        <v>0</v>
      </c>
      <c r="E9371" s="21">
        <f t="shared" si="450"/>
        <v>0</v>
      </c>
      <c r="G9371" s="21">
        <f t="shared" si="451"/>
        <v>0</v>
      </c>
      <c r="H9371">
        <v>11.05</v>
      </c>
      <c r="I9371">
        <v>0.71</v>
      </c>
      <c r="J9371">
        <v>-0.7</v>
      </c>
    </row>
    <row r="9372" spans="1:10">
      <c r="A9372" s="3">
        <v>46170</v>
      </c>
      <c r="C9372" s="21">
        <f t="shared" si="449"/>
        <v>0</v>
      </c>
      <c r="E9372" s="21">
        <f t="shared" si="450"/>
        <v>0</v>
      </c>
      <c r="G9372" s="21">
        <f t="shared" si="451"/>
        <v>0</v>
      </c>
      <c r="H9372">
        <v>12.05</v>
      </c>
      <c r="I9372">
        <v>0.55000000000000004</v>
      </c>
      <c r="J9372">
        <v>-0.84</v>
      </c>
    </row>
    <row r="9373" spans="1:10">
      <c r="A9373" s="3">
        <v>46171</v>
      </c>
      <c r="C9373" s="21">
        <f t="shared" si="449"/>
        <v>0</v>
      </c>
      <c r="E9373" s="21">
        <f t="shared" si="450"/>
        <v>0</v>
      </c>
      <c r="G9373" s="21">
        <f t="shared" si="451"/>
        <v>0</v>
      </c>
      <c r="H9373">
        <v>13.05</v>
      </c>
      <c r="I9373">
        <v>0.36</v>
      </c>
      <c r="J9373">
        <v>-0.93</v>
      </c>
    </row>
    <row r="9374" spans="1:10">
      <c r="A9374" s="3">
        <v>46172</v>
      </c>
      <c r="C9374" s="21">
        <f t="shared" si="449"/>
        <v>0</v>
      </c>
      <c r="E9374" s="21">
        <f t="shared" si="450"/>
        <v>0</v>
      </c>
      <c r="G9374" s="21">
        <f t="shared" si="451"/>
        <v>0</v>
      </c>
      <c r="H9374">
        <v>14.05</v>
      </c>
      <c r="I9374">
        <v>0.15</v>
      </c>
      <c r="J9374">
        <v>-0.99</v>
      </c>
    </row>
    <row r="9375" spans="1:10">
      <c r="A9375" s="3">
        <v>46173</v>
      </c>
      <c r="C9375" s="21">
        <f t="shared" si="449"/>
        <v>0</v>
      </c>
      <c r="E9375" s="21">
        <f t="shared" si="450"/>
        <v>0</v>
      </c>
      <c r="G9375" s="21">
        <f t="shared" si="451"/>
        <v>0</v>
      </c>
      <c r="H9375">
        <v>15.05</v>
      </c>
      <c r="I9375">
        <v>-0.06</v>
      </c>
      <c r="J9375">
        <v>-1</v>
      </c>
    </row>
  </sheetData>
  <phoneticPr fontId="4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8A71-974A-4E63-8AD1-99F7A2CA351F}">
  <dimension ref="A1:Q2103"/>
  <sheetViews>
    <sheetView topLeftCell="E2087" workbookViewId="0">
      <selection activeCell="H2104" sqref="H2104"/>
    </sheetView>
  </sheetViews>
  <sheetFormatPr defaultRowHeight="18.75"/>
  <cols>
    <col min="1" max="1" width="11.25" customWidth="1"/>
  </cols>
  <sheetData>
    <row r="1" spans="1:17">
      <c r="A1" t="s">
        <v>4</v>
      </c>
      <c r="B1" t="s">
        <v>44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30</v>
      </c>
      <c r="J1" t="s">
        <v>29</v>
      </c>
      <c r="K1" t="s">
        <v>28</v>
      </c>
      <c r="L1" t="s">
        <v>27</v>
      </c>
      <c r="M1" t="s">
        <v>6</v>
      </c>
      <c r="N1" t="s">
        <v>7</v>
      </c>
      <c r="O1" t="s">
        <v>24</v>
      </c>
      <c r="P1" t="s">
        <v>25</v>
      </c>
      <c r="Q1" t="s">
        <v>26</v>
      </c>
    </row>
    <row r="2" spans="1:17">
      <c r="A2" s="11">
        <v>36804</v>
      </c>
      <c r="B2">
        <v>2</v>
      </c>
      <c r="C2">
        <v>8</v>
      </c>
      <c r="D2">
        <v>10</v>
      </c>
      <c r="E2">
        <v>13</v>
      </c>
      <c r="F2">
        <v>27</v>
      </c>
      <c r="G2">
        <v>30</v>
      </c>
      <c r="H2">
        <v>39</v>
      </c>
      <c r="I2">
        <f>VLOOKUP(A2,Bシート!A:G,2,FALSE)</f>
        <v>21.3</v>
      </c>
      <c r="J2">
        <f>VLOOKUP(A2,Bシート!A:G,3,FALSE)</f>
        <v>-3</v>
      </c>
      <c r="K2">
        <f>VLOOKUP(A2,Bシート!A:G,4,FALSE)</f>
        <v>1014.1</v>
      </c>
      <c r="L2">
        <f>VLOOKUP(A2,Bシート!A:G,5,FALSE)</f>
        <v>3.3000000000000682</v>
      </c>
      <c r="M2">
        <f>VLOOKUP(A2,Bシート!A:G,6,FALSE)</f>
        <v>65</v>
      </c>
      <c r="N2">
        <f>VLOOKUP(A2,Bシート!A:G,7,FALSE)</f>
        <v>7</v>
      </c>
      <c r="O2">
        <f>VLOOKUP(A2,Bシート!A:H,8,FALSE)</f>
        <v>7.25</v>
      </c>
      <c r="P2">
        <f>VLOOKUP(A2,Bシート!A:I,9,FALSE)</f>
        <v>1</v>
      </c>
      <c r="Q2">
        <f>VLOOKUP(A2,Bシート!A:J,10,FALSE)</f>
        <v>0.03</v>
      </c>
    </row>
    <row r="3" spans="1:17">
      <c r="A3" s="11">
        <v>36811</v>
      </c>
      <c r="B3">
        <v>1</v>
      </c>
      <c r="C3">
        <v>9</v>
      </c>
      <c r="D3">
        <v>16</v>
      </c>
      <c r="E3">
        <v>20</v>
      </c>
      <c r="F3">
        <v>21</v>
      </c>
      <c r="G3">
        <v>43</v>
      </c>
      <c r="H3">
        <v>5</v>
      </c>
      <c r="I3">
        <f>VLOOKUP(A3,Bシート!A:G,2,FALSE)</f>
        <v>26.1</v>
      </c>
      <c r="J3">
        <f>VLOOKUP(A3,Bシート!A:G,3,FALSE)</f>
        <v>1</v>
      </c>
      <c r="K3">
        <f>VLOOKUP(A3,Bシート!A:G,4,FALSE)</f>
        <v>1004.1</v>
      </c>
      <c r="L3">
        <f>VLOOKUP(A3,Bシート!A:G,5,FALSE)</f>
        <v>-4.3999999999999773</v>
      </c>
      <c r="M3">
        <f>VLOOKUP(A3,Bシート!A:G,6,FALSE)</f>
        <v>56</v>
      </c>
      <c r="N3">
        <f>VLOOKUP(A3,Bシート!A:G,7,FALSE)</f>
        <v>-9</v>
      </c>
      <c r="O3">
        <f>VLOOKUP(A3,Bシート!A:H,8,FALSE)</f>
        <v>14.25</v>
      </c>
      <c r="P3">
        <f>VLOOKUP(A3,Bシート!A:I,9,FALSE)</f>
        <v>0.11</v>
      </c>
      <c r="Q3">
        <f>VLOOKUP(A3,Bシート!A:J,10,FALSE)</f>
        <v>-0.99</v>
      </c>
    </row>
    <row r="4" spans="1:17">
      <c r="A4" s="11">
        <v>36818</v>
      </c>
      <c r="B4">
        <v>1</v>
      </c>
      <c r="C4">
        <v>5</v>
      </c>
      <c r="D4">
        <v>15</v>
      </c>
      <c r="E4">
        <v>31</v>
      </c>
      <c r="F4">
        <v>36</v>
      </c>
      <c r="G4">
        <v>38</v>
      </c>
      <c r="H4">
        <v>13</v>
      </c>
      <c r="I4">
        <f>VLOOKUP(A4,Bシート!A:G,2,FALSE)</f>
        <v>19.3</v>
      </c>
      <c r="J4">
        <f>VLOOKUP(A4,Bシート!A:G,3,FALSE)</f>
        <v>1.6000000000000014</v>
      </c>
      <c r="K4">
        <f>VLOOKUP(A4,Bシート!A:G,4,FALSE)</f>
        <v>1018.8</v>
      </c>
      <c r="L4">
        <f>VLOOKUP(A4,Bシート!A:G,5,FALSE)</f>
        <v>5.1999999999999318</v>
      </c>
      <c r="M4">
        <f>VLOOKUP(A4,Bシート!A:G,6,FALSE)</f>
        <v>63</v>
      </c>
      <c r="N4">
        <f>VLOOKUP(A4,Bシート!A:G,7,FALSE)</f>
        <v>26</v>
      </c>
      <c r="O4">
        <f>VLOOKUP(A4,Bシート!A:H,8,FALSE)</f>
        <v>21.25</v>
      </c>
      <c r="P4">
        <f>VLOOKUP(A4,Bシート!A:I,9,FALSE)</f>
        <v>-0.98</v>
      </c>
      <c r="Q4">
        <f>VLOOKUP(A4,Bシート!A:J,10,FALSE)</f>
        <v>-0.19</v>
      </c>
    </row>
    <row r="5" spans="1:17">
      <c r="A5" s="11">
        <v>36825</v>
      </c>
      <c r="B5">
        <v>16</v>
      </c>
      <c r="C5">
        <v>18</v>
      </c>
      <c r="D5">
        <v>26</v>
      </c>
      <c r="E5">
        <v>27</v>
      </c>
      <c r="F5">
        <v>34</v>
      </c>
      <c r="G5">
        <v>40</v>
      </c>
      <c r="H5">
        <v>13</v>
      </c>
      <c r="I5">
        <f>VLOOKUP(A5,Bシート!A:G,2,FALSE)</f>
        <v>21.8</v>
      </c>
      <c r="J5">
        <f>VLOOKUP(A5,Bシート!A:G,3,FALSE)</f>
        <v>0.60000000000000142</v>
      </c>
      <c r="K5">
        <f>VLOOKUP(A5,Bシート!A:G,4,FALSE)</f>
        <v>1011.9</v>
      </c>
      <c r="L5">
        <f>VLOOKUP(A5,Bシート!A:G,5,FALSE)</f>
        <v>4</v>
      </c>
      <c r="M5">
        <f>VLOOKUP(A5,Bシート!A:G,6,FALSE)</f>
        <v>33</v>
      </c>
      <c r="N5">
        <f>VLOOKUP(A5,Bシート!A:G,7,FALSE)</f>
        <v>-49</v>
      </c>
      <c r="O5">
        <f>VLOOKUP(A5,Bシート!A:H,8,FALSE)</f>
        <v>28.25</v>
      </c>
      <c r="P5">
        <f>VLOOKUP(A5,Bシート!A:I,9,FALSE)</f>
        <v>-0.27</v>
      </c>
      <c r="Q5">
        <f>VLOOKUP(A5,Bシート!A:J,10,FALSE)</f>
        <v>0.96</v>
      </c>
    </row>
    <row r="6" spans="1:17">
      <c r="A6" s="11">
        <v>36832</v>
      </c>
      <c r="B6">
        <v>9</v>
      </c>
      <c r="C6">
        <v>15</v>
      </c>
      <c r="D6">
        <v>21</v>
      </c>
      <c r="E6">
        <v>23</v>
      </c>
      <c r="F6">
        <v>27</v>
      </c>
      <c r="G6">
        <v>28</v>
      </c>
      <c r="H6">
        <v>43</v>
      </c>
      <c r="I6">
        <f>VLOOKUP(A6,Bシート!A:G,2,FALSE)</f>
        <v>14.8</v>
      </c>
      <c r="J6">
        <f>VLOOKUP(A6,Bシート!A:G,3,FALSE)</f>
        <v>-0.19999999999999929</v>
      </c>
      <c r="K6">
        <f>VLOOKUP(A6,Bシート!A:G,4,FALSE)</f>
        <v>1010.1</v>
      </c>
      <c r="L6">
        <f>VLOOKUP(A6,Bシート!A:G,5,FALSE)</f>
        <v>-2.6000000000000227</v>
      </c>
      <c r="M6">
        <f>VLOOKUP(A6,Bシート!A:G,6,FALSE)</f>
        <v>90</v>
      </c>
      <c r="N6">
        <f>VLOOKUP(A6,Bシート!A:G,7,FALSE)</f>
        <v>0</v>
      </c>
      <c r="O6">
        <f>VLOOKUP(A6,Bシート!A:H,8,FALSE)</f>
        <v>5.72</v>
      </c>
      <c r="P6">
        <f>VLOOKUP(A6,Bシート!A:I,9,FALSE)</f>
        <v>0.94</v>
      </c>
      <c r="Q6">
        <f>VLOOKUP(A6,Bシート!A:J,10,FALSE)</f>
        <v>0.35</v>
      </c>
    </row>
    <row r="7" spans="1:17">
      <c r="A7" s="11">
        <v>36839</v>
      </c>
      <c r="B7">
        <v>6</v>
      </c>
      <c r="C7">
        <v>12</v>
      </c>
      <c r="D7">
        <v>23</v>
      </c>
      <c r="E7">
        <v>25</v>
      </c>
      <c r="F7">
        <v>28</v>
      </c>
      <c r="G7">
        <v>38</v>
      </c>
      <c r="H7">
        <v>22</v>
      </c>
      <c r="I7">
        <f>VLOOKUP(A7,Bシート!A:G,2,FALSE)</f>
        <v>12.9</v>
      </c>
      <c r="J7">
        <f>VLOOKUP(A7,Bシート!A:G,3,FALSE)</f>
        <v>-5.0999999999999996</v>
      </c>
      <c r="K7">
        <f>VLOOKUP(A7,Bシート!A:G,4,FALSE)</f>
        <v>1019.7</v>
      </c>
      <c r="L7">
        <f>VLOOKUP(A7,Bシート!A:G,5,FALSE)</f>
        <v>6.7000000000000455</v>
      </c>
      <c r="M7">
        <f>VLOOKUP(A7,Bシート!A:G,6,FALSE)</f>
        <v>52</v>
      </c>
      <c r="N7">
        <f>VLOOKUP(A7,Bシート!A:G,7,FALSE)</f>
        <v>15</v>
      </c>
      <c r="O7">
        <f>VLOOKUP(A7,Bシート!A:H,8,FALSE)</f>
        <v>12.72</v>
      </c>
      <c r="P7">
        <f>VLOOKUP(A7,Bシート!A:I,9,FALSE)</f>
        <v>0.42</v>
      </c>
      <c r="Q7">
        <f>VLOOKUP(A7,Bシート!A:J,10,FALSE)</f>
        <v>-0.91</v>
      </c>
    </row>
    <row r="8" spans="1:17">
      <c r="A8" s="11">
        <v>36846</v>
      </c>
      <c r="B8">
        <v>7</v>
      </c>
      <c r="C8">
        <v>19</v>
      </c>
      <c r="D8">
        <v>21</v>
      </c>
      <c r="E8">
        <v>23</v>
      </c>
      <c r="F8">
        <v>33</v>
      </c>
      <c r="G8">
        <v>35</v>
      </c>
      <c r="H8">
        <v>26</v>
      </c>
      <c r="I8">
        <f>VLOOKUP(A8,Bシート!A:G,2,FALSE)</f>
        <v>11.9</v>
      </c>
      <c r="J8">
        <f>VLOOKUP(A8,Bシート!A:G,3,FALSE)</f>
        <v>-4.4999999999999982</v>
      </c>
      <c r="K8">
        <f>VLOOKUP(A8,Bシート!A:G,4,FALSE)</f>
        <v>1022.8</v>
      </c>
      <c r="L8">
        <f>VLOOKUP(A8,Bシート!A:G,5,FALSE)</f>
        <v>7.1999999999999318</v>
      </c>
      <c r="M8">
        <f>VLOOKUP(A8,Bシート!A:G,6,FALSE)</f>
        <v>63</v>
      </c>
      <c r="N8">
        <f>VLOOKUP(A8,Bシート!A:G,7,FALSE)</f>
        <v>-18</v>
      </c>
      <c r="O8">
        <f>VLOOKUP(A8,Bシート!A:H,8,FALSE)</f>
        <v>19.72</v>
      </c>
      <c r="P8">
        <f>VLOOKUP(A8,Bシート!A:I,9,FALSE)</f>
        <v>-0.87</v>
      </c>
      <c r="Q8">
        <f>VLOOKUP(A8,Bシート!A:J,10,FALSE)</f>
        <v>-0.49</v>
      </c>
    </row>
    <row r="9" spans="1:17">
      <c r="A9" s="11">
        <v>36853</v>
      </c>
      <c r="B9">
        <v>11</v>
      </c>
      <c r="C9">
        <v>16</v>
      </c>
      <c r="D9">
        <v>18</v>
      </c>
      <c r="E9">
        <v>20</v>
      </c>
      <c r="F9">
        <v>42</v>
      </c>
      <c r="G9">
        <v>43</v>
      </c>
      <c r="H9">
        <v>28</v>
      </c>
      <c r="I9">
        <f>VLOOKUP(A9,Bシート!A:G,2,FALSE)</f>
        <v>11.9</v>
      </c>
      <c r="J9">
        <f>VLOOKUP(A9,Bシート!A:G,3,FALSE)</f>
        <v>0.30000000000000071</v>
      </c>
      <c r="K9">
        <f>VLOOKUP(A9,Bシート!A:G,4,FALSE)</f>
        <v>1019.7</v>
      </c>
      <c r="L9">
        <f>VLOOKUP(A9,Bシート!A:G,5,FALSE)</f>
        <v>-3.3999999999999773</v>
      </c>
      <c r="M9">
        <f>VLOOKUP(A9,Bシート!A:G,6,FALSE)</f>
        <v>64</v>
      </c>
      <c r="N9">
        <f>VLOOKUP(A9,Bシート!A:G,7,FALSE)</f>
        <v>16</v>
      </c>
      <c r="O9">
        <f>VLOOKUP(A9,Bシート!A:H,8,FALSE)</f>
        <v>26.72</v>
      </c>
      <c r="P9">
        <f>VLOOKUP(A9,Bシート!A:I,9,FALSE)</f>
        <v>-0.56000000000000005</v>
      </c>
      <c r="Q9">
        <f>VLOOKUP(A9,Bシート!A:J,10,FALSE)</f>
        <v>0.83</v>
      </c>
    </row>
    <row r="10" spans="1:17">
      <c r="A10" s="11">
        <v>36860</v>
      </c>
      <c r="B10">
        <v>11</v>
      </c>
      <c r="C10">
        <v>19</v>
      </c>
      <c r="D10">
        <v>23</v>
      </c>
      <c r="E10">
        <v>38</v>
      </c>
      <c r="F10">
        <v>39</v>
      </c>
      <c r="G10">
        <v>42</v>
      </c>
      <c r="H10">
        <v>15</v>
      </c>
      <c r="I10">
        <f>VLOOKUP(A10,Bシート!A:G,2,FALSE)</f>
        <v>11.7</v>
      </c>
      <c r="J10">
        <f>VLOOKUP(A10,Bシート!A:G,3,FALSE)</f>
        <v>2.0999999999999996</v>
      </c>
      <c r="K10">
        <f>VLOOKUP(A10,Bシート!A:G,4,FALSE)</f>
        <v>1016.4</v>
      </c>
      <c r="L10">
        <f>VLOOKUP(A10,Bシート!A:G,5,FALSE)</f>
        <v>-2</v>
      </c>
      <c r="M10">
        <f>VLOOKUP(A10,Bシート!A:G,6,FALSE)</f>
        <v>37</v>
      </c>
      <c r="N10">
        <f>VLOOKUP(A10,Bシート!A:G,7,FALSE)</f>
        <v>-13</v>
      </c>
      <c r="O10">
        <f>VLOOKUP(A10,Bシート!A:H,8,FALSE)</f>
        <v>4.1900000000000004</v>
      </c>
      <c r="P10">
        <f>VLOOKUP(A10,Bシート!A:I,9,FALSE)</f>
        <v>0.78</v>
      </c>
      <c r="Q10">
        <f>VLOOKUP(A10,Bシート!A:J,10,FALSE)</f>
        <v>0.63</v>
      </c>
    </row>
    <row r="11" spans="1:17">
      <c r="A11" s="11">
        <v>36867</v>
      </c>
      <c r="B11">
        <v>1</v>
      </c>
      <c r="C11">
        <v>3</v>
      </c>
      <c r="D11">
        <v>19</v>
      </c>
      <c r="E11">
        <v>21</v>
      </c>
      <c r="F11">
        <v>35</v>
      </c>
      <c r="G11">
        <v>39</v>
      </c>
      <c r="H11">
        <v>26</v>
      </c>
      <c r="I11">
        <f>VLOOKUP(A11,Bシート!A:G,2,FALSE)</f>
        <v>8.5</v>
      </c>
      <c r="J11">
        <f>VLOOKUP(A11,Bシート!A:G,3,FALSE)</f>
        <v>-3.3000000000000007</v>
      </c>
      <c r="K11">
        <f>VLOOKUP(A11,Bシート!A:G,4,FALSE)</f>
        <v>1021.3</v>
      </c>
      <c r="L11">
        <f>VLOOKUP(A11,Bシート!A:G,5,FALSE)</f>
        <v>10.199999999999932</v>
      </c>
      <c r="M11">
        <f>VLOOKUP(A11,Bシート!A:G,6,FALSE)</f>
        <v>33</v>
      </c>
      <c r="N11">
        <f>VLOOKUP(A11,Bシート!A:G,7,FALSE)</f>
        <v>2</v>
      </c>
      <c r="O11">
        <f>VLOOKUP(A11,Bシート!A:H,8,FALSE)</f>
        <v>11.19</v>
      </c>
      <c r="P11">
        <f>VLOOKUP(A11,Bシート!A:I,9,FALSE)</f>
        <v>0.69</v>
      </c>
      <c r="Q11">
        <f>VLOOKUP(A11,Bシート!A:J,10,FALSE)</f>
        <v>-0.72</v>
      </c>
    </row>
    <row r="12" spans="1:17">
      <c r="A12" s="11">
        <v>36874</v>
      </c>
      <c r="B12">
        <v>12</v>
      </c>
      <c r="C12">
        <v>26</v>
      </c>
      <c r="D12">
        <v>32</v>
      </c>
      <c r="E12">
        <v>37</v>
      </c>
      <c r="F12">
        <v>40</v>
      </c>
      <c r="G12">
        <v>42</v>
      </c>
      <c r="H12">
        <v>16</v>
      </c>
      <c r="I12">
        <f>VLOOKUP(A12,Bシート!A:G,2,FALSE)</f>
        <v>9</v>
      </c>
      <c r="J12">
        <f>VLOOKUP(A12,Bシート!A:G,3,FALSE)</f>
        <v>-1.5999999999999996</v>
      </c>
      <c r="K12">
        <f>VLOOKUP(A12,Bシート!A:G,4,FALSE)</f>
        <v>1015.7</v>
      </c>
      <c r="L12">
        <f>VLOOKUP(A12,Bシート!A:G,5,FALSE)</f>
        <v>2</v>
      </c>
      <c r="M12">
        <f>VLOOKUP(A12,Bシート!A:G,6,FALSE)</f>
        <v>49</v>
      </c>
      <c r="N12">
        <f>VLOOKUP(A12,Bシート!A:G,7,FALSE)</f>
        <v>19</v>
      </c>
      <c r="O12">
        <f>VLOOKUP(A12,Bシート!A:H,8,FALSE)</f>
        <v>18.190000000000001</v>
      </c>
      <c r="P12">
        <f>VLOOKUP(A12,Bシート!A:I,9,FALSE)</f>
        <v>-0.67</v>
      </c>
      <c r="Q12">
        <f>VLOOKUP(A12,Bシート!A:J,10,FALSE)</f>
        <v>-0.75</v>
      </c>
    </row>
    <row r="13" spans="1:17">
      <c r="A13" s="11">
        <v>36881</v>
      </c>
      <c r="B13">
        <v>14</v>
      </c>
      <c r="C13">
        <v>17</v>
      </c>
      <c r="D13">
        <v>27</v>
      </c>
      <c r="E13">
        <v>28</v>
      </c>
      <c r="F13">
        <v>35</v>
      </c>
      <c r="G13">
        <v>39</v>
      </c>
      <c r="H13">
        <v>22</v>
      </c>
      <c r="I13">
        <f>VLOOKUP(A13,Bシート!A:G,2,FALSE)</f>
        <v>11.6</v>
      </c>
      <c r="J13">
        <f>VLOOKUP(A13,Bシート!A:G,3,FALSE)</f>
        <v>3.0999999999999996</v>
      </c>
      <c r="K13">
        <f>VLOOKUP(A13,Bシート!A:G,4,FALSE)</f>
        <v>1007.5</v>
      </c>
      <c r="L13">
        <f>VLOOKUP(A13,Bシート!A:G,5,FALSE)</f>
        <v>-5.1000000000000227</v>
      </c>
      <c r="M13">
        <f>VLOOKUP(A13,Bシート!A:G,6,FALSE)</f>
        <v>32</v>
      </c>
      <c r="N13">
        <f>VLOOKUP(A13,Bシート!A:G,7,FALSE)</f>
        <v>-46</v>
      </c>
      <c r="O13">
        <f>VLOOKUP(A13,Bシート!A:H,8,FALSE)</f>
        <v>25.19</v>
      </c>
      <c r="P13">
        <f>VLOOKUP(A13,Bシート!A:I,9,FALSE)</f>
        <v>-0.8</v>
      </c>
      <c r="Q13">
        <f>VLOOKUP(A13,Bシート!A:J,10,FALSE)</f>
        <v>0.6</v>
      </c>
    </row>
    <row r="14" spans="1:17">
      <c r="A14" s="11">
        <v>36888</v>
      </c>
      <c r="B14">
        <v>13</v>
      </c>
      <c r="C14">
        <v>29</v>
      </c>
      <c r="D14">
        <v>31</v>
      </c>
      <c r="E14">
        <v>37</v>
      </c>
      <c r="F14">
        <v>41</v>
      </c>
      <c r="G14">
        <v>42</v>
      </c>
      <c r="H14">
        <v>17</v>
      </c>
      <c r="I14">
        <f>VLOOKUP(A14,Bシート!A:G,2,FALSE)</f>
        <v>9.4</v>
      </c>
      <c r="J14">
        <f>VLOOKUP(A14,Bシート!A:G,3,FALSE)</f>
        <v>2.2000000000000002</v>
      </c>
      <c r="K14">
        <f>VLOOKUP(A14,Bシート!A:G,4,FALSE)</f>
        <v>1015</v>
      </c>
      <c r="L14">
        <f>VLOOKUP(A14,Bシート!A:G,5,FALSE)</f>
        <v>-2.7999999999999545</v>
      </c>
      <c r="M14">
        <f>VLOOKUP(A14,Bシート!A:G,6,FALSE)</f>
        <v>36</v>
      </c>
      <c r="N14">
        <f>VLOOKUP(A14,Bシート!A:G,7,FALSE)</f>
        <v>10</v>
      </c>
      <c r="O14">
        <f>VLOOKUP(A14,Bシート!A:H,8,FALSE)</f>
        <v>2.65</v>
      </c>
      <c r="P14">
        <f>VLOOKUP(A14,Bシート!A:I,9,FALSE)</f>
        <v>0.54</v>
      </c>
      <c r="Q14">
        <f>VLOOKUP(A14,Bシート!A:J,10,FALSE)</f>
        <v>0.84</v>
      </c>
    </row>
    <row r="15" spans="1:17">
      <c r="A15" s="11">
        <v>36895</v>
      </c>
      <c r="B15">
        <v>2</v>
      </c>
      <c r="C15">
        <v>8</v>
      </c>
      <c r="D15">
        <v>11</v>
      </c>
      <c r="E15">
        <v>35</v>
      </c>
      <c r="F15">
        <v>37</v>
      </c>
      <c r="G15">
        <v>38</v>
      </c>
      <c r="H15">
        <v>43</v>
      </c>
      <c r="I15">
        <f>VLOOKUP(A15,Bシート!A:G,2,FALSE)</f>
        <v>4.9000000000000004</v>
      </c>
      <c r="J15">
        <f>VLOOKUP(A15,Bシート!A:G,3,FALSE)</f>
        <v>-4.1999999999999993</v>
      </c>
      <c r="K15">
        <f>VLOOKUP(A15,Bシート!A:G,4,FALSE)</f>
        <v>1007.4</v>
      </c>
      <c r="L15">
        <f>VLOOKUP(A15,Bシート!A:G,5,FALSE)</f>
        <v>5.8999999999999773</v>
      </c>
      <c r="M15">
        <f>VLOOKUP(A15,Bシート!A:G,6,FALSE)</f>
        <v>30</v>
      </c>
      <c r="N15">
        <f>VLOOKUP(A15,Bシート!A:G,7,FALSE)</f>
        <v>15</v>
      </c>
      <c r="O15">
        <f>VLOOKUP(A15,Bシート!A:H,8,FALSE)</f>
        <v>9.65</v>
      </c>
      <c r="P15">
        <f>VLOOKUP(A15,Bシート!A:I,9,FALSE)</f>
        <v>0.89</v>
      </c>
      <c r="Q15">
        <f>VLOOKUP(A15,Bシート!A:J,10,FALSE)</f>
        <v>-0.46</v>
      </c>
    </row>
    <row r="16" spans="1:17">
      <c r="A16" s="11">
        <v>36902</v>
      </c>
      <c r="B16">
        <v>4</v>
      </c>
      <c r="C16">
        <v>6</v>
      </c>
      <c r="D16">
        <v>11</v>
      </c>
      <c r="E16">
        <v>20</v>
      </c>
      <c r="F16">
        <v>21</v>
      </c>
      <c r="G16">
        <v>28</v>
      </c>
      <c r="H16">
        <v>36</v>
      </c>
      <c r="I16">
        <f>VLOOKUP(A16,Bシート!A:G,2,FALSE)</f>
        <v>9.1</v>
      </c>
      <c r="J16">
        <f>VLOOKUP(A16,Bシート!A:G,3,FALSE)</f>
        <v>-2</v>
      </c>
      <c r="K16">
        <f>VLOOKUP(A16,Bシート!A:G,4,FALSE)</f>
        <v>999.6</v>
      </c>
      <c r="L16">
        <f>VLOOKUP(A16,Bシート!A:G,5,FALSE)</f>
        <v>-4</v>
      </c>
      <c r="M16">
        <f>VLOOKUP(A16,Bシート!A:G,6,FALSE)</f>
        <v>57</v>
      </c>
      <c r="N16">
        <f>VLOOKUP(A16,Bシート!A:G,7,FALSE)</f>
        <v>19</v>
      </c>
      <c r="O16">
        <f>VLOOKUP(A16,Bシート!A:H,8,FALSE)</f>
        <v>16.649999999999999</v>
      </c>
      <c r="P16">
        <f>VLOOKUP(A16,Bシート!A:I,9,FALSE)</f>
        <v>-0.39</v>
      </c>
      <c r="Q16">
        <f>VLOOKUP(A16,Bシート!A:J,10,FALSE)</f>
        <v>-0.92</v>
      </c>
    </row>
    <row r="17" spans="1:17">
      <c r="A17" s="11">
        <v>36909</v>
      </c>
      <c r="B17">
        <v>5</v>
      </c>
      <c r="C17">
        <v>12</v>
      </c>
      <c r="D17">
        <v>13</v>
      </c>
      <c r="E17">
        <v>29</v>
      </c>
      <c r="F17">
        <v>34</v>
      </c>
      <c r="G17">
        <v>35</v>
      </c>
      <c r="H17">
        <v>30</v>
      </c>
      <c r="I17">
        <f>VLOOKUP(A17,Bシート!A:G,2,FALSE)</f>
        <v>8.4</v>
      </c>
      <c r="J17">
        <f>VLOOKUP(A17,Bシート!A:G,3,FALSE)</f>
        <v>3.8000000000000007</v>
      </c>
      <c r="K17">
        <f>VLOOKUP(A17,Bシート!A:G,4,FALSE)</f>
        <v>1011.4</v>
      </c>
      <c r="L17">
        <f>VLOOKUP(A17,Bシート!A:G,5,FALSE)</f>
        <v>-5.6000000000000227</v>
      </c>
      <c r="M17">
        <f>VLOOKUP(A17,Bシート!A:G,6,FALSE)</f>
        <v>33</v>
      </c>
      <c r="N17">
        <f>VLOOKUP(A17,Bシート!A:G,7,FALSE)</f>
        <v>5</v>
      </c>
      <c r="O17">
        <f>VLOOKUP(A17,Bシート!A:H,8,FALSE)</f>
        <v>23.65</v>
      </c>
      <c r="P17">
        <f>VLOOKUP(A17,Bシート!A:I,9,FALSE)</f>
        <v>-0.95</v>
      </c>
      <c r="Q17">
        <f>VLOOKUP(A17,Bシート!A:J,10,FALSE)</f>
        <v>0.32</v>
      </c>
    </row>
    <row r="18" spans="1:17">
      <c r="A18" s="11">
        <v>36916</v>
      </c>
      <c r="B18">
        <v>14</v>
      </c>
      <c r="C18">
        <v>20</v>
      </c>
      <c r="D18">
        <v>25</v>
      </c>
      <c r="E18">
        <v>34</v>
      </c>
      <c r="F18">
        <v>35</v>
      </c>
      <c r="G18">
        <v>36</v>
      </c>
      <c r="H18">
        <v>11</v>
      </c>
      <c r="I18">
        <f>VLOOKUP(A18,Bシート!A:G,2,FALSE)</f>
        <v>3.8</v>
      </c>
      <c r="J18">
        <f>VLOOKUP(A18,Bシート!A:G,3,FALSE)</f>
        <v>-3.7</v>
      </c>
      <c r="K18">
        <f>VLOOKUP(A18,Bシート!A:G,4,FALSE)</f>
        <v>1013.5</v>
      </c>
      <c r="L18">
        <f>VLOOKUP(A18,Bシート!A:G,5,FALSE)</f>
        <v>-7.2000000000000455</v>
      </c>
      <c r="M18">
        <f>VLOOKUP(A18,Bシート!A:G,6,FALSE)</f>
        <v>74</v>
      </c>
      <c r="N18">
        <f>VLOOKUP(A18,Bシート!A:G,7,FALSE)</f>
        <v>46</v>
      </c>
      <c r="O18">
        <f>VLOOKUP(A18,Bシート!A:H,8,FALSE)</f>
        <v>1.1200000000000001</v>
      </c>
      <c r="P18">
        <f>VLOOKUP(A18,Bシート!A:I,9,FALSE)</f>
        <v>0.24</v>
      </c>
      <c r="Q18">
        <f>VLOOKUP(A18,Bシート!A:J,10,FALSE)</f>
        <v>0.97</v>
      </c>
    </row>
    <row r="19" spans="1:17">
      <c r="A19" s="11">
        <v>36923</v>
      </c>
      <c r="B19">
        <v>6</v>
      </c>
      <c r="C19">
        <v>16</v>
      </c>
      <c r="D19">
        <v>18</v>
      </c>
      <c r="E19">
        <v>27</v>
      </c>
      <c r="F19">
        <v>36</v>
      </c>
      <c r="G19">
        <v>41</v>
      </c>
      <c r="H19">
        <v>33</v>
      </c>
      <c r="I19">
        <f>VLOOKUP(A19,Bシート!A:G,2,FALSE)</f>
        <v>5.0999999999999996</v>
      </c>
      <c r="J19">
        <f>VLOOKUP(A19,Bシート!A:G,3,FALSE)</f>
        <v>-1.9000000000000004</v>
      </c>
      <c r="K19">
        <f>VLOOKUP(A19,Bシート!A:G,4,FALSE)</f>
        <v>998.7</v>
      </c>
      <c r="L19">
        <f>VLOOKUP(A19,Bシート!A:G,5,FALSE)</f>
        <v>-16.599999999999909</v>
      </c>
      <c r="M19">
        <f>VLOOKUP(A19,Bシート!A:G,6,FALSE)</f>
        <v>73</v>
      </c>
      <c r="N19">
        <f>VLOOKUP(A19,Bシート!A:G,7,FALSE)</f>
        <v>7</v>
      </c>
      <c r="O19">
        <f>VLOOKUP(A19,Bシート!A:H,8,FALSE)</f>
        <v>8.1199999999999992</v>
      </c>
      <c r="P19">
        <f>VLOOKUP(A19,Bシート!A:I,9,FALSE)</f>
        <v>0.99</v>
      </c>
      <c r="Q19">
        <f>VLOOKUP(A19,Bシート!A:J,10,FALSE)</f>
        <v>-0.16</v>
      </c>
    </row>
    <row r="20" spans="1:17">
      <c r="A20" s="11">
        <v>36930</v>
      </c>
      <c r="B20">
        <v>4</v>
      </c>
      <c r="C20">
        <v>8</v>
      </c>
      <c r="D20">
        <v>12</v>
      </c>
      <c r="E20">
        <v>30</v>
      </c>
      <c r="F20">
        <v>33</v>
      </c>
      <c r="G20">
        <v>43</v>
      </c>
      <c r="H20">
        <v>14</v>
      </c>
      <c r="I20">
        <f>VLOOKUP(A20,Bシート!A:G,2,FALSE)</f>
        <v>7</v>
      </c>
      <c r="J20">
        <f>VLOOKUP(A20,Bシート!A:G,3,FALSE)</f>
        <v>4.2</v>
      </c>
      <c r="K20">
        <f>VLOOKUP(A20,Bシート!A:G,4,FALSE)</f>
        <v>1012.1</v>
      </c>
      <c r="L20">
        <f>VLOOKUP(A20,Bシート!A:G,5,FALSE)</f>
        <v>1.2000000000000455</v>
      </c>
      <c r="M20">
        <f>VLOOKUP(A20,Bシート!A:G,6,FALSE)</f>
        <v>26</v>
      </c>
      <c r="N20">
        <f>VLOOKUP(A20,Bシート!A:G,7,FALSE)</f>
        <v>-61</v>
      </c>
      <c r="O20">
        <f>VLOOKUP(A20,Bシート!A:H,8,FALSE)</f>
        <v>15.12</v>
      </c>
      <c r="P20">
        <f>VLOOKUP(A20,Bシート!A:I,9,FALSE)</f>
        <v>-0.08</v>
      </c>
      <c r="Q20">
        <f>VLOOKUP(A20,Bシート!A:J,10,FALSE)</f>
        <v>-1</v>
      </c>
    </row>
    <row r="21" spans="1:17">
      <c r="A21" s="11">
        <v>36937</v>
      </c>
      <c r="B21">
        <v>7</v>
      </c>
      <c r="C21">
        <v>29</v>
      </c>
      <c r="D21">
        <v>33</v>
      </c>
      <c r="E21">
        <v>35</v>
      </c>
      <c r="F21">
        <v>37</v>
      </c>
      <c r="G21">
        <v>39</v>
      </c>
      <c r="H21">
        <v>19</v>
      </c>
      <c r="I21">
        <f>VLOOKUP(A21,Bシート!A:G,2,FALSE)</f>
        <v>5.9</v>
      </c>
      <c r="J21">
        <f>VLOOKUP(A21,Bシート!A:G,3,FALSE)</f>
        <v>2.0000000000000004</v>
      </c>
      <c r="K21">
        <f>VLOOKUP(A21,Bシート!A:G,4,FALSE)</f>
        <v>1015.3</v>
      </c>
      <c r="L21">
        <f>VLOOKUP(A21,Bシート!A:G,5,FALSE)</f>
        <v>6.3999999999999773</v>
      </c>
      <c r="M21">
        <f>VLOOKUP(A21,Bシート!A:G,6,FALSE)</f>
        <v>28</v>
      </c>
      <c r="N21">
        <f>VLOOKUP(A21,Bシート!A:G,7,FALSE)</f>
        <v>-30</v>
      </c>
      <c r="O21">
        <f>VLOOKUP(A21,Bシート!A:H,8,FALSE)</f>
        <v>22.12</v>
      </c>
      <c r="P21">
        <f>VLOOKUP(A21,Bシート!A:I,9,FALSE)</f>
        <v>-1</v>
      </c>
      <c r="Q21">
        <f>VLOOKUP(A21,Bシート!A:J,10,FALSE)</f>
        <v>-0.01</v>
      </c>
    </row>
    <row r="22" spans="1:17">
      <c r="A22" s="11">
        <v>36944</v>
      </c>
      <c r="B22">
        <v>5</v>
      </c>
      <c r="C22">
        <v>7</v>
      </c>
      <c r="D22">
        <v>13</v>
      </c>
      <c r="E22">
        <v>19</v>
      </c>
      <c r="F22">
        <v>38</v>
      </c>
      <c r="G22">
        <v>41</v>
      </c>
      <c r="H22">
        <v>42</v>
      </c>
      <c r="I22">
        <f>VLOOKUP(A22,Bシート!A:G,2,FALSE)</f>
        <v>15.3</v>
      </c>
      <c r="J22">
        <f>VLOOKUP(A22,Bシート!A:G,3,FALSE)</f>
        <v>0.90000000000000036</v>
      </c>
      <c r="K22">
        <f>VLOOKUP(A22,Bシート!A:G,4,FALSE)</f>
        <v>1010.2</v>
      </c>
      <c r="L22">
        <f>VLOOKUP(A22,Bシート!A:G,5,FALSE)</f>
        <v>4</v>
      </c>
      <c r="M22">
        <f>VLOOKUP(A22,Bシート!A:G,6,FALSE)</f>
        <v>43</v>
      </c>
      <c r="N22">
        <f>VLOOKUP(A22,Bシート!A:G,7,FALSE)</f>
        <v>-7</v>
      </c>
      <c r="O22">
        <f>VLOOKUP(A22,Bシート!A:H,8,FALSE)</f>
        <v>29.12</v>
      </c>
      <c r="P22">
        <f>VLOOKUP(A22,Bシート!A:I,9,FALSE)</f>
        <v>-0.09</v>
      </c>
      <c r="Q22">
        <f>VLOOKUP(A22,Bシート!A:J,10,FALSE)</f>
        <v>1</v>
      </c>
    </row>
    <row r="23" spans="1:17">
      <c r="A23" s="11">
        <v>36951</v>
      </c>
      <c r="B23">
        <v>8</v>
      </c>
      <c r="C23">
        <v>12</v>
      </c>
      <c r="D23">
        <v>16</v>
      </c>
      <c r="E23">
        <v>19</v>
      </c>
      <c r="F23">
        <v>20</v>
      </c>
      <c r="G23">
        <v>35</v>
      </c>
      <c r="H23">
        <v>41</v>
      </c>
      <c r="I23">
        <f>VLOOKUP(A23,Bシート!A:G,2,FALSE)</f>
        <v>6.4</v>
      </c>
      <c r="J23">
        <f>VLOOKUP(A23,Bシート!A:G,3,FALSE)</f>
        <v>-8.7999999999999989</v>
      </c>
      <c r="K23">
        <f>VLOOKUP(A23,Bシート!A:G,4,FALSE)</f>
        <v>1002.6</v>
      </c>
      <c r="L23">
        <f>VLOOKUP(A23,Bシート!A:G,5,FALSE)</f>
        <v>-4.7999999999999545</v>
      </c>
      <c r="M23">
        <f>VLOOKUP(A23,Bシート!A:G,6,FALSE)</f>
        <v>87</v>
      </c>
      <c r="N23">
        <f>VLOOKUP(A23,Bシート!A:G,7,FALSE)</f>
        <v>30</v>
      </c>
      <c r="O23">
        <f>VLOOKUP(A23,Bシート!A:H,8,FALSE)</f>
        <v>6.59</v>
      </c>
      <c r="P23">
        <f>VLOOKUP(A23,Bシート!A:I,9,FALSE)</f>
        <v>0.99</v>
      </c>
      <c r="Q23">
        <f>VLOOKUP(A23,Bシート!A:J,10,FALSE)</f>
        <v>0.17</v>
      </c>
    </row>
    <row r="24" spans="1:17">
      <c r="A24" s="11">
        <v>36958</v>
      </c>
      <c r="B24">
        <v>7</v>
      </c>
      <c r="C24">
        <v>10</v>
      </c>
      <c r="D24">
        <v>28</v>
      </c>
      <c r="E24">
        <v>32</v>
      </c>
      <c r="F24">
        <v>33</v>
      </c>
      <c r="G24">
        <v>40</v>
      </c>
      <c r="H24">
        <v>13</v>
      </c>
      <c r="I24">
        <f>VLOOKUP(A24,Bシート!A:G,2,FALSE)</f>
        <v>7.9</v>
      </c>
      <c r="J24">
        <f>VLOOKUP(A24,Bシート!A:G,3,FALSE)</f>
        <v>-2.1999999999999993</v>
      </c>
      <c r="K24">
        <f>VLOOKUP(A24,Bシート!A:G,4,FALSE)</f>
        <v>995.1</v>
      </c>
      <c r="L24">
        <f>VLOOKUP(A24,Bシート!A:G,5,FALSE)</f>
        <v>-3.6999999999999318</v>
      </c>
      <c r="M24">
        <f>VLOOKUP(A24,Bシート!A:G,6,FALSE)</f>
        <v>51</v>
      </c>
      <c r="N24">
        <f>VLOOKUP(A24,Bシート!A:G,7,FALSE)</f>
        <v>29</v>
      </c>
      <c r="O24">
        <f>VLOOKUP(A24,Bシート!A:H,8,FALSE)</f>
        <v>13.59</v>
      </c>
      <c r="P24">
        <f>VLOOKUP(A24,Bシート!A:I,9,FALSE)</f>
        <v>0.25</v>
      </c>
      <c r="Q24">
        <f>VLOOKUP(A24,Bシート!A:J,10,FALSE)</f>
        <v>-0.97</v>
      </c>
    </row>
    <row r="25" spans="1:17">
      <c r="A25" s="11">
        <v>36965</v>
      </c>
      <c r="B25">
        <v>15</v>
      </c>
      <c r="C25">
        <v>18</v>
      </c>
      <c r="D25">
        <v>19</v>
      </c>
      <c r="E25">
        <v>30</v>
      </c>
      <c r="F25">
        <v>36</v>
      </c>
      <c r="G25">
        <v>38</v>
      </c>
      <c r="H25">
        <v>13</v>
      </c>
      <c r="I25">
        <f>VLOOKUP(A25,Bシート!A:G,2,FALSE)</f>
        <v>14</v>
      </c>
      <c r="J25">
        <f>VLOOKUP(A25,Bシート!A:G,3,FALSE)</f>
        <v>0.19999999999999929</v>
      </c>
      <c r="K25">
        <f>VLOOKUP(A25,Bシート!A:G,4,FALSE)</f>
        <v>1002.7</v>
      </c>
      <c r="L25">
        <f>VLOOKUP(A25,Bシート!A:G,5,FALSE)</f>
        <v>-11.5</v>
      </c>
      <c r="M25">
        <f>VLOOKUP(A25,Bシート!A:G,6,FALSE)</f>
        <v>29</v>
      </c>
      <c r="N25">
        <f>VLOOKUP(A25,Bシート!A:G,7,FALSE)</f>
        <v>-18</v>
      </c>
      <c r="O25">
        <f>VLOOKUP(A25,Bシート!A:H,8,FALSE)</f>
        <v>20.59</v>
      </c>
      <c r="P25">
        <f>VLOOKUP(A25,Bシート!A:I,9,FALSE)</f>
        <v>-0.95</v>
      </c>
      <c r="Q25">
        <f>VLOOKUP(A25,Bシート!A:J,10,FALSE)</f>
        <v>-0.32</v>
      </c>
    </row>
    <row r="26" spans="1:17">
      <c r="A26" s="11">
        <v>36972</v>
      </c>
      <c r="B26">
        <v>11</v>
      </c>
      <c r="C26">
        <v>32</v>
      </c>
      <c r="D26">
        <v>34</v>
      </c>
      <c r="E26">
        <v>37</v>
      </c>
      <c r="F26">
        <v>40</v>
      </c>
      <c r="G26">
        <v>43</v>
      </c>
      <c r="H26">
        <v>8</v>
      </c>
      <c r="I26">
        <f>VLOOKUP(A26,Bシート!A:G,2,FALSE)</f>
        <v>16.3</v>
      </c>
      <c r="J26">
        <f>VLOOKUP(A26,Bシート!A:G,3,FALSE)</f>
        <v>-0.89999999999999858</v>
      </c>
      <c r="K26">
        <f>VLOOKUP(A26,Bシート!A:G,4,FALSE)</f>
        <v>1003.5</v>
      </c>
      <c r="L26">
        <f>VLOOKUP(A26,Bシート!A:G,5,FALSE)</f>
        <v>0.39999999999997726</v>
      </c>
      <c r="M26">
        <f>VLOOKUP(A26,Bシート!A:G,6,FALSE)</f>
        <v>57</v>
      </c>
      <c r="N26">
        <f>VLOOKUP(A26,Bシート!A:G,7,FALSE)</f>
        <v>1</v>
      </c>
      <c r="O26">
        <f>VLOOKUP(A26,Bシート!A:H,8,FALSE)</f>
        <v>27.59</v>
      </c>
      <c r="P26">
        <f>VLOOKUP(A26,Bシート!A:I,9,FALSE)</f>
        <v>-0.4</v>
      </c>
      <c r="Q26">
        <f>VLOOKUP(A26,Bシート!A:J,10,FALSE)</f>
        <v>0.92</v>
      </c>
    </row>
    <row r="27" spans="1:17">
      <c r="A27" s="11">
        <v>36979</v>
      </c>
      <c r="B27">
        <v>3</v>
      </c>
      <c r="C27">
        <v>4</v>
      </c>
      <c r="D27">
        <v>11</v>
      </c>
      <c r="E27">
        <v>12</v>
      </c>
      <c r="F27">
        <v>13</v>
      </c>
      <c r="G27">
        <v>43</v>
      </c>
      <c r="H27">
        <v>22</v>
      </c>
      <c r="I27">
        <f>VLOOKUP(A27,Bシート!A:G,2,FALSE)</f>
        <v>6.2</v>
      </c>
      <c r="J27">
        <f>VLOOKUP(A27,Bシート!A:G,3,FALSE)</f>
        <v>-9.8000000000000007</v>
      </c>
      <c r="K27">
        <f>VLOOKUP(A27,Bシート!A:G,4,FALSE)</f>
        <v>997.3</v>
      </c>
      <c r="L27">
        <f>VLOOKUP(A27,Bシート!A:G,5,FALSE)</f>
        <v>-4.3000000000000682</v>
      </c>
      <c r="M27">
        <f>VLOOKUP(A27,Bシート!A:G,6,FALSE)</f>
        <v>87</v>
      </c>
      <c r="N27">
        <f>VLOOKUP(A27,Bシート!A:G,7,FALSE)</f>
        <v>30</v>
      </c>
      <c r="O27">
        <f>VLOOKUP(A27,Bシート!A:H,8,FALSE)</f>
        <v>5.0599999999999996</v>
      </c>
      <c r="P27">
        <f>VLOOKUP(A27,Bシート!A:I,9,FALSE)</f>
        <v>0.88</v>
      </c>
      <c r="Q27">
        <f>VLOOKUP(A27,Bシート!A:J,10,FALSE)</f>
        <v>0.47</v>
      </c>
    </row>
    <row r="28" spans="1:17">
      <c r="A28" s="11">
        <v>36986</v>
      </c>
      <c r="B28">
        <v>4</v>
      </c>
      <c r="C28">
        <v>8</v>
      </c>
      <c r="D28">
        <v>20</v>
      </c>
      <c r="E28">
        <v>30</v>
      </c>
      <c r="F28">
        <v>33</v>
      </c>
      <c r="G28">
        <v>38</v>
      </c>
      <c r="H28">
        <v>10</v>
      </c>
      <c r="I28">
        <f>VLOOKUP(A28,Bシート!A:G,2,FALSE)</f>
        <v>16.100000000000001</v>
      </c>
      <c r="J28">
        <f>VLOOKUP(A28,Bシート!A:G,3,FALSE)</f>
        <v>2.8000000000000007</v>
      </c>
      <c r="K28">
        <f>VLOOKUP(A28,Bシート!A:G,4,FALSE)</f>
        <v>1012.6</v>
      </c>
      <c r="L28">
        <f>VLOOKUP(A28,Bシート!A:G,5,FALSE)</f>
        <v>1.3999999999999773</v>
      </c>
      <c r="M28">
        <f>VLOOKUP(A28,Bシート!A:G,6,FALSE)</f>
        <v>47</v>
      </c>
      <c r="N28">
        <f>VLOOKUP(A28,Bシート!A:G,7,FALSE)</f>
        <v>27</v>
      </c>
      <c r="O28">
        <f>VLOOKUP(A28,Bシート!A:H,8,FALSE)</f>
        <v>12.06</v>
      </c>
      <c r="P28">
        <f>VLOOKUP(A28,Bシート!A:I,9,FALSE)</f>
        <v>0.54</v>
      </c>
      <c r="Q28">
        <f>VLOOKUP(A28,Bシート!A:J,10,FALSE)</f>
        <v>-0.84</v>
      </c>
    </row>
    <row r="29" spans="1:17">
      <c r="A29" s="11">
        <v>36993</v>
      </c>
      <c r="B29">
        <v>6</v>
      </c>
      <c r="C29">
        <v>11</v>
      </c>
      <c r="D29">
        <v>15</v>
      </c>
      <c r="E29">
        <v>20</v>
      </c>
      <c r="F29">
        <v>31</v>
      </c>
      <c r="G29">
        <v>41</v>
      </c>
      <c r="H29">
        <v>7</v>
      </c>
      <c r="I29">
        <f>VLOOKUP(A29,Bシート!A:G,2,FALSE)</f>
        <v>20.3</v>
      </c>
      <c r="J29">
        <f>VLOOKUP(A29,Bシート!A:G,3,FALSE)</f>
        <v>0.80000000000000071</v>
      </c>
      <c r="K29">
        <f>VLOOKUP(A29,Bシート!A:G,4,FALSE)</f>
        <v>989.5</v>
      </c>
      <c r="L29">
        <f>VLOOKUP(A29,Bシート!A:G,5,FALSE)</f>
        <v>-10.799999999999955</v>
      </c>
      <c r="M29">
        <f>VLOOKUP(A29,Bシート!A:G,6,FALSE)</f>
        <v>52</v>
      </c>
      <c r="N29">
        <f>VLOOKUP(A29,Bシート!A:G,7,FALSE)</f>
        <v>-11</v>
      </c>
      <c r="O29">
        <f>VLOOKUP(A29,Bシート!A:H,8,FALSE)</f>
        <v>19.059999999999999</v>
      </c>
      <c r="P29">
        <f>VLOOKUP(A29,Bシート!A:I,9,FALSE)</f>
        <v>-0.79</v>
      </c>
      <c r="Q29">
        <f>VLOOKUP(A29,Bシート!A:J,10,FALSE)</f>
        <v>-0.61</v>
      </c>
    </row>
    <row r="30" spans="1:17">
      <c r="A30" s="11">
        <v>37000</v>
      </c>
      <c r="B30">
        <v>8</v>
      </c>
      <c r="C30">
        <v>12</v>
      </c>
      <c r="D30">
        <v>20</v>
      </c>
      <c r="E30">
        <v>35</v>
      </c>
      <c r="F30">
        <v>37</v>
      </c>
      <c r="G30">
        <v>40</v>
      </c>
      <c r="H30">
        <v>33</v>
      </c>
      <c r="I30">
        <f>VLOOKUP(A30,Bシート!A:G,2,FALSE)</f>
        <v>20</v>
      </c>
      <c r="J30">
        <f>VLOOKUP(A30,Bシート!A:G,3,FALSE)</f>
        <v>0.80000000000000071</v>
      </c>
      <c r="K30">
        <f>VLOOKUP(A30,Bシート!A:G,4,FALSE)</f>
        <v>998.4</v>
      </c>
      <c r="L30">
        <f>VLOOKUP(A30,Bシート!A:G,5,FALSE)</f>
        <v>-10.399999999999977</v>
      </c>
      <c r="M30">
        <f>VLOOKUP(A30,Bシート!A:G,6,FALSE)</f>
        <v>53</v>
      </c>
      <c r="N30">
        <f>VLOOKUP(A30,Bシート!A:G,7,FALSE)</f>
        <v>-1</v>
      </c>
      <c r="O30">
        <f>VLOOKUP(A30,Bシート!A:H,8,FALSE)</f>
        <v>26.06</v>
      </c>
      <c r="P30">
        <f>VLOOKUP(A30,Bシート!A:I,9,FALSE)</f>
        <v>-0.67</v>
      </c>
      <c r="Q30">
        <f>VLOOKUP(A30,Bシート!A:J,10,FALSE)</f>
        <v>0.74</v>
      </c>
    </row>
    <row r="31" spans="1:17">
      <c r="A31" s="11">
        <v>37007</v>
      </c>
      <c r="B31">
        <v>4</v>
      </c>
      <c r="C31">
        <v>16</v>
      </c>
      <c r="D31">
        <v>17</v>
      </c>
      <c r="E31">
        <v>19</v>
      </c>
      <c r="F31">
        <v>26</v>
      </c>
      <c r="G31">
        <v>37</v>
      </c>
      <c r="H31">
        <v>8</v>
      </c>
      <c r="I31">
        <f>VLOOKUP(A31,Bシート!A:G,2,FALSE)</f>
        <v>15.9</v>
      </c>
      <c r="J31">
        <f>VLOOKUP(A31,Bシート!A:G,3,FALSE)</f>
        <v>3.5999999999999996</v>
      </c>
      <c r="K31">
        <f>VLOOKUP(A31,Bシート!A:G,4,FALSE)</f>
        <v>1011.8</v>
      </c>
      <c r="L31">
        <f>VLOOKUP(A31,Bシート!A:G,5,FALSE)</f>
        <v>4.5999999999999091</v>
      </c>
      <c r="M31">
        <f>VLOOKUP(A31,Bシート!A:G,6,FALSE)</f>
        <v>40</v>
      </c>
      <c r="N31">
        <f>VLOOKUP(A31,Bシート!A:G,7,FALSE)</f>
        <v>-38</v>
      </c>
      <c r="O31">
        <f>VLOOKUP(A31,Bシート!A:H,8,FALSE)</f>
        <v>3.53</v>
      </c>
      <c r="P31">
        <f>VLOOKUP(A31,Bシート!A:I,9,FALSE)</f>
        <v>0.68</v>
      </c>
      <c r="Q31">
        <f>VLOOKUP(A31,Bシート!A:J,10,FALSE)</f>
        <v>0.73</v>
      </c>
    </row>
    <row r="32" spans="1:17">
      <c r="A32" s="11">
        <v>37014</v>
      </c>
      <c r="B32">
        <v>7</v>
      </c>
      <c r="C32">
        <v>18</v>
      </c>
      <c r="D32">
        <v>22</v>
      </c>
      <c r="E32">
        <v>25</v>
      </c>
      <c r="F32">
        <v>28</v>
      </c>
      <c r="G32">
        <v>43</v>
      </c>
      <c r="H32">
        <v>4</v>
      </c>
      <c r="I32">
        <f>VLOOKUP(A32,Bシート!A:G,2,FALSE)</f>
        <v>13.2</v>
      </c>
      <c r="J32">
        <f>VLOOKUP(A32,Bシート!A:G,3,FALSE)</f>
        <v>0</v>
      </c>
      <c r="K32">
        <f>VLOOKUP(A32,Bシート!A:G,4,FALSE)</f>
        <v>1011.1</v>
      </c>
      <c r="L32">
        <f>VLOOKUP(A32,Bシート!A:G,5,FALSE)</f>
        <v>0.60000000000002274</v>
      </c>
      <c r="M32">
        <f>VLOOKUP(A32,Bシート!A:G,6,FALSE)</f>
        <v>60</v>
      </c>
      <c r="N32">
        <f>VLOOKUP(A32,Bシート!A:G,7,FALSE)</f>
        <v>-14</v>
      </c>
      <c r="O32">
        <f>VLOOKUP(A32,Bシート!A:H,8,FALSE)</f>
        <v>10.53</v>
      </c>
      <c r="P32">
        <f>VLOOKUP(A32,Bシート!A:I,9,FALSE)</f>
        <v>0.78</v>
      </c>
      <c r="Q32">
        <f>VLOOKUP(A32,Bシート!A:J,10,FALSE)</f>
        <v>-0.62</v>
      </c>
    </row>
    <row r="33" spans="1:17">
      <c r="A33" s="11">
        <v>37021</v>
      </c>
      <c r="B33">
        <v>3</v>
      </c>
      <c r="C33">
        <v>6</v>
      </c>
      <c r="D33">
        <v>7</v>
      </c>
      <c r="E33">
        <v>23</v>
      </c>
      <c r="F33">
        <v>29</v>
      </c>
      <c r="G33">
        <v>41</v>
      </c>
      <c r="H33">
        <v>33</v>
      </c>
      <c r="I33">
        <f>VLOOKUP(A33,Bシート!A:G,2,FALSE)</f>
        <v>20.9</v>
      </c>
      <c r="J33">
        <f>VLOOKUP(A33,Bシート!A:G,3,FALSE)</f>
        <v>0.29999999999999716</v>
      </c>
      <c r="K33">
        <f>VLOOKUP(A33,Bシート!A:G,4,FALSE)</f>
        <v>1001.3</v>
      </c>
      <c r="L33">
        <f>VLOOKUP(A33,Bシート!A:G,5,FALSE)</f>
        <v>4.3999999999999773</v>
      </c>
      <c r="M33">
        <f>VLOOKUP(A33,Bシート!A:G,6,FALSE)</f>
        <v>73</v>
      </c>
      <c r="N33">
        <f>VLOOKUP(A33,Bシート!A:G,7,FALSE)</f>
        <v>1</v>
      </c>
      <c r="O33">
        <f>VLOOKUP(A33,Bシート!A:H,8,FALSE)</f>
        <v>17.53</v>
      </c>
      <c r="P33">
        <f>VLOOKUP(A33,Bシート!A:I,9,FALSE)</f>
        <v>-0.56000000000000005</v>
      </c>
      <c r="Q33">
        <f>VLOOKUP(A33,Bシート!A:J,10,FALSE)</f>
        <v>-0.83</v>
      </c>
    </row>
    <row r="34" spans="1:17">
      <c r="A34" s="11">
        <v>37028</v>
      </c>
      <c r="B34">
        <v>8</v>
      </c>
      <c r="C34">
        <v>17</v>
      </c>
      <c r="D34">
        <v>22</v>
      </c>
      <c r="E34">
        <v>25</v>
      </c>
      <c r="F34">
        <v>29</v>
      </c>
      <c r="G34">
        <v>41</v>
      </c>
      <c r="H34">
        <v>13</v>
      </c>
      <c r="I34">
        <f>VLOOKUP(A34,Bシート!A:G,2,FALSE)</f>
        <v>20.9</v>
      </c>
      <c r="J34">
        <f>VLOOKUP(A34,Bシート!A:G,3,FALSE)</f>
        <v>-0.5</v>
      </c>
      <c r="K34">
        <f>VLOOKUP(A34,Bシート!A:G,4,FALSE)</f>
        <v>1007.2</v>
      </c>
      <c r="L34">
        <f>VLOOKUP(A34,Bシート!A:G,5,FALSE)</f>
        <v>7.1000000000000227</v>
      </c>
      <c r="M34">
        <f>VLOOKUP(A34,Bシート!A:G,6,FALSE)</f>
        <v>38</v>
      </c>
      <c r="N34">
        <f>VLOOKUP(A34,Bシート!A:G,7,FALSE)</f>
        <v>-41</v>
      </c>
      <c r="O34">
        <f>VLOOKUP(A34,Bシート!A:H,8,FALSE)</f>
        <v>24.53</v>
      </c>
      <c r="P34">
        <f>VLOOKUP(A34,Bシート!A:I,9,FALSE)</f>
        <v>-0.87</v>
      </c>
      <c r="Q34">
        <f>VLOOKUP(A34,Bシート!A:J,10,FALSE)</f>
        <v>0.49</v>
      </c>
    </row>
    <row r="35" spans="1:17">
      <c r="A35" s="11">
        <v>37035</v>
      </c>
      <c r="B35">
        <v>2</v>
      </c>
      <c r="C35">
        <v>20</v>
      </c>
      <c r="D35">
        <v>25</v>
      </c>
      <c r="E35">
        <v>30</v>
      </c>
      <c r="F35">
        <v>37</v>
      </c>
      <c r="G35">
        <v>40</v>
      </c>
      <c r="H35">
        <v>10</v>
      </c>
      <c r="I35">
        <f>VLOOKUP(A35,Bシート!A:G,2,FALSE)</f>
        <v>20.8</v>
      </c>
      <c r="J35">
        <f>VLOOKUP(A35,Bシート!A:G,3,FALSE)</f>
        <v>1.1999999999999993</v>
      </c>
      <c r="K35">
        <f>VLOOKUP(A35,Bシート!A:G,4,FALSE)</f>
        <v>994.9</v>
      </c>
      <c r="L35">
        <f>VLOOKUP(A35,Bシート!A:G,5,FALSE)</f>
        <v>-4.6000000000000227</v>
      </c>
      <c r="M35">
        <f>VLOOKUP(A35,Bシート!A:G,6,FALSE)</f>
        <v>81</v>
      </c>
      <c r="N35">
        <f>VLOOKUP(A35,Bシート!A:G,7,FALSE)</f>
        <v>-6</v>
      </c>
      <c r="O35">
        <f>VLOOKUP(A35,Bシート!A:H,8,FALSE)</f>
        <v>2</v>
      </c>
      <c r="P35">
        <f>VLOOKUP(A35,Bシート!A:I,9,FALSE)</f>
        <v>0.41</v>
      </c>
      <c r="Q35">
        <f>VLOOKUP(A35,Bシート!A:J,10,FALSE)</f>
        <v>0.91</v>
      </c>
    </row>
    <row r="36" spans="1:17">
      <c r="A36" s="11">
        <v>37042</v>
      </c>
      <c r="B36">
        <v>3</v>
      </c>
      <c r="C36">
        <v>5</v>
      </c>
      <c r="D36">
        <v>13</v>
      </c>
      <c r="E36">
        <v>30</v>
      </c>
      <c r="F36">
        <v>32</v>
      </c>
      <c r="G36">
        <v>41</v>
      </c>
      <c r="H36">
        <v>28</v>
      </c>
      <c r="I36">
        <f>VLOOKUP(A36,Bシート!A:G,2,FALSE)</f>
        <v>23.6</v>
      </c>
      <c r="J36">
        <f>VLOOKUP(A36,Bシート!A:G,3,FALSE)</f>
        <v>1</v>
      </c>
      <c r="K36">
        <f>VLOOKUP(A36,Bシート!A:G,4,FALSE)</f>
        <v>994.6</v>
      </c>
      <c r="L36">
        <f>VLOOKUP(A36,Bシート!A:G,5,FALSE)</f>
        <v>-15.399999999999977</v>
      </c>
      <c r="M36">
        <f>VLOOKUP(A36,Bシート!A:G,6,FALSE)</f>
        <v>73</v>
      </c>
      <c r="N36">
        <f>VLOOKUP(A36,Bシート!A:G,7,FALSE)</f>
        <v>9</v>
      </c>
      <c r="O36">
        <f>VLOOKUP(A36,Bシート!A:H,8,FALSE)</f>
        <v>9</v>
      </c>
      <c r="P36">
        <f>VLOOKUP(A36,Bシート!A:I,9,FALSE)</f>
        <v>0.94</v>
      </c>
      <c r="Q36">
        <f>VLOOKUP(A36,Bシート!A:J,10,FALSE)</f>
        <v>-0.34</v>
      </c>
    </row>
    <row r="37" spans="1:17">
      <c r="A37" s="11">
        <v>37049</v>
      </c>
      <c r="B37">
        <v>1</v>
      </c>
      <c r="C37">
        <v>16</v>
      </c>
      <c r="D37">
        <v>20</v>
      </c>
      <c r="E37">
        <v>23</v>
      </c>
      <c r="F37">
        <v>30</v>
      </c>
      <c r="G37">
        <v>40</v>
      </c>
      <c r="H37">
        <v>17</v>
      </c>
      <c r="I37">
        <f>VLOOKUP(A37,Bシート!A:G,2,FALSE)</f>
        <v>20.100000000000001</v>
      </c>
      <c r="J37">
        <f>VLOOKUP(A37,Bシート!A:G,3,FALSE)</f>
        <v>-1.0999999999999979</v>
      </c>
      <c r="K37">
        <f>VLOOKUP(A37,Bシート!A:G,4,FALSE)</f>
        <v>1001.9</v>
      </c>
      <c r="L37">
        <f>VLOOKUP(A37,Bシート!A:G,5,FALSE)</f>
        <v>-0.10000000000002274</v>
      </c>
      <c r="M37">
        <f>VLOOKUP(A37,Bシート!A:G,6,FALSE)</f>
        <v>86</v>
      </c>
      <c r="N37">
        <f>VLOOKUP(A37,Bシート!A:G,7,FALSE)</f>
        <v>1</v>
      </c>
      <c r="O37">
        <f>VLOOKUP(A37,Bシート!A:H,8,FALSE)</f>
        <v>16</v>
      </c>
      <c r="P37">
        <f>VLOOKUP(A37,Bシート!A:I,9,FALSE)</f>
        <v>-0.26</v>
      </c>
      <c r="Q37">
        <f>VLOOKUP(A37,Bシート!A:J,10,FALSE)</f>
        <v>-0.97</v>
      </c>
    </row>
    <row r="38" spans="1:17">
      <c r="A38" s="11">
        <v>37056</v>
      </c>
      <c r="B38">
        <v>3</v>
      </c>
      <c r="C38">
        <v>5</v>
      </c>
      <c r="D38">
        <v>9</v>
      </c>
      <c r="E38">
        <v>17</v>
      </c>
      <c r="F38">
        <v>21</v>
      </c>
      <c r="G38">
        <v>41</v>
      </c>
      <c r="H38">
        <v>26</v>
      </c>
      <c r="I38">
        <f>VLOOKUP(A38,Bシート!A:G,2,FALSE)</f>
        <v>18.8</v>
      </c>
      <c r="J38">
        <f>VLOOKUP(A38,Bシート!A:G,3,FALSE)</f>
        <v>-4.0999999999999979</v>
      </c>
      <c r="K38">
        <f>VLOOKUP(A38,Bシート!A:G,4,FALSE)</f>
        <v>1001.3</v>
      </c>
      <c r="L38">
        <f>VLOOKUP(A38,Bシート!A:G,5,FALSE)</f>
        <v>-0.90000000000009095</v>
      </c>
      <c r="M38">
        <f>VLOOKUP(A38,Bシート!A:G,6,FALSE)</f>
        <v>88</v>
      </c>
      <c r="N38">
        <f>VLOOKUP(A38,Bシート!A:G,7,FALSE)</f>
        <v>19</v>
      </c>
      <c r="O38">
        <f>VLOOKUP(A38,Bシート!A:H,8,FALSE)</f>
        <v>23</v>
      </c>
      <c r="P38">
        <f>VLOOKUP(A38,Bシート!A:I,9,FALSE)</f>
        <v>-0.98</v>
      </c>
      <c r="Q38">
        <f>VLOOKUP(A38,Bシート!A:J,10,FALSE)</f>
        <v>0.18</v>
      </c>
    </row>
    <row r="39" spans="1:17">
      <c r="A39" s="11">
        <v>37063</v>
      </c>
      <c r="B39">
        <v>2</v>
      </c>
      <c r="C39">
        <v>9</v>
      </c>
      <c r="D39">
        <v>26</v>
      </c>
      <c r="E39">
        <v>27</v>
      </c>
      <c r="F39">
        <v>34</v>
      </c>
      <c r="G39">
        <v>43</v>
      </c>
      <c r="H39">
        <v>42</v>
      </c>
      <c r="I39">
        <f>VLOOKUP(A39,Bシート!A:G,2,FALSE)</f>
        <v>20.2</v>
      </c>
      <c r="J39">
        <f>VLOOKUP(A39,Bシート!A:G,3,FALSE)</f>
        <v>-6.8000000000000007</v>
      </c>
      <c r="K39">
        <f>VLOOKUP(A39,Bシート!A:G,4,FALSE)</f>
        <v>1006.7</v>
      </c>
      <c r="L39">
        <f>VLOOKUP(A39,Bシート!A:G,5,FALSE)</f>
        <v>9.6000000000000227</v>
      </c>
      <c r="M39">
        <f>VLOOKUP(A39,Bシート!A:G,6,FALSE)</f>
        <v>79</v>
      </c>
      <c r="N39">
        <f>VLOOKUP(A39,Bシート!A:G,7,FALSE)</f>
        <v>14</v>
      </c>
      <c r="O39">
        <f>VLOOKUP(A39,Bシート!A:H,8,FALSE)</f>
        <v>0.47</v>
      </c>
      <c r="P39">
        <f>VLOOKUP(A39,Bシート!A:I,9,FALSE)</f>
        <v>0.1</v>
      </c>
      <c r="Q39">
        <f>VLOOKUP(A39,Bシート!A:J,10,FALSE)</f>
        <v>0.99</v>
      </c>
    </row>
    <row r="40" spans="1:17">
      <c r="A40" s="11">
        <v>37070</v>
      </c>
      <c r="B40">
        <v>10</v>
      </c>
      <c r="C40">
        <v>18</v>
      </c>
      <c r="D40">
        <v>22</v>
      </c>
      <c r="E40">
        <v>25</v>
      </c>
      <c r="F40">
        <v>39</v>
      </c>
      <c r="G40">
        <v>42</v>
      </c>
      <c r="H40">
        <v>17</v>
      </c>
      <c r="I40">
        <f>VLOOKUP(A40,Bシート!A:G,2,FALSE)</f>
        <v>28.8</v>
      </c>
      <c r="J40">
        <f>VLOOKUP(A40,Bシート!A:G,3,FALSE)</f>
        <v>-2.1999999999999993</v>
      </c>
      <c r="K40">
        <f>VLOOKUP(A40,Bシート!A:G,4,FALSE)</f>
        <v>1000.1</v>
      </c>
      <c r="L40">
        <f>VLOOKUP(A40,Bシート!A:G,5,FALSE)</f>
        <v>4</v>
      </c>
      <c r="M40">
        <f>VLOOKUP(A40,Bシート!A:G,6,FALSE)</f>
        <v>60</v>
      </c>
      <c r="N40">
        <f>VLOOKUP(A40,Bシート!A:G,7,FALSE)</f>
        <v>5</v>
      </c>
      <c r="O40">
        <f>VLOOKUP(A40,Bシート!A:H,8,FALSE)</f>
        <v>7.47</v>
      </c>
      <c r="P40">
        <f>VLOOKUP(A40,Bシート!A:I,9,FALSE)</f>
        <v>1</v>
      </c>
      <c r="Q40">
        <f>VLOOKUP(A40,Bシート!A:J,10,FALSE)</f>
        <v>-0.02</v>
      </c>
    </row>
    <row r="41" spans="1:17">
      <c r="A41" s="11">
        <v>37077</v>
      </c>
      <c r="B41">
        <v>5</v>
      </c>
      <c r="C41">
        <v>17</v>
      </c>
      <c r="D41">
        <v>25</v>
      </c>
      <c r="E41">
        <v>34</v>
      </c>
      <c r="F41">
        <v>38</v>
      </c>
      <c r="G41">
        <v>39</v>
      </c>
      <c r="H41">
        <v>2</v>
      </c>
      <c r="I41">
        <f>VLOOKUP(A41,Bシート!A:G,2,FALSE)</f>
        <v>32.5</v>
      </c>
      <c r="J41">
        <f>VLOOKUP(A41,Bシート!A:G,3,FALSE)</f>
        <v>0.29999999999999716</v>
      </c>
      <c r="K41">
        <f>VLOOKUP(A41,Bシート!A:G,4,FALSE)</f>
        <v>1000.7</v>
      </c>
      <c r="L41">
        <f>VLOOKUP(A41,Bシート!A:G,5,FALSE)</f>
        <v>1.1000000000000227</v>
      </c>
      <c r="M41">
        <f>VLOOKUP(A41,Bシート!A:G,6,FALSE)</f>
        <v>48</v>
      </c>
      <c r="N41">
        <f>VLOOKUP(A41,Bシート!A:G,7,FALSE)</f>
        <v>-8</v>
      </c>
      <c r="O41">
        <f>VLOOKUP(A41,Bシート!A:H,8,FALSE)</f>
        <v>14.47</v>
      </c>
      <c r="P41">
        <f>VLOOKUP(A41,Bシート!A:I,9,FALSE)</f>
        <v>0.06</v>
      </c>
      <c r="Q41">
        <f>VLOOKUP(A41,Bシート!A:J,10,FALSE)</f>
        <v>-1</v>
      </c>
    </row>
    <row r="42" spans="1:17">
      <c r="A42" s="11">
        <v>37084</v>
      </c>
      <c r="B42">
        <v>18</v>
      </c>
      <c r="C42">
        <v>21</v>
      </c>
      <c r="D42">
        <v>27</v>
      </c>
      <c r="E42">
        <v>33</v>
      </c>
      <c r="F42">
        <v>36</v>
      </c>
      <c r="G42">
        <v>38</v>
      </c>
      <c r="H42">
        <v>23</v>
      </c>
      <c r="I42">
        <f>VLOOKUP(A42,Bシート!A:G,2,FALSE)</f>
        <v>32</v>
      </c>
      <c r="J42">
        <f>VLOOKUP(A42,Bシート!A:G,3,FALSE)</f>
        <v>2.5</v>
      </c>
      <c r="K42">
        <f>VLOOKUP(A42,Bシート!A:G,4,FALSE)</f>
        <v>998.3</v>
      </c>
      <c r="L42">
        <f>VLOOKUP(A42,Bシート!A:G,5,FALSE)</f>
        <v>-1.3000000000000682</v>
      </c>
      <c r="M42">
        <f>VLOOKUP(A42,Bシート!A:G,6,FALSE)</f>
        <v>52</v>
      </c>
      <c r="N42">
        <f>VLOOKUP(A42,Bシート!A:G,7,FALSE)</f>
        <v>-12</v>
      </c>
      <c r="O42">
        <f>VLOOKUP(A42,Bシート!A:H,8,FALSE)</f>
        <v>21.47</v>
      </c>
      <c r="P42">
        <f>VLOOKUP(A42,Bシート!A:I,9,FALSE)</f>
        <v>-0.99</v>
      </c>
      <c r="Q42">
        <f>VLOOKUP(A42,Bシート!A:J,10,FALSE)</f>
        <v>-0.14000000000000001</v>
      </c>
    </row>
    <row r="43" spans="1:17">
      <c r="A43" s="11">
        <v>37091</v>
      </c>
      <c r="B43">
        <v>4</v>
      </c>
      <c r="C43">
        <v>15</v>
      </c>
      <c r="D43">
        <v>21</v>
      </c>
      <c r="E43">
        <v>24</v>
      </c>
      <c r="F43">
        <v>33</v>
      </c>
      <c r="G43">
        <v>37</v>
      </c>
      <c r="H43">
        <v>9</v>
      </c>
      <c r="I43">
        <f>VLOOKUP(A43,Bシート!A:G,2,FALSE)</f>
        <v>29.9</v>
      </c>
      <c r="J43">
        <f>VLOOKUP(A43,Bシート!A:G,3,FALSE)</f>
        <v>1</v>
      </c>
      <c r="K43">
        <f>VLOOKUP(A43,Bシート!A:G,4,FALSE)</f>
        <v>1004</v>
      </c>
      <c r="L43">
        <f>VLOOKUP(A43,Bシート!A:G,5,FALSE)</f>
        <v>1</v>
      </c>
      <c r="M43">
        <f>VLOOKUP(A43,Bシート!A:G,6,FALSE)</f>
        <v>61</v>
      </c>
      <c r="N43">
        <f>VLOOKUP(A43,Bシート!A:G,7,FALSE)</f>
        <v>-15</v>
      </c>
      <c r="O43">
        <f>VLOOKUP(A43,Bシート!A:H,8,FALSE)</f>
        <v>28.47</v>
      </c>
      <c r="P43">
        <f>VLOOKUP(A43,Bシート!A:I,9,FALSE)</f>
        <v>-0.22</v>
      </c>
      <c r="Q43">
        <f>VLOOKUP(A43,Bシート!A:J,10,FALSE)</f>
        <v>0.97</v>
      </c>
    </row>
    <row r="44" spans="1:17">
      <c r="A44" s="11">
        <v>37098</v>
      </c>
      <c r="B44">
        <v>1</v>
      </c>
      <c r="C44">
        <v>2</v>
      </c>
      <c r="D44">
        <v>3</v>
      </c>
      <c r="E44">
        <v>15</v>
      </c>
      <c r="F44">
        <v>24</v>
      </c>
      <c r="G44">
        <v>26</v>
      </c>
      <c r="H44">
        <v>27</v>
      </c>
      <c r="I44">
        <f>VLOOKUP(A44,Bシート!A:G,2,FALSE)</f>
        <v>27.5</v>
      </c>
      <c r="J44">
        <f>VLOOKUP(A44,Bシート!A:G,3,FALSE)</f>
        <v>-0.39999999999999858</v>
      </c>
      <c r="K44">
        <f>VLOOKUP(A44,Bシート!A:G,4,FALSE)</f>
        <v>1004.8</v>
      </c>
      <c r="L44">
        <f>VLOOKUP(A44,Bシート!A:G,5,FALSE)</f>
        <v>1.2999999999999545</v>
      </c>
      <c r="M44">
        <f>VLOOKUP(A44,Bシート!A:G,6,FALSE)</f>
        <v>64</v>
      </c>
      <c r="N44">
        <f>VLOOKUP(A44,Bシート!A:G,7,FALSE)</f>
        <v>-8</v>
      </c>
      <c r="O44">
        <f>VLOOKUP(A44,Bシート!A:H,8,FALSE)</f>
        <v>5.94</v>
      </c>
      <c r="P44">
        <f>VLOOKUP(A44,Bシート!A:I,9,FALSE)</f>
        <v>0.95</v>
      </c>
      <c r="Q44">
        <f>VLOOKUP(A44,Bシート!A:J,10,FALSE)</f>
        <v>0.3</v>
      </c>
    </row>
    <row r="45" spans="1:17">
      <c r="A45" s="11">
        <v>37105</v>
      </c>
      <c r="B45">
        <v>3</v>
      </c>
      <c r="C45">
        <v>16</v>
      </c>
      <c r="D45">
        <v>24</v>
      </c>
      <c r="E45">
        <v>31</v>
      </c>
      <c r="F45">
        <v>34</v>
      </c>
      <c r="G45">
        <v>42</v>
      </c>
      <c r="H45">
        <v>36</v>
      </c>
      <c r="I45">
        <f>VLOOKUP(A45,Bシート!A:G,2,FALSE)</f>
        <v>26</v>
      </c>
      <c r="J45">
        <f>VLOOKUP(A45,Bシート!A:G,3,FALSE)</f>
        <v>-5.3000000000000007</v>
      </c>
      <c r="K45">
        <f>VLOOKUP(A45,Bシート!A:G,4,FALSE)</f>
        <v>1013.5</v>
      </c>
      <c r="L45">
        <f>VLOOKUP(A45,Bシート!A:G,5,FALSE)</f>
        <v>6.8999999999999773</v>
      </c>
      <c r="M45">
        <f>VLOOKUP(A45,Bシート!A:G,6,FALSE)</f>
        <v>72</v>
      </c>
      <c r="N45">
        <f>VLOOKUP(A45,Bシート!A:G,7,FALSE)</f>
        <v>11</v>
      </c>
      <c r="O45">
        <f>VLOOKUP(A45,Bシート!A:H,8,FALSE)</f>
        <v>12.94</v>
      </c>
      <c r="P45">
        <f>VLOOKUP(A45,Bシート!A:I,9,FALSE)</f>
        <v>0.38</v>
      </c>
      <c r="Q45">
        <f>VLOOKUP(A45,Bシート!A:J,10,FALSE)</f>
        <v>-0.93</v>
      </c>
    </row>
    <row r="46" spans="1:17">
      <c r="A46" s="11">
        <v>37112</v>
      </c>
      <c r="B46">
        <v>7</v>
      </c>
      <c r="C46">
        <v>9</v>
      </c>
      <c r="D46">
        <v>28</v>
      </c>
      <c r="E46">
        <v>32</v>
      </c>
      <c r="F46">
        <v>36</v>
      </c>
      <c r="G46">
        <v>38</v>
      </c>
      <c r="H46">
        <v>8</v>
      </c>
      <c r="I46">
        <f>VLOOKUP(A46,Bシート!A:G,2,FALSE)</f>
        <v>28.7</v>
      </c>
      <c r="J46">
        <f>VLOOKUP(A46,Bシート!A:G,3,FALSE)</f>
        <v>2.0999999999999979</v>
      </c>
      <c r="K46">
        <f>VLOOKUP(A46,Bシート!A:G,4,FALSE)</f>
        <v>1004.8</v>
      </c>
      <c r="L46">
        <f>VLOOKUP(A46,Bシート!A:G,5,FALSE)</f>
        <v>-2.4000000000000909</v>
      </c>
      <c r="M46">
        <f>VLOOKUP(A46,Bシート!A:G,6,FALSE)</f>
        <v>72</v>
      </c>
      <c r="N46">
        <f>VLOOKUP(A46,Bシート!A:G,7,FALSE)</f>
        <v>9</v>
      </c>
      <c r="O46">
        <f>VLOOKUP(A46,Bシート!A:H,8,FALSE)</f>
        <v>19.940000000000001</v>
      </c>
      <c r="P46">
        <f>VLOOKUP(A46,Bシート!A:I,9,FALSE)</f>
        <v>-0.89</v>
      </c>
      <c r="Q46">
        <f>VLOOKUP(A46,Bシート!A:J,10,FALSE)</f>
        <v>-0.45</v>
      </c>
    </row>
    <row r="47" spans="1:17">
      <c r="A47" s="11">
        <v>37119</v>
      </c>
      <c r="B47">
        <v>11</v>
      </c>
      <c r="C47">
        <v>14</v>
      </c>
      <c r="D47">
        <v>21</v>
      </c>
      <c r="E47">
        <v>24</v>
      </c>
      <c r="F47">
        <v>25</v>
      </c>
      <c r="G47">
        <v>42</v>
      </c>
      <c r="H47">
        <v>41</v>
      </c>
      <c r="I47">
        <f>VLOOKUP(A47,Bシート!A:G,2,FALSE)</f>
        <v>29.1</v>
      </c>
      <c r="J47">
        <f>VLOOKUP(A47,Bシート!A:G,3,FALSE)</f>
        <v>0</v>
      </c>
      <c r="K47">
        <f>VLOOKUP(A47,Bシート!A:G,4,FALSE)</f>
        <v>1007.1</v>
      </c>
      <c r="L47">
        <f>VLOOKUP(A47,Bシート!A:G,5,FALSE)</f>
        <v>-3.6000000000000227</v>
      </c>
      <c r="M47">
        <f>VLOOKUP(A47,Bシート!A:G,6,FALSE)</f>
        <v>51</v>
      </c>
      <c r="N47">
        <f>VLOOKUP(A47,Bシート!A:G,7,FALSE)</f>
        <v>-5</v>
      </c>
      <c r="O47">
        <f>VLOOKUP(A47,Bシート!A:H,8,FALSE)</f>
        <v>26.94</v>
      </c>
      <c r="P47">
        <f>VLOOKUP(A47,Bシート!A:I,9,FALSE)</f>
        <v>-0.52</v>
      </c>
      <c r="Q47">
        <f>VLOOKUP(A47,Bシート!A:J,10,FALSE)</f>
        <v>0.85</v>
      </c>
    </row>
    <row r="48" spans="1:17">
      <c r="A48" s="11">
        <v>37126</v>
      </c>
      <c r="B48">
        <v>3</v>
      </c>
      <c r="C48">
        <v>11</v>
      </c>
      <c r="D48">
        <v>14</v>
      </c>
      <c r="E48">
        <v>25</v>
      </c>
      <c r="F48">
        <v>27</v>
      </c>
      <c r="G48">
        <v>31</v>
      </c>
      <c r="H48">
        <v>22</v>
      </c>
      <c r="I48">
        <f>VLOOKUP(A48,Bシート!A:G,2,FALSE)</f>
        <v>30.4</v>
      </c>
      <c r="J48">
        <f>VLOOKUP(A48,Bシート!A:G,3,FALSE)</f>
        <v>3.7999999999999972</v>
      </c>
      <c r="K48">
        <f>VLOOKUP(A48,Bシート!A:G,4,FALSE)</f>
        <v>994.4</v>
      </c>
      <c r="L48">
        <f>VLOOKUP(A48,Bシート!A:G,5,FALSE)</f>
        <v>10.699999999999932</v>
      </c>
      <c r="M48">
        <f>VLOOKUP(A48,Bシート!A:G,6,FALSE)</f>
        <v>62</v>
      </c>
      <c r="N48">
        <f>VLOOKUP(A48,Bシート!A:G,7,FALSE)</f>
        <v>-24</v>
      </c>
      <c r="O48">
        <f>VLOOKUP(A48,Bシート!A:H,8,FALSE)</f>
        <v>4.41</v>
      </c>
      <c r="P48">
        <f>VLOOKUP(A48,Bシート!A:I,9,FALSE)</f>
        <v>0.81</v>
      </c>
      <c r="Q48">
        <f>VLOOKUP(A48,Bシート!A:J,10,FALSE)</f>
        <v>0.59</v>
      </c>
    </row>
    <row r="49" spans="1:17">
      <c r="A49" s="11">
        <v>37133</v>
      </c>
      <c r="B49">
        <v>2</v>
      </c>
      <c r="C49">
        <v>5</v>
      </c>
      <c r="D49">
        <v>28</v>
      </c>
      <c r="E49">
        <v>30</v>
      </c>
      <c r="F49">
        <v>33</v>
      </c>
      <c r="G49">
        <v>40</v>
      </c>
      <c r="H49">
        <v>26</v>
      </c>
      <c r="I49">
        <f>VLOOKUP(A49,Bシート!A:G,2,FALSE)</f>
        <v>25.3</v>
      </c>
      <c r="J49">
        <f>VLOOKUP(A49,Bシート!A:G,3,FALSE)</f>
        <v>-1.5</v>
      </c>
      <c r="K49">
        <f>VLOOKUP(A49,Bシート!A:G,4,FALSE)</f>
        <v>1002.9</v>
      </c>
      <c r="L49">
        <f>VLOOKUP(A49,Bシート!A:G,5,FALSE)</f>
        <v>-1.1000000000000227</v>
      </c>
      <c r="M49">
        <f>VLOOKUP(A49,Bシート!A:G,6,FALSE)</f>
        <v>72</v>
      </c>
      <c r="N49">
        <f>VLOOKUP(A49,Bシート!A:G,7,FALSE)</f>
        <v>2</v>
      </c>
      <c r="O49">
        <f>VLOOKUP(A49,Bシート!A:H,8,FALSE)</f>
        <v>11.41</v>
      </c>
      <c r="P49">
        <f>VLOOKUP(A49,Bシート!A:I,9,FALSE)</f>
        <v>0.65</v>
      </c>
      <c r="Q49">
        <f>VLOOKUP(A49,Bシート!A:J,10,FALSE)</f>
        <v>-0.76</v>
      </c>
    </row>
    <row r="50" spans="1:17">
      <c r="A50" s="11">
        <v>37140</v>
      </c>
      <c r="B50">
        <v>2</v>
      </c>
      <c r="C50">
        <v>13</v>
      </c>
      <c r="D50">
        <v>21</v>
      </c>
      <c r="E50">
        <v>31</v>
      </c>
      <c r="F50">
        <v>32</v>
      </c>
      <c r="G50">
        <v>41</v>
      </c>
      <c r="H50">
        <v>35</v>
      </c>
      <c r="I50">
        <f>VLOOKUP(A50,Bシート!A:G,2,FALSE)</f>
        <v>24.5</v>
      </c>
      <c r="J50">
        <f>VLOOKUP(A50,Bシート!A:G,3,FALSE)</f>
        <v>0.39999999999999858</v>
      </c>
      <c r="K50">
        <f>VLOOKUP(A50,Bシート!A:G,4,FALSE)</f>
        <v>1008.8</v>
      </c>
      <c r="L50">
        <f>VLOOKUP(A50,Bシート!A:G,5,FALSE)</f>
        <v>-0.80000000000006821</v>
      </c>
      <c r="M50">
        <f>VLOOKUP(A50,Bシート!A:G,6,FALSE)</f>
        <v>64</v>
      </c>
      <c r="N50">
        <f>VLOOKUP(A50,Bシート!A:G,7,FALSE)</f>
        <v>7</v>
      </c>
      <c r="O50">
        <f>VLOOKUP(A50,Bシート!A:H,8,FALSE)</f>
        <v>18.41</v>
      </c>
      <c r="P50">
        <f>VLOOKUP(A50,Bシート!A:I,9,FALSE)</f>
        <v>-0.7</v>
      </c>
      <c r="Q50">
        <f>VLOOKUP(A50,Bシート!A:J,10,FALSE)</f>
        <v>-0.71</v>
      </c>
    </row>
    <row r="51" spans="1:17">
      <c r="A51" s="11">
        <v>37147</v>
      </c>
      <c r="B51">
        <v>5</v>
      </c>
      <c r="C51">
        <v>13</v>
      </c>
      <c r="D51">
        <v>15</v>
      </c>
      <c r="E51">
        <v>25</v>
      </c>
      <c r="F51">
        <v>27</v>
      </c>
      <c r="G51">
        <v>39</v>
      </c>
      <c r="H51">
        <v>40</v>
      </c>
      <c r="I51">
        <f>VLOOKUP(A51,Bシート!A:G,2,FALSE)</f>
        <v>23.4</v>
      </c>
      <c r="J51">
        <f>VLOOKUP(A51,Bシート!A:G,3,FALSE)</f>
        <v>-5.1000000000000014</v>
      </c>
      <c r="K51">
        <f>VLOOKUP(A51,Bシート!A:G,4,FALSE)</f>
        <v>1009.9</v>
      </c>
      <c r="L51">
        <f>VLOOKUP(A51,Bシート!A:G,5,FALSE)</f>
        <v>7.5</v>
      </c>
      <c r="M51">
        <f>VLOOKUP(A51,Bシート!A:G,6,FALSE)</f>
        <v>82</v>
      </c>
      <c r="N51">
        <f>VLOOKUP(A51,Bシート!A:G,7,FALSE)</f>
        <v>17</v>
      </c>
      <c r="O51">
        <f>VLOOKUP(A51,Bシート!A:H,8,FALSE)</f>
        <v>25.41</v>
      </c>
      <c r="P51">
        <f>VLOOKUP(A51,Bシート!A:I,9,FALSE)</f>
        <v>-0.77</v>
      </c>
      <c r="Q51">
        <f>VLOOKUP(A51,Bシート!A:J,10,FALSE)</f>
        <v>0.64</v>
      </c>
    </row>
    <row r="52" spans="1:17">
      <c r="A52" s="11">
        <v>37154</v>
      </c>
      <c r="B52">
        <v>7</v>
      </c>
      <c r="C52">
        <v>15</v>
      </c>
      <c r="D52">
        <v>24</v>
      </c>
      <c r="E52">
        <v>37</v>
      </c>
      <c r="F52">
        <v>38</v>
      </c>
      <c r="G52">
        <v>41</v>
      </c>
      <c r="H52">
        <v>34</v>
      </c>
      <c r="I52">
        <f>VLOOKUP(A52,Bシート!A:G,2,FALSE)</f>
        <v>22.1</v>
      </c>
      <c r="J52">
        <f>VLOOKUP(A52,Bシート!A:G,3,FALSE)</f>
        <v>-4.0999999999999979</v>
      </c>
      <c r="K52">
        <f>VLOOKUP(A52,Bシート!A:G,4,FALSE)</f>
        <v>1010.8</v>
      </c>
      <c r="L52">
        <f>VLOOKUP(A52,Bシート!A:G,5,FALSE)</f>
        <v>1.5999999999999091</v>
      </c>
      <c r="M52">
        <f>VLOOKUP(A52,Bシート!A:G,6,FALSE)</f>
        <v>74</v>
      </c>
      <c r="N52">
        <f>VLOOKUP(A52,Bシート!A:G,7,FALSE)</f>
        <v>15</v>
      </c>
      <c r="O52">
        <f>VLOOKUP(A52,Bシート!A:H,8,FALSE)</f>
        <v>2.88</v>
      </c>
      <c r="P52">
        <f>VLOOKUP(A52,Bシート!A:I,9,FALSE)</f>
        <v>0.56999999999999995</v>
      </c>
      <c r="Q52">
        <f>VLOOKUP(A52,Bシート!A:J,10,FALSE)</f>
        <v>0.82</v>
      </c>
    </row>
    <row r="53" spans="1:17">
      <c r="A53" s="11">
        <v>37161</v>
      </c>
      <c r="B53">
        <v>1</v>
      </c>
      <c r="C53">
        <v>16</v>
      </c>
      <c r="D53">
        <v>24</v>
      </c>
      <c r="E53">
        <v>25</v>
      </c>
      <c r="F53">
        <v>36</v>
      </c>
      <c r="G53">
        <v>42</v>
      </c>
      <c r="H53">
        <v>21</v>
      </c>
      <c r="I53">
        <f>VLOOKUP(A53,Bシート!A:G,2,FALSE)</f>
        <v>24.8</v>
      </c>
      <c r="J53">
        <f>VLOOKUP(A53,Bシート!A:G,3,FALSE)</f>
        <v>0.5</v>
      </c>
      <c r="K53">
        <f>VLOOKUP(A53,Bシート!A:G,4,FALSE)</f>
        <v>1011.4</v>
      </c>
      <c r="L53">
        <f>VLOOKUP(A53,Bシート!A:G,5,FALSE)</f>
        <v>-0.80000000000006821</v>
      </c>
      <c r="M53">
        <f>VLOOKUP(A53,Bシート!A:G,6,FALSE)</f>
        <v>60</v>
      </c>
      <c r="N53">
        <f>VLOOKUP(A53,Bシート!A:G,7,FALSE)</f>
        <v>10</v>
      </c>
      <c r="O53">
        <f>VLOOKUP(A53,Bシート!A:H,8,FALSE)</f>
        <v>9.8800000000000008</v>
      </c>
      <c r="P53">
        <f>VLOOKUP(A53,Bシート!A:I,9,FALSE)</f>
        <v>0.86</v>
      </c>
      <c r="Q53">
        <f>VLOOKUP(A53,Bシート!A:J,10,FALSE)</f>
        <v>-0.51</v>
      </c>
    </row>
    <row r="54" spans="1:17">
      <c r="A54" s="11">
        <v>37168</v>
      </c>
      <c r="B54">
        <v>2</v>
      </c>
      <c r="C54">
        <v>15</v>
      </c>
      <c r="D54">
        <v>23</v>
      </c>
      <c r="E54">
        <v>37</v>
      </c>
      <c r="F54">
        <v>40</v>
      </c>
      <c r="G54">
        <v>43</v>
      </c>
      <c r="H54">
        <v>25</v>
      </c>
      <c r="I54">
        <f>VLOOKUP(A54,Bシート!A:G,2,FALSE)</f>
        <v>20.8</v>
      </c>
      <c r="J54">
        <f>VLOOKUP(A54,Bシート!A:G,3,FALSE)</f>
        <v>-2.0999999999999979</v>
      </c>
      <c r="K54">
        <f>VLOOKUP(A54,Bシート!A:G,4,FALSE)</f>
        <v>1014.9</v>
      </c>
      <c r="L54">
        <f>VLOOKUP(A54,Bシート!A:G,5,FALSE)</f>
        <v>0.89999999999997726</v>
      </c>
      <c r="M54">
        <f>VLOOKUP(A54,Bシート!A:G,6,FALSE)</f>
        <v>70</v>
      </c>
      <c r="N54">
        <f>VLOOKUP(A54,Bシート!A:G,7,FALSE)</f>
        <v>23</v>
      </c>
      <c r="O54">
        <f>VLOOKUP(A54,Bシート!A:H,8,FALSE)</f>
        <v>16.88</v>
      </c>
      <c r="P54">
        <f>VLOOKUP(A54,Bシート!A:I,9,FALSE)</f>
        <v>-0.43</v>
      </c>
      <c r="Q54">
        <f>VLOOKUP(A54,Bシート!A:J,10,FALSE)</f>
        <v>-0.9</v>
      </c>
    </row>
    <row r="55" spans="1:17">
      <c r="A55" s="11">
        <v>37175</v>
      </c>
      <c r="B55">
        <v>14</v>
      </c>
      <c r="C55">
        <v>25</v>
      </c>
      <c r="D55">
        <v>26</v>
      </c>
      <c r="E55">
        <v>31</v>
      </c>
      <c r="F55">
        <v>37</v>
      </c>
      <c r="G55">
        <v>42</v>
      </c>
      <c r="H55">
        <v>7</v>
      </c>
      <c r="I55">
        <f>VLOOKUP(A55,Bシート!A:G,2,FALSE)</f>
        <v>24.2</v>
      </c>
      <c r="J55">
        <f>VLOOKUP(A55,Bシート!A:G,3,FALSE)</f>
        <v>4.8000000000000007</v>
      </c>
      <c r="K55">
        <f>VLOOKUP(A55,Bシート!A:G,4,FALSE)</f>
        <v>1004.7</v>
      </c>
      <c r="L55">
        <f>VLOOKUP(A55,Bシート!A:G,5,FALSE)</f>
        <v>-4.8999999999999773</v>
      </c>
      <c r="M55">
        <f>VLOOKUP(A55,Bシート!A:G,6,FALSE)</f>
        <v>63</v>
      </c>
      <c r="N55">
        <f>VLOOKUP(A55,Bシート!A:G,7,FALSE)</f>
        <v>-27</v>
      </c>
      <c r="O55">
        <f>VLOOKUP(A55,Bシート!A:H,8,FALSE)</f>
        <v>23.88</v>
      </c>
      <c r="P55">
        <f>VLOOKUP(A55,Bシート!A:I,9,FALSE)</f>
        <v>-0.93</v>
      </c>
      <c r="Q55">
        <f>VLOOKUP(A55,Bシート!A:J,10,FALSE)</f>
        <v>0.36</v>
      </c>
    </row>
    <row r="56" spans="1:17">
      <c r="A56" s="11">
        <v>37182</v>
      </c>
      <c r="B56">
        <v>11</v>
      </c>
      <c r="C56">
        <v>12</v>
      </c>
      <c r="D56">
        <v>13</v>
      </c>
      <c r="E56">
        <v>14</v>
      </c>
      <c r="F56">
        <v>37</v>
      </c>
      <c r="G56">
        <v>39</v>
      </c>
      <c r="H56">
        <v>28</v>
      </c>
      <c r="I56">
        <f>VLOOKUP(A56,Bシート!A:G,2,FALSE)</f>
        <v>13.8</v>
      </c>
      <c r="J56">
        <f>VLOOKUP(A56,Bシート!A:G,3,FALSE)</f>
        <v>-3.8000000000000007</v>
      </c>
      <c r="K56">
        <f>VLOOKUP(A56,Bシート!A:G,4,FALSE)</f>
        <v>1011.5</v>
      </c>
      <c r="L56">
        <f>VLOOKUP(A56,Bシート!A:G,5,FALSE)</f>
        <v>5.6000000000000227</v>
      </c>
      <c r="M56">
        <f>VLOOKUP(A56,Bシート!A:G,6,FALSE)</f>
        <v>78</v>
      </c>
      <c r="N56">
        <f>VLOOKUP(A56,Bシート!A:G,7,FALSE)</f>
        <v>-6</v>
      </c>
      <c r="O56">
        <f>VLOOKUP(A56,Bシート!A:H,8,FALSE)</f>
        <v>1.35</v>
      </c>
      <c r="P56">
        <f>VLOOKUP(A56,Bシート!A:I,9,FALSE)</f>
        <v>0.28000000000000003</v>
      </c>
      <c r="Q56">
        <f>VLOOKUP(A56,Bシート!A:J,10,FALSE)</f>
        <v>0.96</v>
      </c>
    </row>
    <row r="57" spans="1:17">
      <c r="A57" s="11">
        <v>37189</v>
      </c>
      <c r="B57">
        <v>10</v>
      </c>
      <c r="C57">
        <v>13</v>
      </c>
      <c r="D57">
        <v>25</v>
      </c>
      <c r="E57">
        <v>31</v>
      </c>
      <c r="F57">
        <v>32</v>
      </c>
      <c r="G57">
        <v>42</v>
      </c>
      <c r="H57">
        <v>40</v>
      </c>
      <c r="I57">
        <f>VLOOKUP(A57,Bシート!A:G,2,FALSE)</f>
        <v>20.5</v>
      </c>
      <c r="J57">
        <f>VLOOKUP(A57,Bシート!A:G,3,FALSE)</f>
        <v>0.39999999999999858</v>
      </c>
      <c r="K57">
        <f>VLOOKUP(A57,Bシート!A:G,4,FALSE)</f>
        <v>1016.9</v>
      </c>
      <c r="L57">
        <f>VLOOKUP(A57,Bシート!A:G,5,FALSE)</f>
        <v>3.6000000000000227</v>
      </c>
      <c r="M57">
        <f>VLOOKUP(A57,Bシート!A:G,6,FALSE)</f>
        <v>53</v>
      </c>
      <c r="N57">
        <f>VLOOKUP(A57,Bシート!A:G,7,FALSE)</f>
        <v>13</v>
      </c>
      <c r="O57">
        <f>VLOOKUP(A57,Bシート!A:H,8,FALSE)</f>
        <v>8.35</v>
      </c>
      <c r="P57">
        <f>VLOOKUP(A57,Bシート!A:I,9,FALSE)</f>
        <v>0.98</v>
      </c>
      <c r="Q57">
        <f>VLOOKUP(A57,Bシート!A:J,10,FALSE)</f>
        <v>-0.2</v>
      </c>
    </row>
    <row r="58" spans="1:17">
      <c r="A58" s="11">
        <v>37196</v>
      </c>
      <c r="B58">
        <v>2</v>
      </c>
      <c r="C58">
        <v>14</v>
      </c>
      <c r="D58">
        <v>22</v>
      </c>
      <c r="E58">
        <v>27</v>
      </c>
      <c r="F58">
        <v>35</v>
      </c>
      <c r="G58">
        <v>42</v>
      </c>
      <c r="H58">
        <v>34</v>
      </c>
      <c r="I58">
        <f>VLOOKUP(A58,Bシート!A:G,2,FALSE)</f>
        <v>19.7</v>
      </c>
      <c r="J58">
        <f>VLOOKUP(A58,Bシート!A:G,3,FALSE)</f>
        <v>1.3999999999999986</v>
      </c>
      <c r="K58">
        <f>VLOOKUP(A58,Bシート!A:G,4,FALSE)</f>
        <v>1013.8</v>
      </c>
      <c r="L58">
        <f>VLOOKUP(A58,Bシート!A:G,5,FALSE)</f>
        <v>-3.1000000000000227</v>
      </c>
      <c r="M58">
        <f>VLOOKUP(A58,Bシート!A:G,6,FALSE)</f>
        <v>54</v>
      </c>
      <c r="N58">
        <f>VLOOKUP(A58,Bシート!A:G,7,FALSE)</f>
        <v>-3</v>
      </c>
      <c r="O58">
        <f>VLOOKUP(A58,Bシート!A:H,8,FALSE)</f>
        <v>15.35</v>
      </c>
      <c r="P58">
        <f>VLOOKUP(A58,Bシート!A:I,9,FALSE)</f>
        <v>-0.12</v>
      </c>
      <c r="Q58">
        <f>VLOOKUP(A58,Bシート!A:J,10,FALSE)</f>
        <v>-0.99</v>
      </c>
    </row>
    <row r="59" spans="1:17">
      <c r="A59" s="11">
        <v>37203</v>
      </c>
      <c r="B59">
        <v>4</v>
      </c>
      <c r="C59">
        <v>8</v>
      </c>
      <c r="D59">
        <v>9</v>
      </c>
      <c r="E59">
        <v>13</v>
      </c>
      <c r="F59">
        <v>16</v>
      </c>
      <c r="G59">
        <v>25</v>
      </c>
      <c r="H59">
        <v>28</v>
      </c>
      <c r="I59">
        <f>VLOOKUP(A59,Bシート!A:G,2,FALSE)</f>
        <v>16</v>
      </c>
      <c r="J59">
        <f>VLOOKUP(A59,Bシート!A:G,3,FALSE)</f>
        <v>2</v>
      </c>
      <c r="K59">
        <f>VLOOKUP(A59,Bシート!A:G,4,FALSE)</f>
        <v>1019.5</v>
      </c>
      <c r="L59">
        <f>VLOOKUP(A59,Bシート!A:G,5,FALSE)</f>
        <v>-2.7999999999999545</v>
      </c>
      <c r="M59">
        <f>VLOOKUP(A59,Bシート!A:G,6,FALSE)</f>
        <v>54</v>
      </c>
      <c r="N59">
        <f>VLOOKUP(A59,Bシート!A:G,7,FALSE)</f>
        <v>9</v>
      </c>
      <c r="O59">
        <f>VLOOKUP(A59,Bシート!A:H,8,FALSE)</f>
        <v>22.35</v>
      </c>
      <c r="P59">
        <f>VLOOKUP(A59,Bシート!A:I,9,FALSE)</f>
        <v>-1</v>
      </c>
      <c r="Q59">
        <f>VLOOKUP(A59,Bシート!A:J,10,FALSE)</f>
        <v>0.04</v>
      </c>
    </row>
    <row r="60" spans="1:17">
      <c r="A60" s="11">
        <v>37210</v>
      </c>
      <c r="B60">
        <v>9</v>
      </c>
      <c r="C60">
        <v>15</v>
      </c>
      <c r="D60">
        <v>17</v>
      </c>
      <c r="E60">
        <v>30</v>
      </c>
      <c r="F60">
        <v>32</v>
      </c>
      <c r="G60">
        <v>41</v>
      </c>
      <c r="H60">
        <v>31</v>
      </c>
      <c r="I60">
        <f>VLOOKUP(A60,Bシート!A:G,2,FALSE)</f>
        <v>13.6</v>
      </c>
      <c r="J60">
        <f>VLOOKUP(A60,Bシート!A:G,3,FALSE)</f>
        <v>0.19999999999999929</v>
      </c>
      <c r="K60">
        <f>VLOOKUP(A60,Bシート!A:G,4,FALSE)</f>
        <v>1012.8</v>
      </c>
      <c r="L60">
        <f>VLOOKUP(A60,Bシート!A:G,5,FALSE)</f>
        <v>3</v>
      </c>
      <c r="M60">
        <f>VLOOKUP(A60,Bシート!A:G,6,FALSE)</f>
        <v>51</v>
      </c>
      <c r="N60">
        <f>VLOOKUP(A60,Bシート!A:G,7,FALSE)</f>
        <v>18</v>
      </c>
      <c r="O60">
        <f>VLOOKUP(A60,Bシート!A:H,8,FALSE)</f>
        <v>29.35</v>
      </c>
      <c r="P60">
        <f>VLOOKUP(A60,Bシート!A:I,9,FALSE)</f>
        <v>-0.04</v>
      </c>
      <c r="Q60">
        <f>VLOOKUP(A60,Bシート!A:J,10,FALSE)</f>
        <v>1</v>
      </c>
    </row>
    <row r="61" spans="1:17">
      <c r="A61" s="11">
        <v>37217</v>
      </c>
      <c r="B61">
        <v>20</v>
      </c>
      <c r="C61">
        <v>21</v>
      </c>
      <c r="D61">
        <v>23</v>
      </c>
      <c r="E61">
        <v>28</v>
      </c>
      <c r="F61">
        <v>30</v>
      </c>
      <c r="G61">
        <v>42</v>
      </c>
      <c r="H61">
        <v>29</v>
      </c>
      <c r="I61">
        <f>VLOOKUP(A61,Bシート!A:G,2,FALSE)</f>
        <v>15.7</v>
      </c>
      <c r="J61">
        <f>VLOOKUP(A61,Bシート!A:G,3,FALSE)</f>
        <v>0</v>
      </c>
      <c r="K61">
        <f>VLOOKUP(A61,Bシート!A:G,4,FALSE)</f>
        <v>1016</v>
      </c>
      <c r="L61">
        <f>VLOOKUP(A61,Bシート!A:G,5,FALSE)</f>
        <v>0.5</v>
      </c>
      <c r="M61">
        <f>VLOOKUP(A61,Bシート!A:G,6,FALSE)</f>
        <v>39</v>
      </c>
      <c r="N61">
        <f>VLOOKUP(A61,Bシート!A:G,7,FALSE)</f>
        <v>-4</v>
      </c>
      <c r="O61">
        <f>VLOOKUP(A61,Bシート!A:H,8,FALSE)</f>
        <v>6.82</v>
      </c>
      <c r="P61">
        <f>VLOOKUP(A61,Bシート!A:I,9,FALSE)</f>
        <v>0.99</v>
      </c>
      <c r="Q61">
        <f>VLOOKUP(A61,Bシート!A:J,10,FALSE)</f>
        <v>0.12</v>
      </c>
    </row>
    <row r="62" spans="1:17">
      <c r="A62" s="11">
        <v>37224</v>
      </c>
      <c r="B62">
        <v>4</v>
      </c>
      <c r="C62">
        <v>8</v>
      </c>
      <c r="D62">
        <v>22</v>
      </c>
      <c r="E62">
        <v>25</v>
      </c>
      <c r="F62">
        <v>27</v>
      </c>
      <c r="G62">
        <v>28</v>
      </c>
      <c r="H62">
        <v>6</v>
      </c>
      <c r="I62">
        <f>VLOOKUP(A62,Bシート!A:G,2,FALSE)</f>
        <v>15.1</v>
      </c>
      <c r="J62">
        <f>VLOOKUP(A62,Bシート!A:G,3,FALSE)</f>
        <v>1.9000000000000004</v>
      </c>
      <c r="K62">
        <f>VLOOKUP(A62,Bシート!A:G,4,FALSE)</f>
        <v>1009</v>
      </c>
      <c r="L62">
        <f>VLOOKUP(A62,Bシート!A:G,5,FALSE)</f>
        <v>-2.2000000000000455</v>
      </c>
      <c r="M62">
        <f>VLOOKUP(A62,Bシート!A:G,6,FALSE)</f>
        <v>44</v>
      </c>
      <c r="N62">
        <f>VLOOKUP(A62,Bシート!A:G,7,FALSE)</f>
        <v>0</v>
      </c>
      <c r="O62">
        <f>VLOOKUP(A62,Bシート!A:H,8,FALSE)</f>
        <v>13.82</v>
      </c>
      <c r="P62">
        <f>VLOOKUP(A62,Bシート!A:I,9,FALSE)</f>
        <v>0.2</v>
      </c>
      <c r="Q62">
        <f>VLOOKUP(A62,Bシート!A:J,10,FALSE)</f>
        <v>-0.98</v>
      </c>
    </row>
    <row r="63" spans="1:17">
      <c r="A63" s="11">
        <v>37231</v>
      </c>
      <c r="B63">
        <v>2</v>
      </c>
      <c r="C63">
        <v>3</v>
      </c>
      <c r="D63">
        <v>9</v>
      </c>
      <c r="E63">
        <v>12</v>
      </c>
      <c r="F63">
        <v>15</v>
      </c>
      <c r="G63">
        <v>30</v>
      </c>
      <c r="H63">
        <v>42</v>
      </c>
      <c r="I63">
        <f>VLOOKUP(A63,Bシート!A:G,2,FALSE)</f>
        <v>10.3</v>
      </c>
      <c r="J63">
        <f>VLOOKUP(A63,Bシート!A:G,3,FALSE)</f>
        <v>-1.2999999999999989</v>
      </c>
      <c r="K63">
        <f>VLOOKUP(A63,Bシート!A:G,4,FALSE)</f>
        <v>1005.8</v>
      </c>
      <c r="L63">
        <f>VLOOKUP(A63,Bシート!A:G,5,FALSE)</f>
        <v>-7.5</v>
      </c>
      <c r="M63">
        <f>VLOOKUP(A63,Bシート!A:G,6,FALSE)</f>
        <v>80</v>
      </c>
      <c r="N63">
        <f>VLOOKUP(A63,Bシート!A:G,7,FALSE)</f>
        <v>19</v>
      </c>
      <c r="O63">
        <f>VLOOKUP(A63,Bシート!A:H,8,FALSE)</f>
        <v>20.82</v>
      </c>
      <c r="P63">
        <f>VLOOKUP(A63,Bシート!A:I,9,FALSE)</f>
        <v>-0.96</v>
      </c>
      <c r="Q63">
        <f>VLOOKUP(A63,Bシート!A:J,10,FALSE)</f>
        <v>-0.28000000000000003</v>
      </c>
    </row>
    <row r="64" spans="1:17">
      <c r="A64" s="11">
        <v>37238</v>
      </c>
      <c r="B64">
        <v>11</v>
      </c>
      <c r="C64">
        <v>16</v>
      </c>
      <c r="D64">
        <v>20</v>
      </c>
      <c r="E64">
        <v>28</v>
      </c>
      <c r="F64">
        <v>34</v>
      </c>
      <c r="G64">
        <v>40</v>
      </c>
      <c r="H64">
        <v>22</v>
      </c>
      <c r="I64">
        <f>VLOOKUP(A64,Bシート!A:G,2,FALSE)</f>
        <v>8.1999999999999993</v>
      </c>
      <c r="J64">
        <f>VLOOKUP(A64,Bシート!A:G,3,FALSE)</f>
        <v>-3.3000000000000007</v>
      </c>
      <c r="K64">
        <f>VLOOKUP(A64,Bシート!A:G,4,FALSE)</f>
        <v>997.7</v>
      </c>
      <c r="L64">
        <f>VLOOKUP(A64,Bシート!A:G,5,FALSE)</f>
        <v>-24.599999999999909</v>
      </c>
      <c r="M64">
        <f>VLOOKUP(A64,Bシート!A:G,6,FALSE)</f>
        <v>81</v>
      </c>
      <c r="N64">
        <f>VLOOKUP(A64,Bシート!A:G,7,FALSE)</f>
        <v>35</v>
      </c>
      <c r="O64">
        <f>VLOOKUP(A64,Bシート!A:H,8,FALSE)</f>
        <v>27.82</v>
      </c>
      <c r="P64">
        <f>VLOOKUP(A64,Bシート!A:I,9,FALSE)</f>
        <v>-0.36</v>
      </c>
      <c r="Q64">
        <f>VLOOKUP(A64,Bシート!A:J,10,FALSE)</f>
        <v>0.93</v>
      </c>
    </row>
    <row r="65" spans="1:17">
      <c r="A65" s="11">
        <v>37245</v>
      </c>
      <c r="B65">
        <v>2</v>
      </c>
      <c r="C65">
        <v>14</v>
      </c>
      <c r="D65">
        <v>19</v>
      </c>
      <c r="E65">
        <v>22</v>
      </c>
      <c r="F65">
        <v>32</v>
      </c>
      <c r="G65">
        <v>41</v>
      </c>
      <c r="H65">
        <v>9</v>
      </c>
      <c r="I65">
        <f>VLOOKUP(A65,Bシート!A:G,2,FALSE)</f>
        <v>9.6</v>
      </c>
      <c r="J65">
        <f>VLOOKUP(A65,Bシート!A:G,3,FALSE)</f>
        <v>-0.40000000000000036</v>
      </c>
      <c r="K65">
        <f>VLOOKUP(A65,Bシート!A:G,4,FALSE)</f>
        <v>1021.6</v>
      </c>
      <c r="L65">
        <f>VLOOKUP(A65,Bシート!A:G,5,FALSE)</f>
        <v>0.80000000000006821</v>
      </c>
      <c r="M65">
        <f>VLOOKUP(A65,Bシート!A:G,6,FALSE)</f>
        <v>27</v>
      </c>
      <c r="N65">
        <f>VLOOKUP(A65,Bシート!A:G,7,FALSE)</f>
        <v>-1</v>
      </c>
      <c r="O65">
        <f>VLOOKUP(A65,Bシート!A:H,8,FALSE)</f>
        <v>5.29</v>
      </c>
      <c r="P65">
        <f>VLOOKUP(A65,Bシート!A:I,9,FALSE)</f>
        <v>0.9</v>
      </c>
      <c r="Q65">
        <f>VLOOKUP(A65,Bシート!A:J,10,FALSE)</f>
        <v>0.43</v>
      </c>
    </row>
    <row r="66" spans="1:17">
      <c r="A66" s="11">
        <v>37252</v>
      </c>
      <c r="B66">
        <v>2</v>
      </c>
      <c r="C66">
        <v>10</v>
      </c>
      <c r="D66">
        <v>22</v>
      </c>
      <c r="E66">
        <v>23</v>
      </c>
      <c r="F66">
        <v>31</v>
      </c>
      <c r="G66">
        <v>43</v>
      </c>
      <c r="H66">
        <v>28</v>
      </c>
      <c r="I66">
        <f>VLOOKUP(A66,Bシート!A:G,2,FALSE)</f>
        <v>9.1999999999999993</v>
      </c>
      <c r="J66">
        <f>VLOOKUP(A66,Bシート!A:G,3,FALSE)</f>
        <v>0.39999999999999858</v>
      </c>
      <c r="K66">
        <f>VLOOKUP(A66,Bシート!A:G,4,FALSE)</f>
        <v>1014.2</v>
      </c>
      <c r="L66">
        <f>VLOOKUP(A66,Bシート!A:G,5,FALSE)</f>
        <v>0.60000000000002274</v>
      </c>
      <c r="M66">
        <f>VLOOKUP(A66,Bシート!A:G,6,FALSE)</f>
        <v>40</v>
      </c>
      <c r="N66">
        <f>VLOOKUP(A66,Bシート!A:G,7,FALSE)</f>
        <v>7</v>
      </c>
      <c r="O66">
        <f>VLOOKUP(A66,Bシート!A:H,8,FALSE)</f>
        <v>12.29</v>
      </c>
      <c r="P66">
        <f>VLOOKUP(A66,Bシート!A:I,9,FALSE)</f>
        <v>0.5</v>
      </c>
      <c r="Q66">
        <f>VLOOKUP(A66,Bシート!A:J,10,FALSE)</f>
        <v>-0.86</v>
      </c>
    </row>
    <row r="67" spans="1:17">
      <c r="A67" s="11">
        <v>37266</v>
      </c>
      <c r="B67">
        <v>7</v>
      </c>
      <c r="C67">
        <v>15</v>
      </c>
      <c r="D67">
        <v>17</v>
      </c>
      <c r="E67">
        <v>30</v>
      </c>
      <c r="F67">
        <v>33</v>
      </c>
      <c r="G67">
        <v>35</v>
      </c>
      <c r="H67">
        <v>14</v>
      </c>
      <c r="I67">
        <f>VLOOKUP(A67,Bシート!A:G,2,FALSE)</f>
        <v>11</v>
      </c>
      <c r="J67">
        <f>VLOOKUP(A67,Bシート!A:G,3,FALSE)</f>
        <v>2</v>
      </c>
      <c r="K67">
        <f>VLOOKUP(A67,Bシート!A:G,4,FALSE)</f>
        <v>1004.9</v>
      </c>
      <c r="L67">
        <f>VLOOKUP(A67,Bシート!A:G,5,FALSE)</f>
        <v>-1.3000000000000682</v>
      </c>
      <c r="M67">
        <f>VLOOKUP(A67,Bシート!A:G,6,FALSE)</f>
        <v>54</v>
      </c>
      <c r="N67">
        <f>VLOOKUP(A67,Bシート!A:G,7,FALSE)</f>
        <v>28</v>
      </c>
      <c r="O67">
        <f>VLOOKUP(A67,Bシート!A:H,8,FALSE)</f>
        <v>26.29</v>
      </c>
      <c r="P67">
        <f>VLOOKUP(A67,Bシート!A:I,9,FALSE)</f>
        <v>-0.64</v>
      </c>
      <c r="Q67">
        <f>VLOOKUP(A67,Bシート!A:J,10,FALSE)</f>
        <v>0.77</v>
      </c>
    </row>
    <row r="68" spans="1:17">
      <c r="A68" s="11">
        <v>37273</v>
      </c>
      <c r="B68">
        <v>1</v>
      </c>
      <c r="C68">
        <v>4</v>
      </c>
      <c r="D68">
        <v>6</v>
      </c>
      <c r="E68">
        <v>11</v>
      </c>
      <c r="F68">
        <v>18</v>
      </c>
      <c r="G68">
        <v>25</v>
      </c>
      <c r="H68">
        <v>3</v>
      </c>
      <c r="I68">
        <f>VLOOKUP(A68,Bシート!A:G,2,FALSE)</f>
        <v>7.4</v>
      </c>
      <c r="J68">
        <f>VLOOKUP(A68,Bシート!A:G,3,FALSE)</f>
        <v>-3.5999999999999996</v>
      </c>
      <c r="K68">
        <f>VLOOKUP(A68,Bシート!A:G,4,FALSE)</f>
        <v>1006.2</v>
      </c>
      <c r="L68">
        <f>VLOOKUP(A68,Bシート!A:G,5,FALSE)</f>
        <v>8.4000000000000909</v>
      </c>
      <c r="M68">
        <f>VLOOKUP(A68,Bシート!A:G,6,FALSE)</f>
        <v>62</v>
      </c>
      <c r="N68">
        <f>VLOOKUP(A68,Bシート!A:G,7,FALSE)</f>
        <v>-23</v>
      </c>
      <c r="O68">
        <f>VLOOKUP(A68,Bシート!A:H,8,FALSE)</f>
        <v>3.76</v>
      </c>
      <c r="P68">
        <f>VLOOKUP(A68,Bシート!A:I,9,FALSE)</f>
        <v>0.72</v>
      </c>
      <c r="Q68">
        <f>VLOOKUP(A68,Bシート!A:J,10,FALSE)</f>
        <v>0.7</v>
      </c>
    </row>
    <row r="69" spans="1:17">
      <c r="A69" s="11">
        <v>37280</v>
      </c>
      <c r="B69">
        <v>16</v>
      </c>
      <c r="C69">
        <v>23</v>
      </c>
      <c r="D69">
        <v>30</v>
      </c>
      <c r="E69">
        <v>35</v>
      </c>
      <c r="F69">
        <v>37</v>
      </c>
      <c r="G69">
        <v>39</v>
      </c>
      <c r="H69">
        <v>38</v>
      </c>
      <c r="I69">
        <f>VLOOKUP(A69,Bシート!A:G,2,FALSE)</f>
        <v>9.4</v>
      </c>
      <c r="J69">
        <f>VLOOKUP(A69,Bシート!A:G,3,FALSE)</f>
        <v>-0.29999999999999893</v>
      </c>
      <c r="K69">
        <f>VLOOKUP(A69,Bシート!A:G,4,FALSE)</f>
        <v>1013.5</v>
      </c>
      <c r="L69">
        <f>VLOOKUP(A69,Bシート!A:G,5,FALSE)</f>
        <v>7.8999999999999773</v>
      </c>
      <c r="M69">
        <f>VLOOKUP(A69,Bシート!A:G,6,FALSE)</f>
        <v>35</v>
      </c>
      <c r="N69">
        <f>VLOOKUP(A69,Bシート!A:G,7,FALSE)</f>
        <v>12</v>
      </c>
      <c r="O69">
        <f>VLOOKUP(A69,Bシート!A:H,8,FALSE)</f>
        <v>10.76</v>
      </c>
      <c r="P69">
        <f>VLOOKUP(A69,Bシート!A:I,9,FALSE)</f>
        <v>0.75</v>
      </c>
      <c r="Q69">
        <f>VLOOKUP(A69,Bシート!A:J,10,FALSE)</f>
        <v>-0.66</v>
      </c>
    </row>
    <row r="70" spans="1:17">
      <c r="A70" s="11">
        <v>37287</v>
      </c>
      <c r="B70">
        <v>1</v>
      </c>
      <c r="C70">
        <v>9</v>
      </c>
      <c r="D70">
        <v>31</v>
      </c>
      <c r="E70">
        <v>35</v>
      </c>
      <c r="F70">
        <v>40</v>
      </c>
      <c r="G70">
        <v>41</v>
      </c>
      <c r="H70">
        <v>14</v>
      </c>
      <c r="I70">
        <f>VLOOKUP(A70,Bシート!A:G,2,FALSE)</f>
        <v>6.7</v>
      </c>
      <c r="J70">
        <f>VLOOKUP(A70,Bシート!A:G,3,FALSE)</f>
        <v>-1.4999999999999991</v>
      </c>
      <c r="K70">
        <f>VLOOKUP(A70,Bシート!A:G,4,FALSE)</f>
        <v>1016.9</v>
      </c>
      <c r="L70">
        <f>VLOOKUP(A70,Bシート!A:G,5,FALSE)</f>
        <v>8.6000000000000227</v>
      </c>
      <c r="M70">
        <f>VLOOKUP(A70,Bシート!A:G,6,FALSE)</f>
        <v>24</v>
      </c>
      <c r="N70">
        <f>VLOOKUP(A70,Bシート!A:G,7,FALSE)</f>
        <v>-18</v>
      </c>
      <c r="O70">
        <f>VLOOKUP(A70,Bシート!A:H,8,FALSE)</f>
        <v>17.760000000000002</v>
      </c>
      <c r="P70">
        <f>VLOOKUP(A70,Bシート!A:I,9,FALSE)</f>
        <v>-0.59</v>
      </c>
      <c r="Q70">
        <f>VLOOKUP(A70,Bシート!A:J,10,FALSE)</f>
        <v>-0.8</v>
      </c>
    </row>
    <row r="71" spans="1:17">
      <c r="A71" s="11">
        <v>37294</v>
      </c>
      <c r="B71">
        <v>6</v>
      </c>
      <c r="C71">
        <v>11</v>
      </c>
      <c r="D71">
        <v>20</v>
      </c>
      <c r="E71">
        <v>23</v>
      </c>
      <c r="F71">
        <v>24</v>
      </c>
      <c r="G71">
        <v>31</v>
      </c>
      <c r="H71">
        <v>17</v>
      </c>
      <c r="I71">
        <f>VLOOKUP(A71,Bシート!A:G,2,FALSE)</f>
        <v>12.3</v>
      </c>
      <c r="J71">
        <f>VLOOKUP(A71,Bシート!A:G,3,FALSE)</f>
        <v>1.2000000000000011</v>
      </c>
      <c r="K71">
        <f>VLOOKUP(A71,Bシート!A:G,4,FALSE)</f>
        <v>1004.7</v>
      </c>
      <c r="L71">
        <f>VLOOKUP(A71,Bシート!A:G,5,FALSE)</f>
        <v>-6.3999999999999773</v>
      </c>
      <c r="M71">
        <f>VLOOKUP(A71,Bシート!A:G,6,FALSE)</f>
        <v>38</v>
      </c>
      <c r="N71">
        <f>VLOOKUP(A71,Bシート!A:G,7,FALSE)</f>
        <v>-15</v>
      </c>
      <c r="O71">
        <f>VLOOKUP(A71,Bシート!A:H,8,FALSE)</f>
        <v>24.76</v>
      </c>
      <c r="P71">
        <f>VLOOKUP(A71,Bシート!A:I,9,FALSE)</f>
        <v>-0.85</v>
      </c>
      <c r="Q71">
        <f>VLOOKUP(A71,Bシート!A:J,10,FALSE)</f>
        <v>0.53</v>
      </c>
    </row>
    <row r="72" spans="1:17">
      <c r="A72" s="11">
        <v>37301</v>
      </c>
      <c r="B72">
        <v>1</v>
      </c>
      <c r="C72">
        <v>10</v>
      </c>
      <c r="D72">
        <v>11</v>
      </c>
      <c r="E72">
        <v>13</v>
      </c>
      <c r="F72">
        <v>19</v>
      </c>
      <c r="G72">
        <v>20</v>
      </c>
      <c r="H72">
        <v>3</v>
      </c>
      <c r="I72">
        <f>VLOOKUP(A72,Bシート!A:G,2,FALSE)</f>
        <v>7.5</v>
      </c>
      <c r="J72">
        <f>VLOOKUP(A72,Bシート!A:G,3,FALSE)</f>
        <v>-0.40000000000000036</v>
      </c>
      <c r="K72">
        <f>VLOOKUP(A72,Bシート!A:G,4,FALSE)</f>
        <v>1017.1</v>
      </c>
      <c r="L72">
        <f>VLOOKUP(A72,Bシート!A:G,5,FALSE)</f>
        <v>2.8000000000000682</v>
      </c>
      <c r="M72">
        <f>VLOOKUP(A72,Bシート!A:G,6,FALSE)</f>
        <v>20</v>
      </c>
      <c r="N72">
        <f>VLOOKUP(A72,Bシート!A:G,7,FALSE)</f>
        <v>-14</v>
      </c>
      <c r="O72">
        <f>VLOOKUP(A72,Bシート!A:H,8,FALSE)</f>
        <v>2.23</v>
      </c>
      <c r="P72">
        <f>VLOOKUP(A72,Bシート!A:I,9,FALSE)</f>
        <v>0.46</v>
      </c>
      <c r="Q72">
        <f>VLOOKUP(A72,Bシート!A:J,10,FALSE)</f>
        <v>0.89</v>
      </c>
    </row>
    <row r="73" spans="1:17">
      <c r="A73" s="11">
        <v>37308</v>
      </c>
      <c r="B73">
        <v>10</v>
      </c>
      <c r="C73">
        <v>12</v>
      </c>
      <c r="D73">
        <v>24</v>
      </c>
      <c r="E73">
        <v>29</v>
      </c>
      <c r="F73">
        <v>33</v>
      </c>
      <c r="G73">
        <v>37</v>
      </c>
      <c r="H73">
        <v>34</v>
      </c>
      <c r="I73">
        <f>VLOOKUP(A73,Bシート!A:G,2,FALSE)</f>
        <v>13.3</v>
      </c>
      <c r="J73">
        <f>VLOOKUP(A73,Bシート!A:G,3,FALSE)</f>
        <v>1.9000000000000004</v>
      </c>
      <c r="K73">
        <f>VLOOKUP(A73,Bシート!A:G,4,FALSE)</f>
        <v>1018.6</v>
      </c>
      <c r="L73">
        <f>VLOOKUP(A73,Bシート!A:G,5,FALSE)</f>
        <v>1.1000000000000227</v>
      </c>
      <c r="M73">
        <f>VLOOKUP(A73,Bシート!A:G,6,FALSE)</f>
        <v>54</v>
      </c>
      <c r="N73">
        <f>VLOOKUP(A73,Bシート!A:G,7,FALSE)</f>
        <v>13</v>
      </c>
      <c r="O73">
        <f>VLOOKUP(A73,Bシート!A:H,8,FALSE)</f>
        <v>9.23</v>
      </c>
      <c r="P73">
        <f>VLOOKUP(A73,Bシート!A:I,9,FALSE)</f>
        <v>0.92</v>
      </c>
      <c r="Q73">
        <f>VLOOKUP(A73,Bシート!A:J,10,FALSE)</f>
        <v>-0.38</v>
      </c>
    </row>
    <row r="74" spans="1:17">
      <c r="A74" s="11">
        <v>37315</v>
      </c>
      <c r="B74">
        <v>1</v>
      </c>
      <c r="C74">
        <v>6</v>
      </c>
      <c r="D74">
        <v>15</v>
      </c>
      <c r="E74">
        <v>19</v>
      </c>
      <c r="F74">
        <v>27</v>
      </c>
      <c r="G74">
        <v>36</v>
      </c>
      <c r="H74">
        <v>25</v>
      </c>
      <c r="I74">
        <f>VLOOKUP(A74,Bシート!A:G,2,FALSE)</f>
        <v>11.5</v>
      </c>
      <c r="J74">
        <f>VLOOKUP(A74,Bシート!A:G,3,FALSE)</f>
        <v>-1.6999999999999993</v>
      </c>
      <c r="K74">
        <f>VLOOKUP(A74,Bシート!A:G,4,FALSE)</f>
        <v>1011.2</v>
      </c>
      <c r="L74">
        <f>VLOOKUP(A74,Bシート!A:G,5,FALSE)</f>
        <v>-3.1999999999999318</v>
      </c>
      <c r="M74">
        <f>VLOOKUP(A74,Bシート!A:G,6,FALSE)</f>
        <v>78</v>
      </c>
      <c r="N74">
        <f>VLOOKUP(A74,Bシート!A:G,7,FALSE)</f>
        <v>29</v>
      </c>
      <c r="O74">
        <f>VLOOKUP(A74,Bシート!A:H,8,FALSE)</f>
        <v>16.23</v>
      </c>
      <c r="P74">
        <f>VLOOKUP(A74,Bシート!A:I,9,FALSE)</f>
        <v>-0.31</v>
      </c>
      <c r="Q74">
        <f>VLOOKUP(A74,Bシート!A:J,10,FALSE)</f>
        <v>-0.95</v>
      </c>
    </row>
    <row r="75" spans="1:17">
      <c r="A75" s="11">
        <v>37322</v>
      </c>
      <c r="B75">
        <v>3</v>
      </c>
      <c r="C75">
        <v>14</v>
      </c>
      <c r="D75">
        <v>27</v>
      </c>
      <c r="E75">
        <v>28</v>
      </c>
      <c r="F75">
        <v>40</v>
      </c>
      <c r="G75">
        <v>43</v>
      </c>
      <c r="H75">
        <v>39</v>
      </c>
      <c r="I75">
        <f>VLOOKUP(A75,Bシート!A:G,2,FALSE)</f>
        <v>12</v>
      </c>
      <c r="J75">
        <f>VLOOKUP(A75,Bシート!A:G,3,FALSE)</f>
        <v>-0.19999999999999929</v>
      </c>
      <c r="K75">
        <f>VLOOKUP(A75,Bシート!A:G,4,FALSE)</f>
        <v>1003.8</v>
      </c>
      <c r="L75">
        <f>VLOOKUP(A75,Bシート!A:G,5,FALSE)</f>
        <v>14.399999999999977</v>
      </c>
      <c r="M75">
        <f>VLOOKUP(A75,Bシート!A:G,6,FALSE)</f>
        <v>30</v>
      </c>
      <c r="N75">
        <f>VLOOKUP(A75,Bシート!A:G,7,FALSE)</f>
        <v>-51</v>
      </c>
      <c r="O75">
        <f>VLOOKUP(A75,Bシート!A:H,8,FALSE)</f>
        <v>23.23</v>
      </c>
      <c r="P75">
        <f>VLOOKUP(A75,Bシート!A:I,9,FALSE)</f>
        <v>-0.97</v>
      </c>
      <c r="Q75">
        <f>VLOOKUP(A75,Bシート!A:J,10,FALSE)</f>
        <v>0.23</v>
      </c>
    </row>
    <row r="76" spans="1:17">
      <c r="A76" s="11">
        <v>37329</v>
      </c>
      <c r="B76">
        <v>2</v>
      </c>
      <c r="C76">
        <v>4</v>
      </c>
      <c r="D76">
        <v>9</v>
      </c>
      <c r="E76">
        <v>19</v>
      </c>
      <c r="F76">
        <v>23</v>
      </c>
      <c r="G76">
        <v>31</v>
      </c>
      <c r="H76">
        <v>18</v>
      </c>
      <c r="I76">
        <f>VLOOKUP(A76,Bシート!A:G,2,FALSE)</f>
        <v>16.399999999999999</v>
      </c>
      <c r="J76">
        <f>VLOOKUP(A76,Bシート!A:G,3,FALSE)</f>
        <v>2.7999999999999989</v>
      </c>
      <c r="K76">
        <f>VLOOKUP(A76,Bシート!A:G,4,FALSE)</f>
        <v>1008</v>
      </c>
      <c r="L76">
        <f>VLOOKUP(A76,Bシート!A:G,5,FALSE)</f>
        <v>-8.2999999999999545</v>
      </c>
      <c r="M76">
        <f>VLOOKUP(A76,Bシート!A:G,6,FALSE)</f>
        <v>43</v>
      </c>
      <c r="N76">
        <f>VLOOKUP(A76,Bシート!A:G,7,FALSE)</f>
        <v>10</v>
      </c>
      <c r="O76">
        <f>VLOOKUP(A76,Bシート!A:H,8,FALSE)</f>
        <v>0.7</v>
      </c>
      <c r="P76">
        <f>VLOOKUP(A76,Bシート!A:I,9,FALSE)</f>
        <v>0.15</v>
      </c>
      <c r="Q76">
        <f>VLOOKUP(A76,Bシート!A:J,10,FALSE)</f>
        <v>0.99</v>
      </c>
    </row>
    <row r="77" spans="1:17">
      <c r="A77" s="11">
        <v>37336</v>
      </c>
      <c r="B77">
        <v>1</v>
      </c>
      <c r="C77">
        <v>10</v>
      </c>
      <c r="D77">
        <v>12</v>
      </c>
      <c r="E77">
        <v>16</v>
      </c>
      <c r="F77">
        <v>20</v>
      </c>
      <c r="G77">
        <v>35</v>
      </c>
      <c r="H77">
        <v>29</v>
      </c>
      <c r="I77">
        <f>VLOOKUP(A77,Bシート!A:G,2,FALSE)</f>
        <v>18.600000000000001</v>
      </c>
      <c r="J77">
        <f>VLOOKUP(A77,Bシート!A:G,3,FALSE)</f>
        <v>2.6000000000000014</v>
      </c>
      <c r="K77">
        <f>VLOOKUP(A77,Bシート!A:G,4,FALSE)</f>
        <v>999.1</v>
      </c>
      <c r="L77">
        <f>VLOOKUP(A77,Bシート!A:G,5,FALSE)</f>
        <v>-13.399999999999977</v>
      </c>
      <c r="M77">
        <f>VLOOKUP(A77,Bシート!A:G,6,FALSE)</f>
        <v>58</v>
      </c>
      <c r="N77">
        <f>VLOOKUP(A77,Bシート!A:G,7,FALSE)</f>
        <v>21</v>
      </c>
      <c r="O77">
        <f>VLOOKUP(A77,Bシート!A:H,8,FALSE)</f>
        <v>7.7</v>
      </c>
      <c r="P77">
        <f>VLOOKUP(A77,Bシート!A:I,9,FALSE)</f>
        <v>1</v>
      </c>
      <c r="Q77">
        <f>VLOOKUP(A77,Bシート!A:J,10,FALSE)</f>
        <v>-7.0000000000000007E-2</v>
      </c>
    </row>
    <row r="78" spans="1:17">
      <c r="A78" s="11">
        <v>37343</v>
      </c>
      <c r="B78">
        <v>5</v>
      </c>
      <c r="C78">
        <v>10</v>
      </c>
      <c r="D78">
        <v>15</v>
      </c>
      <c r="E78">
        <v>28</v>
      </c>
      <c r="F78">
        <v>37</v>
      </c>
      <c r="G78">
        <v>38</v>
      </c>
      <c r="H78">
        <v>13</v>
      </c>
      <c r="I78">
        <f>VLOOKUP(A78,Bシート!A:G,2,FALSE)</f>
        <v>12.6</v>
      </c>
      <c r="J78">
        <f>VLOOKUP(A78,Bシート!A:G,3,FALSE)</f>
        <v>0.90000000000000036</v>
      </c>
      <c r="K78">
        <f>VLOOKUP(A78,Bシート!A:G,4,FALSE)</f>
        <v>1016.5</v>
      </c>
      <c r="L78">
        <f>VLOOKUP(A78,Bシート!A:G,5,FALSE)</f>
        <v>19.100000000000023</v>
      </c>
      <c r="M78">
        <f>VLOOKUP(A78,Bシート!A:G,6,FALSE)</f>
        <v>42</v>
      </c>
      <c r="N78">
        <f>VLOOKUP(A78,Bシート!A:G,7,FALSE)</f>
        <v>-34</v>
      </c>
      <c r="O78">
        <f>VLOOKUP(A78,Bシート!A:H,8,FALSE)</f>
        <v>14.7</v>
      </c>
      <c r="P78">
        <f>VLOOKUP(A78,Bシート!A:I,9,FALSE)</f>
        <v>0.01</v>
      </c>
      <c r="Q78">
        <f>VLOOKUP(A78,Bシート!A:J,10,FALSE)</f>
        <v>-1</v>
      </c>
    </row>
    <row r="79" spans="1:17">
      <c r="A79" s="11">
        <v>37350</v>
      </c>
      <c r="B79">
        <v>5</v>
      </c>
      <c r="C79">
        <v>14</v>
      </c>
      <c r="D79">
        <v>23</v>
      </c>
      <c r="E79">
        <v>32</v>
      </c>
      <c r="F79">
        <v>33</v>
      </c>
      <c r="G79">
        <v>43</v>
      </c>
      <c r="H79">
        <v>37</v>
      </c>
      <c r="I79">
        <f>VLOOKUP(A79,Bシート!A:G,2,FALSE)</f>
        <v>16.3</v>
      </c>
      <c r="J79">
        <f>VLOOKUP(A79,Bシート!A:G,3,FALSE)</f>
        <v>-4.5999999999999979</v>
      </c>
      <c r="K79">
        <f>VLOOKUP(A79,Bシート!A:G,4,FALSE)</f>
        <v>1003.2</v>
      </c>
      <c r="L79">
        <f>VLOOKUP(A79,Bシート!A:G,5,FALSE)</f>
        <v>9.2000000000000455</v>
      </c>
      <c r="M79">
        <f>VLOOKUP(A79,Bシート!A:G,6,FALSE)</f>
        <v>17</v>
      </c>
      <c r="N79">
        <f>VLOOKUP(A79,Bシート!A:G,7,FALSE)</f>
        <v>-39</v>
      </c>
      <c r="O79">
        <f>VLOOKUP(A79,Bシート!A:H,8,FALSE)</f>
        <v>21.7</v>
      </c>
      <c r="P79">
        <f>VLOOKUP(A79,Bシート!A:I,9,FALSE)</f>
        <v>-1</v>
      </c>
      <c r="Q79">
        <f>VLOOKUP(A79,Bシート!A:J,10,FALSE)</f>
        <v>-0.1</v>
      </c>
    </row>
    <row r="80" spans="1:17">
      <c r="A80" s="11">
        <v>37357</v>
      </c>
      <c r="B80">
        <v>20</v>
      </c>
      <c r="C80">
        <v>22</v>
      </c>
      <c r="D80">
        <v>27</v>
      </c>
      <c r="E80">
        <v>32</v>
      </c>
      <c r="F80">
        <v>36</v>
      </c>
      <c r="G80">
        <v>43</v>
      </c>
      <c r="H80">
        <v>23</v>
      </c>
      <c r="I80">
        <f>VLOOKUP(A80,Bシート!A:G,2,FALSE)</f>
        <v>16.100000000000001</v>
      </c>
      <c r="J80">
        <f>VLOOKUP(A80,Bシート!A:G,3,FALSE)</f>
        <v>2.7000000000000011</v>
      </c>
      <c r="K80">
        <f>VLOOKUP(A80,Bシート!A:G,4,FALSE)</f>
        <v>1012.8</v>
      </c>
      <c r="L80">
        <f>VLOOKUP(A80,Bシート!A:G,5,FALSE)</f>
        <v>9.9999999999909051E-2</v>
      </c>
      <c r="M80">
        <f>VLOOKUP(A80,Bシート!A:G,6,FALSE)</f>
        <v>56</v>
      </c>
      <c r="N80">
        <f>VLOOKUP(A80,Bシート!A:G,7,FALSE)</f>
        <v>-8</v>
      </c>
      <c r="O80">
        <f>VLOOKUP(A80,Bシート!A:H,8,FALSE)</f>
        <v>28.7</v>
      </c>
      <c r="P80">
        <f>VLOOKUP(A80,Bシート!A:I,9,FALSE)</f>
        <v>-0.18</v>
      </c>
      <c r="Q80">
        <f>VLOOKUP(A80,Bシート!A:J,10,FALSE)</f>
        <v>0.98</v>
      </c>
    </row>
    <row r="81" spans="1:17">
      <c r="A81" s="11">
        <v>37364</v>
      </c>
      <c r="B81">
        <v>1</v>
      </c>
      <c r="C81">
        <v>4</v>
      </c>
      <c r="D81">
        <v>12</v>
      </c>
      <c r="E81">
        <v>16</v>
      </c>
      <c r="F81">
        <v>19</v>
      </c>
      <c r="G81">
        <v>34</v>
      </c>
      <c r="H81">
        <v>18</v>
      </c>
      <c r="I81">
        <f>VLOOKUP(A81,Bシート!A:G,2,FALSE)</f>
        <v>17.100000000000001</v>
      </c>
      <c r="J81">
        <f>VLOOKUP(A81,Bシート!A:G,3,FALSE)</f>
        <v>-6.3999999999999986</v>
      </c>
      <c r="K81">
        <f>VLOOKUP(A81,Bシート!A:G,4,FALSE)</f>
        <v>1009.4</v>
      </c>
      <c r="L81">
        <f>VLOOKUP(A81,Bシート!A:G,5,FALSE)</f>
        <v>11.899999999999977</v>
      </c>
      <c r="M81">
        <f>VLOOKUP(A81,Bシート!A:G,6,FALSE)</f>
        <v>46</v>
      </c>
      <c r="N81">
        <f>VLOOKUP(A81,Bシート!A:G,7,FALSE)</f>
        <v>-22</v>
      </c>
      <c r="O81">
        <f>VLOOKUP(A81,Bシート!A:H,8,FALSE)</f>
        <v>6.17</v>
      </c>
      <c r="P81">
        <f>VLOOKUP(A81,Bシート!A:I,9,FALSE)</f>
        <v>0.97</v>
      </c>
      <c r="Q81">
        <f>VLOOKUP(A81,Bシート!A:J,10,FALSE)</f>
        <v>0.26</v>
      </c>
    </row>
    <row r="82" spans="1:17">
      <c r="A82" s="11">
        <v>37371</v>
      </c>
      <c r="B82">
        <v>1</v>
      </c>
      <c r="C82">
        <v>11</v>
      </c>
      <c r="D82">
        <v>15</v>
      </c>
      <c r="E82">
        <v>23</v>
      </c>
      <c r="F82">
        <v>26</v>
      </c>
      <c r="G82">
        <v>27</v>
      </c>
      <c r="H82">
        <v>41</v>
      </c>
      <c r="I82">
        <f>VLOOKUP(A82,Bシート!A:G,2,FALSE)</f>
        <v>13.3</v>
      </c>
      <c r="J82">
        <f>VLOOKUP(A82,Bシート!A:G,3,FALSE)</f>
        <v>-8.5999999999999979</v>
      </c>
      <c r="K82">
        <f>VLOOKUP(A82,Bシート!A:G,4,FALSE)</f>
        <v>1013</v>
      </c>
      <c r="L82">
        <f>VLOOKUP(A82,Bシート!A:G,5,FALSE)</f>
        <v>6.7999999999999545</v>
      </c>
      <c r="M82">
        <f>VLOOKUP(A82,Bシート!A:G,6,FALSE)</f>
        <v>80</v>
      </c>
      <c r="N82">
        <f>VLOOKUP(A82,Bシート!A:G,7,FALSE)</f>
        <v>29</v>
      </c>
      <c r="O82">
        <f>VLOOKUP(A82,Bシート!A:H,8,FALSE)</f>
        <v>13.17</v>
      </c>
      <c r="P82">
        <f>VLOOKUP(A82,Bシート!A:I,9,FALSE)</f>
        <v>0.33</v>
      </c>
      <c r="Q82">
        <f>VLOOKUP(A82,Bシート!A:J,10,FALSE)</f>
        <v>-0.94</v>
      </c>
    </row>
    <row r="83" spans="1:17">
      <c r="A83" s="11">
        <v>37378</v>
      </c>
      <c r="B83">
        <v>10</v>
      </c>
      <c r="C83">
        <v>12</v>
      </c>
      <c r="D83">
        <v>19</v>
      </c>
      <c r="E83">
        <v>25</v>
      </c>
      <c r="F83">
        <v>26</v>
      </c>
      <c r="G83">
        <v>39</v>
      </c>
      <c r="H83">
        <v>28</v>
      </c>
      <c r="I83">
        <f>VLOOKUP(A83,Bシート!A:G,2,FALSE)</f>
        <v>19</v>
      </c>
      <c r="J83">
        <f>VLOOKUP(A83,Bシート!A:G,3,FALSE)</f>
        <v>0.39999999999999858</v>
      </c>
      <c r="K83">
        <f>VLOOKUP(A83,Bシート!A:G,4,FALSE)</f>
        <v>1020</v>
      </c>
      <c r="L83">
        <f>VLOOKUP(A83,Bシート!A:G,5,FALSE)</f>
        <v>10</v>
      </c>
      <c r="M83">
        <f>VLOOKUP(A83,Bシート!A:G,6,FALSE)</f>
        <v>36</v>
      </c>
      <c r="N83">
        <f>VLOOKUP(A83,Bシート!A:G,7,FALSE)</f>
        <v>-29</v>
      </c>
      <c r="O83">
        <f>VLOOKUP(A83,Bシート!A:H,8,FALSE)</f>
        <v>20.170000000000002</v>
      </c>
      <c r="P83">
        <f>VLOOKUP(A83,Bシート!A:I,9,FALSE)</f>
        <v>-0.91</v>
      </c>
      <c r="Q83">
        <f>VLOOKUP(A83,Bシート!A:J,10,FALSE)</f>
        <v>-0.41</v>
      </c>
    </row>
    <row r="84" spans="1:17">
      <c r="A84" s="11">
        <v>37385</v>
      </c>
      <c r="B84">
        <v>1</v>
      </c>
      <c r="C84">
        <v>16</v>
      </c>
      <c r="D84">
        <v>21</v>
      </c>
      <c r="E84">
        <v>28</v>
      </c>
      <c r="F84">
        <v>35</v>
      </c>
      <c r="G84">
        <v>37</v>
      </c>
      <c r="H84">
        <v>30</v>
      </c>
      <c r="I84">
        <f>VLOOKUP(A84,Bシート!A:G,2,FALSE)</f>
        <v>15</v>
      </c>
      <c r="J84">
        <f>VLOOKUP(A84,Bシート!A:G,3,FALSE)</f>
        <v>-8.3999999999999986</v>
      </c>
      <c r="K84">
        <f>VLOOKUP(A84,Bシート!A:G,4,FALSE)</f>
        <v>1016.5</v>
      </c>
      <c r="L84">
        <f>VLOOKUP(A84,Bシート!A:G,5,FALSE)</f>
        <v>11.399999999999977</v>
      </c>
      <c r="M84">
        <f>VLOOKUP(A84,Bシート!A:G,6,FALSE)</f>
        <v>67</v>
      </c>
      <c r="N84">
        <f>VLOOKUP(A84,Bシート!A:G,7,FALSE)</f>
        <v>-3</v>
      </c>
      <c r="O84">
        <f>VLOOKUP(A84,Bシート!A:H,8,FALSE)</f>
        <v>27.17</v>
      </c>
      <c r="P84">
        <f>VLOOKUP(A84,Bシート!A:I,9,FALSE)</f>
        <v>-0.48</v>
      </c>
      <c r="Q84">
        <f>VLOOKUP(A84,Bシート!A:J,10,FALSE)</f>
        <v>0.88</v>
      </c>
    </row>
    <row r="85" spans="1:17">
      <c r="A85" s="11">
        <v>37392</v>
      </c>
      <c r="B85">
        <v>17</v>
      </c>
      <c r="C85">
        <v>19</v>
      </c>
      <c r="D85">
        <v>26</v>
      </c>
      <c r="E85">
        <v>28</v>
      </c>
      <c r="F85">
        <v>35</v>
      </c>
      <c r="G85">
        <v>37</v>
      </c>
      <c r="H85">
        <v>40</v>
      </c>
      <c r="I85">
        <f>VLOOKUP(A85,Bシート!A:G,2,FALSE)</f>
        <v>15.4</v>
      </c>
      <c r="J85">
        <f>VLOOKUP(A85,Bシート!A:G,3,FALSE)</f>
        <v>-4.2000000000000011</v>
      </c>
      <c r="K85">
        <f>VLOOKUP(A85,Bシート!A:G,4,FALSE)</f>
        <v>1013</v>
      </c>
      <c r="L85">
        <f>VLOOKUP(A85,Bシート!A:G,5,FALSE)</f>
        <v>4.2999999999999545</v>
      </c>
      <c r="M85">
        <f>VLOOKUP(A85,Bシート!A:G,6,FALSE)</f>
        <v>65</v>
      </c>
      <c r="N85">
        <f>VLOOKUP(A85,Bシート!A:G,7,FALSE)</f>
        <v>6</v>
      </c>
      <c r="O85">
        <f>VLOOKUP(A85,Bシート!A:H,8,FALSE)</f>
        <v>4.63</v>
      </c>
      <c r="P85">
        <f>VLOOKUP(A85,Bシート!A:I,9,FALSE)</f>
        <v>0.83</v>
      </c>
      <c r="Q85">
        <f>VLOOKUP(A85,Bシート!A:J,10,FALSE)</f>
        <v>0.55000000000000004</v>
      </c>
    </row>
    <row r="86" spans="1:17">
      <c r="A86" s="11">
        <v>37399</v>
      </c>
      <c r="B86">
        <v>5</v>
      </c>
      <c r="C86">
        <v>13</v>
      </c>
      <c r="D86">
        <v>18</v>
      </c>
      <c r="E86">
        <v>22</v>
      </c>
      <c r="F86">
        <v>23</v>
      </c>
      <c r="G86">
        <v>32</v>
      </c>
      <c r="H86">
        <v>28</v>
      </c>
      <c r="I86">
        <f>VLOOKUP(A86,Bシート!A:G,2,FALSE)</f>
        <v>20.399999999999999</v>
      </c>
      <c r="J86">
        <f>VLOOKUP(A86,Bシート!A:G,3,FALSE)</f>
        <v>-1.4000000000000021</v>
      </c>
      <c r="K86">
        <f>VLOOKUP(A86,Bシート!A:G,4,FALSE)</f>
        <v>998</v>
      </c>
      <c r="L86">
        <f>VLOOKUP(A86,Bシート!A:G,5,FALSE)</f>
        <v>-4.5</v>
      </c>
      <c r="M86">
        <f>VLOOKUP(A86,Bシート!A:G,6,FALSE)</f>
        <v>70</v>
      </c>
      <c r="N86">
        <f>VLOOKUP(A86,Bシート!A:G,7,FALSE)</f>
        <v>15</v>
      </c>
      <c r="O86">
        <f>VLOOKUP(A86,Bシート!A:H,8,FALSE)</f>
        <v>11.63</v>
      </c>
      <c r="P86">
        <f>VLOOKUP(A86,Bシート!A:I,9,FALSE)</f>
        <v>0.62</v>
      </c>
      <c r="Q86">
        <f>VLOOKUP(A86,Bシート!A:J,10,FALSE)</f>
        <v>-0.79</v>
      </c>
    </row>
    <row r="87" spans="1:17">
      <c r="A87" s="11">
        <v>37406</v>
      </c>
      <c r="B87">
        <v>3</v>
      </c>
      <c r="C87">
        <v>7</v>
      </c>
      <c r="D87">
        <v>16</v>
      </c>
      <c r="E87">
        <v>24</v>
      </c>
      <c r="F87">
        <v>29</v>
      </c>
      <c r="G87">
        <v>36</v>
      </c>
      <c r="H87">
        <v>26</v>
      </c>
      <c r="I87">
        <f>VLOOKUP(A87,Bシート!A:G,2,FALSE)</f>
        <v>23.6</v>
      </c>
      <c r="J87">
        <f>VLOOKUP(A87,Bシート!A:G,3,FALSE)</f>
        <v>0.70000000000000284</v>
      </c>
      <c r="K87">
        <f>VLOOKUP(A87,Bシート!A:G,4,FALSE)</f>
        <v>1004.8</v>
      </c>
      <c r="L87">
        <f>VLOOKUP(A87,Bシート!A:G,5,FALSE)</f>
        <v>-3.5</v>
      </c>
      <c r="M87">
        <f>VLOOKUP(A87,Bシート!A:G,6,FALSE)</f>
        <v>66</v>
      </c>
      <c r="N87">
        <f>VLOOKUP(A87,Bシート!A:G,7,FALSE)</f>
        <v>10</v>
      </c>
      <c r="O87">
        <f>VLOOKUP(A87,Bシート!A:H,8,FALSE)</f>
        <v>18.63</v>
      </c>
      <c r="P87">
        <f>VLOOKUP(A87,Bシート!A:I,9,FALSE)</f>
        <v>-0.73</v>
      </c>
      <c r="Q87">
        <f>VLOOKUP(A87,Bシート!A:J,10,FALSE)</f>
        <v>-0.68</v>
      </c>
    </row>
    <row r="88" spans="1:17">
      <c r="A88" s="11">
        <v>37413</v>
      </c>
      <c r="B88">
        <v>3</v>
      </c>
      <c r="C88">
        <v>8</v>
      </c>
      <c r="D88">
        <v>12</v>
      </c>
      <c r="E88">
        <v>36</v>
      </c>
      <c r="F88">
        <v>39</v>
      </c>
      <c r="G88">
        <v>41</v>
      </c>
      <c r="H88">
        <v>10</v>
      </c>
      <c r="I88">
        <f>VLOOKUP(A88,Bシート!A:G,2,FALSE)</f>
        <v>24.4</v>
      </c>
      <c r="J88">
        <f>VLOOKUP(A88,Bシート!A:G,3,FALSE)</f>
        <v>-0.5</v>
      </c>
      <c r="K88">
        <f>VLOOKUP(A88,Bシート!A:G,4,FALSE)</f>
        <v>1009.1</v>
      </c>
      <c r="L88">
        <f>VLOOKUP(A88,Bシート!A:G,5,FALSE)</f>
        <v>2.8000000000000682</v>
      </c>
      <c r="M88">
        <f>VLOOKUP(A88,Bシート!A:G,6,FALSE)</f>
        <v>40</v>
      </c>
      <c r="N88">
        <f>VLOOKUP(A88,Bシート!A:G,7,FALSE)</f>
        <v>-11</v>
      </c>
      <c r="O88">
        <f>VLOOKUP(A88,Bシート!A:H,8,FALSE)</f>
        <v>25.63</v>
      </c>
      <c r="P88">
        <f>VLOOKUP(A88,Bシート!A:I,9,FALSE)</f>
        <v>-0.74</v>
      </c>
      <c r="Q88">
        <f>VLOOKUP(A88,Bシート!A:J,10,FALSE)</f>
        <v>0.68</v>
      </c>
    </row>
    <row r="89" spans="1:17">
      <c r="A89" s="11">
        <v>37420</v>
      </c>
      <c r="B89">
        <v>5</v>
      </c>
      <c r="C89">
        <v>6</v>
      </c>
      <c r="D89">
        <v>8</v>
      </c>
      <c r="E89">
        <v>20</v>
      </c>
      <c r="F89">
        <v>21</v>
      </c>
      <c r="G89">
        <v>26</v>
      </c>
      <c r="H89">
        <v>30</v>
      </c>
      <c r="I89">
        <f>VLOOKUP(A89,Bシート!A:G,2,FALSE)</f>
        <v>19.899999999999999</v>
      </c>
      <c r="J89">
        <f>VLOOKUP(A89,Bシート!A:G,3,FALSE)</f>
        <v>1.5</v>
      </c>
      <c r="K89">
        <f>VLOOKUP(A89,Bシート!A:G,4,FALSE)</f>
        <v>1001.7</v>
      </c>
      <c r="L89">
        <f>VLOOKUP(A89,Bシート!A:G,5,FALSE)</f>
        <v>-2.5999999999999091</v>
      </c>
      <c r="M89">
        <f>VLOOKUP(A89,Bシート!A:G,6,FALSE)</f>
        <v>82</v>
      </c>
      <c r="N89">
        <f>VLOOKUP(A89,Bシート!A:G,7,FALSE)</f>
        <v>2</v>
      </c>
      <c r="O89">
        <f>VLOOKUP(A89,Bシート!A:H,8,FALSE)</f>
        <v>3.1</v>
      </c>
      <c r="P89">
        <f>VLOOKUP(A89,Bシート!A:I,9,FALSE)</f>
        <v>0.61</v>
      </c>
      <c r="Q89">
        <f>VLOOKUP(A89,Bシート!A:J,10,FALSE)</f>
        <v>0.79</v>
      </c>
    </row>
    <row r="90" spans="1:17">
      <c r="A90" s="11">
        <v>37427</v>
      </c>
      <c r="B90">
        <v>3</v>
      </c>
      <c r="C90">
        <v>13</v>
      </c>
      <c r="D90">
        <v>23</v>
      </c>
      <c r="E90">
        <v>30</v>
      </c>
      <c r="F90">
        <v>35</v>
      </c>
      <c r="G90">
        <v>43</v>
      </c>
      <c r="H90">
        <v>21</v>
      </c>
      <c r="I90">
        <f>VLOOKUP(A90,Bシート!A:G,2,FALSE)</f>
        <v>20.8</v>
      </c>
      <c r="J90">
        <f>VLOOKUP(A90,Bシート!A:G,3,FALSE)</f>
        <v>-4.3999999999999986</v>
      </c>
      <c r="K90">
        <f>VLOOKUP(A90,Bシート!A:G,4,FALSE)</f>
        <v>1001.7</v>
      </c>
      <c r="L90">
        <f>VLOOKUP(A90,Bシート!A:G,5,FALSE)</f>
        <v>-2.7999999999999545</v>
      </c>
      <c r="M90">
        <f>VLOOKUP(A90,Bシート!A:G,6,FALSE)</f>
        <v>86</v>
      </c>
      <c r="N90">
        <f>VLOOKUP(A90,Bシート!A:G,7,FALSE)</f>
        <v>38</v>
      </c>
      <c r="O90">
        <f>VLOOKUP(A90,Bシート!A:H,8,FALSE)</f>
        <v>10.1</v>
      </c>
      <c r="P90">
        <f>VLOOKUP(A90,Bシート!A:I,9,FALSE)</f>
        <v>0.84</v>
      </c>
      <c r="Q90">
        <f>VLOOKUP(A90,Bシート!A:J,10,FALSE)</f>
        <v>-0.55000000000000004</v>
      </c>
    </row>
    <row r="91" spans="1:17">
      <c r="A91" s="11">
        <v>37434</v>
      </c>
      <c r="B91">
        <v>13</v>
      </c>
      <c r="C91">
        <v>15</v>
      </c>
      <c r="D91">
        <v>17</v>
      </c>
      <c r="E91">
        <v>18</v>
      </c>
      <c r="F91">
        <v>30</v>
      </c>
      <c r="G91">
        <v>32</v>
      </c>
      <c r="H91">
        <v>9</v>
      </c>
      <c r="I91">
        <f>VLOOKUP(A91,Bシート!A:G,2,FALSE)</f>
        <v>16.2</v>
      </c>
      <c r="J91">
        <f>VLOOKUP(A91,Bシート!A:G,3,FALSE)</f>
        <v>-1</v>
      </c>
      <c r="K91">
        <f>VLOOKUP(A91,Bシート!A:G,4,FALSE)</f>
        <v>1011.7</v>
      </c>
      <c r="L91">
        <f>VLOOKUP(A91,Bシート!A:G,5,FALSE)</f>
        <v>2.4000000000000909</v>
      </c>
      <c r="M91">
        <f>VLOOKUP(A91,Bシート!A:G,6,FALSE)</f>
        <v>86</v>
      </c>
      <c r="N91">
        <f>VLOOKUP(A91,Bシート!A:G,7,FALSE)</f>
        <v>4</v>
      </c>
      <c r="O91">
        <f>VLOOKUP(A91,Bシート!A:H,8,FALSE)</f>
        <v>17.100000000000001</v>
      </c>
      <c r="P91">
        <f>VLOOKUP(A91,Bシート!A:I,9,FALSE)</f>
        <v>-0.48</v>
      </c>
      <c r="Q91">
        <f>VLOOKUP(A91,Bシート!A:J,10,FALSE)</f>
        <v>-0.88</v>
      </c>
    </row>
    <row r="92" spans="1:17">
      <c r="A92" s="11">
        <v>37441</v>
      </c>
      <c r="B92">
        <v>13</v>
      </c>
      <c r="C92">
        <v>15</v>
      </c>
      <c r="D92">
        <v>17</v>
      </c>
      <c r="E92">
        <v>26</v>
      </c>
      <c r="F92">
        <v>41</v>
      </c>
      <c r="G92">
        <v>43</v>
      </c>
      <c r="H92">
        <v>6</v>
      </c>
      <c r="I92">
        <f>VLOOKUP(A92,Bシート!A:G,2,FALSE)</f>
        <v>29</v>
      </c>
      <c r="J92">
        <f>VLOOKUP(A92,Bシート!A:G,3,FALSE)</f>
        <v>3.1999999999999993</v>
      </c>
      <c r="K92">
        <f>VLOOKUP(A92,Bシート!A:G,4,FALSE)</f>
        <v>1009.4</v>
      </c>
      <c r="L92">
        <f>VLOOKUP(A92,Bシート!A:G,5,FALSE)</f>
        <v>0.79999999999995453</v>
      </c>
      <c r="M92">
        <f>VLOOKUP(A92,Bシート!A:G,6,FALSE)</f>
        <v>68</v>
      </c>
      <c r="N92">
        <f>VLOOKUP(A92,Bシート!A:G,7,FALSE)</f>
        <v>-9</v>
      </c>
      <c r="O92">
        <f>VLOOKUP(A92,Bシート!A:H,8,FALSE)</f>
        <v>24.1</v>
      </c>
      <c r="P92">
        <f>VLOOKUP(A92,Bシート!A:I,9,FALSE)</f>
        <v>-0.91</v>
      </c>
      <c r="Q92">
        <f>VLOOKUP(A92,Bシート!A:J,10,FALSE)</f>
        <v>0.4</v>
      </c>
    </row>
    <row r="93" spans="1:17">
      <c r="A93" s="11">
        <v>37448</v>
      </c>
      <c r="B93">
        <v>5</v>
      </c>
      <c r="C93">
        <v>17</v>
      </c>
      <c r="D93">
        <v>20</v>
      </c>
      <c r="E93">
        <v>24</v>
      </c>
      <c r="F93">
        <v>28</v>
      </c>
      <c r="G93">
        <v>40</v>
      </c>
      <c r="H93">
        <v>16</v>
      </c>
      <c r="I93">
        <f>VLOOKUP(A93,Bシート!A:G,2,FALSE)</f>
        <v>30.9</v>
      </c>
      <c r="J93">
        <f>VLOOKUP(A93,Bシート!A:G,3,FALSE)</f>
        <v>3.8999999999999986</v>
      </c>
      <c r="K93">
        <f>VLOOKUP(A93,Bシート!A:G,4,FALSE)</f>
        <v>988.6</v>
      </c>
      <c r="L93">
        <f>VLOOKUP(A93,Bシート!A:G,5,FALSE)</f>
        <v>-0.10000000000002274</v>
      </c>
      <c r="M93">
        <f>VLOOKUP(A93,Bシート!A:G,6,FALSE)</f>
        <v>52</v>
      </c>
      <c r="N93">
        <f>VLOOKUP(A93,Bシート!A:G,7,FALSE)</f>
        <v>-33</v>
      </c>
      <c r="O93">
        <f>VLOOKUP(A93,Bシート!A:H,8,FALSE)</f>
        <v>1.57</v>
      </c>
      <c r="P93">
        <f>VLOOKUP(A93,Bシート!A:I,9,FALSE)</f>
        <v>0.33</v>
      </c>
      <c r="Q93">
        <f>VLOOKUP(A93,Bシート!A:J,10,FALSE)</f>
        <v>0.94</v>
      </c>
    </row>
    <row r="94" spans="1:17">
      <c r="A94" s="11">
        <v>37455</v>
      </c>
      <c r="B94">
        <v>10</v>
      </c>
      <c r="C94">
        <v>23</v>
      </c>
      <c r="D94">
        <v>33</v>
      </c>
      <c r="E94">
        <v>36</v>
      </c>
      <c r="F94">
        <v>37</v>
      </c>
      <c r="G94">
        <v>41</v>
      </c>
      <c r="H94">
        <v>28</v>
      </c>
      <c r="I94">
        <f>VLOOKUP(A94,Bシート!A:G,2,FALSE)</f>
        <v>29.7</v>
      </c>
      <c r="J94">
        <f>VLOOKUP(A94,Bシート!A:G,3,FALSE)</f>
        <v>1.8000000000000007</v>
      </c>
      <c r="K94">
        <f>VLOOKUP(A94,Bシート!A:G,4,FALSE)</f>
        <v>1004.7</v>
      </c>
      <c r="L94">
        <f>VLOOKUP(A94,Bシート!A:G,5,FALSE)</f>
        <v>6.6000000000000227</v>
      </c>
      <c r="M94">
        <f>VLOOKUP(A94,Bシート!A:G,6,FALSE)</f>
        <v>63</v>
      </c>
      <c r="N94">
        <f>VLOOKUP(A94,Bシート!A:G,7,FALSE)</f>
        <v>-3</v>
      </c>
      <c r="O94">
        <f>VLOOKUP(A94,Bシート!A:H,8,FALSE)</f>
        <v>8.57</v>
      </c>
      <c r="P94">
        <f>VLOOKUP(A94,Bシート!A:I,9,FALSE)</f>
        <v>0.97</v>
      </c>
      <c r="Q94">
        <f>VLOOKUP(A94,Bシート!A:J,10,FALSE)</f>
        <v>-0.25</v>
      </c>
    </row>
    <row r="95" spans="1:17">
      <c r="A95" s="11">
        <v>37462</v>
      </c>
      <c r="B95">
        <v>11</v>
      </c>
      <c r="C95">
        <v>16</v>
      </c>
      <c r="D95">
        <v>17</v>
      </c>
      <c r="E95">
        <v>18</v>
      </c>
      <c r="F95">
        <v>29</v>
      </c>
      <c r="G95">
        <v>40</v>
      </c>
      <c r="H95">
        <v>9</v>
      </c>
      <c r="I95">
        <f>VLOOKUP(A95,Bシート!A:G,2,FALSE)</f>
        <v>28.9</v>
      </c>
      <c r="J95">
        <f>VLOOKUP(A95,Bシート!A:G,3,FALSE)</f>
        <v>1.2999999999999972</v>
      </c>
      <c r="K95">
        <f>VLOOKUP(A95,Bシート!A:G,4,FALSE)</f>
        <v>1004.9</v>
      </c>
      <c r="L95">
        <f>VLOOKUP(A95,Bシート!A:G,5,FALSE)</f>
        <v>-2</v>
      </c>
      <c r="M95">
        <f>VLOOKUP(A95,Bシート!A:G,6,FALSE)</f>
        <v>73</v>
      </c>
      <c r="N95">
        <f>VLOOKUP(A95,Bシート!A:G,7,FALSE)</f>
        <v>8</v>
      </c>
      <c r="O95">
        <f>VLOOKUP(A95,Bシート!A:H,8,FALSE)</f>
        <v>15.57</v>
      </c>
      <c r="P95">
        <f>VLOOKUP(A95,Bシート!A:I,9,FALSE)</f>
        <v>-0.17</v>
      </c>
      <c r="Q95">
        <f>VLOOKUP(A95,Bシート!A:J,10,FALSE)</f>
        <v>-0.99</v>
      </c>
    </row>
    <row r="96" spans="1:17">
      <c r="A96" s="11">
        <v>37469</v>
      </c>
      <c r="B96">
        <v>2</v>
      </c>
      <c r="C96">
        <v>3</v>
      </c>
      <c r="D96">
        <v>12</v>
      </c>
      <c r="E96">
        <v>15</v>
      </c>
      <c r="F96">
        <v>25</v>
      </c>
      <c r="G96">
        <v>27</v>
      </c>
      <c r="H96">
        <v>33</v>
      </c>
      <c r="I96">
        <f>VLOOKUP(A96,Bシート!A:G,2,FALSE)</f>
        <v>33.6</v>
      </c>
      <c r="J96">
        <f>VLOOKUP(A96,Bシート!A:G,3,FALSE)</f>
        <v>2</v>
      </c>
      <c r="K96">
        <f>VLOOKUP(A96,Bシート!A:G,4,FALSE)</f>
        <v>1000.4</v>
      </c>
      <c r="L96">
        <f>VLOOKUP(A96,Bシート!A:G,5,FALSE)</f>
        <v>-4.3999999999999773</v>
      </c>
      <c r="M96">
        <f>VLOOKUP(A96,Bシート!A:G,6,FALSE)</f>
        <v>58</v>
      </c>
      <c r="N96">
        <f>VLOOKUP(A96,Bシート!A:G,7,FALSE)</f>
        <v>-6</v>
      </c>
      <c r="O96">
        <f>VLOOKUP(A96,Bシート!A:H,8,FALSE)</f>
        <v>22.57</v>
      </c>
      <c r="P96">
        <f>VLOOKUP(A96,Bシート!A:I,9,FALSE)</f>
        <v>-1</v>
      </c>
      <c r="Q96">
        <f>VLOOKUP(A96,Bシート!A:J,10,FALSE)</f>
        <v>0.09</v>
      </c>
    </row>
    <row r="97" spans="1:17">
      <c r="A97" s="11">
        <v>37476</v>
      </c>
      <c r="B97">
        <v>1</v>
      </c>
      <c r="C97">
        <v>13</v>
      </c>
      <c r="D97">
        <v>15</v>
      </c>
      <c r="E97">
        <v>34</v>
      </c>
      <c r="F97">
        <v>36</v>
      </c>
      <c r="G97">
        <v>43</v>
      </c>
      <c r="H97">
        <v>37</v>
      </c>
      <c r="I97">
        <f>VLOOKUP(A97,Bシート!A:G,2,FALSE)</f>
        <v>31.4</v>
      </c>
      <c r="J97">
        <f>VLOOKUP(A97,Bシート!A:G,3,FALSE)</f>
        <v>-0.5</v>
      </c>
      <c r="K97">
        <f>VLOOKUP(A97,Bシート!A:G,4,FALSE)</f>
        <v>1003.3</v>
      </c>
      <c r="L97">
        <f>VLOOKUP(A97,Bシート!A:G,5,FALSE)</f>
        <v>-0.70000000000004547</v>
      </c>
      <c r="M97">
        <f>VLOOKUP(A97,Bシート!A:G,6,FALSE)</f>
        <v>56</v>
      </c>
      <c r="N97">
        <f>VLOOKUP(A97,Bシート!A:G,7,FALSE)</f>
        <v>-5</v>
      </c>
      <c r="O97">
        <f>VLOOKUP(A97,Bシート!A:H,8,FALSE)</f>
        <v>0.04</v>
      </c>
      <c r="P97">
        <f>VLOOKUP(A97,Bシート!A:I,9,FALSE)</f>
        <v>0.01</v>
      </c>
      <c r="Q97">
        <f>VLOOKUP(A97,Bシート!A:J,10,FALSE)</f>
        <v>1</v>
      </c>
    </row>
    <row r="98" spans="1:17">
      <c r="A98" s="11">
        <v>37483</v>
      </c>
      <c r="B98">
        <v>4</v>
      </c>
      <c r="C98">
        <v>10</v>
      </c>
      <c r="D98">
        <v>17</v>
      </c>
      <c r="E98">
        <v>34</v>
      </c>
      <c r="F98">
        <v>35</v>
      </c>
      <c r="G98">
        <v>42</v>
      </c>
      <c r="H98">
        <v>43</v>
      </c>
      <c r="I98">
        <f>VLOOKUP(A98,Bシート!A:G,2,FALSE)</f>
        <v>31.2</v>
      </c>
      <c r="J98">
        <f>VLOOKUP(A98,Bシート!A:G,3,FALSE)</f>
        <v>0.5</v>
      </c>
      <c r="K98">
        <f>VLOOKUP(A98,Bシート!A:G,4,FALSE)</f>
        <v>1002.6</v>
      </c>
      <c r="L98">
        <f>VLOOKUP(A98,Bシート!A:G,5,FALSE)</f>
        <v>-1.7999999999999545</v>
      </c>
      <c r="M98">
        <f>VLOOKUP(A98,Bシート!A:G,6,FALSE)</f>
        <v>57</v>
      </c>
      <c r="N98">
        <f>VLOOKUP(A98,Bシート!A:G,7,FALSE)</f>
        <v>1</v>
      </c>
      <c r="O98">
        <f>VLOOKUP(A98,Bシート!A:H,8,FALSE)</f>
        <v>7.04</v>
      </c>
      <c r="P98">
        <f>VLOOKUP(A98,Bシート!A:I,9,FALSE)</f>
        <v>1</v>
      </c>
      <c r="Q98">
        <f>VLOOKUP(A98,Bシート!A:J,10,FALSE)</f>
        <v>7.0000000000000007E-2</v>
      </c>
    </row>
    <row r="99" spans="1:17">
      <c r="A99" s="11">
        <v>37490</v>
      </c>
      <c r="B99">
        <v>7</v>
      </c>
      <c r="C99">
        <v>16</v>
      </c>
      <c r="D99">
        <v>34</v>
      </c>
      <c r="E99">
        <v>37</v>
      </c>
      <c r="F99">
        <v>38</v>
      </c>
      <c r="G99">
        <v>39</v>
      </c>
      <c r="H99">
        <v>8</v>
      </c>
      <c r="I99">
        <f>VLOOKUP(A99,Bシート!A:G,2,FALSE)</f>
        <v>24.2</v>
      </c>
      <c r="J99">
        <f>VLOOKUP(A99,Bシート!A:G,3,FALSE)</f>
        <v>-3.1000000000000014</v>
      </c>
      <c r="K99">
        <f>VLOOKUP(A99,Bシート!A:G,4,FALSE)</f>
        <v>1006.6</v>
      </c>
      <c r="L99">
        <f>VLOOKUP(A99,Bシート!A:G,5,FALSE)</f>
        <v>5.7000000000000455</v>
      </c>
      <c r="M99">
        <f>VLOOKUP(A99,Bシート!A:G,6,FALSE)</f>
        <v>52</v>
      </c>
      <c r="N99">
        <f>VLOOKUP(A99,Bシート!A:G,7,FALSE)</f>
        <v>17</v>
      </c>
      <c r="O99">
        <f>VLOOKUP(A99,Bシート!A:H,8,FALSE)</f>
        <v>14.04</v>
      </c>
      <c r="P99">
        <f>VLOOKUP(A99,Bシート!A:I,9,FALSE)</f>
        <v>0.15</v>
      </c>
      <c r="Q99">
        <f>VLOOKUP(A99,Bシート!A:J,10,FALSE)</f>
        <v>-0.99</v>
      </c>
    </row>
    <row r="100" spans="1:17">
      <c r="A100" s="11">
        <v>37497</v>
      </c>
      <c r="B100">
        <v>5</v>
      </c>
      <c r="C100">
        <v>9</v>
      </c>
      <c r="D100">
        <v>12</v>
      </c>
      <c r="E100">
        <v>28</v>
      </c>
      <c r="F100">
        <v>29</v>
      </c>
      <c r="G100">
        <v>39</v>
      </c>
      <c r="H100">
        <v>27</v>
      </c>
      <c r="I100">
        <f>VLOOKUP(A100,Bシート!A:G,2,FALSE)</f>
        <v>30</v>
      </c>
      <c r="J100">
        <f>VLOOKUP(A100,Bシート!A:G,3,FALSE)</f>
        <v>-0.60000000000000142</v>
      </c>
      <c r="K100">
        <f>VLOOKUP(A100,Bシート!A:G,4,FALSE)</f>
        <v>1009.5</v>
      </c>
      <c r="L100">
        <f>VLOOKUP(A100,Bシート!A:G,5,FALSE)</f>
        <v>-1.6000000000000227</v>
      </c>
      <c r="M100">
        <f>VLOOKUP(A100,Bシート!A:G,6,FALSE)</f>
        <v>66</v>
      </c>
      <c r="N100">
        <f>VLOOKUP(A100,Bシート!A:G,7,FALSE)</f>
        <v>7</v>
      </c>
      <c r="O100">
        <f>VLOOKUP(A100,Bシート!A:H,8,FALSE)</f>
        <v>21.04</v>
      </c>
      <c r="P100">
        <f>VLOOKUP(A100,Bシート!A:I,9,FALSE)</f>
        <v>-0.97</v>
      </c>
      <c r="Q100">
        <f>VLOOKUP(A100,Bシート!A:J,10,FALSE)</f>
        <v>-0.23</v>
      </c>
    </row>
    <row r="101" spans="1:17">
      <c r="A101" s="11">
        <v>37504</v>
      </c>
      <c r="B101">
        <v>6</v>
      </c>
      <c r="C101">
        <v>8</v>
      </c>
      <c r="D101">
        <v>11</v>
      </c>
      <c r="E101">
        <v>14</v>
      </c>
      <c r="F101">
        <v>31</v>
      </c>
      <c r="G101">
        <v>33</v>
      </c>
      <c r="H101">
        <v>23</v>
      </c>
      <c r="I101">
        <f>VLOOKUP(A101,Bシート!A:G,2,FALSE)</f>
        <v>27.3</v>
      </c>
      <c r="J101">
        <f>VLOOKUP(A101,Bシート!A:G,3,FALSE)</f>
        <v>-2.8000000000000007</v>
      </c>
      <c r="K101">
        <f>VLOOKUP(A101,Bシート!A:G,4,FALSE)</f>
        <v>1009.8</v>
      </c>
      <c r="L101">
        <f>VLOOKUP(A101,Bシート!A:G,5,FALSE)</f>
        <v>0.79999999999995453</v>
      </c>
      <c r="M101">
        <f>VLOOKUP(A101,Bシート!A:G,6,FALSE)</f>
        <v>66</v>
      </c>
      <c r="N101">
        <f>VLOOKUP(A101,Bシート!A:G,7,FALSE)</f>
        <v>7</v>
      </c>
      <c r="O101">
        <f>VLOOKUP(A101,Bシート!A:H,8,FALSE)</f>
        <v>28.04</v>
      </c>
      <c r="P101">
        <f>VLOOKUP(A101,Bシート!A:I,9,FALSE)</f>
        <v>-0.31</v>
      </c>
      <c r="Q101">
        <f>VLOOKUP(A101,Bシート!A:J,10,FALSE)</f>
        <v>0.95</v>
      </c>
    </row>
    <row r="102" spans="1:17">
      <c r="A102" s="11">
        <v>37511</v>
      </c>
      <c r="B102">
        <v>21</v>
      </c>
      <c r="C102">
        <v>27</v>
      </c>
      <c r="D102">
        <v>29</v>
      </c>
      <c r="E102">
        <v>30</v>
      </c>
      <c r="F102">
        <v>36</v>
      </c>
      <c r="G102">
        <v>40</v>
      </c>
      <c r="H102">
        <v>23</v>
      </c>
      <c r="I102">
        <f>VLOOKUP(A102,Bシート!A:G,2,FALSE)</f>
        <v>29.6</v>
      </c>
      <c r="J102">
        <f>VLOOKUP(A102,Bシート!A:G,3,FALSE)</f>
        <v>1.2000000000000028</v>
      </c>
      <c r="K102">
        <f>VLOOKUP(A102,Bシート!A:G,4,FALSE)</f>
        <v>1004</v>
      </c>
      <c r="L102">
        <f>VLOOKUP(A102,Bシート!A:G,5,FALSE)</f>
        <v>-3.8999999999999773</v>
      </c>
      <c r="M102">
        <f>VLOOKUP(A102,Bシート!A:G,6,FALSE)</f>
        <v>59</v>
      </c>
      <c r="N102">
        <f>VLOOKUP(A102,Bシート!A:G,7,FALSE)</f>
        <v>-6</v>
      </c>
      <c r="O102">
        <f>VLOOKUP(A102,Bシート!A:H,8,FALSE)</f>
        <v>5.51</v>
      </c>
      <c r="P102">
        <f>VLOOKUP(A102,Bシート!A:I,9,FALSE)</f>
        <v>0.92</v>
      </c>
      <c r="Q102">
        <f>VLOOKUP(A102,Bシート!A:J,10,FALSE)</f>
        <v>0.39</v>
      </c>
    </row>
    <row r="103" spans="1:17">
      <c r="A103" s="11">
        <v>37518</v>
      </c>
      <c r="B103">
        <v>4</v>
      </c>
      <c r="C103">
        <v>5</v>
      </c>
      <c r="D103">
        <v>18</v>
      </c>
      <c r="E103">
        <v>27</v>
      </c>
      <c r="F103">
        <v>35</v>
      </c>
      <c r="G103">
        <v>36</v>
      </c>
      <c r="H103">
        <v>41</v>
      </c>
      <c r="I103">
        <f>VLOOKUP(A103,Bシート!A:G,2,FALSE)</f>
        <v>23.4</v>
      </c>
      <c r="J103">
        <f>VLOOKUP(A103,Bシート!A:G,3,FALSE)</f>
        <v>-2.3000000000000007</v>
      </c>
      <c r="K103">
        <f>VLOOKUP(A103,Bシート!A:G,4,FALSE)</f>
        <v>1017.7</v>
      </c>
      <c r="L103">
        <f>VLOOKUP(A103,Bシート!A:G,5,FALSE)</f>
        <v>4.6000000000000227</v>
      </c>
      <c r="M103">
        <f>VLOOKUP(A103,Bシート!A:G,6,FALSE)</f>
        <v>40</v>
      </c>
      <c r="N103">
        <f>VLOOKUP(A103,Bシート!A:G,7,FALSE)</f>
        <v>2</v>
      </c>
      <c r="O103">
        <f>VLOOKUP(A103,Bシート!A:H,8,FALSE)</f>
        <v>12.51</v>
      </c>
      <c r="P103">
        <f>VLOOKUP(A103,Bシート!A:I,9,FALSE)</f>
        <v>0.46</v>
      </c>
      <c r="Q103">
        <f>VLOOKUP(A103,Bシート!A:J,10,FALSE)</f>
        <v>-0.89</v>
      </c>
    </row>
    <row r="104" spans="1:17">
      <c r="A104" s="11">
        <v>37525</v>
      </c>
      <c r="B104">
        <v>1</v>
      </c>
      <c r="C104">
        <v>16</v>
      </c>
      <c r="D104">
        <v>17</v>
      </c>
      <c r="E104">
        <v>27</v>
      </c>
      <c r="F104">
        <v>29</v>
      </c>
      <c r="G104">
        <v>34</v>
      </c>
      <c r="H104">
        <v>39</v>
      </c>
      <c r="I104">
        <f>VLOOKUP(A104,Bシート!A:G,2,FALSE)</f>
        <v>20.8</v>
      </c>
      <c r="J104">
        <f>VLOOKUP(A104,Bシート!A:G,3,FALSE)</f>
        <v>-1.6999999999999993</v>
      </c>
      <c r="K104">
        <f>VLOOKUP(A104,Bシート!A:G,4,FALSE)</f>
        <v>1020.8</v>
      </c>
      <c r="L104">
        <f>VLOOKUP(A104,Bシート!A:G,5,FALSE)</f>
        <v>4.8999999999999773</v>
      </c>
      <c r="M104">
        <f>VLOOKUP(A104,Bシート!A:G,6,FALSE)</f>
        <v>53</v>
      </c>
      <c r="N104">
        <f>VLOOKUP(A104,Bシート!A:G,7,FALSE)</f>
        <v>3</v>
      </c>
      <c r="O104">
        <f>VLOOKUP(A104,Bシート!A:H,8,FALSE)</f>
        <v>19.510000000000002</v>
      </c>
      <c r="P104">
        <f>VLOOKUP(A104,Bシート!A:I,9,FALSE)</f>
        <v>-0.85</v>
      </c>
      <c r="Q104">
        <f>VLOOKUP(A104,Bシート!A:J,10,FALSE)</f>
        <v>-0.53</v>
      </c>
    </row>
    <row r="105" spans="1:17">
      <c r="A105" s="11">
        <v>37532</v>
      </c>
      <c r="B105">
        <v>1</v>
      </c>
      <c r="C105">
        <v>11</v>
      </c>
      <c r="D105">
        <v>17</v>
      </c>
      <c r="E105">
        <v>26</v>
      </c>
      <c r="F105">
        <v>28</v>
      </c>
      <c r="G105">
        <v>35</v>
      </c>
      <c r="H105">
        <v>12</v>
      </c>
      <c r="I105">
        <f>VLOOKUP(A105,Bシート!A:G,2,FALSE)</f>
        <v>24.6</v>
      </c>
      <c r="J105">
        <f>VLOOKUP(A105,Bシート!A:G,3,FALSE)</f>
        <v>-1.5999999999999979</v>
      </c>
      <c r="K105">
        <f>VLOOKUP(A105,Bシート!A:G,4,FALSE)</f>
        <v>1010.6</v>
      </c>
      <c r="L105">
        <f>VLOOKUP(A105,Bシート!A:G,5,FALSE)</f>
        <v>5.6000000000000227</v>
      </c>
      <c r="M105">
        <f>VLOOKUP(A105,Bシート!A:G,6,FALSE)</f>
        <v>62</v>
      </c>
      <c r="N105">
        <f>VLOOKUP(A105,Bシート!A:G,7,FALSE)</f>
        <v>13</v>
      </c>
      <c r="O105">
        <f>VLOOKUP(A105,Bシート!A:H,8,FALSE)</f>
        <v>26.51</v>
      </c>
      <c r="P105">
        <f>VLOOKUP(A105,Bシート!A:I,9,FALSE)</f>
        <v>-0.6</v>
      </c>
      <c r="Q105">
        <f>VLOOKUP(A105,Bシート!A:J,10,FALSE)</f>
        <v>0.8</v>
      </c>
    </row>
    <row r="106" spans="1:17">
      <c r="A106" s="11">
        <v>37539</v>
      </c>
      <c r="B106">
        <v>1</v>
      </c>
      <c r="C106">
        <v>9</v>
      </c>
      <c r="D106">
        <v>14</v>
      </c>
      <c r="E106">
        <v>22</v>
      </c>
      <c r="F106">
        <v>25</v>
      </c>
      <c r="G106">
        <v>34</v>
      </c>
      <c r="H106">
        <v>18</v>
      </c>
      <c r="I106">
        <f>VLOOKUP(A106,Bシート!A:G,2,FALSE)</f>
        <v>20.9</v>
      </c>
      <c r="J106">
        <f>VLOOKUP(A106,Bシート!A:G,3,FALSE)</f>
        <v>1.3999999999999986</v>
      </c>
      <c r="K106">
        <f>VLOOKUP(A106,Bシート!A:G,4,FALSE)</f>
        <v>1018</v>
      </c>
      <c r="L106">
        <f>VLOOKUP(A106,Bシート!A:G,5,FALSE)</f>
        <v>-0.29999999999995453</v>
      </c>
      <c r="M106">
        <f>VLOOKUP(A106,Bシート!A:G,6,FALSE)</f>
        <v>32</v>
      </c>
      <c r="N106">
        <f>VLOOKUP(A106,Bシート!A:G,7,FALSE)</f>
        <v>-24</v>
      </c>
      <c r="O106">
        <f>VLOOKUP(A106,Bシート!A:H,8,FALSE)</f>
        <v>3.98</v>
      </c>
      <c r="P106">
        <f>VLOOKUP(A106,Bシート!A:I,9,FALSE)</f>
        <v>0.75</v>
      </c>
      <c r="Q106">
        <f>VLOOKUP(A106,Bシート!A:J,10,FALSE)</f>
        <v>0.66</v>
      </c>
    </row>
    <row r="107" spans="1:17">
      <c r="A107" s="11">
        <v>37546</v>
      </c>
      <c r="B107">
        <v>8</v>
      </c>
      <c r="C107">
        <v>11</v>
      </c>
      <c r="D107">
        <v>21</v>
      </c>
      <c r="E107">
        <v>22</v>
      </c>
      <c r="F107">
        <v>25</v>
      </c>
      <c r="G107">
        <v>27</v>
      </c>
      <c r="H107">
        <v>26</v>
      </c>
      <c r="I107">
        <f>VLOOKUP(A107,Bシート!A:G,2,FALSE)</f>
        <v>21.8</v>
      </c>
      <c r="J107">
        <f>VLOOKUP(A107,Bシート!A:G,3,FALSE)</f>
        <v>-1.1999999999999993</v>
      </c>
      <c r="K107">
        <f>VLOOKUP(A107,Bシート!A:G,4,FALSE)</f>
        <v>1015.3</v>
      </c>
      <c r="L107">
        <f>VLOOKUP(A107,Bシート!A:G,5,FALSE)</f>
        <v>6.1999999999999318</v>
      </c>
      <c r="M107">
        <f>VLOOKUP(A107,Bシート!A:G,6,FALSE)</f>
        <v>67</v>
      </c>
      <c r="N107">
        <f>VLOOKUP(A107,Bシート!A:G,7,FALSE)</f>
        <v>30</v>
      </c>
      <c r="O107">
        <f>VLOOKUP(A107,Bシート!A:H,8,FALSE)</f>
        <v>10.98</v>
      </c>
      <c r="P107">
        <f>VLOOKUP(A107,Bシート!A:I,9,FALSE)</f>
        <v>0.72</v>
      </c>
      <c r="Q107">
        <f>VLOOKUP(A107,Bシート!A:J,10,FALSE)</f>
        <v>-0.69</v>
      </c>
    </row>
    <row r="108" spans="1:17">
      <c r="A108" s="11">
        <v>37553</v>
      </c>
      <c r="B108">
        <v>4</v>
      </c>
      <c r="C108">
        <v>5</v>
      </c>
      <c r="D108">
        <v>11</v>
      </c>
      <c r="E108">
        <v>12</v>
      </c>
      <c r="F108">
        <v>28</v>
      </c>
      <c r="G108">
        <v>32</v>
      </c>
      <c r="H108">
        <v>37</v>
      </c>
      <c r="I108">
        <f>VLOOKUP(A108,Bシート!A:G,2,FALSE)</f>
        <v>15.5</v>
      </c>
      <c r="J108">
        <f>VLOOKUP(A108,Bシート!A:G,3,FALSE)</f>
        <v>-1.3999999999999986</v>
      </c>
      <c r="K108">
        <f>VLOOKUP(A108,Bシート!A:G,4,FALSE)</f>
        <v>1015.4</v>
      </c>
      <c r="L108">
        <f>VLOOKUP(A108,Bシート!A:G,5,FALSE)</f>
        <v>3.7999999999999545</v>
      </c>
      <c r="M108">
        <f>VLOOKUP(A108,Bシート!A:G,6,FALSE)</f>
        <v>77</v>
      </c>
      <c r="N108">
        <f>VLOOKUP(A108,Bシート!A:G,7,FALSE)</f>
        <v>19</v>
      </c>
      <c r="O108">
        <f>VLOOKUP(A108,Bシート!A:H,8,FALSE)</f>
        <v>17.98</v>
      </c>
      <c r="P108">
        <f>VLOOKUP(A108,Bシート!A:I,9,FALSE)</f>
        <v>-0.63</v>
      </c>
      <c r="Q108">
        <f>VLOOKUP(A108,Bシート!A:J,10,FALSE)</f>
        <v>-0.77</v>
      </c>
    </row>
    <row r="109" spans="1:17">
      <c r="A109" s="11">
        <v>37560</v>
      </c>
      <c r="B109">
        <v>9</v>
      </c>
      <c r="C109">
        <v>22</v>
      </c>
      <c r="D109">
        <v>23</v>
      </c>
      <c r="E109">
        <v>25</v>
      </c>
      <c r="F109">
        <v>34</v>
      </c>
      <c r="G109">
        <v>37</v>
      </c>
      <c r="H109">
        <v>8</v>
      </c>
      <c r="I109">
        <f>VLOOKUP(A109,Bシート!A:G,2,FALSE)</f>
        <v>15.7</v>
      </c>
      <c r="J109">
        <f>VLOOKUP(A109,Bシート!A:G,3,FALSE)</f>
        <v>1</v>
      </c>
      <c r="K109">
        <f>VLOOKUP(A109,Bシート!A:G,4,FALSE)</f>
        <v>1019.7</v>
      </c>
      <c r="L109">
        <f>VLOOKUP(A109,Bシート!A:G,5,FALSE)</f>
        <v>1.2000000000000455</v>
      </c>
      <c r="M109">
        <f>VLOOKUP(A109,Bシート!A:G,6,FALSE)</f>
        <v>57</v>
      </c>
      <c r="N109">
        <f>VLOOKUP(A109,Bシート!A:G,7,FALSE)</f>
        <v>24</v>
      </c>
      <c r="O109">
        <f>VLOOKUP(A109,Bシート!A:H,8,FALSE)</f>
        <v>24.98</v>
      </c>
      <c r="P109">
        <f>VLOOKUP(A109,Bシート!A:I,9,FALSE)</f>
        <v>-0.82</v>
      </c>
      <c r="Q109">
        <f>VLOOKUP(A109,Bシート!A:J,10,FALSE)</f>
        <v>0.56999999999999995</v>
      </c>
    </row>
    <row r="110" spans="1:17">
      <c r="A110" s="11">
        <v>37567</v>
      </c>
      <c r="B110">
        <v>2</v>
      </c>
      <c r="C110">
        <v>5</v>
      </c>
      <c r="D110">
        <v>12</v>
      </c>
      <c r="E110">
        <v>18</v>
      </c>
      <c r="F110">
        <v>30</v>
      </c>
      <c r="G110">
        <v>41</v>
      </c>
      <c r="H110">
        <v>24</v>
      </c>
      <c r="I110">
        <f>VLOOKUP(A110,Bシート!A:G,2,FALSE)</f>
        <v>11.9</v>
      </c>
      <c r="J110">
        <f>VLOOKUP(A110,Bシート!A:G,3,FALSE)</f>
        <v>-0.5</v>
      </c>
      <c r="K110">
        <f>VLOOKUP(A110,Bシート!A:G,4,FALSE)</f>
        <v>1017.7</v>
      </c>
      <c r="L110">
        <f>VLOOKUP(A110,Bシート!A:G,5,FALSE)</f>
        <v>-5</v>
      </c>
      <c r="M110">
        <f>VLOOKUP(A110,Bシート!A:G,6,FALSE)</f>
        <v>54</v>
      </c>
      <c r="N110">
        <f>VLOOKUP(A110,Bシート!A:G,7,FALSE)</f>
        <v>19</v>
      </c>
      <c r="O110">
        <f>VLOOKUP(A110,Bシート!A:H,8,FALSE)</f>
        <v>2.4500000000000002</v>
      </c>
      <c r="P110">
        <f>VLOOKUP(A110,Bシート!A:I,9,FALSE)</f>
        <v>0.5</v>
      </c>
      <c r="Q110">
        <f>VLOOKUP(A110,Bシート!A:J,10,FALSE)</f>
        <v>0.87</v>
      </c>
    </row>
    <row r="111" spans="1:17">
      <c r="A111" s="11">
        <v>37574</v>
      </c>
      <c r="B111">
        <v>5</v>
      </c>
      <c r="C111">
        <v>6</v>
      </c>
      <c r="D111">
        <v>8</v>
      </c>
      <c r="E111">
        <v>19</v>
      </c>
      <c r="F111">
        <v>37</v>
      </c>
      <c r="G111">
        <v>41</v>
      </c>
      <c r="H111">
        <v>9</v>
      </c>
      <c r="I111">
        <f>VLOOKUP(A111,Bシート!A:G,2,FALSE)</f>
        <v>13.3</v>
      </c>
      <c r="J111">
        <f>VLOOKUP(A111,Bシート!A:G,3,FALSE)</f>
        <v>-2.8000000000000007</v>
      </c>
      <c r="K111">
        <f>VLOOKUP(A111,Bシート!A:G,4,FALSE)</f>
        <v>1006.2</v>
      </c>
      <c r="L111">
        <f>VLOOKUP(A111,Bシート!A:G,5,FALSE)</f>
        <v>5.1000000000000227</v>
      </c>
      <c r="M111">
        <f>VLOOKUP(A111,Bシート!A:G,6,FALSE)</f>
        <v>39</v>
      </c>
      <c r="N111">
        <f>VLOOKUP(A111,Bシート!A:G,7,FALSE)</f>
        <v>0</v>
      </c>
      <c r="O111">
        <f>VLOOKUP(A111,Bシート!A:H,8,FALSE)</f>
        <v>9.4499999999999993</v>
      </c>
      <c r="P111">
        <f>VLOOKUP(A111,Bシート!A:I,9,FALSE)</f>
        <v>0.9</v>
      </c>
      <c r="Q111">
        <f>VLOOKUP(A111,Bシート!A:J,10,FALSE)</f>
        <v>-0.43</v>
      </c>
    </row>
    <row r="112" spans="1:17">
      <c r="A112" s="11">
        <v>37581</v>
      </c>
      <c r="B112">
        <v>11</v>
      </c>
      <c r="C112">
        <v>15</v>
      </c>
      <c r="D112">
        <v>21</v>
      </c>
      <c r="E112">
        <v>31</v>
      </c>
      <c r="F112">
        <v>32</v>
      </c>
      <c r="G112">
        <v>43</v>
      </c>
      <c r="H112">
        <v>24</v>
      </c>
      <c r="I112">
        <f>VLOOKUP(A112,Bシート!A:G,2,FALSE)</f>
        <v>15.6</v>
      </c>
      <c r="J112">
        <f>VLOOKUP(A112,Bシート!A:G,3,FALSE)</f>
        <v>3.0999999999999996</v>
      </c>
      <c r="K112">
        <f>VLOOKUP(A112,Bシート!A:G,4,FALSE)</f>
        <v>1014.4</v>
      </c>
      <c r="L112">
        <f>VLOOKUP(A112,Bシート!A:G,5,FALSE)</f>
        <v>-6.8000000000000682</v>
      </c>
      <c r="M112">
        <f>VLOOKUP(A112,Bシート!A:G,6,FALSE)</f>
        <v>44</v>
      </c>
      <c r="N112">
        <f>VLOOKUP(A112,Bシート!A:G,7,FALSE)</f>
        <v>-16</v>
      </c>
      <c r="O112">
        <f>VLOOKUP(A112,Bシート!A:H,8,FALSE)</f>
        <v>16.45</v>
      </c>
      <c r="P112">
        <f>VLOOKUP(A112,Bシート!A:I,9,FALSE)</f>
        <v>-0.35</v>
      </c>
      <c r="Q112">
        <f>VLOOKUP(A112,Bシート!A:J,10,FALSE)</f>
        <v>-0.94</v>
      </c>
    </row>
    <row r="113" spans="1:17">
      <c r="A113" s="11">
        <v>37588</v>
      </c>
      <c r="B113">
        <v>16</v>
      </c>
      <c r="C113">
        <v>18</v>
      </c>
      <c r="D113">
        <v>23</v>
      </c>
      <c r="E113">
        <v>25</v>
      </c>
      <c r="F113">
        <v>29</v>
      </c>
      <c r="G113">
        <v>30</v>
      </c>
      <c r="H113">
        <v>41</v>
      </c>
      <c r="I113">
        <f>VLOOKUP(A113,Bシート!A:G,2,FALSE)</f>
        <v>11.2</v>
      </c>
      <c r="J113">
        <f>VLOOKUP(A113,Bシート!A:G,3,FALSE)</f>
        <v>-2</v>
      </c>
      <c r="K113">
        <f>VLOOKUP(A113,Bシート!A:G,4,FALSE)</f>
        <v>1017.6</v>
      </c>
      <c r="L113">
        <f>VLOOKUP(A113,Bシート!A:G,5,FALSE)</f>
        <v>15.100000000000023</v>
      </c>
      <c r="M113">
        <f>VLOOKUP(A113,Bシート!A:G,6,FALSE)</f>
        <v>32</v>
      </c>
      <c r="N113">
        <f>VLOOKUP(A113,Bシート!A:G,7,FALSE)</f>
        <v>11</v>
      </c>
      <c r="O113">
        <f>VLOOKUP(A113,Bシート!A:H,8,FALSE)</f>
        <v>23.45</v>
      </c>
      <c r="P113">
        <f>VLOOKUP(A113,Bシート!A:I,9,FALSE)</f>
        <v>-0.96</v>
      </c>
      <c r="Q113">
        <f>VLOOKUP(A113,Bシート!A:J,10,FALSE)</f>
        <v>0.27</v>
      </c>
    </row>
    <row r="114" spans="1:17">
      <c r="A114" s="11">
        <v>37595</v>
      </c>
      <c r="B114">
        <v>3</v>
      </c>
      <c r="C114">
        <v>17</v>
      </c>
      <c r="D114">
        <v>27</v>
      </c>
      <c r="E114">
        <v>29</v>
      </c>
      <c r="F114">
        <v>30</v>
      </c>
      <c r="G114">
        <v>42</v>
      </c>
      <c r="H114">
        <v>6</v>
      </c>
      <c r="I114">
        <f>VLOOKUP(A114,Bシート!A:G,2,FALSE)</f>
        <v>17.2</v>
      </c>
      <c r="J114">
        <f>VLOOKUP(A114,Bシート!A:G,3,FALSE)</f>
        <v>8.1999999999999993</v>
      </c>
      <c r="K114">
        <f>VLOOKUP(A114,Bシート!A:G,4,FALSE)</f>
        <v>1008.1</v>
      </c>
      <c r="L114">
        <f>VLOOKUP(A114,Bシート!A:G,5,FALSE)</f>
        <v>4.5</v>
      </c>
      <c r="M114">
        <f>VLOOKUP(A114,Bシート!A:G,6,FALSE)</f>
        <v>60</v>
      </c>
      <c r="N114">
        <f>VLOOKUP(A114,Bシート!A:G,7,FALSE)</f>
        <v>-29</v>
      </c>
      <c r="O114">
        <f>VLOOKUP(A114,Bシート!A:H,8,FALSE)</f>
        <v>0.92</v>
      </c>
      <c r="P114">
        <f>VLOOKUP(A114,Bシート!A:I,9,FALSE)</f>
        <v>0.19</v>
      </c>
      <c r="Q114">
        <f>VLOOKUP(A114,Bシート!A:J,10,FALSE)</f>
        <v>0.98</v>
      </c>
    </row>
    <row r="115" spans="1:17">
      <c r="A115" s="11">
        <v>37602</v>
      </c>
      <c r="B115">
        <v>7</v>
      </c>
      <c r="C115">
        <v>13</v>
      </c>
      <c r="D115">
        <v>14</v>
      </c>
      <c r="E115">
        <v>29</v>
      </c>
      <c r="F115">
        <v>38</v>
      </c>
      <c r="G115">
        <v>42</v>
      </c>
      <c r="H115">
        <v>9</v>
      </c>
      <c r="I115">
        <f>VLOOKUP(A115,Bシート!A:G,2,FALSE)</f>
        <v>8.5</v>
      </c>
      <c r="J115">
        <f>VLOOKUP(A115,Bシート!A:G,3,FALSE)</f>
        <v>0.59999999999999964</v>
      </c>
      <c r="K115">
        <f>VLOOKUP(A115,Bシート!A:G,4,FALSE)</f>
        <v>1013.3</v>
      </c>
      <c r="L115">
        <f>VLOOKUP(A115,Bシート!A:G,5,FALSE)</f>
        <v>-0.5</v>
      </c>
      <c r="M115">
        <f>VLOOKUP(A115,Bシート!A:G,6,FALSE)</f>
        <v>46</v>
      </c>
      <c r="N115">
        <f>VLOOKUP(A115,Bシート!A:G,7,FALSE)</f>
        <v>4</v>
      </c>
      <c r="O115">
        <f>VLOOKUP(A115,Bシート!A:H,8,FALSE)</f>
        <v>7.92</v>
      </c>
      <c r="P115">
        <f>VLOOKUP(A115,Bシート!A:I,9,FALSE)</f>
        <v>0.99</v>
      </c>
      <c r="Q115">
        <f>VLOOKUP(A115,Bシート!A:J,10,FALSE)</f>
        <v>-0.11</v>
      </c>
    </row>
    <row r="116" spans="1:17">
      <c r="A116" s="11">
        <v>37609</v>
      </c>
      <c r="B116">
        <v>8</v>
      </c>
      <c r="C116">
        <v>9</v>
      </c>
      <c r="D116">
        <v>11</v>
      </c>
      <c r="E116">
        <v>27</v>
      </c>
      <c r="F116">
        <v>37</v>
      </c>
      <c r="G116">
        <v>39</v>
      </c>
      <c r="H116">
        <v>18</v>
      </c>
      <c r="I116">
        <f>VLOOKUP(A116,Bシート!A:G,2,FALSE)</f>
        <v>10.5</v>
      </c>
      <c r="J116">
        <f>VLOOKUP(A116,Bシート!A:G,3,FALSE)</f>
        <v>0.80000000000000071</v>
      </c>
      <c r="K116">
        <f>VLOOKUP(A116,Bシート!A:G,4,FALSE)</f>
        <v>1017.6</v>
      </c>
      <c r="L116">
        <f>VLOOKUP(A116,Bシート!A:G,5,FALSE)</f>
        <v>3.8999999999999773</v>
      </c>
      <c r="M116">
        <f>VLOOKUP(A116,Bシート!A:G,6,FALSE)</f>
        <v>65</v>
      </c>
      <c r="N116">
        <f>VLOOKUP(A116,Bシート!A:G,7,FALSE)</f>
        <v>17</v>
      </c>
      <c r="O116">
        <f>VLOOKUP(A116,Bシート!A:H,8,FALSE)</f>
        <v>14.92</v>
      </c>
      <c r="P116">
        <f>VLOOKUP(A116,Bシート!A:I,9,FALSE)</f>
        <v>-0.03</v>
      </c>
      <c r="Q116">
        <f>VLOOKUP(A116,Bシート!A:J,10,FALSE)</f>
        <v>-1</v>
      </c>
    </row>
    <row r="117" spans="1:17">
      <c r="A117" s="11">
        <v>37616</v>
      </c>
      <c r="B117">
        <v>8</v>
      </c>
      <c r="C117">
        <v>10</v>
      </c>
      <c r="D117">
        <v>15</v>
      </c>
      <c r="E117">
        <v>16</v>
      </c>
      <c r="F117">
        <v>26</v>
      </c>
      <c r="G117">
        <v>31</v>
      </c>
      <c r="H117">
        <v>42</v>
      </c>
      <c r="I117">
        <f>VLOOKUP(A117,Bシート!A:G,2,FALSE)</f>
        <v>6.2</v>
      </c>
      <c r="J117">
        <f>VLOOKUP(A117,Bシート!A:G,3,FALSE)</f>
        <v>-2.9999999999999991</v>
      </c>
      <c r="K117">
        <f>VLOOKUP(A117,Bシート!A:G,4,FALSE)</f>
        <v>1008.2</v>
      </c>
      <c r="L117">
        <f>VLOOKUP(A117,Bシート!A:G,5,FALSE)</f>
        <v>9.1000000000000227</v>
      </c>
      <c r="M117">
        <f>VLOOKUP(A117,Bシート!A:G,6,FALSE)</f>
        <v>27</v>
      </c>
      <c r="N117">
        <f>VLOOKUP(A117,Bシート!A:G,7,FALSE)</f>
        <v>-32</v>
      </c>
      <c r="O117">
        <f>VLOOKUP(A117,Bシート!A:H,8,FALSE)</f>
        <v>21.92</v>
      </c>
      <c r="P117">
        <f>VLOOKUP(A117,Bシート!A:I,9,FALSE)</f>
        <v>-1</v>
      </c>
      <c r="Q117">
        <f>VLOOKUP(A117,Bシート!A:J,10,FALSE)</f>
        <v>-0.05</v>
      </c>
    </row>
    <row r="118" spans="1:17">
      <c r="A118" s="11">
        <v>37630</v>
      </c>
      <c r="B118">
        <v>5</v>
      </c>
      <c r="C118">
        <v>7</v>
      </c>
      <c r="D118">
        <v>19</v>
      </c>
      <c r="E118">
        <v>20</v>
      </c>
      <c r="F118">
        <v>38</v>
      </c>
      <c r="G118">
        <v>43</v>
      </c>
      <c r="H118">
        <v>4</v>
      </c>
      <c r="I118">
        <f>VLOOKUP(A118,Bシート!A:G,2,FALSE)</f>
        <v>8.1</v>
      </c>
      <c r="J118">
        <f>VLOOKUP(A118,Bシート!A:G,3,FALSE)</f>
        <v>0.29999999999999982</v>
      </c>
      <c r="K118">
        <f>VLOOKUP(A118,Bシート!A:G,4,FALSE)</f>
        <v>1014.4</v>
      </c>
      <c r="L118">
        <f>VLOOKUP(A118,Bシート!A:G,5,FALSE)</f>
        <v>-6.6000000000000227</v>
      </c>
      <c r="M118">
        <f>VLOOKUP(A118,Bシート!A:G,6,FALSE)</f>
        <v>53</v>
      </c>
      <c r="N118">
        <f>VLOOKUP(A118,Bシート!A:G,7,FALSE)</f>
        <v>24</v>
      </c>
      <c r="O118">
        <f>VLOOKUP(A118,Bシート!A:H,8,FALSE)</f>
        <v>6.39</v>
      </c>
      <c r="P118">
        <f>VLOOKUP(A118,Bシート!A:I,9,FALSE)</f>
        <v>0.98</v>
      </c>
      <c r="Q118">
        <f>VLOOKUP(A118,Bシート!A:J,10,FALSE)</f>
        <v>0.21</v>
      </c>
    </row>
    <row r="119" spans="1:17">
      <c r="A119" s="11">
        <v>37637</v>
      </c>
      <c r="B119">
        <v>9</v>
      </c>
      <c r="C119">
        <v>13</v>
      </c>
      <c r="D119">
        <v>21</v>
      </c>
      <c r="E119">
        <v>30</v>
      </c>
      <c r="F119">
        <v>32</v>
      </c>
      <c r="G119">
        <v>37</v>
      </c>
      <c r="H119">
        <v>20</v>
      </c>
      <c r="I119">
        <f>VLOOKUP(A119,Bシート!A:G,2,FALSE)</f>
        <v>7.5</v>
      </c>
      <c r="J119">
        <f>VLOOKUP(A119,Bシート!A:G,3,FALSE)</f>
        <v>4.2</v>
      </c>
      <c r="K119">
        <f>VLOOKUP(A119,Bシート!A:G,4,FALSE)</f>
        <v>1019.9</v>
      </c>
      <c r="L119">
        <f>VLOOKUP(A119,Bシート!A:G,5,FALSE)</f>
        <v>0.69999999999993179</v>
      </c>
      <c r="M119">
        <f>VLOOKUP(A119,Bシート!A:G,6,FALSE)</f>
        <v>56</v>
      </c>
      <c r="N119">
        <f>VLOOKUP(A119,Bシート!A:G,7,FALSE)</f>
        <v>23</v>
      </c>
      <c r="O119">
        <f>VLOOKUP(A119,Bシート!A:H,8,FALSE)</f>
        <v>13.39</v>
      </c>
      <c r="P119">
        <f>VLOOKUP(A119,Bシート!A:I,9,FALSE)</f>
        <v>0.28999999999999998</v>
      </c>
      <c r="Q119">
        <f>VLOOKUP(A119,Bシート!A:J,10,FALSE)</f>
        <v>-0.96</v>
      </c>
    </row>
    <row r="120" spans="1:17">
      <c r="A120" s="11">
        <v>37644</v>
      </c>
      <c r="B120">
        <v>3</v>
      </c>
      <c r="C120">
        <v>4</v>
      </c>
      <c r="D120">
        <v>11</v>
      </c>
      <c r="E120">
        <v>12</v>
      </c>
      <c r="F120">
        <v>15</v>
      </c>
      <c r="G120">
        <v>30</v>
      </c>
      <c r="H120">
        <v>17</v>
      </c>
      <c r="I120">
        <f>VLOOKUP(A120,Bシート!A:G,2,FALSE)</f>
        <v>4.0999999999999996</v>
      </c>
      <c r="J120">
        <f>VLOOKUP(A120,Bシート!A:G,3,FALSE)</f>
        <v>-3.8000000000000007</v>
      </c>
      <c r="K120">
        <f>VLOOKUP(A120,Bシート!A:G,4,FALSE)</f>
        <v>987.3</v>
      </c>
      <c r="L120">
        <f>VLOOKUP(A120,Bシート!A:G,5,FALSE)</f>
        <v>-21.5</v>
      </c>
      <c r="M120">
        <f>VLOOKUP(A120,Bシート!A:G,6,FALSE)</f>
        <v>81</v>
      </c>
      <c r="N120">
        <f>VLOOKUP(A120,Bシート!A:G,7,FALSE)</f>
        <v>52</v>
      </c>
      <c r="O120">
        <f>VLOOKUP(A120,Bシート!A:H,8,FALSE)</f>
        <v>20.39</v>
      </c>
      <c r="P120">
        <f>VLOOKUP(A120,Bシート!A:I,9,FALSE)</f>
        <v>-0.93</v>
      </c>
      <c r="Q120">
        <f>VLOOKUP(A120,Bシート!A:J,10,FALSE)</f>
        <v>-0.37</v>
      </c>
    </row>
    <row r="121" spans="1:17">
      <c r="A121" s="11">
        <v>37651</v>
      </c>
      <c r="B121">
        <v>15</v>
      </c>
      <c r="C121">
        <v>18</v>
      </c>
      <c r="D121">
        <v>22</v>
      </c>
      <c r="E121">
        <v>25</v>
      </c>
      <c r="F121">
        <v>36</v>
      </c>
      <c r="G121">
        <v>40</v>
      </c>
      <c r="H121">
        <v>14</v>
      </c>
      <c r="I121">
        <f>VLOOKUP(A121,Bシート!A:G,2,FALSE)</f>
        <v>5.8</v>
      </c>
      <c r="J121">
        <f>VLOOKUP(A121,Bシート!A:G,3,FALSE)</f>
        <v>3.4</v>
      </c>
      <c r="K121">
        <f>VLOOKUP(A121,Bシート!A:G,4,FALSE)</f>
        <v>1012.2</v>
      </c>
      <c r="L121">
        <f>VLOOKUP(A121,Bシート!A:G,5,FALSE)</f>
        <v>13</v>
      </c>
      <c r="M121">
        <f>VLOOKUP(A121,Bシート!A:G,6,FALSE)</f>
        <v>25</v>
      </c>
      <c r="N121">
        <f>VLOOKUP(A121,Bシート!A:G,7,FALSE)</f>
        <v>11</v>
      </c>
      <c r="O121">
        <f>VLOOKUP(A121,Bシート!A:H,8,FALSE)</f>
        <v>27.39</v>
      </c>
      <c r="P121">
        <f>VLOOKUP(A121,Bシート!A:I,9,FALSE)</f>
        <v>-0.44</v>
      </c>
      <c r="Q121">
        <f>VLOOKUP(A121,Bシート!A:J,10,FALSE)</f>
        <v>0.9</v>
      </c>
    </row>
    <row r="122" spans="1:17">
      <c r="A122" s="11">
        <v>37658</v>
      </c>
      <c r="B122">
        <v>3</v>
      </c>
      <c r="C122">
        <v>8</v>
      </c>
      <c r="D122">
        <v>10</v>
      </c>
      <c r="E122">
        <v>22</v>
      </c>
      <c r="F122">
        <v>28</v>
      </c>
      <c r="G122">
        <v>41</v>
      </c>
      <c r="H122">
        <v>35</v>
      </c>
      <c r="I122">
        <f>VLOOKUP(A122,Bシート!A:G,2,FALSE)</f>
        <v>6.6</v>
      </c>
      <c r="J122">
        <f>VLOOKUP(A122,Bシート!A:G,3,FALSE)</f>
        <v>0.29999999999999982</v>
      </c>
      <c r="K122">
        <f>VLOOKUP(A122,Bシート!A:G,4,FALSE)</f>
        <v>1017.3</v>
      </c>
      <c r="L122">
        <f>VLOOKUP(A122,Bシート!A:G,5,FALSE)</f>
        <v>6.6999999999999318</v>
      </c>
      <c r="M122">
        <f>VLOOKUP(A122,Bシート!A:G,6,FALSE)</f>
        <v>25</v>
      </c>
      <c r="N122">
        <f>VLOOKUP(A122,Bシート!A:G,7,FALSE)</f>
        <v>-30</v>
      </c>
      <c r="O122">
        <f>VLOOKUP(A122,Bシート!A:H,8,FALSE)</f>
        <v>4.8600000000000003</v>
      </c>
      <c r="P122">
        <f>VLOOKUP(A122,Bシート!A:I,9,FALSE)</f>
        <v>0.86</v>
      </c>
      <c r="Q122">
        <f>VLOOKUP(A122,Bシート!A:J,10,FALSE)</f>
        <v>0.51</v>
      </c>
    </row>
    <row r="123" spans="1:17">
      <c r="A123" s="11">
        <v>37665</v>
      </c>
      <c r="B123">
        <v>19</v>
      </c>
      <c r="C123">
        <v>20</v>
      </c>
      <c r="D123">
        <v>21</v>
      </c>
      <c r="E123">
        <v>25</v>
      </c>
      <c r="F123">
        <v>33</v>
      </c>
      <c r="G123">
        <v>42</v>
      </c>
      <c r="H123">
        <v>41</v>
      </c>
      <c r="I123">
        <f>VLOOKUP(A123,Bシート!A:G,2,FALSE)</f>
        <v>9.6</v>
      </c>
      <c r="J123">
        <f>VLOOKUP(A123,Bシート!A:G,3,FALSE)</f>
        <v>2.6999999999999993</v>
      </c>
      <c r="K123">
        <f>VLOOKUP(A123,Bシート!A:G,4,FALSE)</f>
        <v>1011.6</v>
      </c>
      <c r="L123">
        <f>VLOOKUP(A123,Bシート!A:G,5,FALSE)</f>
        <v>-0.69999999999993179</v>
      </c>
      <c r="M123">
        <f>VLOOKUP(A123,Bシート!A:G,6,FALSE)</f>
        <v>44</v>
      </c>
      <c r="N123">
        <f>VLOOKUP(A123,Bシート!A:G,7,FALSE)</f>
        <v>18</v>
      </c>
      <c r="O123">
        <f>VLOOKUP(A123,Bシート!A:H,8,FALSE)</f>
        <v>11.86</v>
      </c>
      <c r="P123">
        <f>VLOOKUP(A123,Bシート!A:I,9,FALSE)</f>
        <v>0.57999999999999996</v>
      </c>
      <c r="Q123">
        <f>VLOOKUP(A123,Bシート!A:J,10,FALSE)</f>
        <v>-0.81</v>
      </c>
    </row>
    <row r="124" spans="1:17">
      <c r="A124" s="11">
        <v>37672</v>
      </c>
      <c r="B124">
        <v>14</v>
      </c>
      <c r="C124">
        <v>21</v>
      </c>
      <c r="D124">
        <v>26</v>
      </c>
      <c r="E124">
        <v>28</v>
      </c>
      <c r="F124">
        <v>29</v>
      </c>
      <c r="G124">
        <v>31</v>
      </c>
      <c r="H124">
        <v>8</v>
      </c>
      <c r="I124">
        <f>VLOOKUP(A124,Bシート!A:G,2,FALSE)</f>
        <v>8.1</v>
      </c>
      <c r="J124">
        <f>VLOOKUP(A124,Bシート!A:G,3,FALSE)</f>
        <v>1</v>
      </c>
      <c r="K124">
        <f>VLOOKUP(A124,Bシート!A:G,4,FALSE)</f>
        <v>1004.2</v>
      </c>
      <c r="L124">
        <f>VLOOKUP(A124,Bシート!A:G,5,FALSE)</f>
        <v>-5</v>
      </c>
      <c r="M124">
        <f>VLOOKUP(A124,Bシート!A:G,6,FALSE)</f>
        <v>57</v>
      </c>
      <c r="N124">
        <f>VLOOKUP(A124,Bシート!A:G,7,FALSE)</f>
        <v>4</v>
      </c>
      <c r="O124">
        <f>VLOOKUP(A124,Bシート!A:H,8,FALSE)</f>
        <v>18.86</v>
      </c>
      <c r="P124">
        <f>VLOOKUP(A124,Bシート!A:I,9,FALSE)</f>
        <v>-0.77</v>
      </c>
      <c r="Q124">
        <f>VLOOKUP(A124,Bシート!A:J,10,FALSE)</f>
        <v>-0.64</v>
      </c>
    </row>
    <row r="125" spans="1:17">
      <c r="A125" s="11">
        <v>37679</v>
      </c>
      <c r="B125">
        <v>4</v>
      </c>
      <c r="C125">
        <v>17</v>
      </c>
      <c r="D125">
        <v>23</v>
      </c>
      <c r="E125">
        <v>30</v>
      </c>
      <c r="F125">
        <v>39</v>
      </c>
      <c r="G125">
        <v>40</v>
      </c>
      <c r="H125">
        <v>28</v>
      </c>
      <c r="I125">
        <f>VLOOKUP(A125,Bシート!A:G,2,FALSE)</f>
        <v>7.7</v>
      </c>
      <c r="J125">
        <f>VLOOKUP(A125,Bシート!A:G,3,FALSE)</f>
        <v>-4.8</v>
      </c>
      <c r="K125">
        <f>VLOOKUP(A125,Bシート!A:G,4,FALSE)</f>
        <v>1016.9</v>
      </c>
      <c r="L125">
        <f>VLOOKUP(A125,Bシート!A:G,5,FALSE)</f>
        <v>9.1999999999999318</v>
      </c>
      <c r="M125">
        <f>VLOOKUP(A125,Bシート!A:G,6,FALSE)</f>
        <v>22</v>
      </c>
      <c r="N125">
        <f>VLOOKUP(A125,Bシート!A:G,7,FALSE)</f>
        <v>-20</v>
      </c>
      <c r="O125">
        <f>VLOOKUP(A125,Bシート!A:H,8,FALSE)</f>
        <v>25.86</v>
      </c>
      <c r="P125">
        <f>VLOOKUP(A125,Bシート!A:I,9,FALSE)</f>
        <v>-0.7</v>
      </c>
      <c r="Q125">
        <f>VLOOKUP(A125,Bシート!A:J,10,FALSE)</f>
        <v>0.71</v>
      </c>
    </row>
    <row r="126" spans="1:17">
      <c r="A126" s="11">
        <v>37686</v>
      </c>
      <c r="B126">
        <v>11</v>
      </c>
      <c r="C126">
        <v>15</v>
      </c>
      <c r="D126">
        <v>19</v>
      </c>
      <c r="E126">
        <v>30</v>
      </c>
      <c r="F126">
        <v>36</v>
      </c>
      <c r="G126">
        <v>41</v>
      </c>
      <c r="H126">
        <v>10</v>
      </c>
      <c r="I126">
        <f>VLOOKUP(A126,Bシート!A:G,2,FALSE)</f>
        <v>6.8</v>
      </c>
      <c r="J126">
        <f>VLOOKUP(A126,Bシート!A:G,3,FALSE)</f>
        <v>-0.60000000000000053</v>
      </c>
      <c r="K126">
        <f>VLOOKUP(A126,Bシート!A:G,4,FALSE)</f>
        <v>1020.5</v>
      </c>
      <c r="L126">
        <f>VLOOKUP(A126,Bシート!A:G,5,FALSE)</f>
        <v>-1.2000000000000455</v>
      </c>
      <c r="M126">
        <f>VLOOKUP(A126,Bシート!A:G,6,FALSE)</f>
        <v>58</v>
      </c>
      <c r="N126">
        <f>VLOOKUP(A126,Bシート!A:G,7,FALSE)</f>
        <v>30</v>
      </c>
      <c r="O126">
        <f>VLOOKUP(A126,Bシート!A:H,8,FALSE)</f>
        <v>3.33</v>
      </c>
      <c r="P126">
        <f>VLOOKUP(A126,Bシート!A:I,9,FALSE)</f>
        <v>0.65</v>
      </c>
      <c r="Q126">
        <f>VLOOKUP(A126,Bシート!A:J,10,FALSE)</f>
        <v>0.76</v>
      </c>
    </row>
    <row r="127" spans="1:17">
      <c r="A127" s="11">
        <v>37693</v>
      </c>
      <c r="B127">
        <v>5</v>
      </c>
      <c r="C127">
        <v>6</v>
      </c>
      <c r="D127">
        <v>9</v>
      </c>
      <c r="E127">
        <v>10</v>
      </c>
      <c r="F127">
        <v>21</v>
      </c>
      <c r="G127">
        <v>38</v>
      </c>
      <c r="H127">
        <v>20</v>
      </c>
      <c r="I127">
        <f>VLOOKUP(A127,Bシート!A:G,2,FALSE)</f>
        <v>7.9</v>
      </c>
      <c r="J127">
        <f>VLOOKUP(A127,Bシート!A:G,3,FALSE)</f>
        <v>-0.69999999999999929</v>
      </c>
      <c r="K127">
        <f>VLOOKUP(A127,Bシート!A:G,4,FALSE)</f>
        <v>1022.4</v>
      </c>
      <c r="L127">
        <f>VLOOKUP(A127,Bシート!A:G,5,FALSE)</f>
        <v>-1.1000000000000227</v>
      </c>
      <c r="M127">
        <f>VLOOKUP(A127,Bシート!A:G,6,FALSE)</f>
        <v>50</v>
      </c>
      <c r="N127">
        <f>VLOOKUP(A127,Bシート!A:G,7,FALSE)</f>
        <v>29</v>
      </c>
      <c r="O127">
        <f>VLOOKUP(A127,Bシート!A:H,8,FALSE)</f>
        <v>10.33</v>
      </c>
      <c r="P127">
        <f>VLOOKUP(A127,Bシート!A:I,9,FALSE)</f>
        <v>0.81</v>
      </c>
      <c r="Q127">
        <f>VLOOKUP(A127,Bシート!A:J,10,FALSE)</f>
        <v>-0.59</v>
      </c>
    </row>
    <row r="128" spans="1:17">
      <c r="A128" s="11">
        <v>37700</v>
      </c>
      <c r="B128">
        <v>14</v>
      </c>
      <c r="C128">
        <v>16</v>
      </c>
      <c r="D128">
        <v>21</v>
      </c>
      <c r="E128">
        <v>26</v>
      </c>
      <c r="F128">
        <v>37</v>
      </c>
      <c r="G128">
        <v>40</v>
      </c>
      <c r="H128">
        <v>3</v>
      </c>
      <c r="I128">
        <f>VLOOKUP(A128,Bシート!A:G,2,FALSE)</f>
        <v>9.1999999999999993</v>
      </c>
      <c r="J128">
        <f>VLOOKUP(A128,Bシート!A:G,3,FALSE)</f>
        <v>-1</v>
      </c>
      <c r="K128">
        <f>VLOOKUP(A128,Bシート!A:G,4,FALSE)</f>
        <v>1015.1</v>
      </c>
      <c r="L128">
        <f>VLOOKUP(A128,Bシート!A:G,5,FALSE)</f>
        <v>6.7000000000000455</v>
      </c>
      <c r="M128">
        <f>VLOOKUP(A128,Bシート!A:G,6,FALSE)</f>
        <v>24</v>
      </c>
      <c r="N128">
        <f>VLOOKUP(A128,Bシート!A:G,7,FALSE)</f>
        <v>-24</v>
      </c>
      <c r="O128">
        <f>VLOOKUP(A128,Bシート!A:H,8,FALSE)</f>
        <v>17.329999999999998</v>
      </c>
      <c r="P128">
        <f>VLOOKUP(A128,Bシート!A:I,9,FALSE)</f>
        <v>-0.52</v>
      </c>
      <c r="Q128">
        <f>VLOOKUP(A128,Bシート!A:J,10,FALSE)</f>
        <v>-0.85</v>
      </c>
    </row>
    <row r="129" spans="1:17">
      <c r="A129" s="11">
        <v>37707</v>
      </c>
      <c r="B129">
        <v>6</v>
      </c>
      <c r="C129">
        <v>10</v>
      </c>
      <c r="D129">
        <v>18</v>
      </c>
      <c r="E129">
        <v>20</v>
      </c>
      <c r="F129">
        <v>29</v>
      </c>
      <c r="G129">
        <v>39</v>
      </c>
      <c r="H129">
        <v>21</v>
      </c>
      <c r="I129">
        <f>VLOOKUP(A129,Bシート!A:G,2,FALSE)</f>
        <v>17.5</v>
      </c>
      <c r="J129">
        <f>VLOOKUP(A129,Bシート!A:G,3,FALSE)</f>
        <v>1.3000000000000007</v>
      </c>
      <c r="K129">
        <f>VLOOKUP(A129,Bシート!A:G,4,FALSE)</f>
        <v>998.8</v>
      </c>
      <c r="L129">
        <f>VLOOKUP(A129,Bシート!A:G,5,FALSE)</f>
        <v>-12.700000000000045</v>
      </c>
      <c r="M129">
        <f>VLOOKUP(A129,Bシート!A:G,6,FALSE)</f>
        <v>61</v>
      </c>
      <c r="N129">
        <f>VLOOKUP(A129,Bシート!A:G,7,FALSE)</f>
        <v>21</v>
      </c>
      <c r="O129">
        <f>VLOOKUP(A129,Bシート!A:H,8,FALSE)</f>
        <v>24.33</v>
      </c>
      <c r="P129">
        <f>VLOOKUP(A129,Bシート!A:I,9,FALSE)</f>
        <v>-0.89</v>
      </c>
      <c r="Q129">
        <f>VLOOKUP(A129,Bシート!A:J,10,FALSE)</f>
        <v>0.45</v>
      </c>
    </row>
    <row r="130" spans="1:17">
      <c r="A130" s="11">
        <v>37714</v>
      </c>
      <c r="B130">
        <v>6</v>
      </c>
      <c r="C130">
        <v>18</v>
      </c>
      <c r="D130">
        <v>25</v>
      </c>
      <c r="E130">
        <v>26</v>
      </c>
      <c r="F130">
        <v>30</v>
      </c>
      <c r="G130">
        <v>42</v>
      </c>
      <c r="H130">
        <v>24</v>
      </c>
      <c r="I130">
        <f>VLOOKUP(A130,Bシート!A:G,2,FALSE)</f>
        <v>10.3</v>
      </c>
      <c r="J130">
        <f>VLOOKUP(A130,Bシート!A:G,3,FALSE)</f>
        <v>0.10000000000000142</v>
      </c>
      <c r="K130">
        <f>VLOOKUP(A130,Bシート!A:G,4,FALSE)</f>
        <v>1011.2</v>
      </c>
      <c r="L130">
        <f>VLOOKUP(A130,Bシート!A:G,5,FALSE)</f>
        <v>3.9000000000000909</v>
      </c>
      <c r="M130">
        <f>VLOOKUP(A130,Bシート!A:G,6,FALSE)</f>
        <v>42</v>
      </c>
      <c r="N130">
        <f>VLOOKUP(A130,Bシート!A:G,7,FALSE)</f>
        <v>-46</v>
      </c>
      <c r="O130">
        <f>VLOOKUP(A130,Bシート!A:H,8,FALSE)</f>
        <v>1.8</v>
      </c>
      <c r="P130">
        <f>VLOOKUP(A130,Bシート!A:I,9,FALSE)</f>
        <v>0.37</v>
      </c>
      <c r="Q130">
        <f>VLOOKUP(A130,Bシート!A:J,10,FALSE)</f>
        <v>0.93</v>
      </c>
    </row>
    <row r="131" spans="1:17">
      <c r="A131" s="11">
        <v>37721</v>
      </c>
      <c r="B131">
        <v>22</v>
      </c>
      <c r="C131">
        <v>30</v>
      </c>
      <c r="D131">
        <v>31</v>
      </c>
      <c r="E131">
        <v>34</v>
      </c>
      <c r="F131">
        <v>38</v>
      </c>
      <c r="G131">
        <v>39</v>
      </c>
      <c r="H131">
        <v>2</v>
      </c>
      <c r="I131">
        <f>VLOOKUP(A131,Bシート!A:G,2,FALSE)</f>
        <v>13.4</v>
      </c>
      <c r="J131">
        <f>VLOOKUP(A131,Bシート!A:G,3,FALSE)</f>
        <v>-2</v>
      </c>
      <c r="K131">
        <f>VLOOKUP(A131,Bシート!A:G,4,FALSE)</f>
        <v>1021.4</v>
      </c>
      <c r="L131">
        <f>VLOOKUP(A131,Bシート!A:G,5,FALSE)</f>
        <v>15.600000000000023</v>
      </c>
      <c r="M131">
        <f>VLOOKUP(A131,Bシート!A:G,6,FALSE)</f>
        <v>25</v>
      </c>
      <c r="N131">
        <f>VLOOKUP(A131,Bシート!A:G,7,FALSE)</f>
        <v>-2</v>
      </c>
      <c r="O131">
        <f>VLOOKUP(A131,Bシート!A:H,8,FALSE)</f>
        <v>8.8000000000000007</v>
      </c>
      <c r="P131">
        <f>VLOOKUP(A131,Bシート!A:I,9,FALSE)</f>
        <v>0.95</v>
      </c>
      <c r="Q131">
        <f>VLOOKUP(A131,Bシート!A:J,10,FALSE)</f>
        <v>-0.3</v>
      </c>
    </row>
    <row r="132" spans="1:17">
      <c r="A132" s="11">
        <v>37728</v>
      </c>
      <c r="B132">
        <v>6</v>
      </c>
      <c r="C132">
        <v>30</v>
      </c>
      <c r="D132">
        <v>33</v>
      </c>
      <c r="E132">
        <v>34</v>
      </c>
      <c r="F132">
        <v>40</v>
      </c>
      <c r="G132">
        <v>43</v>
      </c>
      <c r="H132">
        <v>1</v>
      </c>
      <c r="I132">
        <f>VLOOKUP(A132,Bシート!A:G,2,FALSE)</f>
        <v>20.5</v>
      </c>
      <c r="J132">
        <f>VLOOKUP(A132,Bシート!A:G,3,FALSE)</f>
        <v>2.1000000000000014</v>
      </c>
      <c r="K132">
        <f>VLOOKUP(A132,Bシート!A:G,4,FALSE)</f>
        <v>1012.2</v>
      </c>
      <c r="L132">
        <f>VLOOKUP(A132,Bシート!A:G,5,FALSE)</f>
        <v>-7.3999999999999773</v>
      </c>
      <c r="M132">
        <f>VLOOKUP(A132,Bシート!A:G,6,FALSE)</f>
        <v>54</v>
      </c>
      <c r="N132">
        <f>VLOOKUP(A132,Bシート!A:G,7,FALSE)</f>
        <v>1</v>
      </c>
      <c r="O132">
        <f>VLOOKUP(A132,Bシート!A:H,8,FALSE)</f>
        <v>15.8</v>
      </c>
      <c r="P132">
        <f>VLOOKUP(A132,Bシート!A:I,9,FALSE)</f>
        <v>-0.22</v>
      </c>
      <c r="Q132">
        <f>VLOOKUP(A132,Bシート!A:J,10,FALSE)</f>
        <v>-0.98</v>
      </c>
    </row>
    <row r="133" spans="1:17">
      <c r="A133" s="11">
        <v>37735</v>
      </c>
      <c r="B133">
        <v>3</v>
      </c>
      <c r="C133">
        <v>18</v>
      </c>
      <c r="D133">
        <v>23</v>
      </c>
      <c r="E133">
        <v>31</v>
      </c>
      <c r="F133">
        <v>32</v>
      </c>
      <c r="G133">
        <v>37</v>
      </c>
      <c r="H133">
        <v>1</v>
      </c>
      <c r="I133">
        <f>VLOOKUP(A133,Bシート!A:G,2,FALSE)</f>
        <v>17.8</v>
      </c>
      <c r="J133">
        <f>VLOOKUP(A133,Bシート!A:G,3,FALSE)</f>
        <v>1.4000000000000021</v>
      </c>
      <c r="K133">
        <f>VLOOKUP(A133,Bシート!A:G,4,FALSE)</f>
        <v>1007.2</v>
      </c>
      <c r="L133">
        <f>VLOOKUP(A133,Bシート!A:G,5,FALSE)</f>
        <v>-4</v>
      </c>
      <c r="M133">
        <f>VLOOKUP(A133,Bシート!A:G,6,FALSE)</f>
        <v>76</v>
      </c>
      <c r="N133">
        <f>VLOOKUP(A133,Bシート!A:G,7,FALSE)</f>
        <v>3</v>
      </c>
      <c r="O133">
        <f>VLOOKUP(A133,Bシート!A:H,8,FALSE)</f>
        <v>22.8</v>
      </c>
      <c r="P133">
        <f>VLOOKUP(A133,Bシート!A:I,9,FALSE)</f>
        <v>-0.99</v>
      </c>
      <c r="Q133">
        <f>VLOOKUP(A133,Bシート!A:J,10,FALSE)</f>
        <v>0.14000000000000001</v>
      </c>
    </row>
    <row r="134" spans="1:17">
      <c r="A134" s="11">
        <v>37742</v>
      </c>
      <c r="B134">
        <v>17</v>
      </c>
      <c r="C134">
        <v>24</v>
      </c>
      <c r="D134">
        <v>26</v>
      </c>
      <c r="E134">
        <v>35</v>
      </c>
      <c r="F134">
        <v>40</v>
      </c>
      <c r="G134">
        <v>41</v>
      </c>
      <c r="H134">
        <v>16</v>
      </c>
      <c r="I134">
        <f>VLOOKUP(A134,Bシート!A:G,2,FALSE)</f>
        <v>16.3</v>
      </c>
      <c r="J134">
        <f>VLOOKUP(A134,Bシート!A:G,3,FALSE)</f>
        <v>-1.5</v>
      </c>
      <c r="K134">
        <f>VLOOKUP(A134,Bシート!A:G,4,FALSE)</f>
        <v>1016.1</v>
      </c>
      <c r="L134">
        <f>VLOOKUP(A134,Bシート!A:G,5,FALSE)</f>
        <v>16.399999999999977</v>
      </c>
      <c r="M134">
        <f>VLOOKUP(A134,Bシート!A:G,6,FALSE)</f>
        <v>38</v>
      </c>
      <c r="N134">
        <f>VLOOKUP(A134,Bシート!A:G,7,FALSE)</f>
        <v>-14</v>
      </c>
      <c r="O134">
        <f>VLOOKUP(A134,Bシート!A:H,8,FALSE)</f>
        <v>0.27</v>
      </c>
      <c r="P134">
        <f>VLOOKUP(A134,Bシート!A:I,9,FALSE)</f>
        <v>0.06</v>
      </c>
      <c r="Q134">
        <f>VLOOKUP(A134,Bシート!A:J,10,FALSE)</f>
        <v>1</v>
      </c>
    </row>
    <row r="135" spans="1:17">
      <c r="A135" s="11">
        <v>37749</v>
      </c>
      <c r="B135">
        <v>2</v>
      </c>
      <c r="C135">
        <v>6</v>
      </c>
      <c r="D135">
        <v>11</v>
      </c>
      <c r="E135">
        <v>14</v>
      </c>
      <c r="F135">
        <v>18</v>
      </c>
      <c r="G135">
        <v>19</v>
      </c>
      <c r="H135">
        <v>21</v>
      </c>
      <c r="I135">
        <f>VLOOKUP(A135,Bシート!A:G,2,FALSE)</f>
        <v>16.899999999999999</v>
      </c>
      <c r="J135">
        <f>VLOOKUP(A135,Bシート!A:G,3,FALSE)</f>
        <v>-7.3000000000000007</v>
      </c>
      <c r="K135">
        <f>VLOOKUP(A135,Bシート!A:G,4,FALSE)</f>
        <v>998.9</v>
      </c>
      <c r="L135">
        <f>VLOOKUP(A135,Bシート!A:G,5,FALSE)</f>
        <v>-4.3999999999999773</v>
      </c>
      <c r="M135">
        <f>VLOOKUP(A135,Bシート!A:G,6,FALSE)</f>
        <v>83</v>
      </c>
      <c r="N135">
        <f>VLOOKUP(A135,Bシート!A:G,7,FALSE)</f>
        <v>17</v>
      </c>
      <c r="O135">
        <f>VLOOKUP(A135,Bシート!A:H,8,FALSE)</f>
        <v>7.27</v>
      </c>
      <c r="P135">
        <f>VLOOKUP(A135,Bシート!A:I,9,FALSE)</f>
        <v>1</v>
      </c>
      <c r="Q135">
        <f>VLOOKUP(A135,Bシート!A:J,10,FALSE)</f>
        <v>0.02</v>
      </c>
    </row>
    <row r="136" spans="1:17">
      <c r="A136" s="11">
        <v>37756</v>
      </c>
      <c r="B136">
        <v>7</v>
      </c>
      <c r="C136">
        <v>13</v>
      </c>
      <c r="D136">
        <v>30</v>
      </c>
      <c r="E136">
        <v>33</v>
      </c>
      <c r="F136">
        <v>35</v>
      </c>
      <c r="G136">
        <v>36</v>
      </c>
      <c r="H136">
        <v>11</v>
      </c>
      <c r="I136">
        <f>VLOOKUP(A136,Bシート!A:G,2,FALSE)</f>
        <v>17.2</v>
      </c>
      <c r="J136">
        <f>VLOOKUP(A136,Bシート!A:G,3,FALSE)</f>
        <v>-3.4000000000000021</v>
      </c>
      <c r="K136">
        <f>VLOOKUP(A136,Bシート!A:G,4,FALSE)</f>
        <v>1001.5</v>
      </c>
      <c r="L136">
        <f>VLOOKUP(A136,Bシート!A:G,5,FALSE)</f>
        <v>-11.5</v>
      </c>
      <c r="M136">
        <f>VLOOKUP(A136,Bシート!A:G,6,FALSE)</f>
        <v>89</v>
      </c>
      <c r="N136">
        <f>VLOOKUP(A136,Bシート!A:G,7,FALSE)</f>
        <v>32</v>
      </c>
      <c r="O136">
        <f>VLOOKUP(A136,Bシート!A:H,8,FALSE)</f>
        <v>14.27</v>
      </c>
      <c r="P136">
        <f>VLOOKUP(A136,Bシート!A:I,9,FALSE)</f>
        <v>0.11</v>
      </c>
      <c r="Q136">
        <f>VLOOKUP(A136,Bシート!A:J,10,FALSE)</f>
        <v>-0.99</v>
      </c>
    </row>
    <row r="137" spans="1:17">
      <c r="A137" s="11">
        <v>37763</v>
      </c>
      <c r="B137">
        <v>3</v>
      </c>
      <c r="C137">
        <v>13</v>
      </c>
      <c r="D137">
        <v>26</v>
      </c>
      <c r="E137">
        <v>31</v>
      </c>
      <c r="F137">
        <v>32</v>
      </c>
      <c r="G137">
        <v>39</v>
      </c>
      <c r="H137">
        <v>1</v>
      </c>
      <c r="I137">
        <f>VLOOKUP(A137,Bシート!A:G,2,FALSE)</f>
        <v>19.399999999999999</v>
      </c>
      <c r="J137">
        <f>VLOOKUP(A137,Bシート!A:G,3,FALSE)</f>
        <v>-3.1000000000000014</v>
      </c>
      <c r="K137">
        <f>VLOOKUP(A137,Bシート!A:G,4,FALSE)</f>
        <v>1012.2</v>
      </c>
      <c r="L137">
        <f>VLOOKUP(A137,Bシート!A:G,5,FALSE)</f>
        <v>5</v>
      </c>
      <c r="M137">
        <f>VLOOKUP(A137,Bシート!A:G,6,FALSE)</f>
        <v>63</v>
      </c>
      <c r="N137">
        <f>VLOOKUP(A137,Bシート!A:G,7,FALSE)</f>
        <v>16</v>
      </c>
      <c r="O137">
        <f>VLOOKUP(A137,Bシート!A:H,8,FALSE)</f>
        <v>21.27</v>
      </c>
      <c r="P137">
        <f>VLOOKUP(A137,Bシート!A:I,9,FALSE)</f>
        <v>-0.98</v>
      </c>
      <c r="Q137">
        <f>VLOOKUP(A137,Bシート!A:J,10,FALSE)</f>
        <v>-0.19</v>
      </c>
    </row>
    <row r="138" spans="1:17">
      <c r="A138" s="11">
        <v>37770</v>
      </c>
      <c r="B138">
        <v>10</v>
      </c>
      <c r="C138">
        <v>13</v>
      </c>
      <c r="D138">
        <v>20</v>
      </c>
      <c r="E138">
        <v>22</v>
      </c>
      <c r="F138">
        <v>25</v>
      </c>
      <c r="G138">
        <v>42</v>
      </c>
      <c r="H138">
        <v>14</v>
      </c>
      <c r="I138">
        <f>VLOOKUP(A138,Bシート!A:G,2,FALSE)</f>
        <v>23.5</v>
      </c>
      <c r="J138">
        <f>VLOOKUP(A138,Bシート!A:G,3,FALSE)</f>
        <v>-0.5</v>
      </c>
      <c r="K138">
        <f>VLOOKUP(A138,Bシート!A:G,4,FALSE)</f>
        <v>1015.7</v>
      </c>
      <c r="L138">
        <f>VLOOKUP(A138,Bシート!A:G,5,FALSE)</f>
        <v>2.2000000000000455</v>
      </c>
      <c r="M138">
        <f>VLOOKUP(A138,Bシート!A:G,6,FALSE)</f>
        <v>52</v>
      </c>
      <c r="N138">
        <f>VLOOKUP(A138,Bシート!A:G,7,FALSE)</f>
        <v>1</v>
      </c>
      <c r="O138">
        <f>VLOOKUP(A138,Bシート!A:H,8,FALSE)</f>
        <v>28.27</v>
      </c>
      <c r="P138">
        <f>VLOOKUP(A138,Bシート!A:I,9,FALSE)</f>
        <v>-0.27</v>
      </c>
      <c r="Q138">
        <f>VLOOKUP(A138,Bシート!A:J,10,FALSE)</f>
        <v>0.96</v>
      </c>
    </row>
    <row r="139" spans="1:17">
      <c r="A139" s="11">
        <v>37777</v>
      </c>
      <c r="B139">
        <v>7</v>
      </c>
      <c r="C139">
        <v>9</v>
      </c>
      <c r="D139">
        <v>10</v>
      </c>
      <c r="E139">
        <v>16</v>
      </c>
      <c r="F139">
        <v>23</v>
      </c>
      <c r="G139">
        <v>29</v>
      </c>
      <c r="H139">
        <v>18</v>
      </c>
      <c r="I139">
        <f>VLOOKUP(A139,Bシート!A:G,2,FALSE)</f>
        <v>24.7</v>
      </c>
      <c r="J139">
        <f>VLOOKUP(A139,Bシート!A:G,3,FALSE)</f>
        <v>5.3999999999999986</v>
      </c>
      <c r="K139">
        <f>VLOOKUP(A139,Bシート!A:G,4,FALSE)</f>
        <v>1002.2</v>
      </c>
      <c r="L139">
        <f>VLOOKUP(A139,Bシート!A:G,5,FALSE)</f>
        <v>-2.5</v>
      </c>
      <c r="M139">
        <f>VLOOKUP(A139,Bシート!A:G,6,FALSE)</f>
        <v>45</v>
      </c>
      <c r="N139">
        <f>VLOOKUP(A139,Bシート!A:G,7,FALSE)</f>
        <v>-29</v>
      </c>
      <c r="O139">
        <f>VLOOKUP(A139,Bシート!A:H,8,FALSE)</f>
        <v>5.74</v>
      </c>
      <c r="P139">
        <f>VLOOKUP(A139,Bシート!A:I,9,FALSE)</f>
        <v>0.94</v>
      </c>
      <c r="Q139">
        <f>VLOOKUP(A139,Bシート!A:J,10,FALSE)</f>
        <v>0.34</v>
      </c>
    </row>
    <row r="140" spans="1:17">
      <c r="A140" s="11">
        <v>37784</v>
      </c>
      <c r="B140">
        <v>10</v>
      </c>
      <c r="C140">
        <v>21</v>
      </c>
      <c r="D140">
        <v>22</v>
      </c>
      <c r="E140">
        <v>28</v>
      </c>
      <c r="F140">
        <v>37</v>
      </c>
      <c r="G140">
        <v>41</v>
      </c>
      <c r="H140">
        <v>12</v>
      </c>
      <c r="I140">
        <f>VLOOKUP(A140,Bシート!A:G,2,FALSE)</f>
        <v>22.4</v>
      </c>
      <c r="J140">
        <f>VLOOKUP(A140,Bシート!A:G,3,FALSE)</f>
        <v>0.5</v>
      </c>
      <c r="K140">
        <f>VLOOKUP(A140,Bシート!A:G,4,FALSE)</f>
        <v>1003.9</v>
      </c>
      <c r="L140">
        <f>VLOOKUP(A140,Bシート!A:G,5,FALSE)</f>
        <v>-3.8000000000000682</v>
      </c>
      <c r="M140">
        <f>VLOOKUP(A140,Bシート!A:G,6,FALSE)</f>
        <v>89</v>
      </c>
      <c r="N140">
        <f>VLOOKUP(A140,Bシート!A:G,7,FALSE)</f>
        <v>22</v>
      </c>
      <c r="O140">
        <f>VLOOKUP(A140,Bシート!A:H,8,FALSE)</f>
        <v>12.74</v>
      </c>
      <c r="P140">
        <f>VLOOKUP(A140,Bシート!A:I,9,FALSE)</f>
        <v>0.42</v>
      </c>
      <c r="Q140">
        <f>VLOOKUP(A140,Bシート!A:J,10,FALSE)</f>
        <v>-0.91</v>
      </c>
    </row>
    <row r="141" spans="1:17">
      <c r="A141" s="11">
        <v>37791</v>
      </c>
      <c r="B141">
        <v>17</v>
      </c>
      <c r="C141">
        <v>19</v>
      </c>
      <c r="D141">
        <v>29</v>
      </c>
      <c r="E141">
        <v>37</v>
      </c>
      <c r="F141">
        <v>39</v>
      </c>
      <c r="G141">
        <v>40</v>
      </c>
      <c r="H141">
        <v>10</v>
      </c>
      <c r="I141">
        <f>VLOOKUP(A141,Bシート!A:G,2,FALSE)</f>
        <v>26.7</v>
      </c>
      <c r="J141">
        <f>VLOOKUP(A141,Bシート!A:G,3,FALSE)</f>
        <v>3</v>
      </c>
      <c r="K141">
        <f>VLOOKUP(A141,Bシート!A:G,4,FALSE)</f>
        <v>1004.1</v>
      </c>
      <c r="L141">
        <f>VLOOKUP(A141,Bシート!A:G,5,FALSE)</f>
        <v>-2.2999999999999545</v>
      </c>
      <c r="M141">
        <f>VLOOKUP(A141,Bシート!A:G,6,FALSE)</f>
        <v>71</v>
      </c>
      <c r="N141">
        <f>VLOOKUP(A141,Bシート!A:G,7,FALSE)</f>
        <v>-11</v>
      </c>
      <c r="O141">
        <f>VLOOKUP(A141,Bシート!A:H,8,FALSE)</f>
        <v>19.739999999999998</v>
      </c>
      <c r="P141">
        <f>VLOOKUP(A141,Bシート!A:I,9,FALSE)</f>
        <v>-0.87</v>
      </c>
      <c r="Q141">
        <f>VLOOKUP(A141,Bシート!A:J,10,FALSE)</f>
        <v>-0.49</v>
      </c>
    </row>
    <row r="142" spans="1:17">
      <c r="A142" s="11">
        <v>37798</v>
      </c>
      <c r="B142">
        <v>8</v>
      </c>
      <c r="C142">
        <v>9</v>
      </c>
      <c r="D142">
        <v>14</v>
      </c>
      <c r="E142">
        <v>24</v>
      </c>
      <c r="F142">
        <v>32</v>
      </c>
      <c r="G142">
        <v>39</v>
      </c>
      <c r="H142">
        <v>30</v>
      </c>
      <c r="I142">
        <f>VLOOKUP(A142,Bシート!A:G,2,FALSE)</f>
        <v>21.6</v>
      </c>
      <c r="J142">
        <f>VLOOKUP(A142,Bシート!A:G,3,FALSE)</f>
        <v>-3.3999999999999986</v>
      </c>
      <c r="K142">
        <f>VLOOKUP(A142,Bシート!A:G,4,FALSE)</f>
        <v>1000.1</v>
      </c>
      <c r="L142">
        <f>VLOOKUP(A142,Bシート!A:G,5,FALSE)</f>
        <v>4.1000000000000227</v>
      </c>
      <c r="M142">
        <f>VLOOKUP(A142,Bシート!A:G,6,FALSE)</f>
        <v>74</v>
      </c>
      <c r="N142">
        <f>VLOOKUP(A142,Bシート!A:G,7,FALSE)</f>
        <v>10</v>
      </c>
      <c r="O142">
        <f>VLOOKUP(A142,Bシート!A:H,8,FALSE)</f>
        <v>26.74</v>
      </c>
      <c r="P142">
        <f>VLOOKUP(A142,Bシート!A:I,9,FALSE)</f>
        <v>-0.56000000000000005</v>
      </c>
      <c r="Q142">
        <f>VLOOKUP(A142,Bシート!A:J,10,FALSE)</f>
        <v>0.83</v>
      </c>
    </row>
    <row r="143" spans="1:17">
      <c r="A143" s="11">
        <v>37805</v>
      </c>
      <c r="B143">
        <v>2</v>
      </c>
      <c r="C143">
        <v>16</v>
      </c>
      <c r="D143">
        <v>22</v>
      </c>
      <c r="E143">
        <v>27</v>
      </c>
      <c r="F143">
        <v>29</v>
      </c>
      <c r="G143">
        <v>39</v>
      </c>
      <c r="H143">
        <v>38</v>
      </c>
      <c r="I143">
        <f>VLOOKUP(A143,Bシート!A:G,2,FALSE)</f>
        <v>24.4</v>
      </c>
      <c r="J143">
        <f>VLOOKUP(A143,Bシート!A:G,3,FALSE)</f>
        <v>-0.5</v>
      </c>
      <c r="K143">
        <f>VLOOKUP(A143,Bシート!A:G,4,FALSE)</f>
        <v>1006.1</v>
      </c>
      <c r="L143">
        <f>VLOOKUP(A143,Bシート!A:G,5,FALSE)</f>
        <v>-1.7999999999999545</v>
      </c>
      <c r="M143">
        <f>VLOOKUP(A143,Bシート!A:G,6,FALSE)</f>
        <v>63</v>
      </c>
      <c r="N143">
        <f>VLOOKUP(A143,Bシート!A:G,7,FALSE)</f>
        <v>2</v>
      </c>
      <c r="O143">
        <f>VLOOKUP(A143,Bシート!A:H,8,FALSE)</f>
        <v>4.21</v>
      </c>
      <c r="P143">
        <f>VLOOKUP(A143,Bシート!A:I,9,FALSE)</f>
        <v>0.78</v>
      </c>
      <c r="Q143">
        <f>VLOOKUP(A143,Bシート!A:J,10,FALSE)</f>
        <v>0.63</v>
      </c>
    </row>
    <row r="144" spans="1:17">
      <c r="A144" s="11">
        <v>37812</v>
      </c>
      <c r="B144">
        <v>17</v>
      </c>
      <c r="C144">
        <v>21</v>
      </c>
      <c r="D144">
        <v>22</v>
      </c>
      <c r="E144">
        <v>27</v>
      </c>
      <c r="F144">
        <v>33</v>
      </c>
      <c r="G144">
        <v>41</v>
      </c>
      <c r="H144">
        <v>43</v>
      </c>
      <c r="I144">
        <f>VLOOKUP(A144,Bシート!A:G,2,FALSE)</f>
        <v>24.6</v>
      </c>
      <c r="J144">
        <f>VLOOKUP(A144,Bシート!A:G,3,FALSE)</f>
        <v>2.2000000000000028</v>
      </c>
      <c r="K144">
        <f>VLOOKUP(A144,Bシート!A:G,4,FALSE)</f>
        <v>1005.6</v>
      </c>
      <c r="L144">
        <f>VLOOKUP(A144,Bシート!A:G,5,FALSE)</f>
        <v>-5.6999999999999318</v>
      </c>
      <c r="M144">
        <f>VLOOKUP(A144,Bシート!A:G,6,FALSE)</f>
        <v>84</v>
      </c>
      <c r="N144">
        <f>VLOOKUP(A144,Bシート!A:G,7,FALSE)</f>
        <v>12</v>
      </c>
      <c r="O144">
        <f>VLOOKUP(A144,Bシート!A:H,8,FALSE)</f>
        <v>11.21</v>
      </c>
      <c r="P144">
        <f>VLOOKUP(A144,Bシート!A:I,9,FALSE)</f>
        <v>0.69</v>
      </c>
      <c r="Q144">
        <f>VLOOKUP(A144,Bシート!A:J,10,FALSE)</f>
        <v>-0.73</v>
      </c>
    </row>
    <row r="145" spans="1:17">
      <c r="A145" s="11">
        <v>37819</v>
      </c>
      <c r="B145">
        <v>1</v>
      </c>
      <c r="C145">
        <v>16</v>
      </c>
      <c r="D145">
        <v>19</v>
      </c>
      <c r="E145">
        <v>33</v>
      </c>
      <c r="F145">
        <v>38</v>
      </c>
      <c r="G145">
        <v>41</v>
      </c>
      <c r="H145">
        <v>43</v>
      </c>
      <c r="I145">
        <f>VLOOKUP(A145,Bシート!A:G,2,FALSE)</f>
        <v>24.8</v>
      </c>
      <c r="J145">
        <f>VLOOKUP(A145,Bシート!A:G,3,FALSE)</f>
        <v>0.5</v>
      </c>
      <c r="K145">
        <f>VLOOKUP(A145,Bシート!A:G,4,FALSE)</f>
        <v>1009.6</v>
      </c>
      <c r="L145">
        <f>VLOOKUP(A145,Bシート!A:G,5,FALSE)</f>
        <v>4.3999999999999773</v>
      </c>
      <c r="M145">
        <f>VLOOKUP(A145,Bシート!A:G,6,FALSE)</f>
        <v>63</v>
      </c>
      <c r="N145">
        <f>VLOOKUP(A145,Bシート!A:G,7,FALSE)</f>
        <v>-2</v>
      </c>
      <c r="O145">
        <f>VLOOKUP(A145,Bシート!A:H,8,FALSE)</f>
        <v>18.21</v>
      </c>
      <c r="P145">
        <f>VLOOKUP(A145,Bシート!A:I,9,FALSE)</f>
        <v>-0.67</v>
      </c>
      <c r="Q145">
        <f>VLOOKUP(A145,Bシート!A:J,10,FALSE)</f>
        <v>-0.74</v>
      </c>
    </row>
    <row r="146" spans="1:17">
      <c r="A146" s="11">
        <v>37826</v>
      </c>
      <c r="B146">
        <v>1</v>
      </c>
      <c r="C146">
        <v>4</v>
      </c>
      <c r="D146">
        <v>10</v>
      </c>
      <c r="E146">
        <v>21</v>
      </c>
      <c r="F146">
        <v>23</v>
      </c>
      <c r="G146">
        <v>38</v>
      </c>
      <c r="H146">
        <v>7</v>
      </c>
      <c r="I146">
        <f>VLOOKUP(A146,Bシート!A:G,2,FALSE)</f>
        <v>25.3</v>
      </c>
      <c r="J146">
        <f>VLOOKUP(A146,Bシート!A:G,3,FALSE)</f>
        <v>5.1000000000000014</v>
      </c>
      <c r="K146">
        <f>VLOOKUP(A146,Bシート!A:G,4,FALSE)</f>
        <v>1003.1</v>
      </c>
      <c r="L146">
        <f>VLOOKUP(A146,Bシート!A:G,5,FALSE)</f>
        <v>-8.2999999999999545</v>
      </c>
      <c r="M146">
        <f>VLOOKUP(A146,Bシート!A:G,6,FALSE)</f>
        <v>70</v>
      </c>
      <c r="N146">
        <f>VLOOKUP(A146,Bシート!A:G,7,FALSE)</f>
        <v>-14</v>
      </c>
      <c r="O146">
        <f>VLOOKUP(A146,Bシート!A:H,8,FALSE)</f>
        <v>25.21</v>
      </c>
      <c r="P146">
        <f>VLOOKUP(A146,Bシート!A:I,9,FALSE)</f>
        <v>-0.8</v>
      </c>
      <c r="Q146">
        <f>VLOOKUP(A146,Bシート!A:J,10,FALSE)</f>
        <v>0.61</v>
      </c>
    </row>
    <row r="147" spans="1:17">
      <c r="A147" s="11">
        <v>37833</v>
      </c>
      <c r="B147">
        <v>7</v>
      </c>
      <c r="C147">
        <v>17</v>
      </c>
      <c r="D147">
        <v>27</v>
      </c>
      <c r="E147">
        <v>36</v>
      </c>
      <c r="F147">
        <v>37</v>
      </c>
      <c r="G147">
        <v>39</v>
      </c>
      <c r="H147">
        <v>4</v>
      </c>
      <c r="I147">
        <f>VLOOKUP(A147,Bシート!A:G,2,FALSE)</f>
        <v>27.4</v>
      </c>
      <c r="J147">
        <f>VLOOKUP(A147,Bシート!A:G,3,FALSE)</f>
        <v>1.0999999999999979</v>
      </c>
      <c r="K147">
        <f>VLOOKUP(A147,Bシート!A:G,4,FALSE)</f>
        <v>1001.7</v>
      </c>
      <c r="L147">
        <f>VLOOKUP(A147,Bシート!A:G,5,FALSE)</f>
        <v>3.9000000000000909</v>
      </c>
      <c r="M147">
        <f>VLOOKUP(A147,Bシート!A:G,6,FALSE)</f>
        <v>66</v>
      </c>
      <c r="N147">
        <f>VLOOKUP(A147,Bシート!A:G,7,FALSE)</f>
        <v>-7</v>
      </c>
      <c r="O147">
        <f>VLOOKUP(A147,Bシート!A:H,8,FALSE)</f>
        <v>2.68</v>
      </c>
      <c r="P147">
        <f>VLOOKUP(A147,Bシート!A:I,9,FALSE)</f>
        <v>0.54</v>
      </c>
      <c r="Q147">
        <f>VLOOKUP(A147,Bシート!A:J,10,FALSE)</f>
        <v>0.84</v>
      </c>
    </row>
    <row r="148" spans="1:17">
      <c r="A148" s="11">
        <v>37840</v>
      </c>
      <c r="B148">
        <v>16</v>
      </c>
      <c r="C148">
        <v>18</v>
      </c>
      <c r="D148">
        <v>20</v>
      </c>
      <c r="E148">
        <v>29</v>
      </c>
      <c r="F148">
        <v>30</v>
      </c>
      <c r="G148">
        <v>38</v>
      </c>
      <c r="H148">
        <v>27</v>
      </c>
      <c r="I148">
        <f>VLOOKUP(A148,Bシート!A:G,2,FALSE)</f>
        <v>29.9</v>
      </c>
      <c r="J148">
        <f>VLOOKUP(A148,Bシート!A:G,3,FALSE)</f>
        <v>0.39999999999999858</v>
      </c>
      <c r="K148">
        <f>VLOOKUP(A148,Bシート!A:G,4,FALSE)</f>
        <v>1003.6</v>
      </c>
      <c r="L148">
        <f>VLOOKUP(A148,Bシート!A:G,5,FALSE)</f>
        <v>-3</v>
      </c>
      <c r="M148">
        <f>VLOOKUP(A148,Bシート!A:G,6,FALSE)</f>
        <v>68</v>
      </c>
      <c r="N148">
        <f>VLOOKUP(A148,Bシート!A:G,7,FALSE)</f>
        <v>-1</v>
      </c>
      <c r="O148">
        <f>VLOOKUP(A148,Bシート!A:H,8,FALSE)</f>
        <v>9.68</v>
      </c>
      <c r="P148">
        <f>VLOOKUP(A148,Bシート!A:I,9,FALSE)</f>
        <v>0.88</v>
      </c>
      <c r="Q148">
        <f>VLOOKUP(A148,Bシート!A:J,10,FALSE)</f>
        <v>-0.47</v>
      </c>
    </row>
    <row r="149" spans="1:17">
      <c r="A149" s="11">
        <v>37847</v>
      </c>
      <c r="B149">
        <v>3</v>
      </c>
      <c r="C149">
        <v>16</v>
      </c>
      <c r="D149">
        <v>18</v>
      </c>
      <c r="E149">
        <v>20</v>
      </c>
      <c r="F149">
        <v>28</v>
      </c>
      <c r="G149">
        <v>29</v>
      </c>
      <c r="H149">
        <v>9</v>
      </c>
      <c r="I149">
        <f>VLOOKUP(A149,Bシート!A:G,2,FALSE)</f>
        <v>19.5</v>
      </c>
      <c r="J149">
        <f>VLOOKUP(A149,Bシート!A:G,3,FALSE)</f>
        <v>-6.3000000000000007</v>
      </c>
      <c r="K149">
        <f>VLOOKUP(A149,Bシート!A:G,4,FALSE)</f>
        <v>1009.7</v>
      </c>
      <c r="L149">
        <f>VLOOKUP(A149,Bシート!A:G,5,FALSE)</f>
        <v>0.20000000000004547</v>
      </c>
      <c r="M149">
        <f>VLOOKUP(A149,Bシート!A:G,6,FALSE)</f>
        <v>86</v>
      </c>
      <c r="N149">
        <f>VLOOKUP(A149,Bシート!A:G,7,FALSE)</f>
        <v>29</v>
      </c>
      <c r="O149">
        <f>VLOOKUP(A149,Bシート!A:H,8,FALSE)</f>
        <v>16.68</v>
      </c>
      <c r="P149">
        <f>VLOOKUP(A149,Bシート!A:I,9,FALSE)</f>
        <v>-0.4</v>
      </c>
      <c r="Q149">
        <f>VLOOKUP(A149,Bシート!A:J,10,FALSE)</f>
        <v>-0.92</v>
      </c>
    </row>
    <row r="150" spans="1:17">
      <c r="A150" s="11">
        <v>37854</v>
      </c>
      <c r="B150">
        <v>8</v>
      </c>
      <c r="C150">
        <v>9</v>
      </c>
      <c r="D150">
        <v>13</v>
      </c>
      <c r="E150">
        <v>20</v>
      </c>
      <c r="F150">
        <v>33</v>
      </c>
      <c r="G150">
        <v>37</v>
      </c>
      <c r="H150">
        <v>19</v>
      </c>
      <c r="I150">
        <f>VLOOKUP(A150,Bシート!A:G,2,FALSE)</f>
        <v>28.2</v>
      </c>
      <c r="J150">
        <f>VLOOKUP(A150,Bシート!A:G,3,FALSE)</f>
        <v>1.5</v>
      </c>
      <c r="K150">
        <f>VLOOKUP(A150,Bシート!A:G,4,FALSE)</f>
        <v>1010.2</v>
      </c>
      <c r="L150">
        <f>VLOOKUP(A150,Bシート!A:G,5,FALSE)</f>
        <v>-1.7999999999999545</v>
      </c>
      <c r="M150">
        <f>VLOOKUP(A150,Bシート!A:G,6,FALSE)</f>
        <v>66</v>
      </c>
      <c r="N150">
        <f>VLOOKUP(A150,Bシート!A:G,7,FALSE)</f>
        <v>-4</v>
      </c>
      <c r="O150">
        <f>VLOOKUP(A150,Bシート!A:H,8,FALSE)</f>
        <v>23.68</v>
      </c>
      <c r="P150">
        <f>VLOOKUP(A150,Bシート!A:I,9,FALSE)</f>
        <v>-0.95</v>
      </c>
      <c r="Q150">
        <f>VLOOKUP(A150,Bシート!A:J,10,FALSE)</f>
        <v>0.32</v>
      </c>
    </row>
    <row r="151" spans="1:17">
      <c r="A151" s="11">
        <v>37861</v>
      </c>
      <c r="B151">
        <v>10</v>
      </c>
      <c r="C151">
        <v>11</v>
      </c>
      <c r="D151">
        <v>18</v>
      </c>
      <c r="E151">
        <v>20</v>
      </c>
      <c r="F151">
        <v>31</v>
      </c>
      <c r="G151">
        <v>43</v>
      </c>
      <c r="H151">
        <v>27</v>
      </c>
      <c r="I151">
        <f>VLOOKUP(A151,Bシート!A:G,2,FALSE)</f>
        <v>27.3</v>
      </c>
      <c r="J151">
        <f>VLOOKUP(A151,Bシート!A:G,3,FALSE)</f>
        <v>2.3000000000000007</v>
      </c>
      <c r="K151">
        <f>VLOOKUP(A151,Bシート!A:G,4,FALSE)</f>
        <v>1004.2</v>
      </c>
      <c r="L151">
        <f>VLOOKUP(A151,Bシート!A:G,5,FALSE)</f>
        <v>-1.0999999999999091</v>
      </c>
      <c r="M151">
        <f>VLOOKUP(A151,Bシート!A:G,6,FALSE)</f>
        <v>73</v>
      </c>
      <c r="N151">
        <f>VLOOKUP(A151,Bシート!A:G,7,FALSE)</f>
        <v>2</v>
      </c>
      <c r="O151">
        <f>VLOOKUP(A151,Bシート!A:H,8,FALSE)</f>
        <v>1.1499999999999999</v>
      </c>
      <c r="P151">
        <f>VLOOKUP(A151,Bシート!A:I,9,FALSE)</f>
        <v>0.24</v>
      </c>
      <c r="Q151">
        <f>VLOOKUP(A151,Bシート!A:J,10,FALSE)</f>
        <v>0.97</v>
      </c>
    </row>
    <row r="152" spans="1:17">
      <c r="A152" s="11">
        <v>37868</v>
      </c>
      <c r="B152">
        <v>3</v>
      </c>
      <c r="C152">
        <v>8</v>
      </c>
      <c r="D152">
        <v>17</v>
      </c>
      <c r="E152">
        <v>25</v>
      </c>
      <c r="F152">
        <v>28</v>
      </c>
      <c r="G152">
        <v>32</v>
      </c>
      <c r="H152">
        <v>27</v>
      </c>
      <c r="I152">
        <f>VLOOKUP(A152,Bシート!A:G,2,FALSE)</f>
        <v>28.2</v>
      </c>
      <c r="J152">
        <f>VLOOKUP(A152,Bシート!A:G,3,FALSE)</f>
        <v>-2.8000000000000007</v>
      </c>
      <c r="K152">
        <f>VLOOKUP(A152,Bシート!A:G,4,FALSE)</f>
        <v>1010.8</v>
      </c>
      <c r="L152">
        <f>VLOOKUP(A152,Bシート!A:G,5,FALSE)</f>
        <v>1.7999999999999545</v>
      </c>
      <c r="M152">
        <f>VLOOKUP(A152,Bシート!A:G,6,FALSE)</f>
        <v>40</v>
      </c>
      <c r="N152">
        <f>VLOOKUP(A152,Bシート!A:G,7,FALSE)</f>
        <v>-26</v>
      </c>
      <c r="O152">
        <f>VLOOKUP(A152,Bシート!A:H,8,FALSE)</f>
        <v>8.15</v>
      </c>
      <c r="P152">
        <f>VLOOKUP(A152,Bシート!A:I,9,FALSE)</f>
        <v>0.99</v>
      </c>
      <c r="Q152">
        <f>VLOOKUP(A152,Bシート!A:J,10,FALSE)</f>
        <v>-0.16</v>
      </c>
    </row>
    <row r="153" spans="1:17">
      <c r="A153" s="11">
        <v>37875</v>
      </c>
      <c r="B153">
        <v>4</v>
      </c>
      <c r="C153">
        <v>8</v>
      </c>
      <c r="D153">
        <v>12</v>
      </c>
      <c r="E153">
        <v>16</v>
      </c>
      <c r="F153">
        <v>31</v>
      </c>
      <c r="G153">
        <v>33</v>
      </c>
      <c r="H153">
        <v>17</v>
      </c>
      <c r="I153">
        <f>VLOOKUP(A153,Bシート!A:G,2,FALSE)</f>
        <v>30.1</v>
      </c>
      <c r="J153">
        <f>VLOOKUP(A153,Bシート!A:G,3,FALSE)</f>
        <v>0.30000000000000071</v>
      </c>
      <c r="K153">
        <f>VLOOKUP(A153,Bシート!A:G,4,FALSE)</f>
        <v>1009</v>
      </c>
      <c r="L153">
        <f>VLOOKUP(A153,Bシート!A:G,5,FALSE)</f>
        <v>3.1000000000000227</v>
      </c>
      <c r="M153">
        <f>VLOOKUP(A153,Bシート!A:G,6,FALSE)</f>
        <v>64</v>
      </c>
      <c r="N153">
        <f>VLOOKUP(A153,Bシート!A:G,7,FALSE)</f>
        <v>0</v>
      </c>
      <c r="O153">
        <f>VLOOKUP(A153,Bシート!A:H,8,FALSE)</f>
        <v>15.15</v>
      </c>
      <c r="P153">
        <f>VLOOKUP(A153,Bシート!A:I,9,FALSE)</f>
        <v>-0.08</v>
      </c>
      <c r="Q153">
        <f>VLOOKUP(A153,Bシート!A:J,10,FALSE)</f>
        <v>-1</v>
      </c>
    </row>
    <row r="154" spans="1:17">
      <c r="A154" s="11">
        <v>37882</v>
      </c>
      <c r="B154">
        <v>4</v>
      </c>
      <c r="C154">
        <v>7</v>
      </c>
      <c r="D154">
        <v>8</v>
      </c>
      <c r="E154">
        <v>12</v>
      </c>
      <c r="F154">
        <v>25</v>
      </c>
      <c r="G154">
        <v>26</v>
      </c>
      <c r="H154">
        <v>41</v>
      </c>
      <c r="I154">
        <f>VLOOKUP(A154,Bシート!A:G,2,FALSE)</f>
        <v>28.5</v>
      </c>
      <c r="J154">
        <f>VLOOKUP(A154,Bシート!A:G,3,FALSE)</f>
        <v>0.60000000000000142</v>
      </c>
      <c r="K154">
        <f>VLOOKUP(A154,Bシート!A:G,4,FALSE)</f>
        <v>1007.1</v>
      </c>
      <c r="L154">
        <f>VLOOKUP(A154,Bシート!A:G,5,FALSE)</f>
        <v>-4.1000000000000227</v>
      </c>
      <c r="M154">
        <f>VLOOKUP(A154,Bシート!A:G,6,FALSE)</f>
        <v>61</v>
      </c>
      <c r="N154">
        <f>VLOOKUP(A154,Bシート!A:G,7,FALSE)</f>
        <v>-2</v>
      </c>
      <c r="O154">
        <f>VLOOKUP(A154,Bシート!A:H,8,FALSE)</f>
        <v>22.15</v>
      </c>
      <c r="P154">
        <f>VLOOKUP(A154,Bシート!A:I,9,FALSE)</f>
        <v>-1</v>
      </c>
      <c r="Q154">
        <f>VLOOKUP(A154,Bシート!A:J,10,FALSE)</f>
        <v>0</v>
      </c>
    </row>
    <row r="155" spans="1:17">
      <c r="A155" s="11">
        <v>37889</v>
      </c>
      <c r="B155">
        <v>7</v>
      </c>
      <c r="C155">
        <v>9</v>
      </c>
      <c r="D155">
        <v>18</v>
      </c>
      <c r="E155">
        <v>26</v>
      </c>
      <c r="F155">
        <v>27</v>
      </c>
      <c r="G155">
        <v>38</v>
      </c>
      <c r="H155">
        <v>14</v>
      </c>
      <c r="I155">
        <f>VLOOKUP(A155,Bシート!A:G,2,FALSE)</f>
        <v>18.600000000000001</v>
      </c>
      <c r="J155">
        <f>VLOOKUP(A155,Bシート!A:G,3,FALSE)</f>
        <v>1.9000000000000021</v>
      </c>
      <c r="K155">
        <f>VLOOKUP(A155,Bシート!A:G,4,FALSE)</f>
        <v>1011.7</v>
      </c>
      <c r="L155">
        <f>VLOOKUP(A155,Bシート!A:G,5,FALSE)</f>
        <v>-10.699999999999932</v>
      </c>
      <c r="M155">
        <f>VLOOKUP(A155,Bシート!A:G,6,FALSE)</f>
        <v>87</v>
      </c>
      <c r="N155">
        <f>VLOOKUP(A155,Bシート!A:G,7,FALSE)</f>
        <v>3</v>
      </c>
      <c r="O155">
        <f>VLOOKUP(A155,Bシート!A:H,8,FALSE)</f>
        <v>29.15</v>
      </c>
      <c r="P155">
        <f>VLOOKUP(A155,Bシート!A:I,9,FALSE)</f>
        <v>-0.08</v>
      </c>
      <c r="Q155">
        <f>VLOOKUP(A155,Bシート!A:J,10,FALSE)</f>
        <v>1</v>
      </c>
    </row>
    <row r="156" spans="1:17">
      <c r="A156" s="11">
        <v>37896</v>
      </c>
      <c r="B156">
        <v>5</v>
      </c>
      <c r="C156">
        <v>6</v>
      </c>
      <c r="D156">
        <v>7</v>
      </c>
      <c r="E156">
        <v>18</v>
      </c>
      <c r="F156">
        <v>22</v>
      </c>
      <c r="G156">
        <v>27</v>
      </c>
      <c r="H156">
        <v>41</v>
      </c>
      <c r="I156">
        <f>VLOOKUP(A156,Bシート!A:G,2,FALSE)</f>
        <v>25.4</v>
      </c>
      <c r="J156">
        <f>VLOOKUP(A156,Bシート!A:G,3,FALSE)</f>
        <v>1.5</v>
      </c>
      <c r="K156">
        <f>VLOOKUP(A156,Bシート!A:G,4,FALSE)</f>
        <v>1004.5</v>
      </c>
      <c r="L156">
        <f>VLOOKUP(A156,Bシート!A:G,5,FALSE)</f>
        <v>-3.1000000000000227</v>
      </c>
      <c r="M156">
        <f>VLOOKUP(A156,Bシート!A:G,6,FALSE)</f>
        <v>33</v>
      </c>
      <c r="N156">
        <f>VLOOKUP(A156,Bシート!A:G,7,FALSE)</f>
        <v>-17</v>
      </c>
      <c r="O156">
        <f>VLOOKUP(A156,Bシート!A:H,8,FALSE)</f>
        <v>6.61</v>
      </c>
      <c r="P156">
        <f>VLOOKUP(A156,Bシート!A:I,9,FALSE)</f>
        <v>0.99</v>
      </c>
      <c r="Q156">
        <f>VLOOKUP(A156,Bシート!A:J,10,FALSE)</f>
        <v>0.16</v>
      </c>
    </row>
    <row r="157" spans="1:17">
      <c r="A157" s="11">
        <v>37903</v>
      </c>
      <c r="B157">
        <v>6</v>
      </c>
      <c r="C157">
        <v>20</v>
      </c>
      <c r="D157">
        <v>22</v>
      </c>
      <c r="E157">
        <v>29</v>
      </c>
      <c r="F157">
        <v>30</v>
      </c>
      <c r="G157">
        <v>35</v>
      </c>
      <c r="H157">
        <v>39</v>
      </c>
      <c r="I157">
        <f>VLOOKUP(A157,Bシート!A:G,2,FALSE)</f>
        <v>17.600000000000001</v>
      </c>
      <c r="J157">
        <f>VLOOKUP(A157,Bシート!A:G,3,FALSE)</f>
        <v>0.30000000000000071</v>
      </c>
      <c r="K157">
        <f>VLOOKUP(A157,Bシート!A:G,4,FALSE)</f>
        <v>1021</v>
      </c>
      <c r="L157">
        <f>VLOOKUP(A157,Bシート!A:G,5,FALSE)</f>
        <v>1.1000000000000227</v>
      </c>
      <c r="M157">
        <f>VLOOKUP(A157,Bシート!A:G,6,FALSE)</f>
        <v>54</v>
      </c>
      <c r="N157">
        <f>VLOOKUP(A157,Bシート!A:G,7,FALSE)</f>
        <v>-2</v>
      </c>
      <c r="O157">
        <f>VLOOKUP(A157,Bシート!A:H,8,FALSE)</f>
        <v>13.61</v>
      </c>
      <c r="P157">
        <f>VLOOKUP(A157,Bシート!A:I,9,FALSE)</f>
        <v>0.24</v>
      </c>
      <c r="Q157">
        <f>VLOOKUP(A157,Bシート!A:J,10,FALSE)</f>
        <v>-0.97</v>
      </c>
    </row>
    <row r="158" spans="1:17">
      <c r="A158" s="11">
        <v>37910</v>
      </c>
      <c r="B158">
        <v>5</v>
      </c>
      <c r="C158">
        <v>8</v>
      </c>
      <c r="D158">
        <v>17</v>
      </c>
      <c r="E158">
        <v>19</v>
      </c>
      <c r="F158">
        <v>25</v>
      </c>
      <c r="G158">
        <v>27</v>
      </c>
      <c r="H158">
        <v>21</v>
      </c>
      <c r="I158">
        <f>VLOOKUP(A158,Bシート!A:G,2,FALSE)</f>
        <v>19.600000000000001</v>
      </c>
      <c r="J158">
        <f>VLOOKUP(A158,Bシート!A:G,3,FALSE)</f>
        <v>1.6000000000000014</v>
      </c>
      <c r="K158">
        <f>VLOOKUP(A158,Bシート!A:G,4,FALSE)</f>
        <v>1007.8</v>
      </c>
      <c r="L158">
        <f>VLOOKUP(A158,Bシート!A:G,5,FALSE)</f>
        <v>2.1999999999999318</v>
      </c>
      <c r="M158">
        <f>VLOOKUP(A158,Bシート!A:G,6,FALSE)</f>
        <v>53</v>
      </c>
      <c r="N158">
        <f>VLOOKUP(A158,Bシート!A:G,7,FALSE)</f>
        <v>-12</v>
      </c>
      <c r="O158">
        <f>VLOOKUP(A158,Bシート!A:H,8,FALSE)</f>
        <v>20.61</v>
      </c>
      <c r="P158">
        <f>VLOOKUP(A158,Bシート!A:I,9,FALSE)</f>
        <v>-0.95</v>
      </c>
      <c r="Q158">
        <f>VLOOKUP(A158,Bシート!A:J,10,FALSE)</f>
        <v>-0.32</v>
      </c>
    </row>
    <row r="159" spans="1:17">
      <c r="A159" s="11">
        <v>37917</v>
      </c>
      <c r="B159">
        <v>1</v>
      </c>
      <c r="C159">
        <v>6</v>
      </c>
      <c r="D159">
        <v>12</v>
      </c>
      <c r="E159">
        <v>35</v>
      </c>
      <c r="F159">
        <v>37</v>
      </c>
      <c r="G159">
        <v>38</v>
      </c>
      <c r="H159">
        <v>30</v>
      </c>
      <c r="I159">
        <f>VLOOKUP(A159,Bシート!A:G,2,FALSE)</f>
        <v>17.7</v>
      </c>
      <c r="J159">
        <f>VLOOKUP(A159,Bシート!A:G,3,FALSE)</f>
        <v>0.80000000000000071</v>
      </c>
      <c r="K159">
        <f>VLOOKUP(A159,Bシート!A:G,4,FALSE)</f>
        <v>996.5</v>
      </c>
      <c r="L159">
        <f>VLOOKUP(A159,Bシート!A:G,5,FALSE)</f>
        <v>-7.7000000000000455</v>
      </c>
      <c r="M159">
        <f>VLOOKUP(A159,Bシート!A:G,6,FALSE)</f>
        <v>55</v>
      </c>
      <c r="N159">
        <f>VLOOKUP(A159,Bシート!A:G,7,FALSE)</f>
        <v>-32</v>
      </c>
      <c r="O159">
        <f>VLOOKUP(A159,Bシート!A:H,8,FALSE)</f>
        <v>27.61</v>
      </c>
      <c r="P159">
        <f>VLOOKUP(A159,Bシート!A:I,9,FALSE)</f>
        <v>-0.4</v>
      </c>
      <c r="Q159">
        <f>VLOOKUP(A159,Bシート!A:J,10,FALSE)</f>
        <v>0.92</v>
      </c>
    </row>
    <row r="160" spans="1:17">
      <c r="A160" s="11">
        <v>37924</v>
      </c>
      <c r="B160">
        <v>12</v>
      </c>
      <c r="C160">
        <v>23</v>
      </c>
      <c r="D160">
        <v>30</v>
      </c>
      <c r="E160">
        <v>31</v>
      </c>
      <c r="F160">
        <v>38</v>
      </c>
      <c r="G160">
        <v>42</v>
      </c>
      <c r="H160">
        <v>6</v>
      </c>
      <c r="I160">
        <f>VLOOKUP(A160,Bシート!A:G,2,FALSE)</f>
        <v>19.899999999999999</v>
      </c>
      <c r="J160">
        <f>VLOOKUP(A160,Bシート!A:G,3,FALSE)</f>
        <v>1.7999999999999972</v>
      </c>
      <c r="K160">
        <f>VLOOKUP(A160,Bシート!A:G,4,FALSE)</f>
        <v>1012</v>
      </c>
      <c r="L160">
        <f>VLOOKUP(A160,Bシート!A:G,5,FALSE)</f>
        <v>5.6000000000000227</v>
      </c>
      <c r="M160">
        <f>VLOOKUP(A160,Bシート!A:G,6,FALSE)</f>
        <v>43</v>
      </c>
      <c r="N160">
        <f>VLOOKUP(A160,Bシート!A:G,7,FALSE)</f>
        <v>-20</v>
      </c>
      <c r="O160">
        <f>VLOOKUP(A160,Bシート!A:H,8,FALSE)</f>
        <v>5.08</v>
      </c>
      <c r="P160">
        <f>VLOOKUP(A160,Bシート!A:I,9,FALSE)</f>
        <v>0.88</v>
      </c>
      <c r="Q160">
        <f>VLOOKUP(A160,Bシート!A:J,10,FALSE)</f>
        <v>0.47</v>
      </c>
    </row>
    <row r="161" spans="1:17">
      <c r="A161" s="11">
        <v>37931</v>
      </c>
      <c r="B161">
        <v>4</v>
      </c>
      <c r="C161">
        <v>10</v>
      </c>
      <c r="D161">
        <v>20</v>
      </c>
      <c r="E161">
        <v>30</v>
      </c>
      <c r="F161">
        <v>31</v>
      </c>
      <c r="G161">
        <v>32</v>
      </c>
      <c r="H161">
        <v>26</v>
      </c>
      <c r="I161">
        <f>VLOOKUP(A161,Bシート!A:G,2,FALSE)</f>
        <v>19.2</v>
      </c>
      <c r="J161">
        <f>VLOOKUP(A161,Bシート!A:G,3,FALSE)</f>
        <v>-0.69999999999999929</v>
      </c>
      <c r="K161">
        <f>VLOOKUP(A161,Bシート!A:G,4,FALSE)</f>
        <v>1010.8</v>
      </c>
      <c r="L161">
        <f>VLOOKUP(A161,Bシート!A:G,5,FALSE)</f>
        <v>-7.7000000000000455</v>
      </c>
      <c r="M161">
        <f>VLOOKUP(A161,Bシート!A:G,6,FALSE)</f>
        <v>77</v>
      </c>
      <c r="N161">
        <f>VLOOKUP(A161,Bシート!A:G,7,FALSE)</f>
        <v>12</v>
      </c>
      <c r="O161">
        <f>VLOOKUP(A161,Bシート!A:H,8,FALSE)</f>
        <v>12.08</v>
      </c>
      <c r="P161">
        <f>VLOOKUP(A161,Bシート!A:I,9,FALSE)</f>
        <v>0.54</v>
      </c>
      <c r="Q161">
        <f>VLOOKUP(A161,Bシート!A:J,10,FALSE)</f>
        <v>-0.84</v>
      </c>
    </row>
    <row r="162" spans="1:17">
      <c r="A162" s="11">
        <v>37938</v>
      </c>
      <c r="B162">
        <v>23</v>
      </c>
      <c r="C162">
        <v>26</v>
      </c>
      <c r="D162">
        <v>28</v>
      </c>
      <c r="E162">
        <v>33</v>
      </c>
      <c r="F162">
        <v>38</v>
      </c>
      <c r="G162">
        <v>42</v>
      </c>
      <c r="H162">
        <v>8</v>
      </c>
      <c r="I162">
        <f>VLOOKUP(A162,Bシート!A:G,2,FALSE)</f>
        <v>13.6</v>
      </c>
      <c r="J162">
        <f>VLOOKUP(A162,Bシート!A:G,3,FALSE)</f>
        <v>-1.0999999999999996</v>
      </c>
      <c r="K162">
        <f>VLOOKUP(A162,Bシート!A:G,4,FALSE)</f>
        <v>1016.9</v>
      </c>
      <c r="L162">
        <f>VLOOKUP(A162,Bシート!A:G,5,FALSE)</f>
        <v>1.6000000000000227</v>
      </c>
      <c r="M162">
        <f>VLOOKUP(A162,Bシート!A:G,6,FALSE)</f>
        <v>66</v>
      </c>
      <c r="N162">
        <f>VLOOKUP(A162,Bシート!A:G,7,FALSE)</f>
        <v>5</v>
      </c>
      <c r="O162">
        <f>VLOOKUP(A162,Bシート!A:H,8,FALSE)</f>
        <v>19.079999999999998</v>
      </c>
      <c r="P162">
        <f>VLOOKUP(A162,Bシート!A:I,9,FALSE)</f>
        <v>-0.79</v>
      </c>
      <c r="Q162">
        <f>VLOOKUP(A162,Bシート!A:J,10,FALSE)</f>
        <v>-0.61</v>
      </c>
    </row>
    <row r="163" spans="1:17">
      <c r="A163" s="11">
        <v>37945</v>
      </c>
      <c r="B163">
        <v>3</v>
      </c>
      <c r="C163">
        <v>22</v>
      </c>
      <c r="D163">
        <v>25</v>
      </c>
      <c r="E163">
        <v>30</v>
      </c>
      <c r="F163">
        <v>33</v>
      </c>
      <c r="G163">
        <v>37</v>
      </c>
      <c r="H163">
        <v>35</v>
      </c>
      <c r="I163">
        <f>VLOOKUP(A163,Bシート!A:G,2,FALSE)</f>
        <v>11.9</v>
      </c>
      <c r="J163">
        <f>VLOOKUP(A163,Bシート!A:G,3,FALSE)</f>
        <v>-4.0999999999999996</v>
      </c>
      <c r="K163">
        <f>VLOOKUP(A163,Bシート!A:G,4,FALSE)</f>
        <v>1012.1</v>
      </c>
      <c r="L163">
        <f>VLOOKUP(A163,Bシート!A:G,5,FALSE)</f>
        <v>-5.1999999999999318</v>
      </c>
      <c r="M163">
        <f>VLOOKUP(A163,Bシート!A:G,6,FALSE)</f>
        <v>82</v>
      </c>
      <c r="N163">
        <f>VLOOKUP(A163,Bシート!A:G,7,FALSE)</f>
        <v>34</v>
      </c>
      <c r="O163">
        <f>VLOOKUP(A163,Bシート!A:H,8,FALSE)</f>
        <v>26.08</v>
      </c>
      <c r="P163">
        <f>VLOOKUP(A163,Bシート!A:I,9,FALSE)</f>
        <v>-0.67</v>
      </c>
      <c r="Q163">
        <f>VLOOKUP(A163,Bシート!A:J,10,FALSE)</f>
        <v>0.74</v>
      </c>
    </row>
    <row r="164" spans="1:17">
      <c r="A164" s="11">
        <v>37952</v>
      </c>
      <c r="B164">
        <v>2</v>
      </c>
      <c r="C164">
        <v>3</v>
      </c>
      <c r="D164">
        <v>11</v>
      </c>
      <c r="E164">
        <v>17</v>
      </c>
      <c r="F164">
        <v>24</v>
      </c>
      <c r="G164">
        <v>34</v>
      </c>
      <c r="H164">
        <v>28</v>
      </c>
      <c r="I164">
        <f>VLOOKUP(A164,Bシート!A:G,2,FALSE)</f>
        <v>10.9</v>
      </c>
      <c r="J164">
        <f>VLOOKUP(A164,Bシート!A:G,3,FALSE)</f>
        <v>-0.59999999999999964</v>
      </c>
      <c r="K164">
        <f>VLOOKUP(A164,Bシート!A:G,4,FALSE)</f>
        <v>1028.4000000000001</v>
      </c>
      <c r="L164">
        <f>VLOOKUP(A164,Bシート!A:G,5,FALSE)</f>
        <v>2.4000000000000909</v>
      </c>
      <c r="M164">
        <f>VLOOKUP(A164,Bシート!A:G,6,FALSE)</f>
        <v>61</v>
      </c>
      <c r="N164">
        <f>VLOOKUP(A164,Bシート!A:G,7,FALSE)</f>
        <v>2</v>
      </c>
      <c r="O164">
        <f>VLOOKUP(A164,Bシート!A:H,8,FALSE)</f>
        <v>3.55</v>
      </c>
      <c r="P164">
        <f>VLOOKUP(A164,Bシート!A:I,9,FALSE)</f>
        <v>0.69</v>
      </c>
      <c r="Q164">
        <f>VLOOKUP(A164,Bシート!A:J,10,FALSE)</f>
        <v>0.73</v>
      </c>
    </row>
    <row r="165" spans="1:17">
      <c r="A165" s="11">
        <v>37959</v>
      </c>
      <c r="B165">
        <v>1</v>
      </c>
      <c r="C165">
        <v>2</v>
      </c>
      <c r="D165">
        <v>13</v>
      </c>
      <c r="E165">
        <v>14</v>
      </c>
      <c r="F165">
        <v>35</v>
      </c>
      <c r="G165">
        <v>38</v>
      </c>
      <c r="H165">
        <v>32</v>
      </c>
      <c r="I165">
        <f>VLOOKUP(A165,Bシート!A:G,2,FALSE)</f>
        <v>12.5</v>
      </c>
      <c r="J165">
        <f>VLOOKUP(A165,Bシート!A:G,3,FALSE)</f>
        <v>0.30000000000000071</v>
      </c>
      <c r="K165">
        <f>VLOOKUP(A165,Bシート!A:G,4,FALSE)</f>
        <v>1021.5</v>
      </c>
      <c r="L165">
        <f>VLOOKUP(A165,Bシート!A:G,5,FALSE)</f>
        <v>9.2000000000000455</v>
      </c>
      <c r="M165">
        <f>VLOOKUP(A165,Bシート!A:G,6,FALSE)</f>
        <v>32</v>
      </c>
      <c r="N165">
        <f>VLOOKUP(A165,Bシート!A:G,7,FALSE)</f>
        <v>-28</v>
      </c>
      <c r="O165">
        <f>VLOOKUP(A165,Bシート!A:H,8,FALSE)</f>
        <v>10.55</v>
      </c>
      <c r="P165">
        <f>VLOOKUP(A165,Bシート!A:I,9,FALSE)</f>
        <v>0.78</v>
      </c>
      <c r="Q165">
        <f>VLOOKUP(A165,Bシート!A:J,10,FALSE)</f>
        <v>-0.62</v>
      </c>
    </row>
    <row r="166" spans="1:17">
      <c r="A166" s="11">
        <v>37966</v>
      </c>
      <c r="B166">
        <v>9</v>
      </c>
      <c r="C166">
        <v>11</v>
      </c>
      <c r="D166">
        <v>16</v>
      </c>
      <c r="E166">
        <v>21</v>
      </c>
      <c r="F166">
        <v>25</v>
      </c>
      <c r="G166">
        <v>36</v>
      </c>
      <c r="H166">
        <v>10</v>
      </c>
      <c r="I166">
        <f>VLOOKUP(A166,Bシート!A:G,2,FALSE)</f>
        <v>6.3</v>
      </c>
      <c r="J166">
        <f>VLOOKUP(A166,Bシート!A:G,3,FALSE)</f>
        <v>-4.1000000000000005</v>
      </c>
      <c r="K166">
        <f>VLOOKUP(A166,Bシート!A:G,4,FALSE)</f>
        <v>1016.1</v>
      </c>
      <c r="L166">
        <f>VLOOKUP(A166,Bシート!A:G,5,FALSE)</f>
        <v>-7.2999999999999545</v>
      </c>
      <c r="M166">
        <f>VLOOKUP(A166,Bシート!A:G,6,FALSE)</f>
        <v>80</v>
      </c>
      <c r="N166">
        <f>VLOOKUP(A166,Bシート!A:G,7,FALSE)</f>
        <v>43</v>
      </c>
      <c r="O166">
        <f>VLOOKUP(A166,Bシート!A:H,8,FALSE)</f>
        <v>17.55</v>
      </c>
      <c r="P166">
        <f>VLOOKUP(A166,Bシート!A:I,9,FALSE)</f>
        <v>-0.56000000000000005</v>
      </c>
      <c r="Q166">
        <f>VLOOKUP(A166,Bシート!A:J,10,FALSE)</f>
        <v>-0.83</v>
      </c>
    </row>
    <row r="167" spans="1:17">
      <c r="A167" s="11">
        <v>37973</v>
      </c>
      <c r="B167">
        <v>14</v>
      </c>
      <c r="C167">
        <v>18</v>
      </c>
      <c r="D167">
        <v>20</v>
      </c>
      <c r="E167">
        <v>28</v>
      </c>
      <c r="F167">
        <v>34</v>
      </c>
      <c r="G167">
        <v>38</v>
      </c>
      <c r="H167">
        <v>17</v>
      </c>
      <c r="I167">
        <f>VLOOKUP(A167,Bシート!A:G,2,FALSE)</f>
        <v>10.1</v>
      </c>
      <c r="J167">
        <f>VLOOKUP(A167,Bシート!A:G,3,FALSE)</f>
        <v>2.6999999999999993</v>
      </c>
      <c r="K167">
        <f>VLOOKUP(A167,Bシート!A:G,4,FALSE)</f>
        <v>1006.1</v>
      </c>
      <c r="L167">
        <f>VLOOKUP(A167,Bシート!A:G,5,FALSE)</f>
        <v>0.10000000000002274</v>
      </c>
      <c r="M167">
        <f>VLOOKUP(A167,Bシート!A:G,6,FALSE)</f>
        <v>34</v>
      </c>
      <c r="N167">
        <f>VLOOKUP(A167,Bシート!A:G,7,FALSE)</f>
        <v>-33</v>
      </c>
      <c r="O167">
        <f>VLOOKUP(A167,Bシート!A:H,8,FALSE)</f>
        <v>24.55</v>
      </c>
      <c r="P167">
        <f>VLOOKUP(A167,Bシート!A:I,9,FALSE)</f>
        <v>-0.87</v>
      </c>
      <c r="Q167">
        <f>VLOOKUP(A167,Bシート!A:J,10,FALSE)</f>
        <v>0.49</v>
      </c>
    </row>
    <row r="168" spans="1:17">
      <c r="A168" s="11">
        <v>37980</v>
      </c>
      <c r="B168">
        <v>10</v>
      </c>
      <c r="C168">
        <v>14</v>
      </c>
      <c r="D168">
        <v>17</v>
      </c>
      <c r="E168">
        <v>19</v>
      </c>
      <c r="F168">
        <v>29</v>
      </c>
      <c r="G168">
        <v>42</v>
      </c>
      <c r="H168">
        <v>2</v>
      </c>
      <c r="I168">
        <f>VLOOKUP(A168,Bシート!A:G,2,FALSE)</f>
        <v>13.6</v>
      </c>
      <c r="J168">
        <f>VLOOKUP(A168,Bシート!A:G,3,FALSE)</f>
        <v>-0.20000000000000107</v>
      </c>
      <c r="K168">
        <f>VLOOKUP(A168,Bシート!A:G,4,FALSE)</f>
        <v>1000.4</v>
      </c>
      <c r="L168">
        <f>VLOOKUP(A168,Bシート!A:G,5,FALSE)</f>
        <v>-7</v>
      </c>
      <c r="M168">
        <f>VLOOKUP(A168,Bシート!A:G,6,FALSE)</f>
        <v>48</v>
      </c>
      <c r="N168">
        <f>VLOOKUP(A168,Bシート!A:G,7,FALSE)</f>
        <v>17</v>
      </c>
      <c r="O168">
        <f>VLOOKUP(A168,Bシート!A:H,8,FALSE)</f>
        <v>2.02</v>
      </c>
      <c r="P168">
        <f>VLOOKUP(A168,Bシート!A:I,9,FALSE)</f>
        <v>0.42</v>
      </c>
      <c r="Q168">
        <f>VLOOKUP(A168,Bシート!A:J,10,FALSE)</f>
        <v>0.91</v>
      </c>
    </row>
    <row r="169" spans="1:17">
      <c r="A169" s="11">
        <v>37994</v>
      </c>
      <c r="B169">
        <v>1</v>
      </c>
      <c r="C169">
        <v>6</v>
      </c>
      <c r="D169">
        <v>31</v>
      </c>
      <c r="E169">
        <v>32</v>
      </c>
      <c r="F169">
        <v>36</v>
      </c>
      <c r="G169">
        <v>39</v>
      </c>
      <c r="H169">
        <v>42</v>
      </c>
      <c r="I169">
        <f>VLOOKUP(A169,Bシート!A:G,2,FALSE)</f>
        <v>5.3</v>
      </c>
      <c r="J169">
        <f>VLOOKUP(A169,Bシート!A:G,3,FALSE)</f>
        <v>-2.5</v>
      </c>
      <c r="K169">
        <f>VLOOKUP(A169,Bシート!A:G,4,FALSE)</f>
        <v>1017.7</v>
      </c>
      <c r="L169">
        <f>VLOOKUP(A169,Bシート!A:G,5,FALSE)</f>
        <v>2.9000000000000909</v>
      </c>
      <c r="M169">
        <f>VLOOKUP(A169,Bシート!A:G,6,FALSE)</f>
        <v>28</v>
      </c>
      <c r="N169">
        <f>VLOOKUP(A169,Bシート!A:G,7,FALSE)</f>
        <v>-16</v>
      </c>
      <c r="O169">
        <f>VLOOKUP(A169,Bシート!A:H,8,FALSE)</f>
        <v>16.02</v>
      </c>
      <c r="P169">
        <f>VLOOKUP(A169,Bシート!A:I,9,FALSE)</f>
        <v>-0.26</v>
      </c>
      <c r="Q169">
        <f>VLOOKUP(A169,Bシート!A:J,10,FALSE)</f>
        <v>-0.96</v>
      </c>
    </row>
    <row r="170" spans="1:17">
      <c r="A170" s="11">
        <v>38001</v>
      </c>
      <c r="B170">
        <v>3</v>
      </c>
      <c r="C170">
        <v>15</v>
      </c>
      <c r="D170">
        <v>17</v>
      </c>
      <c r="E170">
        <v>19</v>
      </c>
      <c r="F170">
        <v>26</v>
      </c>
      <c r="G170">
        <v>36</v>
      </c>
      <c r="H170">
        <v>39</v>
      </c>
      <c r="I170">
        <f>VLOOKUP(A170,Bシート!A:G,2,FALSE)</f>
        <v>6.4</v>
      </c>
      <c r="J170">
        <f>VLOOKUP(A170,Bシート!A:G,3,FALSE)</f>
        <v>1.7000000000000002</v>
      </c>
      <c r="K170">
        <f>VLOOKUP(A170,Bシート!A:G,4,FALSE)</f>
        <v>1012.6</v>
      </c>
      <c r="L170">
        <f>VLOOKUP(A170,Bシート!A:G,5,FALSE)</f>
        <v>3.5</v>
      </c>
      <c r="M170">
        <f>VLOOKUP(A170,Bシート!A:G,6,FALSE)</f>
        <v>21</v>
      </c>
      <c r="N170">
        <f>VLOOKUP(A170,Bシート!A:G,7,FALSE)</f>
        <v>-1</v>
      </c>
      <c r="O170">
        <f>VLOOKUP(A170,Bシート!A:H,8,FALSE)</f>
        <v>23.02</v>
      </c>
      <c r="P170">
        <f>VLOOKUP(A170,Bシート!A:I,9,FALSE)</f>
        <v>-0.98</v>
      </c>
      <c r="Q170">
        <f>VLOOKUP(A170,Bシート!A:J,10,FALSE)</f>
        <v>0.19</v>
      </c>
    </row>
    <row r="171" spans="1:17">
      <c r="A171" s="11">
        <v>38008</v>
      </c>
      <c r="B171">
        <v>10</v>
      </c>
      <c r="C171">
        <v>12</v>
      </c>
      <c r="D171">
        <v>15</v>
      </c>
      <c r="E171">
        <v>17</v>
      </c>
      <c r="F171">
        <v>30</v>
      </c>
      <c r="G171">
        <v>31</v>
      </c>
      <c r="H171">
        <v>6</v>
      </c>
      <c r="I171">
        <f>VLOOKUP(A171,Bシート!A:G,2,FALSE)</f>
        <v>5.2</v>
      </c>
      <c r="J171">
        <f>VLOOKUP(A171,Bシート!A:G,3,FALSE)</f>
        <v>-4.9999999999999991</v>
      </c>
      <c r="K171">
        <f>VLOOKUP(A171,Bシート!A:G,4,FALSE)</f>
        <v>998.7</v>
      </c>
      <c r="L171">
        <f>VLOOKUP(A171,Bシート!A:G,5,FALSE)</f>
        <v>-2</v>
      </c>
      <c r="M171">
        <f>VLOOKUP(A171,Bシート!A:G,6,FALSE)</f>
        <v>14</v>
      </c>
      <c r="N171">
        <f>VLOOKUP(A171,Bシート!A:G,7,FALSE)</f>
        <v>-32</v>
      </c>
      <c r="O171">
        <f>VLOOKUP(A171,Bシート!A:H,8,FALSE)</f>
        <v>0.49</v>
      </c>
      <c r="P171">
        <f>VLOOKUP(A171,Bシート!A:I,9,FALSE)</f>
        <v>0.1</v>
      </c>
      <c r="Q171">
        <f>VLOOKUP(A171,Bシート!A:J,10,FALSE)</f>
        <v>0.99</v>
      </c>
    </row>
    <row r="172" spans="1:17">
      <c r="A172" s="11">
        <v>38015</v>
      </c>
      <c r="B172">
        <v>5</v>
      </c>
      <c r="C172">
        <v>6</v>
      </c>
      <c r="D172">
        <v>17</v>
      </c>
      <c r="E172">
        <v>23</v>
      </c>
      <c r="F172">
        <v>32</v>
      </c>
      <c r="G172">
        <v>33</v>
      </c>
      <c r="H172">
        <v>39</v>
      </c>
      <c r="I172">
        <f>VLOOKUP(A172,Bシート!A:G,2,FALSE)</f>
        <v>8.6999999999999993</v>
      </c>
      <c r="J172">
        <f>VLOOKUP(A172,Bシート!A:G,3,FALSE)</f>
        <v>-1</v>
      </c>
      <c r="K172">
        <f>VLOOKUP(A172,Bシート!A:G,4,FALSE)</f>
        <v>1009.3</v>
      </c>
      <c r="L172">
        <f>VLOOKUP(A172,Bシート!A:G,5,FALSE)</f>
        <v>3.5999999999999091</v>
      </c>
      <c r="M172">
        <f>VLOOKUP(A172,Bシート!A:G,6,FALSE)</f>
        <v>56</v>
      </c>
      <c r="N172">
        <f>VLOOKUP(A172,Bシート!A:G,7,FALSE)</f>
        <v>2</v>
      </c>
      <c r="O172">
        <f>VLOOKUP(A172,Bシート!A:H,8,FALSE)</f>
        <v>7.49</v>
      </c>
      <c r="P172">
        <f>VLOOKUP(A172,Bシート!A:I,9,FALSE)</f>
        <v>1</v>
      </c>
      <c r="Q172">
        <f>VLOOKUP(A172,Bシート!A:J,10,FALSE)</f>
        <v>-0.02</v>
      </c>
    </row>
    <row r="173" spans="1:17">
      <c r="A173" s="11">
        <v>38022</v>
      </c>
      <c r="B173">
        <v>10</v>
      </c>
      <c r="C173">
        <v>11</v>
      </c>
      <c r="D173">
        <v>22</v>
      </c>
      <c r="E173">
        <v>23</v>
      </c>
      <c r="F173">
        <v>33</v>
      </c>
      <c r="G173">
        <v>34</v>
      </c>
      <c r="H173">
        <v>27</v>
      </c>
      <c r="I173">
        <f>VLOOKUP(A173,Bシート!A:G,2,FALSE)</f>
        <v>8.9</v>
      </c>
      <c r="J173">
        <f>VLOOKUP(A173,Bシート!A:G,3,FALSE)</f>
        <v>0.5</v>
      </c>
      <c r="K173">
        <f>VLOOKUP(A173,Bシート!A:G,4,FALSE)</f>
        <v>1001.2</v>
      </c>
      <c r="L173">
        <f>VLOOKUP(A173,Bシート!A:G,5,FALSE)</f>
        <v>-0.79999999999995453</v>
      </c>
      <c r="M173">
        <f>VLOOKUP(A173,Bシート!A:G,6,FALSE)</f>
        <v>18</v>
      </c>
      <c r="N173">
        <f>VLOOKUP(A173,Bシート!A:G,7,FALSE)</f>
        <v>-32</v>
      </c>
      <c r="O173">
        <f>VLOOKUP(A173,Bシート!A:H,8,FALSE)</f>
        <v>14.49</v>
      </c>
      <c r="P173">
        <f>VLOOKUP(A173,Bシート!A:I,9,FALSE)</f>
        <v>0.06</v>
      </c>
      <c r="Q173">
        <f>VLOOKUP(A173,Bシート!A:J,10,FALSE)</f>
        <v>-1</v>
      </c>
    </row>
    <row r="174" spans="1:17">
      <c r="A174" s="11">
        <v>38029</v>
      </c>
      <c r="B174">
        <v>6</v>
      </c>
      <c r="C174">
        <v>10</v>
      </c>
      <c r="D174">
        <v>22</v>
      </c>
      <c r="E174">
        <v>30</v>
      </c>
      <c r="F174">
        <v>31</v>
      </c>
      <c r="G174">
        <v>35</v>
      </c>
      <c r="H174">
        <v>18</v>
      </c>
      <c r="I174">
        <f>VLOOKUP(A174,Bシート!A:G,2,FALSE)</f>
        <v>10.9</v>
      </c>
      <c r="J174">
        <f>VLOOKUP(A174,Bシート!A:G,3,FALSE)</f>
        <v>2.0999999999999996</v>
      </c>
      <c r="K174">
        <f>VLOOKUP(A174,Bシート!A:G,4,FALSE)</f>
        <v>1014.4</v>
      </c>
      <c r="L174">
        <f>VLOOKUP(A174,Bシート!A:G,5,FALSE)</f>
        <v>-1.5</v>
      </c>
      <c r="M174">
        <f>VLOOKUP(A174,Bシート!A:G,6,FALSE)</f>
        <v>32</v>
      </c>
      <c r="N174">
        <f>VLOOKUP(A174,Bシート!A:G,7,FALSE)</f>
        <v>-28</v>
      </c>
      <c r="O174">
        <f>VLOOKUP(A174,Bシート!A:H,8,FALSE)</f>
        <v>21.49</v>
      </c>
      <c r="P174">
        <f>VLOOKUP(A174,Bシート!A:I,9,FALSE)</f>
        <v>-0.99</v>
      </c>
      <c r="Q174">
        <f>VLOOKUP(A174,Bシート!A:J,10,FALSE)</f>
        <v>-0.14000000000000001</v>
      </c>
    </row>
    <row r="175" spans="1:17">
      <c r="A175" s="11">
        <v>38036</v>
      </c>
      <c r="B175">
        <v>2</v>
      </c>
      <c r="C175">
        <v>9</v>
      </c>
      <c r="D175">
        <v>16</v>
      </c>
      <c r="E175">
        <v>36</v>
      </c>
      <c r="F175">
        <v>38</v>
      </c>
      <c r="G175">
        <v>42</v>
      </c>
      <c r="H175">
        <v>6</v>
      </c>
      <c r="I175">
        <f>VLOOKUP(A175,Bシート!A:G,2,FALSE)</f>
        <v>12.9</v>
      </c>
      <c r="J175">
        <f>VLOOKUP(A175,Bシート!A:G,3,FALSE)</f>
        <v>2.8000000000000007</v>
      </c>
      <c r="K175">
        <f>VLOOKUP(A175,Bシート!A:G,4,FALSE)</f>
        <v>1015.3</v>
      </c>
      <c r="L175">
        <f>VLOOKUP(A175,Bシート!A:G,5,FALSE)</f>
        <v>3</v>
      </c>
      <c r="M175">
        <f>VLOOKUP(A175,Bシート!A:G,6,FALSE)</f>
        <v>56</v>
      </c>
      <c r="N175">
        <f>VLOOKUP(A175,Bシート!A:G,7,FALSE)</f>
        <v>40</v>
      </c>
      <c r="O175">
        <f>VLOOKUP(A175,Bシート!A:H,8,FALSE)</f>
        <v>28.49</v>
      </c>
      <c r="P175">
        <f>VLOOKUP(A175,Bシート!A:I,9,FALSE)</f>
        <v>-0.22</v>
      </c>
      <c r="Q175">
        <f>VLOOKUP(A175,Bシート!A:J,10,FALSE)</f>
        <v>0.98</v>
      </c>
    </row>
    <row r="176" spans="1:17">
      <c r="A176" s="11">
        <v>38043</v>
      </c>
      <c r="B176">
        <v>2</v>
      </c>
      <c r="C176">
        <v>3</v>
      </c>
      <c r="D176">
        <v>10</v>
      </c>
      <c r="E176">
        <v>22</v>
      </c>
      <c r="F176">
        <v>28</v>
      </c>
      <c r="G176">
        <v>40</v>
      </c>
      <c r="H176">
        <v>43</v>
      </c>
      <c r="I176">
        <f>VLOOKUP(A176,Bシート!A:G,2,FALSE)</f>
        <v>14</v>
      </c>
      <c r="J176">
        <f>VLOOKUP(A176,Bシート!A:G,3,FALSE)</f>
        <v>-1.0999999999999996</v>
      </c>
      <c r="K176">
        <f>VLOOKUP(A176,Bシート!A:G,4,FALSE)</f>
        <v>995.4</v>
      </c>
      <c r="L176">
        <f>VLOOKUP(A176,Bシート!A:G,5,FALSE)</f>
        <v>-9.1000000000000227</v>
      </c>
      <c r="M176">
        <f>VLOOKUP(A176,Bシート!A:G,6,FALSE)</f>
        <v>27</v>
      </c>
      <c r="N176">
        <f>VLOOKUP(A176,Bシート!A:G,7,FALSE)</f>
        <v>-14</v>
      </c>
      <c r="O176">
        <f>VLOOKUP(A176,Bシート!A:H,8,FALSE)</f>
        <v>5.96</v>
      </c>
      <c r="P176">
        <f>VLOOKUP(A176,Bシート!A:I,9,FALSE)</f>
        <v>0.95</v>
      </c>
      <c r="Q176">
        <f>VLOOKUP(A176,Bシート!A:J,10,FALSE)</f>
        <v>0.3</v>
      </c>
    </row>
    <row r="177" spans="1:17">
      <c r="A177" s="11">
        <v>38050</v>
      </c>
      <c r="B177">
        <v>8</v>
      </c>
      <c r="C177">
        <v>19</v>
      </c>
      <c r="D177">
        <v>25</v>
      </c>
      <c r="E177">
        <v>31</v>
      </c>
      <c r="F177">
        <v>34</v>
      </c>
      <c r="G177">
        <v>37</v>
      </c>
      <c r="H177">
        <v>30</v>
      </c>
      <c r="I177">
        <f>VLOOKUP(A177,Bシート!A:G,2,FALSE)</f>
        <v>7.8</v>
      </c>
      <c r="J177">
        <f>VLOOKUP(A177,Bシート!A:G,3,FALSE)</f>
        <v>1.3999999999999995</v>
      </c>
      <c r="K177">
        <f>VLOOKUP(A177,Bシート!A:G,4,FALSE)</f>
        <v>1002.5</v>
      </c>
      <c r="L177">
        <f>VLOOKUP(A177,Bシート!A:G,5,FALSE)</f>
        <v>-5.5</v>
      </c>
      <c r="M177">
        <f>VLOOKUP(A177,Bシート!A:G,6,FALSE)</f>
        <v>24</v>
      </c>
      <c r="N177">
        <f>VLOOKUP(A177,Bシート!A:G,7,FALSE)</f>
        <v>-32</v>
      </c>
      <c r="O177">
        <f>VLOOKUP(A177,Bシート!A:H,8,FALSE)</f>
        <v>12.96</v>
      </c>
      <c r="P177">
        <f>VLOOKUP(A177,Bシート!A:I,9,FALSE)</f>
        <v>0.37</v>
      </c>
      <c r="Q177">
        <f>VLOOKUP(A177,Bシート!A:J,10,FALSE)</f>
        <v>-0.93</v>
      </c>
    </row>
    <row r="178" spans="1:17">
      <c r="A178" s="11">
        <v>38057</v>
      </c>
      <c r="B178">
        <v>6</v>
      </c>
      <c r="C178">
        <v>18</v>
      </c>
      <c r="D178">
        <v>19</v>
      </c>
      <c r="E178">
        <v>30</v>
      </c>
      <c r="F178">
        <v>36</v>
      </c>
      <c r="G178">
        <v>41</v>
      </c>
      <c r="H178">
        <v>27</v>
      </c>
      <c r="I178">
        <f>VLOOKUP(A178,Bシート!A:G,2,FALSE)</f>
        <v>19.5</v>
      </c>
      <c r="J178">
        <f>VLOOKUP(A178,Bシート!A:G,3,FALSE)</f>
        <v>3.5</v>
      </c>
      <c r="K178">
        <f>VLOOKUP(A178,Bシート!A:G,4,FALSE)</f>
        <v>1003.5</v>
      </c>
      <c r="L178">
        <f>VLOOKUP(A178,Bシート!A:G,5,FALSE)</f>
        <v>-7.2000000000000455</v>
      </c>
      <c r="M178">
        <f>VLOOKUP(A178,Bシート!A:G,6,FALSE)</f>
        <v>54</v>
      </c>
      <c r="N178">
        <f>VLOOKUP(A178,Bシート!A:G,7,FALSE)</f>
        <v>10</v>
      </c>
      <c r="O178">
        <f>VLOOKUP(A178,Bシート!A:H,8,FALSE)</f>
        <v>19.96</v>
      </c>
      <c r="P178">
        <f>VLOOKUP(A178,Bシート!A:I,9,FALSE)</f>
        <v>-0.89</v>
      </c>
      <c r="Q178">
        <f>VLOOKUP(A178,Bシート!A:J,10,FALSE)</f>
        <v>-0.45</v>
      </c>
    </row>
    <row r="179" spans="1:17">
      <c r="A179" s="11">
        <v>38064</v>
      </c>
      <c r="B179">
        <v>10</v>
      </c>
      <c r="C179">
        <v>22</v>
      </c>
      <c r="D179">
        <v>27</v>
      </c>
      <c r="E179">
        <v>30</v>
      </c>
      <c r="F179">
        <v>36</v>
      </c>
      <c r="G179">
        <v>39</v>
      </c>
      <c r="H179">
        <v>4</v>
      </c>
      <c r="I179">
        <f>VLOOKUP(A179,Bシート!A:G,2,FALSE)</f>
        <v>6.6</v>
      </c>
      <c r="J179">
        <f>VLOOKUP(A179,Bシート!A:G,3,FALSE)</f>
        <v>-11.9</v>
      </c>
      <c r="K179">
        <f>VLOOKUP(A179,Bシート!A:G,4,FALSE)</f>
        <v>1011.9</v>
      </c>
      <c r="L179">
        <f>VLOOKUP(A179,Bシート!A:G,5,FALSE)</f>
        <v>1.6999999999999318</v>
      </c>
      <c r="M179">
        <f>VLOOKUP(A179,Bシート!A:G,6,FALSE)</f>
        <v>82</v>
      </c>
      <c r="N179">
        <f>VLOOKUP(A179,Bシート!A:G,7,FALSE)</f>
        <v>26</v>
      </c>
      <c r="O179">
        <f>VLOOKUP(A179,Bシート!A:H,8,FALSE)</f>
        <v>26.96</v>
      </c>
      <c r="P179">
        <f>VLOOKUP(A179,Bシート!A:I,9,FALSE)</f>
        <v>-0.52</v>
      </c>
      <c r="Q179">
        <f>VLOOKUP(A179,Bシート!A:J,10,FALSE)</f>
        <v>0.85</v>
      </c>
    </row>
    <row r="180" spans="1:17">
      <c r="A180" s="11">
        <v>38071</v>
      </c>
      <c r="B180">
        <v>3</v>
      </c>
      <c r="C180">
        <v>6</v>
      </c>
      <c r="D180">
        <v>11</v>
      </c>
      <c r="E180">
        <v>13</v>
      </c>
      <c r="F180">
        <v>15</v>
      </c>
      <c r="G180">
        <v>16</v>
      </c>
      <c r="H180">
        <v>23</v>
      </c>
      <c r="I180">
        <f>VLOOKUP(A180,Bシート!A:G,2,FALSE)</f>
        <v>11.6</v>
      </c>
      <c r="J180">
        <f>VLOOKUP(A180,Bシート!A:G,3,FALSE)</f>
        <v>4.0999999999999996</v>
      </c>
      <c r="K180">
        <f>VLOOKUP(A180,Bシート!A:G,4,FALSE)</f>
        <v>1009.6</v>
      </c>
      <c r="L180">
        <f>VLOOKUP(A180,Bシート!A:G,5,FALSE)</f>
        <v>-5.7999999999999545</v>
      </c>
      <c r="M180">
        <f>VLOOKUP(A180,Bシート!A:G,6,FALSE)</f>
        <v>73</v>
      </c>
      <c r="N180">
        <f>VLOOKUP(A180,Bシート!A:G,7,FALSE)</f>
        <v>-9</v>
      </c>
      <c r="O180">
        <f>VLOOKUP(A180,Bシート!A:H,8,FALSE)</f>
        <v>4.43</v>
      </c>
      <c r="P180">
        <f>VLOOKUP(A180,Bシート!A:I,9,FALSE)</f>
        <v>0.81</v>
      </c>
      <c r="Q180">
        <f>VLOOKUP(A180,Bシート!A:J,10,FALSE)</f>
        <v>0.59</v>
      </c>
    </row>
    <row r="181" spans="1:17">
      <c r="A181" s="11">
        <v>38078</v>
      </c>
      <c r="B181">
        <v>4</v>
      </c>
      <c r="C181">
        <v>10</v>
      </c>
      <c r="D181">
        <v>11</v>
      </c>
      <c r="E181">
        <v>12</v>
      </c>
      <c r="F181">
        <v>20</v>
      </c>
      <c r="G181">
        <v>36</v>
      </c>
      <c r="H181">
        <v>28</v>
      </c>
      <c r="I181">
        <f>VLOOKUP(A181,Bシート!A:G,2,FALSE)</f>
        <v>16.3</v>
      </c>
      <c r="J181">
        <f>VLOOKUP(A181,Bシート!A:G,3,FALSE)</f>
        <v>-1.3000000000000007</v>
      </c>
      <c r="K181">
        <f>VLOOKUP(A181,Bシート!A:G,4,FALSE)</f>
        <v>1013.5</v>
      </c>
      <c r="L181">
        <f>VLOOKUP(A181,Bシート!A:G,5,FALSE)</f>
        <v>7.3999999999999773</v>
      </c>
      <c r="M181">
        <f>VLOOKUP(A181,Bシート!A:G,6,FALSE)</f>
        <v>48</v>
      </c>
      <c r="N181">
        <f>VLOOKUP(A181,Bシート!A:G,7,FALSE)</f>
        <v>23</v>
      </c>
      <c r="O181">
        <f>VLOOKUP(A181,Bシート!A:H,8,FALSE)</f>
        <v>11.43</v>
      </c>
      <c r="P181">
        <f>VLOOKUP(A181,Bシート!A:I,9,FALSE)</f>
        <v>0.65</v>
      </c>
      <c r="Q181">
        <f>VLOOKUP(A181,Bシート!A:J,10,FALSE)</f>
        <v>-0.76</v>
      </c>
    </row>
    <row r="182" spans="1:17">
      <c r="A182" s="11">
        <v>38085</v>
      </c>
      <c r="B182">
        <v>1</v>
      </c>
      <c r="C182">
        <v>2</v>
      </c>
      <c r="D182">
        <v>7</v>
      </c>
      <c r="E182">
        <v>21</v>
      </c>
      <c r="F182">
        <v>29</v>
      </c>
      <c r="G182">
        <v>30</v>
      </c>
      <c r="H182">
        <v>23</v>
      </c>
      <c r="I182">
        <f>VLOOKUP(A182,Bシート!A:G,2,FALSE)</f>
        <v>12.5</v>
      </c>
      <c r="J182">
        <f>VLOOKUP(A182,Bシート!A:G,3,FALSE)</f>
        <v>-7.6999999999999993</v>
      </c>
      <c r="K182">
        <f>VLOOKUP(A182,Bシート!A:G,4,FALSE)</f>
        <v>1009.4</v>
      </c>
      <c r="L182">
        <f>VLOOKUP(A182,Bシート!A:G,5,FALSE)</f>
        <v>8.1999999999999318</v>
      </c>
      <c r="M182">
        <f>VLOOKUP(A182,Bシート!A:G,6,FALSE)</f>
        <v>47</v>
      </c>
      <c r="N182">
        <f>VLOOKUP(A182,Bシート!A:G,7,FALSE)</f>
        <v>14</v>
      </c>
      <c r="O182">
        <f>VLOOKUP(A182,Bシート!A:H,8,FALSE)</f>
        <v>18.43</v>
      </c>
      <c r="P182">
        <f>VLOOKUP(A182,Bシート!A:I,9,FALSE)</f>
        <v>-0.7</v>
      </c>
      <c r="Q182">
        <f>VLOOKUP(A182,Bシート!A:J,10,FALSE)</f>
        <v>-0.71</v>
      </c>
    </row>
    <row r="183" spans="1:17">
      <c r="A183" s="11">
        <v>38092</v>
      </c>
      <c r="B183">
        <v>22</v>
      </c>
      <c r="C183">
        <v>23</v>
      </c>
      <c r="D183">
        <v>28</v>
      </c>
      <c r="E183">
        <v>37</v>
      </c>
      <c r="F183">
        <v>40</v>
      </c>
      <c r="G183">
        <v>43</v>
      </c>
      <c r="H183">
        <v>30</v>
      </c>
      <c r="I183">
        <f>VLOOKUP(A183,Bシート!A:G,2,FALSE)</f>
        <v>17</v>
      </c>
      <c r="J183">
        <f>VLOOKUP(A183,Bシート!A:G,3,FALSE)</f>
        <v>3</v>
      </c>
      <c r="K183">
        <f>VLOOKUP(A183,Bシート!A:G,4,FALSE)</f>
        <v>1007.8</v>
      </c>
      <c r="L183">
        <f>VLOOKUP(A183,Bシート!A:G,5,FALSE)</f>
        <v>0.19999999999993179</v>
      </c>
      <c r="M183">
        <f>VLOOKUP(A183,Bシート!A:G,6,FALSE)</f>
        <v>38</v>
      </c>
      <c r="N183">
        <f>VLOOKUP(A183,Bシート!A:G,7,FALSE)</f>
        <v>-44</v>
      </c>
      <c r="O183">
        <f>VLOOKUP(A183,Bシート!A:H,8,FALSE)</f>
        <v>25.43</v>
      </c>
      <c r="P183">
        <f>VLOOKUP(A183,Bシート!A:I,9,FALSE)</f>
        <v>-0.77</v>
      </c>
      <c r="Q183">
        <f>VLOOKUP(A183,Bシート!A:J,10,FALSE)</f>
        <v>0.64</v>
      </c>
    </row>
    <row r="184" spans="1:17">
      <c r="A184" s="11">
        <v>38099</v>
      </c>
      <c r="B184">
        <v>14</v>
      </c>
      <c r="C184">
        <v>29</v>
      </c>
      <c r="D184">
        <v>31</v>
      </c>
      <c r="E184">
        <v>36</v>
      </c>
      <c r="F184">
        <v>38</v>
      </c>
      <c r="G184">
        <v>40</v>
      </c>
      <c r="H184">
        <v>33</v>
      </c>
      <c r="I184">
        <f>VLOOKUP(A184,Bシート!A:G,2,FALSE)</f>
        <v>26.7</v>
      </c>
      <c r="J184">
        <f>VLOOKUP(A184,Bシート!A:G,3,FALSE)</f>
        <v>6.0999999999999979</v>
      </c>
      <c r="K184">
        <f>VLOOKUP(A184,Bシート!A:G,4,FALSE)</f>
        <v>994.2</v>
      </c>
      <c r="L184">
        <f>VLOOKUP(A184,Bシート!A:G,5,FALSE)</f>
        <v>-8.5999999999999091</v>
      </c>
      <c r="M184">
        <f>VLOOKUP(A184,Bシート!A:G,6,FALSE)</f>
        <v>29</v>
      </c>
      <c r="N184">
        <f>VLOOKUP(A184,Bシート!A:G,7,FALSE)</f>
        <v>-24</v>
      </c>
      <c r="O184">
        <f>VLOOKUP(A184,Bシート!A:H,8,FALSE)</f>
        <v>2.9</v>
      </c>
      <c r="P184">
        <f>VLOOKUP(A184,Bシート!A:I,9,FALSE)</f>
        <v>0.57999999999999996</v>
      </c>
      <c r="Q184">
        <f>VLOOKUP(A184,Bシート!A:J,10,FALSE)</f>
        <v>0.82</v>
      </c>
    </row>
    <row r="185" spans="1:17">
      <c r="A185" s="11">
        <v>38106</v>
      </c>
      <c r="B185">
        <v>5</v>
      </c>
      <c r="C185">
        <v>7</v>
      </c>
      <c r="D185">
        <v>23</v>
      </c>
      <c r="E185">
        <v>31</v>
      </c>
      <c r="F185">
        <v>39</v>
      </c>
      <c r="G185">
        <v>42</v>
      </c>
      <c r="H185">
        <v>19</v>
      </c>
      <c r="I185">
        <f>VLOOKUP(A185,Bシート!A:G,2,FALSE)</f>
        <v>18.399999999999999</v>
      </c>
      <c r="J185">
        <f>VLOOKUP(A185,Bシート!A:G,3,FALSE)</f>
        <v>1.6999999999999993</v>
      </c>
      <c r="K185">
        <f>VLOOKUP(A185,Bシート!A:G,4,FALSE)</f>
        <v>1009.3</v>
      </c>
      <c r="L185">
        <f>VLOOKUP(A185,Bシート!A:G,5,FALSE)</f>
        <v>11.399999999999977</v>
      </c>
      <c r="M185">
        <f>VLOOKUP(A185,Bシート!A:G,6,FALSE)</f>
        <v>39</v>
      </c>
      <c r="N185">
        <f>VLOOKUP(A185,Bシート!A:G,7,FALSE)</f>
        <v>-1</v>
      </c>
      <c r="O185">
        <f>VLOOKUP(A185,Bシート!A:H,8,FALSE)</f>
        <v>9.9</v>
      </c>
      <c r="P185">
        <f>VLOOKUP(A185,Bシート!A:I,9,FALSE)</f>
        <v>0.86</v>
      </c>
      <c r="Q185">
        <f>VLOOKUP(A185,Bシート!A:J,10,FALSE)</f>
        <v>-0.51</v>
      </c>
    </row>
    <row r="186" spans="1:17">
      <c r="A186" s="11">
        <v>38113</v>
      </c>
      <c r="B186">
        <v>8</v>
      </c>
      <c r="C186">
        <v>13</v>
      </c>
      <c r="D186">
        <v>14</v>
      </c>
      <c r="E186">
        <v>18</v>
      </c>
      <c r="F186">
        <v>35</v>
      </c>
      <c r="G186">
        <v>41</v>
      </c>
      <c r="H186">
        <v>33</v>
      </c>
      <c r="I186">
        <f>VLOOKUP(A186,Bシート!A:G,2,FALSE)</f>
        <v>15.1</v>
      </c>
      <c r="J186">
        <f>VLOOKUP(A186,Bシート!A:G,3,FALSE)</f>
        <v>2</v>
      </c>
      <c r="K186">
        <f>VLOOKUP(A186,Bシート!A:G,4,FALSE)</f>
        <v>1012.4</v>
      </c>
      <c r="L186">
        <f>VLOOKUP(A186,Bシート!A:G,5,FALSE)</f>
        <v>3.2999999999999545</v>
      </c>
      <c r="M186">
        <f>VLOOKUP(A186,Bシート!A:G,6,FALSE)</f>
        <v>61</v>
      </c>
      <c r="N186">
        <f>VLOOKUP(A186,Bシート!A:G,7,FALSE)</f>
        <v>-4</v>
      </c>
      <c r="O186">
        <f>VLOOKUP(A186,Bシート!A:H,8,FALSE)</f>
        <v>16.899999999999999</v>
      </c>
      <c r="P186">
        <f>VLOOKUP(A186,Bシート!A:I,9,FALSE)</f>
        <v>-0.44</v>
      </c>
      <c r="Q186">
        <f>VLOOKUP(A186,Bシート!A:J,10,FALSE)</f>
        <v>-0.9</v>
      </c>
    </row>
    <row r="187" spans="1:17">
      <c r="A187" s="11">
        <v>38120</v>
      </c>
      <c r="B187">
        <v>7</v>
      </c>
      <c r="C187">
        <v>16</v>
      </c>
      <c r="D187">
        <v>18</v>
      </c>
      <c r="E187">
        <v>33</v>
      </c>
      <c r="F187">
        <v>36</v>
      </c>
      <c r="G187">
        <v>41</v>
      </c>
      <c r="H187">
        <v>4</v>
      </c>
      <c r="I187">
        <f>VLOOKUP(A187,Bシート!A:G,2,FALSE)</f>
        <v>23.5</v>
      </c>
      <c r="J187">
        <f>VLOOKUP(A187,Bシート!A:G,3,FALSE)</f>
        <v>2.8999999999999986</v>
      </c>
      <c r="K187">
        <f>VLOOKUP(A187,Bシート!A:G,4,FALSE)</f>
        <v>1001.2</v>
      </c>
      <c r="L187">
        <f>VLOOKUP(A187,Bシート!A:G,5,FALSE)</f>
        <v>-7.8999999999999773</v>
      </c>
      <c r="M187">
        <f>VLOOKUP(A187,Bシート!A:G,6,FALSE)</f>
        <v>68</v>
      </c>
      <c r="N187">
        <f>VLOOKUP(A187,Bシート!A:G,7,FALSE)</f>
        <v>22</v>
      </c>
      <c r="O187">
        <f>VLOOKUP(A187,Bシート!A:H,8,FALSE)</f>
        <v>23.9</v>
      </c>
      <c r="P187">
        <f>VLOOKUP(A187,Bシート!A:I,9,FALSE)</f>
        <v>-0.93</v>
      </c>
      <c r="Q187">
        <f>VLOOKUP(A187,Bシート!A:J,10,FALSE)</f>
        <v>0.36</v>
      </c>
    </row>
    <row r="188" spans="1:17">
      <c r="A188" s="11">
        <v>38127</v>
      </c>
      <c r="B188">
        <v>12</v>
      </c>
      <c r="C188">
        <v>21</v>
      </c>
      <c r="D188">
        <v>22</v>
      </c>
      <c r="E188">
        <v>27</v>
      </c>
      <c r="F188">
        <v>39</v>
      </c>
      <c r="G188">
        <v>40</v>
      </c>
      <c r="H188">
        <v>25</v>
      </c>
      <c r="I188">
        <f>VLOOKUP(A188,Bシート!A:G,2,FALSE)</f>
        <v>16</v>
      </c>
      <c r="J188">
        <f>VLOOKUP(A188,Bシート!A:G,3,FALSE)</f>
        <v>-2.3000000000000007</v>
      </c>
      <c r="K188">
        <f>VLOOKUP(A188,Bシート!A:G,4,FALSE)</f>
        <v>1002.2</v>
      </c>
      <c r="L188">
        <f>VLOOKUP(A188,Bシート!A:G,5,FALSE)</f>
        <v>-2.5999999999999091</v>
      </c>
      <c r="M188">
        <f>VLOOKUP(A188,Bシート!A:G,6,FALSE)</f>
        <v>83</v>
      </c>
      <c r="N188">
        <f>VLOOKUP(A188,Bシート!A:G,7,FALSE)</f>
        <v>1</v>
      </c>
      <c r="O188">
        <f>VLOOKUP(A188,Bシート!A:H,8,FALSE)</f>
        <v>1.37</v>
      </c>
      <c r="P188">
        <f>VLOOKUP(A188,Bシート!A:I,9,FALSE)</f>
        <v>0.28999999999999998</v>
      </c>
      <c r="Q188">
        <f>VLOOKUP(A188,Bシート!A:J,10,FALSE)</f>
        <v>0.96</v>
      </c>
    </row>
    <row r="189" spans="1:17">
      <c r="A189" s="11">
        <v>38134</v>
      </c>
      <c r="B189">
        <v>3</v>
      </c>
      <c r="C189">
        <v>8</v>
      </c>
      <c r="D189">
        <v>18</v>
      </c>
      <c r="E189">
        <v>25</v>
      </c>
      <c r="F189">
        <v>26</v>
      </c>
      <c r="G189">
        <v>39</v>
      </c>
      <c r="H189">
        <v>38</v>
      </c>
      <c r="I189">
        <f>VLOOKUP(A189,Bシート!A:G,2,FALSE)</f>
        <v>23</v>
      </c>
      <c r="J189">
        <f>VLOOKUP(A189,Bシート!A:G,3,FALSE)</f>
        <v>0.30000000000000071</v>
      </c>
      <c r="K189">
        <f>VLOOKUP(A189,Bシート!A:G,4,FALSE)</f>
        <v>1016.1</v>
      </c>
      <c r="L189">
        <f>VLOOKUP(A189,Bシート!A:G,5,FALSE)</f>
        <v>1.2000000000000455</v>
      </c>
      <c r="M189">
        <f>VLOOKUP(A189,Bシート!A:G,6,FALSE)</f>
        <v>63</v>
      </c>
      <c r="N189">
        <f>VLOOKUP(A189,Bシート!A:G,7,FALSE)</f>
        <v>0</v>
      </c>
      <c r="O189">
        <f>VLOOKUP(A189,Bシート!A:H,8,FALSE)</f>
        <v>8.3699999999999992</v>
      </c>
      <c r="P189">
        <f>VLOOKUP(A189,Bシート!A:I,9,FALSE)</f>
        <v>0.98</v>
      </c>
      <c r="Q189">
        <f>VLOOKUP(A189,Bシート!A:J,10,FALSE)</f>
        <v>-0.21</v>
      </c>
    </row>
    <row r="190" spans="1:17">
      <c r="A190" s="11">
        <v>38141</v>
      </c>
      <c r="B190">
        <v>3</v>
      </c>
      <c r="C190">
        <v>32</v>
      </c>
      <c r="D190">
        <v>35</v>
      </c>
      <c r="E190">
        <v>36</v>
      </c>
      <c r="F190">
        <v>39</v>
      </c>
      <c r="G190">
        <v>40</v>
      </c>
      <c r="H190">
        <v>5</v>
      </c>
      <c r="I190">
        <f>VLOOKUP(A190,Bシート!A:G,2,FALSE)</f>
        <v>23.7</v>
      </c>
      <c r="J190">
        <f>VLOOKUP(A190,Bシート!A:G,3,FALSE)</f>
        <v>0.5</v>
      </c>
      <c r="K190">
        <f>VLOOKUP(A190,Bシート!A:G,4,FALSE)</f>
        <v>1014.9</v>
      </c>
      <c r="L190">
        <f>VLOOKUP(A190,Bシート!A:G,5,FALSE)</f>
        <v>0.79999999999995453</v>
      </c>
      <c r="M190">
        <f>VLOOKUP(A190,Bシート!A:G,6,FALSE)</f>
        <v>18</v>
      </c>
      <c r="N190">
        <f>VLOOKUP(A190,Bシート!A:G,7,FALSE)</f>
        <v>-17</v>
      </c>
      <c r="O190">
        <f>VLOOKUP(A190,Bシート!A:H,8,FALSE)</f>
        <v>15.37</v>
      </c>
      <c r="P190">
        <f>VLOOKUP(A190,Bシート!A:I,9,FALSE)</f>
        <v>-0.13</v>
      </c>
      <c r="Q190">
        <f>VLOOKUP(A190,Bシート!A:J,10,FALSE)</f>
        <v>-0.99</v>
      </c>
    </row>
    <row r="191" spans="1:17">
      <c r="A191" s="11">
        <v>38148</v>
      </c>
      <c r="B191">
        <v>17</v>
      </c>
      <c r="C191">
        <v>23</v>
      </c>
      <c r="D191">
        <v>30</v>
      </c>
      <c r="E191">
        <v>31</v>
      </c>
      <c r="F191">
        <v>39</v>
      </c>
      <c r="G191">
        <v>43</v>
      </c>
      <c r="H191">
        <v>42</v>
      </c>
      <c r="I191">
        <f>VLOOKUP(A191,Bシート!A:G,2,FALSE)</f>
        <v>25.4</v>
      </c>
      <c r="J191">
        <f>VLOOKUP(A191,Bシート!A:G,3,FALSE)</f>
        <v>4.7999999999999972</v>
      </c>
      <c r="K191">
        <f>VLOOKUP(A191,Bシート!A:G,4,FALSE)</f>
        <v>1009.5</v>
      </c>
      <c r="L191">
        <f>VLOOKUP(A191,Bシート!A:G,5,FALSE)</f>
        <v>1.7999999999999545</v>
      </c>
      <c r="M191">
        <f>VLOOKUP(A191,Bシート!A:G,6,FALSE)</f>
        <v>72</v>
      </c>
      <c r="N191">
        <f>VLOOKUP(A191,Bシート!A:G,7,FALSE)</f>
        <v>-3</v>
      </c>
      <c r="O191">
        <f>VLOOKUP(A191,Bシート!A:H,8,FALSE)</f>
        <v>22.37</v>
      </c>
      <c r="P191">
        <f>VLOOKUP(A191,Bシート!A:I,9,FALSE)</f>
        <v>-1</v>
      </c>
      <c r="Q191">
        <f>VLOOKUP(A191,Bシート!A:J,10,FALSE)</f>
        <v>0.05</v>
      </c>
    </row>
    <row r="192" spans="1:17">
      <c r="A192" s="11">
        <v>38155</v>
      </c>
      <c r="B192">
        <v>4</v>
      </c>
      <c r="C192">
        <v>7</v>
      </c>
      <c r="D192">
        <v>25</v>
      </c>
      <c r="E192">
        <v>27</v>
      </c>
      <c r="F192">
        <v>34</v>
      </c>
      <c r="G192">
        <v>43</v>
      </c>
      <c r="H192">
        <v>35</v>
      </c>
      <c r="I192">
        <f>VLOOKUP(A192,Bシート!A:G,2,FALSE)</f>
        <v>24.2</v>
      </c>
      <c r="J192">
        <f>VLOOKUP(A192,Bシート!A:G,3,FALSE)</f>
        <v>2</v>
      </c>
      <c r="K192">
        <f>VLOOKUP(A192,Bシート!A:G,4,FALSE)</f>
        <v>1011.6</v>
      </c>
      <c r="L192">
        <f>VLOOKUP(A192,Bシート!A:G,5,FALSE)</f>
        <v>-1.7999999999999545</v>
      </c>
      <c r="M192">
        <f>VLOOKUP(A192,Bシート!A:G,6,FALSE)</f>
        <v>61</v>
      </c>
      <c r="N192">
        <f>VLOOKUP(A192,Bシート!A:G,7,FALSE)</f>
        <v>15</v>
      </c>
      <c r="O192">
        <f>VLOOKUP(A192,Bシート!A:H,8,FALSE)</f>
        <v>29.37</v>
      </c>
      <c r="P192">
        <f>VLOOKUP(A192,Bシート!A:I,9,FALSE)</f>
        <v>-0.03</v>
      </c>
      <c r="Q192">
        <f>VLOOKUP(A192,Bシート!A:J,10,FALSE)</f>
        <v>1</v>
      </c>
    </row>
    <row r="193" spans="1:17">
      <c r="A193" s="11">
        <v>38162</v>
      </c>
      <c r="B193">
        <v>3</v>
      </c>
      <c r="C193">
        <v>7</v>
      </c>
      <c r="D193">
        <v>19</v>
      </c>
      <c r="E193">
        <v>27</v>
      </c>
      <c r="F193">
        <v>39</v>
      </c>
      <c r="G193">
        <v>41</v>
      </c>
      <c r="H193">
        <v>10</v>
      </c>
      <c r="I193">
        <f>VLOOKUP(A193,Bシート!A:G,2,FALSE)</f>
        <v>27.5</v>
      </c>
      <c r="J193">
        <f>VLOOKUP(A193,Bシート!A:G,3,FALSE)</f>
        <v>-1.3999999999999986</v>
      </c>
      <c r="K193">
        <f>VLOOKUP(A193,Bシート!A:G,4,FALSE)</f>
        <v>1000.9</v>
      </c>
      <c r="L193">
        <f>VLOOKUP(A193,Bシート!A:G,5,FALSE)</f>
        <v>0</v>
      </c>
      <c r="M193">
        <f>VLOOKUP(A193,Bシート!A:G,6,FALSE)</f>
        <v>64</v>
      </c>
      <c r="N193">
        <f>VLOOKUP(A193,Bシート!A:G,7,FALSE)</f>
        <v>6</v>
      </c>
      <c r="O193">
        <f>VLOOKUP(A193,Bシート!A:H,8,FALSE)</f>
        <v>6.84</v>
      </c>
      <c r="P193">
        <f>VLOOKUP(A193,Bシート!A:I,9,FALSE)</f>
        <v>0.99</v>
      </c>
      <c r="Q193">
        <f>VLOOKUP(A193,Bシート!A:J,10,FALSE)</f>
        <v>0.12</v>
      </c>
    </row>
    <row r="194" spans="1:17">
      <c r="A194" s="11">
        <v>38169</v>
      </c>
      <c r="B194">
        <v>3</v>
      </c>
      <c r="C194">
        <v>4</v>
      </c>
      <c r="D194">
        <v>18</v>
      </c>
      <c r="E194">
        <v>31</v>
      </c>
      <c r="F194">
        <v>40</v>
      </c>
      <c r="G194">
        <v>43</v>
      </c>
      <c r="H194">
        <v>22</v>
      </c>
      <c r="I194">
        <f>VLOOKUP(A194,Bシート!A:G,2,FALSE)</f>
        <v>25.2</v>
      </c>
      <c r="J194">
        <f>VLOOKUP(A194,Bシート!A:G,3,FALSE)</f>
        <v>-3</v>
      </c>
      <c r="K194">
        <f>VLOOKUP(A194,Bシート!A:G,4,FALSE)</f>
        <v>1001.9</v>
      </c>
      <c r="L194">
        <f>VLOOKUP(A194,Bシート!A:G,5,FALSE)</f>
        <v>3</v>
      </c>
      <c r="M194">
        <f>VLOOKUP(A194,Bシート!A:G,6,FALSE)</f>
        <v>34</v>
      </c>
      <c r="N194">
        <f>VLOOKUP(A194,Bシート!A:G,7,FALSE)</f>
        <v>-29</v>
      </c>
      <c r="O194">
        <f>VLOOKUP(A194,Bシート!A:H,8,FALSE)</f>
        <v>13.84</v>
      </c>
      <c r="P194">
        <f>VLOOKUP(A194,Bシート!A:I,9,FALSE)</f>
        <v>0.2</v>
      </c>
      <c r="Q194">
        <f>VLOOKUP(A194,Bシート!A:J,10,FALSE)</f>
        <v>-0.98</v>
      </c>
    </row>
    <row r="195" spans="1:17">
      <c r="A195" s="11">
        <v>38176</v>
      </c>
      <c r="B195">
        <v>4</v>
      </c>
      <c r="C195">
        <v>11</v>
      </c>
      <c r="D195">
        <v>12</v>
      </c>
      <c r="E195">
        <v>21</v>
      </c>
      <c r="F195">
        <v>36</v>
      </c>
      <c r="G195">
        <v>38</v>
      </c>
      <c r="H195">
        <v>37</v>
      </c>
      <c r="I195">
        <f>VLOOKUP(A195,Bシート!A:G,2,FALSE)</f>
        <v>32</v>
      </c>
      <c r="J195">
        <f>VLOOKUP(A195,Bシート!A:G,3,FALSE)</f>
        <v>-0.20000000000000284</v>
      </c>
      <c r="K195">
        <f>VLOOKUP(A195,Bシート!A:G,4,FALSE)</f>
        <v>1002.8</v>
      </c>
      <c r="L195">
        <f>VLOOKUP(A195,Bシート!A:G,5,FALSE)</f>
        <v>-1.5</v>
      </c>
      <c r="M195">
        <f>VLOOKUP(A195,Bシート!A:G,6,FALSE)</f>
        <v>56</v>
      </c>
      <c r="N195">
        <f>VLOOKUP(A195,Bシート!A:G,7,FALSE)</f>
        <v>-1</v>
      </c>
      <c r="O195">
        <f>VLOOKUP(A195,Bシート!A:H,8,FALSE)</f>
        <v>20.84</v>
      </c>
      <c r="P195">
        <f>VLOOKUP(A195,Bシート!A:I,9,FALSE)</f>
        <v>-0.96</v>
      </c>
      <c r="Q195">
        <f>VLOOKUP(A195,Bシート!A:J,10,FALSE)</f>
        <v>-0.27</v>
      </c>
    </row>
    <row r="196" spans="1:17">
      <c r="A196" s="11">
        <v>38183</v>
      </c>
      <c r="B196">
        <v>5</v>
      </c>
      <c r="C196">
        <v>10</v>
      </c>
      <c r="D196">
        <v>12</v>
      </c>
      <c r="E196">
        <v>22</v>
      </c>
      <c r="F196">
        <v>26</v>
      </c>
      <c r="G196">
        <v>41</v>
      </c>
      <c r="H196">
        <v>19</v>
      </c>
      <c r="I196">
        <f>VLOOKUP(A196,Bシート!A:G,2,FALSE)</f>
        <v>29</v>
      </c>
      <c r="J196">
        <f>VLOOKUP(A196,Bシート!A:G,3,FALSE)</f>
        <v>0</v>
      </c>
      <c r="K196">
        <f>VLOOKUP(A196,Bシート!A:G,4,FALSE)</f>
        <v>1007.8</v>
      </c>
      <c r="L196">
        <f>VLOOKUP(A196,Bシート!A:G,5,FALSE)</f>
        <v>0.89999999999997726</v>
      </c>
      <c r="M196">
        <f>VLOOKUP(A196,Bシート!A:G,6,FALSE)</f>
        <v>65</v>
      </c>
      <c r="N196">
        <f>VLOOKUP(A196,Bシート!A:G,7,FALSE)</f>
        <v>4</v>
      </c>
      <c r="O196">
        <f>VLOOKUP(A196,Bシート!A:H,8,FALSE)</f>
        <v>27.84</v>
      </c>
      <c r="P196">
        <f>VLOOKUP(A196,Bシート!A:I,9,FALSE)</f>
        <v>-0.35</v>
      </c>
      <c r="Q196">
        <f>VLOOKUP(A196,Bシート!A:J,10,FALSE)</f>
        <v>0.94</v>
      </c>
    </row>
    <row r="197" spans="1:17">
      <c r="A197" s="11">
        <v>38190</v>
      </c>
      <c r="B197">
        <v>4</v>
      </c>
      <c r="C197">
        <v>5</v>
      </c>
      <c r="D197">
        <v>11</v>
      </c>
      <c r="E197">
        <v>16</v>
      </c>
      <c r="F197">
        <v>30</v>
      </c>
      <c r="G197">
        <v>33</v>
      </c>
      <c r="H197">
        <v>14</v>
      </c>
      <c r="I197">
        <f>VLOOKUP(A197,Bシート!A:G,2,FALSE)</f>
        <v>28.5</v>
      </c>
      <c r="J197">
        <f>VLOOKUP(A197,Bシート!A:G,3,FALSE)</f>
        <v>-3.3000000000000007</v>
      </c>
      <c r="K197">
        <f>VLOOKUP(A197,Bシート!A:G,4,FALSE)</f>
        <v>1005.5</v>
      </c>
      <c r="L197">
        <f>VLOOKUP(A197,Bシート!A:G,5,FALSE)</f>
        <v>3</v>
      </c>
      <c r="M197">
        <f>VLOOKUP(A197,Bシート!A:G,6,FALSE)</f>
        <v>49</v>
      </c>
      <c r="N197">
        <f>VLOOKUP(A197,Bシート!A:G,7,FALSE)</f>
        <v>-3</v>
      </c>
      <c r="O197">
        <f>VLOOKUP(A197,Bシート!A:H,8,FALSE)</f>
        <v>5.31</v>
      </c>
      <c r="P197">
        <f>VLOOKUP(A197,Bシート!A:I,9,FALSE)</f>
        <v>0.9</v>
      </c>
      <c r="Q197">
        <f>VLOOKUP(A197,Bシート!A:J,10,FALSE)</f>
        <v>0.43</v>
      </c>
    </row>
    <row r="198" spans="1:17">
      <c r="A198" s="11">
        <v>38197</v>
      </c>
      <c r="B198">
        <v>9</v>
      </c>
      <c r="C198">
        <v>10</v>
      </c>
      <c r="D198">
        <v>17</v>
      </c>
      <c r="E198">
        <v>22</v>
      </c>
      <c r="F198">
        <v>28</v>
      </c>
      <c r="G198">
        <v>30</v>
      </c>
      <c r="H198">
        <v>19</v>
      </c>
      <c r="I198">
        <f>VLOOKUP(A198,Bシート!A:G,2,FALSE)</f>
        <v>29.1</v>
      </c>
      <c r="J198">
        <f>VLOOKUP(A198,Bシート!A:G,3,FALSE)</f>
        <v>0.20000000000000284</v>
      </c>
      <c r="K198">
        <f>VLOOKUP(A198,Bシート!A:G,4,FALSE)</f>
        <v>1007.4</v>
      </c>
      <c r="L198">
        <f>VLOOKUP(A198,Bシート!A:G,5,FALSE)</f>
        <v>0.19999999999993179</v>
      </c>
      <c r="M198">
        <f>VLOOKUP(A198,Bシート!A:G,6,FALSE)</f>
        <v>71</v>
      </c>
      <c r="N198">
        <f>VLOOKUP(A198,Bシート!A:G,7,FALSE)</f>
        <v>5</v>
      </c>
      <c r="O198">
        <f>VLOOKUP(A198,Bシート!A:H,8,FALSE)</f>
        <v>12.31</v>
      </c>
      <c r="P198">
        <f>VLOOKUP(A198,Bシート!A:I,9,FALSE)</f>
        <v>0.5</v>
      </c>
      <c r="Q198">
        <f>VLOOKUP(A198,Bシート!A:J,10,FALSE)</f>
        <v>-0.87</v>
      </c>
    </row>
    <row r="199" spans="1:17">
      <c r="A199" s="11">
        <v>38204</v>
      </c>
      <c r="B199">
        <v>4</v>
      </c>
      <c r="C199">
        <v>5</v>
      </c>
      <c r="D199">
        <v>6</v>
      </c>
      <c r="E199">
        <v>17</v>
      </c>
      <c r="F199">
        <v>20</v>
      </c>
      <c r="G199">
        <v>42</v>
      </c>
      <c r="H199">
        <v>10</v>
      </c>
      <c r="I199">
        <f>VLOOKUP(A199,Bシート!A:G,2,FALSE)</f>
        <v>28.4</v>
      </c>
      <c r="J199">
        <f>VLOOKUP(A199,Bシート!A:G,3,FALSE)</f>
        <v>-1.4000000000000021</v>
      </c>
      <c r="K199">
        <f>VLOOKUP(A199,Bシート!A:G,4,FALSE)</f>
        <v>1009.9</v>
      </c>
      <c r="L199">
        <f>VLOOKUP(A199,Bシート!A:G,5,FALSE)</f>
        <v>0.39999999999997726</v>
      </c>
      <c r="M199">
        <f>VLOOKUP(A199,Bシート!A:G,6,FALSE)</f>
        <v>70</v>
      </c>
      <c r="N199">
        <f>VLOOKUP(A199,Bシート!A:G,7,FALSE)</f>
        <v>14</v>
      </c>
      <c r="O199">
        <f>VLOOKUP(A199,Bシート!A:H,8,FALSE)</f>
        <v>19.309999999999999</v>
      </c>
      <c r="P199">
        <f>VLOOKUP(A199,Bシート!A:I,9,FALSE)</f>
        <v>-0.82</v>
      </c>
      <c r="Q199">
        <f>VLOOKUP(A199,Bシート!A:J,10,FALSE)</f>
        <v>-0.56999999999999995</v>
      </c>
    </row>
    <row r="200" spans="1:17">
      <c r="A200" s="11">
        <v>38211</v>
      </c>
      <c r="B200">
        <v>3</v>
      </c>
      <c r="C200">
        <v>14</v>
      </c>
      <c r="D200">
        <v>24</v>
      </c>
      <c r="E200">
        <v>25</v>
      </c>
      <c r="F200">
        <v>33</v>
      </c>
      <c r="G200">
        <v>36</v>
      </c>
      <c r="H200">
        <v>41</v>
      </c>
      <c r="I200">
        <f>VLOOKUP(A200,Bシート!A:G,2,FALSE)</f>
        <v>29.9</v>
      </c>
      <c r="J200">
        <f>VLOOKUP(A200,Bシート!A:G,3,FALSE)</f>
        <v>1</v>
      </c>
      <c r="K200">
        <f>VLOOKUP(A200,Bシート!A:G,4,FALSE)</f>
        <v>1003.4</v>
      </c>
      <c r="L200">
        <f>VLOOKUP(A200,Bシート!A:G,5,FALSE)</f>
        <v>-1.3999999999999773</v>
      </c>
      <c r="M200">
        <f>VLOOKUP(A200,Bシート!A:G,6,FALSE)</f>
        <v>63</v>
      </c>
      <c r="N200">
        <f>VLOOKUP(A200,Bシート!A:G,7,FALSE)</f>
        <v>14</v>
      </c>
      <c r="O200">
        <f>VLOOKUP(A200,Bシート!A:H,8,FALSE)</f>
        <v>26.31</v>
      </c>
      <c r="P200">
        <f>VLOOKUP(A200,Bシート!A:I,9,FALSE)</f>
        <v>-0.63</v>
      </c>
      <c r="Q200">
        <f>VLOOKUP(A200,Bシート!A:J,10,FALSE)</f>
        <v>0.77</v>
      </c>
    </row>
    <row r="201" spans="1:17">
      <c r="A201" s="11">
        <v>38218</v>
      </c>
      <c r="B201">
        <v>4</v>
      </c>
      <c r="C201">
        <v>7</v>
      </c>
      <c r="D201">
        <v>11</v>
      </c>
      <c r="E201">
        <v>19</v>
      </c>
      <c r="F201">
        <v>25</v>
      </c>
      <c r="G201">
        <v>28</v>
      </c>
      <c r="H201">
        <v>2</v>
      </c>
      <c r="I201">
        <f>VLOOKUP(A201,Bシート!A:G,2,FALSE)</f>
        <v>30.9</v>
      </c>
      <c r="J201">
        <f>VLOOKUP(A201,Bシート!A:G,3,FALSE)</f>
        <v>-1</v>
      </c>
      <c r="K201">
        <f>VLOOKUP(A201,Bシート!A:G,4,FALSE)</f>
        <v>1000.5</v>
      </c>
      <c r="L201">
        <f>VLOOKUP(A201,Bシート!A:G,5,FALSE)</f>
        <v>-3.6000000000000227</v>
      </c>
      <c r="M201">
        <f>VLOOKUP(A201,Bシート!A:G,6,FALSE)</f>
        <v>58</v>
      </c>
      <c r="N201">
        <f>VLOOKUP(A201,Bシート!A:G,7,FALSE)</f>
        <v>2</v>
      </c>
      <c r="O201">
        <f>VLOOKUP(A201,Bシート!A:H,8,FALSE)</f>
        <v>3.78</v>
      </c>
      <c r="P201">
        <f>VLOOKUP(A201,Bシート!A:I,9,FALSE)</f>
        <v>0.72</v>
      </c>
      <c r="Q201">
        <f>VLOOKUP(A201,Bシート!A:J,10,FALSE)</f>
        <v>0.69</v>
      </c>
    </row>
    <row r="202" spans="1:17">
      <c r="A202" s="11">
        <v>38225</v>
      </c>
      <c r="B202">
        <v>10</v>
      </c>
      <c r="C202">
        <v>13</v>
      </c>
      <c r="D202">
        <v>16</v>
      </c>
      <c r="E202">
        <v>17</v>
      </c>
      <c r="F202">
        <v>24</v>
      </c>
      <c r="G202">
        <v>39</v>
      </c>
      <c r="H202">
        <v>43</v>
      </c>
      <c r="I202">
        <f>VLOOKUP(A202,Bシート!A:G,2,FALSE)</f>
        <v>27.3</v>
      </c>
      <c r="J202">
        <f>VLOOKUP(A202,Bシート!A:G,3,FALSE)</f>
        <v>1.6000000000000014</v>
      </c>
      <c r="K202">
        <f>VLOOKUP(A202,Bシート!A:G,4,FALSE)</f>
        <v>1004.2</v>
      </c>
      <c r="L202">
        <f>VLOOKUP(A202,Bシート!A:G,5,FALSE)</f>
        <v>-0.89999999999997726</v>
      </c>
      <c r="M202">
        <f>VLOOKUP(A202,Bシート!A:G,6,FALSE)</f>
        <v>65</v>
      </c>
      <c r="N202">
        <f>VLOOKUP(A202,Bシート!A:G,7,FALSE)</f>
        <v>18</v>
      </c>
      <c r="O202">
        <f>VLOOKUP(A202,Bシート!A:H,8,FALSE)</f>
        <v>10.78</v>
      </c>
      <c r="P202">
        <f>VLOOKUP(A202,Bシート!A:I,9,FALSE)</f>
        <v>0.75</v>
      </c>
      <c r="Q202">
        <f>VLOOKUP(A202,Bシート!A:J,10,FALSE)</f>
        <v>-0.66</v>
      </c>
    </row>
    <row r="203" spans="1:17">
      <c r="A203" s="11">
        <v>38232</v>
      </c>
      <c r="B203">
        <v>9</v>
      </c>
      <c r="C203">
        <v>18</v>
      </c>
      <c r="D203">
        <v>26</v>
      </c>
      <c r="E203">
        <v>28</v>
      </c>
      <c r="F203">
        <v>33</v>
      </c>
      <c r="G203">
        <v>40</v>
      </c>
      <c r="H203">
        <v>10</v>
      </c>
      <c r="I203">
        <f>VLOOKUP(A203,Bシート!A:G,2,FALSE)</f>
        <v>26.5</v>
      </c>
      <c r="J203">
        <f>VLOOKUP(A203,Bシート!A:G,3,FALSE)</f>
        <v>-3.3999999999999986</v>
      </c>
      <c r="K203">
        <f>VLOOKUP(A203,Bシート!A:G,4,FALSE)</f>
        <v>1006</v>
      </c>
      <c r="L203">
        <f>VLOOKUP(A203,Bシート!A:G,5,FALSE)</f>
        <v>4.3999999999999773</v>
      </c>
      <c r="M203">
        <f>VLOOKUP(A203,Bシート!A:G,6,FALSE)</f>
        <v>64</v>
      </c>
      <c r="N203">
        <f>VLOOKUP(A203,Bシート!A:G,7,FALSE)</f>
        <v>0</v>
      </c>
      <c r="O203">
        <f>VLOOKUP(A203,Bシート!A:H,8,FALSE)</f>
        <v>17.78</v>
      </c>
      <c r="P203">
        <f>VLOOKUP(A203,Bシート!A:I,9,FALSE)</f>
        <v>-0.6</v>
      </c>
      <c r="Q203">
        <f>VLOOKUP(A203,Bシート!A:J,10,FALSE)</f>
        <v>-0.8</v>
      </c>
    </row>
    <row r="204" spans="1:17">
      <c r="A204" s="11">
        <v>38239</v>
      </c>
      <c r="B204">
        <v>12</v>
      </c>
      <c r="C204">
        <v>18</v>
      </c>
      <c r="D204">
        <v>20</v>
      </c>
      <c r="E204">
        <v>27</v>
      </c>
      <c r="F204">
        <v>35</v>
      </c>
      <c r="G204">
        <v>37</v>
      </c>
      <c r="H204">
        <v>39</v>
      </c>
      <c r="I204">
        <f>VLOOKUP(A204,Bシート!A:G,2,FALSE)</f>
        <v>26.1</v>
      </c>
      <c r="J204">
        <f>VLOOKUP(A204,Bシート!A:G,3,FALSE)</f>
        <v>-3.6999999999999993</v>
      </c>
      <c r="K204">
        <f>VLOOKUP(A204,Bシート!A:G,4,FALSE)</f>
        <v>1011.7</v>
      </c>
      <c r="L204">
        <f>VLOOKUP(A204,Bシート!A:G,5,FALSE)</f>
        <v>9.2000000000000455</v>
      </c>
      <c r="M204">
        <f>VLOOKUP(A204,Bシート!A:G,6,FALSE)</f>
        <v>64</v>
      </c>
      <c r="N204">
        <f>VLOOKUP(A204,Bシート!A:G,7,FALSE)</f>
        <v>10</v>
      </c>
      <c r="O204">
        <f>VLOOKUP(A204,Bシート!A:H,8,FALSE)</f>
        <v>24.78</v>
      </c>
      <c r="P204">
        <f>VLOOKUP(A204,Bシート!A:I,9,FALSE)</f>
        <v>-0.85</v>
      </c>
      <c r="Q204">
        <f>VLOOKUP(A204,Bシート!A:J,10,FALSE)</f>
        <v>0.53</v>
      </c>
    </row>
    <row r="205" spans="1:17">
      <c r="A205" s="11">
        <v>38246</v>
      </c>
      <c r="B205">
        <v>2</v>
      </c>
      <c r="C205">
        <v>17</v>
      </c>
      <c r="D205">
        <v>20</v>
      </c>
      <c r="E205">
        <v>25</v>
      </c>
      <c r="F205">
        <v>39</v>
      </c>
      <c r="G205">
        <v>42</v>
      </c>
      <c r="H205">
        <v>30</v>
      </c>
      <c r="I205">
        <f>VLOOKUP(A205,Bシート!A:G,2,FALSE)</f>
        <v>24.7</v>
      </c>
      <c r="J205">
        <f>VLOOKUP(A205,Bシート!A:G,3,FALSE)</f>
        <v>2.8000000000000007</v>
      </c>
      <c r="K205">
        <f>VLOOKUP(A205,Bシート!A:G,4,FALSE)</f>
        <v>1017.5</v>
      </c>
      <c r="L205">
        <f>VLOOKUP(A205,Bシート!A:G,5,FALSE)</f>
        <v>-2.2999999999999545</v>
      </c>
      <c r="M205">
        <f>VLOOKUP(A205,Bシート!A:G,6,FALSE)</f>
        <v>44</v>
      </c>
      <c r="N205">
        <f>VLOOKUP(A205,Bシート!A:G,7,FALSE)</f>
        <v>-5</v>
      </c>
      <c r="O205">
        <f>VLOOKUP(A205,Bシート!A:H,8,FALSE)</f>
        <v>2.25</v>
      </c>
      <c r="P205">
        <f>VLOOKUP(A205,Bシート!A:I,9,FALSE)</f>
        <v>0.46</v>
      </c>
      <c r="Q205">
        <f>VLOOKUP(A205,Bシート!A:J,10,FALSE)</f>
        <v>0.89</v>
      </c>
    </row>
    <row r="206" spans="1:17">
      <c r="A206" s="11">
        <v>38253</v>
      </c>
      <c r="B206">
        <v>4</v>
      </c>
      <c r="C206">
        <v>7</v>
      </c>
      <c r="D206">
        <v>9</v>
      </c>
      <c r="E206">
        <v>16</v>
      </c>
      <c r="F206">
        <v>18</v>
      </c>
      <c r="G206">
        <v>34</v>
      </c>
      <c r="H206">
        <v>26</v>
      </c>
      <c r="I206">
        <f>VLOOKUP(A206,Bシート!A:G,2,FALSE)</f>
        <v>24.2</v>
      </c>
      <c r="J206">
        <f>VLOOKUP(A206,Bシート!A:G,3,FALSE)</f>
        <v>-4</v>
      </c>
      <c r="K206">
        <f>VLOOKUP(A206,Bシート!A:G,4,FALSE)</f>
        <v>1015.1</v>
      </c>
      <c r="L206">
        <f>VLOOKUP(A206,Bシート!A:G,5,FALSE)</f>
        <v>6.8999999999999773</v>
      </c>
      <c r="M206">
        <f>VLOOKUP(A206,Bシート!A:G,6,FALSE)</f>
        <v>70</v>
      </c>
      <c r="N206">
        <f>VLOOKUP(A206,Bシート!A:G,7,FALSE)</f>
        <v>2</v>
      </c>
      <c r="O206">
        <f>VLOOKUP(A206,Bシート!A:H,8,FALSE)</f>
        <v>9.25</v>
      </c>
      <c r="P206">
        <f>VLOOKUP(A206,Bシート!A:I,9,FALSE)</f>
        <v>0.92</v>
      </c>
      <c r="Q206">
        <f>VLOOKUP(A206,Bシート!A:J,10,FALSE)</f>
        <v>-0.39</v>
      </c>
    </row>
    <row r="207" spans="1:17">
      <c r="A207" s="11">
        <v>38260</v>
      </c>
      <c r="B207">
        <v>1</v>
      </c>
      <c r="C207">
        <v>3</v>
      </c>
      <c r="D207">
        <v>16</v>
      </c>
      <c r="E207">
        <v>22</v>
      </c>
      <c r="F207">
        <v>41</v>
      </c>
      <c r="G207">
        <v>43</v>
      </c>
      <c r="H207">
        <v>13</v>
      </c>
      <c r="I207">
        <f>VLOOKUP(A207,Bシート!A:G,2,FALSE)</f>
        <v>25.9</v>
      </c>
      <c r="J207">
        <f>VLOOKUP(A207,Bシート!A:G,3,FALSE)</f>
        <v>4.8999999999999986</v>
      </c>
      <c r="K207">
        <f>VLOOKUP(A207,Bシート!A:G,4,FALSE)</f>
        <v>1006.5</v>
      </c>
      <c r="L207">
        <f>VLOOKUP(A207,Bシート!A:G,5,FALSE)</f>
        <v>-1.5</v>
      </c>
      <c r="M207">
        <f>VLOOKUP(A207,Bシート!A:G,6,FALSE)</f>
        <v>44</v>
      </c>
      <c r="N207">
        <f>VLOOKUP(A207,Bシート!A:G,7,FALSE)</f>
        <v>-42</v>
      </c>
      <c r="O207">
        <f>VLOOKUP(A207,Bシート!A:H,8,FALSE)</f>
        <v>16.25</v>
      </c>
      <c r="P207">
        <f>VLOOKUP(A207,Bシート!A:I,9,FALSE)</f>
        <v>-0.31</v>
      </c>
      <c r="Q207">
        <f>VLOOKUP(A207,Bシート!A:J,10,FALSE)</f>
        <v>-0.95</v>
      </c>
    </row>
    <row r="208" spans="1:17">
      <c r="A208" s="11">
        <v>38267</v>
      </c>
      <c r="B208">
        <v>17</v>
      </c>
      <c r="C208">
        <v>21</v>
      </c>
      <c r="D208">
        <v>23</v>
      </c>
      <c r="E208">
        <v>30</v>
      </c>
      <c r="F208">
        <v>31</v>
      </c>
      <c r="G208">
        <v>34</v>
      </c>
      <c r="H208">
        <v>5</v>
      </c>
      <c r="I208">
        <f>VLOOKUP(A208,Bシート!A:G,2,FALSE)</f>
        <v>21.6</v>
      </c>
      <c r="J208">
        <f>VLOOKUP(A208,Bシート!A:G,3,FALSE)</f>
        <v>-1.6999999999999993</v>
      </c>
      <c r="K208">
        <f>VLOOKUP(A208,Bシート!A:G,4,FALSE)</f>
        <v>1015.4</v>
      </c>
      <c r="L208">
        <f>VLOOKUP(A208,Bシート!A:G,5,FALSE)</f>
        <v>6.3999999999999773</v>
      </c>
      <c r="M208">
        <f>VLOOKUP(A208,Bシート!A:G,6,FALSE)</f>
        <v>60</v>
      </c>
      <c r="N208">
        <f>VLOOKUP(A208,Bシート!A:G,7,FALSE)</f>
        <v>21</v>
      </c>
      <c r="O208">
        <f>VLOOKUP(A208,Bシート!A:H,8,FALSE)</f>
        <v>23.25</v>
      </c>
      <c r="P208">
        <f>VLOOKUP(A208,Bシート!A:I,9,FALSE)</f>
        <v>-0.97</v>
      </c>
      <c r="Q208">
        <f>VLOOKUP(A208,Bシート!A:J,10,FALSE)</f>
        <v>0.23</v>
      </c>
    </row>
    <row r="209" spans="1:17">
      <c r="A209" s="11">
        <v>38274</v>
      </c>
      <c r="B209">
        <v>18</v>
      </c>
      <c r="C209">
        <v>24</v>
      </c>
      <c r="D209">
        <v>29</v>
      </c>
      <c r="E209">
        <v>32</v>
      </c>
      <c r="F209">
        <v>35</v>
      </c>
      <c r="G209">
        <v>39</v>
      </c>
      <c r="H209">
        <v>23</v>
      </c>
      <c r="I209">
        <f>VLOOKUP(A209,Bシート!A:G,2,FALSE)</f>
        <v>17.8</v>
      </c>
      <c r="J209">
        <f>VLOOKUP(A209,Bシート!A:G,3,FALSE)</f>
        <v>-1.5</v>
      </c>
      <c r="K209">
        <f>VLOOKUP(A209,Bシート!A:G,4,FALSE)</f>
        <v>1008.4</v>
      </c>
      <c r="L209">
        <f>VLOOKUP(A209,Bシート!A:G,5,FALSE)</f>
        <v>-0.60000000000002274</v>
      </c>
      <c r="M209">
        <f>VLOOKUP(A209,Bシート!A:G,6,FALSE)</f>
        <v>72</v>
      </c>
      <c r="N209">
        <f>VLOOKUP(A209,Bシート!A:G,7,FALSE)</f>
        <v>-3</v>
      </c>
      <c r="O209">
        <f>VLOOKUP(A209,Bシート!A:H,8,FALSE)</f>
        <v>0.72</v>
      </c>
      <c r="P209">
        <f>VLOOKUP(A209,Bシート!A:I,9,FALSE)</f>
        <v>0.15</v>
      </c>
      <c r="Q209">
        <f>VLOOKUP(A209,Bシート!A:J,10,FALSE)</f>
        <v>0.99</v>
      </c>
    </row>
    <row r="210" spans="1:17">
      <c r="A210" s="11">
        <v>38281</v>
      </c>
      <c r="B210">
        <v>8</v>
      </c>
      <c r="C210">
        <v>27</v>
      </c>
      <c r="D210">
        <v>30</v>
      </c>
      <c r="E210">
        <v>35</v>
      </c>
      <c r="F210">
        <v>40</v>
      </c>
      <c r="G210">
        <v>41</v>
      </c>
      <c r="H210">
        <v>9</v>
      </c>
      <c r="I210">
        <f>VLOOKUP(A210,Bシート!A:G,2,FALSE)</f>
        <v>20.399999999999999</v>
      </c>
      <c r="J210">
        <f>VLOOKUP(A210,Bシート!A:G,3,FALSE)</f>
        <v>3.5999999999999979</v>
      </c>
      <c r="K210">
        <f>VLOOKUP(A210,Bシート!A:G,4,FALSE)</f>
        <v>1006.8</v>
      </c>
      <c r="L210">
        <f>VLOOKUP(A210,Bシート!A:G,5,FALSE)</f>
        <v>13.099999999999909</v>
      </c>
      <c r="M210">
        <f>VLOOKUP(A210,Bシート!A:G,6,FALSE)</f>
        <v>58</v>
      </c>
      <c r="N210">
        <f>VLOOKUP(A210,Bシート!A:G,7,FALSE)</f>
        <v>-32</v>
      </c>
      <c r="O210">
        <f>VLOOKUP(A210,Bシート!A:H,8,FALSE)</f>
        <v>7.72</v>
      </c>
      <c r="P210">
        <f>VLOOKUP(A210,Bシート!A:I,9,FALSE)</f>
        <v>1</v>
      </c>
      <c r="Q210">
        <f>VLOOKUP(A210,Bシート!A:J,10,FALSE)</f>
        <v>-7.0000000000000007E-2</v>
      </c>
    </row>
    <row r="211" spans="1:17">
      <c r="A211" s="11">
        <v>38288</v>
      </c>
      <c r="B211">
        <v>1</v>
      </c>
      <c r="C211">
        <v>6</v>
      </c>
      <c r="D211">
        <v>21</v>
      </c>
      <c r="E211">
        <v>22</v>
      </c>
      <c r="F211">
        <v>37</v>
      </c>
      <c r="G211">
        <v>40</v>
      </c>
      <c r="H211">
        <v>19</v>
      </c>
      <c r="I211">
        <f>VLOOKUP(A211,Bシート!A:G,2,FALSE)</f>
        <v>14.3</v>
      </c>
      <c r="J211">
        <f>VLOOKUP(A211,Bシート!A:G,3,FALSE)</f>
        <v>0.60000000000000142</v>
      </c>
      <c r="K211">
        <f>VLOOKUP(A211,Bシート!A:G,4,FALSE)</f>
        <v>1025.4000000000001</v>
      </c>
      <c r="L211">
        <f>VLOOKUP(A211,Bシート!A:G,5,FALSE)</f>
        <v>6.2000000000000455</v>
      </c>
      <c r="M211">
        <f>VLOOKUP(A211,Bシート!A:G,6,FALSE)</f>
        <v>49</v>
      </c>
      <c r="N211">
        <f>VLOOKUP(A211,Bシート!A:G,7,FALSE)</f>
        <v>5</v>
      </c>
      <c r="O211">
        <f>VLOOKUP(A211,Bシート!A:H,8,FALSE)</f>
        <v>14.72</v>
      </c>
      <c r="P211">
        <f>VLOOKUP(A211,Bシート!A:I,9,FALSE)</f>
        <v>0.01</v>
      </c>
      <c r="Q211">
        <f>VLOOKUP(A211,Bシート!A:J,10,FALSE)</f>
        <v>-1</v>
      </c>
    </row>
    <row r="212" spans="1:17">
      <c r="A212" s="11">
        <v>38295</v>
      </c>
      <c r="B212">
        <v>10</v>
      </c>
      <c r="C212">
        <v>14</v>
      </c>
      <c r="D212">
        <v>23</v>
      </c>
      <c r="E212">
        <v>26</v>
      </c>
      <c r="F212">
        <v>33</v>
      </c>
      <c r="G212">
        <v>36</v>
      </c>
      <c r="H212">
        <v>24</v>
      </c>
      <c r="I212">
        <f>VLOOKUP(A212,Bシート!A:G,2,FALSE)</f>
        <v>19.899999999999999</v>
      </c>
      <c r="J212">
        <f>VLOOKUP(A212,Bシート!A:G,3,FALSE)</f>
        <v>-0.80000000000000071</v>
      </c>
      <c r="K212">
        <f>VLOOKUP(A212,Bシート!A:G,4,FALSE)</f>
        <v>1014.2</v>
      </c>
      <c r="L212">
        <f>VLOOKUP(A212,Bシート!A:G,5,FALSE)</f>
        <v>7</v>
      </c>
      <c r="M212">
        <f>VLOOKUP(A212,Bシート!A:G,6,FALSE)</f>
        <v>40</v>
      </c>
      <c r="N212">
        <f>VLOOKUP(A212,Bシート!A:G,7,FALSE)</f>
        <v>-3</v>
      </c>
      <c r="O212">
        <f>VLOOKUP(A212,Bシート!A:H,8,FALSE)</f>
        <v>21.72</v>
      </c>
      <c r="P212">
        <f>VLOOKUP(A212,Bシート!A:I,9,FALSE)</f>
        <v>-1</v>
      </c>
      <c r="Q212">
        <f>VLOOKUP(A212,Bシート!A:J,10,FALSE)</f>
        <v>-0.09</v>
      </c>
    </row>
    <row r="213" spans="1:17">
      <c r="A213" s="11">
        <v>38302</v>
      </c>
      <c r="B213">
        <v>1</v>
      </c>
      <c r="C213">
        <v>11</v>
      </c>
      <c r="D213">
        <v>17</v>
      </c>
      <c r="E213">
        <v>32</v>
      </c>
      <c r="F213">
        <v>35</v>
      </c>
      <c r="G213">
        <v>39</v>
      </c>
      <c r="H213">
        <v>20</v>
      </c>
      <c r="I213">
        <f>VLOOKUP(A213,Bシート!A:G,2,FALSE)</f>
        <v>21.2</v>
      </c>
      <c r="J213">
        <f>VLOOKUP(A213,Bシート!A:G,3,FALSE)</f>
        <v>1.6999999999999993</v>
      </c>
      <c r="K213">
        <f>VLOOKUP(A213,Bシート!A:G,4,FALSE)</f>
        <v>1015.2</v>
      </c>
      <c r="L213">
        <f>VLOOKUP(A213,Bシート!A:G,5,FALSE)</f>
        <v>-9.7000000000000455</v>
      </c>
      <c r="M213">
        <f>VLOOKUP(A213,Bシート!A:G,6,FALSE)</f>
        <v>70</v>
      </c>
      <c r="N213">
        <f>VLOOKUP(A213,Bシート!A:G,7,FALSE)</f>
        <v>9</v>
      </c>
      <c r="O213">
        <f>VLOOKUP(A213,Bシート!A:H,8,FALSE)</f>
        <v>28.72</v>
      </c>
      <c r="P213">
        <f>VLOOKUP(A213,Bシート!A:I,9,FALSE)</f>
        <v>-0.17</v>
      </c>
      <c r="Q213">
        <f>VLOOKUP(A213,Bシート!A:J,10,FALSE)</f>
        <v>0.99</v>
      </c>
    </row>
    <row r="214" spans="1:17">
      <c r="A214" s="11">
        <v>38309</v>
      </c>
      <c r="B214">
        <v>4</v>
      </c>
      <c r="C214">
        <v>7</v>
      </c>
      <c r="D214">
        <v>18</v>
      </c>
      <c r="E214">
        <v>26</v>
      </c>
      <c r="F214">
        <v>29</v>
      </c>
      <c r="G214">
        <v>43</v>
      </c>
      <c r="H214">
        <v>8</v>
      </c>
      <c r="I214">
        <f>VLOOKUP(A214,Bシート!A:G,2,FALSE)</f>
        <v>12.2</v>
      </c>
      <c r="J214">
        <f>VLOOKUP(A214,Bシート!A:G,3,FALSE)</f>
        <v>-4.4000000000000021</v>
      </c>
      <c r="K214">
        <f>VLOOKUP(A214,Bシート!A:G,4,FALSE)</f>
        <v>1019.9</v>
      </c>
      <c r="L214">
        <f>VLOOKUP(A214,Bシート!A:G,5,FALSE)</f>
        <v>0.60000000000002274</v>
      </c>
      <c r="M214">
        <f>VLOOKUP(A214,Bシート!A:G,6,FALSE)</f>
        <v>79</v>
      </c>
      <c r="N214">
        <f>VLOOKUP(A214,Bシート!A:G,7,FALSE)</f>
        <v>33</v>
      </c>
      <c r="O214">
        <f>VLOOKUP(A214,Bシート!A:H,8,FALSE)</f>
        <v>6.19</v>
      </c>
      <c r="P214">
        <f>VLOOKUP(A214,Bシート!A:I,9,FALSE)</f>
        <v>0.97</v>
      </c>
      <c r="Q214">
        <f>VLOOKUP(A214,Bシート!A:J,10,FALSE)</f>
        <v>0.25</v>
      </c>
    </row>
    <row r="215" spans="1:17">
      <c r="A215" s="11">
        <v>38316</v>
      </c>
      <c r="B215">
        <v>4</v>
      </c>
      <c r="C215">
        <v>7</v>
      </c>
      <c r="D215">
        <v>9</v>
      </c>
      <c r="E215">
        <v>11</v>
      </c>
      <c r="F215">
        <v>20</v>
      </c>
      <c r="G215">
        <v>36</v>
      </c>
      <c r="H215">
        <v>32</v>
      </c>
      <c r="I215">
        <f>VLOOKUP(A215,Bシート!A:G,2,FALSE)</f>
        <v>14.8</v>
      </c>
      <c r="J215">
        <f>VLOOKUP(A215,Bシート!A:G,3,FALSE)</f>
        <v>-1.6999999999999993</v>
      </c>
      <c r="K215">
        <f>VLOOKUP(A215,Bシート!A:G,4,FALSE)</f>
        <v>1022.5</v>
      </c>
      <c r="L215">
        <f>VLOOKUP(A215,Bシート!A:G,5,FALSE)</f>
        <v>0.79999999999995453</v>
      </c>
      <c r="M215">
        <f>VLOOKUP(A215,Bシート!A:G,6,FALSE)</f>
        <v>38</v>
      </c>
      <c r="N215">
        <f>VLOOKUP(A215,Bシート!A:G,7,FALSE)</f>
        <v>-20</v>
      </c>
      <c r="O215">
        <f>VLOOKUP(A215,Bシート!A:H,8,FALSE)</f>
        <v>13.19</v>
      </c>
      <c r="P215">
        <f>VLOOKUP(A215,Bシート!A:I,9,FALSE)</f>
        <v>0.33</v>
      </c>
      <c r="Q215">
        <f>VLOOKUP(A215,Bシート!A:J,10,FALSE)</f>
        <v>-0.94</v>
      </c>
    </row>
    <row r="216" spans="1:17">
      <c r="A216" s="11">
        <v>38323</v>
      </c>
      <c r="B216">
        <v>1</v>
      </c>
      <c r="C216">
        <v>4</v>
      </c>
      <c r="D216">
        <v>13</v>
      </c>
      <c r="E216">
        <v>18</v>
      </c>
      <c r="F216">
        <v>22</v>
      </c>
      <c r="G216">
        <v>31</v>
      </c>
      <c r="H216">
        <v>30</v>
      </c>
      <c r="I216">
        <f>VLOOKUP(A216,Bシート!A:G,2,FALSE)</f>
        <v>13.8</v>
      </c>
      <c r="J216">
        <f>VLOOKUP(A216,Bシート!A:G,3,FALSE)</f>
        <v>1.3000000000000007</v>
      </c>
      <c r="K216">
        <f>VLOOKUP(A216,Bシート!A:G,4,FALSE)</f>
        <v>1029.5999999999999</v>
      </c>
      <c r="L216">
        <f>VLOOKUP(A216,Bシート!A:G,5,FALSE)</f>
        <v>6.7999999999999545</v>
      </c>
      <c r="M216">
        <f>VLOOKUP(A216,Bシート!A:G,6,FALSE)</f>
        <v>22</v>
      </c>
      <c r="N216">
        <f>VLOOKUP(A216,Bシート!A:G,7,FALSE)</f>
        <v>-19</v>
      </c>
      <c r="O216">
        <f>VLOOKUP(A216,Bシート!A:H,8,FALSE)</f>
        <v>20.190000000000001</v>
      </c>
      <c r="P216">
        <f>VLOOKUP(A216,Bシート!A:I,9,FALSE)</f>
        <v>-0.91</v>
      </c>
      <c r="Q216">
        <f>VLOOKUP(A216,Bシート!A:J,10,FALSE)</f>
        <v>-0.41</v>
      </c>
    </row>
    <row r="217" spans="1:17">
      <c r="A217" s="11">
        <v>38330</v>
      </c>
      <c r="B217">
        <v>9</v>
      </c>
      <c r="C217">
        <v>21</v>
      </c>
      <c r="D217">
        <v>29</v>
      </c>
      <c r="E217">
        <v>33</v>
      </c>
      <c r="F217">
        <v>35</v>
      </c>
      <c r="G217">
        <v>41</v>
      </c>
      <c r="H217">
        <v>27</v>
      </c>
      <c r="I217">
        <f>VLOOKUP(A217,Bシート!A:G,2,FALSE)</f>
        <v>10</v>
      </c>
      <c r="J217">
        <f>VLOOKUP(A217,Bシート!A:G,3,FALSE)</f>
        <v>-4.5999999999999996</v>
      </c>
      <c r="K217">
        <f>VLOOKUP(A217,Bシート!A:G,4,FALSE)</f>
        <v>1027.2</v>
      </c>
      <c r="L217">
        <f>VLOOKUP(A217,Bシート!A:G,5,FALSE)</f>
        <v>7.7000000000000455</v>
      </c>
      <c r="M217">
        <f>VLOOKUP(A217,Bシート!A:G,6,FALSE)</f>
        <v>57</v>
      </c>
      <c r="N217">
        <f>VLOOKUP(A217,Bシート!A:G,7,FALSE)</f>
        <v>3</v>
      </c>
      <c r="O217">
        <f>VLOOKUP(A217,Bシート!A:H,8,FALSE)</f>
        <v>27.19</v>
      </c>
      <c r="P217">
        <f>VLOOKUP(A217,Bシート!A:I,9,FALSE)</f>
        <v>-0.48</v>
      </c>
      <c r="Q217">
        <f>VLOOKUP(A217,Bシート!A:J,10,FALSE)</f>
        <v>0.88</v>
      </c>
    </row>
    <row r="218" spans="1:17">
      <c r="A218" s="11">
        <v>38337</v>
      </c>
      <c r="B218">
        <v>8</v>
      </c>
      <c r="C218">
        <v>19</v>
      </c>
      <c r="D218">
        <v>23</v>
      </c>
      <c r="E218">
        <v>27</v>
      </c>
      <c r="F218">
        <v>29</v>
      </c>
      <c r="G218">
        <v>39</v>
      </c>
      <c r="H218">
        <v>28</v>
      </c>
      <c r="I218">
        <f>VLOOKUP(A218,Bシート!A:G,2,FALSE)</f>
        <v>15.1</v>
      </c>
      <c r="J218">
        <f>VLOOKUP(A218,Bシート!A:G,3,FALSE)</f>
        <v>2.9000000000000004</v>
      </c>
      <c r="K218">
        <f>VLOOKUP(A218,Bシート!A:G,4,FALSE)</f>
        <v>1007.1</v>
      </c>
      <c r="L218">
        <f>VLOOKUP(A218,Bシート!A:G,5,FALSE)</f>
        <v>-8.8999999999999773</v>
      </c>
      <c r="M218">
        <f>VLOOKUP(A218,Bシート!A:G,6,FALSE)</f>
        <v>39</v>
      </c>
      <c r="N218">
        <f>VLOOKUP(A218,Bシート!A:G,7,FALSE)</f>
        <v>-19</v>
      </c>
      <c r="O218">
        <f>VLOOKUP(A218,Bシート!A:H,8,FALSE)</f>
        <v>4.66</v>
      </c>
      <c r="P218">
        <f>VLOOKUP(A218,Bシート!A:I,9,FALSE)</f>
        <v>0.84</v>
      </c>
      <c r="Q218">
        <f>VLOOKUP(A218,Bシート!A:J,10,FALSE)</f>
        <v>0.55000000000000004</v>
      </c>
    </row>
    <row r="219" spans="1:17">
      <c r="A219" s="11">
        <v>38344</v>
      </c>
      <c r="B219">
        <v>8</v>
      </c>
      <c r="C219">
        <v>10</v>
      </c>
      <c r="D219">
        <v>18</v>
      </c>
      <c r="E219">
        <v>22</v>
      </c>
      <c r="F219">
        <v>31</v>
      </c>
      <c r="G219">
        <v>36</v>
      </c>
      <c r="H219">
        <v>4</v>
      </c>
      <c r="I219">
        <f>VLOOKUP(A219,Bシート!A:G,2,FALSE)</f>
        <v>8</v>
      </c>
      <c r="J219">
        <f>VLOOKUP(A219,Bシート!A:G,3,FALSE)</f>
        <v>-2.8000000000000007</v>
      </c>
      <c r="K219">
        <f>VLOOKUP(A219,Bシート!A:G,4,FALSE)</f>
        <v>1009.7</v>
      </c>
      <c r="L219">
        <f>VLOOKUP(A219,Bシート!A:G,5,FALSE)</f>
        <v>5.6000000000000227</v>
      </c>
      <c r="M219">
        <f>VLOOKUP(A219,Bシート!A:G,6,FALSE)</f>
        <v>26</v>
      </c>
      <c r="N219">
        <f>VLOOKUP(A219,Bシート!A:G,7,FALSE)</f>
        <v>-4</v>
      </c>
      <c r="O219">
        <f>VLOOKUP(A219,Bシート!A:H,8,FALSE)</f>
        <v>11.66</v>
      </c>
      <c r="P219">
        <f>VLOOKUP(A219,Bシート!A:I,9,FALSE)</f>
        <v>0.61</v>
      </c>
      <c r="Q219">
        <f>VLOOKUP(A219,Bシート!A:J,10,FALSE)</f>
        <v>-0.79</v>
      </c>
    </row>
    <row r="220" spans="1:17">
      <c r="A220" s="11">
        <v>38351</v>
      </c>
      <c r="B220">
        <v>27</v>
      </c>
      <c r="C220">
        <v>28</v>
      </c>
      <c r="D220">
        <v>29</v>
      </c>
      <c r="E220">
        <v>34</v>
      </c>
      <c r="F220">
        <v>35</v>
      </c>
      <c r="G220">
        <v>39</v>
      </c>
      <c r="H220">
        <v>33</v>
      </c>
      <c r="I220">
        <f>VLOOKUP(A220,Bシート!A:G,2,FALSE)</f>
        <v>6.4</v>
      </c>
      <c r="J220">
        <f>VLOOKUP(A220,Bシート!A:G,3,FALSE)</f>
        <v>4.4000000000000004</v>
      </c>
      <c r="K220">
        <f>VLOOKUP(A220,Bシート!A:G,4,FALSE)</f>
        <v>1018.2</v>
      </c>
      <c r="L220">
        <f>VLOOKUP(A220,Bシート!A:G,5,FALSE)</f>
        <v>15</v>
      </c>
      <c r="M220">
        <f>VLOOKUP(A220,Bシート!A:G,6,FALSE)</f>
        <v>30</v>
      </c>
      <c r="N220">
        <f>VLOOKUP(A220,Bシート!A:G,7,FALSE)</f>
        <v>-57</v>
      </c>
      <c r="O220">
        <f>VLOOKUP(A220,Bシート!A:H,8,FALSE)</f>
        <v>18.66</v>
      </c>
      <c r="P220">
        <f>VLOOKUP(A220,Bシート!A:I,9,FALSE)</f>
        <v>-0.74</v>
      </c>
      <c r="Q220">
        <f>VLOOKUP(A220,Bシート!A:J,10,FALSE)</f>
        <v>-0.68</v>
      </c>
    </row>
    <row r="221" spans="1:17">
      <c r="A221" s="11">
        <v>38358</v>
      </c>
      <c r="B221">
        <v>23</v>
      </c>
      <c r="C221">
        <v>25</v>
      </c>
      <c r="D221">
        <v>26</v>
      </c>
      <c r="E221">
        <v>29</v>
      </c>
      <c r="F221">
        <v>33</v>
      </c>
      <c r="G221">
        <v>37</v>
      </c>
      <c r="H221">
        <v>40</v>
      </c>
      <c r="I221">
        <f>VLOOKUP(A221,Bシート!A:G,2,FALSE)</f>
        <v>4</v>
      </c>
      <c r="J221">
        <f>VLOOKUP(A221,Bシート!A:G,3,FALSE)</f>
        <v>-2.0999999999999996</v>
      </c>
      <c r="K221">
        <f>VLOOKUP(A221,Bシート!A:G,4,FALSE)</f>
        <v>1015.8</v>
      </c>
      <c r="L221">
        <f>VLOOKUP(A221,Bシート!A:G,5,FALSE)</f>
        <v>-4.3000000000000682</v>
      </c>
      <c r="M221">
        <f>VLOOKUP(A221,Bシート!A:G,6,FALSE)</f>
        <v>67</v>
      </c>
      <c r="N221">
        <f>VLOOKUP(A221,Bシート!A:G,7,FALSE)</f>
        <v>38</v>
      </c>
      <c r="O221">
        <f>VLOOKUP(A221,Bシート!A:H,8,FALSE)</f>
        <v>25.66</v>
      </c>
      <c r="P221">
        <f>VLOOKUP(A221,Bシート!A:I,9,FALSE)</f>
        <v>-0.73</v>
      </c>
      <c r="Q221">
        <f>VLOOKUP(A221,Bシート!A:J,10,FALSE)</f>
        <v>0.68</v>
      </c>
    </row>
    <row r="222" spans="1:17">
      <c r="A222" s="11">
        <v>38365</v>
      </c>
      <c r="B222">
        <v>8</v>
      </c>
      <c r="C222">
        <v>27</v>
      </c>
      <c r="D222">
        <v>30</v>
      </c>
      <c r="E222">
        <v>31</v>
      </c>
      <c r="F222">
        <v>38</v>
      </c>
      <c r="G222">
        <v>42</v>
      </c>
      <c r="H222">
        <v>13</v>
      </c>
      <c r="I222">
        <f>VLOOKUP(A222,Bシート!A:G,2,FALSE)</f>
        <v>8</v>
      </c>
      <c r="J222">
        <f>VLOOKUP(A222,Bシート!A:G,3,FALSE)</f>
        <v>3.3</v>
      </c>
      <c r="K222">
        <f>VLOOKUP(A222,Bシート!A:G,4,FALSE)</f>
        <v>1010.9</v>
      </c>
      <c r="L222">
        <f>VLOOKUP(A222,Bシート!A:G,5,FALSE)</f>
        <v>4.2999999999999545</v>
      </c>
      <c r="M222">
        <f>VLOOKUP(A222,Bシート!A:G,6,FALSE)</f>
        <v>29</v>
      </c>
      <c r="N222">
        <f>VLOOKUP(A222,Bシート!A:G,7,FALSE)</f>
        <v>6</v>
      </c>
      <c r="O222">
        <f>VLOOKUP(A222,Bシート!A:H,8,FALSE)</f>
        <v>3.13</v>
      </c>
      <c r="P222">
        <f>VLOOKUP(A222,Bシート!A:I,9,FALSE)</f>
        <v>0.62</v>
      </c>
      <c r="Q222">
        <f>VLOOKUP(A222,Bシート!A:J,10,FALSE)</f>
        <v>0.79</v>
      </c>
    </row>
    <row r="223" spans="1:17">
      <c r="A223" s="11">
        <v>38372</v>
      </c>
      <c r="B223">
        <v>4</v>
      </c>
      <c r="C223">
        <v>14</v>
      </c>
      <c r="D223">
        <v>15</v>
      </c>
      <c r="E223">
        <v>22</v>
      </c>
      <c r="F223">
        <v>29</v>
      </c>
      <c r="G223">
        <v>31</v>
      </c>
      <c r="H223">
        <v>20</v>
      </c>
      <c r="I223">
        <f>VLOOKUP(A223,Bシート!A:G,2,FALSE)</f>
        <v>8.4</v>
      </c>
      <c r="J223">
        <f>VLOOKUP(A223,Bシート!A:G,3,FALSE)</f>
        <v>-0.69999999999999929</v>
      </c>
      <c r="K223">
        <f>VLOOKUP(A223,Bシート!A:G,4,FALSE)</f>
        <v>1006.2</v>
      </c>
      <c r="L223">
        <f>VLOOKUP(A223,Bシート!A:G,5,FALSE)</f>
        <v>-2.7999999999999545</v>
      </c>
      <c r="M223">
        <f>VLOOKUP(A223,Bシート!A:G,6,FALSE)</f>
        <v>26</v>
      </c>
      <c r="N223">
        <f>VLOOKUP(A223,Bシート!A:G,7,FALSE)</f>
        <v>-38</v>
      </c>
      <c r="O223">
        <f>VLOOKUP(A223,Bシート!A:H,8,FALSE)</f>
        <v>10.130000000000001</v>
      </c>
      <c r="P223">
        <f>VLOOKUP(A223,Bシート!A:I,9,FALSE)</f>
        <v>0.83</v>
      </c>
      <c r="Q223">
        <f>VLOOKUP(A223,Bシート!A:J,10,FALSE)</f>
        <v>-0.55000000000000004</v>
      </c>
    </row>
    <row r="224" spans="1:17">
      <c r="A224" s="11">
        <v>38379</v>
      </c>
      <c r="B224">
        <v>7</v>
      </c>
      <c r="C224">
        <v>9</v>
      </c>
      <c r="D224">
        <v>19</v>
      </c>
      <c r="E224">
        <v>26</v>
      </c>
      <c r="F224">
        <v>30</v>
      </c>
      <c r="G224">
        <v>32</v>
      </c>
      <c r="H224">
        <v>3</v>
      </c>
      <c r="I224">
        <f>VLOOKUP(A224,Bシート!A:G,2,FALSE)</f>
        <v>8.6</v>
      </c>
      <c r="J224">
        <f>VLOOKUP(A224,Bシート!A:G,3,FALSE)</f>
        <v>3.0999999999999996</v>
      </c>
      <c r="K224">
        <f>VLOOKUP(A224,Bシート!A:G,4,FALSE)</f>
        <v>1007.4</v>
      </c>
      <c r="L224">
        <f>VLOOKUP(A224,Bシート!A:G,5,FALSE)</f>
        <v>0.5</v>
      </c>
      <c r="M224">
        <f>VLOOKUP(A224,Bシート!A:G,6,FALSE)</f>
        <v>52</v>
      </c>
      <c r="N224">
        <f>VLOOKUP(A224,Bシート!A:G,7,FALSE)</f>
        <v>-9</v>
      </c>
      <c r="O224">
        <f>VLOOKUP(A224,Bシート!A:H,8,FALSE)</f>
        <v>17.13</v>
      </c>
      <c r="P224">
        <f>VLOOKUP(A224,Bシート!A:I,9,FALSE)</f>
        <v>-0.48</v>
      </c>
      <c r="Q224">
        <f>VLOOKUP(A224,Bシート!A:J,10,FALSE)</f>
        <v>-0.88</v>
      </c>
    </row>
    <row r="225" spans="1:17">
      <c r="A225" s="11">
        <v>38386</v>
      </c>
      <c r="B225">
        <v>12</v>
      </c>
      <c r="C225">
        <v>17</v>
      </c>
      <c r="D225">
        <v>18</v>
      </c>
      <c r="E225">
        <v>19</v>
      </c>
      <c r="F225">
        <v>30</v>
      </c>
      <c r="G225">
        <v>35</v>
      </c>
      <c r="H225">
        <v>13</v>
      </c>
      <c r="I225">
        <f>VLOOKUP(A225,Bシート!A:G,2,FALSE)</f>
        <v>6.4</v>
      </c>
      <c r="J225">
        <f>VLOOKUP(A225,Bシート!A:G,3,FALSE)</f>
        <v>-0.29999999999999982</v>
      </c>
      <c r="K225">
        <f>VLOOKUP(A225,Bシート!A:G,4,FALSE)</f>
        <v>1007.1</v>
      </c>
      <c r="L225">
        <f>VLOOKUP(A225,Bシート!A:G,5,FALSE)</f>
        <v>5.1000000000000227</v>
      </c>
      <c r="M225">
        <f>VLOOKUP(A225,Bシート!A:G,6,FALSE)</f>
        <v>29</v>
      </c>
      <c r="N225">
        <f>VLOOKUP(A225,Bシート!A:G,7,FALSE)</f>
        <v>9</v>
      </c>
      <c r="O225">
        <f>VLOOKUP(A225,Bシート!A:H,8,FALSE)</f>
        <v>24.13</v>
      </c>
      <c r="P225">
        <f>VLOOKUP(A225,Bシート!A:I,9,FALSE)</f>
        <v>-0.91</v>
      </c>
      <c r="Q225">
        <f>VLOOKUP(A225,Bシート!A:J,10,FALSE)</f>
        <v>0.41</v>
      </c>
    </row>
    <row r="226" spans="1:17">
      <c r="A226" s="11">
        <v>38393</v>
      </c>
      <c r="B226">
        <v>9</v>
      </c>
      <c r="C226">
        <v>11</v>
      </c>
      <c r="D226">
        <v>21</v>
      </c>
      <c r="E226">
        <v>31</v>
      </c>
      <c r="F226">
        <v>35</v>
      </c>
      <c r="G226">
        <v>38</v>
      </c>
      <c r="H226">
        <v>13</v>
      </c>
      <c r="I226">
        <f>VLOOKUP(A226,Bシート!A:G,2,FALSE)</f>
        <v>10.7</v>
      </c>
      <c r="J226">
        <f>VLOOKUP(A226,Bシート!A:G,3,FALSE)</f>
        <v>-1.1000000000000014</v>
      </c>
      <c r="K226">
        <f>VLOOKUP(A226,Bシート!A:G,4,FALSE)</f>
        <v>1007.6</v>
      </c>
      <c r="L226">
        <f>VLOOKUP(A226,Bシート!A:G,5,FALSE)</f>
        <v>-7.3999999999999773</v>
      </c>
      <c r="M226">
        <f>VLOOKUP(A226,Bシート!A:G,6,FALSE)</f>
        <v>27</v>
      </c>
      <c r="N226">
        <f>VLOOKUP(A226,Bシート!A:G,7,FALSE)</f>
        <v>-37</v>
      </c>
      <c r="O226">
        <f>VLOOKUP(A226,Bシート!A:H,8,FALSE)</f>
        <v>1.59</v>
      </c>
      <c r="P226">
        <f>VLOOKUP(A226,Bシート!A:I,9,FALSE)</f>
        <v>0.33</v>
      </c>
      <c r="Q226">
        <f>VLOOKUP(A226,Bシート!A:J,10,FALSE)</f>
        <v>0.94</v>
      </c>
    </row>
    <row r="227" spans="1:17">
      <c r="A227" s="11">
        <v>38400</v>
      </c>
      <c r="B227">
        <v>8</v>
      </c>
      <c r="C227">
        <v>26</v>
      </c>
      <c r="D227">
        <v>36</v>
      </c>
      <c r="E227">
        <v>40</v>
      </c>
      <c r="F227">
        <v>42</v>
      </c>
      <c r="G227">
        <v>43</v>
      </c>
      <c r="H227">
        <v>21</v>
      </c>
      <c r="I227">
        <f>VLOOKUP(A227,Bシート!A:G,2,FALSE)</f>
        <v>10.8</v>
      </c>
      <c r="J227">
        <f>VLOOKUP(A227,Bシート!A:G,3,FALSE)</f>
        <v>7.1000000000000005</v>
      </c>
      <c r="K227">
        <f>VLOOKUP(A227,Bシート!A:G,4,FALSE)</f>
        <v>1014.1</v>
      </c>
      <c r="L227">
        <f>VLOOKUP(A227,Bシート!A:G,5,FALSE)</f>
        <v>5.8999999999999773</v>
      </c>
      <c r="M227">
        <f>VLOOKUP(A227,Bシート!A:G,6,FALSE)</f>
        <v>29</v>
      </c>
      <c r="N227">
        <f>VLOOKUP(A227,Bシート!A:G,7,FALSE)</f>
        <v>-53</v>
      </c>
      <c r="O227">
        <f>VLOOKUP(A227,Bシート!A:H,8,FALSE)</f>
        <v>8.59</v>
      </c>
      <c r="P227">
        <f>VLOOKUP(A227,Bシート!A:I,9,FALSE)</f>
        <v>0.97</v>
      </c>
      <c r="Q227">
        <f>VLOOKUP(A227,Bシート!A:J,10,FALSE)</f>
        <v>-0.25</v>
      </c>
    </row>
    <row r="228" spans="1:17">
      <c r="A228" s="11">
        <v>38407</v>
      </c>
      <c r="B228">
        <v>6</v>
      </c>
      <c r="C228">
        <v>13</v>
      </c>
      <c r="D228">
        <v>17</v>
      </c>
      <c r="E228">
        <v>29</v>
      </c>
      <c r="F228">
        <v>32</v>
      </c>
      <c r="G228">
        <v>36</v>
      </c>
      <c r="H228">
        <v>35</v>
      </c>
      <c r="I228">
        <f>VLOOKUP(A228,Bシート!A:G,2,FALSE)</f>
        <v>6.3</v>
      </c>
      <c r="J228">
        <f>VLOOKUP(A228,Bシート!A:G,3,FALSE)</f>
        <v>-9</v>
      </c>
      <c r="K228">
        <f>VLOOKUP(A228,Bシート!A:G,4,FALSE)</f>
        <v>1009.7</v>
      </c>
      <c r="L228">
        <f>VLOOKUP(A228,Bシート!A:G,5,FALSE)</f>
        <v>7.1000000000000227</v>
      </c>
      <c r="M228">
        <f>VLOOKUP(A228,Bシート!A:G,6,FALSE)</f>
        <v>59</v>
      </c>
      <c r="N228">
        <f>VLOOKUP(A228,Bシート!A:G,7,FALSE)</f>
        <v>44</v>
      </c>
      <c r="O228">
        <f>VLOOKUP(A228,Bシート!A:H,8,FALSE)</f>
        <v>15.59</v>
      </c>
      <c r="P228">
        <f>VLOOKUP(A228,Bシート!A:I,9,FALSE)</f>
        <v>-0.18</v>
      </c>
      <c r="Q228">
        <f>VLOOKUP(A228,Bシート!A:J,10,FALSE)</f>
        <v>-0.98</v>
      </c>
    </row>
    <row r="229" spans="1:17">
      <c r="A229" s="11">
        <v>38414</v>
      </c>
      <c r="B229">
        <v>5</v>
      </c>
      <c r="C229">
        <v>8</v>
      </c>
      <c r="D229">
        <v>17</v>
      </c>
      <c r="E229">
        <v>26</v>
      </c>
      <c r="F229">
        <v>36</v>
      </c>
      <c r="G229">
        <v>39</v>
      </c>
      <c r="H229">
        <v>34</v>
      </c>
      <c r="I229">
        <f>VLOOKUP(A229,Bシート!A:G,2,FALSE)</f>
        <v>8.1</v>
      </c>
      <c r="J229">
        <f>VLOOKUP(A229,Bシート!A:G,3,FALSE)</f>
        <v>-9.9999999999999645E-2</v>
      </c>
      <c r="K229">
        <f>VLOOKUP(A229,Bシート!A:G,4,FALSE)</f>
        <v>1019.3</v>
      </c>
      <c r="L229">
        <f>VLOOKUP(A229,Bシート!A:G,5,FALSE)</f>
        <v>4.2999999999999545</v>
      </c>
      <c r="M229">
        <f>VLOOKUP(A229,Bシート!A:G,6,FALSE)</f>
        <v>54</v>
      </c>
      <c r="N229">
        <f>VLOOKUP(A229,Bシート!A:G,7,FALSE)</f>
        <v>7</v>
      </c>
      <c r="O229">
        <f>VLOOKUP(A229,Bシート!A:H,8,FALSE)</f>
        <v>22.59</v>
      </c>
      <c r="P229">
        <f>VLOOKUP(A229,Bシート!A:I,9,FALSE)</f>
        <v>-1</v>
      </c>
      <c r="Q229">
        <f>VLOOKUP(A229,Bシート!A:J,10,FALSE)</f>
        <v>0.09</v>
      </c>
    </row>
    <row r="230" spans="1:17">
      <c r="A230" s="11">
        <v>38421</v>
      </c>
      <c r="B230">
        <v>8</v>
      </c>
      <c r="C230">
        <v>16</v>
      </c>
      <c r="D230">
        <v>21</v>
      </c>
      <c r="E230">
        <v>24</v>
      </c>
      <c r="F230">
        <v>27</v>
      </c>
      <c r="G230">
        <v>36</v>
      </c>
      <c r="H230">
        <v>20</v>
      </c>
      <c r="I230">
        <f>VLOOKUP(A230,Bシート!A:G,2,FALSE)</f>
        <v>13.1</v>
      </c>
      <c r="J230">
        <f>VLOOKUP(A230,Bシート!A:G,3,FALSE)</f>
        <v>2.7999999999999989</v>
      </c>
      <c r="K230">
        <f>VLOOKUP(A230,Bシート!A:G,4,FALSE)</f>
        <v>1011.9</v>
      </c>
      <c r="L230">
        <f>VLOOKUP(A230,Bシート!A:G,5,FALSE)</f>
        <v>-2.1000000000000227</v>
      </c>
      <c r="M230">
        <f>VLOOKUP(A230,Bシート!A:G,6,FALSE)</f>
        <v>63</v>
      </c>
      <c r="N230">
        <f>VLOOKUP(A230,Bシート!A:G,7,FALSE)</f>
        <v>8</v>
      </c>
      <c r="O230">
        <f>VLOOKUP(A230,Bシート!A:H,8,FALSE)</f>
        <v>0.06</v>
      </c>
      <c r="P230">
        <f>VLOOKUP(A230,Bシート!A:I,9,FALSE)</f>
        <v>0.01</v>
      </c>
      <c r="Q230">
        <f>VLOOKUP(A230,Bシート!A:J,10,FALSE)</f>
        <v>1</v>
      </c>
    </row>
    <row r="231" spans="1:17">
      <c r="A231" s="11">
        <v>38428</v>
      </c>
      <c r="B231">
        <v>4</v>
      </c>
      <c r="C231">
        <v>9</v>
      </c>
      <c r="D231">
        <v>18</v>
      </c>
      <c r="E231">
        <v>31</v>
      </c>
      <c r="F231">
        <v>36</v>
      </c>
      <c r="G231">
        <v>42</v>
      </c>
      <c r="H231">
        <v>34</v>
      </c>
      <c r="I231">
        <f>VLOOKUP(A231,Bシート!A:G,2,FALSE)</f>
        <v>15.9</v>
      </c>
      <c r="J231">
        <f>VLOOKUP(A231,Bシート!A:G,3,FALSE)</f>
        <v>0.40000000000000036</v>
      </c>
      <c r="K231">
        <f>VLOOKUP(A231,Bシート!A:G,4,FALSE)</f>
        <v>1001.2</v>
      </c>
      <c r="L231">
        <f>VLOOKUP(A231,Bシート!A:G,5,FALSE)</f>
        <v>-16.899999999999977</v>
      </c>
      <c r="M231">
        <f>VLOOKUP(A231,Bシート!A:G,6,FALSE)</f>
        <v>73</v>
      </c>
      <c r="N231">
        <f>VLOOKUP(A231,Bシート!A:G,7,FALSE)</f>
        <v>51</v>
      </c>
      <c r="O231">
        <f>VLOOKUP(A231,Bシート!A:H,8,FALSE)</f>
        <v>7.06</v>
      </c>
      <c r="P231">
        <f>VLOOKUP(A231,Bシート!A:I,9,FALSE)</f>
        <v>1</v>
      </c>
      <c r="Q231">
        <f>VLOOKUP(A231,Bシート!A:J,10,FALSE)</f>
        <v>7.0000000000000007E-2</v>
      </c>
    </row>
    <row r="232" spans="1:17">
      <c r="A232" s="11">
        <v>38435</v>
      </c>
      <c r="B232">
        <v>1</v>
      </c>
      <c r="C232">
        <v>4</v>
      </c>
      <c r="D232">
        <v>6</v>
      </c>
      <c r="E232">
        <v>16</v>
      </c>
      <c r="F232">
        <v>18</v>
      </c>
      <c r="G232">
        <v>43</v>
      </c>
      <c r="H232">
        <v>41</v>
      </c>
      <c r="I232">
        <f>VLOOKUP(A232,Bシート!A:G,2,FALSE)</f>
        <v>13.2</v>
      </c>
      <c r="J232">
        <f>VLOOKUP(A232,Bシート!A:G,3,FALSE)</f>
        <v>5</v>
      </c>
      <c r="K232">
        <f>VLOOKUP(A232,Bシート!A:G,4,FALSE)</f>
        <v>994.9</v>
      </c>
      <c r="L232">
        <f>VLOOKUP(A232,Bシート!A:G,5,FALSE)</f>
        <v>-1.8000000000000682</v>
      </c>
      <c r="M232">
        <f>VLOOKUP(A232,Bシート!A:G,6,FALSE)</f>
        <v>46</v>
      </c>
      <c r="N232">
        <f>VLOOKUP(A232,Bシート!A:G,7,FALSE)</f>
        <v>-39</v>
      </c>
      <c r="O232">
        <f>VLOOKUP(A232,Bシート!A:H,8,FALSE)</f>
        <v>14.06</v>
      </c>
      <c r="P232">
        <f>VLOOKUP(A232,Bシート!A:I,9,FALSE)</f>
        <v>0.15</v>
      </c>
      <c r="Q232">
        <f>VLOOKUP(A232,Bシート!A:J,10,FALSE)</f>
        <v>-0.99</v>
      </c>
    </row>
    <row r="233" spans="1:17">
      <c r="A233" s="11">
        <v>38442</v>
      </c>
      <c r="B233">
        <v>1</v>
      </c>
      <c r="C233">
        <v>5</v>
      </c>
      <c r="D233">
        <v>7</v>
      </c>
      <c r="E233">
        <v>26</v>
      </c>
      <c r="F233">
        <v>39</v>
      </c>
      <c r="G233">
        <v>43</v>
      </c>
      <c r="H233">
        <v>32</v>
      </c>
      <c r="I233">
        <f>VLOOKUP(A233,Bシート!A:G,2,FALSE)</f>
        <v>15</v>
      </c>
      <c r="J233">
        <f>VLOOKUP(A233,Bシート!A:G,3,FALSE)</f>
        <v>2.6999999999999993</v>
      </c>
      <c r="K233">
        <f>VLOOKUP(A233,Bシート!A:G,4,FALSE)</f>
        <v>1006.5</v>
      </c>
      <c r="L233">
        <f>VLOOKUP(A233,Bシート!A:G,5,FALSE)</f>
        <v>5.6000000000000227</v>
      </c>
      <c r="M233">
        <f>VLOOKUP(A233,Bシート!A:G,6,FALSE)</f>
        <v>29</v>
      </c>
      <c r="N233">
        <f>VLOOKUP(A233,Bシート!A:G,7,FALSE)</f>
        <v>5</v>
      </c>
      <c r="O233">
        <f>VLOOKUP(A233,Bシート!A:H,8,FALSE)</f>
        <v>21.06</v>
      </c>
      <c r="P233">
        <f>VLOOKUP(A233,Bシート!A:I,9,FALSE)</f>
        <v>-0.97</v>
      </c>
      <c r="Q233">
        <f>VLOOKUP(A233,Bシート!A:J,10,FALSE)</f>
        <v>-0.23</v>
      </c>
    </row>
    <row r="234" spans="1:17">
      <c r="A234" s="11">
        <v>38449</v>
      </c>
      <c r="B234">
        <v>6</v>
      </c>
      <c r="C234">
        <v>18</v>
      </c>
      <c r="D234">
        <v>26</v>
      </c>
      <c r="E234">
        <v>40</v>
      </c>
      <c r="F234">
        <v>41</v>
      </c>
      <c r="G234">
        <v>42</v>
      </c>
      <c r="H234">
        <v>9</v>
      </c>
      <c r="I234">
        <f>VLOOKUP(A234,Bシート!A:G,2,FALSE)</f>
        <v>20.6</v>
      </c>
      <c r="J234">
        <f>VLOOKUP(A234,Bシート!A:G,3,FALSE)</f>
        <v>-1.6999999999999993</v>
      </c>
      <c r="K234">
        <f>VLOOKUP(A234,Bシート!A:G,4,FALSE)</f>
        <v>1002.1</v>
      </c>
      <c r="L234">
        <f>VLOOKUP(A234,Bシート!A:G,5,FALSE)</f>
        <v>-5.1999999999999318</v>
      </c>
      <c r="M234">
        <f>VLOOKUP(A234,Bシート!A:G,6,FALSE)</f>
        <v>57</v>
      </c>
      <c r="N234">
        <f>VLOOKUP(A234,Bシート!A:G,7,FALSE)</f>
        <v>25</v>
      </c>
      <c r="O234">
        <f>VLOOKUP(A234,Bシート!A:H,8,FALSE)</f>
        <v>28.06</v>
      </c>
      <c r="P234">
        <f>VLOOKUP(A234,Bシート!A:I,9,FALSE)</f>
        <v>-0.31</v>
      </c>
      <c r="Q234">
        <f>VLOOKUP(A234,Bシート!A:J,10,FALSE)</f>
        <v>0.95</v>
      </c>
    </row>
    <row r="235" spans="1:17">
      <c r="A235" s="11">
        <v>38456</v>
      </c>
      <c r="B235">
        <v>11</v>
      </c>
      <c r="C235">
        <v>17</v>
      </c>
      <c r="D235">
        <v>24</v>
      </c>
      <c r="E235">
        <v>26</v>
      </c>
      <c r="F235">
        <v>27</v>
      </c>
      <c r="G235">
        <v>30</v>
      </c>
      <c r="H235">
        <v>19</v>
      </c>
      <c r="I235">
        <f>VLOOKUP(A235,Bシート!A:G,2,FALSE)</f>
        <v>15.6</v>
      </c>
      <c r="J235">
        <f>VLOOKUP(A235,Bシート!A:G,3,FALSE)</f>
        <v>5.0999999999999996</v>
      </c>
      <c r="K235">
        <f>VLOOKUP(A235,Bシート!A:G,4,FALSE)</f>
        <v>1013.4</v>
      </c>
      <c r="L235">
        <f>VLOOKUP(A235,Bシート!A:G,5,FALSE)</f>
        <v>9.1000000000000227</v>
      </c>
      <c r="M235">
        <f>VLOOKUP(A235,Bシート!A:G,6,FALSE)</f>
        <v>57</v>
      </c>
      <c r="N235">
        <f>VLOOKUP(A235,Bシート!A:G,7,FALSE)</f>
        <v>-28</v>
      </c>
      <c r="O235">
        <f>VLOOKUP(A235,Bシート!A:H,8,FALSE)</f>
        <v>5.53</v>
      </c>
      <c r="P235">
        <f>VLOOKUP(A235,Bシート!A:I,9,FALSE)</f>
        <v>0.92</v>
      </c>
      <c r="Q235">
        <f>VLOOKUP(A235,Bシート!A:J,10,FALSE)</f>
        <v>0.38</v>
      </c>
    </row>
    <row r="236" spans="1:17">
      <c r="A236" s="11">
        <v>38463</v>
      </c>
      <c r="B236">
        <v>6</v>
      </c>
      <c r="C236">
        <v>21</v>
      </c>
      <c r="D236">
        <v>23</v>
      </c>
      <c r="E236">
        <v>24</v>
      </c>
      <c r="F236">
        <v>28</v>
      </c>
      <c r="G236">
        <v>39</v>
      </c>
      <c r="H236">
        <v>38</v>
      </c>
      <c r="I236">
        <f>VLOOKUP(A236,Bシート!A:G,2,FALSE)</f>
        <v>17.7</v>
      </c>
      <c r="J236">
        <f>VLOOKUP(A236,Bシート!A:G,3,FALSE)</f>
        <v>2.8999999999999986</v>
      </c>
      <c r="K236">
        <f>VLOOKUP(A236,Bシート!A:G,4,FALSE)</f>
        <v>999.9</v>
      </c>
      <c r="L236">
        <f>VLOOKUP(A236,Bシート!A:G,5,FALSE)</f>
        <v>-12.100000000000023</v>
      </c>
      <c r="M236">
        <f>VLOOKUP(A236,Bシート!A:G,6,FALSE)</f>
        <v>55</v>
      </c>
      <c r="N236">
        <f>VLOOKUP(A236,Bシート!A:G,7,FALSE)</f>
        <v>-26</v>
      </c>
      <c r="O236">
        <f>VLOOKUP(A236,Bシート!A:H,8,FALSE)</f>
        <v>12.53</v>
      </c>
      <c r="P236">
        <f>VLOOKUP(A236,Bシート!A:I,9,FALSE)</f>
        <v>0.46</v>
      </c>
      <c r="Q236">
        <f>VLOOKUP(A236,Bシート!A:J,10,FALSE)</f>
        <v>-0.89</v>
      </c>
    </row>
    <row r="237" spans="1:17">
      <c r="A237" s="11">
        <v>38470</v>
      </c>
      <c r="B237">
        <v>1</v>
      </c>
      <c r="C237">
        <v>8</v>
      </c>
      <c r="D237">
        <v>9</v>
      </c>
      <c r="E237">
        <v>14</v>
      </c>
      <c r="F237">
        <v>34</v>
      </c>
      <c r="G237">
        <v>38</v>
      </c>
      <c r="H237">
        <v>4</v>
      </c>
      <c r="I237">
        <f>VLOOKUP(A237,Bシート!A:G,2,FALSE)</f>
        <v>23.1</v>
      </c>
      <c r="J237">
        <f>VLOOKUP(A237,Bシート!A:G,3,FALSE)</f>
        <v>4.1000000000000014</v>
      </c>
      <c r="K237">
        <f>VLOOKUP(A237,Bシート!A:G,4,FALSE)</f>
        <v>997.8</v>
      </c>
      <c r="L237">
        <f>VLOOKUP(A237,Bシート!A:G,5,FALSE)</f>
        <v>-8</v>
      </c>
      <c r="M237">
        <f>VLOOKUP(A237,Bシート!A:G,6,FALSE)</f>
        <v>49</v>
      </c>
      <c r="N237">
        <f>VLOOKUP(A237,Bシート!A:G,7,FALSE)</f>
        <v>-8</v>
      </c>
      <c r="O237">
        <f>VLOOKUP(A237,Bシート!A:H,8,FALSE)</f>
        <v>19.53</v>
      </c>
      <c r="P237">
        <f>VLOOKUP(A237,Bシート!A:I,9,FALSE)</f>
        <v>-0.85</v>
      </c>
      <c r="Q237">
        <f>VLOOKUP(A237,Bシート!A:J,10,FALSE)</f>
        <v>-0.53</v>
      </c>
    </row>
    <row r="238" spans="1:17">
      <c r="A238" s="11">
        <v>38477</v>
      </c>
      <c r="B238">
        <v>1</v>
      </c>
      <c r="C238">
        <v>3</v>
      </c>
      <c r="D238">
        <v>11</v>
      </c>
      <c r="E238">
        <v>13</v>
      </c>
      <c r="F238">
        <v>27</v>
      </c>
      <c r="G238">
        <v>37</v>
      </c>
      <c r="H238">
        <v>30</v>
      </c>
      <c r="I238">
        <f>VLOOKUP(A238,Bシート!A:G,2,FALSE)</f>
        <v>21</v>
      </c>
      <c r="J238">
        <f>VLOOKUP(A238,Bシート!A:G,3,FALSE)</f>
        <v>0</v>
      </c>
      <c r="K238">
        <f>VLOOKUP(A238,Bシート!A:G,4,FALSE)</f>
        <v>1004.8</v>
      </c>
      <c r="L238">
        <f>VLOOKUP(A238,Bシート!A:G,5,FALSE)</f>
        <v>1.1999999999999318</v>
      </c>
      <c r="M238">
        <f>VLOOKUP(A238,Bシート!A:G,6,FALSE)</f>
        <v>36</v>
      </c>
      <c r="N238">
        <f>VLOOKUP(A238,Bシート!A:G,7,FALSE)</f>
        <v>-15</v>
      </c>
      <c r="O238">
        <f>VLOOKUP(A238,Bシート!A:H,8,FALSE)</f>
        <v>26.53</v>
      </c>
      <c r="P238">
        <f>VLOOKUP(A238,Bシート!A:I,9,FALSE)</f>
        <v>-0.6</v>
      </c>
      <c r="Q238">
        <f>VLOOKUP(A238,Bシート!A:J,10,FALSE)</f>
        <v>0.8</v>
      </c>
    </row>
    <row r="239" spans="1:17">
      <c r="A239" s="11">
        <v>38484</v>
      </c>
      <c r="B239">
        <v>5</v>
      </c>
      <c r="C239">
        <v>10</v>
      </c>
      <c r="D239">
        <v>15</v>
      </c>
      <c r="E239">
        <v>20</v>
      </c>
      <c r="F239">
        <v>33</v>
      </c>
      <c r="G239">
        <v>37</v>
      </c>
      <c r="H239">
        <v>30</v>
      </c>
      <c r="I239">
        <f>VLOOKUP(A239,Bシート!A:G,2,FALSE)</f>
        <v>15.1</v>
      </c>
      <c r="J239">
        <f>VLOOKUP(A239,Bシート!A:G,3,FALSE)</f>
        <v>0.40000000000000036</v>
      </c>
      <c r="K239">
        <f>VLOOKUP(A239,Bシート!A:G,4,FALSE)</f>
        <v>1003.4</v>
      </c>
      <c r="L239">
        <f>VLOOKUP(A239,Bシート!A:G,5,FALSE)</f>
        <v>-6.7000000000000455</v>
      </c>
      <c r="M239">
        <f>VLOOKUP(A239,Bシート!A:G,6,FALSE)</f>
        <v>65</v>
      </c>
      <c r="N239">
        <f>VLOOKUP(A239,Bシート!A:G,7,FALSE)</f>
        <v>12</v>
      </c>
      <c r="O239">
        <f>VLOOKUP(A239,Bシート!A:H,8,FALSE)</f>
        <v>4</v>
      </c>
      <c r="P239">
        <f>VLOOKUP(A239,Bシート!A:I,9,FALSE)</f>
        <v>0.75</v>
      </c>
      <c r="Q239">
        <f>VLOOKUP(A239,Bシート!A:J,10,FALSE)</f>
        <v>0.66</v>
      </c>
    </row>
    <row r="240" spans="1:17">
      <c r="A240" s="11">
        <v>38491</v>
      </c>
      <c r="B240">
        <v>4</v>
      </c>
      <c r="C240">
        <v>9</v>
      </c>
      <c r="D240">
        <v>18</v>
      </c>
      <c r="E240">
        <v>30</v>
      </c>
      <c r="F240">
        <v>31</v>
      </c>
      <c r="G240">
        <v>40</v>
      </c>
      <c r="H240">
        <v>24</v>
      </c>
      <c r="I240">
        <f>VLOOKUP(A240,Bシート!A:G,2,FALSE)</f>
        <v>23.4</v>
      </c>
      <c r="J240">
        <f>VLOOKUP(A240,Bシート!A:G,3,FALSE)</f>
        <v>3.2999999999999972</v>
      </c>
      <c r="K240">
        <f>VLOOKUP(A240,Bシート!A:G,4,FALSE)</f>
        <v>1001.9</v>
      </c>
      <c r="L240">
        <f>VLOOKUP(A240,Bシート!A:G,5,FALSE)</f>
        <v>-1.6000000000000227</v>
      </c>
      <c r="M240">
        <f>VLOOKUP(A240,Bシート!A:G,6,FALSE)</f>
        <v>65</v>
      </c>
      <c r="N240">
        <f>VLOOKUP(A240,Bシート!A:G,7,FALSE)</f>
        <v>4</v>
      </c>
      <c r="O240">
        <f>VLOOKUP(A240,Bシート!A:H,8,FALSE)</f>
        <v>11</v>
      </c>
      <c r="P240">
        <f>VLOOKUP(A240,Bシート!A:I,9,FALSE)</f>
        <v>0.72</v>
      </c>
      <c r="Q240">
        <f>VLOOKUP(A240,Bシート!A:J,10,FALSE)</f>
        <v>-0.7</v>
      </c>
    </row>
    <row r="241" spans="1:17">
      <c r="A241" s="11">
        <v>38498</v>
      </c>
      <c r="B241">
        <v>11</v>
      </c>
      <c r="C241">
        <v>15</v>
      </c>
      <c r="D241">
        <v>26</v>
      </c>
      <c r="E241">
        <v>31</v>
      </c>
      <c r="F241">
        <v>36</v>
      </c>
      <c r="G241">
        <v>39</v>
      </c>
      <c r="H241">
        <v>12</v>
      </c>
      <c r="I241">
        <f>VLOOKUP(A241,Bシート!A:G,2,FALSE)</f>
        <v>20.9</v>
      </c>
      <c r="J241">
        <f>VLOOKUP(A241,Bシート!A:G,3,FALSE)</f>
        <v>2.2999999999999972</v>
      </c>
      <c r="K241">
        <f>VLOOKUP(A241,Bシート!A:G,4,FALSE)</f>
        <v>1011.3</v>
      </c>
      <c r="L241">
        <f>VLOOKUP(A241,Bシート!A:G,5,FALSE)</f>
        <v>0.79999999999995453</v>
      </c>
      <c r="M241">
        <f>VLOOKUP(A241,Bシート!A:G,6,FALSE)</f>
        <v>47</v>
      </c>
      <c r="N241">
        <f>VLOOKUP(A241,Bシート!A:G,7,FALSE)</f>
        <v>0</v>
      </c>
      <c r="O241">
        <f>VLOOKUP(A241,Bシート!A:H,8,FALSE)</f>
        <v>18</v>
      </c>
      <c r="P241">
        <f>VLOOKUP(A241,Bシート!A:I,9,FALSE)</f>
        <v>-0.64</v>
      </c>
      <c r="Q241">
        <f>VLOOKUP(A241,Bシート!A:J,10,FALSE)</f>
        <v>-0.77</v>
      </c>
    </row>
    <row r="242" spans="1:17">
      <c r="A242" s="11">
        <v>38505</v>
      </c>
      <c r="B242">
        <v>8</v>
      </c>
      <c r="C242">
        <v>14</v>
      </c>
      <c r="D242">
        <v>27</v>
      </c>
      <c r="E242">
        <v>33</v>
      </c>
      <c r="F242">
        <v>36</v>
      </c>
      <c r="G242">
        <v>40</v>
      </c>
      <c r="H242">
        <v>20</v>
      </c>
      <c r="I242">
        <f>VLOOKUP(A242,Bシート!A:G,2,FALSE)</f>
        <v>18.3</v>
      </c>
      <c r="J242">
        <f>VLOOKUP(A242,Bシート!A:G,3,FALSE)</f>
        <v>-5.6999999999999993</v>
      </c>
      <c r="K242">
        <f>VLOOKUP(A242,Bシート!A:G,4,FALSE)</f>
        <v>1004.8</v>
      </c>
      <c r="L242">
        <f>VLOOKUP(A242,Bシート!A:G,5,FALSE)</f>
        <v>0.5</v>
      </c>
      <c r="M242">
        <f>VLOOKUP(A242,Bシート!A:G,6,FALSE)</f>
        <v>78</v>
      </c>
      <c r="N242">
        <f>VLOOKUP(A242,Bシート!A:G,7,FALSE)</f>
        <v>27</v>
      </c>
      <c r="O242">
        <f>VLOOKUP(A242,Bシート!A:H,8,FALSE)</f>
        <v>25</v>
      </c>
      <c r="P242">
        <f>VLOOKUP(A242,Bシート!A:I,9,FALSE)</f>
        <v>-0.82</v>
      </c>
      <c r="Q242">
        <f>VLOOKUP(A242,Bシート!A:J,10,FALSE)</f>
        <v>0.56999999999999995</v>
      </c>
    </row>
    <row r="243" spans="1:17">
      <c r="A243" s="11">
        <v>38512</v>
      </c>
      <c r="B243">
        <v>1</v>
      </c>
      <c r="C243">
        <v>10</v>
      </c>
      <c r="D243">
        <v>13</v>
      </c>
      <c r="E243">
        <v>22</v>
      </c>
      <c r="F243">
        <v>29</v>
      </c>
      <c r="G243">
        <v>32</v>
      </c>
      <c r="H243">
        <v>38</v>
      </c>
      <c r="I243">
        <f>VLOOKUP(A243,Bシート!A:G,2,FALSE)</f>
        <v>24.8</v>
      </c>
      <c r="J243">
        <f>VLOOKUP(A243,Bシート!A:G,3,FALSE)</f>
        <v>2.6999999999999993</v>
      </c>
      <c r="K243">
        <f>VLOOKUP(A243,Bシート!A:G,4,FALSE)</f>
        <v>1006.8</v>
      </c>
      <c r="L243">
        <f>VLOOKUP(A243,Bシート!A:G,5,FALSE)</f>
        <v>-6.2000000000000455</v>
      </c>
      <c r="M243">
        <f>VLOOKUP(A243,Bシート!A:G,6,FALSE)</f>
        <v>60</v>
      </c>
      <c r="N243">
        <f>VLOOKUP(A243,Bシート!A:G,7,FALSE)</f>
        <v>3</v>
      </c>
      <c r="O243">
        <f>VLOOKUP(A243,Bシート!A:H,8,FALSE)</f>
        <v>2.4700000000000002</v>
      </c>
      <c r="P243">
        <f>VLOOKUP(A243,Bシート!A:I,9,FALSE)</f>
        <v>0.5</v>
      </c>
      <c r="Q243">
        <f>VLOOKUP(A243,Bシート!A:J,10,FALSE)</f>
        <v>0.86</v>
      </c>
    </row>
    <row r="244" spans="1:17">
      <c r="A244" s="11">
        <v>38519</v>
      </c>
      <c r="B244">
        <v>5</v>
      </c>
      <c r="C244">
        <v>34</v>
      </c>
      <c r="D244">
        <v>35</v>
      </c>
      <c r="E244">
        <v>38</v>
      </c>
      <c r="F244">
        <v>42</v>
      </c>
      <c r="G244">
        <v>43</v>
      </c>
      <c r="H244">
        <v>8</v>
      </c>
      <c r="I244">
        <f>VLOOKUP(A244,Bシート!A:G,2,FALSE)</f>
        <v>18.7</v>
      </c>
      <c r="J244">
        <f>VLOOKUP(A244,Bシート!A:G,3,FALSE)</f>
        <v>-0.69999999999999929</v>
      </c>
      <c r="K244">
        <f>VLOOKUP(A244,Bシート!A:G,4,FALSE)</f>
        <v>1005.4</v>
      </c>
      <c r="L244">
        <f>VLOOKUP(A244,Bシート!A:G,5,FALSE)</f>
        <v>0.69999999999993179</v>
      </c>
      <c r="M244">
        <f>VLOOKUP(A244,Bシート!A:G,6,FALSE)</f>
        <v>83</v>
      </c>
      <c r="N244">
        <f>VLOOKUP(A244,Bシート!A:G,7,FALSE)</f>
        <v>0</v>
      </c>
      <c r="O244">
        <f>VLOOKUP(A244,Bシート!A:H,8,FALSE)</f>
        <v>9.4700000000000006</v>
      </c>
      <c r="P244">
        <f>VLOOKUP(A244,Bシート!A:I,9,FALSE)</f>
        <v>0.9</v>
      </c>
      <c r="Q244">
        <f>VLOOKUP(A244,Bシート!A:J,10,FALSE)</f>
        <v>-0.43</v>
      </c>
    </row>
    <row r="245" spans="1:17">
      <c r="A245" s="11">
        <v>38526</v>
      </c>
      <c r="B245">
        <v>11</v>
      </c>
      <c r="C245">
        <v>12</v>
      </c>
      <c r="D245">
        <v>30</v>
      </c>
      <c r="E245">
        <v>36</v>
      </c>
      <c r="F245">
        <v>38</v>
      </c>
      <c r="G245">
        <v>39</v>
      </c>
      <c r="H245">
        <v>37</v>
      </c>
      <c r="I245">
        <f>VLOOKUP(A245,Bシート!A:G,2,FALSE)</f>
        <v>25.1</v>
      </c>
      <c r="J245">
        <f>VLOOKUP(A245,Bシート!A:G,3,FALSE)</f>
        <v>0.90000000000000213</v>
      </c>
      <c r="K245">
        <f>VLOOKUP(A245,Bシート!A:G,4,FALSE)</f>
        <v>1000.1</v>
      </c>
      <c r="L245">
        <f>VLOOKUP(A245,Bシート!A:G,5,FALSE)</f>
        <v>0.20000000000004547</v>
      </c>
      <c r="M245">
        <f>VLOOKUP(A245,Bシート!A:G,6,FALSE)</f>
        <v>66</v>
      </c>
      <c r="N245">
        <f>VLOOKUP(A245,Bシート!A:G,7,FALSE)</f>
        <v>-6</v>
      </c>
      <c r="O245">
        <f>VLOOKUP(A245,Bシート!A:H,8,FALSE)</f>
        <v>16.47</v>
      </c>
      <c r="P245">
        <f>VLOOKUP(A245,Bシート!A:I,9,FALSE)</f>
        <v>-0.36</v>
      </c>
      <c r="Q245">
        <f>VLOOKUP(A245,Bシート!A:J,10,FALSE)</f>
        <v>-0.93</v>
      </c>
    </row>
    <row r="246" spans="1:17">
      <c r="A246" s="11">
        <v>38533</v>
      </c>
      <c r="B246">
        <v>3</v>
      </c>
      <c r="C246">
        <v>6</v>
      </c>
      <c r="D246">
        <v>18</v>
      </c>
      <c r="E246">
        <v>24</v>
      </c>
      <c r="F246">
        <v>28</v>
      </c>
      <c r="G246">
        <v>36</v>
      </c>
      <c r="H246">
        <v>21</v>
      </c>
      <c r="I246">
        <f>VLOOKUP(A246,Bシート!A:G,2,FALSE)</f>
        <v>27</v>
      </c>
      <c r="J246">
        <f>VLOOKUP(A246,Bシート!A:G,3,FALSE)</f>
        <v>2.1000000000000014</v>
      </c>
      <c r="K246">
        <f>VLOOKUP(A246,Bシート!A:G,4,FALSE)</f>
        <v>1004.1</v>
      </c>
      <c r="L246">
        <f>VLOOKUP(A246,Bシート!A:G,5,FALSE)</f>
        <v>-1.3999999999999773</v>
      </c>
      <c r="M246">
        <f>VLOOKUP(A246,Bシート!A:G,6,FALSE)</f>
        <v>71</v>
      </c>
      <c r="N246">
        <f>VLOOKUP(A246,Bシート!A:G,7,FALSE)</f>
        <v>-1</v>
      </c>
      <c r="O246">
        <f>VLOOKUP(A246,Bシート!A:H,8,FALSE)</f>
        <v>23.47</v>
      </c>
      <c r="P246">
        <f>VLOOKUP(A246,Bシート!A:I,9,FALSE)</f>
        <v>-0.96</v>
      </c>
      <c r="Q246">
        <f>VLOOKUP(A246,Bシート!A:J,10,FALSE)</f>
        <v>0.28000000000000003</v>
      </c>
    </row>
    <row r="247" spans="1:17">
      <c r="A247" s="11">
        <v>38540</v>
      </c>
      <c r="B247">
        <v>16</v>
      </c>
      <c r="C247">
        <v>28</v>
      </c>
      <c r="D247">
        <v>32</v>
      </c>
      <c r="E247">
        <v>34</v>
      </c>
      <c r="F247">
        <v>39</v>
      </c>
      <c r="G247">
        <v>42</v>
      </c>
      <c r="H247">
        <v>38</v>
      </c>
      <c r="I247">
        <f>VLOOKUP(A247,Bシート!A:G,2,FALSE)</f>
        <v>25.5</v>
      </c>
      <c r="J247">
        <f>VLOOKUP(A247,Bシート!A:G,3,FALSE)</f>
        <v>2.3000000000000007</v>
      </c>
      <c r="K247">
        <f>VLOOKUP(A247,Bシート!A:G,4,FALSE)</f>
        <v>1001.5</v>
      </c>
      <c r="L247">
        <f>VLOOKUP(A247,Bシート!A:G,5,FALSE)</f>
        <v>3.2000000000000455</v>
      </c>
      <c r="M247">
        <f>VLOOKUP(A247,Bシート!A:G,6,FALSE)</f>
        <v>75</v>
      </c>
      <c r="N247">
        <f>VLOOKUP(A247,Bシート!A:G,7,FALSE)</f>
        <v>5</v>
      </c>
      <c r="O247">
        <f>VLOOKUP(A247,Bシート!A:H,8,FALSE)</f>
        <v>0.94</v>
      </c>
      <c r="P247">
        <f>VLOOKUP(A247,Bシート!A:I,9,FALSE)</f>
        <v>0.2</v>
      </c>
      <c r="Q247">
        <f>VLOOKUP(A247,Bシート!A:J,10,FALSE)</f>
        <v>0.98</v>
      </c>
    </row>
    <row r="248" spans="1:17">
      <c r="A248" s="11">
        <v>38547</v>
      </c>
      <c r="B248">
        <v>8</v>
      </c>
      <c r="C248">
        <v>16</v>
      </c>
      <c r="D248">
        <v>30</v>
      </c>
      <c r="E248">
        <v>32</v>
      </c>
      <c r="F248">
        <v>34</v>
      </c>
      <c r="G248">
        <v>39</v>
      </c>
      <c r="H248">
        <v>13</v>
      </c>
      <c r="I248">
        <f>VLOOKUP(A248,Bシート!A:G,2,FALSE)</f>
        <v>25.2</v>
      </c>
      <c r="J248">
        <f>VLOOKUP(A248,Bシート!A:G,3,FALSE)</f>
        <v>0.5</v>
      </c>
      <c r="K248">
        <f>VLOOKUP(A248,Bシート!A:G,4,FALSE)</f>
        <v>1011.7</v>
      </c>
      <c r="L248">
        <f>VLOOKUP(A248,Bシート!A:G,5,FALSE)</f>
        <v>1.6000000000000227</v>
      </c>
      <c r="M248">
        <f>VLOOKUP(A248,Bシート!A:G,6,FALSE)</f>
        <v>73</v>
      </c>
      <c r="N248">
        <f>VLOOKUP(A248,Bシート!A:G,7,FALSE)</f>
        <v>12</v>
      </c>
      <c r="O248">
        <f>VLOOKUP(A248,Bシート!A:H,8,FALSE)</f>
        <v>7.94</v>
      </c>
      <c r="P248">
        <f>VLOOKUP(A248,Bシート!A:I,9,FALSE)</f>
        <v>0.99</v>
      </c>
      <c r="Q248">
        <f>VLOOKUP(A248,Bシート!A:J,10,FALSE)</f>
        <v>-0.12</v>
      </c>
    </row>
    <row r="249" spans="1:17">
      <c r="A249" s="11">
        <v>38554</v>
      </c>
      <c r="B249">
        <v>11</v>
      </c>
      <c r="C249">
        <v>32</v>
      </c>
      <c r="D249">
        <v>35</v>
      </c>
      <c r="E249">
        <v>36</v>
      </c>
      <c r="F249">
        <v>39</v>
      </c>
      <c r="G249">
        <v>41</v>
      </c>
      <c r="H249">
        <v>6</v>
      </c>
      <c r="I249">
        <f>VLOOKUP(A249,Bシート!A:G,2,FALSE)</f>
        <v>27.6</v>
      </c>
      <c r="J249">
        <f>VLOOKUP(A249,Bシート!A:G,3,FALSE)</f>
        <v>-9.9999999999997868E-2</v>
      </c>
      <c r="K249">
        <f>VLOOKUP(A249,Bシート!A:G,4,FALSE)</f>
        <v>1001.7</v>
      </c>
      <c r="L249">
        <f>VLOOKUP(A249,Bシート!A:G,5,FALSE)</f>
        <v>-1.1999999999999318</v>
      </c>
      <c r="M249">
        <f>VLOOKUP(A249,Bシート!A:G,6,FALSE)</f>
        <v>67</v>
      </c>
      <c r="N249">
        <f>VLOOKUP(A249,Bシート!A:G,7,FALSE)</f>
        <v>15</v>
      </c>
      <c r="O249">
        <f>VLOOKUP(A249,Bシート!A:H,8,FALSE)</f>
        <v>14.94</v>
      </c>
      <c r="P249">
        <f>VLOOKUP(A249,Bシート!A:I,9,FALSE)</f>
        <v>-0.04</v>
      </c>
      <c r="Q249">
        <f>VLOOKUP(A249,Bシート!A:J,10,FALSE)</f>
        <v>-1</v>
      </c>
    </row>
    <row r="250" spans="1:17">
      <c r="A250" s="11">
        <v>38561</v>
      </c>
      <c r="B250">
        <v>1</v>
      </c>
      <c r="C250">
        <v>3</v>
      </c>
      <c r="D250">
        <v>17</v>
      </c>
      <c r="E250">
        <v>23</v>
      </c>
      <c r="F250">
        <v>33</v>
      </c>
      <c r="G250">
        <v>35</v>
      </c>
      <c r="H250">
        <v>18</v>
      </c>
      <c r="I250">
        <f>VLOOKUP(A250,Bシート!A:G,2,FALSE)</f>
        <v>29</v>
      </c>
      <c r="J250">
        <f>VLOOKUP(A250,Bシート!A:G,3,FALSE)</f>
        <v>-3.2000000000000028</v>
      </c>
      <c r="K250">
        <f>VLOOKUP(A250,Bシート!A:G,4,FALSE)</f>
        <v>1002.2</v>
      </c>
      <c r="L250">
        <f>VLOOKUP(A250,Bシート!A:G,5,FALSE)</f>
        <v>5.9000000000000909</v>
      </c>
      <c r="M250">
        <f>VLOOKUP(A250,Bシート!A:G,6,FALSE)</f>
        <v>50</v>
      </c>
      <c r="N250">
        <f>VLOOKUP(A250,Bシート!A:G,7,FALSE)</f>
        <v>17</v>
      </c>
      <c r="O250">
        <f>VLOOKUP(A250,Bシート!A:H,8,FALSE)</f>
        <v>21.94</v>
      </c>
      <c r="P250">
        <f>VLOOKUP(A250,Bシート!A:I,9,FALSE)</f>
        <v>-1</v>
      </c>
      <c r="Q250">
        <f>VLOOKUP(A250,Bシート!A:J,10,FALSE)</f>
        <v>-0.04</v>
      </c>
    </row>
    <row r="251" spans="1:17">
      <c r="A251" s="11">
        <v>38568</v>
      </c>
      <c r="B251">
        <v>3</v>
      </c>
      <c r="C251">
        <v>8</v>
      </c>
      <c r="D251">
        <v>9</v>
      </c>
      <c r="E251">
        <v>13</v>
      </c>
      <c r="F251">
        <v>22</v>
      </c>
      <c r="G251">
        <v>42</v>
      </c>
      <c r="H251">
        <v>11</v>
      </c>
      <c r="I251">
        <f>VLOOKUP(A251,Bシート!A:G,2,FALSE)</f>
        <v>31.4</v>
      </c>
      <c r="J251">
        <f>VLOOKUP(A251,Bシート!A:G,3,FALSE)</f>
        <v>2.1999999999999993</v>
      </c>
      <c r="K251">
        <f>VLOOKUP(A251,Bシート!A:G,4,FALSE)</f>
        <v>1006.9</v>
      </c>
      <c r="L251">
        <f>VLOOKUP(A251,Bシート!A:G,5,FALSE)</f>
        <v>1.6000000000000227</v>
      </c>
      <c r="M251">
        <f>VLOOKUP(A251,Bシート!A:G,6,FALSE)</f>
        <v>63</v>
      </c>
      <c r="N251">
        <f>VLOOKUP(A251,Bシート!A:G,7,FALSE)</f>
        <v>-7</v>
      </c>
      <c r="O251">
        <f>VLOOKUP(A251,Bシート!A:H,8,FALSE)</f>
        <v>28.94</v>
      </c>
      <c r="P251">
        <f>VLOOKUP(A251,Bシート!A:I,9,FALSE)</f>
        <v>-0.13</v>
      </c>
      <c r="Q251">
        <f>VLOOKUP(A251,Bシート!A:J,10,FALSE)</f>
        <v>0.99</v>
      </c>
    </row>
    <row r="252" spans="1:17">
      <c r="A252" s="11">
        <v>38575</v>
      </c>
      <c r="B252">
        <v>2</v>
      </c>
      <c r="C252">
        <v>12</v>
      </c>
      <c r="D252">
        <v>19</v>
      </c>
      <c r="E252">
        <v>25</v>
      </c>
      <c r="F252">
        <v>29</v>
      </c>
      <c r="G252">
        <v>36</v>
      </c>
      <c r="H252">
        <v>26</v>
      </c>
      <c r="I252">
        <f>VLOOKUP(A252,Bシート!A:G,2,FALSE)</f>
        <v>30</v>
      </c>
      <c r="J252">
        <f>VLOOKUP(A252,Bシート!A:G,3,FALSE)</f>
        <v>0.30000000000000071</v>
      </c>
      <c r="K252">
        <f>VLOOKUP(A252,Bシート!A:G,4,FALSE)</f>
        <v>1006</v>
      </c>
      <c r="L252">
        <f>VLOOKUP(A252,Bシート!A:G,5,FALSE)</f>
        <v>3.8999999999999773</v>
      </c>
      <c r="M252">
        <f>VLOOKUP(A252,Bシート!A:G,6,FALSE)</f>
        <v>61</v>
      </c>
      <c r="N252">
        <f>VLOOKUP(A252,Bシート!A:G,7,FALSE)</f>
        <v>-4</v>
      </c>
      <c r="O252">
        <f>VLOOKUP(A252,Bシート!A:H,8,FALSE)</f>
        <v>6.41</v>
      </c>
      <c r="P252">
        <f>VLOOKUP(A252,Bシート!A:I,9,FALSE)</f>
        <v>0.98</v>
      </c>
      <c r="Q252">
        <f>VLOOKUP(A252,Bシート!A:J,10,FALSE)</f>
        <v>0.21</v>
      </c>
    </row>
    <row r="253" spans="1:17">
      <c r="A253" s="11">
        <v>38582</v>
      </c>
      <c r="B253">
        <v>2</v>
      </c>
      <c r="C253">
        <v>6</v>
      </c>
      <c r="D253">
        <v>13</v>
      </c>
      <c r="E253">
        <v>22</v>
      </c>
      <c r="F253">
        <v>32</v>
      </c>
      <c r="G253">
        <v>33</v>
      </c>
      <c r="H253">
        <v>12</v>
      </c>
      <c r="I253">
        <f>VLOOKUP(A253,Bシート!A:G,2,FALSE)</f>
        <v>29.7</v>
      </c>
      <c r="J253">
        <f>VLOOKUP(A253,Bシート!A:G,3,FALSE)</f>
        <v>1</v>
      </c>
      <c r="K253">
        <f>VLOOKUP(A253,Bシート!A:G,4,FALSE)</f>
        <v>1006.2</v>
      </c>
      <c r="L253">
        <f>VLOOKUP(A253,Bシート!A:G,5,FALSE)</f>
        <v>0.40000000000009095</v>
      </c>
      <c r="M253">
        <f>VLOOKUP(A253,Bシート!A:G,6,FALSE)</f>
        <v>65</v>
      </c>
      <c r="N253">
        <f>VLOOKUP(A253,Bシート!A:G,7,FALSE)</f>
        <v>3</v>
      </c>
      <c r="O253">
        <f>VLOOKUP(A253,Bシート!A:H,8,FALSE)</f>
        <v>13.41</v>
      </c>
      <c r="P253">
        <f>VLOOKUP(A253,Bシート!A:I,9,FALSE)</f>
        <v>0.28000000000000003</v>
      </c>
      <c r="Q253">
        <f>VLOOKUP(A253,Bシート!A:J,10,FALSE)</f>
        <v>-0.96</v>
      </c>
    </row>
    <row r="254" spans="1:17">
      <c r="A254" s="11">
        <v>38589</v>
      </c>
      <c r="B254">
        <v>15</v>
      </c>
      <c r="C254">
        <v>16</v>
      </c>
      <c r="D254">
        <v>19</v>
      </c>
      <c r="E254">
        <v>22</v>
      </c>
      <c r="F254">
        <v>36</v>
      </c>
      <c r="G254">
        <v>43</v>
      </c>
      <c r="H254">
        <v>13</v>
      </c>
      <c r="I254">
        <f>VLOOKUP(A254,Bシート!A:G,2,FALSE)</f>
        <v>26.3</v>
      </c>
      <c r="J254">
        <f>VLOOKUP(A254,Bシート!A:G,3,FALSE)</f>
        <v>1</v>
      </c>
      <c r="K254">
        <f>VLOOKUP(A254,Bシート!A:G,4,FALSE)</f>
        <v>1005.1</v>
      </c>
      <c r="L254">
        <f>VLOOKUP(A254,Bシート!A:G,5,FALSE)</f>
        <v>-5.2999999999999545</v>
      </c>
      <c r="M254">
        <f>VLOOKUP(A254,Bシート!A:G,6,FALSE)</f>
        <v>83</v>
      </c>
      <c r="N254">
        <f>VLOOKUP(A254,Bシート!A:G,7,FALSE)</f>
        <v>18</v>
      </c>
      <c r="O254">
        <f>VLOOKUP(A254,Bシート!A:H,8,FALSE)</f>
        <v>20.41</v>
      </c>
      <c r="P254">
        <f>VLOOKUP(A254,Bシート!A:I,9,FALSE)</f>
        <v>-0.93</v>
      </c>
      <c r="Q254">
        <f>VLOOKUP(A254,Bシート!A:J,10,FALSE)</f>
        <v>-0.36</v>
      </c>
    </row>
    <row r="255" spans="1:17">
      <c r="A255" s="11">
        <v>38596</v>
      </c>
      <c r="B255">
        <v>12</v>
      </c>
      <c r="C255">
        <v>13</v>
      </c>
      <c r="D255">
        <v>22</v>
      </c>
      <c r="E255">
        <v>23</v>
      </c>
      <c r="F255">
        <v>25</v>
      </c>
      <c r="G255">
        <v>29</v>
      </c>
      <c r="H255">
        <v>40</v>
      </c>
      <c r="I255">
        <f>VLOOKUP(A255,Bシート!A:G,2,FALSE)</f>
        <v>29.1</v>
      </c>
      <c r="J255">
        <f>VLOOKUP(A255,Bシート!A:G,3,FALSE)</f>
        <v>1.4000000000000021</v>
      </c>
      <c r="K255">
        <f>VLOOKUP(A255,Bシート!A:G,4,FALSE)</f>
        <v>1011.6</v>
      </c>
      <c r="L255">
        <f>VLOOKUP(A255,Bシート!A:G,5,FALSE)</f>
        <v>1.6000000000000227</v>
      </c>
      <c r="M255">
        <f>VLOOKUP(A255,Bシート!A:G,6,FALSE)</f>
        <v>59</v>
      </c>
      <c r="N255">
        <f>VLOOKUP(A255,Bシート!A:G,7,FALSE)</f>
        <v>-1</v>
      </c>
      <c r="O255">
        <f>VLOOKUP(A255,Bシート!A:H,8,FALSE)</f>
        <v>27.41</v>
      </c>
      <c r="P255">
        <f>VLOOKUP(A255,Bシート!A:I,9,FALSE)</f>
        <v>-0.44</v>
      </c>
      <c r="Q255">
        <f>VLOOKUP(A255,Bシート!A:J,10,FALSE)</f>
        <v>0.9</v>
      </c>
    </row>
    <row r="256" spans="1:17">
      <c r="A256" s="11">
        <v>38603</v>
      </c>
      <c r="B256">
        <v>6</v>
      </c>
      <c r="C256">
        <v>7</v>
      </c>
      <c r="D256">
        <v>12</v>
      </c>
      <c r="E256">
        <v>17</v>
      </c>
      <c r="F256">
        <v>34</v>
      </c>
      <c r="G256">
        <v>42</v>
      </c>
      <c r="H256">
        <v>8</v>
      </c>
      <c r="I256">
        <f>VLOOKUP(A256,Bシート!A:G,2,FALSE)</f>
        <v>29.1</v>
      </c>
      <c r="J256">
        <f>VLOOKUP(A256,Bシート!A:G,3,FALSE)</f>
        <v>2.4000000000000021</v>
      </c>
      <c r="K256">
        <f>VLOOKUP(A256,Bシート!A:G,4,FALSE)</f>
        <v>1006.8</v>
      </c>
      <c r="L256">
        <f>VLOOKUP(A256,Bシート!A:G,5,FALSE)</f>
        <v>7.2999999999999545</v>
      </c>
      <c r="M256">
        <f>VLOOKUP(A256,Bシート!A:G,6,FALSE)</f>
        <v>60</v>
      </c>
      <c r="N256">
        <f>VLOOKUP(A256,Bシート!A:G,7,FALSE)</f>
        <v>-17</v>
      </c>
      <c r="O256">
        <f>VLOOKUP(A256,Bシート!A:H,8,FALSE)</f>
        <v>4.88</v>
      </c>
      <c r="P256">
        <f>VLOOKUP(A256,Bシート!A:I,9,FALSE)</f>
        <v>0.86</v>
      </c>
      <c r="Q256">
        <f>VLOOKUP(A256,Bシート!A:J,10,FALSE)</f>
        <v>0.51</v>
      </c>
    </row>
    <row r="257" spans="1:17">
      <c r="A257" s="11">
        <v>38610</v>
      </c>
      <c r="B257">
        <v>15</v>
      </c>
      <c r="C257">
        <v>17</v>
      </c>
      <c r="D257">
        <v>18</v>
      </c>
      <c r="E257">
        <v>28</v>
      </c>
      <c r="F257">
        <v>30</v>
      </c>
      <c r="G257">
        <v>37</v>
      </c>
      <c r="H257">
        <v>40</v>
      </c>
      <c r="I257">
        <f>VLOOKUP(A257,Bシート!A:G,2,FALSE)</f>
        <v>23.1</v>
      </c>
      <c r="J257">
        <f>VLOOKUP(A257,Bシート!A:G,3,FALSE)</f>
        <v>-6</v>
      </c>
      <c r="K257">
        <f>VLOOKUP(A257,Bシート!A:G,4,FALSE)</f>
        <v>1012.2</v>
      </c>
      <c r="L257">
        <f>VLOOKUP(A257,Bシート!A:G,5,FALSE)</f>
        <v>11.900000000000091</v>
      </c>
      <c r="M257">
        <f>VLOOKUP(A257,Bシート!A:G,6,FALSE)</f>
        <v>60</v>
      </c>
      <c r="N257">
        <f>VLOOKUP(A257,Bシート!A:G,7,FALSE)</f>
        <v>-2</v>
      </c>
      <c r="O257">
        <f>VLOOKUP(A257,Bシート!A:H,8,FALSE)</f>
        <v>11.88</v>
      </c>
      <c r="P257">
        <f>VLOOKUP(A257,Bシート!A:I,9,FALSE)</f>
        <v>0.57999999999999996</v>
      </c>
      <c r="Q257">
        <f>VLOOKUP(A257,Bシート!A:J,10,FALSE)</f>
        <v>-0.82</v>
      </c>
    </row>
    <row r="258" spans="1:17">
      <c r="A258" s="11">
        <v>38617</v>
      </c>
      <c r="B258">
        <v>7</v>
      </c>
      <c r="C258">
        <v>15</v>
      </c>
      <c r="D258">
        <v>29</v>
      </c>
      <c r="E258">
        <v>30</v>
      </c>
      <c r="F258">
        <v>39</v>
      </c>
      <c r="G258">
        <v>40</v>
      </c>
      <c r="H258">
        <v>11</v>
      </c>
      <c r="I258">
        <f>VLOOKUP(A258,Bシート!A:G,2,FALSE)</f>
        <v>22.7</v>
      </c>
      <c r="J258">
        <f>VLOOKUP(A258,Bシート!A:G,3,FALSE)</f>
        <v>-1.6999999999999993</v>
      </c>
      <c r="K258">
        <f>VLOOKUP(A258,Bシート!A:G,4,FALSE)</f>
        <v>1012.4</v>
      </c>
      <c r="L258">
        <f>VLOOKUP(A258,Bシート!A:G,5,FALSE)</f>
        <v>0.79999999999995453</v>
      </c>
      <c r="M258">
        <f>VLOOKUP(A258,Bシート!A:G,6,FALSE)</f>
        <v>75</v>
      </c>
      <c r="N258">
        <f>VLOOKUP(A258,Bシート!A:G,7,FALSE)</f>
        <v>12</v>
      </c>
      <c r="O258">
        <f>VLOOKUP(A258,Bシート!A:H,8,FALSE)</f>
        <v>18.88</v>
      </c>
      <c r="P258">
        <f>VLOOKUP(A258,Bシート!A:I,9,FALSE)</f>
        <v>-0.77</v>
      </c>
      <c r="Q258">
        <f>VLOOKUP(A258,Bシート!A:J,10,FALSE)</f>
        <v>-0.64</v>
      </c>
    </row>
    <row r="259" spans="1:17">
      <c r="A259" s="11">
        <v>38624</v>
      </c>
      <c r="B259">
        <v>3</v>
      </c>
      <c r="C259">
        <v>15</v>
      </c>
      <c r="D259">
        <v>16</v>
      </c>
      <c r="E259">
        <v>17</v>
      </c>
      <c r="F259">
        <v>25</v>
      </c>
      <c r="G259">
        <v>31</v>
      </c>
      <c r="H259">
        <v>40</v>
      </c>
      <c r="I259">
        <f>VLOOKUP(A259,Bシート!A:G,2,FALSE)</f>
        <v>20.9</v>
      </c>
      <c r="J259">
        <f>VLOOKUP(A259,Bシート!A:G,3,FALSE)</f>
        <v>0.29999999999999716</v>
      </c>
      <c r="K259">
        <f>VLOOKUP(A259,Bシート!A:G,4,FALSE)</f>
        <v>1017.8</v>
      </c>
      <c r="L259">
        <f>VLOOKUP(A259,Bシート!A:G,5,FALSE)</f>
        <v>2.2999999999999545</v>
      </c>
      <c r="M259">
        <f>VLOOKUP(A259,Bシート!A:G,6,FALSE)</f>
        <v>54</v>
      </c>
      <c r="N259">
        <f>VLOOKUP(A259,Bシート!A:G,7,FALSE)</f>
        <v>2</v>
      </c>
      <c r="O259">
        <f>VLOOKUP(A259,Bシート!A:H,8,FALSE)</f>
        <v>25.88</v>
      </c>
      <c r="P259">
        <f>VLOOKUP(A259,Bシート!A:I,9,FALSE)</f>
        <v>-0.7</v>
      </c>
      <c r="Q259">
        <f>VLOOKUP(A259,Bシート!A:J,10,FALSE)</f>
        <v>0.71</v>
      </c>
    </row>
    <row r="260" spans="1:17">
      <c r="A260" s="11">
        <v>38631</v>
      </c>
      <c r="B260">
        <v>1</v>
      </c>
      <c r="C260">
        <v>12</v>
      </c>
      <c r="D260">
        <v>15</v>
      </c>
      <c r="E260">
        <v>23</v>
      </c>
      <c r="F260">
        <v>34</v>
      </c>
      <c r="G260">
        <v>42</v>
      </c>
      <c r="H260">
        <v>27</v>
      </c>
      <c r="I260">
        <f>VLOOKUP(A260,Bシート!A:G,2,FALSE)</f>
        <v>20.9</v>
      </c>
      <c r="J260">
        <f>VLOOKUP(A260,Bシート!A:G,3,FALSE)</f>
        <v>2.1999999999999993</v>
      </c>
      <c r="K260">
        <f>VLOOKUP(A260,Bシート!A:G,4,FALSE)</f>
        <v>1015.9</v>
      </c>
      <c r="L260">
        <f>VLOOKUP(A260,Bシート!A:G,5,FALSE)</f>
        <v>2.2999999999999545</v>
      </c>
      <c r="M260">
        <f>VLOOKUP(A260,Bシート!A:G,6,FALSE)</f>
        <v>73</v>
      </c>
      <c r="N260">
        <f>VLOOKUP(A260,Bシート!A:G,7,FALSE)</f>
        <v>-9</v>
      </c>
      <c r="O260">
        <f>VLOOKUP(A260,Bシート!A:H,8,FALSE)</f>
        <v>3.35</v>
      </c>
      <c r="P260">
        <f>VLOOKUP(A260,Bシート!A:I,9,FALSE)</f>
        <v>0.65</v>
      </c>
      <c r="Q260">
        <f>VLOOKUP(A260,Bシート!A:J,10,FALSE)</f>
        <v>0.76</v>
      </c>
    </row>
    <row r="261" spans="1:17">
      <c r="A261" s="11">
        <v>38638</v>
      </c>
      <c r="B261">
        <v>11</v>
      </c>
      <c r="C261">
        <v>15</v>
      </c>
      <c r="D261">
        <v>21</v>
      </c>
      <c r="E261">
        <v>31</v>
      </c>
      <c r="F261">
        <v>37</v>
      </c>
      <c r="G261">
        <v>41</v>
      </c>
      <c r="H261">
        <v>30</v>
      </c>
      <c r="I261">
        <f>VLOOKUP(A261,Bシート!A:G,2,FALSE)</f>
        <v>21.5</v>
      </c>
      <c r="J261">
        <f>VLOOKUP(A261,Bシート!A:G,3,FALSE)</f>
        <v>2.3000000000000007</v>
      </c>
      <c r="K261">
        <f>VLOOKUP(A261,Bシート!A:G,4,FALSE)</f>
        <v>1017</v>
      </c>
      <c r="L261">
        <f>VLOOKUP(A261,Bシート!A:G,5,FALSE)</f>
        <v>-0.29999999999995453</v>
      </c>
      <c r="M261">
        <f>VLOOKUP(A261,Bシート!A:G,6,FALSE)</f>
        <v>58</v>
      </c>
      <c r="N261">
        <f>VLOOKUP(A261,Bシート!A:G,7,FALSE)</f>
        <v>-1</v>
      </c>
      <c r="O261">
        <f>VLOOKUP(A261,Bシート!A:H,8,FALSE)</f>
        <v>10.35</v>
      </c>
      <c r="P261">
        <f>VLOOKUP(A261,Bシート!A:I,9,FALSE)</f>
        <v>0.81</v>
      </c>
      <c r="Q261">
        <f>VLOOKUP(A261,Bシート!A:J,10,FALSE)</f>
        <v>-0.59</v>
      </c>
    </row>
    <row r="262" spans="1:17">
      <c r="A262" s="11">
        <v>38645</v>
      </c>
      <c r="B262">
        <v>6</v>
      </c>
      <c r="C262">
        <v>17</v>
      </c>
      <c r="D262">
        <v>18</v>
      </c>
      <c r="E262">
        <v>21</v>
      </c>
      <c r="F262">
        <v>35</v>
      </c>
      <c r="G262">
        <v>41</v>
      </c>
      <c r="H262">
        <v>32</v>
      </c>
      <c r="I262">
        <f>VLOOKUP(A262,Bシート!A:G,2,FALSE)</f>
        <v>20</v>
      </c>
      <c r="J262">
        <f>VLOOKUP(A262,Bシート!A:G,3,FALSE)</f>
        <v>1.6999999999999993</v>
      </c>
      <c r="K262">
        <f>VLOOKUP(A262,Bシート!A:G,4,FALSE)</f>
        <v>1016.5</v>
      </c>
      <c r="L262">
        <f>VLOOKUP(A262,Bシート!A:G,5,FALSE)</f>
        <v>-0.79999999999995453</v>
      </c>
      <c r="M262">
        <f>VLOOKUP(A262,Bシート!A:G,6,FALSE)</f>
        <v>59</v>
      </c>
      <c r="N262">
        <f>VLOOKUP(A262,Bシート!A:G,7,FALSE)</f>
        <v>-4</v>
      </c>
      <c r="O262">
        <f>VLOOKUP(A262,Bシート!A:H,8,FALSE)</f>
        <v>17.350000000000001</v>
      </c>
      <c r="P262">
        <f>VLOOKUP(A262,Bシート!A:I,9,FALSE)</f>
        <v>-0.52</v>
      </c>
      <c r="Q262">
        <f>VLOOKUP(A262,Bシート!A:J,10,FALSE)</f>
        <v>-0.85</v>
      </c>
    </row>
    <row r="263" spans="1:17">
      <c r="A263" s="11">
        <v>38652</v>
      </c>
      <c r="B263">
        <v>5</v>
      </c>
      <c r="C263">
        <v>7</v>
      </c>
      <c r="D263">
        <v>11</v>
      </c>
      <c r="E263">
        <v>19</v>
      </c>
      <c r="F263">
        <v>21</v>
      </c>
      <c r="G263">
        <v>25</v>
      </c>
      <c r="H263">
        <v>27</v>
      </c>
      <c r="I263">
        <f>VLOOKUP(A263,Bシート!A:G,2,FALSE)</f>
        <v>16.7</v>
      </c>
      <c r="J263">
        <f>VLOOKUP(A263,Bシート!A:G,3,FALSE)</f>
        <v>1.2999999999999989</v>
      </c>
      <c r="K263">
        <f>VLOOKUP(A263,Bシート!A:G,4,FALSE)</f>
        <v>1019.2</v>
      </c>
      <c r="L263">
        <f>VLOOKUP(A263,Bシート!A:G,5,FALSE)</f>
        <v>-2.3999999999999773</v>
      </c>
      <c r="M263">
        <f>VLOOKUP(A263,Bシート!A:G,6,FALSE)</f>
        <v>68</v>
      </c>
      <c r="N263">
        <f>VLOOKUP(A263,Bシート!A:G,7,FALSE)</f>
        <v>-13</v>
      </c>
      <c r="O263">
        <f>VLOOKUP(A263,Bシート!A:H,8,FALSE)</f>
        <v>24.35</v>
      </c>
      <c r="P263">
        <f>VLOOKUP(A263,Bシート!A:I,9,FALSE)</f>
        <v>-0.89</v>
      </c>
      <c r="Q263">
        <f>VLOOKUP(A263,Bシート!A:J,10,FALSE)</f>
        <v>0.45</v>
      </c>
    </row>
    <row r="264" spans="1:17">
      <c r="A264" s="11">
        <v>38659</v>
      </c>
      <c r="B264">
        <v>1</v>
      </c>
      <c r="C264">
        <v>5</v>
      </c>
      <c r="D264">
        <v>13</v>
      </c>
      <c r="E264">
        <v>22</v>
      </c>
      <c r="F264">
        <v>39</v>
      </c>
      <c r="G264">
        <v>41</v>
      </c>
      <c r="H264">
        <v>4</v>
      </c>
      <c r="I264">
        <f>VLOOKUP(A264,Bシート!A:G,2,FALSE)</f>
        <v>17.899999999999999</v>
      </c>
      <c r="J264">
        <f>VLOOKUP(A264,Bシート!A:G,3,FALSE)</f>
        <v>1</v>
      </c>
      <c r="K264">
        <f>VLOOKUP(A264,Bシート!A:G,4,FALSE)</f>
        <v>1016.3</v>
      </c>
      <c r="L264">
        <f>VLOOKUP(A264,Bシート!A:G,5,FALSE)</f>
        <v>-3.7000000000000455</v>
      </c>
      <c r="M264">
        <f>VLOOKUP(A264,Bシート!A:G,6,FALSE)</f>
        <v>51</v>
      </c>
      <c r="N264">
        <f>VLOOKUP(A264,Bシート!A:G,7,FALSE)</f>
        <v>5</v>
      </c>
      <c r="O264">
        <f>VLOOKUP(A264,Bシート!A:H,8,FALSE)</f>
        <v>1.82</v>
      </c>
      <c r="P264">
        <f>VLOOKUP(A264,Bシート!A:I,9,FALSE)</f>
        <v>0.38</v>
      </c>
      <c r="Q264">
        <f>VLOOKUP(A264,Bシート!A:J,10,FALSE)</f>
        <v>0.93</v>
      </c>
    </row>
    <row r="265" spans="1:17">
      <c r="A265" s="11">
        <v>38666</v>
      </c>
      <c r="B265">
        <v>2</v>
      </c>
      <c r="C265">
        <v>5</v>
      </c>
      <c r="D265">
        <v>6</v>
      </c>
      <c r="E265">
        <v>8</v>
      </c>
      <c r="F265">
        <v>20</v>
      </c>
      <c r="G265">
        <v>27</v>
      </c>
      <c r="H265">
        <v>43</v>
      </c>
      <c r="I265">
        <f>VLOOKUP(A265,Bシート!A:G,2,FALSE)</f>
        <v>16.399999999999999</v>
      </c>
      <c r="J265">
        <f>VLOOKUP(A265,Bシート!A:G,3,FALSE)</f>
        <v>-0.5</v>
      </c>
      <c r="K265">
        <f>VLOOKUP(A265,Bシート!A:G,4,FALSE)</f>
        <v>1014.1</v>
      </c>
      <c r="L265">
        <f>VLOOKUP(A265,Bシート!A:G,5,FALSE)</f>
        <v>5</v>
      </c>
      <c r="M265">
        <f>VLOOKUP(A265,Bシート!A:G,6,FALSE)</f>
        <v>57</v>
      </c>
      <c r="N265">
        <f>VLOOKUP(A265,Bシート!A:G,7,FALSE)</f>
        <v>9</v>
      </c>
      <c r="O265">
        <f>VLOOKUP(A265,Bシート!A:H,8,FALSE)</f>
        <v>8.82</v>
      </c>
      <c r="P265">
        <f>VLOOKUP(A265,Bシート!A:I,9,FALSE)</f>
        <v>0.95</v>
      </c>
      <c r="Q265">
        <f>VLOOKUP(A265,Bシート!A:J,10,FALSE)</f>
        <v>-0.3</v>
      </c>
    </row>
    <row r="266" spans="1:17">
      <c r="A266" s="11">
        <v>38673</v>
      </c>
      <c r="B266">
        <v>2</v>
      </c>
      <c r="C266">
        <v>3</v>
      </c>
      <c r="D266">
        <v>16</v>
      </c>
      <c r="E266">
        <v>22</v>
      </c>
      <c r="F266">
        <v>23</v>
      </c>
      <c r="G266">
        <v>28</v>
      </c>
      <c r="H266">
        <v>40</v>
      </c>
      <c r="I266">
        <f>VLOOKUP(A266,Bシート!A:G,2,FALSE)</f>
        <v>12.2</v>
      </c>
      <c r="J266">
        <f>VLOOKUP(A266,Bシート!A:G,3,FALSE)</f>
        <v>-0.5</v>
      </c>
      <c r="K266">
        <f>VLOOKUP(A266,Bシート!A:G,4,FALSE)</f>
        <v>1016.1</v>
      </c>
      <c r="L266">
        <f>VLOOKUP(A266,Bシート!A:G,5,FALSE)</f>
        <v>3.8000000000000682</v>
      </c>
      <c r="M266">
        <f>VLOOKUP(A266,Bシート!A:G,6,FALSE)</f>
        <v>33</v>
      </c>
      <c r="N266">
        <f>VLOOKUP(A266,Bシート!A:G,7,FALSE)</f>
        <v>-11</v>
      </c>
      <c r="O266">
        <f>VLOOKUP(A266,Bシート!A:H,8,FALSE)</f>
        <v>15.82</v>
      </c>
      <c r="P266">
        <f>VLOOKUP(A266,Bシート!A:I,9,FALSE)</f>
        <v>-0.22</v>
      </c>
      <c r="Q266">
        <f>VLOOKUP(A266,Bシート!A:J,10,FALSE)</f>
        <v>-0.97</v>
      </c>
    </row>
    <row r="267" spans="1:17">
      <c r="A267" s="11">
        <v>38680</v>
      </c>
      <c r="B267">
        <v>11</v>
      </c>
      <c r="C267">
        <v>15</v>
      </c>
      <c r="D267">
        <v>18</v>
      </c>
      <c r="E267">
        <v>24</v>
      </c>
      <c r="F267">
        <v>30</v>
      </c>
      <c r="G267">
        <v>39</v>
      </c>
      <c r="H267">
        <v>7</v>
      </c>
      <c r="I267">
        <f>VLOOKUP(A267,Bシート!A:G,2,FALSE)</f>
        <v>14.1</v>
      </c>
      <c r="J267">
        <f>VLOOKUP(A267,Bシート!A:G,3,FALSE)</f>
        <v>0.40000000000000036</v>
      </c>
      <c r="K267">
        <f>VLOOKUP(A267,Bシート!A:G,4,FALSE)</f>
        <v>1008.6</v>
      </c>
      <c r="L267">
        <f>VLOOKUP(A267,Bシート!A:G,5,FALSE)</f>
        <v>-6.6999999999999318</v>
      </c>
      <c r="M267">
        <f>VLOOKUP(A267,Bシート!A:G,6,FALSE)</f>
        <v>50</v>
      </c>
      <c r="N267">
        <f>VLOOKUP(A267,Bシート!A:G,7,FALSE)</f>
        <v>-10</v>
      </c>
      <c r="O267">
        <f>VLOOKUP(A267,Bシート!A:H,8,FALSE)</f>
        <v>22.82</v>
      </c>
      <c r="P267">
        <f>VLOOKUP(A267,Bシート!A:I,9,FALSE)</f>
        <v>-0.99</v>
      </c>
      <c r="Q267">
        <f>VLOOKUP(A267,Bシート!A:J,10,FALSE)</f>
        <v>0.14000000000000001</v>
      </c>
    </row>
    <row r="268" spans="1:17">
      <c r="A268" s="11">
        <v>38687</v>
      </c>
      <c r="B268">
        <v>3</v>
      </c>
      <c r="C268">
        <v>5</v>
      </c>
      <c r="D268">
        <v>8</v>
      </c>
      <c r="E268">
        <v>22</v>
      </c>
      <c r="F268">
        <v>35</v>
      </c>
      <c r="G268">
        <v>38</v>
      </c>
      <c r="H268">
        <v>41</v>
      </c>
      <c r="I268">
        <f>VLOOKUP(A268,Bシート!A:G,2,FALSE)</f>
        <v>10.8</v>
      </c>
      <c r="J268">
        <f>VLOOKUP(A268,Bシート!A:G,3,FALSE)</f>
        <v>-1.0999999999999996</v>
      </c>
      <c r="K268">
        <f>VLOOKUP(A268,Bシート!A:G,4,FALSE)</f>
        <v>1014.1</v>
      </c>
      <c r="L268">
        <f>VLOOKUP(A268,Bシート!A:G,5,FALSE)</f>
        <v>4.8999999999999773</v>
      </c>
      <c r="M268">
        <f>VLOOKUP(A268,Bシート!A:G,6,FALSE)</f>
        <v>43</v>
      </c>
      <c r="N268">
        <f>VLOOKUP(A268,Bシート!A:G,7,FALSE)</f>
        <v>13</v>
      </c>
      <c r="O268">
        <f>VLOOKUP(A268,Bシート!A:H,8,FALSE)</f>
        <v>0.28999999999999998</v>
      </c>
      <c r="P268">
        <f>VLOOKUP(A268,Bシート!A:I,9,FALSE)</f>
        <v>0.06</v>
      </c>
      <c r="Q268">
        <f>VLOOKUP(A268,Bシート!A:J,10,FALSE)</f>
        <v>1</v>
      </c>
    </row>
    <row r="269" spans="1:17">
      <c r="A269" s="11">
        <v>38694</v>
      </c>
      <c r="B269">
        <v>3</v>
      </c>
      <c r="C269">
        <v>6</v>
      </c>
      <c r="D269">
        <v>8</v>
      </c>
      <c r="E269">
        <v>14</v>
      </c>
      <c r="F269">
        <v>24</v>
      </c>
      <c r="G269">
        <v>36</v>
      </c>
      <c r="H269">
        <v>15</v>
      </c>
      <c r="I269">
        <f>VLOOKUP(A269,Bシート!A:G,2,FALSE)</f>
        <v>9.1</v>
      </c>
      <c r="J269">
        <f>VLOOKUP(A269,Bシート!A:G,3,FALSE)</f>
        <v>-0.5</v>
      </c>
      <c r="K269">
        <f>VLOOKUP(A269,Bシート!A:G,4,FALSE)</f>
        <v>1012.3</v>
      </c>
      <c r="L269">
        <f>VLOOKUP(A269,Bシート!A:G,5,FALSE)</f>
        <v>-1.6000000000000227</v>
      </c>
      <c r="M269">
        <f>VLOOKUP(A269,Bシート!A:G,6,FALSE)</f>
        <v>48</v>
      </c>
      <c r="N269">
        <f>VLOOKUP(A269,Bシート!A:G,7,FALSE)</f>
        <v>10</v>
      </c>
      <c r="O269">
        <f>VLOOKUP(A269,Bシート!A:H,8,FALSE)</f>
        <v>7.29</v>
      </c>
      <c r="P269">
        <f>VLOOKUP(A269,Bシート!A:I,9,FALSE)</f>
        <v>1</v>
      </c>
      <c r="Q269">
        <f>VLOOKUP(A269,Bシート!A:J,10,FALSE)</f>
        <v>0.02</v>
      </c>
    </row>
    <row r="270" spans="1:17">
      <c r="A270" s="11">
        <v>38701</v>
      </c>
      <c r="B270">
        <v>1</v>
      </c>
      <c r="C270">
        <v>10</v>
      </c>
      <c r="D270">
        <v>13</v>
      </c>
      <c r="E270">
        <v>15</v>
      </c>
      <c r="F270">
        <v>21</v>
      </c>
      <c r="G270">
        <v>23</v>
      </c>
      <c r="H270">
        <v>36</v>
      </c>
      <c r="I270">
        <f>VLOOKUP(A270,Bシート!A:G,2,FALSE)</f>
        <v>8</v>
      </c>
      <c r="J270">
        <f>VLOOKUP(A270,Bシート!A:G,3,FALSE)</f>
        <v>-9.9999999999999645E-2</v>
      </c>
      <c r="K270">
        <f>VLOOKUP(A270,Bシート!A:G,4,FALSE)</f>
        <v>1011.1</v>
      </c>
      <c r="L270">
        <f>VLOOKUP(A270,Bシート!A:G,5,FALSE)</f>
        <v>5.2000000000000455</v>
      </c>
      <c r="M270">
        <f>VLOOKUP(A270,Bシート!A:G,6,FALSE)</f>
        <v>42</v>
      </c>
      <c r="N270">
        <f>VLOOKUP(A270,Bシート!A:G,7,FALSE)</f>
        <v>4</v>
      </c>
      <c r="O270">
        <f>VLOOKUP(A270,Bシート!A:H,8,FALSE)</f>
        <v>14.29</v>
      </c>
      <c r="P270">
        <f>VLOOKUP(A270,Bシート!A:I,9,FALSE)</f>
        <v>0.1</v>
      </c>
      <c r="Q270">
        <f>VLOOKUP(A270,Bシート!A:J,10,FALSE)</f>
        <v>-0.99</v>
      </c>
    </row>
    <row r="271" spans="1:17">
      <c r="A271" s="11">
        <v>38708</v>
      </c>
      <c r="B271">
        <v>17</v>
      </c>
      <c r="C271">
        <v>19</v>
      </c>
      <c r="D271">
        <v>21</v>
      </c>
      <c r="E271">
        <v>29</v>
      </c>
      <c r="F271">
        <v>33</v>
      </c>
      <c r="G271">
        <v>38</v>
      </c>
      <c r="H271">
        <v>30</v>
      </c>
      <c r="I271">
        <f>VLOOKUP(A271,Bシート!A:G,2,FALSE)</f>
        <v>5.5</v>
      </c>
      <c r="J271">
        <f>VLOOKUP(A271,Bシート!A:G,3,FALSE)</f>
        <v>-2.4000000000000004</v>
      </c>
      <c r="K271">
        <f>VLOOKUP(A271,Bシート!A:G,4,FALSE)</f>
        <v>993.1</v>
      </c>
      <c r="L271">
        <f>VLOOKUP(A271,Bシート!A:G,5,FALSE)</f>
        <v>-3.6999999999999318</v>
      </c>
      <c r="M271">
        <f>VLOOKUP(A271,Bシート!A:G,6,FALSE)</f>
        <v>23</v>
      </c>
      <c r="N271">
        <f>VLOOKUP(A271,Bシート!A:G,7,FALSE)</f>
        <v>-18</v>
      </c>
      <c r="O271">
        <f>VLOOKUP(A271,Bシート!A:H,8,FALSE)</f>
        <v>21.29</v>
      </c>
      <c r="P271">
        <f>VLOOKUP(A271,Bシート!A:I,9,FALSE)</f>
        <v>-0.98</v>
      </c>
      <c r="Q271">
        <f>VLOOKUP(A271,Bシート!A:J,10,FALSE)</f>
        <v>-0.18</v>
      </c>
    </row>
    <row r="272" spans="1:17">
      <c r="A272" s="11">
        <v>38715</v>
      </c>
      <c r="B272">
        <v>9</v>
      </c>
      <c r="C272">
        <v>10</v>
      </c>
      <c r="D272">
        <v>19</v>
      </c>
      <c r="E272">
        <v>25</v>
      </c>
      <c r="F272">
        <v>40</v>
      </c>
      <c r="G272">
        <v>41</v>
      </c>
      <c r="H272">
        <v>8</v>
      </c>
      <c r="I272">
        <f>VLOOKUP(A272,Bシート!A:G,2,FALSE)</f>
        <v>6</v>
      </c>
      <c r="J272">
        <f>VLOOKUP(A272,Bシート!A:G,3,FALSE)</f>
        <v>1</v>
      </c>
      <c r="K272">
        <f>VLOOKUP(A272,Bシート!A:G,4,FALSE)</f>
        <v>1021</v>
      </c>
      <c r="L272">
        <f>VLOOKUP(A272,Bシート!A:G,5,FALSE)</f>
        <v>2.2999999999999545</v>
      </c>
      <c r="M272">
        <f>VLOOKUP(A272,Bシート!A:G,6,FALSE)</f>
        <v>27</v>
      </c>
      <c r="N272">
        <f>VLOOKUP(A272,Bシート!A:G,7,FALSE)</f>
        <v>-1</v>
      </c>
      <c r="O272">
        <f>VLOOKUP(A272,Bシート!A:H,8,FALSE)</f>
        <v>28.29</v>
      </c>
      <c r="P272">
        <f>VLOOKUP(A272,Bシート!A:I,9,FALSE)</f>
        <v>-0.26</v>
      </c>
      <c r="Q272">
        <f>VLOOKUP(A272,Bシート!A:J,10,FALSE)</f>
        <v>0.97</v>
      </c>
    </row>
    <row r="273" spans="1:17">
      <c r="A273" s="11">
        <v>38722</v>
      </c>
      <c r="B273">
        <v>7</v>
      </c>
      <c r="C273">
        <v>12</v>
      </c>
      <c r="D273">
        <v>13</v>
      </c>
      <c r="E273">
        <v>20</v>
      </c>
      <c r="F273">
        <v>23</v>
      </c>
      <c r="G273">
        <v>26</v>
      </c>
      <c r="H273">
        <v>41</v>
      </c>
      <c r="I273">
        <f>VLOOKUP(A273,Bシート!A:G,2,FALSE)</f>
        <v>4</v>
      </c>
      <c r="J273">
        <f>VLOOKUP(A273,Bシート!A:G,3,FALSE)</f>
        <v>-1.5999999999999996</v>
      </c>
      <c r="K273">
        <f>VLOOKUP(A273,Bシート!A:G,4,FALSE)</f>
        <v>1010.5</v>
      </c>
      <c r="L273">
        <f>VLOOKUP(A273,Bシート!A:G,5,FALSE)</f>
        <v>2.7000000000000455</v>
      </c>
      <c r="M273">
        <f>VLOOKUP(A273,Bシート!A:G,6,FALSE)</f>
        <v>26</v>
      </c>
      <c r="N273">
        <f>VLOOKUP(A273,Bシート!A:G,7,FALSE)</f>
        <v>-4</v>
      </c>
      <c r="O273">
        <f>VLOOKUP(A273,Bシート!A:H,8,FALSE)</f>
        <v>5.76</v>
      </c>
      <c r="P273">
        <f>VLOOKUP(A273,Bシート!A:I,9,FALSE)</f>
        <v>0.94</v>
      </c>
      <c r="Q273">
        <f>VLOOKUP(A273,Bシート!A:J,10,FALSE)</f>
        <v>0.34</v>
      </c>
    </row>
    <row r="274" spans="1:17">
      <c r="A274" s="11">
        <v>38729</v>
      </c>
      <c r="B274">
        <v>4</v>
      </c>
      <c r="C274">
        <v>18</v>
      </c>
      <c r="D274">
        <v>20</v>
      </c>
      <c r="E274">
        <v>21</v>
      </c>
      <c r="F274">
        <v>29</v>
      </c>
      <c r="G274">
        <v>40</v>
      </c>
      <c r="H274">
        <v>37</v>
      </c>
      <c r="I274">
        <f>VLOOKUP(A274,Bシート!A:G,2,FALSE)</f>
        <v>7.6</v>
      </c>
      <c r="J274">
        <f>VLOOKUP(A274,Bシート!A:G,3,FALSE)</f>
        <v>-1.2000000000000011</v>
      </c>
      <c r="K274">
        <f>VLOOKUP(A274,Bシート!A:G,4,FALSE)</f>
        <v>1024.7</v>
      </c>
      <c r="L274">
        <f>VLOOKUP(A274,Bシート!A:G,5,FALSE)</f>
        <v>5.3000000000000682</v>
      </c>
      <c r="M274">
        <f>VLOOKUP(A274,Bシート!A:G,6,FALSE)</f>
        <v>28</v>
      </c>
      <c r="N274">
        <f>VLOOKUP(A274,Bシート!A:G,7,FALSE)</f>
        <v>3</v>
      </c>
      <c r="O274">
        <f>VLOOKUP(A274,Bシート!A:H,8,FALSE)</f>
        <v>12.76</v>
      </c>
      <c r="P274">
        <f>VLOOKUP(A274,Bシート!A:I,9,FALSE)</f>
        <v>0.41</v>
      </c>
      <c r="Q274">
        <f>VLOOKUP(A274,Bシート!A:J,10,FALSE)</f>
        <v>-0.91</v>
      </c>
    </row>
    <row r="275" spans="1:17">
      <c r="A275" s="11">
        <v>38736</v>
      </c>
      <c r="B275">
        <v>4</v>
      </c>
      <c r="C275">
        <v>5</v>
      </c>
      <c r="D275">
        <v>14</v>
      </c>
      <c r="E275">
        <v>27</v>
      </c>
      <c r="F275">
        <v>31</v>
      </c>
      <c r="G275">
        <v>39</v>
      </c>
      <c r="H275">
        <v>6</v>
      </c>
      <c r="I275">
        <f>VLOOKUP(A275,Bシート!A:G,2,FALSE)</f>
        <v>3.4</v>
      </c>
      <c r="J275">
        <f>VLOOKUP(A275,Bシート!A:G,3,FALSE)</f>
        <v>-3.1999999999999997</v>
      </c>
      <c r="K275">
        <f>VLOOKUP(A275,Bシート!A:G,4,FALSE)</f>
        <v>1015.3</v>
      </c>
      <c r="L275">
        <f>VLOOKUP(A275,Bシート!A:G,5,FALSE)</f>
        <v>0</v>
      </c>
      <c r="M275">
        <f>VLOOKUP(A275,Bシート!A:G,6,FALSE)</f>
        <v>26</v>
      </c>
      <c r="N275">
        <f>VLOOKUP(A275,Bシート!A:G,7,FALSE)</f>
        <v>-1</v>
      </c>
      <c r="O275">
        <f>VLOOKUP(A275,Bシート!A:H,8,FALSE)</f>
        <v>19.760000000000002</v>
      </c>
      <c r="P275">
        <f>VLOOKUP(A275,Bシート!A:I,9,FALSE)</f>
        <v>-0.87</v>
      </c>
      <c r="Q275">
        <f>VLOOKUP(A275,Bシート!A:J,10,FALSE)</f>
        <v>-0.49</v>
      </c>
    </row>
    <row r="276" spans="1:17">
      <c r="A276" s="11">
        <v>38743</v>
      </c>
      <c r="B276">
        <v>4</v>
      </c>
      <c r="C276">
        <v>13</v>
      </c>
      <c r="D276">
        <v>15</v>
      </c>
      <c r="E276">
        <v>31</v>
      </c>
      <c r="F276">
        <v>33</v>
      </c>
      <c r="G276">
        <v>40</v>
      </c>
      <c r="H276">
        <v>8</v>
      </c>
      <c r="I276">
        <f>VLOOKUP(A276,Bシート!A:G,2,FALSE)</f>
        <v>6.8</v>
      </c>
      <c r="J276">
        <f>VLOOKUP(A276,Bシート!A:G,3,FALSE)</f>
        <v>-1</v>
      </c>
      <c r="K276">
        <f>VLOOKUP(A276,Bシート!A:G,4,FALSE)</f>
        <v>1010.2</v>
      </c>
      <c r="L276">
        <f>VLOOKUP(A276,Bシート!A:G,5,FALSE)</f>
        <v>-4</v>
      </c>
      <c r="M276">
        <f>VLOOKUP(A276,Bシート!A:G,6,FALSE)</f>
        <v>27</v>
      </c>
      <c r="N276">
        <f>VLOOKUP(A276,Bシート!A:G,7,FALSE)</f>
        <v>-2</v>
      </c>
      <c r="O276">
        <f>VLOOKUP(A276,Bシート!A:H,8,FALSE)</f>
        <v>26.76</v>
      </c>
      <c r="P276">
        <f>VLOOKUP(A276,Bシート!A:I,9,FALSE)</f>
        <v>-0.56000000000000005</v>
      </c>
      <c r="Q276">
        <f>VLOOKUP(A276,Bシート!A:J,10,FALSE)</f>
        <v>0.83</v>
      </c>
    </row>
    <row r="277" spans="1:17">
      <c r="A277" s="11">
        <v>38750</v>
      </c>
      <c r="B277">
        <v>6</v>
      </c>
      <c r="C277">
        <v>11</v>
      </c>
      <c r="D277">
        <v>27</v>
      </c>
      <c r="E277">
        <v>30</v>
      </c>
      <c r="F277">
        <v>33</v>
      </c>
      <c r="G277">
        <v>36</v>
      </c>
      <c r="H277">
        <v>34</v>
      </c>
      <c r="I277">
        <f>VLOOKUP(A277,Bシート!A:G,2,FALSE)</f>
        <v>9.1999999999999993</v>
      </c>
      <c r="J277">
        <f>VLOOKUP(A277,Bシート!A:G,3,FALSE)</f>
        <v>3.3999999999999995</v>
      </c>
      <c r="K277">
        <f>VLOOKUP(A277,Bシート!A:G,4,FALSE)</f>
        <v>1015.5</v>
      </c>
      <c r="L277">
        <f>VLOOKUP(A277,Bシート!A:G,5,FALSE)</f>
        <v>15.399999999999977</v>
      </c>
      <c r="M277">
        <f>VLOOKUP(A277,Bシート!A:G,6,FALSE)</f>
        <v>35</v>
      </c>
      <c r="N277">
        <f>VLOOKUP(A277,Bシート!A:G,7,FALSE)</f>
        <v>-52</v>
      </c>
      <c r="O277">
        <f>VLOOKUP(A277,Bシート!A:H,8,FALSE)</f>
        <v>4.2300000000000004</v>
      </c>
      <c r="P277">
        <f>VLOOKUP(A277,Bシート!A:I,9,FALSE)</f>
        <v>0.78</v>
      </c>
      <c r="Q277">
        <f>VLOOKUP(A277,Bシート!A:J,10,FALSE)</f>
        <v>0.62</v>
      </c>
    </row>
    <row r="278" spans="1:17">
      <c r="A278" s="11">
        <v>38757</v>
      </c>
      <c r="B278">
        <v>7</v>
      </c>
      <c r="C278">
        <v>9</v>
      </c>
      <c r="D278">
        <v>18</v>
      </c>
      <c r="E278">
        <v>20</v>
      </c>
      <c r="F278">
        <v>30</v>
      </c>
      <c r="G278">
        <v>38</v>
      </c>
      <c r="H278">
        <v>23</v>
      </c>
      <c r="I278">
        <f>VLOOKUP(A278,Bシート!A:G,2,FALSE)</f>
        <v>5</v>
      </c>
      <c r="J278">
        <f>VLOOKUP(A278,Bシート!A:G,3,FALSE)</f>
        <v>-3.5</v>
      </c>
      <c r="K278">
        <f>VLOOKUP(A278,Bシート!A:G,4,FALSE)</f>
        <v>1017.6</v>
      </c>
      <c r="L278">
        <f>VLOOKUP(A278,Bシート!A:G,5,FALSE)</f>
        <v>12.5</v>
      </c>
      <c r="M278">
        <f>VLOOKUP(A278,Bシート!A:G,6,FALSE)</f>
        <v>24</v>
      </c>
      <c r="N278">
        <f>VLOOKUP(A278,Bシート!A:G,7,FALSE)</f>
        <v>-18</v>
      </c>
      <c r="O278">
        <f>VLOOKUP(A278,Bシート!A:H,8,FALSE)</f>
        <v>11.23</v>
      </c>
      <c r="P278">
        <f>VLOOKUP(A278,Bシート!A:I,9,FALSE)</f>
        <v>0.68</v>
      </c>
      <c r="Q278">
        <f>VLOOKUP(A278,Bシート!A:J,10,FALSE)</f>
        <v>-0.73</v>
      </c>
    </row>
    <row r="279" spans="1:17">
      <c r="A279" s="11">
        <v>38764</v>
      </c>
      <c r="B279">
        <v>9</v>
      </c>
      <c r="C279">
        <v>13</v>
      </c>
      <c r="D279">
        <v>14</v>
      </c>
      <c r="E279">
        <v>17</v>
      </c>
      <c r="F279">
        <v>22</v>
      </c>
      <c r="G279">
        <v>38</v>
      </c>
      <c r="H279">
        <v>33</v>
      </c>
      <c r="I279">
        <f>VLOOKUP(A279,Bシート!A:G,2,FALSE)</f>
        <v>6.7</v>
      </c>
      <c r="J279">
        <f>VLOOKUP(A279,Bシート!A:G,3,FALSE)</f>
        <v>-9.8000000000000007</v>
      </c>
      <c r="K279">
        <f>VLOOKUP(A279,Bシート!A:G,4,FALSE)</f>
        <v>1007.3</v>
      </c>
      <c r="L279">
        <f>VLOOKUP(A279,Bシート!A:G,5,FALSE)</f>
        <v>-1.3000000000000682</v>
      </c>
      <c r="M279">
        <f>VLOOKUP(A279,Bシート!A:G,6,FALSE)</f>
        <v>81</v>
      </c>
      <c r="N279">
        <f>VLOOKUP(A279,Bシート!A:G,7,FALSE)</f>
        <v>20</v>
      </c>
      <c r="O279">
        <f>VLOOKUP(A279,Bシート!A:H,8,FALSE)</f>
        <v>18.23</v>
      </c>
      <c r="P279">
        <f>VLOOKUP(A279,Bシート!A:I,9,FALSE)</f>
        <v>-0.67</v>
      </c>
      <c r="Q279">
        <f>VLOOKUP(A279,Bシート!A:J,10,FALSE)</f>
        <v>-0.74</v>
      </c>
    </row>
    <row r="280" spans="1:17">
      <c r="A280" s="11">
        <v>38771</v>
      </c>
      <c r="B280">
        <v>7</v>
      </c>
      <c r="C280">
        <v>11</v>
      </c>
      <c r="D280">
        <v>12</v>
      </c>
      <c r="E280">
        <v>23</v>
      </c>
      <c r="F280">
        <v>30</v>
      </c>
      <c r="G280">
        <v>43</v>
      </c>
      <c r="H280">
        <v>27</v>
      </c>
      <c r="I280">
        <f>VLOOKUP(A280,Bシート!A:G,2,FALSE)</f>
        <v>11.5</v>
      </c>
      <c r="J280">
        <f>VLOOKUP(A280,Bシート!A:G,3,FALSE)</f>
        <v>-1.5999999999999996</v>
      </c>
      <c r="K280">
        <f>VLOOKUP(A280,Bシート!A:G,4,FALSE)</f>
        <v>1017.9</v>
      </c>
      <c r="L280">
        <f>VLOOKUP(A280,Bシート!A:G,5,FALSE)</f>
        <v>5.1000000000000227</v>
      </c>
      <c r="M280">
        <f>VLOOKUP(A280,Bシート!A:G,6,FALSE)</f>
        <v>56</v>
      </c>
      <c r="N280">
        <f>VLOOKUP(A280,Bシート!A:G,7,FALSE)</f>
        <v>-2</v>
      </c>
      <c r="O280">
        <f>VLOOKUP(A280,Bシート!A:H,8,FALSE)</f>
        <v>25.23</v>
      </c>
      <c r="P280">
        <f>VLOOKUP(A280,Bシート!A:I,9,FALSE)</f>
        <v>-0.79</v>
      </c>
      <c r="Q280">
        <f>VLOOKUP(A280,Bシート!A:J,10,FALSE)</f>
        <v>0.61</v>
      </c>
    </row>
    <row r="281" spans="1:17">
      <c r="A281" s="11">
        <v>38778</v>
      </c>
      <c r="B281">
        <v>6</v>
      </c>
      <c r="C281">
        <v>12</v>
      </c>
      <c r="D281">
        <v>26</v>
      </c>
      <c r="E281">
        <v>37</v>
      </c>
      <c r="F281">
        <v>38</v>
      </c>
      <c r="G281">
        <v>39</v>
      </c>
      <c r="H281">
        <v>25</v>
      </c>
      <c r="I281">
        <f>VLOOKUP(A281,Bシート!A:G,2,FALSE)</f>
        <v>7.8</v>
      </c>
      <c r="J281">
        <f>VLOOKUP(A281,Bシート!A:G,3,FALSE)</f>
        <v>-0.10000000000000053</v>
      </c>
      <c r="K281">
        <f>VLOOKUP(A281,Bシート!A:G,4,FALSE)</f>
        <v>1001.5</v>
      </c>
      <c r="L281">
        <f>VLOOKUP(A281,Bシート!A:G,5,FALSE)</f>
        <v>4.1000000000000227</v>
      </c>
      <c r="M281">
        <f>VLOOKUP(A281,Bシート!A:G,6,FALSE)</f>
        <v>61</v>
      </c>
      <c r="N281">
        <f>VLOOKUP(A281,Bシート!A:G,7,FALSE)</f>
        <v>-24</v>
      </c>
      <c r="O281">
        <f>VLOOKUP(A281,Bシート!A:H,8,FALSE)</f>
        <v>2.7</v>
      </c>
      <c r="P281">
        <f>VLOOKUP(A281,Bシート!A:I,9,FALSE)</f>
        <v>0.54</v>
      </c>
      <c r="Q281">
        <f>VLOOKUP(A281,Bシート!A:J,10,FALSE)</f>
        <v>0.84</v>
      </c>
    </row>
    <row r="282" spans="1:17">
      <c r="A282" s="11">
        <v>38785</v>
      </c>
      <c r="B282">
        <v>3</v>
      </c>
      <c r="C282">
        <v>9</v>
      </c>
      <c r="D282">
        <v>10</v>
      </c>
      <c r="E282">
        <v>11</v>
      </c>
      <c r="F282">
        <v>19</v>
      </c>
      <c r="G282">
        <v>35</v>
      </c>
      <c r="H282">
        <v>30</v>
      </c>
      <c r="I282">
        <f>VLOOKUP(A282,Bシート!A:G,2,FALSE)</f>
        <v>8.9</v>
      </c>
      <c r="J282">
        <f>VLOOKUP(A282,Bシート!A:G,3,FALSE)</f>
        <v>-7.4999999999999982</v>
      </c>
      <c r="K282">
        <f>VLOOKUP(A282,Bシート!A:G,4,FALSE)</f>
        <v>1022.6</v>
      </c>
      <c r="L282">
        <f>VLOOKUP(A282,Bシート!A:G,5,FALSE)</f>
        <v>9.8000000000000682</v>
      </c>
      <c r="M282">
        <f>VLOOKUP(A282,Bシート!A:G,6,FALSE)</f>
        <v>52</v>
      </c>
      <c r="N282">
        <f>VLOOKUP(A282,Bシート!A:G,7,FALSE)</f>
        <v>27</v>
      </c>
      <c r="O282">
        <f>VLOOKUP(A282,Bシート!A:H,8,FALSE)</f>
        <v>9.6999999999999993</v>
      </c>
      <c r="P282">
        <f>VLOOKUP(A282,Bシート!A:I,9,FALSE)</f>
        <v>0.88</v>
      </c>
      <c r="Q282">
        <f>VLOOKUP(A282,Bシート!A:J,10,FALSE)</f>
        <v>-0.47</v>
      </c>
    </row>
    <row r="283" spans="1:17">
      <c r="A283" s="11">
        <v>38792</v>
      </c>
      <c r="B283">
        <v>1</v>
      </c>
      <c r="C283">
        <v>9</v>
      </c>
      <c r="D283">
        <v>17</v>
      </c>
      <c r="E283">
        <v>31</v>
      </c>
      <c r="F283">
        <v>41</v>
      </c>
      <c r="G283">
        <v>43</v>
      </c>
      <c r="H283">
        <v>23</v>
      </c>
      <c r="I283">
        <f>VLOOKUP(A283,Bシート!A:G,2,FALSE)</f>
        <v>14.2</v>
      </c>
      <c r="J283">
        <f>VLOOKUP(A283,Bシート!A:G,3,FALSE)</f>
        <v>2.3999999999999986</v>
      </c>
      <c r="K283">
        <f>VLOOKUP(A283,Bシート!A:G,4,FALSE)</f>
        <v>999.5</v>
      </c>
      <c r="L283">
        <f>VLOOKUP(A283,Bシート!A:G,5,FALSE)</f>
        <v>-10.200000000000045</v>
      </c>
      <c r="M283">
        <f>VLOOKUP(A283,Bシート!A:G,6,FALSE)</f>
        <v>80</v>
      </c>
      <c r="N283">
        <f>VLOOKUP(A283,Bシート!A:G,7,FALSE)</f>
        <v>40</v>
      </c>
      <c r="O283">
        <f>VLOOKUP(A283,Bシート!A:H,8,FALSE)</f>
        <v>16.7</v>
      </c>
      <c r="P283">
        <f>VLOOKUP(A283,Bシート!A:I,9,FALSE)</f>
        <v>-0.4</v>
      </c>
      <c r="Q283">
        <f>VLOOKUP(A283,Bシート!A:J,10,FALSE)</f>
        <v>-0.92</v>
      </c>
    </row>
    <row r="284" spans="1:17">
      <c r="A284" s="11">
        <v>38799</v>
      </c>
      <c r="B284">
        <v>6</v>
      </c>
      <c r="C284">
        <v>9</v>
      </c>
      <c r="D284">
        <v>16</v>
      </c>
      <c r="E284">
        <v>22</v>
      </c>
      <c r="F284">
        <v>27</v>
      </c>
      <c r="G284">
        <v>37</v>
      </c>
      <c r="H284">
        <v>36</v>
      </c>
      <c r="I284">
        <f>VLOOKUP(A284,Bシート!A:G,2,FALSE)</f>
        <v>12.5</v>
      </c>
      <c r="J284">
        <f>VLOOKUP(A284,Bシート!A:G,3,FALSE)</f>
        <v>-0.30000000000000071</v>
      </c>
      <c r="K284">
        <f>VLOOKUP(A284,Bシート!A:G,4,FALSE)</f>
        <v>997</v>
      </c>
      <c r="L284">
        <f>VLOOKUP(A284,Bシート!A:G,5,FALSE)</f>
        <v>-13.799999999999955</v>
      </c>
      <c r="M284">
        <f>VLOOKUP(A284,Bシート!A:G,6,FALSE)</f>
        <v>67</v>
      </c>
      <c r="N284">
        <f>VLOOKUP(A284,Bシート!A:G,7,FALSE)</f>
        <v>13</v>
      </c>
      <c r="O284">
        <f>VLOOKUP(A284,Bシート!A:H,8,FALSE)</f>
        <v>23.7</v>
      </c>
      <c r="P284">
        <f>VLOOKUP(A284,Bシート!A:I,9,FALSE)</f>
        <v>-0.95</v>
      </c>
      <c r="Q284">
        <f>VLOOKUP(A284,Bシート!A:J,10,FALSE)</f>
        <v>0.32</v>
      </c>
    </row>
    <row r="285" spans="1:17">
      <c r="A285" s="11">
        <v>38806</v>
      </c>
      <c r="B285">
        <v>20</v>
      </c>
      <c r="C285">
        <v>26</v>
      </c>
      <c r="D285">
        <v>30</v>
      </c>
      <c r="E285">
        <v>33</v>
      </c>
      <c r="F285">
        <v>35</v>
      </c>
      <c r="G285">
        <v>38</v>
      </c>
      <c r="H285">
        <v>4</v>
      </c>
      <c r="I285">
        <f>VLOOKUP(A285,Bシート!A:G,2,FALSE)</f>
        <v>8.4</v>
      </c>
      <c r="J285">
        <f>VLOOKUP(A285,Bシート!A:G,3,FALSE)</f>
        <v>-0.90000000000000036</v>
      </c>
      <c r="K285">
        <f>VLOOKUP(A285,Bシート!A:G,4,FALSE)</f>
        <v>996.2</v>
      </c>
      <c r="L285">
        <f>VLOOKUP(A285,Bシート!A:G,5,FALSE)</f>
        <v>-1.5</v>
      </c>
      <c r="M285">
        <f>VLOOKUP(A285,Bシート!A:G,6,FALSE)</f>
        <v>30</v>
      </c>
      <c r="N285">
        <f>VLOOKUP(A285,Bシート!A:G,7,FALSE)</f>
        <v>11</v>
      </c>
      <c r="O285">
        <f>VLOOKUP(A285,Bシート!A:H,8,FALSE)</f>
        <v>1.17</v>
      </c>
      <c r="P285">
        <f>VLOOKUP(A285,Bシート!A:I,9,FALSE)</f>
        <v>0.25</v>
      </c>
      <c r="Q285">
        <f>VLOOKUP(A285,Bシート!A:J,10,FALSE)</f>
        <v>0.97</v>
      </c>
    </row>
    <row r="286" spans="1:17">
      <c r="A286" s="11">
        <v>38813</v>
      </c>
      <c r="B286">
        <v>1</v>
      </c>
      <c r="C286">
        <v>3</v>
      </c>
      <c r="D286">
        <v>9</v>
      </c>
      <c r="E286">
        <v>14</v>
      </c>
      <c r="F286">
        <v>16</v>
      </c>
      <c r="G286">
        <v>29</v>
      </c>
      <c r="H286">
        <v>37</v>
      </c>
      <c r="I286">
        <f>VLOOKUP(A286,Bシート!A:G,2,FALSE)</f>
        <v>12.9</v>
      </c>
      <c r="J286">
        <f>VLOOKUP(A286,Bシート!A:G,3,FALSE)</f>
        <v>3.3000000000000007</v>
      </c>
      <c r="K286">
        <f>VLOOKUP(A286,Bシート!A:G,4,FALSE)</f>
        <v>1010</v>
      </c>
      <c r="L286">
        <f>VLOOKUP(A286,Bシート!A:G,5,FALSE)</f>
        <v>13.5</v>
      </c>
      <c r="M286">
        <f>VLOOKUP(A286,Bシート!A:G,6,FALSE)</f>
        <v>23</v>
      </c>
      <c r="N286">
        <f>VLOOKUP(A286,Bシート!A:G,7,FALSE)</f>
        <v>-57</v>
      </c>
      <c r="O286">
        <f>VLOOKUP(A286,Bシート!A:H,8,FALSE)</f>
        <v>8.17</v>
      </c>
      <c r="P286">
        <f>VLOOKUP(A286,Bシート!A:I,9,FALSE)</f>
        <v>0.99</v>
      </c>
      <c r="Q286">
        <f>VLOOKUP(A286,Bシート!A:J,10,FALSE)</f>
        <v>-0.17</v>
      </c>
    </row>
    <row r="287" spans="1:17">
      <c r="A287" s="11">
        <v>38820</v>
      </c>
      <c r="B287">
        <v>10</v>
      </c>
      <c r="C287">
        <v>11</v>
      </c>
      <c r="D287">
        <v>14</v>
      </c>
      <c r="E287">
        <v>28</v>
      </c>
      <c r="F287">
        <v>31</v>
      </c>
      <c r="G287">
        <v>41</v>
      </c>
      <c r="H287">
        <v>3</v>
      </c>
      <c r="I287">
        <f>VLOOKUP(A287,Bシート!A:G,2,FALSE)</f>
        <v>19.600000000000001</v>
      </c>
      <c r="J287">
        <f>VLOOKUP(A287,Bシート!A:G,3,FALSE)</f>
        <v>2</v>
      </c>
      <c r="K287">
        <f>VLOOKUP(A287,Bシート!A:G,4,FALSE)</f>
        <v>1002.6</v>
      </c>
      <c r="L287">
        <f>VLOOKUP(A287,Bシート!A:G,5,FALSE)</f>
        <v>0</v>
      </c>
      <c r="M287">
        <f>VLOOKUP(A287,Bシート!A:G,6,FALSE)</f>
        <v>66</v>
      </c>
      <c r="N287">
        <f>VLOOKUP(A287,Bシート!A:G,7,FALSE)</f>
        <v>-10</v>
      </c>
      <c r="O287">
        <f>VLOOKUP(A287,Bシート!A:H,8,FALSE)</f>
        <v>15.17</v>
      </c>
      <c r="P287">
        <f>VLOOKUP(A287,Bシート!A:I,9,FALSE)</f>
        <v>-0.09</v>
      </c>
      <c r="Q287">
        <f>VLOOKUP(A287,Bシート!A:J,10,FALSE)</f>
        <v>-1</v>
      </c>
    </row>
    <row r="288" spans="1:17">
      <c r="A288" s="11">
        <v>38827</v>
      </c>
      <c r="B288">
        <v>1</v>
      </c>
      <c r="C288">
        <v>5</v>
      </c>
      <c r="D288">
        <v>18</v>
      </c>
      <c r="E288">
        <v>34</v>
      </c>
      <c r="F288">
        <v>35</v>
      </c>
      <c r="G288">
        <v>39</v>
      </c>
      <c r="H288">
        <v>7</v>
      </c>
      <c r="I288">
        <f>VLOOKUP(A288,Bシート!A:G,2,FALSE)</f>
        <v>18.399999999999999</v>
      </c>
      <c r="J288">
        <f>VLOOKUP(A288,Bシート!A:G,3,FALSE)</f>
        <v>-0.40000000000000213</v>
      </c>
      <c r="K288">
        <f>VLOOKUP(A288,Bシート!A:G,4,FALSE)</f>
        <v>989.3</v>
      </c>
      <c r="L288">
        <f>VLOOKUP(A288,Bシート!A:G,5,FALSE)</f>
        <v>-21.800000000000068</v>
      </c>
      <c r="M288">
        <f>VLOOKUP(A288,Bシート!A:G,6,FALSE)</f>
        <v>35</v>
      </c>
      <c r="N288">
        <f>VLOOKUP(A288,Bシート!A:G,7,FALSE)</f>
        <v>-22</v>
      </c>
      <c r="O288">
        <f>VLOOKUP(A288,Bシート!A:H,8,FALSE)</f>
        <v>22.17</v>
      </c>
      <c r="P288">
        <f>VLOOKUP(A288,Bシート!A:I,9,FALSE)</f>
        <v>-1</v>
      </c>
      <c r="Q288">
        <f>VLOOKUP(A288,Bシート!A:J,10,FALSE)</f>
        <v>0</v>
      </c>
    </row>
    <row r="289" spans="1:17">
      <c r="A289" s="11">
        <v>38834</v>
      </c>
      <c r="B289">
        <v>3</v>
      </c>
      <c r="C289">
        <v>4</v>
      </c>
      <c r="D289">
        <v>11</v>
      </c>
      <c r="E289">
        <v>25</v>
      </c>
      <c r="F289">
        <v>28</v>
      </c>
      <c r="G289">
        <v>33</v>
      </c>
      <c r="H289">
        <v>35</v>
      </c>
      <c r="I289">
        <f>VLOOKUP(A289,Bシート!A:G,2,FALSE)</f>
        <v>13.2</v>
      </c>
      <c r="J289">
        <f>VLOOKUP(A289,Bシート!A:G,3,FALSE)</f>
        <v>-2.9000000000000021</v>
      </c>
      <c r="K289">
        <f>VLOOKUP(A289,Bシート!A:G,4,FALSE)</f>
        <v>1002.5</v>
      </c>
      <c r="L289">
        <f>VLOOKUP(A289,Bシート!A:G,5,FALSE)</f>
        <v>-6.3999999999999773</v>
      </c>
      <c r="M289">
        <f>VLOOKUP(A289,Bシート!A:G,6,FALSE)</f>
        <v>70</v>
      </c>
      <c r="N289">
        <f>VLOOKUP(A289,Bシート!A:G,7,FALSE)</f>
        <v>19</v>
      </c>
      <c r="O289">
        <f>VLOOKUP(A289,Bシート!A:H,8,FALSE)</f>
        <v>29.17</v>
      </c>
      <c r="P289">
        <f>VLOOKUP(A289,Bシート!A:I,9,FALSE)</f>
        <v>-0.08</v>
      </c>
      <c r="Q289">
        <f>VLOOKUP(A289,Bシート!A:J,10,FALSE)</f>
        <v>1</v>
      </c>
    </row>
    <row r="290" spans="1:17">
      <c r="A290" s="11">
        <v>38841</v>
      </c>
      <c r="B290">
        <v>7</v>
      </c>
      <c r="C290">
        <v>9</v>
      </c>
      <c r="D290">
        <v>12</v>
      </c>
      <c r="E290">
        <v>17</v>
      </c>
      <c r="F290">
        <v>34</v>
      </c>
      <c r="G290">
        <v>38</v>
      </c>
      <c r="H290">
        <v>3</v>
      </c>
      <c r="I290">
        <f>VLOOKUP(A290,Bシート!A:G,2,FALSE)</f>
        <v>18.5</v>
      </c>
      <c r="J290">
        <f>VLOOKUP(A290,Bシート!A:G,3,FALSE)</f>
        <v>3.5999999999999996</v>
      </c>
      <c r="K290">
        <f>VLOOKUP(A290,Bシート!A:G,4,FALSE)</f>
        <v>1016.6</v>
      </c>
      <c r="L290">
        <f>VLOOKUP(A290,Bシート!A:G,5,FALSE)</f>
        <v>2</v>
      </c>
      <c r="M290">
        <f>VLOOKUP(A290,Bシート!A:G,6,FALSE)</f>
        <v>54</v>
      </c>
      <c r="N290">
        <f>VLOOKUP(A290,Bシート!A:G,7,FALSE)</f>
        <v>5</v>
      </c>
      <c r="O290">
        <f>VLOOKUP(A290,Bシート!A:H,8,FALSE)</f>
        <v>6.64</v>
      </c>
      <c r="P290">
        <f>VLOOKUP(A290,Bシート!A:I,9,FALSE)</f>
        <v>0.99</v>
      </c>
      <c r="Q290">
        <f>VLOOKUP(A290,Bシート!A:J,10,FALSE)</f>
        <v>0.16</v>
      </c>
    </row>
    <row r="291" spans="1:17">
      <c r="A291" s="11">
        <v>38848</v>
      </c>
      <c r="B291">
        <v>11</v>
      </c>
      <c r="C291">
        <v>13</v>
      </c>
      <c r="D291">
        <v>15</v>
      </c>
      <c r="E291">
        <v>17</v>
      </c>
      <c r="F291">
        <v>22</v>
      </c>
      <c r="G291">
        <v>43</v>
      </c>
      <c r="H291">
        <v>8</v>
      </c>
      <c r="I291">
        <f>VLOOKUP(A291,Bシート!A:G,2,FALSE)</f>
        <v>23.6</v>
      </c>
      <c r="J291">
        <f>VLOOKUP(A291,Bシート!A:G,3,FALSE)</f>
        <v>1.8000000000000007</v>
      </c>
      <c r="K291">
        <f>VLOOKUP(A291,Bシート!A:G,4,FALSE)</f>
        <v>1008.8</v>
      </c>
      <c r="L291">
        <f>VLOOKUP(A291,Bシート!A:G,5,FALSE)</f>
        <v>-2.8000000000000682</v>
      </c>
      <c r="M291">
        <f>VLOOKUP(A291,Bシート!A:G,6,FALSE)</f>
        <v>66</v>
      </c>
      <c r="N291">
        <f>VLOOKUP(A291,Bシート!A:G,7,FALSE)</f>
        <v>-6</v>
      </c>
      <c r="O291">
        <f>VLOOKUP(A291,Bシート!A:H,8,FALSE)</f>
        <v>13.64</v>
      </c>
      <c r="P291">
        <f>VLOOKUP(A291,Bシート!A:I,9,FALSE)</f>
        <v>0.24</v>
      </c>
      <c r="Q291">
        <f>VLOOKUP(A291,Bシート!A:J,10,FALSE)</f>
        <v>-0.97</v>
      </c>
    </row>
    <row r="292" spans="1:17">
      <c r="A292" s="11">
        <v>38855</v>
      </c>
      <c r="B292">
        <v>10</v>
      </c>
      <c r="C292">
        <v>15</v>
      </c>
      <c r="D292">
        <v>20</v>
      </c>
      <c r="E292">
        <v>28</v>
      </c>
      <c r="F292">
        <v>41</v>
      </c>
      <c r="G292">
        <v>43</v>
      </c>
      <c r="H292">
        <v>19</v>
      </c>
      <c r="I292">
        <f>VLOOKUP(A292,Bシート!A:G,2,FALSE)</f>
        <v>19.5</v>
      </c>
      <c r="J292">
        <f>VLOOKUP(A292,Bシート!A:G,3,FALSE)</f>
        <v>-0.19999999999999929</v>
      </c>
      <c r="K292">
        <f>VLOOKUP(A292,Bシート!A:G,4,FALSE)</f>
        <v>1012.6</v>
      </c>
      <c r="L292">
        <f>VLOOKUP(A292,Bシート!A:G,5,FALSE)</f>
        <v>-3.6999999999999318</v>
      </c>
      <c r="M292">
        <f>VLOOKUP(A292,Bシート!A:G,6,FALSE)</f>
        <v>67</v>
      </c>
      <c r="N292">
        <f>VLOOKUP(A292,Bシート!A:G,7,FALSE)</f>
        <v>-3</v>
      </c>
      <c r="O292">
        <f>VLOOKUP(A292,Bシート!A:H,8,FALSE)</f>
        <v>20.64</v>
      </c>
      <c r="P292">
        <f>VLOOKUP(A292,Bシート!A:I,9,FALSE)</f>
        <v>-0.95</v>
      </c>
      <c r="Q292">
        <f>VLOOKUP(A292,Bシート!A:J,10,FALSE)</f>
        <v>-0.32</v>
      </c>
    </row>
    <row r="293" spans="1:17">
      <c r="A293" s="11">
        <v>38862</v>
      </c>
      <c r="B293">
        <v>7</v>
      </c>
      <c r="C293">
        <v>14</v>
      </c>
      <c r="D293">
        <v>27</v>
      </c>
      <c r="E293">
        <v>31</v>
      </c>
      <c r="F293">
        <v>34</v>
      </c>
      <c r="G293">
        <v>39</v>
      </c>
      <c r="H293">
        <v>40</v>
      </c>
      <c r="I293">
        <f>VLOOKUP(A293,Bシート!A:G,2,FALSE)</f>
        <v>19.5</v>
      </c>
      <c r="J293">
        <f>VLOOKUP(A293,Bシート!A:G,3,FALSE)</f>
        <v>1.1000000000000014</v>
      </c>
      <c r="K293">
        <f>VLOOKUP(A293,Bシート!A:G,4,FALSE)</f>
        <v>1016.2</v>
      </c>
      <c r="L293">
        <f>VLOOKUP(A293,Bシート!A:G,5,FALSE)</f>
        <v>12.800000000000068</v>
      </c>
      <c r="M293">
        <f>VLOOKUP(A293,Bシート!A:G,6,FALSE)</f>
        <v>55</v>
      </c>
      <c r="N293">
        <f>VLOOKUP(A293,Bシート!A:G,7,FALSE)</f>
        <v>-25</v>
      </c>
      <c r="O293">
        <f>VLOOKUP(A293,Bシート!A:H,8,FALSE)</f>
        <v>27.64</v>
      </c>
      <c r="P293">
        <f>VLOOKUP(A293,Bシート!A:I,9,FALSE)</f>
        <v>-0.39</v>
      </c>
      <c r="Q293">
        <f>VLOOKUP(A293,Bシート!A:J,10,FALSE)</f>
        <v>0.92</v>
      </c>
    </row>
    <row r="294" spans="1:17">
      <c r="A294" s="11">
        <v>38869</v>
      </c>
      <c r="B294">
        <v>6</v>
      </c>
      <c r="C294">
        <v>8</v>
      </c>
      <c r="D294">
        <v>15</v>
      </c>
      <c r="E294">
        <v>17</v>
      </c>
      <c r="F294">
        <v>36</v>
      </c>
      <c r="G294">
        <v>43</v>
      </c>
      <c r="H294">
        <v>38</v>
      </c>
      <c r="I294">
        <f>VLOOKUP(A294,Bシート!A:G,2,FALSE)</f>
        <v>23.3</v>
      </c>
      <c r="J294">
        <f>VLOOKUP(A294,Bシート!A:G,3,FALSE)</f>
        <v>-0.69999999999999929</v>
      </c>
      <c r="K294">
        <f>VLOOKUP(A294,Bシート!A:G,4,FALSE)</f>
        <v>1008.8</v>
      </c>
      <c r="L294">
        <f>VLOOKUP(A294,Bシート!A:G,5,FALSE)</f>
        <v>2.1999999999999318</v>
      </c>
      <c r="M294">
        <f>VLOOKUP(A294,Bシート!A:G,6,FALSE)</f>
        <v>53</v>
      </c>
      <c r="N294">
        <f>VLOOKUP(A294,Bシート!A:G,7,FALSE)</f>
        <v>3</v>
      </c>
      <c r="O294">
        <f>VLOOKUP(A294,Bシート!A:H,8,FALSE)</f>
        <v>5.1100000000000003</v>
      </c>
      <c r="P294">
        <f>VLOOKUP(A294,Bシート!A:I,9,FALSE)</f>
        <v>0.88</v>
      </c>
      <c r="Q294">
        <f>VLOOKUP(A294,Bシート!A:J,10,FALSE)</f>
        <v>0.47</v>
      </c>
    </row>
    <row r="295" spans="1:17">
      <c r="A295" s="11">
        <v>38876</v>
      </c>
      <c r="B295">
        <v>2</v>
      </c>
      <c r="C295">
        <v>5</v>
      </c>
      <c r="D295">
        <v>13</v>
      </c>
      <c r="E295">
        <v>14</v>
      </c>
      <c r="F295">
        <v>17</v>
      </c>
      <c r="G295">
        <v>20</v>
      </c>
      <c r="H295">
        <v>21</v>
      </c>
      <c r="I295">
        <f>VLOOKUP(A295,Bシート!A:G,2,FALSE)</f>
        <v>21</v>
      </c>
      <c r="J295">
        <f>VLOOKUP(A295,Bシート!A:G,3,FALSE)</f>
        <v>-0.69999999999999929</v>
      </c>
      <c r="K295">
        <f>VLOOKUP(A295,Bシート!A:G,4,FALSE)</f>
        <v>1004.9</v>
      </c>
      <c r="L295">
        <f>VLOOKUP(A295,Bシート!A:G,5,FALSE)</f>
        <v>0</v>
      </c>
      <c r="M295">
        <f>VLOOKUP(A295,Bシート!A:G,6,FALSE)</f>
        <v>61</v>
      </c>
      <c r="N295">
        <f>VLOOKUP(A295,Bシート!A:G,7,FALSE)</f>
        <v>9</v>
      </c>
      <c r="O295">
        <f>VLOOKUP(A295,Bシート!A:H,8,FALSE)</f>
        <v>12.11</v>
      </c>
      <c r="P295">
        <f>VLOOKUP(A295,Bシート!A:I,9,FALSE)</f>
        <v>0.54</v>
      </c>
      <c r="Q295">
        <f>VLOOKUP(A295,Bシート!A:J,10,FALSE)</f>
        <v>-0.84</v>
      </c>
    </row>
    <row r="296" spans="1:17">
      <c r="A296" s="11">
        <v>38883</v>
      </c>
      <c r="B296">
        <v>9</v>
      </c>
      <c r="C296">
        <v>12</v>
      </c>
      <c r="D296">
        <v>18</v>
      </c>
      <c r="E296">
        <v>20</v>
      </c>
      <c r="F296">
        <v>37</v>
      </c>
      <c r="G296">
        <v>43</v>
      </c>
      <c r="H296">
        <v>5</v>
      </c>
      <c r="I296">
        <f>VLOOKUP(A296,Bシート!A:G,2,FALSE)</f>
        <v>21.5</v>
      </c>
      <c r="J296">
        <f>VLOOKUP(A296,Bシート!A:G,3,FALSE)</f>
        <v>-2.8999999999999986</v>
      </c>
      <c r="K296">
        <f>VLOOKUP(A296,Bシート!A:G,4,FALSE)</f>
        <v>1007.4</v>
      </c>
      <c r="L296">
        <f>VLOOKUP(A296,Bシート!A:G,5,FALSE)</f>
        <v>-1.8999999999999773</v>
      </c>
      <c r="M296">
        <f>VLOOKUP(A296,Bシート!A:G,6,FALSE)</f>
        <v>85</v>
      </c>
      <c r="N296">
        <f>VLOOKUP(A296,Bシート!A:G,7,FALSE)</f>
        <v>26</v>
      </c>
      <c r="O296">
        <f>VLOOKUP(A296,Bシート!A:H,8,FALSE)</f>
        <v>19.11</v>
      </c>
      <c r="P296">
        <f>VLOOKUP(A296,Bシート!A:I,9,FALSE)</f>
        <v>-0.8</v>
      </c>
      <c r="Q296">
        <f>VLOOKUP(A296,Bシート!A:J,10,FALSE)</f>
        <v>-0.6</v>
      </c>
    </row>
    <row r="297" spans="1:17">
      <c r="A297" s="11">
        <v>38890</v>
      </c>
      <c r="B297">
        <v>4</v>
      </c>
      <c r="C297">
        <v>19</v>
      </c>
      <c r="D297">
        <v>27</v>
      </c>
      <c r="E297">
        <v>30</v>
      </c>
      <c r="F297">
        <v>31</v>
      </c>
      <c r="G297">
        <v>37</v>
      </c>
      <c r="H297">
        <v>10</v>
      </c>
      <c r="I297">
        <f>VLOOKUP(A297,Bシート!A:G,2,FALSE)</f>
        <v>24.7</v>
      </c>
      <c r="J297">
        <f>VLOOKUP(A297,Bシート!A:G,3,FALSE)</f>
        <v>0.39999999999999858</v>
      </c>
      <c r="K297">
        <f>VLOOKUP(A297,Bシート!A:G,4,FALSE)</f>
        <v>1002.9</v>
      </c>
      <c r="L297">
        <f>VLOOKUP(A297,Bシート!A:G,5,FALSE)</f>
        <v>-2.2000000000000455</v>
      </c>
      <c r="M297">
        <f>VLOOKUP(A297,Bシート!A:G,6,FALSE)</f>
        <v>70</v>
      </c>
      <c r="N297">
        <f>VLOOKUP(A297,Bシート!A:G,7,FALSE)</f>
        <v>-1</v>
      </c>
      <c r="O297">
        <f>VLOOKUP(A297,Bシート!A:H,8,FALSE)</f>
        <v>26.11</v>
      </c>
      <c r="P297">
        <f>VLOOKUP(A297,Bシート!A:I,9,FALSE)</f>
        <v>-0.67</v>
      </c>
      <c r="Q297">
        <f>VLOOKUP(A297,Bシート!A:J,10,FALSE)</f>
        <v>0.75</v>
      </c>
    </row>
    <row r="298" spans="1:17">
      <c r="A298" s="11">
        <v>38897</v>
      </c>
      <c r="B298">
        <v>6</v>
      </c>
      <c r="C298">
        <v>8</v>
      </c>
      <c r="D298">
        <v>9</v>
      </c>
      <c r="E298">
        <v>20</v>
      </c>
      <c r="F298">
        <v>38</v>
      </c>
      <c r="G298">
        <v>40</v>
      </c>
      <c r="H298">
        <v>2</v>
      </c>
      <c r="I298">
        <f>VLOOKUP(A298,Bシート!A:G,2,FALSE)</f>
        <v>28.6</v>
      </c>
      <c r="J298">
        <f>VLOOKUP(A298,Bシート!A:G,3,FALSE)</f>
        <v>0.70000000000000284</v>
      </c>
      <c r="K298">
        <f>VLOOKUP(A298,Bシート!A:G,4,FALSE)</f>
        <v>1006</v>
      </c>
      <c r="L298">
        <f>VLOOKUP(A298,Bシート!A:G,5,FALSE)</f>
        <v>4.8999999999999773</v>
      </c>
      <c r="M298">
        <f>VLOOKUP(A298,Bシート!A:G,6,FALSE)</f>
        <v>59</v>
      </c>
      <c r="N298">
        <f>VLOOKUP(A298,Bシート!A:G,7,FALSE)</f>
        <v>-6</v>
      </c>
      <c r="O298">
        <f>VLOOKUP(A298,Bシート!A:H,8,FALSE)</f>
        <v>3.57</v>
      </c>
      <c r="P298">
        <f>VLOOKUP(A298,Bシート!A:I,9,FALSE)</f>
        <v>0.69</v>
      </c>
      <c r="Q298">
        <f>VLOOKUP(A298,Bシート!A:J,10,FALSE)</f>
        <v>0.72</v>
      </c>
    </row>
    <row r="299" spans="1:17">
      <c r="A299" s="11">
        <v>38904</v>
      </c>
      <c r="B299">
        <v>12</v>
      </c>
      <c r="C299">
        <v>25</v>
      </c>
      <c r="D299">
        <v>29</v>
      </c>
      <c r="E299">
        <v>31</v>
      </c>
      <c r="F299">
        <v>35</v>
      </c>
      <c r="G299">
        <v>40</v>
      </c>
      <c r="H299">
        <v>26</v>
      </c>
      <c r="I299">
        <f>VLOOKUP(A299,Bシート!A:G,2,FALSE)</f>
        <v>27.2</v>
      </c>
      <c r="J299">
        <f>VLOOKUP(A299,Bシート!A:G,3,FALSE)</f>
        <v>3.3000000000000007</v>
      </c>
      <c r="K299">
        <f>VLOOKUP(A299,Bシート!A:G,4,FALSE)</f>
        <v>995.1</v>
      </c>
      <c r="L299">
        <f>VLOOKUP(A299,Bシート!A:G,5,FALSE)</f>
        <v>2.1000000000000227</v>
      </c>
      <c r="M299">
        <f>VLOOKUP(A299,Bシート!A:G,6,FALSE)</f>
        <v>70</v>
      </c>
      <c r="N299">
        <f>VLOOKUP(A299,Bシート!A:G,7,FALSE)</f>
        <v>-18</v>
      </c>
      <c r="O299">
        <f>VLOOKUP(A299,Bシート!A:H,8,FALSE)</f>
        <v>10.57</v>
      </c>
      <c r="P299">
        <f>VLOOKUP(A299,Bシート!A:I,9,FALSE)</f>
        <v>0.78</v>
      </c>
      <c r="Q299">
        <f>VLOOKUP(A299,Bシート!A:J,10,FALSE)</f>
        <v>-0.63</v>
      </c>
    </row>
    <row r="300" spans="1:17">
      <c r="A300" s="11">
        <v>38911</v>
      </c>
      <c r="B300">
        <v>2</v>
      </c>
      <c r="C300">
        <v>4</v>
      </c>
      <c r="D300">
        <v>5</v>
      </c>
      <c r="E300">
        <v>17</v>
      </c>
      <c r="F300">
        <v>35</v>
      </c>
      <c r="G300">
        <v>41</v>
      </c>
      <c r="H300">
        <v>18</v>
      </c>
      <c r="I300">
        <f>VLOOKUP(A300,Bシート!A:G,2,FALSE)</f>
        <v>30.2</v>
      </c>
      <c r="J300">
        <f>VLOOKUP(A300,Bシート!A:G,3,FALSE)</f>
        <v>1.3999999999999986</v>
      </c>
      <c r="K300">
        <f>VLOOKUP(A300,Bシート!A:G,4,FALSE)</f>
        <v>1003.5</v>
      </c>
      <c r="L300">
        <f>VLOOKUP(A300,Bシート!A:G,5,FALSE)</f>
        <v>-1.1000000000000227</v>
      </c>
      <c r="M300">
        <f>VLOOKUP(A300,Bシート!A:G,6,FALSE)</f>
        <v>65</v>
      </c>
      <c r="N300">
        <f>VLOOKUP(A300,Bシート!A:G,7,FALSE)</f>
        <v>-4</v>
      </c>
      <c r="O300">
        <f>VLOOKUP(A300,Bシート!A:H,8,FALSE)</f>
        <v>17.57</v>
      </c>
      <c r="P300">
        <f>VLOOKUP(A300,Bシート!A:I,9,FALSE)</f>
        <v>-0.56000000000000005</v>
      </c>
      <c r="Q300">
        <f>VLOOKUP(A300,Bシート!A:J,10,FALSE)</f>
        <v>-0.83</v>
      </c>
    </row>
    <row r="301" spans="1:17">
      <c r="A301" s="11">
        <v>38918</v>
      </c>
      <c r="B301">
        <v>4</v>
      </c>
      <c r="C301">
        <v>7</v>
      </c>
      <c r="D301">
        <v>29</v>
      </c>
      <c r="E301">
        <v>33</v>
      </c>
      <c r="F301">
        <v>36</v>
      </c>
      <c r="G301">
        <v>39</v>
      </c>
      <c r="H301">
        <v>9</v>
      </c>
      <c r="I301">
        <f>VLOOKUP(A301,Bシート!A:G,2,FALSE)</f>
        <v>24</v>
      </c>
      <c r="J301">
        <f>VLOOKUP(A301,Bシート!A:G,3,FALSE)</f>
        <v>2.1999999999999993</v>
      </c>
      <c r="K301">
        <f>VLOOKUP(A301,Bシート!A:G,4,FALSE)</f>
        <v>1002</v>
      </c>
      <c r="L301">
        <f>VLOOKUP(A301,Bシート!A:G,5,FALSE)</f>
        <v>1</v>
      </c>
      <c r="M301">
        <f>VLOOKUP(A301,Bシート!A:G,6,FALSE)</f>
        <v>64</v>
      </c>
      <c r="N301">
        <f>VLOOKUP(A301,Bシート!A:G,7,FALSE)</f>
        <v>-18</v>
      </c>
      <c r="O301">
        <f>VLOOKUP(A301,Bシート!A:H,8,FALSE)</f>
        <v>24.57</v>
      </c>
      <c r="P301">
        <f>VLOOKUP(A301,Bシート!A:I,9,FALSE)</f>
        <v>-0.87</v>
      </c>
      <c r="Q301">
        <f>VLOOKUP(A301,Bシート!A:J,10,FALSE)</f>
        <v>0.49</v>
      </c>
    </row>
    <row r="302" spans="1:17">
      <c r="A302" s="11">
        <v>38925</v>
      </c>
      <c r="B302">
        <v>4</v>
      </c>
      <c r="C302">
        <v>5</v>
      </c>
      <c r="D302">
        <v>6</v>
      </c>
      <c r="E302">
        <v>9</v>
      </c>
      <c r="F302">
        <v>10</v>
      </c>
      <c r="G302">
        <v>11</v>
      </c>
      <c r="H302">
        <v>33</v>
      </c>
      <c r="I302">
        <f>VLOOKUP(A302,Bシート!A:G,2,FALSE)</f>
        <v>28.1</v>
      </c>
      <c r="J302">
        <f>VLOOKUP(A302,Bシート!A:G,3,FALSE)</f>
        <v>-1.5999999999999979</v>
      </c>
      <c r="K302">
        <f>VLOOKUP(A302,Bシート!A:G,4,FALSE)</f>
        <v>1006.8</v>
      </c>
      <c r="L302">
        <f>VLOOKUP(A302,Bシート!A:G,5,FALSE)</f>
        <v>-2.9000000000000909</v>
      </c>
      <c r="M302">
        <f>VLOOKUP(A302,Bシート!A:G,6,FALSE)</f>
        <v>69</v>
      </c>
      <c r="N302">
        <f>VLOOKUP(A302,Bシート!A:G,7,FALSE)</f>
        <v>8</v>
      </c>
      <c r="O302">
        <f>VLOOKUP(A302,Bシート!A:H,8,FALSE)</f>
        <v>2.04</v>
      </c>
      <c r="P302">
        <f>VLOOKUP(A302,Bシート!A:I,9,FALSE)</f>
        <v>0.42</v>
      </c>
      <c r="Q302">
        <f>VLOOKUP(A302,Bシート!A:J,10,FALSE)</f>
        <v>0.91</v>
      </c>
    </row>
    <row r="303" spans="1:17">
      <c r="A303" s="11">
        <v>38932</v>
      </c>
      <c r="B303">
        <v>2</v>
      </c>
      <c r="C303">
        <v>4</v>
      </c>
      <c r="D303">
        <v>13</v>
      </c>
      <c r="E303">
        <v>23</v>
      </c>
      <c r="F303">
        <v>38</v>
      </c>
      <c r="G303">
        <v>40</v>
      </c>
      <c r="H303">
        <v>24</v>
      </c>
      <c r="I303">
        <f>VLOOKUP(A303,Bシート!A:G,2,FALSE)</f>
        <v>29.4</v>
      </c>
      <c r="J303">
        <f>VLOOKUP(A303,Bシート!A:G,3,FALSE)</f>
        <v>1.6999999999999993</v>
      </c>
      <c r="K303">
        <f>VLOOKUP(A303,Bシート!A:G,4,FALSE)</f>
        <v>1011.1</v>
      </c>
      <c r="L303">
        <f>VLOOKUP(A303,Bシート!A:G,5,FALSE)</f>
        <v>-1</v>
      </c>
      <c r="M303">
        <f>VLOOKUP(A303,Bシート!A:G,6,FALSE)</f>
        <v>55</v>
      </c>
      <c r="N303">
        <f>VLOOKUP(A303,Bシート!A:G,7,FALSE)</f>
        <v>-6</v>
      </c>
      <c r="O303">
        <f>VLOOKUP(A303,Bシート!A:H,8,FALSE)</f>
        <v>9.0399999999999991</v>
      </c>
      <c r="P303">
        <f>VLOOKUP(A303,Bシート!A:I,9,FALSE)</f>
        <v>0.94</v>
      </c>
      <c r="Q303">
        <f>VLOOKUP(A303,Bシート!A:J,10,FALSE)</f>
        <v>-0.35</v>
      </c>
    </row>
    <row r="304" spans="1:17">
      <c r="A304" s="11">
        <v>38939</v>
      </c>
      <c r="B304">
        <v>4</v>
      </c>
      <c r="C304">
        <v>24</v>
      </c>
      <c r="D304">
        <v>31</v>
      </c>
      <c r="E304">
        <v>35</v>
      </c>
      <c r="F304">
        <v>37</v>
      </c>
      <c r="G304">
        <v>39</v>
      </c>
      <c r="H304">
        <v>13</v>
      </c>
      <c r="I304">
        <f>VLOOKUP(A304,Bシート!A:G,2,FALSE)</f>
        <v>30.2</v>
      </c>
      <c r="J304">
        <f>VLOOKUP(A304,Bシート!A:G,3,FALSE)</f>
        <v>3.3000000000000007</v>
      </c>
      <c r="K304">
        <f>VLOOKUP(A304,Bシート!A:G,4,FALSE)</f>
        <v>1003</v>
      </c>
      <c r="L304">
        <f>VLOOKUP(A304,Bシート!A:G,5,FALSE)</f>
        <v>0.10000000000002274</v>
      </c>
      <c r="M304">
        <f>VLOOKUP(A304,Bシート!A:G,6,FALSE)</f>
        <v>56</v>
      </c>
      <c r="N304">
        <f>VLOOKUP(A304,Bシート!A:G,7,FALSE)</f>
        <v>-18</v>
      </c>
      <c r="O304">
        <f>VLOOKUP(A304,Bシート!A:H,8,FALSE)</f>
        <v>16.04</v>
      </c>
      <c r="P304">
        <f>VLOOKUP(A304,Bシート!A:I,9,FALSE)</f>
        <v>-0.27</v>
      </c>
      <c r="Q304">
        <f>VLOOKUP(A304,Bシート!A:J,10,FALSE)</f>
        <v>-0.96</v>
      </c>
    </row>
    <row r="305" spans="1:17">
      <c r="A305" s="11">
        <v>38946</v>
      </c>
      <c r="B305">
        <v>3</v>
      </c>
      <c r="C305">
        <v>7</v>
      </c>
      <c r="D305">
        <v>8</v>
      </c>
      <c r="E305">
        <v>15</v>
      </c>
      <c r="F305">
        <v>17</v>
      </c>
      <c r="G305">
        <v>31</v>
      </c>
      <c r="H305">
        <v>27</v>
      </c>
      <c r="I305">
        <f>VLOOKUP(A305,Bシート!A:G,2,FALSE)</f>
        <v>28.7</v>
      </c>
      <c r="J305">
        <f>VLOOKUP(A305,Bシート!A:G,3,FALSE)</f>
        <v>-0.80000000000000071</v>
      </c>
      <c r="K305">
        <f>VLOOKUP(A305,Bシート!A:G,4,FALSE)</f>
        <v>998.9</v>
      </c>
      <c r="L305">
        <f>VLOOKUP(A305,Bシート!A:G,5,FALSE)</f>
        <v>-0.39999999999997726</v>
      </c>
      <c r="M305">
        <f>VLOOKUP(A305,Bシート!A:G,6,FALSE)</f>
        <v>79</v>
      </c>
      <c r="N305">
        <f>VLOOKUP(A305,Bシート!A:G,7,FALSE)</f>
        <v>4</v>
      </c>
      <c r="O305">
        <f>VLOOKUP(A305,Bシート!A:H,8,FALSE)</f>
        <v>23.04</v>
      </c>
      <c r="P305">
        <f>VLOOKUP(A305,Bシート!A:I,9,FALSE)</f>
        <v>-0.98</v>
      </c>
      <c r="Q305">
        <f>VLOOKUP(A305,Bシート!A:J,10,FALSE)</f>
        <v>0.19</v>
      </c>
    </row>
    <row r="306" spans="1:17">
      <c r="A306" s="11">
        <v>38953</v>
      </c>
      <c r="B306">
        <v>1</v>
      </c>
      <c r="C306">
        <v>2</v>
      </c>
      <c r="D306">
        <v>5</v>
      </c>
      <c r="E306">
        <v>23</v>
      </c>
      <c r="F306">
        <v>31</v>
      </c>
      <c r="G306">
        <v>34</v>
      </c>
      <c r="H306">
        <v>43</v>
      </c>
      <c r="I306">
        <f>VLOOKUP(A306,Bシート!A:G,2,FALSE)</f>
        <v>29.7</v>
      </c>
      <c r="J306">
        <f>VLOOKUP(A306,Bシート!A:G,3,FALSE)</f>
        <v>0.5</v>
      </c>
      <c r="K306">
        <f>VLOOKUP(A306,Bシート!A:G,4,FALSE)</f>
        <v>1005.7</v>
      </c>
      <c r="L306">
        <f>VLOOKUP(A306,Bシート!A:G,5,FALSE)</f>
        <v>1.5</v>
      </c>
      <c r="M306">
        <f>VLOOKUP(A306,Bシート!A:G,6,FALSE)</f>
        <v>66</v>
      </c>
      <c r="N306">
        <f>VLOOKUP(A306,Bシート!A:G,7,FALSE)</f>
        <v>2</v>
      </c>
      <c r="O306">
        <f>VLOOKUP(A306,Bシート!A:H,8,FALSE)</f>
        <v>0.51</v>
      </c>
      <c r="P306">
        <f>VLOOKUP(A306,Bシート!A:I,9,FALSE)</f>
        <v>0.11</v>
      </c>
      <c r="Q306">
        <f>VLOOKUP(A306,Bシート!A:J,10,FALSE)</f>
        <v>0.99</v>
      </c>
    </row>
    <row r="307" spans="1:17">
      <c r="A307" s="11">
        <v>38960</v>
      </c>
      <c r="B307">
        <v>1</v>
      </c>
      <c r="C307">
        <v>20</v>
      </c>
      <c r="D307">
        <v>25</v>
      </c>
      <c r="E307">
        <v>28</v>
      </c>
      <c r="F307">
        <v>31</v>
      </c>
      <c r="G307">
        <v>42</v>
      </c>
      <c r="H307">
        <v>2</v>
      </c>
      <c r="I307">
        <f>VLOOKUP(A307,Bシート!A:G,2,FALSE)</f>
        <v>28.1</v>
      </c>
      <c r="J307">
        <f>VLOOKUP(A307,Bシート!A:G,3,FALSE)</f>
        <v>1.7000000000000028</v>
      </c>
      <c r="K307">
        <f>VLOOKUP(A307,Bシート!A:G,4,FALSE)</f>
        <v>998.8</v>
      </c>
      <c r="L307">
        <f>VLOOKUP(A307,Bシート!A:G,5,FALSE)</f>
        <v>-1.3000000000000682</v>
      </c>
      <c r="M307">
        <f>VLOOKUP(A307,Bシート!A:G,6,FALSE)</f>
        <v>50</v>
      </c>
      <c r="N307">
        <f>VLOOKUP(A307,Bシート!A:G,7,FALSE)</f>
        <v>-12</v>
      </c>
      <c r="O307">
        <f>VLOOKUP(A307,Bシート!A:H,8,FALSE)</f>
        <v>7.51</v>
      </c>
      <c r="P307">
        <f>VLOOKUP(A307,Bシート!A:I,9,FALSE)</f>
        <v>1</v>
      </c>
      <c r="Q307">
        <f>VLOOKUP(A307,Bシート!A:J,10,FALSE)</f>
        <v>-0.03</v>
      </c>
    </row>
    <row r="308" spans="1:17">
      <c r="A308" s="11">
        <v>38967</v>
      </c>
      <c r="B308">
        <v>1</v>
      </c>
      <c r="C308">
        <v>7</v>
      </c>
      <c r="D308">
        <v>11</v>
      </c>
      <c r="E308">
        <v>32</v>
      </c>
      <c r="F308">
        <v>33</v>
      </c>
      <c r="G308">
        <v>40</v>
      </c>
      <c r="H308">
        <v>27</v>
      </c>
      <c r="I308">
        <f>VLOOKUP(A308,Bシート!A:G,2,FALSE)</f>
        <v>28.7</v>
      </c>
      <c r="J308">
        <f>VLOOKUP(A308,Bシート!A:G,3,FALSE)</f>
        <v>7.1999999999999993</v>
      </c>
      <c r="K308">
        <f>VLOOKUP(A308,Bシート!A:G,4,FALSE)</f>
        <v>1007.2</v>
      </c>
      <c r="L308">
        <f>VLOOKUP(A308,Bシート!A:G,5,FALSE)</f>
        <v>2.8000000000000682</v>
      </c>
      <c r="M308">
        <f>VLOOKUP(A308,Bシート!A:G,6,FALSE)</f>
        <v>69</v>
      </c>
      <c r="N308">
        <f>VLOOKUP(A308,Bシート!A:G,7,FALSE)</f>
        <v>-16</v>
      </c>
      <c r="O308">
        <f>VLOOKUP(A308,Bシート!A:H,8,FALSE)</f>
        <v>14.51</v>
      </c>
      <c r="P308">
        <f>VLOOKUP(A308,Bシート!A:I,9,FALSE)</f>
        <v>0.05</v>
      </c>
      <c r="Q308">
        <f>VLOOKUP(A308,Bシート!A:J,10,FALSE)</f>
        <v>-1</v>
      </c>
    </row>
    <row r="309" spans="1:17">
      <c r="A309" s="11">
        <v>38974</v>
      </c>
      <c r="B309">
        <v>3</v>
      </c>
      <c r="C309">
        <v>13</v>
      </c>
      <c r="D309">
        <v>18</v>
      </c>
      <c r="E309">
        <v>20</v>
      </c>
      <c r="F309">
        <v>23</v>
      </c>
      <c r="G309">
        <v>28</v>
      </c>
      <c r="H309">
        <v>35</v>
      </c>
      <c r="I309">
        <f>VLOOKUP(A309,Bシート!A:G,2,FALSE)</f>
        <v>21.1</v>
      </c>
      <c r="J309">
        <f>VLOOKUP(A309,Bシート!A:G,3,FALSE)</f>
        <v>2</v>
      </c>
      <c r="K309">
        <f>VLOOKUP(A309,Bシート!A:G,4,FALSE)</f>
        <v>1012</v>
      </c>
      <c r="L309">
        <f>VLOOKUP(A309,Bシート!A:G,5,FALSE)</f>
        <v>-2.1000000000000227</v>
      </c>
      <c r="M309">
        <f>VLOOKUP(A309,Bシート!A:G,6,FALSE)</f>
        <v>70</v>
      </c>
      <c r="N309">
        <f>VLOOKUP(A309,Bシート!A:G,7,FALSE)</f>
        <v>-18</v>
      </c>
      <c r="O309">
        <f>VLOOKUP(A309,Bシート!A:H,8,FALSE)</f>
        <v>21.51</v>
      </c>
      <c r="P309">
        <f>VLOOKUP(A309,Bシート!A:I,9,FALSE)</f>
        <v>-0.99</v>
      </c>
      <c r="Q309">
        <f>VLOOKUP(A309,Bシート!A:J,10,FALSE)</f>
        <v>-0.13</v>
      </c>
    </row>
    <row r="310" spans="1:17">
      <c r="A310" s="11">
        <v>38981</v>
      </c>
      <c r="B310">
        <v>1</v>
      </c>
      <c r="C310">
        <v>4</v>
      </c>
      <c r="D310">
        <v>26</v>
      </c>
      <c r="E310">
        <v>36</v>
      </c>
      <c r="F310">
        <v>41</v>
      </c>
      <c r="G310">
        <v>42</v>
      </c>
      <c r="H310">
        <v>9</v>
      </c>
      <c r="I310">
        <f>VLOOKUP(A310,Bシート!A:G,2,FALSE)</f>
        <v>25</v>
      </c>
      <c r="J310">
        <f>VLOOKUP(A310,Bシート!A:G,3,FALSE)</f>
        <v>-1.3000000000000007</v>
      </c>
      <c r="K310">
        <f>VLOOKUP(A310,Bシート!A:G,4,FALSE)</f>
        <v>1010.4</v>
      </c>
      <c r="L310">
        <f>VLOOKUP(A310,Bシート!A:G,5,FALSE)</f>
        <v>1.6999999999999318</v>
      </c>
      <c r="M310">
        <f>VLOOKUP(A310,Bシート!A:G,6,FALSE)</f>
        <v>57</v>
      </c>
      <c r="N310">
        <f>VLOOKUP(A310,Bシート!A:G,7,FALSE)</f>
        <v>4</v>
      </c>
      <c r="O310">
        <f>VLOOKUP(A310,Bシート!A:H,8,FALSE)</f>
        <v>28.51</v>
      </c>
      <c r="P310">
        <f>VLOOKUP(A310,Bシート!A:I,9,FALSE)</f>
        <v>-0.21</v>
      </c>
      <c r="Q310">
        <f>VLOOKUP(A310,Bシート!A:J,10,FALSE)</f>
        <v>0.98</v>
      </c>
    </row>
    <row r="311" spans="1:17">
      <c r="A311" s="11">
        <v>38988</v>
      </c>
      <c r="B311">
        <v>3</v>
      </c>
      <c r="C311">
        <v>4</v>
      </c>
      <c r="D311">
        <v>5</v>
      </c>
      <c r="E311">
        <v>18</v>
      </c>
      <c r="F311">
        <v>28</v>
      </c>
      <c r="G311">
        <v>37</v>
      </c>
      <c r="H311">
        <v>26</v>
      </c>
      <c r="I311">
        <f>VLOOKUP(A311,Bシート!A:G,2,FALSE)</f>
        <v>25.2</v>
      </c>
      <c r="J311">
        <f>VLOOKUP(A311,Bシート!A:G,3,FALSE)</f>
        <v>4.0999999999999979</v>
      </c>
      <c r="K311">
        <f>VLOOKUP(A311,Bシート!A:G,4,FALSE)</f>
        <v>1008.9</v>
      </c>
      <c r="L311">
        <f>VLOOKUP(A311,Bシート!A:G,5,FALSE)</f>
        <v>7.1000000000000227</v>
      </c>
      <c r="M311">
        <f>VLOOKUP(A311,Bシート!A:G,6,FALSE)</f>
        <v>55</v>
      </c>
      <c r="N311">
        <f>VLOOKUP(A311,Bシート!A:G,7,FALSE)</f>
        <v>-27</v>
      </c>
      <c r="O311">
        <f>VLOOKUP(A311,Bシート!A:H,8,FALSE)</f>
        <v>5.98</v>
      </c>
      <c r="P311">
        <f>VLOOKUP(A311,Bシート!A:I,9,FALSE)</f>
        <v>0.96</v>
      </c>
      <c r="Q311">
        <f>VLOOKUP(A311,Bシート!A:J,10,FALSE)</f>
        <v>0.28999999999999998</v>
      </c>
    </row>
    <row r="312" spans="1:17">
      <c r="A312" s="11">
        <v>38995</v>
      </c>
      <c r="B312">
        <v>1</v>
      </c>
      <c r="C312">
        <v>16</v>
      </c>
      <c r="D312">
        <v>22</v>
      </c>
      <c r="E312">
        <v>36</v>
      </c>
      <c r="F312">
        <v>37</v>
      </c>
      <c r="G312">
        <v>42</v>
      </c>
      <c r="H312">
        <v>34</v>
      </c>
      <c r="I312">
        <f>VLOOKUP(A312,Bシート!A:G,2,FALSE)</f>
        <v>18.8</v>
      </c>
      <c r="J312">
        <f>VLOOKUP(A312,Bシート!A:G,3,FALSE)</f>
        <v>-4</v>
      </c>
      <c r="K312">
        <f>VLOOKUP(A312,Bシート!A:G,4,FALSE)</f>
        <v>1005.5</v>
      </c>
      <c r="L312">
        <f>VLOOKUP(A312,Bシート!A:G,5,FALSE)</f>
        <v>-4.3999999999999773</v>
      </c>
      <c r="M312">
        <f>VLOOKUP(A312,Bシート!A:G,6,FALSE)</f>
        <v>87</v>
      </c>
      <c r="N312">
        <f>VLOOKUP(A312,Bシート!A:G,7,FALSE)</f>
        <v>23</v>
      </c>
      <c r="O312">
        <f>VLOOKUP(A312,Bシート!A:H,8,FALSE)</f>
        <v>12.98</v>
      </c>
      <c r="P312">
        <f>VLOOKUP(A312,Bシート!A:I,9,FALSE)</f>
        <v>0.37</v>
      </c>
      <c r="Q312">
        <f>VLOOKUP(A312,Bシート!A:J,10,FALSE)</f>
        <v>-0.93</v>
      </c>
    </row>
    <row r="313" spans="1:17">
      <c r="A313" s="11">
        <v>39002</v>
      </c>
      <c r="B313">
        <v>2</v>
      </c>
      <c r="C313">
        <v>17</v>
      </c>
      <c r="D313">
        <v>22</v>
      </c>
      <c r="E313">
        <v>29</v>
      </c>
      <c r="F313">
        <v>38</v>
      </c>
      <c r="G313">
        <v>42</v>
      </c>
      <c r="H313">
        <v>16</v>
      </c>
      <c r="I313">
        <f>VLOOKUP(A313,Bシート!A:G,2,FALSE)</f>
        <v>24.1</v>
      </c>
      <c r="J313">
        <f>VLOOKUP(A313,Bシート!A:G,3,FALSE)</f>
        <v>2</v>
      </c>
      <c r="K313">
        <f>VLOOKUP(A313,Bシート!A:G,4,FALSE)</f>
        <v>1013.1</v>
      </c>
      <c r="L313">
        <f>VLOOKUP(A313,Bシート!A:G,5,FALSE)</f>
        <v>-1.6000000000000227</v>
      </c>
      <c r="M313">
        <f>VLOOKUP(A313,Bシート!A:G,6,FALSE)</f>
        <v>58</v>
      </c>
      <c r="N313">
        <f>VLOOKUP(A313,Bシート!A:G,7,FALSE)</f>
        <v>-1</v>
      </c>
      <c r="O313">
        <f>VLOOKUP(A313,Bシート!A:H,8,FALSE)</f>
        <v>19.98</v>
      </c>
      <c r="P313">
        <f>VLOOKUP(A313,Bシート!A:I,9,FALSE)</f>
        <v>-0.9</v>
      </c>
      <c r="Q313">
        <f>VLOOKUP(A313,Bシート!A:J,10,FALSE)</f>
        <v>-0.44</v>
      </c>
    </row>
    <row r="314" spans="1:17">
      <c r="A314" s="11">
        <v>39009</v>
      </c>
      <c r="B314">
        <v>1</v>
      </c>
      <c r="C314">
        <v>19</v>
      </c>
      <c r="D314">
        <v>21</v>
      </c>
      <c r="E314">
        <v>31</v>
      </c>
      <c r="F314">
        <v>32</v>
      </c>
      <c r="G314">
        <v>40</v>
      </c>
      <c r="H314">
        <v>33</v>
      </c>
      <c r="I314">
        <f>VLOOKUP(A314,Bシート!A:G,2,FALSE)</f>
        <v>22.2</v>
      </c>
      <c r="J314">
        <f>VLOOKUP(A314,Bシート!A:G,3,FALSE)</f>
        <v>2.3000000000000007</v>
      </c>
      <c r="K314">
        <f>VLOOKUP(A314,Bシート!A:G,4,FALSE)</f>
        <v>1017.5</v>
      </c>
      <c r="L314">
        <f>VLOOKUP(A314,Bシート!A:G,5,FALSE)</f>
        <v>-1.3999999999999773</v>
      </c>
      <c r="M314">
        <f>VLOOKUP(A314,Bシート!A:G,6,FALSE)</f>
        <v>59</v>
      </c>
      <c r="N314">
        <f>VLOOKUP(A314,Bシート!A:G,7,FALSE)</f>
        <v>-6</v>
      </c>
      <c r="O314">
        <f>VLOOKUP(A314,Bシート!A:H,8,FALSE)</f>
        <v>26.98</v>
      </c>
      <c r="P314">
        <f>VLOOKUP(A314,Bシート!A:I,9,FALSE)</f>
        <v>-0.52</v>
      </c>
      <c r="Q314">
        <f>VLOOKUP(A314,Bシート!A:J,10,FALSE)</f>
        <v>0.86</v>
      </c>
    </row>
    <row r="315" spans="1:17">
      <c r="A315" s="11">
        <v>39016</v>
      </c>
      <c r="B315">
        <v>3</v>
      </c>
      <c r="C315">
        <v>8</v>
      </c>
      <c r="D315">
        <v>14</v>
      </c>
      <c r="E315">
        <v>30</v>
      </c>
      <c r="F315">
        <v>38</v>
      </c>
      <c r="G315">
        <v>43</v>
      </c>
      <c r="H315">
        <v>6</v>
      </c>
      <c r="I315">
        <f>VLOOKUP(A315,Bシート!A:G,2,FALSE)</f>
        <v>20.7</v>
      </c>
      <c r="J315">
        <f>VLOOKUP(A315,Bシート!A:G,3,FALSE)</f>
        <v>1.8999999999999986</v>
      </c>
      <c r="K315">
        <f>VLOOKUP(A315,Bシート!A:G,4,FALSE)</f>
        <v>1016</v>
      </c>
      <c r="L315">
        <f>VLOOKUP(A315,Bシート!A:G,5,FALSE)</f>
        <v>1.7999999999999545</v>
      </c>
      <c r="M315">
        <f>VLOOKUP(A315,Bシート!A:G,6,FALSE)</f>
        <v>60</v>
      </c>
      <c r="N315">
        <f>VLOOKUP(A315,Bシート!A:G,7,FALSE)</f>
        <v>3</v>
      </c>
      <c r="O315">
        <f>VLOOKUP(A315,Bシート!A:H,8,FALSE)</f>
        <v>4.45</v>
      </c>
      <c r="P315">
        <f>VLOOKUP(A315,Bシート!A:I,9,FALSE)</f>
        <v>0.81</v>
      </c>
      <c r="Q315">
        <f>VLOOKUP(A315,Bシート!A:J,10,FALSE)</f>
        <v>0.57999999999999996</v>
      </c>
    </row>
    <row r="316" spans="1:17">
      <c r="A316" s="11">
        <v>39023</v>
      </c>
      <c r="B316">
        <v>1</v>
      </c>
      <c r="C316">
        <v>2</v>
      </c>
      <c r="D316">
        <v>17</v>
      </c>
      <c r="E316">
        <v>24</v>
      </c>
      <c r="F316">
        <v>40</v>
      </c>
      <c r="G316">
        <v>41</v>
      </c>
      <c r="H316">
        <v>31</v>
      </c>
      <c r="I316">
        <f>VLOOKUP(A316,Bシート!A:G,2,FALSE)</f>
        <v>17.2</v>
      </c>
      <c r="J316">
        <f>VLOOKUP(A316,Bシート!A:G,3,FALSE)</f>
        <v>-2.9000000000000021</v>
      </c>
      <c r="K316">
        <f>VLOOKUP(A316,Bシート!A:G,4,FALSE)</f>
        <v>1010.5</v>
      </c>
      <c r="L316">
        <f>VLOOKUP(A316,Bシート!A:G,5,FALSE)</f>
        <v>-1.2000000000000455</v>
      </c>
      <c r="M316">
        <f>VLOOKUP(A316,Bシート!A:G,6,FALSE)</f>
        <v>59</v>
      </c>
      <c r="N316">
        <f>VLOOKUP(A316,Bシート!A:G,7,FALSE)</f>
        <v>10</v>
      </c>
      <c r="O316">
        <f>VLOOKUP(A316,Bシート!A:H,8,FALSE)</f>
        <v>11.45</v>
      </c>
      <c r="P316">
        <f>VLOOKUP(A316,Bシート!A:I,9,FALSE)</f>
        <v>0.65</v>
      </c>
      <c r="Q316">
        <f>VLOOKUP(A316,Bシート!A:J,10,FALSE)</f>
        <v>-0.76</v>
      </c>
    </row>
    <row r="317" spans="1:17">
      <c r="A317" s="11">
        <v>39030</v>
      </c>
      <c r="B317">
        <v>3</v>
      </c>
      <c r="C317">
        <v>4</v>
      </c>
      <c r="D317">
        <v>20</v>
      </c>
      <c r="E317">
        <v>30</v>
      </c>
      <c r="F317">
        <v>40</v>
      </c>
      <c r="G317">
        <v>41</v>
      </c>
      <c r="H317">
        <v>31</v>
      </c>
      <c r="I317">
        <f>VLOOKUP(A317,Bシート!A:G,2,FALSE)</f>
        <v>20</v>
      </c>
      <c r="J317">
        <f>VLOOKUP(A317,Bシート!A:G,3,FALSE)</f>
        <v>2.3000000000000007</v>
      </c>
      <c r="K317">
        <f>VLOOKUP(A317,Bシート!A:G,4,FALSE)</f>
        <v>1017.7</v>
      </c>
      <c r="L317">
        <f>VLOOKUP(A317,Bシート!A:G,5,FALSE)</f>
        <v>-1.1999999999999318</v>
      </c>
      <c r="M317">
        <f>VLOOKUP(A317,Bシート!A:G,6,FALSE)</f>
        <v>51</v>
      </c>
      <c r="N317">
        <f>VLOOKUP(A317,Bシート!A:G,7,FALSE)</f>
        <v>-2</v>
      </c>
      <c r="O317">
        <f>VLOOKUP(A317,Bシート!A:H,8,FALSE)</f>
        <v>18.45</v>
      </c>
      <c r="P317">
        <f>VLOOKUP(A317,Bシート!A:I,9,FALSE)</f>
        <v>-0.71</v>
      </c>
      <c r="Q317">
        <f>VLOOKUP(A317,Bシート!A:J,10,FALSE)</f>
        <v>-0.71</v>
      </c>
    </row>
    <row r="318" spans="1:17">
      <c r="A318" s="11">
        <v>39037</v>
      </c>
      <c r="B318">
        <v>7</v>
      </c>
      <c r="C318">
        <v>8</v>
      </c>
      <c r="D318">
        <v>15</v>
      </c>
      <c r="E318">
        <v>30</v>
      </c>
      <c r="F318">
        <v>35</v>
      </c>
      <c r="G318">
        <v>36</v>
      </c>
      <c r="H318">
        <v>40</v>
      </c>
      <c r="I318">
        <f>VLOOKUP(A318,Bシート!A:G,2,FALSE)</f>
        <v>15.4</v>
      </c>
      <c r="J318">
        <f>VLOOKUP(A318,Bシート!A:G,3,FALSE)</f>
        <v>0.5</v>
      </c>
      <c r="K318">
        <f>VLOOKUP(A318,Bシート!A:G,4,FALSE)</f>
        <v>1011.6</v>
      </c>
      <c r="L318">
        <f>VLOOKUP(A318,Bシート!A:G,5,FALSE)</f>
        <v>3.3999999999999773</v>
      </c>
      <c r="M318">
        <f>VLOOKUP(A318,Bシート!A:G,6,FALSE)</f>
        <v>43</v>
      </c>
      <c r="N318">
        <f>VLOOKUP(A318,Bシート!A:G,7,FALSE)</f>
        <v>-16</v>
      </c>
      <c r="O318">
        <f>VLOOKUP(A318,Bシート!A:H,8,FALSE)</f>
        <v>25.45</v>
      </c>
      <c r="P318">
        <f>VLOOKUP(A318,Bシート!A:I,9,FALSE)</f>
        <v>-0.76</v>
      </c>
      <c r="Q318">
        <f>VLOOKUP(A318,Bシート!A:J,10,FALSE)</f>
        <v>0.65</v>
      </c>
    </row>
    <row r="319" spans="1:17">
      <c r="A319" s="11">
        <v>39044</v>
      </c>
      <c r="B319">
        <v>2</v>
      </c>
      <c r="C319">
        <v>7</v>
      </c>
      <c r="D319">
        <v>13</v>
      </c>
      <c r="E319">
        <v>16</v>
      </c>
      <c r="F319">
        <v>36</v>
      </c>
      <c r="G319">
        <v>37</v>
      </c>
      <c r="H319">
        <v>41</v>
      </c>
      <c r="I319">
        <f>VLOOKUP(A319,Bシート!A:G,2,FALSE)</f>
        <v>12.5</v>
      </c>
      <c r="J319">
        <f>VLOOKUP(A319,Bシート!A:G,3,FALSE)</f>
        <v>-3.6999999999999993</v>
      </c>
      <c r="K319">
        <f>VLOOKUP(A319,Bシート!A:G,4,FALSE)</f>
        <v>1016.1</v>
      </c>
      <c r="L319">
        <f>VLOOKUP(A319,Bシート!A:G,5,FALSE)</f>
        <v>2</v>
      </c>
      <c r="M319">
        <f>VLOOKUP(A319,Bシート!A:G,6,FALSE)</f>
        <v>51</v>
      </c>
      <c r="N319">
        <f>VLOOKUP(A319,Bシート!A:G,7,FALSE)</f>
        <v>-13</v>
      </c>
      <c r="O319">
        <f>VLOOKUP(A319,Bシート!A:H,8,FALSE)</f>
        <v>2.92</v>
      </c>
      <c r="P319">
        <f>VLOOKUP(A319,Bシート!A:I,9,FALSE)</f>
        <v>0.57999999999999996</v>
      </c>
      <c r="Q319">
        <f>VLOOKUP(A319,Bシート!A:J,10,FALSE)</f>
        <v>0.81</v>
      </c>
    </row>
    <row r="320" spans="1:17">
      <c r="A320" s="11">
        <v>39051</v>
      </c>
      <c r="B320">
        <v>15</v>
      </c>
      <c r="C320">
        <v>20</v>
      </c>
      <c r="D320">
        <v>23</v>
      </c>
      <c r="E320">
        <v>28</v>
      </c>
      <c r="F320">
        <v>37</v>
      </c>
      <c r="G320">
        <v>40</v>
      </c>
      <c r="H320">
        <v>17</v>
      </c>
      <c r="I320">
        <f>VLOOKUP(A320,Bシート!A:G,2,FALSE)</f>
        <v>11.6</v>
      </c>
      <c r="J320">
        <f>VLOOKUP(A320,Bシート!A:G,3,FALSE)</f>
        <v>-3.7000000000000011</v>
      </c>
      <c r="K320">
        <f>VLOOKUP(A320,Bシート!A:G,4,FALSE)</f>
        <v>1010.1</v>
      </c>
      <c r="L320">
        <f>VLOOKUP(A320,Bシート!A:G,5,FALSE)</f>
        <v>0</v>
      </c>
      <c r="M320">
        <f>VLOOKUP(A320,Bシート!A:G,6,FALSE)</f>
        <v>72</v>
      </c>
      <c r="N320">
        <f>VLOOKUP(A320,Bシート!A:G,7,FALSE)</f>
        <v>13</v>
      </c>
      <c r="O320">
        <f>VLOOKUP(A320,Bシート!A:H,8,FALSE)</f>
        <v>9.92</v>
      </c>
      <c r="P320">
        <f>VLOOKUP(A320,Bシート!A:I,9,FALSE)</f>
        <v>0.86</v>
      </c>
      <c r="Q320">
        <f>VLOOKUP(A320,Bシート!A:J,10,FALSE)</f>
        <v>-0.51</v>
      </c>
    </row>
    <row r="321" spans="1:17">
      <c r="A321" s="11">
        <v>39058</v>
      </c>
      <c r="B321">
        <v>1</v>
      </c>
      <c r="C321">
        <v>5</v>
      </c>
      <c r="D321">
        <v>25</v>
      </c>
      <c r="E321">
        <v>27</v>
      </c>
      <c r="F321">
        <v>38</v>
      </c>
      <c r="G321">
        <v>41</v>
      </c>
      <c r="H321">
        <v>9</v>
      </c>
      <c r="I321">
        <f>VLOOKUP(A321,Bシート!A:G,2,FALSE)</f>
        <v>10</v>
      </c>
      <c r="J321">
        <f>VLOOKUP(A321,Bシート!A:G,3,FALSE)</f>
        <v>-1</v>
      </c>
      <c r="K321">
        <f>VLOOKUP(A321,Bシート!A:G,4,FALSE)</f>
        <v>1015.7</v>
      </c>
      <c r="L321">
        <f>VLOOKUP(A321,Bシート!A:G,5,FALSE)</f>
        <v>-11.899999999999864</v>
      </c>
      <c r="M321">
        <f>VLOOKUP(A321,Bシート!A:G,6,FALSE)</f>
        <v>60</v>
      </c>
      <c r="N321">
        <f>VLOOKUP(A321,Bシート!A:G,7,FALSE)</f>
        <v>15</v>
      </c>
      <c r="O321">
        <f>VLOOKUP(A321,Bシート!A:H,8,FALSE)</f>
        <v>16.920000000000002</v>
      </c>
      <c r="P321">
        <f>VLOOKUP(A321,Bシート!A:I,9,FALSE)</f>
        <v>-0.44</v>
      </c>
      <c r="Q321">
        <f>VLOOKUP(A321,Bシート!A:J,10,FALSE)</f>
        <v>-0.9</v>
      </c>
    </row>
    <row r="322" spans="1:17">
      <c r="A322" s="11">
        <v>39065</v>
      </c>
      <c r="B322">
        <v>21</v>
      </c>
      <c r="C322">
        <v>29</v>
      </c>
      <c r="D322">
        <v>31</v>
      </c>
      <c r="E322">
        <v>36</v>
      </c>
      <c r="F322">
        <v>38</v>
      </c>
      <c r="G322">
        <v>41</v>
      </c>
      <c r="H322">
        <v>10</v>
      </c>
      <c r="I322">
        <f>VLOOKUP(A322,Bシート!A:G,2,FALSE)</f>
        <v>12.6</v>
      </c>
      <c r="J322">
        <f>VLOOKUP(A322,Bシート!A:G,3,FALSE)</f>
        <v>0.90000000000000036</v>
      </c>
      <c r="K322">
        <f>VLOOKUP(A322,Bシート!A:G,4,FALSE)</f>
        <v>1013.2</v>
      </c>
      <c r="L322">
        <f>VLOOKUP(A322,Bシート!A:G,5,FALSE)</f>
        <v>0</v>
      </c>
      <c r="M322">
        <f>VLOOKUP(A322,Bシート!A:G,6,FALSE)</f>
        <v>65</v>
      </c>
      <c r="N322">
        <f>VLOOKUP(A322,Bシート!A:G,7,FALSE)</f>
        <v>-9</v>
      </c>
      <c r="O322">
        <f>VLOOKUP(A322,Bシート!A:H,8,FALSE)</f>
        <v>23.92</v>
      </c>
      <c r="P322">
        <f>VLOOKUP(A322,Bシート!A:I,9,FALSE)</f>
        <v>-0.93</v>
      </c>
      <c r="Q322">
        <f>VLOOKUP(A322,Bシート!A:J,10,FALSE)</f>
        <v>0.37</v>
      </c>
    </row>
    <row r="323" spans="1:17">
      <c r="A323" s="11">
        <v>39072</v>
      </c>
      <c r="B323">
        <v>18</v>
      </c>
      <c r="C323">
        <v>19</v>
      </c>
      <c r="D323">
        <v>22</v>
      </c>
      <c r="E323">
        <v>25</v>
      </c>
      <c r="F323">
        <v>35</v>
      </c>
      <c r="G323">
        <v>42</v>
      </c>
      <c r="H323">
        <v>36</v>
      </c>
      <c r="I323">
        <f>VLOOKUP(A323,Bシート!A:G,2,FALSE)</f>
        <v>10.9</v>
      </c>
      <c r="J323">
        <f>VLOOKUP(A323,Bシート!A:G,3,FALSE)</f>
        <v>-9.9999999999999645E-2</v>
      </c>
      <c r="K323">
        <f>VLOOKUP(A323,Bシート!A:G,4,FALSE)</f>
        <v>1018.1</v>
      </c>
      <c r="L323">
        <f>VLOOKUP(A323,Bシート!A:G,5,FALSE)</f>
        <v>-7.4999999999998863</v>
      </c>
      <c r="M323">
        <f>VLOOKUP(A323,Bシート!A:G,6,FALSE)</f>
        <v>64</v>
      </c>
      <c r="N323">
        <f>VLOOKUP(A323,Bシート!A:G,7,FALSE)</f>
        <v>15</v>
      </c>
      <c r="O323">
        <f>VLOOKUP(A323,Bシート!A:H,8,FALSE)</f>
        <v>1.39</v>
      </c>
      <c r="P323">
        <f>VLOOKUP(A323,Bシート!A:I,9,FALSE)</f>
        <v>0.28999999999999998</v>
      </c>
      <c r="Q323">
        <f>VLOOKUP(A323,Bシート!A:J,10,FALSE)</f>
        <v>0.96</v>
      </c>
    </row>
    <row r="324" spans="1:17">
      <c r="A324" s="11">
        <v>39079</v>
      </c>
      <c r="B324">
        <v>9</v>
      </c>
      <c r="C324">
        <v>11</v>
      </c>
      <c r="D324">
        <v>21</v>
      </c>
      <c r="E324">
        <v>23</v>
      </c>
      <c r="F324">
        <v>33</v>
      </c>
      <c r="G324">
        <v>39</v>
      </c>
      <c r="H324">
        <v>26</v>
      </c>
      <c r="I324">
        <f>VLOOKUP(A324,Bシート!A:G,2,FALSE)</f>
        <v>12</v>
      </c>
      <c r="J324">
        <f>VLOOKUP(A324,Bシート!A:G,3,FALSE)</f>
        <v>-3.6999999999999993</v>
      </c>
      <c r="K324">
        <f>VLOOKUP(A324,Bシート!A:G,4,FALSE)</f>
        <v>994.7</v>
      </c>
      <c r="L324">
        <f>VLOOKUP(A324,Bシート!A:G,5,FALSE)</f>
        <v>1.1000000000000227</v>
      </c>
      <c r="M324">
        <f>VLOOKUP(A324,Bシート!A:G,6,FALSE)</f>
        <v>41</v>
      </c>
      <c r="N324">
        <f>VLOOKUP(A324,Bシート!A:G,7,FALSE)</f>
        <v>9</v>
      </c>
      <c r="O324">
        <f>VLOOKUP(A324,Bシート!A:H,8,FALSE)</f>
        <v>8.39</v>
      </c>
      <c r="P324">
        <f>VLOOKUP(A324,Bシート!A:I,9,FALSE)</f>
        <v>0.98</v>
      </c>
      <c r="Q324">
        <f>VLOOKUP(A324,Bシート!A:J,10,FALSE)</f>
        <v>-0.21</v>
      </c>
    </row>
    <row r="325" spans="1:17">
      <c r="A325" s="11">
        <v>39086</v>
      </c>
      <c r="B325">
        <v>5</v>
      </c>
      <c r="C325">
        <v>13</v>
      </c>
      <c r="D325">
        <v>27</v>
      </c>
      <c r="E325">
        <v>37</v>
      </c>
      <c r="F325">
        <v>39</v>
      </c>
      <c r="G325">
        <v>41</v>
      </c>
      <c r="H325">
        <v>36</v>
      </c>
      <c r="I325">
        <f>VLOOKUP(A325,Bシート!A:G,2,FALSE)</f>
        <v>8.8000000000000007</v>
      </c>
      <c r="J325">
        <f>VLOOKUP(A325,Bシート!A:G,3,FALSE)</f>
        <v>0.5</v>
      </c>
      <c r="K325">
        <f>VLOOKUP(A325,Bシート!A:G,4,FALSE)</f>
        <v>1019.6</v>
      </c>
      <c r="L325">
        <f>VLOOKUP(A325,Bシート!A:G,5,FALSE)</f>
        <v>1.1000000000000227</v>
      </c>
      <c r="M325">
        <f>VLOOKUP(A325,Bシート!A:G,6,FALSE)</f>
        <v>36</v>
      </c>
      <c r="N325">
        <f>VLOOKUP(A325,Bシート!A:G,7,FALSE)</f>
        <v>-20</v>
      </c>
      <c r="O325">
        <f>VLOOKUP(A325,Bシート!A:H,8,FALSE)</f>
        <v>15.39</v>
      </c>
      <c r="P325">
        <f>VLOOKUP(A325,Bシート!A:I,9,FALSE)</f>
        <v>-0.13</v>
      </c>
      <c r="Q325">
        <f>VLOOKUP(A325,Bシート!A:J,10,FALSE)</f>
        <v>-0.99</v>
      </c>
    </row>
    <row r="326" spans="1:17">
      <c r="A326" s="11">
        <v>39093</v>
      </c>
      <c r="B326">
        <v>6</v>
      </c>
      <c r="C326">
        <v>7</v>
      </c>
      <c r="D326">
        <v>18</v>
      </c>
      <c r="E326">
        <v>29</v>
      </c>
      <c r="F326">
        <v>33</v>
      </c>
      <c r="G326">
        <v>39</v>
      </c>
      <c r="H326">
        <v>43</v>
      </c>
      <c r="I326">
        <f>VLOOKUP(A326,Bシート!A:G,2,FALSE)</f>
        <v>8.9</v>
      </c>
      <c r="J326">
        <f>VLOOKUP(A326,Bシート!A:G,3,FALSE)</f>
        <v>-1.4000000000000004</v>
      </c>
      <c r="K326">
        <f>VLOOKUP(A326,Bシート!A:G,4,FALSE)</f>
        <v>1019.8</v>
      </c>
      <c r="L326">
        <f>VLOOKUP(A326,Bシート!A:G,5,FALSE)</f>
        <v>3.2999999999999545</v>
      </c>
      <c r="M326">
        <f>VLOOKUP(A326,Bシート!A:G,6,FALSE)</f>
        <v>29</v>
      </c>
      <c r="N326">
        <f>VLOOKUP(A326,Bシート!A:G,7,FALSE)</f>
        <v>0</v>
      </c>
      <c r="O326">
        <f>VLOOKUP(A326,Bシート!A:H,8,FALSE)</f>
        <v>22.39</v>
      </c>
      <c r="P326">
        <f>VLOOKUP(A326,Bシート!A:I,9,FALSE)</f>
        <v>-1</v>
      </c>
      <c r="Q326">
        <f>VLOOKUP(A326,Bシート!A:J,10,FALSE)</f>
        <v>0.05</v>
      </c>
    </row>
    <row r="327" spans="1:17">
      <c r="A327" s="11">
        <v>39100</v>
      </c>
      <c r="B327">
        <v>1</v>
      </c>
      <c r="C327">
        <v>7</v>
      </c>
      <c r="D327">
        <v>9</v>
      </c>
      <c r="E327">
        <v>14</v>
      </c>
      <c r="F327">
        <v>23</v>
      </c>
      <c r="G327">
        <v>43</v>
      </c>
      <c r="H327">
        <v>19</v>
      </c>
      <c r="I327">
        <f>VLOOKUP(A327,Bシート!A:G,2,FALSE)</f>
        <v>10</v>
      </c>
      <c r="J327">
        <f>VLOOKUP(A327,Bシート!A:G,3,FALSE)</f>
        <v>2.9000000000000004</v>
      </c>
      <c r="K327">
        <f>VLOOKUP(A327,Bシート!A:G,4,FALSE)</f>
        <v>1010.6</v>
      </c>
      <c r="L327">
        <f>VLOOKUP(A327,Bシート!A:G,5,FALSE)</f>
        <v>-3.1999999999999318</v>
      </c>
      <c r="M327">
        <f>VLOOKUP(A327,Bシート!A:G,6,FALSE)</f>
        <v>62</v>
      </c>
      <c r="N327">
        <f>VLOOKUP(A327,Bシート!A:G,7,FALSE)</f>
        <v>-9</v>
      </c>
      <c r="O327">
        <f>VLOOKUP(A327,Bシート!A:H,8,FALSE)</f>
        <v>29.39</v>
      </c>
      <c r="P327">
        <f>VLOOKUP(A327,Bシート!A:I,9,FALSE)</f>
        <v>-0.03</v>
      </c>
      <c r="Q327">
        <f>VLOOKUP(A327,Bシート!A:J,10,FALSE)</f>
        <v>1</v>
      </c>
    </row>
    <row r="328" spans="1:17">
      <c r="A328" s="11">
        <v>39107</v>
      </c>
      <c r="B328">
        <v>6</v>
      </c>
      <c r="C328">
        <v>12</v>
      </c>
      <c r="D328">
        <v>14</v>
      </c>
      <c r="E328">
        <v>28</v>
      </c>
      <c r="F328">
        <v>31</v>
      </c>
      <c r="G328">
        <v>36</v>
      </c>
      <c r="H328">
        <v>35</v>
      </c>
      <c r="I328">
        <f>VLOOKUP(A328,Bシート!A:G,2,FALSE)</f>
        <v>8.9</v>
      </c>
      <c r="J328">
        <f>VLOOKUP(A328,Bシート!A:G,3,FALSE)</f>
        <v>-1</v>
      </c>
      <c r="K328">
        <f>VLOOKUP(A328,Bシート!A:G,4,FALSE)</f>
        <v>1014.2</v>
      </c>
      <c r="L328">
        <f>VLOOKUP(A328,Bシート!A:G,5,FALSE)</f>
        <v>3.2000000000000455</v>
      </c>
      <c r="M328">
        <f>VLOOKUP(A328,Bシート!A:G,6,FALSE)</f>
        <v>28</v>
      </c>
      <c r="N328">
        <f>VLOOKUP(A328,Bシート!A:G,7,FALSE)</f>
        <v>-2</v>
      </c>
      <c r="O328">
        <f>VLOOKUP(A328,Bシート!A:H,8,FALSE)</f>
        <v>6.86</v>
      </c>
      <c r="P328">
        <f>VLOOKUP(A328,Bシート!A:I,9,FALSE)</f>
        <v>0.99</v>
      </c>
      <c r="Q328">
        <f>VLOOKUP(A328,Bシート!A:J,10,FALSE)</f>
        <v>0.11</v>
      </c>
    </row>
    <row r="329" spans="1:17">
      <c r="A329" s="11">
        <v>39114</v>
      </c>
      <c r="B329">
        <v>3</v>
      </c>
      <c r="C329">
        <v>7</v>
      </c>
      <c r="D329">
        <v>10</v>
      </c>
      <c r="E329">
        <v>12</v>
      </c>
      <c r="F329">
        <v>19</v>
      </c>
      <c r="G329">
        <v>36</v>
      </c>
      <c r="H329">
        <v>35</v>
      </c>
      <c r="I329">
        <f>VLOOKUP(A329,Bシート!A:G,2,FALSE)</f>
        <v>7.8</v>
      </c>
      <c r="J329">
        <f>VLOOKUP(A329,Bシート!A:G,3,FALSE)</f>
        <v>-4.8</v>
      </c>
      <c r="K329">
        <f>VLOOKUP(A329,Bシート!A:G,4,FALSE)</f>
        <v>1002.4</v>
      </c>
      <c r="L329">
        <f>VLOOKUP(A329,Bシート!A:G,5,FALSE)</f>
        <v>-6.3000000000000682</v>
      </c>
      <c r="M329">
        <f>VLOOKUP(A329,Bシート!A:G,6,FALSE)</f>
        <v>35</v>
      </c>
      <c r="N329">
        <f>VLOOKUP(A329,Bシート!A:G,7,FALSE)</f>
        <v>-9</v>
      </c>
      <c r="O329">
        <f>VLOOKUP(A329,Bシート!A:H,8,FALSE)</f>
        <v>13.86</v>
      </c>
      <c r="P329">
        <f>VLOOKUP(A329,Bシート!A:I,9,FALSE)</f>
        <v>0.19</v>
      </c>
      <c r="Q329">
        <f>VLOOKUP(A329,Bシート!A:J,10,FALSE)</f>
        <v>-0.98</v>
      </c>
    </row>
    <row r="330" spans="1:17">
      <c r="A330" s="11">
        <v>39121</v>
      </c>
      <c r="B330">
        <v>6</v>
      </c>
      <c r="C330">
        <v>8</v>
      </c>
      <c r="D330">
        <v>15</v>
      </c>
      <c r="E330">
        <v>17</v>
      </c>
      <c r="F330">
        <v>39</v>
      </c>
      <c r="G330">
        <v>40</v>
      </c>
      <c r="H330">
        <v>37</v>
      </c>
      <c r="I330">
        <f>VLOOKUP(A330,Bシート!A:G,2,FALSE)</f>
        <v>11.8</v>
      </c>
      <c r="J330">
        <f>VLOOKUP(A330,Bシート!A:G,3,FALSE)</f>
        <v>1.2000000000000011</v>
      </c>
      <c r="K330">
        <f>VLOOKUP(A330,Bシート!A:G,4,FALSE)</f>
        <v>1014</v>
      </c>
      <c r="L330">
        <f>VLOOKUP(A330,Bシート!A:G,5,FALSE)</f>
        <v>-5.3999999999999773</v>
      </c>
      <c r="M330">
        <f>VLOOKUP(A330,Bシート!A:G,6,FALSE)</f>
        <v>56</v>
      </c>
      <c r="N330">
        <f>VLOOKUP(A330,Bシート!A:G,7,FALSE)</f>
        <v>38</v>
      </c>
      <c r="O330">
        <f>VLOOKUP(A330,Bシート!A:H,8,FALSE)</f>
        <v>20.86</v>
      </c>
      <c r="P330">
        <f>VLOOKUP(A330,Bシート!A:I,9,FALSE)</f>
        <v>-0.96</v>
      </c>
      <c r="Q330">
        <f>VLOOKUP(A330,Bシート!A:J,10,FALSE)</f>
        <v>-0.27</v>
      </c>
    </row>
    <row r="331" spans="1:17">
      <c r="A331" s="11">
        <v>39128</v>
      </c>
      <c r="B331">
        <v>5</v>
      </c>
      <c r="C331">
        <v>12</v>
      </c>
      <c r="D331">
        <v>16</v>
      </c>
      <c r="E331">
        <v>19</v>
      </c>
      <c r="F331">
        <v>28</v>
      </c>
      <c r="G331">
        <v>39</v>
      </c>
      <c r="H331">
        <v>34</v>
      </c>
      <c r="I331">
        <f>VLOOKUP(A331,Bシート!A:G,2,FALSE)</f>
        <v>9</v>
      </c>
      <c r="J331">
        <f>VLOOKUP(A331,Bシート!A:G,3,FALSE)</f>
        <v>-2.8000000000000007</v>
      </c>
      <c r="K331">
        <f>VLOOKUP(A331,Bシート!A:G,4,FALSE)</f>
        <v>999.7</v>
      </c>
      <c r="L331">
        <f>VLOOKUP(A331,Bシート!A:G,5,FALSE)</f>
        <v>5.8000000000000682</v>
      </c>
      <c r="M331">
        <f>VLOOKUP(A331,Bシート!A:G,6,FALSE)</f>
        <v>22</v>
      </c>
      <c r="N331">
        <f>VLOOKUP(A331,Bシート!A:G,7,FALSE)</f>
        <v>-59</v>
      </c>
      <c r="O331">
        <f>VLOOKUP(A331,Bシート!A:H,8,FALSE)</f>
        <v>27.86</v>
      </c>
      <c r="P331">
        <f>VLOOKUP(A331,Bシート!A:I,9,FALSE)</f>
        <v>-0.35</v>
      </c>
      <c r="Q331">
        <f>VLOOKUP(A331,Bシート!A:J,10,FALSE)</f>
        <v>0.94</v>
      </c>
    </row>
    <row r="332" spans="1:17">
      <c r="A332" s="11">
        <v>39135</v>
      </c>
      <c r="B332">
        <v>2</v>
      </c>
      <c r="C332">
        <v>8</v>
      </c>
      <c r="D332">
        <v>17</v>
      </c>
      <c r="E332">
        <v>24</v>
      </c>
      <c r="F332">
        <v>32</v>
      </c>
      <c r="G332">
        <v>38</v>
      </c>
      <c r="H332">
        <v>35</v>
      </c>
      <c r="I332">
        <f>VLOOKUP(A332,Bシート!A:G,2,FALSE)</f>
        <v>14.2</v>
      </c>
      <c r="J332">
        <f>VLOOKUP(A332,Bシート!A:G,3,FALSE)</f>
        <v>0.79999999999999893</v>
      </c>
      <c r="K332">
        <f>VLOOKUP(A332,Bシート!A:G,4,FALSE)</f>
        <v>1015.8</v>
      </c>
      <c r="L332">
        <f>VLOOKUP(A332,Bシート!A:G,5,FALSE)</f>
        <v>1.8999999999999773</v>
      </c>
      <c r="M332">
        <f>VLOOKUP(A332,Bシート!A:G,6,FALSE)</f>
        <v>41</v>
      </c>
      <c r="N332">
        <f>VLOOKUP(A332,Bシート!A:G,7,FALSE)</f>
        <v>6</v>
      </c>
      <c r="O332">
        <f>VLOOKUP(A332,Bシート!A:H,8,FALSE)</f>
        <v>5.33</v>
      </c>
      <c r="P332">
        <f>VLOOKUP(A332,Bシート!A:I,9,FALSE)</f>
        <v>0.91</v>
      </c>
      <c r="Q332">
        <f>VLOOKUP(A332,Bシート!A:J,10,FALSE)</f>
        <v>0.42</v>
      </c>
    </row>
    <row r="333" spans="1:17">
      <c r="A333" s="11">
        <v>39142</v>
      </c>
      <c r="B333">
        <v>7</v>
      </c>
      <c r="C333">
        <v>8</v>
      </c>
      <c r="D333">
        <v>16</v>
      </c>
      <c r="E333">
        <v>24</v>
      </c>
      <c r="F333">
        <v>26</v>
      </c>
      <c r="G333">
        <v>34</v>
      </c>
      <c r="H333">
        <v>19</v>
      </c>
      <c r="I333">
        <f>VLOOKUP(A333,Bシート!A:G,2,FALSE)</f>
        <v>11.4</v>
      </c>
      <c r="J333">
        <f>VLOOKUP(A333,Bシート!A:G,3,FALSE)</f>
        <v>1.5</v>
      </c>
      <c r="K333">
        <f>VLOOKUP(A333,Bシート!A:G,4,FALSE)</f>
        <v>1019.8</v>
      </c>
      <c r="L333">
        <f>VLOOKUP(A333,Bシート!A:G,5,FALSE)</f>
        <v>5</v>
      </c>
      <c r="M333">
        <f>VLOOKUP(A333,Bシート!A:G,6,FALSE)</f>
        <v>29</v>
      </c>
      <c r="N333">
        <f>VLOOKUP(A333,Bシート!A:G,7,FALSE)</f>
        <v>6</v>
      </c>
      <c r="O333">
        <f>VLOOKUP(A333,Bシート!A:H,8,FALSE)</f>
        <v>12.33</v>
      </c>
      <c r="P333">
        <f>VLOOKUP(A333,Bシート!A:I,9,FALSE)</f>
        <v>0.5</v>
      </c>
      <c r="Q333">
        <f>VLOOKUP(A333,Bシート!A:J,10,FALSE)</f>
        <v>-0.87</v>
      </c>
    </row>
    <row r="334" spans="1:17">
      <c r="A334" s="11">
        <v>39149</v>
      </c>
      <c r="B334">
        <v>1</v>
      </c>
      <c r="C334">
        <v>5</v>
      </c>
      <c r="D334">
        <v>7</v>
      </c>
      <c r="E334">
        <v>15</v>
      </c>
      <c r="F334">
        <v>41</v>
      </c>
      <c r="G334">
        <v>42</v>
      </c>
      <c r="H334">
        <v>38</v>
      </c>
      <c r="I334">
        <f>VLOOKUP(A334,Bシート!A:G,2,FALSE)</f>
        <v>10.1</v>
      </c>
      <c r="J334">
        <f>VLOOKUP(A334,Bシート!A:G,3,FALSE)</f>
        <v>9.9999999999999645E-2</v>
      </c>
      <c r="K334">
        <f>VLOOKUP(A334,Bシート!A:G,4,FALSE)</f>
        <v>1010.6</v>
      </c>
      <c r="L334">
        <f>VLOOKUP(A334,Bシート!A:G,5,FALSE)</f>
        <v>7.5</v>
      </c>
      <c r="M334">
        <f>VLOOKUP(A334,Bシート!A:G,6,FALSE)</f>
        <v>25</v>
      </c>
      <c r="N334">
        <f>VLOOKUP(A334,Bシート!A:G,7,FALSE)</f>
        <v>-14</v>
      </c>
      <c r="O334">
        <f>VLOOKUP(A334,Bシート!A:H,8,FALSE)</f>
        <v>19.329999999999998</v>
      </c>
      <c r="P334">
        <f>VLOOKUP(A334,Bシート!A:I,9,FALSE)</f>
        <v>-0.83</v>
      </c>
      <c r="Q334">
        <f>VLOOKUP(A334,Bシート!A:J,10,FALSE)</f>
        <v>-0.56000000000000005</v>
      </c>
    </row>
    <row r="335" spans="1:17">
      <c r="A335" s="11">
        <v>39156</v>
      </c>
      <c r="B335">
        <v>11</v>
      </c>
      <c r="C335">
        <v>14</v>
      </c>
      <c r="D335">
        <v>17</v>
      </c>
      <c r="E335">
        <v>18</v>
      </c>
      <c r="F335">
        <v>34</v>
      </c>
      <c r="G335">
        <v>36</v>
      </c>
      <c r="H335">
        <v>23</v>
      </c>
      <c r="I335">
        <f>VLOOKUP(A335,Bシート!A:G,2,FALSE)</f>
        <v>11.4</v>
      </c>
      <c r="J335">
        <f>VLOOKUP(A335,Bシート!A:G,3,FALSE)</f>
        <v>1.9000000000000004</v>
      </c>
      <c r="K335">
        <f>VLOOKUP(A335,Bシート!A:G,4,FALSE)</f>
        <v>1014</v>
      </c>
      <c r="L335">
        <f>VLOOKUP(A335,Bシート!A:G,5,FALSE)</f>
        <v>2.3999999999999773</v>
      </c>
      <c r="M335">
        <f>VLOOKUP(A335,Bシート!A:G,6,FALSE)</f>
        <v>15</v>
      </c>
      <c r="N335">
        <f>VLOOKUP(A335,Bシート!A:G,7,FALSE)</f>
        <v>-4</v>
      </c>
      <c r="O335">
        <f>VLOOKUP(A335,Bシート!A:H,8,FALSE)</f>
        <v>26.33</v>
      </c>
      <c r="P335">
        <f>VLOOKUP(A335,Bシート!A:I,9,FALSE)</f>
        <v>-0.63</v>
      </c>
      <c r="Q335">
        <f>VLOOKUP(A335,Bシート!A:J,10,FALSE)</f>
        <v>0.78</v>
      </c>
    </row>
    <row r="336" spans="1:17">
      <c r="A336" s="11">
        <v>39163</v>
      </c>
      <c r="B336">
        <v>4</v>
      </c>
      <c r="C336">
        <v>5</v>
      </c>
      <c r="D336">
        <v>10</v>
      </c>
      <c r="E336">
        <v>23</v>
      </c>
      <c r="F336">
        <v>36</v>
      </c>
      <c r="G336">
        <v>42</v>
      </c>
      <c r="H336">
        <v>8</v>
      </c>
      <c r="I336">
        <f>VLOOKUP(A336,Bシート!A:G,2,FALSE)</f>
        <v>15.5</v>
      </c>
      <c r="J336">
        <f>VLOOKUP(A336,Bシート!A:G,3,FALSE)</f>
        <v>3.9000000000000004</v>
      </c>
      <c r="K336">
        <f>VLOOKUP(A336,Bシート!A:G,4,FALSE)</f>
        <v>1011.9</v>
      </c>
      <c r="L336">
        <f>VLOOKUP(A336,Bシート!A:G,5,FALSE)</f>
        <v>-5.8999999999999773</v>
      </c>
      <c r="M336">
        <f>VLOOKUP(A336,Bシート!A:G,6,FALSE)</f>
        <v>34</v>
      </c>
      <c r="N336">
        <f>VLOOKUP(A336,Bシート!A:G,7,FALSE)</f>
        <v>-11</v>
      </c>
      <c r="O336">
        <f>VLOOKUP(A336,Bシート!A:H,8,FALSE)</f>
        <v>3.8</v>
      </c>
      <c r="P336">
        <f>VLOOKUP(A336,Bシート!A:I,9,FALSE)</f>
        <v>0.72</v>
      </c>
      <c r="Q336">
        <f>VLOOKUP(A336,Bシート!A:J,10,FALSE)</f>
        <v>0.69</v>
      </c>
    </row>
    <row r="337" spans="1:17">
      <c r="A337" s="11">
        <v>39170</v>
      </c>
      <c r="B337">
        <v>3</v>
      </c>
      <c r="C337">
        <v>6</v>
      </c>
      <c r="D337">
        <v>13</v>
      </c>
      <c r="E337">
        <v>17</v>
      </c>
      <c r="F337">
        <v>20</v>
      </c>
      <c r="G337">
        <v>29</v>
      </c>
      <c r="H337">
        <v>11</v>
      </c>
      <c r="I337">
        <f>VLOOKUP(A337,Bシート!A:G,2,FALSE)</f>
        <v>21.4</v>
      </c>
      <c r="J337">
        <f>VLOOKUP(A337,Bシート!A:G,3,FALSE)</f>
        <v>4.1999999999999993</v>
      </c>
      <c r="K337">
        <f>VLOOKUP(A337,Bシート!A:G,4,FALSE)</f>
        <v>1003.3</v>
      </c>
      <c r="L337">
        <f>VLOOKUP(A337,Bシート!A:G,5,FALSE)</f>
        <v>-3.4000000000000909</v>
      </c>
      <c r="M337">
        <f>VLOOKUP(A337,Bシート!A:G,6,FALSE)</f>
        <v>36</v>
      </c>
      <c r="N337">
        <f>VLOOKUP(A337,Bシート!A:G,7,FALSE)</f>
        <v>-9</v>
      </c>
      <c r="O337">
        <f>VLOOKUP(A337,Bシート!A:H,8,FALSE)</f>
        <v>10.8</v>
      </c>
      <c r="P337">
        <f>VLOOKUP(A337,Bシート!A:I,9,FALSE)</f>
        <v>0.75</v>
      </c>
      <c r="Q337">
        <f>VLOOKUP(A337,Bシート!A:J,10,FALSE)</f>
        <v>-0.66</v>
      </c>
    </row>
    <row r="338" spans="1:17">
      <c r="A338" s="11">
        <v>39177</v>
      </c>
      <c r="B338">
        <v>5</v>
      </c>
      <c r="C338">
        <v>15</v>
      </c>
      <c r="D338">
        <v>16</v>
      </c>
      <c r="E338">
        <v>20</v>
      </c>
      <c r="F338">
        <v>34</v>
      </c>
      <c r="G338">
        <v>39</v>
      </c>
      <c r="H338">
        <v>29</v>
      </c>
      <c r="I338">
        <f>VLOOKUP(A338,Bシート!A:G,2,FALSE)</f>
        <v>12.5</v>
      </c>
      <c r="J338">
        <f>VLOOKUP(A338,Bシート!A:G,3,FALSE)</f>
        <v>7</v>
      </c>
      <c r="K338">
        <f>VLOOKUP(A338,Bシート!A:G,4,FALSE)</f>
        <v>1019.4</v>
      </c>
      <c r="L338">
        <f>VLOOKUP(A338,Bシート!A:G,5,FALSE)</f>
        <v>9.6999999999999318</v>
      </c>
      <c r="M338">
        <f>VLOOKUP(A338,Bシート!A:G,6,FALSE)</f>
        <v>29</v>
      </c>
      <c r="N338">
        <f>VLOOKUP(A338,Bシート!A:G,7,FALSE)</f>
        <v>-47</v>
      </c>
      <c r="O338">
        <f>VLOOKUP(A338,Bシート!A:H,8,FALSE)</f>
        <v>17.8</v>
      </c>
      <c r="P338">
        <f>VLOOKUP(A338,Bシート!A:I,9,FALSE)</f>
        <v>-0.6</v>
      </c>
      <c r="Q338">
        <f>VLOOKUP(A338,Bシート!A:J,10,FALSE)</f>
        <v>-0.8</v>
      </c>
    </row>
    <row r="339" spans="1:17">
      <c r="A339" s="11">
        <v>39184</v>
      </c>
      <c r="B339">
        <v>8</v>
      </c>
      <c r="C339">
        <v>10</v>
      </c>
      <c r="D339">
        <v>25</v>
      </c>
      <c r="E339">
        <v>31</v>
      </c>
      <c r="F339">
        <v>39</v>
      </c>
      <c r="G339">
        <v>40</v>
      </c>
      <c r="H339">
        <v>35</v>
      </c>
      <c r="I339">
        <f>VLOOKUP(A339,Bシート!A:G,2,FALSE)</f>
        <v>15.8</v>
      </c>
      <c r="J339">
        <f>VLOOKUP(A339,Bシート!A:G,3,FALSE)</f>
        <v>5.3000000000000007</v>
      </c>
      <c r="K339">
        <f>VLOOKUP(A339,Bシート!A:G,4,FALSE)</f>
        <v>1015</v>
      </c>
      <c r="L339">
        <f>VLOOKUP(A339,Bシート!A:G,5,FALSE)</f>
        <v>-0.20000000000004547</v>
      </c>
      <c r="M339">
        <f>VLOOKUP(A339,Bシート!A:G,6,FALSE)</f>
        <v>45</v>
      </c>
      <c r="N339">
        <f>VLOOKUP(A339,Bシート!A:G,7,FALSE)</f>
        <v>-28</v>
      </c>
      <c r="O339">
        <f>VLOOKUP(A339,Bシート!A:H,8,FALSE)</f>
        <v>24.8</v>
      </c>
      <c r="P339">
        <f>VLOOKUP(A339,Bシート!A:I,9,FALSE)</f>
        <v>-0.85</v>
      </c>
      <c r="Q339">
        <f>VLOOKUP(A339,Bシート!A:J,10,FALSE)</f>
        <v>0.53</v>
      </c>
    </row>
    <row r="340" spans="1:17">
      <c r="A340" s="11">
        <v>39191</v>
      </c>
      <c r="B340">
        <v>3</v>
      </c>
      <c r="C340">
        <v>5</v>
      </c>
      <c r="D340">
        <v>9</v>
      </c>
      <c r="E340">
        <v>26</v>
      </c>
      <c r="F340">
        <v>34</v>
      </c>
      <c r="G340">
        <v>36</v>
      </c>
      <c r="H340">
        <v>12</v>
      </c>
      <c r="I340">
        <f>VLOOKUP(A340,Bシート!A:G,2,FALSE)</f>
        <v>11</v>
      </c>
      <c r="J340">
        <f>VLOOKUP(A340,Bシート!A:G,3,FALSE)</f>
        <v>2.5</v>
      </c>
      <c r="K340">
        <f>VLOOKUP(A340,Bシート!A:G,4,FALSE)</f>
        <v>1013.4</v>
      </c>
      <c r="L340">
        <f>VLOOKUP(A340,Bシート!A:G,5,FALSE)</f>
        <v>0.29999999999995453</v>
      </c>
      <c r="M340">
        <f>VLOOKUP(A340,Bシート!A:G,6,FALSE)</f>
        <v>49</v>
      </c>
      <c r="N340">
        <f>VLOOKUP(A340,Bシート!A:G,7,FALSE)</f>
        <v>-28</v>
      </c>
      <c r="O340">
        <f>VLOOKUP(A340,Bシート!A:H,8,FALSE)</f>
        <v>2.27</v>
      </c>
      <c r="P340">
        <f>VLOOKUP(A340,Bシート!A:I,9,FALSE)</f>
        <v>0.46</v>
      </c>
      <c r="Q340">
        <f>VLOOKUP(A340,Bシート!A:J,10,FALSE)</f>
        <v>0.89</v>
      </c>
    </row>
    <row r="341" spans="1:17">
      <c r="A341" s="11">
        <v>39198</v>
      </c>
      <c r="B341">
        <v>4</v>
      </c>
      <c r="C341">
        <v>10</v>
      </c>
      <c r="D341">
        <v>13</v>
      </c>
      <c r="E341">
        <v>31</v>
      </c>
      <c r="F341">
        <v>35</v>
      </c>
      <c r="G341">
        <v>42</v>
      </c>
      <c r="H341">
        <v>7</v>
      </c>
      <c r="I341">
        <f>VLOOKUP(A341,Bシート!A:G,2,FALSE)</f>
        <v>18.5</v>
      </c>
      <c r="J341">
        <f>VLOOKUP(A341,Bシート!A:G,3,FALSE)</f>
        <v>3.8000000000000007</v>
      </c>
      <c r="K341">
        <f>VLOOKUP(A341,Bシート!A:G,4,FALSE)</f>
        <v>1007.3</v>
      </c>
      <c r="L341">
        <f>VLOOKUP(A341,Bシート!A:G,5,FALSE)</f>
        <v>7</v>
      </c>
      <c r="M341">
        <f>VLOOKUP(A341,Bシート!A:G,6,FALSE)</f>
        <v>35</v>
      </c>
      <c r="N341">
        <f>VLOOKUP(A341,Bシート!A:G,7,FALSE)</f>
        <v>-46</v>
      </c>
      <c r="O341">
        <f>VLOOKUP(A341,Bシート!A:H,8,FALSE)</f>
        <v>9.27</v>
      </c>
      <c r="P341">
        <f>VLOOKUP(A341,Bシート!A:I,9,FALSE)</f>
        <v>0.92</v>
      </c>
      <c r="Q341">
        <f>VLOOKUP(A341,Bシート!A:J,10,FALSE)</f>
        <v>-0.39</v>
      </c>
    </row>
    <row r="342" spans="1:17">
      <c r="A342" s="11">
        <v>39205</v>
      </c>
      <c r="B342">
        <v>4</v>
      </c>
      <c r="C342">
        <v>14</v>
      </c>
      <c r="D342">
        <v>23</v>
      </c>
      <c r="E342">
        <v>25</v>
      </c>
      <c r="F342">
        <v>28</v>
      </c>
      <c r="G342">
        <v>35</v>
      </c>
      <c r="H342">
        <v>41</v>
      </c>
      <c r="I342">
        <f>VLOOKUP(A342,Bシート!A:G,2,FALSE)</f>
        <v>20.399999999999999</v>
      </c>
      <c r="J342">
        <f>VLOOKUP(A342,Bシート!A:G,3,FALSE)</f>
        <v>-2.3000000000000007</v>
      </c>
      <c r="K342">
        <f>VLOOKUP(A342,Bシート!A:G,4,FALSE)</f>
        <v>1004.7</v>
      </c>
      <c r="L342">
        <f>VLOOKUP(A342,Bシート!A:G,5,FALSE)</f>
        <v>7.1000000000000227</v>
      </c>
      <c r="M342">
        <f>VLOOKUP(A342,Bシート!A:G,6,FALSE)</f>
        <v>44</v>
      </c>
      <c r="N342">
        <f>VLOOKUP(A342,Bシート!A:G,7,FALSE)</f>
        <v>3</v>
      </c>
      <c r="O342">
        <f>VLOOKUP(A342,Bシート!A:H,8,FALSE)</f>
        <v>16.27</v>
      </c>
      <c r="P342">
        <f>VLOOKUP(A342,Bシート!A:I,9,FALSE)</f>
        <v>-0.31</v>
      </c>
      <c r="Q342">
        <f>VLOOKUP(A342,Bシート!A:J,10,FALSE)</f>
        <v>-0.95</v>
      </c>
    </row>
    <row r="343" spans="1:17">
      <c r="A343" s="11">
        <v>39212</v>
      </c>
      <c r="B343">
        <v>8</v>
      </c>
      <c r="C343">
        <v>15</v>
      </c>
      <c r="D343">
        <v>26</v>
      </c>
      <c r="E343">
        <v>27</v>
      </c>
      <c r="F343">
        <v>34</v>
      </c>
      <c r="G343">
        <v>38</v>
      </c>
      <c r="H343">
        <v>10</v>
      </c>
      <c r="I343">
        <f>VLOOKUP(A343,Bシート!A:G,2,FALSE)</f>
        <v>20.5</v>
      </c>
      <c r="J343">
        <f>VLOOKUP(A343,Bシート!A:G,3,FALSE)</f>
        <v>-3.5</v>
      </c>
      <c r="K343">
        <f>VLOOKUP(A343,Bシート!A:G,4,FALSE)</f>
        <v>990.8</v>
      </c>
      <c r="L343">
        <f>VLOOKUP(A343,Bシート!A:G,5,FALSE)</f>
        <v>-14.700000000000045</v>
      </c>
      <c r="M343">
        <f>VLOOKUP(A343,Bシート!A:G,6,FALSE)</f>
        <v>41</v>
      </c>
      <c r="N343">
        <f>VLOOKUP(A343,Bシート!A:G,7,FALSE)</f>
        <v>-21</v>
      </c>
      <c r="O343">
        <f>VLOOKUP(A343,Bシート!A:H,8,FALSE)</f>
        <v>23.27</v>
      </c>
      <c r="P343">
        <f>VLOOKUP(A343,Bシート!A:I,9,FALSE)</f>
        <v>-0.97</v>
      </c>
      <c r="Q343">
        <f>VLOOKUP(A343,Bシート!A:J,10,FALSE)</f>
        <v>0.24</v>
      </c>
    </row>
    <row r="344" spans="1:17">
      <c r="A344" s="11">
        <v>39219</v>
      </c>
      <c r="B344">
        <v>13</v>
      </c>
      <c r="C344">
        <v>28</v>
      </c>
      <c r="D344">
        <v>29</v>
      </c>
      <c r="E344">
        <v>37</v>
      </c>
      <c r="F344">
        <v>38</v>
      </c>
      <c r="G344">
        <v>41</v>
      </c>
      <c r="H344">
        <v>35</v>
      </c>
      <c r="I344">
        <f>VLOOKUP(A344,Bシート!A:G,2,FALSE)</f>
        <v>19.8</v>
      </c>
      <c r="J344">
        <f>VLOOKUP(A344,Bシート!A:G,3,FALSE)</f>
        <v>-9.9999999999997868E-2</v>
      </c>
      <c r="K344">
        <f>VLOOKUP(A344,Bシート!A:G,4,FALSE)</f>
        <v>989.6</v>
      </c>
      <c r="L344">
        <f>VLOOKUP(A344,Bシート!A:G,5,FALSE)</f>
        <v>-18.199999999999932</v>
      </c>
      <c r="M344">
        <f>VLOOKUP(A344,Bシート!A:G,6,FALSE)</f>
        <v>68</v>
      </c>
      <c r="N344">
        <f>VLOOKUP(A344,Bシート!A:G,7,FALSE)</f>
        <v>16</v>
      </c>
      <c r="O344">
        <f>VLOOKUP(A344,Bシート!A:H,8,FALSE)</f>
        <v>0.74</v>
      </c>
      <c r="P344">
        <f>VLOOKUP(A344,Bシート!A:I,9,FALSE)</f>
        <v>0.16</v>
      </c>
      <c r="Q344">
        <f>VLOOKUP(A344,Bシート!A:J,10,FALSE)</f>
        <v>0.99</v>
      </c>
    </row>
    <row r="345" spans="1:17">
      <c r="A345" s="11">
        <v>39226</v>
      </c>
      <c r="B345">
        <v>8</v>
      </c>
      <c r="C345">
        <v>11</v>
      </c>
      <c r="D345">
        <v>16</v>
      </c>
      <c r="E345">
        <v>20</v>
      </c>
      <c r="F345">
        <v>28</v>
      </c>
      <c r="G345">
        <v>36</v>
      </c>
      <c r="H345">
        <v>42</v>
      </c>
      <c r="I345">
        <f>VLOOKUP(A345,Bシート!A:G,2,FALSE)</f>
        <v>22.7</v>
      </c>
      <c r="J345">
        <f>VLOOKUP(A345,Bシート!A:G,3,FALSE)</f>
        <v>-0.69999999999999929</v>
      </c>
      <c r="K345">
        <f>VLOOKUP(A345,Bシート!A:G,4,FALSE)</f>
        <v>1006</v>
      </c>
      <c r="L345">
        <f>VLOOKUP(A345,Bシート!A:G,5,FALSE)</f>
        <v>0.5</v>
      </c>
      <c r="M345">
        <f>VLOOKUP(A345,Bシート!A:G,6,FALSE)</f>
        <v>63</v>
      </c>
      <c r="N345">
        <f>VLOOKUP(A345,Bシート!A:G,7,FALSE)</f>
        <v>19</v>
      </c>
      <c r="O345">
        <f>VLOOKUP(A345,Bシート!A:H,8,FALSE)</f>
        <v>7.74</v>
      </c>
      <c r="P345">
        <f>VLOOKUP(A345,Bシート!A:I,9,FALSE)</f>
        <v>1</v>
      </c>
      <c r="Q345">
        <f>VLOOKUP(A345,Bシート!A:J,10,FALSE)</f>
        <v>-0.08</v>
      </c>
    </row>
    <row r="346" spans="1:17">
      <c r="A346" s="11">
        <v>39233</v>
      </c>
      <c r="B346">
        <v>10</v>
      </c>
      <c r="C346">
        <v>21</v>
      </c>
      <c r="D346">
        <v>22</v>
      </c>
      <c r="E346">
        <v>25</v>
      </c>
      <c r="F346">
        <v>35</v>
      </c>
      <c r="G346">
        <v>37</v>
      </c>
      <c r="H346">
        <v>18</v>
      </c>
      <c r="I346">
        <f>VLOOKUP(A346,Bシート!A:G,2,FALSE)</f>
        <v>19.5</v>
      </c>
      <c r="J346">
        <f>VLOOKUP(A346,Bシート!A:G,3,FALSE)</f>
        <v>1.3999999999999986</v>
      </c>
      <c r="K346">
        <f>VLOOKUP(A346,Bシート!A:G,4,FALSE)</f>
        <v>1002.3</v>
      </c>
      <c r="L346">
        <f>VLOOKUP(A346,Bシート!A:G,5,FALSE)</f>
        <v>1</v>
      </c>
      <c r="M346">
        <f>VLOOKUP(A346,Bシート!A:G,6,FALSE)</f>
        <v>64</v>
      </c>
      <c r="N346">
        <f>VLOOKUP(A346,Bシート!A:G,7,FALSE)</f>
        <v>-22</v>
      </c>
      <c r="O346">
        <f>VLOOKUP(A346,Bシート!A:H,8,FALSE)</f>
        <v>14.74</v>
      </c>
      <c r="P346">
        <f>VLOOKUP(A346,Bシート!A:I,9,FALSE)</f>
        <v>0.01</v>
      </c>
      <c r="Q346">
        <f>VLOOKUP(A346,Bシート!A:J,10,FALSE)</f>
        <v>-1</v>
      </c>
    </row>
    <row r="347" spans="1:17">
      <c r="A347" s="11">
        <v>39240</v>
      </c>
      <c r="B347">
        <v>4</v>
      </c>
      <c r="C347">
        <v>9</v>
      </c>
      <c r="D347">
        <v>11</v>
      </c>
      <c r="E347">
        <v>12</v>
      </c>
      <c r="F347">
        <v>32</v>
      </c>
      <c r="G347">
        <v>38</v>
      </c>
      <c r="H347">
        <v>16</v>
      </c>
      <c r="I347">
        <f>VLOOKUP(A347,Bシート!A:G,2,FALSE)</f>
        <v>23.3</v>
      </c>
      <c r="J347">
        <f>VLOOKUP(A347,Bシート!A:G,3,FALSE)</f>
        <v>0.60000000000000142</v>
      </c>
      <c r="K347">
        <f>VLOOKUP(A347,Bシート!A:G,4,FALSE)</f>
        <v>1005.9</v>
      </c>
      <c r="L347">
        <f>VLOOKUP(A347,Bシート!A:G,5,FALSE)</f>
        <v>1.7999999999999545</v>
      </c>
      <c r="M347">
        <f>VLOOKUP(A347,Bシート!A:G,6,FALSE)</f>
        <v>64</v>
      </c>
      <c r="N347">
        <f>VLOOKUP(A347,Bシート!A:G,7,FALSE)</f>
        <v>-3</v>
      </c>
      <c r="O347">
        <f>VLOOKUP(A347,Bシート!A:H,8,FALSE)</f>
        <v>21.74</v>
      </c>
      <c r="P347">
        <f>VLOOKUP(A347,Bシート!A:I,9,FALSE)</f>
        <v>-1</v>
      </c>
      <c r="Q347">
        <f>VLOOKUP(A347,Bシート!A:J,10,FALSE)</f>
        <v>-0.09</v>
      </c>
    </row>
    <row r="348" spans="1:17">
      <c r="A348" s="11">
        <v>39247</v>
      </c>
      <c r="B348">
        <v>8</v>
      </c>
      <c r="C348">
        <v>20</v>
      </c>
      <c r="D348">
        <v>23</v>
      </c>
      <c r="E348">
        <v>27</v>
      </c>
      <c r="F348">
        <v>32</v>
      </c>
      <c r="G348">
        <v>33</v>
      </c>
      <c r="H348">
        <v>13</v>
      </c>
      <c r="I348">
        <f>VLOOKUP(A348,Bシート!A:G,2,FALSE)</f>
        <v>20.399999999999999</v>
      </c>
      <c r="J348">
        <f>VLOOKUP(A348,Bシート!A:G,3,FALSE)</f>
        <v>-4.4000000000000021</v>
      </c>
      <c r="K348">
        <f>VLOOKUP(A348,Bシート!A:G,4,FALSE)</f>
        <v>1003.6</v>
      </c>
      <c r="L348">
        <f>VLOOKUP(A348,Bシート!A:G,5,FALSE)</f>
        <v>-4.1000000000000227</v>
      </c>
      <c r="M348">
        <f>VLOOKUP(A348,Bシート!A:G,6,FALSE)</f>
        <v>67</v>
      </c>
      <c r="N348">
        <f>VLOOKUP(A348,Bシート!A:G,7,FALSE)</f>
        <v>4</v>
      </c>
      <c r="O348">
        <f>VLOOKUP(A348,Bシート!A:H,8,FALSE)</f>
        <v>28.74</v>
      </c>
      <c r="P348">
        <f>VLOOKUP(A348,Bシート!A:I,9,FALSE)</f>
        <v>-0.17</v>
      </c>
      <c r="Q348">
        <f>VLOOKUP(A348,Bシート!A:J,10,FALSE)</f>
        <v>0.99</v>
      </c>
    </row>
    <row r="349" spans="1:17">
      <c r="A349" s="11">
        <v>39254</v>
      </c>
      <c r="B349">
        <v>4</v>
      </c>
      <c r="C349">
        <v>5</v>
      </c>
      <c r="D349">
        <v>6</v>
      </c>
      <c r="E349">
        <v>27</v>
      </c>
      <c r="F349">
        <v>36</v>
      </c>
      <c r="G349">
        <v>38</v>
      </c>
      <c r="H349">
        <v>13</v>
      </c>
      <c r="I349">
        <f>VLOOKUP(A349,Bシート!A:G,2,FALSE)</f>
        <v>26.6</v>
      </c>
      <c r="J349">
        <f>VLOOKUP(A349,Bシート!A:G,3,FALSE)</f>
        <v>0.90000000000000213</v>
      </c>
      <c r="K349">
        <f>VLOOKUP(A349,Bシート!A:G,4,FALSE)</f>
        <v>1002.9</v>
      </c>
      <c r="L349">
        <f>VLOOKUP(A349,Bシート!A:G,5,FALSE)</f>
        <v>-5.2000000000000455</v>
      </c>
      <c r="M349">
        <f>VLOOKUP(A349,Bシート!A:G,6,FALSE)</f>
        <v>64</v>
      </c>
      <c r="N349">
        <f>VLOOKUP(A349,Bシート!A:G,7,FALSE)</f>
        <v>-2</v>
      </c>
      <c r="O349">
        <f>VLOOKUP(A349,Bシート!A:H,8,FALSE)</f>
        <v>6.21</v>
      </c>
      <c r="P349">
        <f>VLOOKUP(A349,Bシート!A:I,9,FALSE)</f>
        <v>0.97</v>
      </c>
      <c r="Q349">
        <f>VLOOKUP(A349,Bシート!A:J,10,FALSE)</f>
        <v>0.25</v>
      </c>
    </row>
    <row r="350" spans="1:17">
      <c r="A350" s="11">
        <v>39261</v>
      </c>
      <c r="B350">
        <v>8</v>
      </c>
      <c r="C350">
        <v>13</v>
      </c>
      <c r="D350">
        <v>15</v>
      </c>
      <c r="E350">
        <v>19</v>
      </c>
      <c r="F350">
        <v>20</v>
      </c>
      <c r="G350">
        <v>30</v>
      </c>
      <c r="H350">
        <v>25</v>
      </c>
      <c r="I350">
        <f>VLOOKUP(A350,Bシート!A:G,2,FALSE)</f>
        <v>27.8</v>
      </c>
      <c r="J350">
        <f>VLOOKUP(A350,Bシート!A:G,3,FALSE)</f>
        <v>-0.19999999999999929</v>
      </c>
      <c r="K350">
        <f>VLOOKUP(A350,Bシート!A:G,4,FALSE)</f>
        <v>1004.5</v>
      </c>
      <c r="L350">
        <f>VLOOKUP(A350,Bシート!A:G,5,FALSE)</f>
        <v>0.79999999999995453</v>
      </c>
      <c r="M350">
        <f>VLOOKUP(A350,Bシート!A:G,6,FALSE)</f>
        <v>65</v>
      </c>
      <c r="N350">
        <f>VLOOKUP(A350,Bシート!A:G,7,FALSE)</f>
        <v>8</v>
      </c>
      <c r="O350">
        <f>VLOOKUP(A350,Bシート!A:H,8,FALSE)</f>
        <v>13.21</v>
      </c>
      <c r="P350">
        <f>VLOOKUP(A350,Bシート!A:I,9,FALSE)</f>
        <v>0.33</v>
      </c>
      <c r="Q350">
        <f>VLOOKUP(A350,Bシート!A:J,10,FALSE)</f>
        <v>-0.95</v>
      </c>
    </row>
    <row r="351" spans="1:17">
      <c r="A351" s="11">
        <v>39268</v>
      </c>
      <c r="B351">
        <v>13</v>
      </c>
      <c r="C351">
        <v>18</v>
      </c>
      <c r="D351">
        <v>25</v>
      </c>
      <c r="E351">
        <v>26</v>
      </c>
      <c r="F351">
        <v>29</v>
      </c>
      <c r="G351">
        <v>40</v>
      </c>
      <c r="H351">
        <v>6</v>
      </c>
      <c r="I351">
        <f>VLOOKUP(A351,Bシート!A:G,2,FALSE)</f>
        <v>26.2</v>
      </c>
      <c r="J351">
        <f>VLOOKUP(A351,Bシート!A:G,3,FALSE)</f>
        <v>4.3999999999999986</v>
      </c>
      <c r="K351">
        <f>VLOOKUP(A351,Bシート!A:G,4,FALSE)</f>
        <v>997.2</v>
      </c>
      <c r="L351">
        <f>VLOOKUP(A351,Bシート!A:G,5,FALSE)</f>
        <v>0.70000000000004547</v>
      </c>
      <c r="M351">
        <f>VLOOKUP(A351,Bシート!A:G,6,FALSE)</f>
        <v>70</v>
      </c>
      <c r="N351">
        <f>VLOOKUP(A351,Bシート!A:G,7,FALSE)</f>
        <v>-16</v>
      </c>
      <c r="O351">
        <f>VLOOKUP(A351,Bシート!A:H,8,FALSE)</f>
        <v>20.21</v>
      </c>
      <c r="P351">
        <f>VLOOKUP(A351,Bシート!A:I,9,FALSE)</f>
        <v>-0.92</v>
      </c>
      <c r="Q351">
        <f>VLOOKUP(A351,Bシート!A:J,10,FALSE)</f>
        <v>-0.4</v>
      </c>
    </row>
    <row r="352" spans="1:17">
      <c r="A352" s="11">
        <v>39275</v>
      </c>
      <c r="B352">
        <v>3</v>
      </c>
      <c r="C352">
        <v>13</v>
      </c>
      <c r="D352">
        <v>16</v>
      </c>
      <c r="E352">
        <v>24</v>
      </c>
      <c r="F352">
        <v>26</v>
      </c>
      <c r="G352">
        <v>43</v>
      </c>
      <c r="H352">
        <v>15</v>
      </c>
      <c r="I352">
        <f>VLOOKUP(A352,Bシート!A:G,2,FALSE)</f>
        <v>25</v>
      </c>
      <c r="J352">
        <f>VLOOKUP(A352,Bシート!A:G,3,FALSE)</f>
        <v>-0.5</v>
      </c>
      <c r="K352">
        <f>VLOOKUP(A352,Bシート!A:G,4,FALSE)</f>
        <v>1005</v>
      </c>
      <c r="L352">
        <f>VLOOKUP(A352,Bシート!A:G,5,FALSE)</f>
        <v>4.7999999999999545</v>
      </c>
      <c r="M352">
        <f>VLOOKUP(A352,Bシート!A:G,6,FALSE)</f>
        <v>83</v>
      </c>
      <c r="N352">
        <f>VLOOKUP(A352,Bシート!A:G,7,FALSE)</f>
        <v>8</v>
      </c>
      <c r="O352">
        <f>VLOOKUP(A352,Bシート!A:H,8,FALSE)</f>
        <v>27.21</v>
      </c>
      <c r="P352">
        <f>VLOOKUP(A352,Bシート!A:I,9,FALSE)</f>
        <v>-0.47</v>
      </c>
      <c r="Q352">
        <f>VLOOKUP(A352,Bシート!A:J,10,FALSE)</f>
        <v>0.88</v>
      </c>
    </row>
    <row r="353" spans="1:17">
      <c r="A353" s="11">
        <v>39282</v>
      </c>
      <c r="B353">
        <v>6</v>
      </c>
      <c r="C353">
        <v>8</v>
      </c>
      <c r="D353">
        <v>24</v>
      </c>
      <c r="E353">
        <v>25</v>
      </c>
      <c r="F353">
        <v>34</v>
      </c>
      <c r="G353">
        <v>38</v>
      </c>
      <c r="H353">
        <v>10</v>
      </c>
      <c r="I353">
        <f>VLOOKUP(A353,Bシート!A:G,2,FALSE)</f>
        <v>24.1</v>
      </c>
      <c r="J353">
        <f>VLOOKUP(A353,Bシート!A:G,3,FALSE)</f>
        <v>2.1000000000000014</v>
      </c>
      <c r="K353">
        <f>VLOOKUP(A353,Bシート!A:G,4,FALSE)</f>
        <v>1003.2</v>
      </c>
      <c r="L353">
        <f>VLOOKUP(A353,Bシート!A:G,5,FALSE)</f>
        <v>0.80000000000006821</v>
      </c>
      <c r="M353">
        <f>VLOOKUP(A353,Bシート!A:G,6,FALSE)</f>
        <v>66</v>
      </c>
      <c r="N353">
        <f>VLOOKUP(A353,Bシート!A:G,7,FALSE)</f>
        <v>-5</v>
      </c>
      <c r="O353">
        <f>VLOOKUP(A353,Bシート!A:H,8,FALSE)</f>
        <v>4.68</v>
      </c>
      <c r="P353">
        <f>VLOOKUP(A353,Bシート!A:I,9,FALSE)</f>
        <v>0.84</v>
      </c>
      <c r="Q353">
        <f>VLOOKUP(A353,Bシート!A:J,10,FALSE)</f>
        <v>0.54</v>
      </c>
    </row>
    <row r="354" spans="1:17">
      <c r="A354" s="11">
        <v>39289</v>
      </c>
      <c r="B354">
        <v>1</v>
      </c>
      <c r="C354">
        <v>9</v>
      </c>
      <c r="D354">
        <v>15</v>
      </c>
      <c r="E354">
        <v>16</v>
      </c>
      <c r="F354">
        <v>22</v>
      </c>
      <c r="G354">
        <v>26</v>
      </c>
      <c r="H354">
        <v>29</v>
      </c>
      <c r="I354">
        <f>VLOOKUP(A354,Bシート!A:G,2,FALSE)</f>
        <v>28.1</v>
      </c>
      <c r="J354">
        <f>VLOOKUP(A354,Bシート!A:G,3,FALSE)</f>
        <v>0.10000000000000142</v>
      </c>
      <c r="K354">
        <f>VLOOKUP(A354,Bシート!A:G,4,FALSE)</f>
        <v>1001.7</v>
      </c>
      <c r="L354">
        <f>VLOOKUP(A354,Bシート!A:G,5,FALSE)</f>
        <v>-3.5</v>
      </c>
      <c r="M354">
        <f>VLOOKUP(A354,Bシート!A:G,6,FALSE)</f>
        <v>76</v>
      </c>
      <c r="N354">
        <f>VLOOKUP(A354,Bシート!A:G,7,FALSE)</f>
        <v>18</v>
      </c>
      <c r="O354">
        <f>VLOOKUP(A354,Bシート!A:H,8,FALSE)</f>
        <v>11.68</v>
      </c>
      <c r="P354">
        <f>VLOOKUP(A354,Bシート!A:I,9,FALSE)</f>
        <v>0.61</v>
      </c>
      <c r="Q354">
        <f>VLOOKUP(A354,Bシート!A:J,10,FALSE)</f>
        <v>-0.79</v>
      </c>
    </row>
    <row r="355" spans="1:17">
      <c r="A355" s="11">
        <v>39296</v>
      </c>
      <c r="B355">
        <v>4</v>
      </c>
      <c r="C355">
        <v>6</v>
      </c>
      <c r="D355">
        <v>22</v>
      </c>
      <c r="E355">
        <v>31</v>
      </c>
      <c r="F355">
        <v>34</v>
      </c>
      <c r="G355">
        <v>41</v>
      </c>
      <c r="H355">
        <v>43</v>
      </c>
      <c r="I355">
        <f>VLOOKUP(A355,Bシート!A:G,2,FALSE)</f>
        <v>29.4</v>
      </c>
      <c r="J355">
        <f>VLOOKUP(A355,Bシート!A:G,3,FALSE)</f>
        <v>-0.20000000000000284</v>
      </c>
      <c r="K355">
        <f>VLOOKUP(A355,Bシート!A:G,4,FALSE)</f>
        <v>1009.6</v>
      </c>
      <c r="L355">
        <f>VLOOKUP(A355,Bシート!A:G,5,FALSE)</f>
        <v>1.7000000000000455</v>
      </c>
      <c r="M355">
        <f>VLOOKUP(A355,Bシート!A:G,6,FALSE)</f>
        <v>73</v>
      </c>
      <c r="N355">
        <f>VLOOKUP(A355,Bシート!A:G,7,FALSE)</f>
        <v>10</v>
      </c>
      <c r="O355">
        <f>VLOOKUP(A355,Bシート!A:H,8,FALSE)</f>
        <v>18.68</v>
      </c>
      <c r="P355">
        <f>VLOOKUP(A355,Bシート!A:I,9,FALSE)</f>
        <v>-0.74</v>
      </c>
      <c r="Q355">
        <f>VLOOKUP(A355,Bシート!A:J,10,FALSE)</f>
        <v>-0.67</v>
      </c>
    </row>
    <row r="356" spans="1:17">
      <c r="A356" s="11">
        <v>39303</v>
      </c>
      <c r="B356">
        <v>1</v>
      </c>
      <c r="C356">
        <v>11</v>
      </c>
      <c r="D356">
        <v>24</v>
      </c>
      <c r="E356">
        <v>26</v>
      </c>
      <c r="F356">
        <v>36</v>
      </c>
      <c r="G356">
        <v>37</v>
      </c>
      <c r="H356">
        <v>39</v>
      </c>
      <c r="I356">
        <f>VLOOKUP(A356,Bシート!A:G,2,FALSE)</f>
        <v>31.8</v>
      </c>
      <c r="J356">
        <f>VLOOKUP(A356,Bシート!A:G,3,FALSE)</f>
        <v>1</v>
      </c>
      <c r="K356">
        <f>VLOOKUP(A356,Bシート!A:G,4,FALSE)</f>
        <v>1008.3</v>
      </c>
      <c r="L356">
        <f>VLOOKUP(A356,Bシート!A:G,5,FALSE)</f>
        <v>-2</v>
      </c>
      <c r="M356">
        <f>VLOOKUP(A356,Bシート!A:G,6,FALSE)</f>
        <v>56</v>
      </c>
      <c r="N356">
        <f>VLOOKUP(A356,Bシート!A:G,7,FALSE)</f>
        <v>2</v>
      </c>
      <c r="O356">
        <f>VLOOKUP(A356,Bシート!A:H,8,FALSE)</f>
        <v>25.68</v>
      </c>
      <c r="P356">
        <f>VLOOKUP(A356,Bシート!A:I,9,FALSE)</f>
        <v>-0.73</v>
      </c>
      <c r="Q356">
        <f>VLOOKUP(A356,Bシート!A:J,10,FALSE)</f>
        <v>0.68</v>
      </c>
    </row>
    <row r="357" spans="1:17">
      <c r="A357" s="11">
        <v>39310</v>
      </c>
      <c r="B357">
        <v>1</v>
      </c>
      <c r="C357">
        <v>5</v>
      </c>
      <c r="D357">
        <v>8</v>
      </c>
      <c r="E357">
        <v>12</v>
      </c>
      <c r="F357">
        <v>17</v>
      </c>
      <c r="G357">
        <v>29</v>
      </c>
      <c r="H357">
        <v>28</v>
      </c>
      <c r="I357">
        <f>VLOOKUP(A357,Bシート!A:G,2,FALSE)</f>
        <v>32.799999999999997</v>
      </c>
      <c r="J357">
        <f>VLOOKUP(A357,Bシート!A:G,3,FALSE)</f>
        <v>-0.60000000000000142</v>
      </c>
      <c r="K357">
        <f>VLOOKUP(A357,Bシート!A:G,4,FALSE)</f>
        <v>1004.3</v>
      </c>
      <c r="L357">
        <f>VLOOKUP(A357,Bシート!A:G,5,FALSE)</f>
        <v>-1.9000000000000909</v>
      </c>
      <c r="M357">
        <f>VLOOKUP(A357,Bシート!A:G,6,FALSE)</f>
        <v>55</v>
      </c>
      <c r="N357">
        <f>VLOOKUP(A357,Bシート!A:G,7,FALSE)</f>
        <v>0</v>
      </c>
      <c r="O357">
        <f>VLOOKUP(A357,Bシート!A:H,8,FALSE)</f>
        <v>3.15</v>
      </c>
      <c r="P357">
        <f>VLOOKUP(A357,Bシート!A:I,9,FALSE)</f>
        <v>0.62</v>
      </c>
      <c r="Q357">
        <f>VLOOKUP(A357,Bシート!A:J,10,FALSE)</f>
        <v>0.78</v>
      </c>
    </row>
    <row r="358" spans="1:17">
      <c r="A358" s="11">
        <v>39317</v>
      </c>
      <c r="B358">
        <v>2</v>
      </c>
      <c r="C358">
        <v>10</v>
      </c>
      <c r="D358">
        <v>11</v>
      </c>
      <c r="E358">
        <v>12</v>
      </c>
      <c r="F358">
        <v>19</v>
      </c>
      <c r="G358">
        <v>38</v>
      </c>
      <c r="H358">
        <v>6</v>
      </c>
      <c r="I358">
        <f>VLOOKUP(A358,Bシート!A:G,2,FALSE)</f>
        <v>28.4</v>
      </c>
      <c r="J358">
        <f>VLOOKUP(A358,Bシート!A:G,3,FALSE)</f>
        <v>-3.8000000000000043</v>
      </c>
      <c r="K358">
        <f>VLOOKUP(A358,Bシート!A:G,4,FALSE)</f>
        <v>1009.1</v>
      </c>
      <c r="L358">
        <f>VLOOKUP(A358,Bシート!A:G,5,FALSE)</f>
        <v>9.8999999999999773</v>
      </c>
      <c r="M358">
        <f>VLOOKUP(A358,Bシート!A:G,6,FALSE)</f>
        <v>51</v>
      </c>
      <c r="N358">
        <f>VLOOKUP(A358,Bシート!A:G,7,FALSE)</f>
        <v>-3</v>
      </c>
      <c r="O358">
        <f>VLOOKUP(A358,Bシート!A:H,8,FALSE)</f>
        <v>10.15</v>
      </c>
      <c r="P358">
        <f>VLOOKUP(A358,Bシート!A:I,9,FALSE)</f>
        <v>0.83</v>
      </c>
      <c r="Q358">
        <f>VLOOKUP(A358,Bシート!A:J,10,FALSE)</f>
        <v>-0.55000000000000004</v>
      </c>
    </row>
    <row r="359" spans="1:17">
      <c r="A359" s="11">
        <v>39324</v>
      </c>
      <c r="B359">
        <v>12</v>
      </c>
      <c r="C359">
        <v>31</v>
      </c>
      <c r="D359">
        <v>32</v>
      </c>
      <c r="E359">
        <v>34</v>
      </c>
      <c r="F359">
        <v>39</v>
      </c>
      <c r="G359">
        <v>42</v>
      </c>
      <c r="H359">
        <v>30</v>
      </c>
      <c r="I359">
        <f>VLOOKUP(A359,Bシート!A:G,2,FALSE)</f>
        <v>24.6</v>
      </c>
      <c r="J359">
        <f>VLOOKUP(A359,Bシート!A:G,3,FALSE)</f>
        <v>-0.69999999999999929</v>
      </c>
      <c r="K359">
        <f>VLOOKUP(A359,Bシート!A:G,4,FALSE)</f>
        <v>1005.7</v>
      </c>
      <c r="L359">
        <f>VLOOKUP(A359,Bシート!A:G,5,FALSE)</f>
        <v>0.60000000000002274</v>
      </c>
      <c r="M359">
        <f>VLOOKUP(A359,Bシート!A:G,6,FALSE)</f>
        <v>69</v>
      </c>
      <c r="N359">
        <f>VLOOKUP(A359,Bシート!A:G,7,FALSE)</f>
        <v>1</v>
      </c>
      <c r="O359">
        <f>VLOOKUP(A359,Bシート!A:H,8,FALSE)</f>
        <v>17.149999999999999</v>
      </c>
      <c r="P359">
        <f>VLOOKUP(A359,Bシート!A:I,9,FALSE)</f>
        <v>-0.49</v>
      </c>
      <c r="Q359">
        <f>VLOOKUP(A359,Bシート!A:J,10,FALSE)</f>
        <v>-0.87</v>
      </c>
    </row>
    <row r="360" spans="1:17">
      <c r="A360" s="11">
        <v>39331</v>
      </c>
      <c r="B360">
        <v>3</v>
      </c>
      <c r="C360">
        <v>5</v>
      </c>
      <c r="D360">
        <v>19</v>
      </c>
      <c r="E360">
        <v>20</v>
      </c>
      <c r="F360">
        <v>23</v>
      </c>
      <c r="G360">
        <v>27</v>
      </c>
      <c r="H360">
        <v>40</v>
      </c>
      <c r="I360">
        <f>VLOOKUP(A360,Bシート!A:G,2,FALSE)</f>
        <v>27.5</v>
      </c>
      <c r="J360">
        <f>VLOOKUP(A360,Bシート!A:G,3,FALSE)</f>
        <v>-0.69999999999999929</v>
      </c>
      <c r="K360">
        <f>VLOOKUP(A360,Bシート!A:G,4,FALSE)</f>
        <v>993.3</v>
      </c>
      <c r="L360">
        <f>VLOOKUP(A360,Bシート!A:G,5,FALSE)</f>
        <v>-9.8000000000000682</v>
      </c>
      <c r="M360">
        <f>VLOOKUP(A360,Bシート!A:G,6,FALSE)</f>
        <v>80</v>
      </c>
      <c r="N360">
        <f>VLOOKUP(A360,Bシート!A:G,7,FALSE)</f>
        <v>0</v>
      </c>
      <c r="O360">
        <f>VLOOKUP(A360,Bシート!A:H,8,FALSE)</f>
        <v>24.15</v>
      </c>
      <c r="P360">
        <f>VLOOKUP(A360,Bシート!A:I,9,FALSE)</f>
        <v>-0.91</v>
      </c>
      <c r="Q360">
        <f>VLOOKUP(A360,Bシート!A:J,10,FALSE)</f>
        <v>0.41</v>
      </c>
    </row>
    <row r="361" spans="1:17">
      <c r="A361" s="11">
        <v>39338</v>
      </c>
      <c r="B361">
        <v>2</v>
      </c>
      <c r="C361">
        <v>3</v>
      </c>
      <c r="D361">
        <v>6</v>
      </c>
      <c r="E361">
        <v>14</v>
      </c>
      <c r="F361">
        <v>26</v>
      </c>
      <c r="G361">
        <v>42</v>
      </c>
      <c r="H361">
        <v>25</v>
      </c>
      <c r="I361">
        <f>VLOOKUP(A361,Bシート!A:G,2,FALSE)</f>
        <v>26.1</v>
      </c>
      <c r="J361">
        <f>VLOOKUP(A361,Bシート!A:G,3,FALSE)</f>
        <v>4.2000000000000028</v>
      </c>
      <c r="K361">
        <f>VLOOKUP(A361,Bシート!A:G,4,FALSE)</f>
        <v>1011.8</v>
      </c>
      <c r="L361">
        <f>VLOOKUP(A361,Bシート!A:G,5,FALSE)</f>
        <v>2.5999999999999091</v>
      </c>
      <c r="M361">
        <f>VLOOKUP(A361,Bシート!A:G,6,FALSE)</f>
        <v>54</v>
      </c>
      <c r="N361">
        <f>VLOOKUP(A361,Bシート!A:G,7,FALSE)</f>
        <v>-16</v>
      </c>
      <c r="O361">
        <f>VLOOKUP(A361,Bシート!A:H,8,FALSE)</f>
        <v>1.62</v>
      </c>
      <c r="P361">
        <f>VLOOKUP(A361,Bシート!A:I,9,FALSE)</f>
        <v>0.34</v>
      </c>
      <c r="Q361">
        <f>VLOOKUP(A361,Bシート!A:J,10,FALSE)</f>
        <v>0.94</v>
      </c>
    </row>
    <row r="362" spans="1:17">
      <c r="A362" s="11">
        <v>39345</v>
      </c>
      <c r="B362">
        <v>1</v>
      </c>
      <c r="C362">
        <v>21</v>
      </c>
      <c r="D362">
        <v>28</v>
      </c>
      <c r="E362">
        <v>30</v>
      </c>
      <c r="F362">
        <v>37</v>
      </c>
      <c r="G362">
        <v>43</v>
      </c>
      <c r="H362">
        <v>31</v>
      </c>
      <c r="I362">
        <f>VLOOKUP(A362,Bシート!A:G,2,FALSE)</f>
        <v>28.5</v>
      </c>
      <c r="J362">
        <f>VLOOKUP(A362,Bシート!A:G,3,FALSE)</f>
        <v>1.6999999999999993</v>
      </c>
      <c r="K362">
        <f>VLOOKUP(A362,Bシート!A:G,4,FALSE)</f>
        <v>1014.8</v>
      </c>
      <c r="L362">
        <f>VLOOKUP(A362,Bシート!A:G,5,FALSE)</f>
        <v>-0.5</v>
      </c>
      <c r="M362">
        <f>VLOOKUP(A362,Bシート!A:G,6,FALSE)</f>
        <v>55</v>
      </c>
      <c r="N362">
        <f>VLOOKUP(A362,Bシート!A:G,7,FALSE)</f>
        <v>-12</v>
      </c>
      <c r="O362">
        <f>VLOOKUP(A362,Bシート!A:H,8,FALSE)</f>
        <v>8.6199999999999992</v>
      </c>
      <c r="P362">
        <f>VLOOKUP(A362,Bシート!A:I,9,FALSE)</f>
        <v>0.97</v>
      </c>
      <c r="Q362">
        <f>VLOOKUP(A362,Bシート!A:J,10,FALSE)</f>
        <v>-0.26</v>
      </c>
    </row>
    <row r="363" spans="1:17">
      <c r="A363" s="11">
        <v>39352</v>
      </c>
      <c r="B363">
        <v>7</v>
      </c>
      <c r="C363">
        <v>10</v>
      </c>
      <c r="D363">
        <v>15</v>
      </c>
      <c r="E363">
        <v>20</v>
      </c>
      <c r="F363">
        <v>37</v>
      </c>
      <c r="G363">
        <v>40</v>
      </c>
      <c r="H363">
        <v>28</v>
      </c>
      <c r="I363">
        <f>VLOOKUP(A363,Bシート!A:G,2,FALSE)</f>
        <v>25.5</v>
      </c>
      <c r="J363">
        <f>VLOOKUP(A363,Bシート!A:G,3,FALSE)</f>
        <v>2.3000000000000007</v>
      </c>
      <c r="K363">
        <f>VLOOKUP(A363,Bシート!A:G,4,FALSE)</f>
        <v>1010.8</v>
      </c>
      <c r="L363">
        <f>VLOOKUP(A363,Bシート!A:G,5,FALSE)</f>
        <v>-2.8000000000000682</v>
      </c>
      <c r="M363">
        <f>VLOOKUP(A363,Bシート!A:G,6,FALSE)</f>
        <v>72</v>
      </c>
      <c r="N363">
        <f>VLOOKUP(A363,Bシート!A:G,7,FALSE)</f>
        <v>19</v>
      </c>
      <c r="O363">
        <f>VLOOKUP(A363,Bシート!A:H,8,FALSE)</f>
        <v>15.62</v>
      </c>
      <c r="P363">
        <f>VLOOKUP(A363,Bシート!A:I,9,FALSE)</f>
        <v>-0.18</v>
      </c>
      <c r="Q363">
        <f>VLOOKUP(A363,Bシート!A:J,10,FALSE)</f>
        <v>-0.98</v>
      </c>
    </row>
    <row r="364" spans="1:17">
      <c r="A364" s="11">
        <v>39359</v>
      </c>
      <c r="B364">
        <v>3</v>
      </c>
      <c r="C364">
        <v>6</v>
      </c>
      <c r="D364">
        <v>7</v>
      </c>
      <c r="E364">
        <v>22</v>
      </c>
      <c r="F364">
        <v>27</v>
      </c>
      <c r="G364">
        <v>31</v>
      </c>
      <c r="H364">
        <v>4</v>
      </c>
      <c r="I364">
        <f>VLOOKUP(A364,Bシート!A:G,2,FALSE)</f>
        <v>24.2</v>
      </c>
      <c r="J364">
        <f>VLOOKUP(A364,Bシート!A:G,3,FALSE)</f>
        <v>2.1999999999999993</v>
      </c>
      <c r="K364">
        <f>VLOOKUP(A364,Bシート!A:G,4,FALSE)</f>
        <v>1011.6</v>
      </c>
      <c r="L364">
        <f>VLOOKUP(A364,Bシート!A:G,5,FALSE)</f>
        <v>-4.3999999999999773</v>
      </c>
      <c r="M364">
        <f>VLOOKUP(A364,Bシート!A:G,6,FALSE)</f>
        <v>54</v>
      </c>
      <c r="N364">
        <f>VLOOKUP(A364,Bシート!A:G,7,FALSE)</f>
        <v>-15</v>
      </c>
      <c r="O364">
        <f>VLOOKUP(A364,Bシート!A:H,8,FALSE)</f>
        <v>22.62</v>
      </c>
      <c r="P364">
        <f>VLOOKUP(A364,Bシート!A:I,9,FALSE)</f>
        <v>-1</v>
      </c>
      <c r="Q364">
        <f>VLOOKUP(A364,Bシート!A:J,10,FALSE)</f>
        <v>0.1</v>
      </c>
    </row>
    <row r="365" spans="1:17">
      <c r="A365" s="11">
        <v>39366</v>
      </c>
      <c r="B365">
        <v>7</v>
      </c>
      <c r="C365">
        <v>11</v>
      </c>
      <c r="D365">
        <v>12</v>
      </c>
      <c r="E365">
        <v>19</v>
      </c>
      <c r="F365">
        <v>33</v>
      </c>
      <c r="G365">
        <v>42</v>
      </c>
      <c r="H365">
        <v>36</v>
      </c>
      <c r="I365">
        <f>VLOOKUP(A365,Bシート!A:G,2,FALSE)</f>
        <v>22.6</v>
      </c>
      <c r="J365">
        <f>VLOOKUP(A365,Bシート!A:G,3,FALSE)</f>
        <v>1.8000000000000007</v>
      </c>
      <c r="K365">
        <f>VLOOKUP(A365,Bシート!A:G,4,FALSE)</f>
        <v>1008.7</v>
      </c>
      <c r="L365">
        <f>VLOOKUP(A365,Bシート!A:G,5,FALSE)</f>
        <v>-2.7999999999999545</v>
      </c>
      <c r="M365">
        <f>VLOOKUP(A365,Bシート!A:G,6,FALSE)</f>
        <v>57</v>
      </c>
      <c r="N365">
        <f>VLOOKUP(A365,Bシート!A:G,7,FALSE)</f>
        <v>9</v>
      </c>
      <c r="O365">
        <f>VLOOKUP(A365,Bシート!A:H,8,FALSE)</f>
        <v>0.09</v>
      </c>
      <c r="P365">
        <f>VLOOKUP(A365,Bシート!A:I,9,FALSE)</f>
        <v>0.02</v>
      </c>
      <c r="Q365">
        <f>VLOOKUP(A365,Bシート!A:J,10,FALSE)</f>
        <v>1</v>
      </c>
    </row>
    <row r="366" spans="1:17">
      <c r="A366" s="11">
        <v>39373</v>
      </c>
      <c r="B366">
        <v>6</v>
      </c>
      <c r="C366">
        <v>19</v>
      </c>
      <c r="D366">
        <v>20</v>
      </c>
      <c r="E366">
        <v>28</v>
      </c>
      <c r="F366">
        <v>36</v>
      </c>
      <c r="G366">
        <v>37</v>
      </c>
      <c r="H366">
        <v>11</v>
      </c>
      <c r="I366">
        <f>VLOOKUP(A366,Bシート!A:G,2,FALSE)</f>
        <v>18.5</v>
      </c>
      <c r="J366">
        <f>VLOOKUP(A366,Bシート!A:G,3,FALSE)</f>
        <v>-0.30000000000000071</v>
      </c>
      <c r="K366">
        <f>VLOOKUP(A366,Bシート!A:G,4,FALSE)</f>
        <v>1017.4</v>
      </c>
      <c r="L366">
        <f>VLOOKUP(A366,Bシート!A:G,5,FALSE)</f>
        <v>3.3999999999999773</v>
      </c>
      <c r="M366">
        <f>VLOOKUP(A366,Bシート!A:G,6,FALSE)</f>
        <v>65</v>
      </c>
      <c r="N366">
        <f>VLOOKUP(A366,Bシート!A:G,7,FALSE)</f>
        <v>2</v>
      </c>
      <c r="O366">
        <f>VLOOKUP(A366,Bシート!A:H,8,FALSE)</f>
        <v>7.09</v>
      </c>
      <c r="P366">
        <f>VLOOKUP(A366,Bシート!A:I,9,FALSE)</f>
        <v>1</v>
      </c>
      <c r="Q366">
        <f>VLOOKUP(A366,Bシート!A:J,10,FALSE)</f>
        <v>0.06</v>
      </c>
    </row>
    <row r="367" spans="1:17">
      <c r="A367" s="11">
        <v>39380</v>
      </c>
      <c r="B367">
        <v>12</v>
      </c>
      <c r="C367">
        <v>13</v>
      </c>
      <c r="D367">
        <v>15</v>
      </c>
      <c r="E367">
        <v>18</v>
      </c>
      <c r="F367">
        <v>30</v>
      </c>
      <c r="G367">
        <v>41</v>
      </c>
      <c r="H367">
        <v>21</v>
      </c>
      <c r="I367">
        <f>VLOOKUP(A367,Bシート!A:G,2,FALSE)</f>
        <v>20.3</v>
      </c>
      <c r="J367">
        <f>VLOOKUP(A367,Bシート!A:G,3,FALSE)</f>
        <v>2.3000000000000007</v>
      </c>
      <c r="K367">
        <f>VLOOKUP(A367,Bシート!A:G,4,FALSE)</f>
        <v>1022.3</v>
      </c>
      <c r="L367">
        <f>VLOOKUP(A367,Bシート!A:G,5,FALSE)</f>
        <v>-2.6000000000001364</v>
      </c>
      <c r="M367">
        <f>VLOOKUP(A367,Bシート!A:G,6,FALSE)</f>
        <v>59</v>
      </c>
      <c r="N367">
        <f>VLOOKUP(A367,Bシート!A:G,7,FALSE)</f>
        <v>2</v>
      </c>
      <c r="O367">
        <f>VLOOKUP(A367,Bシート!A:H,8,FALSE)</f>
        <v>14.09</v>
      </c>
      <c r="P367">
        <f>VLOOKUP(A367,Bシート!A:I,9,FALSE)</f>
        <v>0.14000000000000001</v>
      </c>
      <c r="Q367">
        <f>VLOOKUP(A367,Bシート!A:J,10,FALSE)</f>
        <v>-0.99</v>
      </c>
    </row>
    <row r="368" spans="1:17">
      <c r="A368" s="11">
        <v>39387</v>
      </c>
      <c r="B368">
        <v>10</v>
      </c>
      <c r="C368">
        <v>13</v>
      </c>
      <c r="D368">
        <v>17</v>
      </c>
      <c r="E368">
        <v>38</v>
      </c>
      <c r="F368">
        <v>41</v>
      </c>
      <c r="G368">
        <v>43</v>
      </c>
      <c r="H368">
        <v>28</v>
      </c>
      <c r="I368">
        <f>VLOOKUP(A368,Bシート!A:G,2,FALSE)</f>
        <v>18.5</v>
      </c>
      <c r="J368">
        <f>VLOOKUP(A368,Bシート!A:G,3,FALSE)</f>
        <v>0</v>
      </c>
      <c r="K368">
        <f>VLOOKUP(A368,Bシート!A:G,4,FALSE)</f>
        <v>1006.4</v>
      </c>
      <c r="L368">
        <f>VLOOKUP(A368,Bシート!A:G,5,FALSE)</f>
        <v>-13.100000000000023</v>
      </c>
      <c r="M368">
        <f>VLOOKUP(A368,Bシート!A:G,6,FALSE)</f>
        <v>79</v>
      </c>
      <c r="N368">
        <f>VLOOKUP(A368,Bシート!A:G,7,FALSE)</f>
        <v>18</v>
      </c>
      <c r="O368">
        <f>VLOOKUP(A368,Bシート!A:H,8,FALSE)</f>
        <v>21.09</v>
      </c>
      <c r="P368">
        <f>VLOOKUP(A368,Bシート!A:I,9,FALSE)</f>
        <v>-0.97</v>
      </c>
      <c r="Q368">
        <f>VLOOKUP(A368,Bシート!A:J,10,FALSE)</f>
        <v>-0.22</v>
      </c>
    </row>
    <row r="369" spans="1:17">
      <c r="A369" s="11">
        <v>39394</v>
      </c>
      <c r="B369">
        <v>7</v>
      </c>
      <c r="C369">
        <v>10</v>
      </c>
      <c r="D369">
        <v>18</v>
      </c>
      <c r="E369">
        <v>21</v>
      </c>
      <c r="F369">
        <v>33</v>
      </c>
      <c r="G369">
        <v>35</v>
      </c>
      <c r="H369">
        <v>13</v>
      </c>
      <c r="I369">
        <f>VLOOKUP(A369,Bシート!A:G,2,FALSE)</f>
        <v>18.600000000000001</v>
      </c>
      <c r="J369">
        <f>VLOOKUP(A369,Bシート!A:G,3,FALSE)</f>
        <v>1.3000000000000007</v>
      </c>
      <c r="K369">
        <f>VLOOKUP(A369,Bシート!A:G,4,FALSE)</f>
        <v>1015.1</v>
      </c>
      <c r="L369">
        <f>VLOOKUP(A369,Bシート!A:G,5,FALSE)</f>
        <v>1.1000000000000227</v>
      </c>
      <c r="M369">
        <f>VLOOKUP(A369,Bシート!A:G,6,FALSE)</f>
        <v>63</v>
      </c>
      <c r="N369">
        <f>VLOOKUP(A369,Bシート!A:G,7,FALSE)</f>
        <v>17</v>
      </c>
      <c r="O369">
        <f>VLOOKUP(A369,Bシート!A:H,8,FALSE)</f>
        <v>28.09</v>
      </c>
      <c r="P369">
        <f>VLOOKUP(A369,Bシート!A:I,9,FALSE)</f>
        <v>-0.3</v>
      </c>
      <c r="Q369">
        <f>VLOOKUP(A369,Bシート!A:J,10,FALSE)</f>
        <v>0.95</v>
      </c>
    </row>
    <row r="370" spans="1:17">
      <c r="A370" s="11">
        <v>39401</v>
      </c>
      <c r="B370">
        <v>3</v>
      </c>
      <c r="C370">
        <v>9</v>
      </c>
      <c r="D370">
        <v>12</v>
      </c>
      <c r="E370">
        <v>16</v>
      </c>
      <c r="F370">
        <v>18</v>
      </c>
      <c r="G370">
        <v>37</v>
      </c>
      <c r="H370">
        <v>14</v>
      </c>
      <c r="I370">
        <f>VLOOKUP(A370,Bシート!A:G,2,FALSE)</f>
        <v>18.2</v>
      </c>
      <c r="J370">
        <f>VLOOKUP(A370,Bシート!A:G,3,FALSE)</f>
        <v>-0.19999999999999929</v>
      </c>
      <c r="K370">
        <f>VLOOKUP(A370,Bシート!A:G,4,FALSE)</f>
        <v>1011</v>
      </c>
      <c r="L370">
        <f>VLOOKUP(A370,Bシート!A:G,5,FALSE)</f>
        <v>-3.1000000000000227</v>
      </c>
      <c r="M370">
        <f>VLOOKUP(A370,Bシート!A:G,6,FALSE)</f>
        <v>41</v>
      </c>
      <c r="N370">
        <f>VLOOKUP(A370,Bシート!A:G,7,FALSE)</f>
        <v>-18</v>
      </c>
      <c r="O370">
        <f>VLOOKUP(A370,Bシート!A:H,8,FALSE)</f>
        <v>5.55</v>
      </c>
      <c r="P370">
        <f>VLOOKUP(A370,Bシート!A:I,9,FALSE)</f>
        <v>0.93</v>
      </c>
      <c r="Q370">
        <f>VLOOKUP(A370,Bシート!A:J,10,FALSE)</f>
        <v>0.38</v>
      </c>
    </row>
    <row r="371" spans="1:17">
      <c r="A371" s="11">
        <v>39408</v>
      </c>
      <c r="B371">
        <v>2</v>
      </c>
      <c r="C371">
        <v>11</v>
      </c>
      <c r="D371">
        <v>13</v>
      </c>
      <c r="E371">
        <v>15</v>
      </c>
      <c r="F371">
        <v>16</v>
      </c>
      <c r="G371">
        <v>32</v>
      </c>
      <c r="H371">
        <v>43</v>
      </c>
      <c r="I371">
        <f>VLOOKUP(A371,Bシート!A:G,2,FALSE)</f>
        <v>8.8000000000000007</v>
      </c>
      <c r="J371">
        <f>VLOOKUP(A371,Bシート!A:G,3,FALSE)</f>
        <v>-4.1999999999999993</v>
      </c>
      <c r="K371">
        <f>VLOOKUP(A371,Bシート!A:G,4,FALSE)</f>
        <v>1015.5</v>
      </c>
      <c r="L371">
        <f>VLOOKUP(A371,Bシート!A:G,5,FALSE)</f>
        <v>4.2000000000000455</v>
      </c>
      <c r="M371">
        <f>VLOOKUP(A371,Bシート!A:G,6,FALSE)</f>
        <v>36</v>
      </c>
      <c r="N371">
        <f>VLOOKUP(A371,Bシート!A:G,7,FALSE)</f>
        <v>-10</v>
      </c>
      <c r="O371">
        <f>VLOOKUP(A371,Bシート!A:H,8,FALSE)</f>
        <v>12.55</v>
      </c>
      <c r="P371">
        <f>VLOOKUP(A371,Bシート!A:I,9,FALSE)</f>
        <v>0.45</v>
      </c>
      <c r="Q371">
        <f>VLOOKUP(A371,Bシート!A:J,10,FALSE)</f>
        <v>-0.89</v>
      </c>
    </row>
    <row r="372" spans="1:17">
      <c r="A372" s="11">
        <v>39415</v>
      </c>
      <c r="B372">
        <v>14</v>
      </c>
      <c r="C372">
        <v>15</v>
      </c>
      <c r="D372">
        <v>23</v>
      </c>
      <c r="E372">
        <v>24</v>
      </c>
      <c r="F372">
        <v>32</v>
      </c>
      <c r="G372">
        <v>34</v>
      </c>
      <c r="H372">
        <v>31</v>
      </c>
      <c r="I372">
        <f>VLOOKUP(A372,Bシート!A:G,2,FALSE)</f>
        <v>9.3000000000000007</v>
      </c>
      <c r="J372">
        <f>VLOOKUP(A372,Bシート!A:G,3,FALSE)</f>
        <v>-2.5999999999999996</v>
      </c>
      <c r="K372">
        <f>VLOOKUP(A372,Bシート!A:G,4,FALSE)</f>
        <v>1014.4</v>
      </c>
      <c r="L372">
        <f>VLOOKUP(A372,Bシート!A:G,5,FALSE)</f>
        <v>-0.60000000000002274</v>
      </c>
      <c r="M372">
        <f>VLOOKUP(A372,Bシート!A:G,6,FALSE)</f>
        <v>41</v>
      </c>
      <c r="N372">
        <f>VLOOKUP(A372,Bシート!A:G,7,FALSE)</f>
        <v>3</v>
      </c>
      <c r="O372">
        <f>VLOOKUP(A372,Bシート!A:H,8,FALSE)</f>
        <v>19.55</v>
      </c>
      <c r="P372">
        <f>VLOOKUP(A372,Bシート!A:I,9,FALSE)</f>
        <v>-0.85</v>
      </c>
      <c r="Q372">
        <f>VLOOKUP(A372,Bシート!A:J,10,FALSE)</f>
        <v>-0.52</v>
      </c>
    </row>
    <row r="373" spans="1:17">
      <c r="A373" s="11">
        <v>39422</v>
      </c>
      <c r="B373">
        <v>7</v>
      </c>
      <c r="C373">
        <v>19</v>
      </c>
      <c r="D373">
        <v>28</v>
      </c>
      <c r="E373">
        <v>33</v>
      </c>
      <c r="F373">
        <v>35</v>
      </c>
      <c r="G373">
        <v>39</v>
      </c>
      <c r="H373">
        <v>21</v>
      </c>
      <c r="I373">
        <f>VLOOKUP(A373,Bシート!A:G,2,FALSE)</f>
        <v>12.2</v>
      </c>
      <c r="J373">
        <f>VLOOKUP(A373,Bシート!A:G,3,FALSE)</f>
        <v>1.1999999999999993</v>
      </c>
      <c r="K373">
        <f>VLOOKUP(A373,Bシート!A:G,4,FALSE)</f>
        <v>1014.3</v>
      </c>
      <c r="L373">
        <f>VLOOKUP(A373,Bシート!A:G,5,FALSE)</f>
        <v>-0.70000000000004547</v>
      </c>
      <c r="M373">
        <f>VLOOKUP(A373,Bシート!A:G,6,FALSE)</f>
        <v>47</v>
      </c>
      <c r="N373">
        <f>VLOOKUP(A373,Bシート!A:G,7,FALSE)</f>
        <v>10</v>
      </c>
      <c r="O373">
        <f>VLOOKUP(A373,Bシート!A:H,8,FALSE)</f>
        <v>26.55</v>
      </c>
      <c r="P373">
        <f>VLOOKUP(A373,Bシート!A:I,9,FALSE)</f>
        <v>-0.59</v>
      </c>
      <c r="Q373">
        <f>VLOOKUP(A373,Bシート!A:J,10,FALSE)</f>
        <v>0.81</v>
      </c>
    </row>
    <row r="374" spans="1:17">
      <c r="A374" s="11">
        <v>39429</v>
      </c>
      <c r="B374">
        <v>7</v>
      </c>
      <c r="C374">
        <v>14</v>
      </c>
      <c r="D374">
        <v>15</v>
      </c>
      <c r="E374">
        <v>19</v>
      </c>
      <c r="F374">
        <v>35</v>
      </c>
      <c r="G374">
        <v>43</v>
      </c>
      <c r="H374">
        <v>30</v>
      </c>
      <c r="I374">
        <f>VLOOKUP(A374,Bシート!A:G,2,FALSE)</f>
        <v>10</v>
      </c>
      <c r="J374">
        <f>VLOOKUP(A374,Bシート!A:G,3,FALSE)</f>
        <v>-2.4000000000000004</v>
      </c>
      <c r="K374">
        <f>VLOOKUP(A374,Bシート!A:G,4,FALSE)</f>
        <v>995.4</v>
      </c>
      <c r="L374">
        <f>VLOOKUP(A374,Bシート!A:G,5,FALSE)</f>
        <v>-13.100000000000023</v>
      </c>
      <c r="M374">
        <f>VLOOKUP(A374,Bシート!A:G,6,FALSE)</f>
        <v>71</v>
      </c>
      <c r="N374">
        <f>VLOOKUP(A374,Bシート!A:G,7,FALSE)</f>
        <v>11</v>
      </c>
      <c r="O374">
        <f>VLOOKUP(A374,Bシート!A:H,8,FALSE)</f>
        <v>4.0199999999999996</v>
      </c>
      <c r="P374">
        <f>VLOOKUP(A374,Bシート!A:I,9,FALSE)</f>
        <v>0.76</v>
      </c>
      <c r="Q374">
        <f>VLOOKUP(A374,Bシート!A:J,10,FALSE)</f>
        <v>0.66</v>
      </c>
    </row>
    <row r="375" spans="1:17">
      <c r="A375" s="11">
        <v>39436</v>
      </c>
      <c r="B375">
        <v>4</v>
      </c>
      <c r="C375">
        <v>24</v>
      </c>
      <c r="D375">
        <v>25</v>
      </c>
      <c r="E375">
        <v>26</v>
      </c>
      <c r="F375">
        <v>27</v>
      </c>
      <c r="G375">
        <v>34</v>
      </c>
      <c r="H375">
        <v>28</v>
      </c>
      <c r="I375">
        <f>VLOOKUP(A375,Bシート!A:G,2,FALSE)</f>
        <v>9.9</v>
      </c>
      <c r="J375">
        <f>VLOOKUP(A375,Bシート!A:G,3,FALSE)</f>
        <v>1.3000000000000007</v>
      </c>
      <c r="K375">
        <f>VLOOKUP(A375,Bシート!A:G,4,FALSE)</f>
        <v>1016.8</v>
      </c>
      <c r="L375">
        <f>VLOOKUP(A375,Bシート!A:G,5,FALSE)</f>
        <v>2.1999999999999318</v>
      </c>
      <c r="M375">
        <f>VLOOKUP(A375,Bシート!A:G,6,FALSE)</f>
        <v>43</v>
      </c>
      <c r="N375">
        <f>VLOOKUP(A375,Bシート!A:G,7,FALSE)</f>
        <v>5</v>
      </c>
      <c r="O375">
        <f>VLOOKUP(A375,Bシート!A:H,8,FALSE)</f>
        <v>11.02</v>
      </c>
      <c r="P375">
        <f>VLOOKUP(A375,Bシート!A:I,9,FALSE)</f>
        <v>0.71</v>
      </c>
      <c r="Q375">
        <f>VLOOKUP(A375,Bシート!A:J,10,FALSE)</f>
        <v>-0.7</v>
      </c>
    </row>
    <row r="376" spans="1:17">
      <c r="A376" s="11">
        <v>39443</v>
      </c>
      <c r="B376">
        <v>7</v>
      </c>
      <c r="C376">
        <v>9</v>
      </c>
      <c r="D376">
        <v>14</v>
      </c>
      <c r="E376">
        <v>17</v>
      </c>
      <c r="F376">
        <v>36</v>
      </c>
      <c r="G376">
        <v>37</v>
      </c>
      <c r="H376">
        <v>11</v>
      </c>
      <c r="I376">
        <f>VLOOKUP(A376,Bシート!A:G,2,FALSE)</f>
        <v>9.1</v>
      </c>
      <c r="J376">
        <f>VLOOKUP(A376,Bシート!A:G,3,FALSE)</f>
        <v>1.0999999999999996</v>
      </c>
      <c r="K376">
        <f>VLOOKUP(A376,Bシート!A:G,4,FALSE)</f>
        <v>1021.9</v>
      </c>
      <c r="L376">
        <f>VLOOKUP(A376,Bシート!A:G,5,FALSE)</f>
        <v>-4.0000000000001137</v>
      </c>
      <c r="M376">
        <f>VLOOKUP(A376,Bシート!A:G,6,FALSE)</f>
        <v>49</v>
      </c>
      <c r="N376">
        <f>VLOOKUP(A376,Bシート!A:G,7,FALSE)</f>
        <v>2</v>
      </c>
      <c r="O376">
        <f>VLOOKUP(A376,Bシート!A:H,8,FALSE)</f>
        <v>18.02</v>
      </c>
      <c r="P376">
        <f>VLOOKUP(A376,Bシート!A:I,9,FALSE)</f>
        <v>-0.64</v>
      </c>
      <c r="Q376">
        <f>VLOOKUP(A376,Bシート!A:J,10,FALSE)</f>
        <v>-0.77</v>
      </c>
    </row>
    <row r="377" spans="1:17">
      <c r="A377" s="11">
        <v>39457</v>
      </c>
      <c r="B377">
        <v>20</v>
      </c>
      <c r="C377">
        <v>21</v>
      </c>
      <c r="D377">
        <v>25</v>
      </c>
      <c r="E377">
        <v>27</v>
      </c>
      <c r="F377">
        <v>34</v>
      </c>
      <c r="G377">
        <v>38</v>
      </c>
      <c r="H377">
        <v>16</v>
      </c>
      <c r="I377">
        <f>VLOOKUP(A377,Bシート!A:G,2,FALSE)</f>
        <v>11.5</v>
      </c>
      <c r="J377">
        <f>VLOOKUP(A377,Bシート!A:G,3,FALSE)</f>
        <v>-0.40000000000000036</v>
      </c>
      <c r="K377">
        <f>VLOOKUP(A377,Bシート!A:G,4,FALSE)</f>
        <v>1017.2</v>
      </c>
      <c r="L377">
        <f>VLOOKUP(A377,Bシート!A:G,5,FALSE)</f>
        <v>7.4000000000000909</v>
      </c>
      <c r="M377">
        <f>VLOOKUP(A377,Bシート!A:G,6,FALSE)</f>
        <v>53</v>
      </c>
      <c r="N377">
        <f>VLOOKUP(A377,Bシート!A:G,7,FALSE)</f>
        <v>-13</v>
      </c>
      <c r="O377">
        <f>VLOOKUP(A377,Bシート!A:H,8,FALSE)</f>
        <v>2.4900000000000002</v>
      </c>
      <c r="P377">
        <f>VLOOKUP(A377,Bシート!A:I,9,FALSE)</f>
        <v>0.51</v>
      </c>
      <c r="Q377">
        <f>VLOOKUP(A377,Bシート!A:J,10,FALSE)</f>
        <v>0.86</v>
      </c>
    </row>
    <row r="378" spans="1:17">
      <c r="A378" s="11">
        <v>39464</v>
      </c>
      <c r="B378">
        <v>2</v>
      </c>
      <c r="C378">
        <v>3</v>
      </c>
      <c r="D378">
        <v>8</v>
      </c>
      <c r="E378">
        <v>20</v>
      </c>
      <c r="F378">
        <v>21</v>
      </c>
      <c r="G378">
        <v>24</v>
      </c>
      <c r="H378">
        <v>13</v>
      </c>
      <c r="I378">
        <f>VLOOKUP(A378,Bシート!A:G,2,FALSE)</f>
        <v>4.0999999999999996</v>
      </c>
      <c r="J378">
        <f>VLOOKUP(A378,Bシート!A:G,3,FALSE)</f>
        <v>-3.4000000000000004</v>
      </c>
      <c r="K378">
        <f>VLOOKUP(A378,Bシート!A:G,4,FALSE)</f>
        <v>1021</v>
      </c>
      <c r="L378">
        <f>VLOOKUP(A378,Bシート!A:G,5,FALSE)</f>
        <v>6</v>
      </c>
      <c r="M378">
        <f>VLOOKUP(A378,Bシート!A:G,6,FALSE)</f>
        <v>26</v>
      </c>
      <c r="N378">
        <f>VLOOKUP(A378,Bシート!A:G,7,FALSE)</f>
        <v>-29</v>
      </c>
      <c r="O378">
        <f>VLOOKUP(A378,Bシート!A:H,8,FALSE)</f>
        <v>9.49</v>
      </c>
      <c r="P378">
        <f>VLOOKUP(A378,Bシート!A:I,9,FALSE)</f>
        <v>0.9</v>
      </c>
      <c r="Q378">
        <f>VLOOKUP(A378,Bシート!A:J,10,FALSE)</f>
        <v>-0.43</v>
      </c>
    </row>
    <row r="379" spans="1:17">
      <c r="A379" s="11">
        <v>39471</v>
      </c>
      <c r="B379">
        <v>11</v>
      </c>
      <c r="C379">
        <v>13</v>
      </c>
      <c r="D379">
        <v>19</v>
      </c>
      <c r="E379">
        <v>26</v>
      </c>
      <c r="F379">
        <v>36</v>
      </c>
      <c r="G379">
        <v>43</v>
      </c>
      <c r="H379">
        <v>31</v>
      </c>
      <c r="I379">
        <f>VLOOKUP(A379,Bシート!A:G,2,FALSE)</f>
        <v>4</v>
      </c>
      <c r="J379">
        <f>VLOOKUP(A379,Bシート!A:G,3,FALSE)</f>
        <v>0.39999999999999991</v>
      </c>
      <c r="K379">
        <f>VLOOKUP(A379,Bシート!A:G,4,FALSE)</f>
        <v>1003.9</v>
      </c>
      <c r="L379">
        <f>VLOOKUP(A379,Bシート!A:G,5,FALSE)</f>
        <v>-4.2000000000000455</v>
      </c>
      <c r="M379">
        <f>VLOOKUP(A379,Bシート!A:G,6,FALSE)</f>
        <v>25</v>
      </c>
      <c r="N379">
        <f>VLOOKUP(A379,Bシート!A:G,7,FALSE)</f>
        <v>-58</v>
      </c>
      <c r="O379">
        <f>VLOOKUP(A379,Bシート!A:H,8,FALSE)</f>
        <v>16.489999999999998</v>
      </c>
      <c r="P379">
        <f>VLOOKUP(A379,Bシート!A:I,9,FALSE)</f>
        <v>-0.36</v>
      </c>
      <c r="Q379">
        <f>VLOOKUP(A379,Bシート!A:J,10,FALSE)</f>
        <v>-0.93</v>
      </c>
    </row>
    <row r="380" spans="1:17">
      <c r="A380" s="11">
        <v>39478</v>
      </c>
      <c r="B380">
        <v>8</v>
      </c>
      <c r="C380">
        <v>13</v>
      </c>
      <c r="D380">
        <v>15</v>
      </c>
      <c r="E380">
        <v>21</v>
      </c>
      <c r="F380">
        <v>33</v>
      </c>
      <c r="G380">
        <v>34</v>
      </c>
      <c r="H380">
        <v>5</v>
      </c>
      <c r="I380">
        <f>VLOOKUP(A380,Bシート!A:G,2,FALSE)</f>
        <v>6</v>
      </c>
      <c r="J380">
        <f>VLOOKUP(A380,Bシート!A:G,3,FALSE)</f>
        <v>-4.8000000000000007</v>
      </c>
      <c r="K380">
        <f>VLOOKUP(A380,Bシート!A:G,4,FALSE)</f>
        <v>1012</v>
      </c>
      <c r="L380">
        <f>VLOOKUP(A380,Bシート!A:G,5,FALSE)</f>
        <v>7.2999999999999545</v>
      </c>
      <c r="M380">
        <f>VLOOKUP(A380,Bシート!A:G,6,FALSE)</f>
        <v>20</v>
      </c>
      <c r="N380">
        <f>VLOOKUP(A380,Bシート!A:G,7,FALSE)</f>
        <v>-22</v>
      </c>
      <c r="O380">
        <f>VLOOKUP(A380,Bシート!A:H,8,FALSE)</f>
        <v>23.49</v>
      </c>
      <c r="P380">
        <f>VLOOKUP(A380,Bシート!A:I,9,FALSE)</f>
        <v>-0.96</v>
      </c>
      <c r="Q380">
        <f>VLOOKUP(A380,Bシート!A:J,10,FALSE)</f>
        <v>0.28000000000000003</v>
      </c>
    </row>
    <row r="381" spans="1:17">
      <c r="A381" s="11">
        <v>39485</v>
      </c>
      <c r="B381">
        <v>17</v>
      </c>
      <c r="C381">
        <v>22</v>
      </c>
      <c r="D381">
        <v>25</v>
      </c>
      <c r="E381">
        <v>26</v>
      </c>
      <c r="F381">
        <v>27</v>
      </c>
      <c r="G381">
        <v>43</v>
      </c>
      <c r="H381">
        <v>16</v>
      </c>
      <c r="I381">
        <f>VLOOKUP(A381,Bシート!A:G,2,FALSE)</f>
        <v>7.1</v>
      </c>
      <c r="J381">
        <f>VLOOKUP(A381,Bシート!A:G,3,FALSE)</f>
        <v>5.1999999999999993</v>
      </c>
      <c r="K381">
        <f>VLOOKUP(A381,Bシート!A:G,4,FALSE)</f>
        <v>1008.9</v>
      </c>
      <c r="L381">
        <f>VLOOKUP(A381,Bシート!A:G,5,FALSE)</f>
        <v>0.29999999999995453</v>
      </c>
      <c r="M381">
        <f>VLOOKUP(A381,Bシート!A:G,6,FALSE)</f>
        <v>25</v>
      </c>
      <c r="N381">
        <f>VLOOKUP(A381,Bシート!A:G,7,FALSE)</f>
        <v>-56</v>
      </c>
      <c r="O381">
        <f>VLOOKUP(A381,Bシート!A:H,8,FALSE)</f>
        <v>0.96</v>
      </c>
      <c r="P381">
        <f>VLOOKUP(A381,Bシート!A:I,9,FALSE)</f>
        <v>0.2</v>
      </c>
      <c r="Q381">
        <f>VLOOKUP(A381,Bシート!A:J,10,FALSE)</f>
        <v>0.98</v>
      </c>
    </row>
    <row r="382" spans="1:17">
      <c r="A382" s="11">
        <v>39492</v>
      </c>
      <c r="B382">
        <v>4</v>
      </c>
      <c r="C382">
        <v>13</v>
      </c>
      <c r="D382">
        <v>15</v>
      </c>
      <c r="E382">
        <v>22</v>
      </c>
      <c r="F382">
        <v>39</v>
      </c>
      <c r="G382">
        <v>41</v>
      </c>
      <c r="H382">
        <v>30</v>
      </c>
      <c r="I382">
        <f>VLOOKUP(A382,Bシート!A:G,2,FALSE)</f>
        <v>7.1</v>
      </c>
      <c r="J382">
        <f>VLOOKUP(A382,Bシート!A:G,3,FALSE)</f>
        <v>4.0999999999999996</v>
      </c>
      <c r="K382">
        <f>VLOOKUP(A382,Bシート!A:G,4,FALSE)</f>
        <v>1007.6</v>
      </c>
      <c r="L382">
        <f>VLOOKUP(A382,Bシート!A:G,5,FALSE)</f>
        <v>1</v>
      </c>
      <c r="M382">
        <f>VLOOKUP(A382,Bシート!A:G,6,FALSE)</f>
        <v>24</v>
      </c>
      <c r="N382">
        <f>VLOOKUP(A382,Bシート!A:G,7,FALSE)</f>
        <v>4</v>
      </c>
      <c r="O382">
        <f>VLOOKUP(A382,Bシート!A:H,8,FALSE)</f>
        <v>7.96</v>
      </c>
      <c r="P382">
        <f>VLOOKUP(A382,Bシート!A:I,9,FALSE)</f>
        <v>0.99</v>
      </c>
      <c r="Q382">
        <f>VLOOKUP(A382,Bシート!A:J,10,FALSE)</f>
        <v>-0.12</v>
      </c>
    </row>
    <row r="383" spans="1:17">
      <c r="A383" s="11">
        <v>39499</v>
      </c>
      <c r="B383">
        <v>2</v>
      </c>
      <c r="C383">
        <v>6</v>
      </c>
      <c r="D383">
        <v>15</v>
      </c>
      <c r="E383">
        <v>28</v>
      </c>
      <c r="F383">
        <v>29</v>
      </c>
      <c r="G383">
        <v>43</v>
      </c>
      <c r="H383">
        <v>14</v>
      </c>
      <c r="I383">
        <f>VLOOKUP(A383,Bシート!A:G,2,FALSE)</f>
        <v>10.8</v>
      </c>
      <c r="J383">
        <f>VLOOKUP(A383,Bシート!A:G,3,FALSE)</f>
        <v>1</v>
      </c>
      <c r="K383">
        <f>VLOOKUP(A383,Bシート!A:G,4,FALSE)</f>
        <v>1018.5</v>
      </c>
      <c r="L383">
        <f>VLOOKUP(A383,Bシート!A:G,5,FALSE)</f>
        <v>8.8999999999999773</v>
      </c>
      <c r="M383">
        <f>VLOOKUP(A383,Bシート!A:G,6,FALSE)</f>
        <v>31</v>
      </c>
      <c r="N383">
        <f>VLOOKUP(A383,Bシート!A:G,7,FALSE)</f>
        <v>-19</v>
      </c>
      <c r="O383">
        <f>VLOOKUP(A383,Bシート!A:H,8,FALSE)</f>
        <v>14.96</v>
      </c>
      <c r="P383">
        <f>VLOOKUP(A383,Bシート!A:I,9,FALSE)</f>
        <v>-0.04</v>
      </c>
      <c r="Q383">
        <f>VLOOKUP(A383,Bシート!A:J,10,FALSE)</f>
        <v>-1</v>
      </c>
    </row>
    <row r="384" spans="1:17">
      <c r="A384" s="11">
        <v>39506</v>
      </c>
      <c r="B384">
        <v>7</v>
      </c>
      <c r="C384">
        <v>12</v>
      </c>
      <c r="D384">
        <v>17</v>
      </c>
      <c r="E384">
        <v>18</v>
      </c>
      <c r="F384">
        <v>24</v>
      </c>
      <c r="G384">
        <v>28</v>
      </c>
      <c r="H384">
        <v>43</v>
      </c>
      <c r="I384">
        <f>VLOOKUP(A384,Bシート!A:G,2,FALSE)</f>
        <v>8.1</v>
      </c>
      <c r="J384">
        <f>VLOOKUP(A384,Bシート!A:G,3,FALSE)</f>
        <v>1.1999999999999993</v>
      </c>
      <c r="K384">
        <f>VLOOKUP(A384,Bシート!A:G,4,FALSE)</f>
        <v>1008.1</v>
      </c>
      <c r="L384">
        <f>VLOOKUP(A384,Bシート!A:G,5,FALSE)</f>
        <v>6.8000000000000682</v>
      </c>
      <c r="M384">
        <f>VLOOKUP(A384,Bシート!A:G,6,FALSE)</f>
        <v>24</v>
      </c>
      <c r="N384">
        <f>VLOOKUP(A384,Bシート!A:G,7,FALSE)</f>
        <v>0</v>
      </c>
      <c r="O384">
        <f>VLOOKUP(A384,Bシート!A:H,8,FALSE)</f>
        <v>21.96</v>
      </c>
      <c r="P384">
        <f>VLOOKUP(A384,Bシート!A:I,9,FALSE)</f>
        <v>-1</v>
      </c>
      <c r="Q384">
        <f>VLOOKUP(A384,Bシート!A:J,10,FALSE)</f>
        <v>-0.04</v>
      </c>
    </row>
    <row r="385" spans="1:17">
      <c r="A385" s="11">
        <v>39513</v>
      </c>
      <c r="B385">
        <v>17</v>
      </c>
      <c r="C385">
        <v>19</v>
      </c>
      <c r="D385">
        <v>20</v>
      </c>
      <c r="E385">
        <v>22</v>
      </c>
      <c r="F385">
        <v>33</v>
      </c>
      <c r="G385">
        <v>41</v>
      </c>
      <c r="H385">
        <v>35</v>
      </c>
      <c r="I385">
        <f>VLOOKUP(A385,Bシート!A:G,2,FALSE)</f>
        <v>9.6</v>
      </c>
      <c r="J385">
        <f>VLOOKUP(A385,Bシート!A:G,3,FALSE)</f>
        <v>1.8999999999999995</v>
      </c>
      <c r="K385">
        <f>VLOOKUP(A385,Bシート!A:G,4,FALSE)</f>
        <v>1014.9</v>
      </c>
      <c r="L385">
        <f>VLOOKUP(A385,Bシート!A:G,5,FALSE)</f>
        <v>2.5</v>
      </c>
      <c r="M385">
        <f>VLOOKUP(A385,Bシート!A:G,6,FALSE)</f>
        <v>22</v>
      </c>
      <c r="N385">
        <f>VLOOKUP(A385,Bシート!A:G,7,FALSE)</f>
        <v>2</v>
      </c>
      <c r="O385">
        <f>VLOOKUP(A385,Bシート!A:H,8,FALSE)</f>
        <v>28.96</v>
      </c>
      <c r="P385">
        <f>VLOOKUP(A385,Bシート!A:I,9,FALSE)</f>
        <v>-0.12</v>
      </c>
      <c r="Q385">
        <f>VLOOKUP(A385,Bシート!A:J,10,FALSE)</f>
        <v>0.99</v>
      </c>
    </row>
    <row r="386" spans="1:17">
      <c r="A386" s="11">
        <v>39520</v>
      </c>
      <c r="B386">
        <v>6</v>
      </c>
      <c r="C386">
        <v>31</v>
      </c>
      <c r="D386">
        <v>34</v>
      </c>
      <c r="E386">
        <v>35</v>
      </c>
      <c r="F386">
        <v>37</v>
      </c>
      <c r="G386">
        <v>40</v>
      </c>
      <c r="H386">
        <v>7</v>
      </c>
      <c r="I386">
        <f>VLOOKUP(A386,Bシート!A:G,2,FALSE)</f>
        <v>12.7</v>
      </c>
      <c r="J386">
        <f>VLOOKUP(A386,Bシート!A:G,3,FALSE)</f>
        <v>4.0999999999999996</v>
      </c>
      <c r="K386">
        <f>VLOOKUP(A386,Bシート!A:G,4,FALSE)</f>
        <v>1021.9</v>
      </c>
      <c r="L386">
        <f>VLOOKUP(A386,Bシート!A:G,5,FALSE)</f>
        <v>-2.8000000000000682</v>
      </c>
      <c r="M386">
        <f>VLOOKUP(A386,Bシート!A:G,6,FALSE)</f>
        <v>55</v>
      </c>
      <c r="N386">
        <f>VLOOKUP(A386,Bシート!A:G,7,FALSE)</f>
        <v>7</v>
      </c>
      <c r="O386">
        <f>VLOOKUP(A386,Bシート!A:H,8,FALSE)</f>
        <v>6.43</v>
      </c>
      <c r="P386">
        <f>VLOOKUP(A386,Bシート!A:I,9,FALSE)</f>
        <v>0.98</v>
      </c>
      <c r="Q386">
        <f>VLOOKUP(A386,Bシート!A:J,10,FALSE)</f>
        <v>0.2</v>
      </c>
    </row>
    <row r="387" spans="1:17">
      <c r="A387" s="11">
        <v>39527</v>
      </c>
      <c r="B387">
        <v>2</v>
      </c>
      <c r="C387">
        <v>9</v>
      </c>
      <c r="D387">
        <v>11</v>
      </c>
      <c r="E387">
        <v>15</v>
      </c>
      <c r="F387">
        <v>23</v>
      </c>
      <c r="G387">
        <v>25</v>
      </c>
      <c r="H387">
        <v>27</v>
      </c>
      <c r="I387">
        <f>VLOOKUP(A387,Bシート!A:G,2,FALSE)</f>
        <v>8.6</v>
      </c>
      <c r="J387">
        <f>VLOOKUP(A387,Bシート!A:G,3,FALSE)</f>
        <v>-4.8000000000000007</v>
      </c>
      <c r="K387">
        <f>VLOOKUP(A387,Bシート!A:G,4,FALSE)</f>
        <v>1007.9</v>
      </c>
      <c r="L387">
        <f>VLOOKUP(A387,Bシート!A:G,5,FALSE)</f>
        <v>-4</v>
      </c>
      <c r="M387">
        <f>VLOOKUP(A387,Bシート!A:G,6,FALSE)</f>
        <v>82</v>
      </c>
      <c r="N387">
        <f>VLOOKUP(A387,Bシート!A:G,7,FALSE)</f>
        <v>9</v>
      </c>
      <c r="O387">
        <f>VLOOKUP(A387,Bシート!A:H,8,FALSE)</f>
        <v>13.43</v>
      </c>
      <c r="P387">
        <f>VLOOKUP(A387,Bシート!A:I,9,FALSE)</f>
        <v>0.28000000000000003</v>
      </c>
      <c r="Q387">
        <f>VLOOKUP(A387,Bシート!A:J,10,FALSE)</f>
        <v>-0.96</v>
      </c>
    </row>
    <row r="388" spans="1:17">
      <c r="A388" s="11">
        <v>39534</v>
      </c>
      <c r="B388">
        <v>12</v>
      </c>
      <c r="C388">
        <v>16</v>
      </c>
      <c r="D388">
        <v>19</v>
      </c>
      <c r="E388">
        <v>27</v>
      </c>
      <c r="F388">
        <v>30</v>
      </c>
      <c r="G388">
        <v>32</v>
      </c>
      <c r="H388">
        <v>38</v>
      </c>
      <c r="I388">
        <f>VLOOKUP(A388,Bシート!A:G,2,FALSE)</f>
        <v>14.3</v>
      </c>
      <c r="J388">
        <f>VLOOKUP(A388,Bシート!A:G,3,FALSE)</f>
        <v>-3.6999999999999993</v>
      </c>
      <c r="K388">
        <f>VLOOKUP(A388,Bシート!A:G,4,FALSE)</f>
        <v>1006.7</v>
      </c>
      <c r="L388">
        <f>VLOOKUP(A388,Bシート!A:G,5,FALSE)</f>
        <v>6</v>
      </c>
      <c r="M388">
        <f>VLOOKUP(A388,Bシート!A:G,6,FALSE)</f>
        <v>36</v>
      </c>
      <c r="N388">
        <f>VLOOKUP(A388,Bシート!A:G,7,FALSE)</f>
        <v>-6</v>
      </c>
      <c r="O388">
        <f>VLOOKUP(A388,Bシート!A:H,8,FALSE)</f>
        <v>20.43</v>
      </c>
      <c r="P388">
        <f>VLOOKUP(A388,Bシート!A:I,9,FALSE)</f>
        <v>-0.93</v>
      </c>
      <c r="Q388">
        <f>VLOOKUP(A388,Bシート!A:J,10,FALSE)</f>
        <v>-0.36</v>
      </c>
    </row>
    <row r="389" spans="1:17">
      <c r="A389" s="11">
        <v>39541</v>
      </c>
      <c r="B389">
        <v>5</v>
      </c>
      <c r="C389">
        <v>12</v>
      </c>
      <c r="D389">
        <v>14</v>
      </c>
      <c r="E389">
        <v>18</v>
      </c>
      <c r="F389">
        <v>20</v>
      </c>
      <c r="G389">
        <v>31</v>
      </c>
      <c r="H389">
        <v>2</v>
      </c>
      <c r="I389">
        <f>VLOOKUP(A389,Bシート!A:G,2,FALSE)</f>
        <v>16.3</v>
      </c>
      <c r="J389">
        <f>VLOOKUP(A389,Bシート!A:G,3,FALSE)</f>
        <v>1.8000000000000007</v>
      </c>
      <c r="K389">
        <f>VLOOKUP(A389,Bシート!A:G,4,FALSE)</f>
        <v>1002.8</v>
      </c>
      <c r="L389">
        <f>VLOOKUP(A389,Bシート!A:G,5,FALSE)</f>
        <v>-3.7000000000000455</v>
      </c>
      <c r="M389">
        <f>VLOOKUP(A389,Bシート!A:G,6,FALSE)</f>
        <v>46</v>
      </c>
      <c r="N389">
        <f>VLOOKUP(A389,Bシート!A:G,7,FALSE)</f>
        <v>-7</v>
      </c>
      <c r="O389">
        <f>VLOOKUP(A389,Bシート!A:H,8,FALSE)</f>
        <v>27.43</v>
      </c>
      <c r="P389">
        <f>VLOOKUP(A389,Bシート!A:I,9,FALSE)</f>
        <v>-0.43</v>
      </c>
      <c r="Q389">
        <f>VLOOKUP(A389,Bシート!A:J,10,FALSE)</f>
        <v>0.9</v>
      </c>
    </row>
    <row r="390" spans="1:17">
      <c r="A390" s="11">
        <v>39548</v>
      </c>
      <c r="B390">
        <v>6</v>
      </c>
      <c r="C390">
        <v>12</v>
      </c>
      <c r="D390">
        <v>22</v>
      </c>
      <c r="E390">
        <v>25</v>
      </c>
      <c r="F390">
        <v>31</v>
      </c>
      <c r="G390">
        <v>35</v>
      </c>
      <c r="H390">
        <v>28</v>
      </c>
      <c r="I390">
        <f>VLOOKUP(A390,Bシート!A:G,2,FALSE)</f>
        <v>9.8000000000000007</v>
      </c>
      <c r="J390">
        <f>VLOOKUP(A390,Bシート!A:G,3,FALSE)</f>
        <v>-4.2999999999999989</v>
      </c>
      <c r="K390">
        <f>VLOOKUP(A390,Bシート!A:G,4,FALSE)</f>
        <v>1001.4</v>
      </c>
      <c r="L390">
        <f>VLOOKUP(A390,Bシート!A:G,5,FALSE)</f>
        <v>-8.8999999999999773</v>
      </c>
      <c r="M390">
        <f>VLOOKUP(A390,Bシート!A:G,6,FALSE)</f>
        <v>87</v>
      </c>
      <c r="N390">
        <f>VLOOKUP(A390,Bシート!A:G,7,FALSE)</f>
        <v>34</v>
      </c>
      <c r="O390">
        <f>VLOOKUP(A390,Bシート!A:H,8,FALSE)</f>
        <v>4.9000000000000004</v>
      </c>
      <c r="P390">
        <f>VLOOKUP(A390,Bシート!A:I,9,FALSE)</f>
        <v>0.86</v>
      </c>
      <c r="Q390">
        <f>VLOOKUP(A390,Bシート!A:J,10,FALSE)</f>
        <v>0.5</v>
      </c>
    </row>
    <row r="391" spans="1:17">
      <c r="A391" s="11">
        <v>39555</v>
      </c>
      <c r="B391">
        <v>5</v>
      </c>
      <c r="C391">
        <v>16</v>
      </c>
      <c r="D391">
        <v>17</v>
      </c>
      <c r="E391">
        <v>22</v>
      </c>
      <c r="F391">
        <v>39</v>
      </c>
      <c r="G391">
        <v>43</v>
      </c>
      <c r="H391">
        <v>21</v>
      </c>
      <c r="I391">
        <f>VLOOKUP(A391,Bシート!A:G,2,FALSE)</f>
        <v>15.3</v>
      </c>
      <c r="J391">
        <f>VLOOKUP(A391,Bシート!A:G,3,FALSE)</f>
        <v>-4.0999999999999979</v>
      </c>
      <c r="K391">
        <f>VLOOKUP(A391,Bシート!A:G,4,FALSE)</f>
        <v>1014.7</v>
      </c>
      <c r="L391">
        <f>VLOOKUP(A391,Bシート!A:G,5,FALSE)</f>
        <v>-0.79999999999995453</v>
      </c>
      <c r="M391">
        <f>VLOOKUP(A391,Bシート!A:G,6,FALSE)</f>
        <v>73</v>
      </c>
      <c r="N391">
        <f>VLOOKUP(A391,Bシート!A:G,7,FALSE)</f>
        <v>13</v>
      </c>
      <c r="O391">
        <f>VLOOKUP(A391,Bシート!A:H,8,FALSE)</f>
        <v>11.9</v>
      </c>
      <c r="P391">
        <f>VLOOKUP(A391,Bシート!A:I,9,FALSE)</f>
        <v>0.56999999999999995</v>
      </c>
      <c r="Q391">
        <f>VLOOKUP(A391,Bシート!A:J,10,FALSE)</f>
        <v>-0.82</v>
      </c>
    </row>
    <row r="392" spans="1:17">
      <c r="A392" s="11">
        <v>39562</v>
      </c>
      <c r="B392">
        <v>8</v>
      </c>
      <c r="C392">
        <v>20</v>
      </c>
      <c r="D392">
        <v>23</v>
      </c>
      <c r="E392">
        <v>24</v>
      </c>
      <c r="F392">
        <v>29</v>
      </c>
      <c r="G392">
        <v>38</v>
      </c>
      <c r="H392">
        <v>43</v>
      </c>
      <c r="I392">
        <f>VLOOKUP(A392,Bシート!A:G,2,FALSE)</f>
        <v>17.399999999999999</v>
      </c>
      <c r="J392">
        <f>VLOOKUP(A392,Bシート!A:G,3,FALSE)</f>
        <v>-2</v>
      </c>
      <c r="K392">
        <f>VLOOKUP(A392,Bシート!A:G,4,FALSE)</f>
        <v>1003.9</v>
      </c>
      <c r="L392">
        <f>VLOOKUP(A392,Bシート!A:G,5,FALSE)</f>
        <v>-6.3999999999999773</v>
      </c>
      <c r="M392">
        <f>VLOOKUP(A392,Bシート!A:G,6,FALSE)</f>
        <v>77</v>
      </c>
      <c r="N392">
        <f>VLOOKUP(A392,Bシート!A:G,7,FALSE)</f>
        <v>11</v>
      </c>
      <c r="O392">
        <f>VLOOKUP(A392,Bシート!A:H,8,FALSE)</f>
        <v>18.899999999999999</v>
      </c>
      <c r="P392">
        <f>VLOOKUP(A392,Bシート!A:I,9,FALSE)</f>
        <v>-0.77</v>
      </c>
      <c r="Q392">
        <f>VLOOKUP(A392,Bシート!A:J,10,FALSE)</f>
        <v>-0.64</v>
      </c>
    </row>
    <row r="393" spans="1:17">
      <c r="A393" s="11">
        <v>39569</v>
      </c>
      <c r="B393">
        <v>10</v>
      </c>
      <c r="C393">
        <v>15</v>
      </c>
      <c r="D393">
        <v>18</v>
      </c>
      <c r="E393">
        <v>30</v>
      </c>
      <c r="F393">
        <v>31</v>
      </c>
      <c r="G393">
        <v>37</v>
      </c>
      <c r="H393">
        <v>11</v>
      </c>
      <c r="I393">
        <f>VLOOKUP(A393,Bシート!A:G,2,FALSE)</f>
        <v>20.8</v>
      </c>
      <c r="J393">
        <f>VLOOKUP(A393,Bシート!A:G,3,FALSE)</f>
        <v>-1.8000000000000007</v>
      </c>
      <c r="K393">
        <f>VLOOKUP(A393,Bシート!A:G,4,FALSE)</f>
        <v>1011.7</v>
      </c>
      <c r="L393">
        <f>VLOOKUP(A393,Bシート!A:G,5,FALSE)</f>
        <v>-0.39999999999997726</v>
      </c>
      <c r="M393">
        <f>VLOOKUP(A393,Bシート!A:G,6,FALSE)</f>
        <v>62</v>
      </c>
      <c r="N393">
        <f>VLOOKUP(A393,Bシート!A:G,7,FALSE)</f>
        <v>11</v>
      </c>
      <c r="O393">
        <f>VLOOKUP(A393,Bシート!A:H,8,FALSE)</f>
        <v>25.9</v>
      </c>
      <c r="P393">
        <f>VLOOKUP(A393,Bシート!A:I,9,FALSE)</f>
        <v>-0.7</v>
      </c>
      <c r="Q393">
        <f>VLOOKUP(A393,Bシート!A:J,10,FALSE)</f>
        <v>0.72</v>
      </c>
    </row>
    <row r="394" spans="1:17">
      <c r="A394" s="11">
        <v>39576</v>
      </c>
      <c r="B394">
        <v>7</v>
      </c>
      <c r="C394">
        <v>18</v>
      </c>
      <c r="D394">
        <v>27</v>
      </c>
      <c r="E394">
        <v>37</v>
      </c>
      <c r="F394">
        <v>38</v>
      </c>
      <c r="G394">
        <v>43</v>
      </c>
      <c r="H394">
        <v>35</v>
      </c>
      <c r="I394">
        <f>VLOOKUP(A394,Bシート!A:G,2,FALSE)</f>
        <v>18.8</v>
      </c>
      <c r="J394">
        <f>VLOOKUP(A394,Bシート!A:G,3,FALSE)</f>
        <v>-4.5999999999999979</v>
      </c>
      <c r="K394">
        <f>VLOOKUP(A394,Bシート!A:G,4,FALSE)</f>
        <v>1004.6</v>
      </c>
      <c r="L394">
        <f>VLOOKUP(A394,Bシート!A:G,5,FALSE)</f>
        <v>3.3999999999999773</v>
      </c>
      <c r="M394">
        <f>VLOOKUP(A394,Bシート!A:G,6,FALSE)</f>
        <v>35</v>
      </c>
      <c r="N394">
        <f>VLOOKUP(A394,Bシート!A:G,7,FALSE)</f>
        <v>-10</v>
      </c>
      <c r="O394">
        <f>VLOOKUP(A394,Bシート!A:H,8,FALSE)</f>
        <v>3.37</v>
      </c>
      <c r="P394">
        <f>VLOOKUP(A394,Bシート!A:I,9,FALSE)</f>
        <v>0.66</v>
      </c>
      <c r="Q394">
        <f>VLOOKUP(A394,Bシート!A:J,10,FALSE)</f>
        <v>0.75</v>
      </c>
    </row>
    <row r="395" spans="1:17">
      <c r="A395" s="11">
        <v>39583</v>
      </c>
      <c r="B395">
        <v>14</v>
      </c>
      <c r="C395">
        <v>27</v>
      </c>
      <c r="D395">
        <v>28</v>
      </c>
      <c r="E395">
        <v>31</v>
      </c>
      <c r="F395">
        <v>37</v>
      </c>
      <c r="G395">
        <v>40</v>
      </c>
      <c r="H395">
        <v>18</v>
      </c>
      <c r="I395">
        <f>VLOOKUP(A395,Bシート!A:G,2,FALSE)</f>
        <v>18.899999999999999</v>
      </c>
      <c r="J395">
        <f>VLOOKUP(A395,Bシート!A:G,3,FALSE)</f>
        <v>4.3999999999999986</v>
      </c>
      <c r="K395">
        <f>VLOOKUP(A395,Bシート!A:G,4,FALSE)</f>
        <v>1011</v>
      </c>
      <c r="L395">
        <f>VLOOKUP(A395,Bシート!A:G,5,FALSE)</f>
        <v>2.2999999999999545</v>
      </c>
      <c r="M395">
        <f>VLOOKUP(A395,Bシート!A:G,6,FALSE)</f>
        <v>62</v>
      </c>
      <c r="N395">
        <f>VLOOKUP(A395,Bシート!A:G,7,FALSE)</f>
        <v>-15</v>
      </c>
      <c r="O395">
        <f>VLOOKUP(A395,Bシート!A:H,8,FALSE)</f>
        <v>10.37</v>
      </c>
      <c r="P395">
        <f>VLOOKUP(A395,Bシート!A:I,9,FALSE)</f>
        <v>0.8</v>
      </c>
      <c r="Q395">
        <f>VLOOKUP(A395,Bシート!A:J,10,FALSE)</f>
        <v>-0.59</v>
      </c>
    </row>
    <row r="396" spans="1:17">
      <c r="A396" s="11">
        <v>39590</v>
      </c>
      <c r="B396">
        <v>15</v>
      </c>
      <c r="C396">
        <v>21</v>
      </c>
      <c r="D396">
        <v>26</v>
      </c>
      <c r="E396">
        <v>28</v>
      </c>
      <c r="F396">
        <v>42</v>
      </c>
      <c r="G396">
        <v>43</v>
      </c>
      <c r="H396">
        <v>39</v>
      </c>
      <c r="I396">
        <f>VLOOKUP(A396,Bシート!A:G,2,FALSE)</f>
        <v>22.7</v>
      </c>
      <c r="J396">
        <f>VLOOKUP(A396,Bシート!A:G,3,FALSE)</f>
        <v>1.1999999999999993</v>
      </c>
      <c r="K396">
        <f>VLOOKUP(A396,Bシート!A:G,4,FALSE)</f>
        <v>1008.7</v>
      </c>
      <c r="L396">
        <f>VLOOKUP(A396,Bシート!A:G,5,FALSE)</f>
        <v>0</v>
      </c>
      <c r="M396">
        <f>VLOOKUP(A396,Bシート!A:G,6,FALSE)</f>
        <v>63</v>
      </c>
      <c r="N396">
        <f>VLOOKUP(A396,Bシート!A:G,7,FALSE)</f>
        <v>7</v>
      </c>
      <c r="O396">
        <f>VLOOKUP(A396,Bシート!A:H,8,FALSE)</f>
        <v>17.37</v>
      </c>
      <c r="P396">
        <f>VLOOKUP(A396,Bシート!A:I,9,FALSE)</f>
        <v>-0.53</v>
      </c>
      <c r="Q396">
        <f>VLOOKUP(A396,Bシート!A:J,10,FALSE)</f>
        <v>-0.85</v>
      </c>
    </row>
    <row r="397" spans="1:17">
      <c r="A397" s="11">
        <v>39597</v>
      </c>
      <c r="B397">
        <v>9</v>
      </c>
      <c r="C397">
        <v>12</v>
      </c>
      <c r="D397">
        <v>21</v>
      </c>
      <c r="E397">
        <v>26</v>
      </c>
      <c r="F397">
        <v>33</v>
      </c>
      <c r="G397">
        <v>40</v>
      </c>
      <c r="H397">
        <v>5</v>
      </c>
      <c r="I397">
        <f>VLOOKUP(A397,Bシート!A:G,2,FALSE)</f>
        <v>15.7</v>
      </c>
      <c r="J397">
        <f>VLOOKUP(A397,Bシート!A:G,3,FALSE)</f>
        <v>-7.1999999999999993</v>
      </c>
      <c r="K397">
        <f>VLOOKUP(A397,Bシート!A:G,4,FALSE)</f>
        <v>1005</v>
      </c>
      <c r="L397">
        <f>VLOOKUP(A397,Bシート!A:G,5,FALSE)</f>
        <v>-2.5</v>
      </c>
      <c r="M397">
        <f>VLOOKUP(A397,Bシート!A:G,6,FALSE)</f>
        <v>87</v>
      </c>
      <c r="N397">
        <f>VLOOKUP(A397,Bシート!A:G,7,FALSE)</f>
        <v>38</v>
      </c>
      <c r="O397">
        <f>VLOOKUP(A397,Bシート!A:H,8,FALSE)</f>
        <v>24.37</v>
      </c>
      <c r="P397">
        <f>VLOOKUP(A397,Bシート!A:I,9,FALSE)</f>
        <v>-0.89</v>
      </c>
      <c r="Q397">
        <f>VLOOKUP(A397,Bシート!A:J,10,FALSE)</f>
        <v>0.46</v>
      </c>
    </row>
    <row r="398" spans="1:17">
      <c r="A398" s="11">
        <v>39604</v>
      </c>
      <c r="B398">
        <v>15</v>
      </c>
      <c r="C398">
        <v>16</v>
      </c>
      <c r="D398">
        <v>23</v>
      </c>
      <c r="E398">
        <v>30</v>
      </c>
      <c r="F398">
        <v>39</v>
      </c>
      <c r="G398">
        <v>43</v>
      </c>
      <c r="H398">
        <v>11</v>
      </c>
      <c r="I398">
        <f>VLOOKUP(A398,Bシート!A:G,2,FALSE)</f>
        <v>19.5</v>
      </c>
      <c r="J398">
        <f>VLOOKUP(A398,Bシート!A:G,3,FALSE)</f>
        <v>-1.5</v>
      </c>
      <c r="K398">
        <f>VLOOKUP(A398,Bシート!A:G,4,FALSE)</f>
        <v>1005.6</v>
      </c>
      <c r="L398">
        <f>VLOOKUP(A398,Bシート!A:G,5,FALSE)</f>
        <v>-6</v>
      </c>
      <c r="M398">
        <f>VLOOKUP(A398,Bシート!A:G,6,FALSE)</f>
        <v>85</v>
      </c>
      <c r="N398">
        <f>VLOOKUP(A398,Bシート!A:G,7,FALSE)</f>
        <v>31</v>
      </c>
      <c r="O398">
        <f>VLOOKUP(A398,Bシート!A:H,8,FALSE)</f>
        <v>1.84</v>
      </c>
      <c r="P398">
        <f>VLOOKUP(A398,Bシート!A:I,9,FALSE)</f>
        <v>0.38</v>
      </c>
      <c r="Q398">
        <f>VLOOKUP(A398,Bシート!A:J,10,FALSE)</f>
        <v>0.92</v>
      </c>
    </row>
    <row r="399" spans="1:17">
      <c r="A399" s="11">
        <v>39611</v>
      </c>
      <c r="B399">
        <v>2</v>
      </c>
      <c r="C399">
        <v>31</v>
      </c>
      <c r="D399">
        <v>36</v>
      </c>
      <c r="E399">
        <v>37</v>
      </c>
      <c r="F399">
        <v>39</v>
      </c>
      <c r="G399">
        <v>43</v>
      </c>
      <c r="H399">
        <v>13</v>
      </c>
      <c r="I399">
        <f>VLOOKUP(A399,Bシート!A:G,2,FALSE)</f>
        <v>19.399999999999999</v>
      </c>
      <c r="J399">
        <f>VLOOKUP(A399,Bシート!A:G,3,FALSE)</f>
        <v>-4.9000000000000021</v>
      </c>
      <c r="K399">
        <f>VLOOKUP(A399,Bシート!A:G,4,FALSE)</f>
        <v>1001.3</v>
      </c>
      <c r="L399">
        <f>VLOOKUP(A399,Bシート!A:G,5,FALSE)</f>
        <v>1.3999999999999773</v>
      </c>
      <c r="M399">
        <f>VLOOKUP(A399,Bシート!A:G,6,FALSE)</f>
        <v>66</v>
      </c>
      <c r="N399">
        <f>VLOOKUP(A399,Bシート!A:G,7,FALSE)</f>
        <v>-6</v>
      </c>
      <c r="O399">
        <f>VLOOKUP(A399,Bシート!A:H,8,FALSE)</f>
        <v>8.84</v>
      </c>
      <c r="P399">
        <f>VLOOKUP(A399,Bシート!A:I,9,FALSE)</f>
        <v>0.95</v>
      </c>
      <c r="Q399">
        <f>VLOOKUP(A399,Bシート!A:J,10,FALSE)</f>
        <v>-0.31</v>
      </c>
    </row>
    <row r="400" spans="1:17">
      <c r="A400" s="11">
        <v>39618</v>
      </c>
      <c r="B400">
        <v>1</v>
      </c>
      <c r="C400">
        <v>14</v>
      </c>
      <c r="D400">
        <v>17</v>
      </c>
      <c r="E400">
        <v>28</v>
      </c>
      <c r="F400">
        <v>31</v>
      </c>
      <c r="G400">
        <v>37</v>
      </c>
      <c r="H400">
        <v>21</v>
      </c>
      <c r="I400">
        <f>VLOOKUP(A400,Bシート!A:G,2,FALSE)</f>
        <v>24.2</v>
      </c>
      <c r="J400">
        <f>VLOOKUP(A400,Bシート!A:G,3,FALSE)</f>
        <v>0.19999999999999929</v>
      </c>
      <c r="K400">
        <f>VLOOKUP(A400,Bシート!A:G,4,FALSE)</f>
        <v>1006.1</v>
      </c>
      <c r="L400">
        <f>VLOOKUP(A400,Bシート!A:G,5,FALSE)</f>
        <v>-5.6000000000000227</v>
      </c>
      <c r="M400">
        <f>VLOOKUP(A400,Bシート!A:G,6,FALSE)</f>
        <v>64</v>
      </c>
      <c r="N400">
        <f>VLOOKUP(A400,Bシート!A:G,7,FALSE)</f>
        <v>0</v>
      </c>
      <c r="O400">
        <f>VLOOKUP(A400,Bシート!A:H,8,FALSE)</f>
        <v>15.84</v>
      </c>
      <c r="P400">
        <f>VLOOKUP(A400,Bシート!A:I,9,FALSE)</f>
        <v>-0.23</v>
      </c>
      <c r="Q400">
        <f>VLOOKUP(A400,Bシート!A:J,10,FALSE)</f>
        <v>-0.97</v>
      </c>
    </row>
    <row r="401" spans="1:17">
      <c r="A401" s="11">
        <v>39625</v>
      </c>
      <c r="B401">
        <v>4</v>
      </c>
      <c r="C401">
        <v>9</v>
      </c>
      <c r="D401">
        <v>19</v>
      </c>
      <c r="E401">
        <v>22</v>
      </c>
      <c r="F401">
        <v>23</v>
      </c>
      <c r="G401">
        <v>33</v>
      </c>
      <c r="H401">
        <v>38</v>
      </c>
      <c r="I401">
        <f>VLOOKUP(A401,Bシート!A:G,2,FALSE)</f>
        <v>17.100000000000001</v>
      </c>
      <c r="J401">
        <f>VLOOKUP(A401,Bシート!A:G,3,FALSE)</f>
        <v>-4.8999999999999986</v>
      </c>
      <c r="K401">
        <f>VLOOKUP(A401,Bシート!A:G,4,FALSE)</f>
        <v>1004.5</v>
      </c>
      <c r="L401">
        <f>VLOOKUP(A401,Bシート!A:G,5,FALSE)</f>
        <v>2.3999999999999773</v>
      </c>
      <c r="M401">
        <f>VLOOKUP(A401,Bシート!A:G,6,FALSE)</f>
        <v>75</v>
      </c>
      <c r="N401">
        <f>VLOOKUP(A401,Bシート!A:G,7,FALSE)</f>
        <v>5</v>
      </c>
      <c r="O401">
        <f>VLOOKUP(A401,Bシート!A:H,8,FALSE)</f>
        <v>22.84</v>
      </c>
      <c r="P401">
        <f>VLOOKUP(A401,Bシート!A:I,9,FALSE)</f>
        <v>-0.99</v>
      </c>
      <c r="Q401">
        <f>VLOOKUP(A401,Bシート!A:J,10,FALSE)</f>
        <v>0.15</v>
      </c>
    </row>
    <row r="402" spans="1:17">
      <c r="A402" s="11">
        <v>39632</v>
      </c>
      <c r="B402">
        <v>14</v>
      </c>
      <c r="C402">
        <v>15</v>
      </c>
      <c r="D402">
        <v>27</v>
      </c>
      <c r="E402">
        <v>34</v>
      </c>
      <c r="F402">
        <v>35</v>
      </c>
      <c r="G402">
        <v>42</v>
      </c>
      <c r="H402">
        <v>37</v>
      </c>
      <c r="I402">
        <f>VLOOKUP(A402,Bシート!A:G,2,FALSE)</f>
        <v>25.1</v>
      </c>
      <c r="J402">
        <f>VLOOKUP(A402,Bシート!A:G,3,FALSE)</f>
        <v>0.20000000000000284</v>
      </c>
      <c r="K402">
        <f>VLOOKUP(A402,Bシート!A:G,4,FALSE)</f>
        <v>1005.8</v>
      </c>
      <c r="L402">
        <f>VLOOKUP(A402,Bシート!A:G,5,FALSE)</f>
        <v>-1.4000000000000909</v>
      </c>
      <c r="M402">
        <f>VLOOKUP(A402,Bシート!A:G,6,FALSE)</f>
        <v>73</v>
      </c>
      <c r="N402">
        <f>VLOOKUP(A402,Bシート!A:G,7,FALSE)</f>
        <v>9</v>
      </c>
      <c r="O402">
        <f>VLOOKUP(A402,Bシート!A:H,8,FALSE)</f>
        <v>0.31</v>
      </c>
      <c r="P402">
        <f>VLOOKUP(A402,Bシート!A:I,9,FALSE)</f>
        <v>7.0000000000000007E-2</v>
      </c>
      <c r="Q402">
        <f>VLOOKUP(A402,Bシート!A:J,10,FALSE)</f>
        <v>1</v>
      </c>
    </row>
    <row r="403" spans="1:17">
      <c r="A403" s="11">
        <v>39639</v>
      </c>
      <c r="B403">
        <v>3</v>
      </c>
      <c r="C403">
        <v>18</v>
      </c>
      <c r="D403">
        <v>23</v>
      </c>
      <c r="E403">
        <v>24</v>
      </c>
      <c r="F403">
        <v>29</v>
      </c>
      <c r="G403">
        <v>33</v>
      </c>
      <c r="H403">
        <v>28</v>
      </c>
      <c r="I403">
        <f>VLOOKUP(A403,Bシート!A:G,2,FALSE)</f>
        <v>26.6</v>
      </c>
      <c r="J403">
        <f>VLOOKUP(A403,Bシート!A:G,3,FALSE)</f>
        <v>2.1000000000000014</v>
      </c>
      <c r="K403">
        <f>VLOOKUP(A403,Bシート!A:G,4,FALSE)</f>
        <v>1003.7</v>
      </c>
      <c r="L403">
        <f>VLOOKUP(A403,Bシート!A:G,5,FALSE)</f>
        <v>-3.5</v>
      </c>
      <c r="M403">
        <f>VLOOKUP(A403,Bシート!A:G,6,FALSE)</f>
        <v>61</v>
      </c>
      <c r="N403">
        <f>VLOOKUP(A403,Bシート!A:G,7,FALSE)</f>
        <v>-7</v>
      </c>
      <c r="O403">
        <f>VLOOKUP(A403,Bシート!A:H,8,FALSE)</f>
        <v>7.31</v>
      </c>
      <c r="P403">
        <f>VLOOKUP(A403,Bシート!A:I,9,FALSE)</f>
        <v>1</v>
      </c>
      <c r="Q403">
        <f>VLOOKUP(A403,Bシート!A:J,10,FALSE)</f>
        <v>0.02</v>
      </c>
    </row>
    <row r="404" spans="1:17">
      <c r="A404" s="11">
        <v>39646</v>
      </c>
      <c r="B404">
        <v>8</v>
      </c>
      <c r="C404">
        <v>10</v>
      </c>
      <c r="D404">
        <v>13</v>
      </c>
      <c r="E404">
        <v>20</v>
      </c>
      <c r="F404">
        <v>24</v>
      </c>
      <c r="G404">
        <v>33</v>
      </c>
      <c r="H404">
        <v>23</v>
      </c>
      <c r="I404">
        <f>VLOOKUP(A404,Bシート!A:G,2,FALSE)</f>
        <v>29</v>
      </c>
      <c r="J404">
        <f>VLOOKUP(A404,Bシート!A:G,3,FALSE)</f>
        <v>0.10000000000000142</v>
      </c>
      <c r="K404">
        <f>VLOOKUP(A404,Bシート!A:G,4,FALSE)</f>
        <v>1001.9</v>
      </c>
      <c r="L404">
        <f>VLOOKUP(A404,Bシート!A:G,5,FALSE)</f>
        <v>0.19999999999993179</v>
      </c>
      <c r="M404">
        <f>VLOOKUP(A404,Bシート!A:G,6,FALSE)</f>
        <v>74</v>
      </c>
      <c r="N404">
        <f>VLOOKUP(A404,Bシート!A:G,7,FALSE)</f>
        <v>6</v>
      </c>
      <c r="O404">
        <f>VLOOKUP(A404,Bシート!A:H,8,FALSE)</f>
        <v>14.31</v>
      </c>
      <c r="P404">
        <f>VLOOKUP(A404,Bシート!A:I,9,FALSE)</f>
        <v>0.1</v>
      </c>
      <c r="Q404">
        <f>VLOOKUP(A404,Bシート!A:J,10,FALSE)</f>
        <v>-1</v>
      </c>
    </row>
    <row r="405" spans="1:17">
      <c r="A405" s="11">
        <v>39653</v>
      </c>
      <c r="B405">
        <v>3</v>
      </c>
      <c r="C405">
        <v>10</v>
      </c>
      <c r="D405">
        <v>14</v>
      </c>
      <c r="E405">
        <v>18</v>
      </c>
      <c r="F405">
        <v>26</v>
      </c>
      <c r="G405">
        <v>43</v>
      </c>
      <c r="H405">
        <v>33</v>
      </c>
      <c r="I405">
        <f>VLOOKUP(A405,Bシート!A:G,2,FALSE)</f>
        <v>29.8</v>
      </c>
      <c r="J405">
        <f>VLOOKUP(A405,Bシート!A:G,3,FALSE)</f>
        <v>0</v>
      </c>
      <c r="K405">
        <f>VLOOKUP(A405,Bシート!A:G,4,FALSE)</f>
        <v>1000.9</v>
      </c>
      <c r="L405">
        <f>VLOOKUP(A405,Bシート!A:G,5,FALSE)</f>
        <v>-2.1000000000000227</v>
      </c>
      <c r="M405">
        <f>VLOOKUP(A405,Bシート!A:G,6,FALSE)</f>
        <v>71</v>
      </c>
      <c r="N405">
        <f>VLOOKUP(A405,Bシート!A:G,7,FALSE)</f>
        <v>6</v>
      </c>
      <c r="O405">
        <f>VLOOKUP(A405,Bシート!A:H,8,FALSE)</f>
        <v>21.31</v>
      </c>
      <c r="P405">
        <f>VLOOKUP(A405,Bシート!A:I,9,FALSE)</f>
        <v>-0.98</v>
      </c>
      <c r="Q405">
        <f>VLOOKUP(A405,Bシート!A:J,10,FALSE)</f>
        <v>-0.18</v>
      </c>
    </row>
    <row r="406" spans="1:17">
      <c r="A406" s="11">
        <v>39660</v>
      </c>
      <c r="B406">
        <v>6</v>
      </c>
      <c r="C406">
        <v>13</v>
      </c>
      <c r="D406">
        <v>19</v>
      </c>
      <c r="E406">
        <v>20</v>
      </c>
      <c r="F406">
        <v>30</v>
      </c>
      <c r="G406">
        <v>31</v>
      </c>
      <c r="H406">
        <v>8</v>
      </c>
      <c r="I406">
        <f>VLOOKUP(A406,Bシート!A:G,2,FALSE)</f>
        <v>27.8</v>
      </c>
      <c r="J406">
        <f>VLOOKUP(A406,Bシート!A:G,3,FALSE)</f>
        <v>0.69999999999999929</v>
      </c>
      <c r="K406">
        <f>VLOOKUP(A406,Bシート!A:G,4,FALSE)</f>
        <v>1009.2</v>
      </c>
      <c r="L406">
        <f>VLOOKUP(A406,Bシート!A:G,5,FALSE)</f>
        <v>1.9000000000000909</v>
      </c>
      <c r="M406">
        <f>VLOOKUP(A406,Bシート!A:G,6,FALSE)</f>
        <v>65</v>
      </c>
      <c r="N406">
        <f>VLOOKUP(A406,Bシート!A:G,7,FALSE)</f>
        <v>2</v>
      </c>
      <c r="O406">
        <f>VLOOKUP(A406,Bシート!A:H,8,FALSE)</f>
        <v>28.31</v>
      </c>
      <c r="P406">
        <f>VLOOKUP(A406,Bシート!A:I,9,FALSE)</f>
        <v>-0.26</v>
      </c>
      <c r="Q406">
        <f>VLOOKUP(A406,Bシート!A:J,10,FALSE)</f>
        <v>0.97</v>
      </c>
    </row>
    <row r="407" spans="1:17">
      <c r="A407" s="11">
        <v>39667</v>
      </c>
      <c r="B407">
        <v>1</v>
      </c>
      <c r="C407">
        <v>2</v>
      </c>
      <c r="D407">
        <v>4</v>
      </c>
      <c r="E407">
        <v>16</v>
      </c>
      <c r="F407">
        <v>36</v>
      </c>
      <c r="G407">
        <v>37</v>
      </c>
      <c r="H407">
        <v>40</v>
      </c>
      <c r="I407">
        <f>VLOOKUP(A407,Bシート!A:G,2,FALSE)</f>
        <v>31.2</v>
      </c>
      <c r="J407">
        <f>VLOOKUP(A407,Bシート!A:G,3,FALSE)</f>
        <v>-0.30000000000000071</v>
      </c>
      <c r="K407">
        <f>VLOOKUP(A407,Bシート!A:G,4,FALSE)</f>
        <v>1004.3</v>
      </c>
      <c r="L407">
        <f>VLOOKUP(A407,Bシート!A:G,5,FALSE)</f>
        <v>-1</v>
      </c>
      <c r="M407">
        <f>VLOOKUP(A407,Bシート!A:G,6,FALSE)</f>
        <v>60</v>
      </c>
      <c r="N407">
        <f>VLOOKUP(A407,Bシート!A:G,7,FALSE)</f>
        <v>-1</v>
      </c>
      <c r="O407">
        <f>VLOOKUP(A407,Bシート!A:H,8,FALSE)</f>
        <v>5.78</v>
      </c>
      <c r="P407">
        <f>VLOOKUP(A407,Bシート!A:I,9,FALSE)</f>
        <v>0.94</v>
      </c>
      <c r="Q407">
        <f>VLOOKUP(A407,Bシート!A:J,10,FALSE)</f>
        <v>0.33</v>
      </c>
    </row>
    <row r="408" spans="1:17">
      <c r="A408" s="11">
        <v>39674</v>
      </c>
      <c r="B408">
        <v>11</v>
      </c>
      <c r="C408">
        <v>18</v>
      </c>
      <c r="D408">
        <v>19</v>
      </c>
      <c r="E408">
        <v>30</v>
      </c>
      <c r="F408">
        <v>37</v>
      </c>
      <c r="G408">
        <v>39</v>
      </c>
      <c r="H408">
        <v>38</v>
      </c>
      <c r="I408">
        <f>VLOOKUP(A408,Bシート!A:G,2,FALSE)</f>
        <v>31.5</v>
      </c>
      <c r="J408">
        <f>VLOOKUP(A408,Bシート!A:G,3,FALSE)</f>
        <v>2.3999999999999986</v>
      </c>
      <c r="K408">
        <f>VLOOKUP(A408,Bシート!A:G,4,FALSE)</f>
        <v>998.5</v>
      </c>
      <c r="L408">
        <f>VLOOKUP(A408,Bシート!A:G,5,FALSE)</f>
        <v>-5</v>
      </c>
      <c r="M408">
        <f>VLOOKUP(A408,Bシート!A:G,6,FALSE)</f>
        <v>61</v>
      </c>
      <c r="N408">
        <f>VLOOKUP(A408,Bシート!A:G,7,FALSE)</f>
        <v>-14</v>
      </c>
      <c r="O408">
        <f>VLOOKUP(A408,Bシート!A:H,8,FALSE)</f>
        <v>12.78</v>
      </c>
      <c r="P408">
        <f>VLOOKUP(A408,Bシート!A:I,9,FALSE)</f>
        <v>0.41</v>
      </c>
      <c r="Q408">
        <f>VLOOKUP(A408,Bシート!A:J,10,FALSE)</f>
        <v>-0.91</v>
      </c>
    </row>
    <row r="409" spans="1:17">
      <c r="A409" s="11">
        <v>39681</v>
      </c>
      <c r="B409">
        <v>12</v>
      </c>
      <c r="C409">
        <v>20</v>
      </c>
      <c r="D409">
        <v>23</v>
      </c>
      <c r="E409">
        <v>28</v>
      </c>
      <c r="F409">
        <v>31</v>
      </c>
      <c r="G409">
        <v>32</v>
      </c>
      <c r="H409">
        <v>39</v>
      </c>
      <c r="I409">
        <f>VLOOKUP(A409,Bシート!A:G,2,FALSE)</f>
        <v>25.1</v>
      </c>
      <c r="J409">
        <f>VLOOKUP(A409,Bシート!A:G,3,FALSE)</f>
        <v>-3.8999999999999986</v>
      </c>
      <c r="K409">
        <f>VLOOKUP(A409,Bシート!A:G,4,FALSE)</f>
        <v>999</v>
      </c>
      <c r="L409">
        <f>VLOOKUP(A409,Bシート!A:G,5,FALSE)</f>
        <v>4.2000000000000455</v>
      </c>
      <c r="M409">
        <f>VLOOKUP(A409,Bシート!A:G,6,FALSE)</f>
        <v>66</v>
      </c>
      <c r="N409">
        <f>VLOOKUP(A409,Bシート!A:G,7,FALSE)</f>
        <v>-1</v>
      </c>
      <c r="O409">
        <f>VLOOKUP(A409,Bシート!A:H,8,FALSE)</f>
        <v>19.78</v>
      </c>
      <c r="P409">
        <f>VLOOKUP(A409,Bシート!A:I,9,FALSE)</f>
        <v>-0.88</v>
      </c>
      <c r="Q409">
        <f>VLOOKUP(A409,Bシート!A:J,10,FALSE)</f>
        <v>-0.48</v>
      </c>
    </row>
    <row r="410" spans="1:17">
      <c r="A410" s="11">
        <v>39688</v>
      </c>
      <c r="B410">
        <v>6</v>
      </c>
      <c r="C410">
        <v>13</v>
      </c>
      <c r="D410">
        <v>17</v>
      </c>
      <c r="E410">
        <v>27</v>
      </c>
      <c r="F410">
        <v>28</v>
      </c>
      <c r="G410">
        <v>36</v>
      </c>
      <c r="H410">
        <v>33</v>
      </c>
      <c r="I410">
        <f>VLOOKUP(A410,Bシート!A:G,2,FALSE)</f>
        <v>26.3</v>
      </c>
      <c r="J410">
        <f>VLOOKUP(A410,Bシート!A:G,3,FALSE)</f>
        <v>-0.69999999999999929</v>
      </c>
      <c r="K410">
        <f>VLOOKUP(A410,Bシート!A:G,4,FALSE)</f>
        <v>1005.3</v>
      </c>
      <c r="L410">
        <f>VLOOKUP(A410,Bシート!A:G,5,FALSE)</f>
        <v>-2.3000000000000682</v>
      </c>
      <c r="M410">
        <f>VLOOKUP(A410,Bシート!A:G,6,FALSE)</f>
        <v>88</v>
      </c>
      <c r="N410">
        <f>VLOOKUP(A410,Bシート!A:G,7,FALSE)</f>
        <v>17</v>
      </c>
      <c r="O410">
        <f>VLOOKUP(A410,Bシート!A:H,8,FALSE)</f>
        <v>26.78</v>
      </c>
      <c r="P410">
        <f>VLOOKUP(A410,Bシート!A:I,9,FALSE)</f>
        <v>-0.55000000000000004</v>
      </c>
      <c r="Q410">
        <f>VLOOKUP(A410,Bシート!A:J,10,FALSE)</f>
        <v>0.83</v>
      </c>
    </row>
    <row r="411" spans="1:17">
      <c r="A411" s="11">
        <v>39695</v>
      </c>
      <c r="B411">
        <v>2</v>
      </c>
      <c r="C411">
        <v>12</v>
      </c>
      <c r="D411">
        <v>16</v>
      </c>
      <c r="E411">
        <v>20</v>
      </c>
      <c r="F411">
        <v>42</v>
      </c>
      <c r="G411">
        <v>43</v>
      </c>
      <c r="H411">
        <v>28</v>
      </c>
      <c r="I411">
        <f>VLOOKUP(A411,Bシート!A:G,2,FALSE)</f>
        <v>27.4</v>
      </c>
      <c r="J411">
        <f>VLOOKUP(A411,Bシート!A:G,3,FALSE)</f>
        <v>-1.9000000000000021</v>
      </c>
      <c r="K411">
        <f>VLOOKUP(A411,Bシート!A:G,4,FALSE)</f>
        <v>1007.1</v>
      </c>
      <c r="L411">
        <f>VLOOKUP(A411,Bシート!A:G,5,FALSE)</f>
        <v>6.8999999999999773</v>
      </c>
      <c r="M411">
        <f>VLOOKUP(A411,Bシート!A:G,6,FALSE)</f>
        <v>73</v>
      </c>
      <c r="N411">
        <f>VLOOKUP(A411,Bシート!A:G,7,FALSE)</f>
        <v>11</v>
      </c>
      <c r="O411">
        <f>VLOOKUP(A411,Bシート!A:H,8,FALSE)</f>
        <v>4.25</v>
      </c>
      <c r="P411">
        <f>VLOOKUP(A411,Bシート!A:I,9,FALSE)</f>
        <v>0.79</v>
      </c>
      <c r="Q411">
        <f>VLOOKUP(A411,Bシート!A:J,10,FALSE)</f>
        <v>0.62</v>
      </c>
    </row>
    <row r="412" spans="1:17">
      <c r="A412" s="11">
        <v>39702</v>
      </c>
      <c r="B412">
        <v>2</v>
      </c>
      <c r="C412">
        <v>4</v>
      </c>
      <c r="D412">
        <v>6</v>
      </c>
      <c r="E412">
        <v>24</v>
      </c>
      <c r="F412">
        <v>35</v>
      </c>
      <c r="G412">
        <v>39</v>
      </c>
      <c r="H412">
        <v>34</v>
      </c>
      <c r="I412">
        <f>VLOOKUP(A412,Bシート!A:G,2,FALSE)</f>
        <v>24.3</v>
      </c>
      <c r="J412">
        <f>VLOOKUP(A412,Bシート!A:G,3,FALSE)</f>
        <v>-1</v>
      </c>
      <c r="K412">
        <f>VLOOKUP(A412,Bシート!A:G,4,FALSE)</f>
        <v>1004.9</v>
      </c>
      <c r="L412">
        <f>VLOOKUP(A412,Bシート!A:G,5,FALSE)</f>
        <v>-8.1000000000000227</v>
      </c>
      <c r="M412">
        <f>VLOOKUP(A412,Bシート!A:G,6,FALSE)</f>
        <v>76</v>
      </c>
      <c r="N412">
        <f>VLOOKUP(A412,Bシート!A:G,7,FALSE)</f>
        <v>22</v>
      </c>
      <c r="O412">
        <f>VLOOKUP(A412,Bシート!A:H,8,FALSE)</f>
        <v>11.25</v>
      </c>
      <c r="P412">
        <f>VLOOKUP(A412,Bシート!A:I,9,FALSE)</f>
        <v>0.68</v>
      </c>
      <c r="Q412">
        <f>VLOOKUP(A412,Bシート!A:J,10,FALSE)</f>
        <v>-0.73</v>
      </c>
    </row>
    <row r="413" spans="1:17">
      <c r="A413" s="11">
        <v>39709</v>
      </c>
      <c r="B413">
        <v>2</v>
      </c>
      <c r="C413">
        <v>6</v>
      </c>
      <c r="D413">
        <v>7</v>
      </c>
      <c r="E413">
        <v>9</v>
      </c>
      <c r="F413">
        <v>16</v>
      </c>
      <c r="G413">
        <v>19</v>
      </c>
      <c r="H413">
        <v>33</v>
      </c>
      <c r="I413">
        <f>VLOOKUP(A413,Bシート!A:G,2,FALSE)</f>
        <v>24.4</v>
      </c>
      <c r="J413">
        <f>VLOOKUP(A413,Bシート!A:G,3,FALSE)</f>
        <v>-2.4000000000000021</v>
      </c>
      <c r="K413">
        <f>VLOOKUP(A413,Bシート!A:G,4,FALSE)</f>
        <v>1010.8</v>
      </c>
      <c r="L413">
        <f>VLOOKUP(A413,Bシート!A:G,5,FALSE)</f>
        <v>9.9999999999909051E-2</v>
      </c>
      <c r="M413">
        <f>VLOOKUP(A413,Bシート!A:G,6,FALSE)</f>
        <v>66</v>
      </c>
      <c r="N413">
        <f>VLOOKUP(A413,Bシート!A:G,7,FALSE)</f>
        <v>4</v>
      </c>
      <c r="O413">
        <f>VLOOKUP(A413,Bシート!A:H,8,FALSE)</f>
        <v>18.25</v>
      </c>
      <c r="P413">
        <f>VLOOKUP(A413,Bシート!A:I,9,FALSE)</f>
        <v>-0.68</v>
      </c>
      <c r="Q413">
        <f>VLOOKUP(A413,Bシート!A:J,10,FALSE)</f>
        <v>-0.74</v>
      </c>
    </row>
    <row r="414" spans="1:17">
      <c r="A414" s="11">
        <v>39716</v>
      </c>
      <c r="B414">
        <v>2</v>
      </c>
      <c r="C414">
        <v>14</v>
      </c>
      <c r="D414">
        <v>15</v>
      </c>
      <c r="E414">
        <v>26</v>
      </c>
      <c r="F414">
        <v>35</v>
      </c>
      <c r="G414">
        <v>37</v>
      </c>
      <c r="H414">
        <v>25</v>
      </c>
      <c r="I414">
        <f>VLOOKUP(A414,Bシート!A:G,2,FALSE)</f>
        <v>26.9</v>
      </c>
      <c r="J414">
        <f>VLOOKUP(A414,Bシート!A:G,3,FALSE)</f>
        <v>2.7999999999999972</v>
      </c>
      <c r="K414">
        <f>VLOOKUP(A414,Bシート!A:G,4,FALSE)</f>
        <v>1000.5</v>
      </c>
      <c r="L414">
        <f>VLOOKUP(A414,Bシート!A:G,5,FALSE)</f>
        <v>-8.2999999999999545</v>
      </c>
      <c r="M414">
        <f>VLOOKUP(A414,Bシート!A:G,6,FALSE)</f>
        <v>59</v>
      </c>
      <c r="N414">
        <f>VLOOKUP(A414,Bシート!A:G,7,FALSE)</f>
        <v>-3</v>
      </c>
      <c r="O414">
        <f>VLOOKUP(A414,Bシート!A:H,8,FALSE)</f>
        <v>25.25</v>
      </c>
      <c r="P414">
        <f>VLOOKUP(A414,Bシート!A:I,9,FALSE)</f>
        <v>-0.79</v>
      </c>
      <c r="Q414">
        <f>VLOOKUP(A414,Bシート!A:J,10,FALSE)</f>
        <v>0.61</v>
      </c>
    </row>
    <row r="415" spans="1:17">
      <c r="A415" s="11">
        <v>39723</v>
      </c>
      <c r="B415">
        <v>1</v>
      </c>
      <c r="C415">
        <v>2</v>
      </c>
      <c r="D415">
        <v>4</v>
      </c>
      <c r="E415">
        <v>5</v>
      </c>
      <c r="F415">
        <v>9</v>
      </c>
      <c r="G415">
        <v>25</v>
      </c>
      <c r="H415">
        <v>15</v>
      </c>
      <c r="I415">
        <f>VLOOKUP(A415,Bシート!A:G,2,FALSE)</f>
        <v>20.100000000000001</v>
      </c>
      <c r="J415">
        <f>VLOOKUP(A415,Bシート!A:G,3,FALSE)</f>
        <v>-0.5</v>
      </c>
      <c r="K415">
        <f>VLOOKUP(A415,Bシート!A:G,4,FALSE)</f>
        <v>1012.4</v>
      </c>
      <c r="L415">
        <f>VLOOKUP(A415,Bシート!A:G,5,FALSE)</f>
        <v>7.6999999999999318</v>
      </c>
      <c r="M415">
        <f>VLOOKUP(A415,Bシート!A:G,6,FALSE)</f>
        <v>47</v>
      </c>
      <c r="N415">
        <f>VLOOKUP(A415,Bシート!A:G,7,FALSE)</f>
        <v>-27</v>
      </c>
      <c r="O415">
        <f>VLOOKUP(A415,Bシート!A:H,8,FALSE)</f>
        <v>2.72</v>
      </c>
      <c r="P415">
        <f>VLOOKUP(A415,Bシート!A:I,9,FALSE)</f>
        <v>0.55000000000000004</v>
      </c>
      <c r="Q415">
        <f>VLOOKUP(A415,Bシート!A:J,10,FALSE)</f>
        <v>0.84</v>
      </c>
    </row>
    <row r="416" spans="1:17">
      <c r="A416" s="11">
        <v>39730</v>
      </c>
      <c r="B416">
        <v>9</v>
      </c>
      <c r="C416">
        <v>28</v>
      </c>
      <c r="D416">
        <v>33</v>
      </c>
      <c r="E416">
        <v>34</v>
      </c>
      <c r="F416">
        <v>37</v>
      </c>
      <c r="G416">
        <v>43</v>
      </c>
      <c r="H416">
        <v>41</v>
      </c>
      <c r="I416">
        <f>VLOOKUP(A416,Bシート!A:G,2,FALSE)</f>
        <v>22.8</v>
      </c>
      <c r="J416">
        <f>VLOOKUP(A416,Bシート!A:G,3,FALSE)</f>
        <v>3.1999999999999993</v>
      </c>
      <c r="K416">
        <f>VLOOKUP(A416,Bシート!A:G,4,FALSE)</f>
        <v>1018.4</v>
      </c>
      <c r="L416">
        <f>VLOOKUP(A416,Bシート!A:G,5,FALSE)</f>
        <v>0.5</v>
      </c>
      <c r="M416">
        <f>VLOOKUP(A416,Bシート!A:G,6,FALSE)</f>
        <v>65</v>
      </c>
      <c r="N416">
        <f>VLOOKUP(A416,Bシート!A:G,7,FALSE)</f>
        <v>-17</v>
      </c>
      <c r="O416">
        <f>VLOOKUP(A416,Bシート!A:H,8,FALSE)</f>
        <v>9.7200000000000006</v>
      </c>
      <c r="P416">
        <f>VLOOKUP(A416,Bシート!A:I,9,FALSE)</f>
        <v>0.88</v>
      </c>
      <c r="Q416">
        <f>VLOOKUP(A416,Bシート!A:J,10,FALSE)</f>
        <v>-0.48</v>
      </c>
    </row>
    <row r="417" spans="1:17">
      <c r="A417" s="11">
        <v>39737</v>
      </c>
      <c r="B417">
        <v>12</v>
      </c>
      <c r="C417">
        <v>15</v>
      </c>
      <c r="D417">
        <v>22</v>
      </c>
      <c r="E417">
        <v>24</v>
      </c>
      <c r="F417">
        <v>29</v>
      </c>
      <c r="G417">
        <v>37</v>
      </c>
      <c r="H417">
        <v>6</v>
      </c>
      <c r="I417">
        <f>VLOOKUP(A417,Bシート!A:G,2,FALSE)</f>
        <v>21.2</v>
      </c>
      <c r="J417">
        <f>VLOOKUP(A417,Bシート!A:G,3,FALSE)</f>
        <v>-0.69999999999999929</v>
      </c>
      <c r="K417">
        <f>VLOOKUP(A417,Bシート!A:G,4,FALSE)</f>
        <v>1021</v>
      </c>
      <c r="L417">
        <f>VLOOKUP(A417,Bシート!A:G,5,FALSE)</f>
        <v>5.2000000000000455</v>
      </c>
      <c r="M417">
        <f>VLOOKUP(A417,Bシート!A:G,6,FALSE)</f>
        <v>43</v>
      </c>
      <c r="N417">
        <f>VLOOKUP(A417,Bシート!A:G,7,FALSE)</f>
        <v>-16</v>
      </c>
      <c r="O417">
        <f>VLOOKUP(A417,Bシート!A:H,8,FALSE)</f>
        <v>16.72</v>
      </c>
      <c r="P417">
        <f>VLOOKUP(A417,Bシート!A:I,9,FALSE)</f>
        <v>-0.4</v>
      </c>
      <c r="Q417">
        <f>VLOOKUP(A417,Bシート!A:J,10,FALSE)</f>
        <v>-0.91</v>
      </c>
    </row>
    <row r="418" spans="1:17">
      <c r="A418" s="11">
        <v>39744</v>
      </c>
      <c r="B418">
        <v>3</v>
      </c>
      <c r="C418">
        <v>20</v>
      </c>
      <c r="D418">
        <v>23</v>
      </c>
      <c r="E418">
        <v>30</v>
      </c>
      <c r="F418">
        <v>31</v>
      </c>
      <c r="G418">
        <v>37</v>
      </c>
      <c r="H418">
        <v>6</v>
      </c>
      <c r="I418">
        <f>VLOOKUP(A418,Bシート!A:G,2,FALSE)</f>
        <v>19.8</v>
      </c>
      <c r="J418">
        <f>VLOOKUP(A418,Bシート!A:G,3,FALSE)</f>
        <v>-2.1999999999999993</v>
      </c>
      <c r="K418">
        <f>VLOOKUP(A418,Bシート!A:G,4,FALSE)</f>
        <v>1019.8</v>
      </c>
      <c r="L418">
        <f>VLOOKUP(A418,Bシート!A:G,5,FALSE)</f>
        <v>0.59999999999990905</v>
      </c>
      <c r="M418">
        <f>VLOOKUP(A418,Bシート!A:G,6,FALSE)</f>
        <v>85</v>
      </c>
      <c r="N418">
        <f>VLOOKUP(A418,Bシート!A:G,7,FALSE)</f>
        <v>27</v>
      </c>
      <c r="O418">
        <f>VLOOKUP(A418,Bシート!A:H,8,FALSE)</f>
        <v>23.72</v>
      </c>
      <c r="P418">
        <f>VLOOKUP(A418,Bシート!A:I,9,FALSE)</f>
        <v>-0.94</v>
      </c>
      <c r="Q418">
        <f>VLOOKUP(A418,Bシート!A:J,10,FALSE)</f>
        <v>0.33</v>
      </c>
    </row>
    <row r="419" spans="1:17">
      <c r="A419" s="11">
        <v>39751</v>
      </c>
      <c r="B419">
        <v>3</v>
      </c>
      <c r="C419">
        <v>12</v>
      </c>
      <c r="D419">
        <v>16</v>
      </c>
      <c r="E419">
        <v>25</v>
      </c>
      <c r="F419">
        <v>32</v>
      </c>
      <c r="G419">
        <v>36</v>
      </c>
      <c r="H419">
        <v>34</v>
      </c>
      <c r="I419">
        <f>VLOOKUP(A419,Bシート!A:G,2,FALSE)</f>
        <v>16.5</v>
      </c>
      <c r="J419">
        <f>VLOOKUP(A419,Bシート!A:G,3,FALSE)</f>
        <v>-3.1000000000000014</v>
      </c>
      <c r="K419">
        <f>VLOOKUP(A419,Bシート!A:G,4,FALSE)</f>
        <v>1015.6</v>
      </c>
      <c r="L419">
        <f>VLOOKUP(A419,Bシート!A:G,5,FALSE)</f>
        <v>10.200000000000045</v>
      </c>
      <c r="M419">
        <f>VLOOKUP(A419,Bシート!A:G,6,FALSE)</f>
        <v>49</v>
      </c>
      <c r="N419">
        <f>VLOOKUP(A419,Bシート!A:G,7,FALSE)</f>
        <v>9</v>
      </c>
      <c r="O419">
        <f>VLOOKUP(A419,Bシート!A:H,8,FALSE)</f>
        <v>1.19</v>
      </c>
      <c r="P419">
        <f>VLOOKUP(A419,Bシート!A:I,9,FALSE)</f>
        <v>0.25</v>
      </c>
      <c r="Q419">
        <f>VLOOKUP(A419,Bシート!A:J,10,FALSE)</f>
        <v>0.97</v>
      </c>
    </row>
    <row r="420" spans="1:17">
      <c r="A420" s="11">
        <v>39758</v>
      </c>
      <c r="B420">
        <v>5</v>
      </c>
      <c r="C420">
        <v>8</v>
      </c>
      <c r="D420">
        <v>16</v>
      </c>
      <c r="E420">
        <v>25</v>
      </c>
      <c r="F420">
        <v>26</v>
      </c>
      <c r="G420">
        <v>30</v>
      </c>
      <c r="H420">
        <v>1</v>
      </c>
      <c r="I420">
        <f>VLOOKUP(A420,Bシート!A:G,2,FALSE)</f>
        <v>21.1</v>
      </c>
      <c r="J420">
        <f>VLOOKUP(A420,Bシート!A:G,3,FALSE)</f>
        <v>4.1000000000000014</v>
      </c>
      <c r="K420">
        <f>VLOOKUP(A420,Bシート!A:G,4,FALSE)</f>
        <v>1012.1</v>
      </c>
      <c r="L420">
        <f>VLOOKUP(A420,Bシート!A:G,5,FALSE)</f>
        <v>-5.3999999999999773</v>
      </c>
      <c r="M420">
        <f>VLOOKUP(A420,Bシート!A:G,6,FALSE)</f>
        <v>55</v>
      </c>
      <c r="N420">
        <f>VLOOKUP(A420,Bシート!A:G,7,FALSE)</f>
        <v>-2</v>
      </c>
      <c r="O420">
        <f>VLOOKUP(A420,Bシート!A:H,8,FALSE)</f>
        <v>8.19</v>
      </c>
      <c r="P420">
        <f>VLOOKUP(A420,Bシート!A:I,9,FALSE)</f>
        <v>0.99</v>
      </c>
      <c r="Q420">
        <f>VLOOKUP(A420,Bシート!A:J,10,FALSE)</f>
        <v>-0.17</v>
      </c>
    </row>
    <row r="421" spans="1:17">
      <c r="A421" s="11">
        <v>39765</v>
      </c>
      <c r="B421">
        <v>14</v>
      </c>
      <c r="C421">
        <v>19</v>
      </c>
      <c r="D421">
        <v>21</v>
      </c>
      <c r="E421">
        <v>28</v>
      </c>
      <c r="F421">
        <v>29</v>
      </c>
      <c r="G421">
        <v>31</v>
      </c>
      <c r="H421">
        <v>24</v>
      </c>
      <c r="I421">
        <f>VLOOKUP(A421,Bシート!A:G,2,FALSE)</f>
        <v>15.7</v>
      </c>
      <c r="J421">
        <f>VLOOKUP(A421,Bシート!A:G,3,FALSE)</f>
        <v>3.0999999999999996</v>
      </c>
      <c r="K421">
        <f>VLOOKUP(A421,Bシート!A:G,4,FALSE)</f>
        <v>1019.6</v>
      </c>
      <c r="L421">
        <f>VLOOKUP(A421,Bシート!A:G,5,FALSE)</f>
        <v>1.1000000000000227</v>
      </c>
      <c r="M421">
        <f>VLOOKUP(A421,Bシート!A:G,6,FALSE)</f>
        <v>54</v>
      </c>
      <c r="N421">
        <f>VLOOKUP(A421,Bシート!A:G,7,FALSE)</f>
        <v>-18</v>
      </c>
      <c r="O421">
        <f>VLOOKUP(A421,Bシート!A:H,8,FALSE)</f>
        <v>15.19</v>
      </c>
      <c r="P421">
        <f>VLOOKUP(A421,Bシート!A:I,9,FALSE)</f>
        <v>-0.09</v>
      </c>
      <c r="Q421">
        <f>VLOOKUP(A421,Bシート!A:J,10,FALSE)</f>
        <v>-1</v>
      </c>
    </row>
    <row r="422" spans="1:17">
      <c r="A422" s="11">
        <v>39772</v>
      </c>
      <c r="B422">
        <v>2</v>
      </c>
      <c r="C422">
        <v>6</v>
      </c>
      <c r="D422">
        <v>8</v>
      </c>
      <c r="E422">
        <v>10</v>
      </c>
      <c r="F422">
        <v>25</v>
      </c>
      <c r="G422">
        <v>34</v>
      </c>
      <c r="H422">
        <v>31</v>
      </c>
      <c r="I422">
        <f>VLOOKUP(A422,Bシート!A:G,2,FALSE)</f>
        <v>11.5</v>
      </c>
      <c r="J422">
        <f>VLOOKUP(A422,Bシート!A:G,3,FALSE)</f>
        <v>-0.30000000000000071</v>
      </c>
      <c r="K422">
        <f>VLOOKUP(A422,Bシート!A:G,4,FALSE)</f>
        <v>1014.8</v>
      </c>
      <c r="L422">
        <f>VLOOKUP(A422,Bシート!A:G,5,FALSE)</f>
        <v>8</v>
      </c>
      <c r="M422">
        <f>VLOOKUP(A422,Bシート!A:G,6,FALSE)</f>
        <v>37</v>
      </c>
      <c r="N422">
        <f>VLOOKUP(A422,Bシート!A:G,7,FALSE)</f>
        <v>13</v>
      </c>
      <c r="O422">
        <f>VLOOKUP(A422,Bシート!A:H,8,FALSE)</f>
        <v>22.19</v>
      </c>
      <c r="P422">
        <f>VLOOKUP(A422,Bシート!A:I,9,FALSE)</f>
        <v>-1</v>
      </c>
      <c r="Q422">
        <f>VLOOKUP(A422,Bシート!A:J,10,FALSE)</f>
        <v>0.01</v>
      </c>
    </row>
    <row r="423" spans="1:17">
      <c r="A423" s="11">
        <v>39779</v>
      </c>
      <c r="B423">
        <v>5</v>
      </c>
      <c r="C423">
        <v>6</v>
      </c>
      <c r="D423">
        <v>7</v>
      </c>
      <c r="E423">
        <v>8</v>
      </c>
      <c r="F423">
        <v>28</v>
      </c>
      <c r="G423">
        <v>38</v>
      </c>
      <c r="H423">
        <v>36</v>
      </c>
      <c r="I423">
        <f>VLOOKUP(A423,Bシート!A:G,2,FALSE)</f>
        <v>8.9</v>
      </c>
      <c r="J423">
        <f>VLOOKUP(A423,Bシート!A:G,3,FALSE)</f>
        <v>-3.1999999999999993</v>
      </c>
      <c r="K423">
        <f>VLOOKUP(A423,Bシート!A:G,4,FALSE)</f>
        <v>1012.8</v>
      </c>
      <c r="L423">
        <f>VLOOKUP(A423,Bシート!A:G,5,FALSE)</f>
        <v>-8.4000000000000909</v>
      </c>
      <c r="M423">
        <f>VLOOKUP(A423,Bシート!A:G,6,FALSE)</f>
        <v>78</v>
      </c>
      <c r="N423">
        <f>VLOOKUP(A423,Bシート!A:G,7,FALSE)</f>
        <v>20</v>
      </c>
      <c r="O423">
        <f>VLOOKUP(A423,Bシート!A:H,8,FALSE)</f>
        <v>29.19</v>
      </c>
      <c r="P423">
        <f>VLOOKUP(A423,Bシート!A:I,9,FALSE)</f>
        <v>-7.0000000000000007E-2</v>
      </c>
      <c r="Q423">
        <f>VLOOKUP(A423,Bシート!A:J,10,FALSE)</f>
        <v>1</v>
      </c>
    </row>
    <row r="424" spans="1:17">
      <c r="A424" s="11">
        <v>39786</v>
      </c>
      <c r="B424">
        <v>1</v>
      </c>
      <c r="C424">
        <v>2</v>
      </c>
      <c r="D424">
        <v>3</v>
      </c>
      <c r="E424">
        <v>30</v>
      </c>
      <c r="F424">
        <v>35</v>
      </c>
      <c r="G424">
        <v>36</v>
      </c>
      <c r="H424">
        <v>21</v>
      </c>
      <c r="I424">
        <f>VLOOKUP(A424,Bシート!A:G,2,FALSE)</f>
        <v>14.9</v>
      </c>
      <c r="J424">
        <f>VLOOKUP(A424,Bシート!A:G,3,FALSE)</f>
        <v>9.9999999999999645E-2</v>
      </c>
      <c r="K424">
        <f>VLOOKUP(A424,Bシート!A:G,4,FALSE)</f>
        <v>1018.4</v>
      </c>
      <c r="L424">
        <f>VLOOKUP(A424,Bシート!A:G,5,FALSE)</f>
        <v>2.1999999999999318</v>
      </c>
      <c r="M424">
        <f>VLOOKUP(A424,Bシート!A:G,6,FALSE)</f>
        <v>53</v>
      </c>
      <c r="N424">
        <f>VLOOKUP(A424,Bシート!A:G,7,FALSE)</f>
        <v>10</v>
      </c>
      <c r="O424">
        <f>VLOOKUP(A424,Bシート!A:H,8,FALSE)</f>
        <v>6.66</v>
      </c>
      <c r="P424">
        <f>VLOOKUP(A424,Bシート!A:I,9,FALSE)</f>
        <v>0.99</v>
      </c>
      <c r="Q424">
        <f>VLOOKUP(A424,Bシート!A:J,10,FALSE)</f>
        <v>0.15</v>
      </c>
    </row>
    <row r="425" spans="1:17">
      <c r="A425" s="11">
        <v>39793</v>
      </c>
      <c r="B425">
        <v>3</v>
      </c>
      <c r="C425">
        <v>13</v>
      </c>
      <c r="D425">
        <v>17</v>
      </c>
      <c r="E425">
        <v>25</v>
      </c>
      <c r="F425">
        <v>40</v>
      </c>
      <c r="G425">
        <v>41</v>
      </c>
      <c r="H425">
        <v>4</v>
      </c>
      <c r="I425">
        <f>VLOOKUP(A425,Bシート!A:G,2,FALSE)</f>
        <v>16.3</v>
      </c>
      <c r="J425">
        <f>VLOOKUP(A425,Bシート!A:G,3,FALSE)</f>
        <v>1.1000000000000014</v>
      </c>
      <c r="K425">
        <f>VLOOKUP(A425,Bシート!A:G,4,FALSE)</f>
        <v>1006.1</v>
      </c>
      <c r="L425">
        <f>VLOOKUP(A425,Bシート!A:G,5,FALSE)</f>
        <v>-7</v>
      </c>
      <c r="M425">
        <f>VLOOKUP(A425,Bシート!A:G,6,FALSE)</f>
        <v>44</v>
      </c>
      <c r="N425">
        <f>VLOOKUP(A425,Bシート!A:G,7,FALSE)</f>
        <v>-10</v>
      </c>
      <c r="O425">
        <f>VLOOKUP(A425,Bシート!A:H,8,FALSE)</f>
        <v>13.66</v>
      </c>
      <c r="P425">
        <f>VLOOKUP(A425,Bシート!A:I,9,FALSE)</f>
        <v>0.23</v>
      </c>
      <c r="Q425">
        <f>VLOOKUP(A425,Bシート!A:J,10,FALSE)</f>
        <v>-0.97</v>
      </c>
    </row>
    <row r="426" spans="1:17">
      <c r="A426" s="11">
        <v>39800</v>
      </c>
      <c r="B426">
        <v>2</v>
      </c>
      <c r="C426">
        <v>3</v>
      </c>
      <c r="D426">
        <v>12</v>
      </c>
      <c r="E426">
        <v>20</v>
      </c>
      <c r="F426">
        <v>34</v>
      </c>
      <c r="G426">
        <v>43</v>
      </c>
      <c r="H426">
        <v>4</v>
      </c>
      <c r="I426">
        <f>VLOOKUP(A426,Bシート!A:G,2,FALSE)</f>
        <v>13.8</v>
      </c>
      <c r="J426">
        <f>VLOOKUP(A426,Bシート!A:G,3,FALSE)</f>
        <v>4.7000000000000011</v>
      </c>
      <c r="K426">
        <f>VLOOKUP(A426,Bシート!A:G,4,FALSE)</f>
        <v>1005.9</v>
      </c>
      <c r="L426">
        <f>VLOOKUP(A426,Bシート!A:G,5,FALSE)</f>
        <v>-9.5</v>
      </c>
      <c r="M426">
        <f>VLOOKUP(A426,Bシート!A:G,6,FALSE)</f>
        <v>52</v>
      </c>
      <c r="N426">
        <f>VLOOKUP(A426,Bシート!A:G,7,FALSE)</f>
        <v>-33</v>
      </c>
      <c r="O426">
        <f>VLOOKUP(A426,Bシート!A:H,8,FALSE)</f>
        <v>20.66</v>
      </c>
      <c r="P426">
        <f>VLOOKUP(A426,Bシート!A:I,9,FALSE)</f>
        <v>-0.95</v>
      </c>
      <c r="Q426">
        <f>VLOOKUP(A426,Bシート!A:J,10,FALSE)</f>
        <v>-0.31</v>
      </c>
    </row>
    <row r="427" spans="1:17">
      <c r="A427" s="11">
        <v>39807</v>
      </c>
      <c r="B427">
        <v>6</v>
      </c>
      <c r="C427">
        <v>8</v>
      </c>
      <c r="D427">
        <v>9</v>
      </c>
      <c r="E427">
        <v>29</v>
      </c>
      <c r="F427">
        <v>32</v>
      </c>
      <c r="G427">
        <v>37</v>
      </c>
      <c r="H427">
        <v>4</v>
      </c>
      <c r="I427">
        <f>VLOOKUP(A427,Bシート!A:G,2,FALSE)</f>
        <v>12.9</v>
      </c>
      <c r="J427">
        <f>VLOOKUP(A427,Bシート!A:G,3,FALSE)</f>
        <v>4.7000000000000011</v>
      </c>
      <c r="K427">
        <f>VLOOKUP(A427,Bシート!A:G,4,FALSE)</f>
        <v>996.2</v>
      </c>
      <c r="L427">
        <f>VLOOKUP(A427,Bシート!A:G,5,FALSE)</f>
        <v>-19.899999999999977</v>
      </c>
      <c r="M427">
        <f>VLOOKUP(A427,Bシート!A:G,6,FALSE)</f>
        <v>50</v>
      </c>
      <c r="N427">
        <f>VLOOKUP(A427,Bシート!A:G,7,FALSE)</f>
        <v>-5</v>
      </c>
      <c r="O427">
        <f>VLOOKUP(A427,Bシート!A:H,8,FALSE)</f>
        <v>27.66</v>
      </c>
      <c r="P427">
        <f>VLOOKUP(A427,Bシート!A:I,9,FALSE)</f>
        <v>-0.39</v>
      </c>
      <c r="Q427">
        <f>VLOOKUP(A427,Bシート!A:J,10,FALSE)</f>
        <v>0.92</v>
      </c>
    </row>
    <row r="428" spans="1:17">
      <c r="A428" s="11">
        <v>39821</v>
      </c>
      <c r="B428">
        <v>5</v>
      </c>
      <c r="C428">
        <v>12</v>
      </c>
      <c r="D428">
        <v>13</v>
      </c>
      <c r="E428">
        <v>33</v>
      </c>
      <c r="F428">
        <v>39</v>
      </c>
      <c r="G428">
        <v>42</v>
      </c>
      <c r="H428">
        <v>20</v>
      </c>
      <c r="I428">
        <f>VLOOKUP(A428,Bシート!A:G,2,FALSE)</f>
        <v>8.1999999999999993</v>
      </c>
      <c r="J428">
        <f>VLOOKUP(A428,Bシート!A:G,3,FALSE)</f>
        <v>0.49999999999999911</v>
      </c>
      <c r="K428">
        <f>VLOOKUP(A428,Bシート!A:G,4,FALSE)</f>
        <v>1021.4</v>
      </c>
      <c r="L428">
        <f>VLOOKUP(A428,Bシート!A:G,5,FALSE)</f>
        <v>1.1000000000000227</v>
      </c>
      <c r="M428">
        <f>VLOOKUP(A428,Bシート!A:G,6,FALSE)</f>
        <v>49</v>
      </c>
      <c r="N428">
        <f>VLOOKUP(A428,Bシート!A:G,7,FALSE)</f>
        <v>7</v>
      </c>
      <c r="O428">
        <f>VLOOKUP(A428,Bシート!A:H,8,FALSE)</f>
        <v>12.13</v>
      </c>
      <c r="P428">
        <f>VLOOKUP(A428,Bシート!A:I,9,FALSE)</f>
        <v>0.53</v>
      </c>
      <c r="Q428">
        <f>VLOOKUP(A428,Bシート!A:J,10,FALSE)</f>
        <v>-0.85</v>
      </c>
    </row>
    <row r="429" spans="1:17">
      <c r="A429" s="11">
        <v>39828</v>
      </c>
      <c r="B429">
        <v>8</v>
      </c>
      <c r="C429">
        <v>16</v>
      </c>
      <c r="D429">
        <v>18</v>
      </c>
      <c r="E429">
        <v>35</v>
      </c>
      <c r="F429">
        <v>42</v>
      </c>
      <c r="G429">
        <v>43</v>
      </c>
      <c r="H429">
        <v>13</v>
      </c>
      <c r="I429">
        <f>VLOOKUP(A429,Bシート!A:G,2,FALSE)</f>
        <v>4.3</v>
      </c>
      <c r="J429">
        <f>VLOOKUP(A429,Bシート!A:G,3,FALSE)</f>
        <v>-4.7</v>
      </c>
      <c r="K429">
        <f>VLOOKUP(A429,Bシート!A:G,4,FALSE)</f>
        <v>1016.8</v>
      </c>
      <c r="L429">
        <f>VLOOKUP(A429,Bシート!A:G,5,FALSE)</f>
        <v>6.5</v>
      </c>
      <c r="M429">
        <f>VLOOKUP(A429,Bシート!A:G,6,FALSE)</f>
        <v>24</v>
      </c>
      <c r="N429">
        <f>VLOOKUP(A429,Bシート!A:G,7,FALSE)</f>
        <v>-16</v>
      </c>
      <c r="O429">
        <f>VLOOKUP(A429,Bシート!A:H,8,FALSE)</f>
        <v>19.13</v>
      </c>
      <c r="P429">
        <f>VLOOKUP(A429,Bシート!A:I,9,FALSE)</f>
        <v>-0.8</v>
      </c>
      <c r="Q429">
        <f>VLOOKUP(A429,Bシート!A:J,10,FALSE)</f>
        <v>-0.6</v>
      </c>
    </row>
    <row r="430" spans="1:17">
      <c r="A430" s="11">
        <v>39835</v>
      </c>
      <c r="B430">
        <v>17</v>
      </c>
      <c r="C430">
        <v>25</v>
      </c>
      <c r="D430">
        <v>29</v>
      </c>
      <c r="E430">
        <v>33</v>
      </c>
      <c r="F430">
        <v>37</v>
      </c>
      <c r="G430">
        <v>42</v>
      </c>
      <c r="H430">
        <v>7</v>
      </c>
      <c r="I430">
        <f>VLOOKUP(A430,Bシート!A:G,2,FALSE)</f>
        <v>6.8</v>
      </c>
      <c r="J430">
        <f>VLOOKUP(A430,Bシート!A:G,3,FALSE)</f>
        <v>-1.3999999999999995</v>
      </c>
      <c r="K430">
        <f>VLOOKUP(A430,Bシート!A:G,4,FALSE)</f>
        <v>1014.6</v>
      </c>
      <c r="L430">
        <f>VLOOKUP(A430,Bシート!A:G,5,FALSE)</f>
        <v>-2.3999999999999773</v>
      </c>
      <c r="M430">
        <f>VLOOKUP(A430,Bシート!A:G,6,FALSE)</f>
        <v>85</v>
      </c>
      <c r="N430">
        <f>VLOOKUP(A430,Bシート!A:G,7,FALSE)</f>
        <v>30</v>
      </c>
      <c r="O430">
        <f>VLOOKUP(A430,Bシート!A:H,8,FALSE)</f>
        <v>26.13</v>
      </c>
      <c r="P430">
        <f>VLOOKUP(A430,Bシート!A:I,9,FALSE)</f>
        <v>-0.66</v>
      </c>
      <c r="Q430">
        <f>VLOOKUP(A430,Bシート!A:J,10,FALSE)</f>
        <v>0.75</v>
      </c>
    </row>
    <row r="431" spans="1:17">
      <c r="A431" s="11">
        <v>39842</v>
      </c>
      <c r="B431">
        <v>1</v>
      </c>
      <c r="C431">
        <v>8</v>
      </c>
      <c r="D431">
        <v>18</v>
      </c>
      <c r="E431">
        <v>26</v>
      </c>
      <c r="F431">
        <v>34</v>
      </c>
      <c r="G431">
        <v>42</v>
      </c>
      <c r="H431">
        <v>21</v>
      </c>
      <c r="I431">
        <f>VLOOKUP(A431,Bシート!A:G,2,FALSE)</f>
        <v>10.6</v>
      </c>
      <c r="J431">
        <f>VLOOKUP(A431,Bシート!A:G,3,FALSE)</f>
        <v>3</v>
      </c>
      <c r="K431">
        <f>VLOOKUP(A431,Bシート!A:G,4,FALSE)</f>
        <v>1021.2</v>
      </c>
      <c r="L431">
        <f>VLOOKUP(A431,Bシート!A:G,5,FALSE)</f>
        <v>-5.7000000000000455</v>
      </c>
      <c r="M431">
        <f>VLOOKUP(A431,Bシート!A:G,6,FALSE)</f>
        <v>69</v>
      </c>
      <c r="N431">
        <f>VLOOKUP(A431,Bシート!A:G,7,FALSE)</f>
        <v>3</v>
      </c>
      <c r="O431">
        <f>VLOOKUP(A431,Bシート!A:H,8,FALSE)</f>
        <v>3.6</v>
      </c>
      <c r="P431">
        <f>VLOOKUP(A431,Bシート!A:I,9,FALSE)</f>
        <v>0.69</v>
      </c>
      <c r="Q431">
        <f>VLOOKUP(A431,Bシート!A:J,10,FALSE)</f>
        <v>0.72</v>
      </c>
    </row>
    <row r="432" spans="1:17">
      <c r="A432" s="11">
        <v>39849</v>
      </c>
      <c r="B432">
        <v>1</v>
      </c>
      <c r="C432">
        <v>5</v>
      </c>
      <c r="D432">
        <v>19</v>
      </c>
      <c r="E432">
        <v>20</v>
      </c>
      <c r="F432">
        <v>35</v>
      </c>
      <c r="G432">
        <v>41</v>
      </c>
      <c r="H432">
        <v>33</v>
      </c>
      <c r="I432">
        <f>VLOOKUP(A432,Bシート!A:G,2,FALSE)</f>
        <v>8.8000000000000007</v>
      </c>
      <c r="J432">
        <f>VLOOKUP(A432,Bシート!A:G,3,FALSE)</f>
        <v>0.5</v>
      </c>
      <c r="K432">
        <f>VLOOKUP(A432,Bシート!A:G,4,FALSE)</f>
        <v>1009.4</v>
      </c>
      <c r="L432">
        <f>VLOOKUP(A432,Bシート!A:G,5,FALSE)</f>
        <v>-6.8000000000000682</v>
      </c>
      <c r="M432">
        <f>VLOOKUP(A432,Bシート!A:G,6,FALSE)</f>
        <v>60</v>
      </c>
      <c r="N432">
        <f>VLOOKUP(A432,Bシート!A:G,7,FALSE)</f>
        <v>6</v>
      </c>
      <c r="O432">
        <f>VLOOKUP(A432,Bシート!A:H,8,FALSE)</f>
        <v>10.6</v>
      </c>
      <c r="P432">
        <f>VLOOKUP(A432,Bシート!A:I,9,FALSE)</f>
        <v>0.78</v>
      </c>
      <c r="Q432">
        <f>VLOOKUP(A432,Bシート!A:J,10,FALSE)</f>
        <v>-0.63</v>
      </c>
    </row>
    <row r="433" spans="1:17">
      <c r="A433" s="11">
        <v>39856</v>
      </c>
      <c r="B433">
        <v>8</v>
      </c>
      <c r="C433">
        <v>20</v>
      </c>
      <c r="D433">
        <v>23</v>
      </c>
      <c r="E433">
        <v>24</v>
      </c>
      <c r="F433">
        <v>42</v>
      </c>
      <c r="G433">
        <v>43</v>
      </c>
      <c r="H433">
        <v>16</v>
      </c>
      <c r="I433">
        <f>VLOOKUP(A433,Bシート!A:G,2,FALSE)</f>
        <v>12.6</v>
      </c>
      <c r="J433">
        <f>VLOOKUP(A433,Bシート!A:G,3,FALSE)</f>
        <v>4.8</v>
      </c>
      <c r="K433">
        <f>VLOOKUP(A433,Bシート!A:G,4,FALSE)</f>
        <v>1013.5</v>
      </c>
      <c r="L433">
        <f>VLOOKUP(A433,Bシート!A:G,5,FALSE)</f>
        <v>10.799999999999955</v>
      </c>
      <c r="M433">
        <f>VLOOKUP(A433,Bシート!A:G,6,FALSE)</f>
        <v>51</v>
      </c>
      <c r="N433">
        <f>VLOOKUP(A433,Bシート!A:G,7,FALSE)</f>
        <v>-14</v>
      </c>
      <c r="O433">
        <f>VLOOKUP(A433,Bシート!A:H,8,FALSE)</f>
        <v>17.600000000000001</v>
      </c>
      <c r="P433">
        <f>VLOOKUP(A433,Bシート!A:I,9,FALSE)</f>
        <v>-0.56999999999999995</v>
      </c>
      <c r="Q433">
        <f>VLOOKUP(A433,Bシート!A:J,10,FALSE)</f>
        <v>-0.82</v>
      </c>
    </row>
    <row r="434" spans="1:17">
      <c r="A434" s="11">
        <v>39863</v>
      </c>
      <c r="B434">
        <v>3</v>
      </c>
      <c r="C434">
        <v>9</v>
      </c>
      <c r="D434">
        <v>11</v>
      </c>
      <c r="E434">
        <v>24</v>
      </c>
      <c r="F434">
        <v>26</v>
      </c>
      <c r="G434">
        <v>34</v>
      </c>
      <c r="H434">
        <v>25</v>
      </c>
      <c r="I434">
        <f>VLOOKUP(A434,Bシート!A:G,2,FALSE)</f>
        <v>8.3000000000000007</v>
      </c>
      <c r="J434">
        <f>VLOOKUP(A434,Bシート!A:G,3,FALSE)</f>
        <v>0.10000000000000142</v>
      </c>
      <c r="K434">
        <f>VLOOKUP(A434,Bシート!A:G,4,FALSE)</f>
        <v>1019.2</v>
      </c>
      <c r="L434">
        <f>VLOOKUP(A434,Bシート!A:G,5,FALSE)</f>
        <v>6.8000000000000682</v>
      </c>
      <c r="M434">
        <f>VLOOKUP(A434,Bシート!A:G,6,FALSE)</f>
        <v>30</v>
      </c>
      <c r="N434">
        <f>VLOOKUP(A434,Bシート!A:G,7,FALSE)</f>
        <v>-4</v>
      </c>
      <c r="O434">
        <f>VLOOKUP(A434,Bシート!A:H,8,FALSE)</f>
        <v>24.6</v>
      </c>
      <c r="P434">
        <f>VLOOKUP(A434,Bシート!A:I,9,FALSE)</f>
        <v>-0.87</v>
      </c>
      <c r="Q434">
        <f>VLOOKUP(A434,Bシート!A:J,10,FALSE)</f>
        <v>0.5</v>
      </c>
    </row>
    <row r="435" spans="1:17">
      <c r="A435" s="11">
        <v>39870</v>
      </c>
      <c r="B435">
        <v>3</v>
      </c>
      <c r="C435">
        <v>12</v>
      </c>
      <c r="D435">
        <v>19</v>
      </c>
      <c r="E435">
        <v>33</v>
      </c>
      <c r="F435">
        <v>35</v>
      </c>
      <c r="G435">
        <v>36</v>
      </c>
      <c r="H435">
        <v>37</v>
      </c>
      <c r="I435">
        <f>VLOOKUP(A435,Bシート!A:G,2,FALSE)</f>
        <v>5.6</v>
      </c>
      <c r="J435">
        <f>VLOOKUP(A435,Bシート!A:G,3,FALSE)</f>
        <v>-4.0999999999999996</v>
      </c>
      <c r="K435">
        <f>VLOOKUP(A435,Bシート!A:G,4,FALSE)</f>
        <v>1017.1</v>
      </c>
      <c r="L435">
        <f>VLOOKUP(A435,Bシート!A:G,5,FALSE)</f>
        <v>14.600000000000023</v>
      </c>
      <c r="M435">
        <f>VLOOKUP(A435,Bシート!A:G,6,FALSE)</f>
        <v>70</v>
      </c>
      <c r="N435">
        <f>VLOOKUP(A435,Bシート!A:G,7,FALSE)</f>
        <v>-2</v>
      </c>
      <c r="O435">
        <f>VLOOKUP(A435,Bシート!A:H,8,FALSE)</f>
        <v>2.0699999999999998</v>
      </c>
      <c r="P435">
        <f>VLOOKUP(A435,Bシート!A:I,9,FALSE)</f>
        <v>0.43</v>
      </c>
      <c r="Q435">
        <f>VLOOKUP(A435,Bシート!A:J,10,FALSE)</f>
        <v>0.91</v>
      </c>
    </row>
    <row r="436" spans="1:17">
      <c r="A436" s="11">
        <v>39877</v>
      </c>
      <c r="B436">
        <v>2</v>
      </c>
      <c r="C436">
        <v>11</v>
      </c>
      <c r="D436">
        <v>12</v>
      </c>
      <c r="E436">
        <v>28</v>
      </c>
      <c r="F436">
        <v>35</v>
      </c>
      <c r="G436">
        <v>37</v>
      </c>
      <c r="H436">
        <v>27</v>
      </c>
      <c r="I436">
        <f>VLOOKUP(A436,Bシート!A:G,2,FALSE)</f>
        <v>10.1</v>
      </c>
      <c r="J436">
        <f>VLOOKUP(A436,Bシート!A:G,3,FALSE)</f>
        <v>2.0999999999999996</v>
      </c>
      <c r="K436">
        <f>VLOOKUP(A436,Bシート!A:G,4,FALSE)</f>
        <v>1019.7</v>
      </c>
      <c r="L436">
        <f>VLOOKUP(A436,Bシート!A:G,5,FALSE)</f>
        <v>9.1000000000000227</v>
      </c>
      <c r="M436">
        <f>VLOOKUP(A436,Bシート!A:G,6,FALSE)</f>
        <v>50</v>
      </c>
      <c r="N436">
        <f>VLOOKUP(A436,Bシート!A:G,7,FALSE)</f>
        <v>-32</v>
      </c>
      <c r="O436">
        <f>VLOOKUP(A436,Bシート!A:H,8,FALSE)</f>
        <v>9.07</v>
      </c>
      <c r="P436">
        <f>VLOOKUP(A436,Bシート!A:I,9,FALSE)</f>
        <v>0.94</v>
      </c>
      <c r="Q436">
        <f>VLOOKUP(A436,Bシート!A:J,10,FALSE)</f>
        <v>-0.35</v>
      </c>
    </row>
    <row r="437" spans="1:17">
      <c r="A437" s="11">
        <v>39884</v>
      </c>
      <c r="B437">
        <v>4</v>
      </c>
      <c r="C437">
        <v>12</v>
      </c>
      <c r="D437">
        <v>21</v>
      </c>
      <c r="E437">
        <v>22</v>
      </c>
      <c r="F437">
        <v>27</v>
      </c>
      <c r="G437">
        <v>38</v>
      </c>
      <c r="H437">
        <v>31</v>
      </c>
      <c r="I437">
        <f>VLOOKUP(A437,Bシート!A:G,2,FALSE)</f>
        <v>10.5</v>
      </c>
      <c r="J437">
        <f>VLOOKUP(A437,Bシート!A:G,3,FALSE)</f>
        <v>0.90000000000000036</v>
      </c>
      <c r="K437">
        <f>VLOOKUP(A437,Bシート!A:G,4,FALSE)</f>
        <v>1023.8</v>
      </c>
      <c r="L437">
        <f>VLOOKUP(A437,Bシート!A:G,5,FALSE)</f>
        <v>11</v>
      </c>
      <c r="M437">
        <f>VLOOKUP(A437,Bシート!A:G,6,FALSE)</f>
        <v>26</v>
      </c>
      <c r="N437">
        <f>VLOOKUP(A437,Bシート!A:G,7,FALSE)</f>
        <v>1</v>
      </c>
      <c r="O437">
        <f>VLOOKUP(A437,Bシート!A:H,8,FALSE)</f>
        <v>16.07</v>
      </c>
      <c r="P437">
        <f>VLOOKUP(A437,Bシート!A:I,9,FALSE)</f>
        <v>-0.27</v>
      </c>
      <c r="Q437">
        <f>VLOOKUP(A437,Bシート!A:J,10,FALSE)</f>
        <v>-0.96</v>
      </c>
    </row>
    <row r="438" spans="1:17">
      <c r="A438" s="11">
        <v>39891</v>
      </c>
      <c r="B438">
        <v>2</v>
      </c>
      <c r="C438">
        <v>5</v>
      </c>
      <c r="D438">
        <v>11</v>
      </c>
      <c r="E438">
        <v>21</v>
      </c>
      <c r="F438">
        <v>23</v>
      </c>
      <c r="G438">
        <v>43</v>
      </c>
      <c r="H438">
        <v>15</v>
      </c>
      <c r="I438">
        <f>VLOOKUP(A438,Bシート!A:G,2,FALSE)</f>
        <v>19.5</v>
      </c>
      <c r="J438">
        <f>VLOOKUP(A438,Bシート!A:G,3,FALSE)</f>
        <v>1.6999999999999993</v>
      </c>
      <c r="K438">
        <f>VLOOKUP(A438,Bシート!A:G,4,FALSE)</f>
        <v>1006.8</v>
      </c>
      <c r="L438">
        <f>VLOOKUP(A438,Bシート!A:G,5,FALSE)</f>
        <v>-5</v>
      </c>
      <c r="M438">
        <f>VLOOKUP(A438,Bシート!A:G,6,FALSE)</f>
        <v>58</v>
      </c>
      <c r="N438">
        <f>VLOOKUP(A438,Bシート!A:G,7,FALSE)</f>
        <v>17</v>
      </c>
      <c r="O438">
        <f>VLOOKUP(A438,Bシート!A:H,8,FALSE)</f>
        <v>23.07</v>
      </c>
      <c r="P438">
        <f>VLOOKUP(A438,Bシート!A:I,9,FALSE)</f>
        <v>-0.98</v>
      </c>
      <c r="Q438">
        <f>VLOOKUP(A438,Bシート!A:J,10,FALSE)</f>
        <v>0.19</v>
      </c>
    </row>
    <row r="439" spans="1:17">
      <c r="A439" s="11">
        <v>39898</v>
      </c>
      <c r="B439">
        <v>3</v>
      </c>
      <c r="C439">
        <v>9</v>
      </c>
      <c r="D439">
        <v>16</v>
      </c>
      <c r="E439">
        <v>17</v>
      </c>
      <c r="F439">
        <v>20</v>
      </c>
      <c r="G439">
        <v>31</v>
      </c>
      <c r="H439">
        <v>42</v>
      </c>
      <c r="I439">
        <f>VLOOKUP(A439,Bシート!A:G,2,FALSE)</f>
        <v>10.6</v>
      </c>
      <c r="J439">
        <f>VLOOKUP(A439,Bシート!A:G,3,FALSE)</f>
        <v>2.5</v>
      </c>
      <c r="K439">
        <f>VLOOKUP(A439,Bシート!A:G,4,FALSE)</f>
        <v>1008.6</v>
      </c>
      <c r="L439">
        <f>VLOOKUP(A439,Bシート!A:G,5,FALSE)</f>
        <v>6.3999999999999773</v>
      </c>
      <c r="M439">
        <f>VLOOKUP(A439,Bシート!A:G,6,FALSE)</f>
        <v>23</v>
      </c>
      <c r="N439">
        <f>VLOOKUP(A439,Bシート!A:G,7,FALSE)</f>
        <v>-57</v>
      </c>
      <c r="O439">
        <f>VLOOKUP(A439,Bシート!A:H,8,FALSE)</f>
        <v>0.53</v>
      </c>
      <c r="P439">
        <f>VLOOKUP(A439,Bシート!A:I,9,FALSE)</f>
        <v>0.11</v>
      </c>
      <c r="Q439">
        <f>VLOOKUP(A439,Bシート!A:J,10,FALSE)</f>
        <v>0.99</v>
      </c>
    </row>
    <row r="440" spans="1:17">
      <c r="A440" s="11">
        <v>39905</v>
      </c>
      <c r="B440">
        <v>11</v>
      </c>
      <c r="C440">
        <v>14</v>
      </c>
      <c r="D440">
        <v>20</v>
      </c>
      <c r="E440">
        <v>28</v>
      </c>
      <c r="F440">
        <v>32</v>
      </c>
      <c r="G440">
        <v>41</v>
      </c>
      <c r="H440">
        <v>27</v>
      </c>
      <c r="I440">
        <f>VLOOKUP(A440,Bシート!A:G,2,FALSE)</f>
        <v>11.8</v>
      </c>
      <c r="J440">
        <f>VLOOKUP(A440,Bシート!A:G,3,FALSE)</f>
        <v>0.5</v>
      </c>
      <c r="K440">
        <f>VLOOKUP(A440,Bシート!A:G,4,FALSE)</f>
        <v>1011.3</v>
      </c>
      <c r="L440">
        <f>VLOOKUP(A440,Bシート!A:G,5,FALSE)</f>
        <v>8.8999999999999773</v>
      </c>
      <c r="M440">
        <f>VLOOKUP(A440,Bシート!A:G,6,FALSE)</f>
        <v>26</v>
      </c>
      <c r="N440">
        <f>VLOOKUP(A440,Bシート!A:G,7,FALSE)</f>
        <v>-48</v>
      </c>
      <c r="O440">
        <f>VLOOKUP(A440,Bシート!A:H,8,FALSE)</f>
        <v>7.53</v>
      </c>
      <c r="P440">
        <f>VLOOKUP(A440,Bシート!A:I,9,FALSE)</f>
        <v>1</v>
      </c>
      <c r="Q440">
        <f>VLOOKUP(A440,Bシート!A:J,10,FALSE)</f>
        <v>-0.03</v>
      </c>
    </row>
    <row r="441" spans="1:17">
      <c r="A441" s="11">
        <v>39912</v>
      </c>
      <c r="B441">
        <v>9</v>
      </c>
      <c r="C441">
        <v>23</v>
      </c>
      <c r="D441">
        <v>29</v>
      </c>
      <c r="E441">
        <v>30</v>
      </c>
      <c r="F441">
        <v>31</v>
      </c>
      <c r="G441">
        <v>39</v>
      </c>
      <c r="H441">
        <v>18</v>
      </c>
      <c r="I441">
        <f>VLOOKUP(A441,Bシート!A:G,2,FALSE)</f>
        <v>20.8</v>
      </c>
      <c r="J441">
        <f>VLOOKUP(A441,Bシート!A:G,3,FALSE)</f>
        <v>2.4000000000000021</v>
      </c>
      <c r="K441">
        <f>VLOOKUP(A441,Bシート!A:G,4,FALSE)</f>
        <v>1017.6</v>
      </c>
      <c r="L441">
        <f>VLOOKUP(A441,Bシート!A:G,5,FALSE)</f>
        <v>4.3999999999999773</v>
      </c>
      <c r="M441">
        <f>VLOOKUP(A441,Bシート!A:G,6,FALSE)</f>
        <v>30</v>
      </c>
      <c r="N441">
        <f>VLOOKUP(A441,Bシート!A:G,7,FALSE)</f>
        <v>-14</v>
      </c>
      <c r="O441">
        <f>VLOOKUP(A441,Bシート!A:H,8,FALSE)</f>
        <v>14.53</v>
      </c>
      <c r="P441">
        <f>VLOOKUP(A441,Bシート!A:I,9,FALSE)</f>
        <v>0.05</v>
      </c>
      <c r="Q441">
        <f>VLOOKUP(A441,Bシート!A:J,10,FALSE)</f>
        <v>-1</v>
      </c>
    </row>
    <row r="442" spans="1:17">
      <c r="A442" s="11">
        <v>39919</v>
      </c>
      <c r="B442">
        <v>10</v>
      </c>
      <c r="C442">
        <v>18</v>
      </c>
      <c r="D442">
        <v>33</v>
      </c>
      <c r="E442">
        <v>34</v>
      </c>
      <c r="F442">
        <v>39</v>
      </c>
      <c r="G442">
        <v>41</v>
      </c>
      <c r="H442">
        <v>21</v>
      </c>
      <c r="I442">
        <f>VLOOKUP(A442,Bシート!A:G,2,FALSE)</f>
        <v>17.899999999999999</v>
      </c>
      <c r="J442">
        <f>VLOOKUP(A442,Bシート!A:G,3,FALSE)</f>
        <v>-3.4000000000000021</v>
      </c>
      <c r="K442">
        <f>VLOOKUP(A442,Bシート!A:G,4,FALSE)</f>
        <v>1004.5</v>
      </c>
      <c r="L442">
        <f>VLOOKUP(A442,Bシート!A:G,5,FALSE)</f>
        <v>7.2000000000000455</v>
      </c>
      <c r="M442">
        <f>VLOOKUP(A442,Bシート!A:G,6,FALSE)</f>
        <v>60</v>
      </c>
      <c r="N442">
        <f>VLOOKUP(A442,Bシート!A:G,7,FALSE)</f>
        <v>26</v>
      </c>
      <c r="O442">
        <f>VLOOKUP(A442,Bシート!A:H,8,FALSE)</f>
        <v>21.53</v>
      </c>
      <c r="P442">
        <f>VLOOKUP(A442,Bシート!A:I,9,FALSE)</f>
        <v>-0.99</v>
      </c>
      <c r="Q442">
        <f>VLOOKUP(A442,Bシート!A:J,10,FALSE)</f>
        <v>-0.13</v>
      </c>
    </row>
    <row r="443" spans="1:17">
      <c r="A443" s="11">
        <v>39926</v>
      </c>
      <c r="B443">
        <v>2</v>
      </c>
      <c r="C443">
        <v>23</v>
      </c>
      <c r="D443">
        <v>26</v>
      </c>
      <c r="E443">
        <v>35</v>
      </c>
      <c r="F443">
        <v>41</v>
      </c>
      <c r="G443">
        <v>42</v>
      </c>
      <c r="H443">
        <v>38</v>
      </c>
      <c r="I443">
        <f>VLOOKUP(A443,Bシート!A:G,2,FALSE)</f>
        <v>18.100000000000001</v>
      </c>
      <c r="J443">
        <f>VLOOKUP(A443,Bシート!A:G,3,FALSE)</f>
        <v>-1.2999999999999972</v>
      </c>
      <c r="K443">
        <f>VLOOKUP(A443,Bシート!A:G,4,FALSE)</f>
        <v>1009.5</v>
      </c>
      <c r="L443">
        <f>VLOOKUP(A443,Bシート!A:G,5,FALSE)</f>
        <v>11.899999999999977</v>
      </c>
      <c r="M443">
        <f>VLOOKUP(A443,Bシート!A:G,6,FALSE)</f>
        <v>27</v>
      </c>
      <c r="N443">
        <f>VLOOKUP(A443,Bシート!A:G,7,FALSE)</f>
        <v>-28</v>
      </c>
      <c r="O443">
        <f>VLOOKUP(A443,Bシート!A:H,8,FALSE)</f>
        <v>28.53</v>
      </c>
      <c r="P443">
        <f>VLOOKUP(A443,Bシート!A:I,9,FALSE)</f>
        <v>-0.21</v>
      </c>
      <c r="Q443">
        <f>VLOOKUP(A443,Bシート!A:J,10,FALSE)</f>
        <v>0.98</v>
      </c>
    </row>
    <row r="444" spans="1:17">
      <c r="A444" s="11">
        <v>39933</v>
      </c>
      <c r="B444">
        <v>6</v>
      </c>
      <c r="C444">
        <v>10</v>
      </c>
      <c r="D444">
        <v>21</v>
      </c>
      <c r="E444">
        <v>22</v>
      </c>
      <c r="F444">
        <v>23</v>
      </c>
      <c r="G444">
        <v>35</v>
      </c>
      <c r="H444">
        <v>5</v>
      </c>
      <c r="I444">
        <f>VLOOKUP(A444,Bシート!A:G,2,FALSE)</f>
        <v>20.5</v>
      </c>
      <c r="J444">
        <f>VLOOKUP(A444,Bシート!A:G,3,FALSE)</f>
        <v>2.1999999999999993</v>
      </c>
      <c r="K444">
        <f>VLOOKUP(A444,Bシート!A:G,4,FALSE)</f>
        <v>1017.9</v>
      </c>
      <c r="L444">
        <f>VLOOKUP(A444,Bシート!A:G,5,FALSE)</f>
        <v>1.6000000000000227</v>
      </c>
      <c r="M444">
        <f>VLOOKUP(A444,Bシート!A:G,6,FALSE)</f>
        <v>31</v>
      </c>
      <c r="N444">
        <f>VLOOKUP(A444,Bシート!A:G,7,FALSE)</f>
        <v>0</v>
      </c>
      <c r="O444">
        <f>VLOOKUP(A444,Bシート!A:H,8,FALSE)</f>
        <v>6</v>
      </c>
      <c r="P444">
        <f>VLOOKUP(A444,Bシート!A:I,9,FALSE)</f>
        <v>0.96</v>
      </c>
      <c r="Q444">
        <f>VLOOKUP(A444,Bシート!A:J,10,FALSE)</f>
        <v>0.28999999999999998</v>
      </c>
    </row>
    <row r="445" spans="1:17">
      <c r="A445" s="11">
        <v>39940</v>
      </c>
      <c r="B445">
        <v>5</v>
      </c>
      <c r="C445">
        <v>13</v>
      </c>
      <c r="D445">
        <v>16</v>
      </c>
      <c r="E445">
        <v>18</v>
      </c>
      <c r="F445">
        <v>24</v>
      </c>
      <c r="G445">
        <v>32</v>
      </c>
      <c r="H445">
        <v>30</v>
      </c>
      <c r="I445">
        <f>VLOOKUP(A445,Bシート!A:G,2,FALSE)</f>
        <v>18.3</v>
      </c>
      <c r="J445">
        <f>VLOOKUP(A445,Bシート!A:G,3,FALSE)</f>
        <v>1.8000000000000007</v>
      </c>
      <c r="K445">
        <f>VLOOKUP(A445,Bシート!A:G,4,FALSE)</f>
        <v>1001.9</v>
      </c>
      <c r="L445">
        <f>VLOOKUP(A445,Bシート!A:G,5,FALSE)</f>
        <v>-6</v>
      </c>
      <c r="M445">
        <f>VLOOKUP(A445,Bシート!A:G,6,FALSE)</f>
        <v>73</v>
      </c>
      <c r="N445">
        <f>VLOOKUP(A445,Bシート!A:G,7,FALSE)</f>
        <v>-14</v>
      </c>
      <c r="O445">
        <f>VLOOKUP(A445,Bシート!A:H,8,FALSE)</f>
        <v>13</v>
      </c>
      <c r="P445">
        <f>VLOOKUP(A445,Bシート!A:I,9,FALSE)</f>
        <v>0.37</v>
      </c>
      <c r="Q445">
        <f>VLOOKUP(A445,Bシート!A:J,10,FALSE)</f>
        <v>-0.93</v>
      </c>
    </row>
    <row r="446" spans="1:17">
      <c r="A446" s="11">
        <v>39947</v>
      </c>
      <c r="B446">
        <v>10</v>
      </c>
      <c r="C446">
        <v>20</v>
      </c>
      <c r="D446">
        <v>23</v>
      </c>
      <c r="E446">
        <v>26</v>
      </c>
      <c r="F446">
        <v>37</v>
      </c>
      <c r="G446">
        <v>40</v>
      </c>
      <c r="H446">
        <v>9</v>
      </c>
      <c r="I446">
        <f>VLOOKUP(A446,Bシート!A:G,2,FALSE)</f>
        <v>19.7</v>
      </c>
      <c r="J446">
        <f>VLOOKUP(A446,Bシート!A:G,3,FALSE)</f>
        <v>-4.5</v>
      </c>
      <c r="K446">
        <f>VLOOKUP(A446,Bシート!A:G,4,FALSE)</f>
        <v>1002.1</v>
      </c>
      <c r="L446">
        <f>VLOOKUP(A446,Bシート!A:G,5,FALSE)</f>
        <v>3.8000000000000682</v>
      </c>
      <c r="M446">
        <f>VLOOKUP(A446,Bシート!A:G,6,FALSE)</f>
        <v>20</v>
      </c>
      <c r="N446">
        <f>VLOOKUP(A446,Bシート!A:G,7,FALSE)</f>
        <v>-8</v>
      </c>
      <c r="O446">
        <f>VLOOKUP(A446,Bシート!A:H,8,FALSE)</f>
        <v>20</v>
      </c>
      <c r="P446">
        <f>VLOOKUP(A446,Bシート!A:I,9,FALSE)</f>
        <v>-0.9</v>
      </c>
      <c r="Q446">
        <f>VLOOKUP(A446,Bシート!A:J,10,FALSE)</f>
        <v>-0.44</v>
      </c>
    </row>
    <row r="447" spans="1:17">
      <c r="A447" s="11">
        <v>39954</v>
      </c>
      <c r="B447">
        <v>3</v>
      </c>
      <c r="C447">
        <v>8</v>
      </c>
      <c r="D447">
        <v>17</v>
      </c>
      <c r="E447">
        <v>26</v>
      </c>
      <c r="F447">
        <v>27</v>
      </c>
      <c r="G447">
        <v>36</v>
      </c>
      <c r="H447">
        <v>13</v>
      </c>
      <c r="I447">
        <f>VLOOKUP(A447,Bシート!A:G,2,FALSE)</f>
        <v>23.9</v>
      </c>
      <c r="J447">
        <f>VLOOKUP(A447,Bシート!A:G,3,FALSE)</f>
        <v>-1.6000000000000014</v>
      </c>
      <c r="K447">
        <f>VLOOKUP(A447,Bシート!A:G,4,FALSE)</f>
        <v>1010.3</v>
      </c>
      <c r="L447">
        <f>VLOOKUP(A447,Bシート!A:G,5,FALSE)</f>
        <v>1.3999999999999773</v>
      </c>
      <c r="M447">
        <f>VLOOKUP(A447,Bシート!A:G,6,FALSE)</f>
        <v>47</v>
      </c>
      <c r="N447">
        <f>VLOOKUP(A447,Bシート!A:G,7,FALSE)</f>
        <v>-4</v>
      </c>
      <c r="O447">
        <f>VLOOKUP(A447,Bシート!A:H,8,FALSE)</f>
        <v>27</v>
      </c>
      <c r="P447">
        <f>VLOOKUP(A447,Bシート!A:I,9,FALSE)</f>
        <v>-0.51</v>
      </c>
      <c r="Q447">
        <f>VLOOKUP(A447,Bシート!A:J,10,FALSE)</f>
        <v>0.86</v>
      </c>
    </row>
    <row r="448" spans="1:17">
      <c r="A448" s="11">
        <v>39961</v>
      </c>
      <c r="B448">
        <v>15</v>
      </c>
      <c r="C448">
        <v>23</v>
      </c>
      <c r="D448">
        <v>29</v>
      </c>
      <c r="E448">
        <v>36</v>
      </c>
      <c r="F448">
        <v>42</v>
      </c>
      <c r="G448">
        <v>43</v>
      </c>
      <c r="H448">
        <v>34</v>
      </c>
      <c r="I448">
        <f>VLOOKUP(A448,Bシート!A:G,2,FALSE)</f>
        <v>18.2</v>
      </c>
      <c r="J448">
        <f>VLOOKUP(A448,Bシート!A:G,3,FALSE)</f>
        <v>-3.6999999999999993</v>
      </c>
      <c r="K448">
        <f>VLOOKUP(A448,Bシート!A:G,4,FALSE)</f>
        <v>1008.2</v>
      </c>
      <c r="L448">
        <f>VLOOKUP(A448,Bシート!A:G,5,FALSE)</f>
        <v>-3.7999999999999545</v>
      </c>
      <c r="M448">
        <f>VLOOKUP(A448,Bシート!A:G,6,FALSE)</f>
        <v>80</v>
      </c>
      <c r="N448">
        <f>VLOOKUP(A448,Bシート!A:G,7,FALSE)</f>
        <v>25</v>
      </c>
      <c r="O448">
        <f>VLOOKUP(A448,Bシート!A:H,8,FALSE)</f>
        <v>4.47</v>
      </c>
      <c r="P448">
        <f>VLOOKUP(A448,Bシート!A:I,9,FALSE)</f>
        <v>0.81</v>
      </c>
      <c r="Q448">
        <f>VLOOKUP(A448,Bシート!A:J,10,FALSE)</f>
        <v>0.57999999999999996</v>
      </c>
    </row>
    <row r="449" spans="1:17">
      <c r="A449" s="11">
        <v>39968</v>
      </c>
      <c r="B449">
        <v>9</v>
      </c>
      <c r="C449">
        <v>23</v>
      </c>
      <c r="D449">
        <v>32</v>
      </c>
      <c r="E449">
        <v>35</v>
      </c>
      <c r="F449">
        <v>39</v>
      </c>
      <c r="G449">
        <v>42</v>
      </c>
      <c r="H449">
        <v>37</v>
      </c>
      <c r="I449">
        <f>VLOOKUP(A449,Bシート!A:G,2,FALSE)</f>
        <v>22.7</v>
      </c>
      <c r="J449">
        <f>VLOOKUP(A449,Bシート!A:G,3,FALSE)</f>
        <v>0.5</v>
      </c>
      <c r="K449">
        <f>VLOOKUP(A449,Bシート!A:G,4,FALSE)</f>
        <v>1000.9</v>
      </c>
      <c r="L449">
        <f>VLOOKUP(A449,Bシート!A:G,5,FALSE)</f>
        <v>-1.7000000000000455</v>
      </c>
      <c r="M449">
        <f>VLOOKUP(A449,Bシート!A:G,6,FALSE)</f>
        <v>55</v>
      </c>
      <c r="N449">
        <f>VLOOKUP(A449,Bシート!A:G,7,FALSE)</f>
        <v>-11</v>
      </c>
      <c r="O449">
        <f>VLOOKUP(A449,Bシート!A:H,8,FALSE)</f>
        <v>11.47</v>
      </c>
      <c r="P449">
        <f>VLOOKUP(A449,Bシート!A:I,9,FALSE)</f>
        <v>0.64</v>
      </c>
      <c r="Q449">
        <f>VLOOKUP(A449,Bシート!A:J,10,FALSE)</f>
        <v>-0.76</v>
      </c>
    </row>
    <row r="450" spans="1:17">
      <c r="A450" s="11">
        <v>39975</v>
      </c>
      <c r="B450">
        <v>19</v>
      </c>
      <c r="C450">
        <v>20</v>
      </c>
      <c r="D450">
        <v>21</v>
      </c>
      <c r="E450">
        <v>23</v>
      </c>
      <c r="F450">
        <v>27</v>
      </c>
      <c r="G450">
        <v>32</v>
      </c>
      <c r="H450">
        <v>24</v>
      </c>
      <c r="I450">
        <f>VLOOKUP(A450,Bシート!A:G,2,FALSE)</f>
        <v>24.5</v>
      </c>
      <c r="J450">
        <f>VLOOKUP(A450,Bシート!A:G,3,FALSE)</f>
        <v>0.69999999999999929</v>
      </c>
      <c r="K450">
        <f>VLOOKUP(A450,Bシート!A:G,4,FALSE)</f>
        <v>991.4</v>
      </c>
      <c r="L450">
        <f>VLOOKUP(A450,Bシート!A:G,5,FALSE)</f>
        <v>-9.7000000000000455</v>
      </c>
      <c r="M450">
        <f>VLOOKUP(A450,Bシート!A:G,6,FALSE)</f>
        <v>65</v>
      </c>
      <c r="N450">
        <f>VLOOKUP(A450,Bシート!A:G,7,FALSE)</f>
        <v>0</v>
      </c>
      <c r="O450">
        <f>VLOOKUP(A450,Bシート!A:H,8,FALSE)</f>
        <v>18.47</v>
      </c>
      <c r="P450">
        <f>VLOOKUP(A450,Bシート!A:I,9,FALSE)</f>
        <v>-0.71</v>
      </c>
      <c r="Q450">
        <f>VLOOKUP(A450,Bシート!A:J,10,FALSE)</f>
        <v>-0.7</v>
      </c>
    </row>
    <row r="451" spans="1:17">
      <c r="A451" s="11">
        <v>39982</v>
      </c>
      <c r="B451">
        <v>15</v>
      </c>
      <c r="C451">
        <v>20</v>
      </c>
      <c r="D451">
        <v>21</v>
      </c>
      <c r="E451">
        <v>32</v>
      </c>
      <c r="F451">
        <v>40</v>
      </c>
      <c r="G451">
        <v>42</v>
      </c>
      <c r="H451">
        <v>27</v>
      </c>
      <c r="I451">
        <f>VLOOKUP(A451,Bシート!A:G,2,FALSE)</f>
        <v>23.3</v>
      </c>
      <c r="J451">
        <f>VLOOKUP(A451,Bシート!A:G,3,FALSE)</f>
        <v>0.10000000000000142</v>
      </c>
      <c r="K451">
        <f>VLOOKUP(A451,Bシート!A:G,4,FALSE)</f>
        <v>1009.9</v>
      </c>
      <c r="L451">
        <f>VLOOKUP(A451,Bシート!A:G,5,FALSE)</f>
        <v>-0.89999999999997726</v>
      </c>
      <c r="M451">
        <f>VLOOKUP(A451,Bシート!A:G,6,FALSE)</f>
        <v>71</v>
      </c>
      <c r="N451">
        <f>VLOOKUP(A451,Bシート!A:G,7,FALSE)</f>
        <v>8</v>
      </c>
      <c r="O451">
        <f>VLOOKUP(A451,Bシート!A:H,8,FALSE)</f>
        <v>25.47</v>
      </c>
      <c r="P451">
        <f>VLOOKUP(A451,Bシート!A:I,9,FALSE)</f>
        <v>-0.76</v>
      </c>
      <c r="Q451">
        <f>VLOOKUP(A451,Bシート!A:J,10,FALSE)</f>
        <v>0.65</v>
      </c>
    </row>
    <row r="452" spans="1:17">
      <c r="A452" s="11">
        <v>39989</v>
      </c>
      <c r="B452">
        <v>6</v>
      </c>
      <c r="C452">
        <v>14</v>
      </c>
      <c r="D452">
        <v>16</v>
      </c>
      <c r="E452">
        <v>19</v>
      </c>
      <c r="F452">
        <v>26</v>
      </c>
      <c r="G452">
        <v>39</v>
      </c>
      <c r="H452">
        <v>21</v>
      </c>
      <c r="I452">
        <f>VLOOKUP(A452,Bシート!A:G,2,FALSE)</f>
        <v>26.1</v>
      </c>
      <c r="J452">
        <f>VLOOKUP(A452,Bシート!A:G,3,FALSE)</f>
        <v>-0.39999999999999858</v>
      </c>
      <c r="K452">
        <f>VLOOKUP(A452,Bシート!A:G,4,FALSE)</f>
        <v>1003.9</v>
      </c>
      <c r="L452">
        <f>VLOOKUP(A452,Bシート!A:G,5,FALSE)</f>
        <v>5.8999999999999773</v>
      </c>
      <c r="M452">
        <f>VLOOKUP(A452,Bシート!A:G,6,FALSE)</f>
        <v>72</v>
      </c>
      <c r="N452">
        <f>VLOOKUP(A452,Bシート!A:G,7,FALSE)</f>
        <v>5</v>
      </c>
      <c r="O452">
        <f>VLOOKUP(A452,Bシート!A:H,8,FALSE)</f>
        <v>2.94</v>
      </c>
      <c r="P452">
        <f>VLOOKUP(A452,Bシート!A:I,9,FALSE)</f>
        <v>0.59</v>
      </c>
      <c r="Q452">
        <f>VLOOKUP(A452,Bシート!A:J,10,FALSE)</f>
        <v>0.81</v>
      </c>
    </row>
    <row r="453" spans="1:17">
      <c r="A453" s="11">
        <v>39996</v>
      </c>
      <c r="B453">
        <v>1</v>
      </c>
      <c r="C453">
        <v>5</v>
      </c>
      <c r="D453">
        <v>25</v>
      </c>
      <c r="E453">
        <v>27</v>
      </c>
      <c r="F453">
        <v>29</v>
      </c>
      <c r="G453">
        <v>40</v>
      </c>
      <c r="H453">
        <v>19</v>
      </c>
      <c r="I453">
        <f>VLOOKUP(A453,Bシート!A:G,2,FALSE)</f>
        <v>21</v>
      </c>
      <c r="J453">
        <f>VLOOKUP(A453,Bシート!A:G,3,FALSE)</f>
        <v>-4</v>
      </c>
      <c r="K453">
        <f>VLOOKUP(A453,Bシート!A:G,4,FALSE)</f>
        <v>998.1</v>
      </c>
      <c r="L453">
        <f>VLOOKUP(A453,Bシート!A:G,5,FALSE)</f>
        <v>1.3999999999999773</v>
      </c>
      <c r="M453">
        <f>VLOOKUP(A453,Bシート!A:G,6,FALSE)</f>
        <v>85</v>
      </c>
      <c r="N453">
        <f>VLOOKUP(A453,Bシート!A:G,7,FALSE)</f>
        <v>6</v>
      </c>
      <c r="O453">
        <f>VLOOKUP(A453,Bシート!A:H,8,FALSE)</f>
        <v>9.94</v>
      </c>
      <c r="P453">
        <f>VLOOKUP(A453,Bシート!A:I,9,FALSE)</f>
        <v>0.86</v>
      </c>
      <c r="Q453">
        <f>VLOOKUP(A453,Bシート!A:J,10,FALSE)</f>
        <v>-0.52</v>
      </c>
    </row>
    <row r="454" spans="1:17">
      <c r="A454" s="11">
        <v>40003</v>
      </c>
      <c r="B454">
        <v>7</v>
      </c>
      <c r="C454">
        <v>17</v>
      </c>
      <c r="D454">
        <v>19</v>
      </c>
      <c r="E454">
        <v>27</v>
      </c>
      <c r="F454">
        <v>35</v>
      </c>
      <c r="G454">
        <v>40</v>
      </c>
      <c r="H454">
        <v>41</v>
      </c>
      <c r="I454">
        <f>VLOOKUP(A454,Bシート!A:G,2,FALSE)</f>
        <v>28.8</v>
      </c>
      <c r="J454">
        <f>VLOOKUP(A454,Bシート!A:G,3,FALSE)</f>
        <v>1.8000000000000007</v>
      </c>
      <c r="K454">
        <f>VLOOKUP(A454,Bシート!A:G,4,FALSE)</f>
        <v>999.1</v>
      </c>
      <c r="L454">
        <f>VLOOKUP(A454,Bシート!A:G,5,FALSE)</f>
        <v>-3.6999999999999318</v>
      </c>
      <c r="M454">
        <f>VLOOKUP(A454,Bシート!A:G,6,FALSE)</f>
        <v>65</v>
      </c>
      <c r="N454">
        <f>VLOOKUP(A454,Bシート!A:G,7,FALSE)</f>
        <v>-7</v>
      </c>
      <c r="O454">
        <f>VLOOKUP(A454,Bシート!A:H,8,FALSE)</f>
        <v>16.940000000000001</v>
      </c>
      <c r="P454">
        <f>VLOOKUP(A454,Bシート!A:I,9,FALSE)</f>
        <v>-0.45</v>
      </c>
      <c r="Q454">
        <f>VLOOKUP(A454,Bシート!A:J,10,FALSE)</f>
        <v>-0.89</v>
      </c>
    </row>
    <row r="455" spans="1:17">
      <c r="A455" s="11">
        <v>40010</v>
      </c>
      <c r="B455">
        <v>2</v>
      </c>
      <c r="C455">
        <v>16</v>
      </c>
      <c r="D455">
        <v>18</v>
      </c>
      <c r="E455">
        <v>27</v>
      </c>
      <c r="F455">
        <v>42</v>
      </c>
      <c r="G455">
        <v>43</v>
      </c>
      <c r="H455">
        <v>12</v>
      </c>
      <c r="I455">
        <f>VLOOKUP(A455,Bシート!A:G,2,FALSE)</f>
        <v>30.1</v>
      </c>
      <c r="J455">
        <f>VLOOKUP(A455,Bシート!A:G,3,FALSE)</f>
        <v>-0.39999999999999858</v>
      </c>
      <c r="K455">
        <f>VLOOKUP(A455,Bシート!A:G,4,FALSE)</f>
        <v>1003.3</v>
      </c>
      <c r="L455">
        <f>VLOOKUP(A455,Bシート!A:G,5,FALSE)</f>
        <v>3.6999999999999318</v>
      </c>
      <c r="M455">
        <f>VLOOKUP(A455,Bシート!A:G,6,FALSE)</f>
        <v>56</v>
      </c>
      <c r="N455">
        <f>VLOOKUP(A455,Bシート!A:G,7,FALSE)</f>
        <v>-2</v>
      </c>
      <c r="O455">
        <f>VLOOKUP(A455,Bシート!A:H,8,FALSE)</f>
        <v>23.94</v>
      </c>
      <c r="P455">
        <f>VLOOKUP(A455,Bシート!A:I,9,FALSE)</f>
        <v>-0.93</v>
      </c>
      <c r="Q455">
        <f>VLOOKUP(A455,Bシート!A:J,10,FALSE)</f>
        <v>0.37</v>
      </c>
    </row>
    <row r="456" spans="1:17">
      <c r="A456" s="11">
        <v>40017</v>
      </c>
      <c r="B456">
        <v>11</v>
      </c>
      <c r="C456">
        <v>20</v>
      </c>
      <c r="D456">
        <v>26</v>
      </c>
      <c r="E456">
        <v>28</v>
      </c>
      <c r="F456">
        <v>30</v>
      </c>
      <c r="G456">
        <v>43</v>
      </c>
      <c r="H456">
        <v>24</v>
      </c>
      <c r="I456">
        <f>VLOOKUP(A456,Bシート!A:G,2,FALSE)</f>
        <v>25.7</v>
      </c>
      <c r="J456">
        <f>VLOOKUP(A456,Bシート!A:G,3,FALSE)</f>
        <v>-0.60000000000000142</v>
      </c>
      <c r="K456">
        <f>VLOOKUP(A456,Bシート!A:G,4,FALSE)</f>
        <v>1002.6</v>
      </c>
      <c r="L456">
        <f>VLOOKUP(A456,Bシート!A:G,5,FALSE)</f>
        <v>6.3999999999999773</v>
      </c>
      <c r="M456">
        <f>VLOOKUP(A456,Bシート!A:G,6,FALSE)</f>
        <v>78</v>
      </c>
      <c r="N456">
        <f>VLOOKUP(A456,Bシート!A:G,7,FALSE)</f>
        <v>-1</v>
      </c>
      <c r="O456">
        <f>VLOOKUP(A456,Bシート!A:H,8,FALSE)</f>
        <v>1.41</v>
      </c>
      <c r="P456">
        <f>VLOOKUP(A456,Bシート!A:I,9,FALSE)</f>
        <v>0.3</v>
      </c>
      <c r="Q456">
        <f>VLOOKUP(A456,Bシート!A:J,10,FALSE)</f>
        <v>0.96</v>
      </c>
    </row>
    <row r="457" spans="1:17">
      <c r="A457" s="11">
        <v>40024</v>
      </c>
      <c r="B457">
        <v>3</v>
      </c>
      <c r="C457">
        <v>7</v>
      </c>
      <c r="D457">
        <v>15</v>
      </c>
      <c r="E457">
        <v>25</v>
      </c>
      <c r="F457">
        <v>30</v>
      </c>
      <c r="G457">
        <v>39</v>
      </c>
      <c r="H457">
        <v>22</v>
      </c>
      <c r="I457">
        <f>VLOOKUP(A457,Bシート!A:G,2,FALSE)</f>
        <v>31.3</v>
      </c>
      <c r="J457">
        <f>VLOOKUP(A457,Bシート!A:G,3,FALSE)</f>
        <v>2.8000000000000007</v>
      </c>
      <c r="K457">
        <f>VLOOKUP(A457,Bシート!A:G,4,FALSE)</f>
        <v>1001.2</v>
      </c>
      <c r="L457">
        <f>VLOOKUP(A457,Bシート!A:G,5,FALSE)</f>
        <v>0</v>
      </c>
      <c r="M457">
        <f>VLOOKUP(A457,Bシート!A:G,6,FALSE)</f>
        <v>64</v>
      </c>
      <c r="N457">
        <f>VLOOKUP(A457,Bシート!A:G,7,FALSE)</f>
        <v>-10</v>
      </c>
      <c r="O457">
        <f>VLOOKUP(A457,Bシート!A:H,8,FALSE)</f>
        <v>8.41</v>
      </c>
      <c r="P457">
        <f>VLOOKUP(A457,Bシート!A:I,9,FALSE)</f>
        <v>0.98</v>
      </c>
      <c r="Q457">
        <f>VLOOKUP(A457,Bシート!A:J,10,FALSE)</f>
        <v>-0.22</v>
      </c>
    </row>
    <row r="458" spans="1:17">
      <c r="A458" s="11">
        <v>40031</v>
      </c>
      <c r="B458">
        <v>10</v>
      </c>
      <c r="C458">
        <v>12</v>
      </c>
      <c r="D458">
        <v>27</v>
      </c>
      <c r="E458">
        <v>32</v>
      </c>
      <c r="F458">
        <v>34</v>
      </c>
      <c r="G458">
        <v>43</v>
      </c>
      <c r="H458">
        <v>42</v>
      </c>
      <c r="I458">
        <f>VLOOKUP(A458,Bシート!A:G,2,FALSE)</f>
        <v>28.4</v>
      </c>
      <c r="J458">
        <f>VLOOKUP(A458,Bシート!A:G,3,FALSE)</f>
        <v>-0.80000000000000071</v>
      </c>
      <c r="K458">
        <f>VLOOKUP(A458,Bシート!A:G,4,FALSE)</f>
        <v>1007</v>
      </c>
      <c r="L458">
        <f>VLOOKUP(A458,Bシート!A:G,5,FALSE)</f>
        <v>2.1000000000000227</v>
      </c>
      <c r="M458">
        <f>VLOOKUP(A458,Bシート!A:G,6,FALSE)</f>
        <v>75</v>
      </c>
      <c r="N458">
        <f>VLOOKUP(A458,Bシート!A:G,7,FALSE)</f>
        <v>6</v>
      </c>
      <c r="O458">
        <f>VLOOKUP(A458,Bシート!A:H,8,FALSE)</f>
        <v>15.41</v>
      </c>
      <c r="P458">
        <f>VLOOKUP(A458,Bシート!A:I,9,FALSE)</f>
        <v>-0.14000000000000001</v>
      </c>
      <c r="Q458">
        <f>VLOOKUP(A458,Bシート!A:J,10,FALSE)</f>
        <v>-0.99</v>
      </c>
    </row>
    <row r="459" spans="1:17">
      <c r="A459" s="11">
        <v>40038</v>
      </c>
      <c r="B459">
        <v>1</v>
      </c>
      <c r="C459">
        <v>18</v>
      </c>
      <c r="D459">
        <v>27</v>
      </c>
      <c r="E459">
        <v>30</v>
      </c>
      <c r="F459">
        <v>36</v>
      </c>
      <c r="G459">
        <v>40</v>
      </c>
      <c r="H459">
        <v>5</v>
      </c>
      <c r="I459">
        <f>VLOOKUP(A459,Bシート!A:G,2,FALSE)</f>
        <v>31</v>
      </c>
      <c r="J459">
        <f>VLOOKUP(A459,Bシート!A:G,3,FALSE)</f>
        <v>2.8999999999999986</v>
      </c>
      <c r="K459">
        <f>VLOOKUP(A459,Bシート!A:G,4,FALSE)</f>
        <v>994.1</v>
      </c>
      <c r="L459">
        <f>VLOOKUP(A459,Bシート!A:G,5,FALSE)</f>
        <v>-7.1000000000000227</v>
      </c>
      <c r="M459">
        <f>VLOOKUP(A459,Bシート!A:G,6,FALSE)</f>
        <v>71</v>
      </c>
      <c r="N459">
        <f>VLOOKUP(A459,Bシート!A:G,7,FALSE)</f>
        <v>5</v>
      </c>
      <c r="O459">
        <f>VLOOKUP(A459,Bシート!A:H,8,FALSE)</f>
        <v>22.41</v>
      </c>
      <c r="P459">
        <f>VLOOKUP(A459,Bシート!A:I,9,FALSE)</f>
        <v>-1</v>
      </c>
      <c r="Q459">
        <f>VLOOKUP(A459,Bシート!A:J,10,FALSE)</f>
        <v>0.06</v>
      </c>
    </row>
    <row r="460" spans="1:17">
      <c r="A460" s="11">
        <v>40045</v>
      </c>
      <c r="B460">
        <v>11</v>
      </c>
      <c r="C460">
        <v>13</v>
      </c>
      <c r="D460">
        <v>27</v>
      </c>
      <c r="E460">
        <v>31</v>
      </c>
      <c r="F460">
        <v>37</v>
      </c>
      <c r="G460">
        <v>43</v>
      </c>
      <c r="H460">
        <v>30</v>
      </c>
      <c r="I460">
        <f>VLOOKUP(A460,Bシート!A:G,2,FALSE)</f>
        <v>28</v>
      </c>
      <c r="J460">
        <f>VLOOKUP(A460,Bシート!A:G,3,FALSE)</f>
        <v>-0.5</v>
      </c>
      <c r="K460">
        <f>VLOOKUP(A460,Bシート!A:G,4,FALSE)</f>
        <v>1004.6</v>
      </c>
      <c r="L460">
        <f>VLOOKUP(A460,Bシート!A:G,5,FALSE)</f>
        <v>-4.5</v>
      </c>
      <c r="M460">
        <f>VLOOKUP(A460,Bシート!A:G,6,FALSE)</f>
        <v>61</v>
      </c>
      <c r="N460">
        <f>VLOOKUP(A460,Bシート!A:G,7,FALSE)</f>
        <v>1</v>
      </c>
      <c r="O460">
        <f>VLOOKUP(A460,Bシート!A:H,8,FALSE)</f>
        <v>29.41</v>
      </c>
      <c r="P460">
        <f>VLOOKUP(A460,Bシート!A:I,9,FALSE)</f>
        <v>-0.03</v>
      </c>
      <c r="Q460">
        <f>VLOOKUP(A460,Bシート!A:J,10,FALSE)</f>
        <v>1</v>
      </c>
    </row>
    <row r="461" spans="1:17">
      <c r="A461" s="11">
        <v>40052</v>
      </c>
      <c r="B461">
        <v>18</v>
      </c>
      <c r="C461">
        <v>22</v>
      </c>
      <c r="D461">
        <v>23</v>
      </c>
      <c r="E461">
        <v>32</v>
      </c>
      <c r="F461">
        <v>35</v>
      </c>
      <c r="G461">
        <v>40</v>
      </c>
      <c r="H461">
        <v>7</v>
      </c>
      <c r="I461">
        <f>VLOOKUP(A461,Bシート!A:G,2,FALSE)</f>
        <v>27.3</v>
      </c>
      <c r="J461">
        <f>VLOOKUP(A461,Bシート!A:G,3,FALSE)</f>
        <v>1.1999999999999993</v>
      </c>
      <c r="K461">
        <f>VLOOKUP(A461,Bシート!A:G,4,FALSE)</f>
        <v>1006.9</v>
      </c>
      <c r="L461">
        <f>VLOOKUP(A461,Bシート!A:G,5,FALSE)</f>
        <v>-2.3999999999999773</v>
      </c>
      <c r="M461">
        <f>VLOOKUP(A461,Bシート!A:G,6,FALSE)</f>
        <v>55</v>
      </c>
      <c r="N461">
        <f>VLOOKUP(A461,Bシート!A:G,7,FALSE)</f>
        <v>11</v>
      </c>
      <c r="O461">
        <f>VLOOKUP(A461,Bシート!A:H,8,FALSE)</f>
        <v>6.88</v>
      </c>
      <c r="P461">
        <f>VLOOKUP(A461,Bシート!A:I,9,FALSE)</f>
        <v>0.99</v>
      </c>
      <c r="Q461">
        <f>VLOOKUP(A461,Bシート!A:J,10,FALSE)</f>
        <v>0.11</v>
      </c>
    </row>
    <row r="462" spans="1:17">
      <c r="A462" s="11">
        <v>40059</v>
      </c>
      <c r="B462">
        <v>8</v>
      </c>
      <c r="C462">
        <v>10</v>
      </c>
      <c r="D462">
        <v>13</v>
      </c>
      <c r="E462">
        <v>30</v>
      </c>
      <c r="F462">
        <v>32</v>
      </c>
      <c r="G462">
        <v>42</v>
      </c>
      <c r="H462">
        <v>12</v>
      </c>
      <c r="I462">
        <f>VLOOKUP(A462,Bシート!A:G,2,FALSE)</f>
        <v>22.8</v>
      </c>
      <c r="J462">
        <f>VLOOKUP(A462,Bシート!A:G,3,FALSE)</f>
        <v>0</v>
      </c>
      <c r="K462">
        <f>VLOOKUP(A462,Bシート!A:G,4,FALSE)</f>
        <v>1013.5</v>
      </c>
      <c r="L462">
        <f>VLOOKUP(A462,Bシート!A:G,5,FALSE)</f>
        <v>-2.2000000000000455</v>
      </c>
      <c r="M462">
        <f>VLOOKUP(A462,Bシート!A:G,6,FALSE)</f>
        <v>64</v>
      </c>
      <c r="N462">
        <f>VLOOKUP(A462,Bシート!A:G,7,FALSE)</f>
        <v>-4</v>
      </c>
      <c r="O462">
        <f>VLOOKUP(A462,Bシート!A:H,8,FALSE)</f>
        <v>13.88</v>
      </c>
      <c r="P462">
        <f>VLOOKUP(A462,Bシート!A:I,9,FALSE)</f>
        <v>0.19</v>
      </c>
      <c r="Q462">
        <f>VLOOKUP(A462,Bシート!A:J,10,FALSE)</f>
        <v>-0.98</v>
      </c>
    </row>
    <row r="463" spans="1:17">
      <c r="A463" s="11">
        <v>40066</v>
      </c>
      <c r="B463">
        <v>2</v>
      </c>
      <c r="C463">
        <v>4</v>
      </c>
      <c r="D463">
        <v>6</v>
      </c>
      <c r="E463">
        <v>16</v>
      </c>
      <c r="F463">
        <v>31</v>
      </c>
      <c r="G463">
        <v>33</v>
      </c>
      <c r="H463">
        <v>5</v>
      </c>
      <c r="I463">
        <f>VLOOKUP(A463,Bシート!A:G,2,FALSE)</f>
        <v>25.2</v>
      </c>
      <c r="J463">
        <f>VLOOKUP(A463,Bシート!A:G,3,FALSE)</f>
        <v>2.3000000000000007</v>
      </c>
      <c r="K463">
        <f>VLOOKUP(A463,Bシート!A:G,4,FALSE)</f>
        <v>1003.3</v>
      </c>
      <c r="L463">
        <f>VLOOKUP(A463,Bシート!A:G,5,FALSE)</f>
        <v>3.3999999999999773</v>
      </c>
      <c r="M463">
        <f>VLOOKUP(A463,Bシート!A:G,6,FALSE)</f>
        <v>48</v>
      </c>
      <c r="N463">
        <f>VLOOKUP(A463,Bシート!A:G,7,FALSE)</f>
        <v>-23</v>
      </c>
      <c r="O463">
        <f>VLOOKUP(A463,Bシート!A:H,8,FALSE)</f>
        <v>20.88</v>
      </c>
      <c r="P463">
        <f>VLOOKUP(A463,Bシート!A:I,9,FALSE)</f>
        <v>-0.96</v>
      </c>
      <c r="Q463">
        <f>VLOOKUP(A463,Bシート!A:J,10,FALSE)</f>
        <v>-0.27</v>
      </c>
    </row>
    <row r="464" spans="1:17">
      <c r="A464" s="11">
        <v>40073</v>
      </c>
      <c r="B464">
        <v>10</v>
      </c>
      <c r="C464">
        <v>13</v>
      </c>
      <c r="D464">
        <v>16</v>
      </c>
      <c r="E464">
        <v>25</v>
      </c>
      <c r="F464">
        <v>30</v>
      </c>
      <c r="G464">
        <v>42</v>
      </c>
      <c r="H464">
        <v>28</v>
      </c>
      <c r="I464">
        <f>VLOOKUP(A464,Bシート!A:G,2,FALSE)</f>
        <v>23</v>
      </c>
      <c r="J464">
        <f>VLOOKUP(A464,Bシート!A:G,3,FALSE)</f>
        <v>-2.1999999999999993</v>
      </c>
      <c r="K464">
        <f>VLOOKUP(A464,Bシート!A:G,4,FALSE)</f>
        <v>1010.9</v>
      </c>
      <c r="L464">
        <f>VLOOKUP(A464,Bシート!A:G,5,FALSE)</f>
        <v>5.6999999999999318</v>
      </c>
      <c r="M464">
        <f>VLOOKUP(A464,Bシート!A:G,6,FALSE)</f>
        <v>46</v>
      </c>
      <c r="N464">
        <f>VLOOKUP(A464,Bシート!A:G,7,FALSE)</f>
        <v>-8</v>
      </c>
      <c r="O464">
        <f>VLOOKUP(A464,Bシート!A:H,8,FALSE)</f>
        <v>27.88</v>
      </c>
      <c r="P464">
        <f>VLOOKUP(A464,Bシート!A:I,9,FALSE)</f>
        <v>-0.34</v>
      </c>
      <c r="Q464">
        <f>VLOOKUP(A464,Bシート!A:J,10,FALSE)</f>
        <v>0.94</v>
      </c>
    </row>
    <row r="465" spans="1:17">
      <c r="A465" s="11">
        <v>40080</v>
      </c>
      <c r="B465">
        <v>10</v>
      </c>
      <c r="C465">
        <v>21</v>
      </c>
      <c r="D465">
        <v>22</v>
      </c>
      <c r="E465">
        <v>25</v>
      </c>
      <c r="F465">
        <v>27</v>
      </c>
      <c r="G465">
        <v>37</v>
      </c>
      <c r="H465">
        <v>36</v>
      </c>
      <c r="I465">
        <f>VLOOKUP(A465,Bシート!A:G,2,FALSE)</f>
        <v>24</v>
      </c>
      <c r="J465">
        <f>VLOOKUP(A465,Bシート!A:G,3,FALSE)</f>
        <v>-0.80000000000000071</v>
      </c>
      <c r="K465">
        <f>VLOOKUP(A465,Bシート!A:G,4,FALSE)</f>
        <v>1013.1</v>
      </c>
      <c r="L465">
        <f>VLOOKUP(A465,Bシート!A:G,5,FALSE)</f>
        <v>-2.3999999999999773</v>
      </c>
      <c r="M465">
        <f>VLOOKUP(A465,Bシート!A:G,6,FALSE)</f>
        <v>63</v>
      </c>
      <c r="N465">
        <f>VLOOKUP(A465,Bシート!A:G,7,FALSE)</f>
        <v>11</v>
      </c>
      <c r="O465">
        <f>VLOOKUP(A465,Bシート!A:H,8,FALSE)</f>
        <v>5.35</v>
      </c>
      <c r="P465">
        <f>VLOOKUP(A465,Bシート!A:I,9,FALSE)</f>
        <v>0.91</v>
      </c>
      <c r="Q465">
        <f>VLOOKUP(A465,Bシート!A:J,10,FALSE)</f>
        <v>0.42</v>
      </c>
    </row>
    <row r="466" spans="1:17">
      <c r="A466" s="11">
        <v>40087</v>
      </c>
      <c r="B466">
        <v>6</v>
      </c>
      <c r="C466">
        <v>24</v>
      </c>
      <c r="D466">
        <v>27</v>
      </c>
      <c r="E466">
        <v>30</v>
      </c>
      <c r="F466">
        <v>32</v>
      </c>
      <c r="G466">
        <v>38</v>
      </c>
      <c r="H466">
        <v>13</v>
      </c>
      <c r="I466">
        <f>VLOOKUP(A466,Bシート!A:G,2,FALSE)</f>
        <v>22.2</v>
      </c>
      <c r="J466">
        <f>VLOOKUP(A466,Bシート!A:G,3,FALSE)</f>
        <v>2.5</v>
      </c>
      <c r="K466">
        <f>VLOOKUP(A466,Bシート!A:G,4,FALSE)</f>
        <v>1015.7</v>
      </c>
      <c r="L466">
        <f>VLOOKUP(A466,Bシート!A:G,5,FALSE)</f>
        <v>-1.3999999999999773</v>
      </c>
      <c r="M466">
        <f>VLOOKUP(A466,Bシート!A:G,6,FALSE)</f>
        <v>60</v>
      </c>
      <c r="N466">
        <f>VLOOKUP(A466,Bシート!A:G,7,FALSE)</f>
        <v>-14</v>
      </c>
      <c r="O466">
        <f>VLOOKUP(A466,Bシート!A:H,8,FALSE)</f>
        <v>12.35</v>
      </c>
      <c r="P466">
        <f>VLOOKUP(A466,Bシート!A:I,9,FALSE)</f>
        <v>0.49</v>
      </c>
      <c r="Q466">
        <f>VLOOKUP(A466,Bシート!A:J,10,FALSE)</f>
        <v>-0.87</v>
      </c>
    </row>
    <row r="467" spans="1:17">
      <c r="A467" s="11">
        <v>40094</v>
      </c>
      <c r="B467">
        <v>1</v>
      </c>
      <c r="C467">
        <v>4</v>
      </c>
      <c r="D467">
        <v>19</v>
      </c>
      <c r="E467">
        <v>28</v>
      </c>
      <c r="F467">
        <v>34</v>
      </c>
      <c r="G467">
        <v>40</v>
      </c>
      <c r="H467">
        <v>14</v>
      </c>
      <c r="I467">
        <f>VLOOKUP(A467,Bシート!A:G,2,FALSE)</f>
        <v>22.9</v>
      </c>
      <c r="J467">
        <f>VLOOKUP(A467,Bシート!A:G,3,FALSE)</f>
        <v>5.0999999999999979</v>
      </c>
      <c r="K467">
        <f>VLOOKUP(A467,Bシート!A:G,4,FALSE)</f>
        <v>991.8</v>
      </c>
      <c r="L467">
        <f>VLOOKUP(A467,Bシート!A:G,5,FALSE)</f>
        <v>-17.5</v>
      </c>
      <c r="M467">
        <f>VLOOKUP(A467,Bシート!A:G,6,FALSE)</f>
        <v>37</v>
      </c>
      <c r="N467">
        <f>VLOOKUP(A467,Bシート!A:G,7,FALSE)</f>
        <v>-49</v>
      </c>
      <c r="O467">
        <f>VLOOKUP(A467,Bシート!A:H,8,FALSE)</f>
        <v>19.350000000000001</v>
      </c>
      <c r="P467">
        <f>VLOOKUP(A467,Bシート!A:I,9,FALSE)</f>
        <v>-0.83</v>
      </c>
      <c r="Q467">
        <f>VLOOKUP(A467,Bシート!A:J,10,FALSE)</f>
        <v>-0.56000000000000005</v>
      </c>
    </row>
    <row r="468" spans="1:17">
      <c r="A468" s="11">
        <v>40101</v>
      </c>
      <c r="B468">
        <v>18</v>
      </c>
      <c r="C468">
        <v>19</v>
      </c>
      <c r="D468">
        <v>20</v>
      </c>
      <c r="E468">
        <v>24</v>
      </c>
      <c r="F468">
        <v>32</v>
      </c>
      <c r="G468">
        <v>43</v>
      </c>
      <c r="H468">
        <v>41</v>
      </c>
      <c r="I468">
        <f>VLOOKUP(A468,Bシート!A:G,2,FALSE)</f>
        <v>19.2</v>
      </c>
      <c r="J468">
        <f>VLOOKUP(A468,Bシート!A:G,3,FALSE)</f>
        <v>9.9999999999997868E-2</v>
      </c>
      <c r="K468">
        <f>VLOOKUP(A468,Bシート!A:G,4,FALSE)</f>
        <v>1012.4</v>
      </c>
      <c r="L468">
        <f>VLOOKUP(A468,Bシート!A:G,5,FALSE)</f>
        <v>4.8999999999999773</v>
      </c>
      <c r="M468">
        <f>VLOOKUP(A468,Bシート!A:G,6,FALSE)</f>
        <v>58</v>
      </c>
      <c r="N468">
        <f>VLOOKUP(A468,Bシート!A:G,7,FALSE)</f>
        <v>-9</v>
      </c>
      <c r="O468">
        <f>VLOOKUP(A468,Bシート!A:H,8,FALSE)</f>
        <v>26.35</v>
      </c>
      <c r="P468">
        <f>VLOOKUP(A468,Bシート!A:I,9,FALSE)</f>
        <v>-0.63</v>
      </c>
      <c r="Q468">
        <f>VLOOKUP(A468,Bシート!A:J,10,FALSE)</f>
        <v>0.78</v>
      </c>
    </row>
    <row r="469" spans="1:17">
      <c r="A469" s="11">
        <v>40108</v>
      </c>
      <c r="B469">
        <v>9</v>
      </c>
      <c r="C469">
        <v>17</v>
      </c>
      <c r="D469">
        <v>26</v>
      </c>
      <c r="E469">
        <v>30</v>
      </c>
      <c r="F469">
        <v>34</v>
      </c>
      <c r="G469">
        <v>40</v>
      </c>
      <c r="H469">
        <v>33</v>
      </c>
      <c r="I469">
        <f>VLOOKUP(A469,Bシート!A:G,2,FALSE)</f>
        <v>19.600000000000001</v>
      </c>
      <c r="J469">
        <f>VLOOKUP(A469,Bシート!A:G,3,FALSE)</f>
        <v>-9.9999999999997868E-2</v>
      </c>
      <c r="K469">
        <f>VLOOKUP(A469,Bシート!A:G,4,FALSE)</f>
        <v>1014</v>
      </c>
      <c r="L469">
        <f>VLOOKUP(A469,Bシート!A:G,5,FALSE)</f>
        <v>2</v>
      </c>
      <c r="M469">
        <f>VLOOKUP(A469,Bシート!A:G,6,FALSE)</f>
        <v>62</v>
      </c>
      <c r="N469">
        <f>VLOOKUP(A469,Bシート!A:G,7,FALSE)</f>
        <v>0</v>
      </c>
      <c r="O469">
        <f>VLOOKUP(A469,Bシート!A:H,8,FALSE)</f>
        <v>3.82</v>
      </c>
      <c r="P469">
        <f>VLOOKUP(A469,Bシート!A:I,9,FALSE)</f>
        <v>0.73</v>
      </c>
      <c r="Q469">
        <f>VLOOKUP(A469,Bシート!A:J,10,FALSE)</f>
        <v>0.69</v>
      </c>
    </row>
    <row r="470" spans="1:17">
      <c r="A470" s="11">
        <v>40115</v>
      </c>
      <c r="B470">
        <v>10</v>
      </c>
      <c r="C470">
        <v>12</v>
      </c>
      <c r="D470">
        <v>20</v>
      </c>
      <c r="E470">
        <v>35</v>
      </c>
      <c r="F470">
        <v>40</v>
      </c>
      <c r="G470">
        <v>43</v>
      </c>
      <c r="H470">
        <v>28</v>
      </c>
      <c r="I470">
        <f>VLOOKUP(A470,Bシート!A:G,2,FALSE)</f>
        <v>19.399999999999999</v>
      </c>
      <c r="J470">
        <f>VLOOKUP(A470,Bシート!A:G,3,FALSE)</f>
        <v>-0.10000000000000142</v>
      </c>
      <c r="K470">
        <f>VLOOKUP(A470,Bシート!A:G,4,FALSE)</f>
        <v>1018.7</v>
      </c>
      <c r="L470">
        <f>VLOOKUP(A470,Bシート!A:G,5,FALSE)</f>
        <v>-2.2999999999999545</v>
      </c>
      <c r="M470">
        <f>VLOOKUP(A470,Bシート!A:G,6,FALSE)</f>
        <v>69</v>
      </c>
      <c r="N470">
        <f>VLOOKUP(A470,Bシート!A:G,7,FALSE)</f>
        <v>18</v>
      </c>
      <c r="O470">
        <f>VLOOKUP(A470,Bシート!A:H,8,FALSE)</f>
        <v>10.82</v>
      </c>
      <c r="P470">
        <f>VLOOKUP(A470,Bシート!A:I,9,FALSE)</f>
        <v>0.74</v>
      </c>
      <c r="Q470">
        <f>VLOOKUP(A470,Bシート!A:J,10,FALSE)</f>
        <v>-0.67</v>
      </c>
    </row>
    <row r="471" spans="1:17">
      <c r="A471" s="11">
        <v>40122</v>
      </c>
      <c r="B471">
        <v>1</v>
      </c>
      <c r="C471">
        <v>11</v>
      </c>
      <c r="D471">
        <v>17</v>
      </c>
      <c r="E471">
        <v>23</v>
      </c>
      <c r="F471">
        <v>38</v>
      </c>
      <c r="G471">
        <v>43</v>
      </c>
      <c r="H471">
        <v>18</v>
      </c>
      <c r="I471">
        <f>VLOOKUP(A471,Bシート!A:G,2,FALSE)</f>
        <v>15.1</v>
      </c>
      <c r="J471">
        <f>VLOOKUP(A471,Bシート!A:G,3,FALSE)</f>
        <v>-1.7999999999999989</v>
      </c>
      <c r="K471">
        <f>VLOOKUP(A471,Bシート!A:G,4,FALSE)</f>
        <v>1017.2</v>
      </c>
      <c r="L471">
        <f>VLOOKUP(A471,Bシート!A:G,5,FALSE)</f>
        <v>-6.0999999999999091</v>
      </c>
      <c r="M471">
        <f>VLOOKUP(A471,Bシート!A:G,6,FALSE)</f>
        <v>52</v>
      </c>
      <c r="N471">
        <f>VLOOKUP(A471,Bシート!A:G,7,FALSE)</f>
        <v>-3</v>
      </c>
      <c r="O471">
        <f>VLOOKUP(A471,Bシート!A:H,8,FALSE)</f>
        <v>17.82</v>
      </c>
      <c r="P471">
        <f>VLOOKUP(A471,Bシート!A:I,9,FALSE)</f>
        <v>-0.61</v>
      </c>
      <c r="Q471">
        <f>VLOOKUP(A471,Bシート!A:J,10,FALSE)</f>
        <v>-0.8</v>
      </c>
    </row>
    <row r="472" spans="1:17">
      <c r="A472" s="11">
        <v>40129</v>
      </c>
      <c r="B472">
        <v>2</v>
      </c>
      <c r="C472">
        <v>13</v>
      </c>
      <c r="D472">
        <v>14</v>
      </c>
      <c r="E472">
        <v>22</v>
      </c>
      <c r="F472">
        <v>23</v>
      </c>
      <c r="G472">
        <v>32</v>
      </c>
      <c r="H472">
        <v>34</v>
      </c>
      <c r="I472">
        <f>VLOOKUP(A472,Bシート!A:G,2,FALSE)</f>
        <v>11.9</v>
      </c>
      <c r="J472">
        <f>VLOOKUP(A472,Bシート!A:G,3,FALSE)</f>
        <v>-5.0999999999999996</v>
      </c>
      <c r="K472">
        <f>VLOOKUP(A472,Bシート!A:G,4,FALSE)</f>
        <v>1024.5999999999999</v>
      </c>
      <c r="L472">
        <f>VLOOKUP(A472,Bシート!A:G,5,FALSE)</f>
        <v>17.899999999999864</v>
      </c>
      <c r="M472">
        <f>VLOOKUP(A472,Bシート!A:G,6,FALSE)</f>
        <v>57</v>
      </c>
      <c r="N472">
        <f>VLOOKUP(A472,Bシート!A:G,7,FALSE)</f>
        <v>-29</v>
      </c>
      <c r="O472">
        <f>VLOOKUP(A472,Bシート!A:H,8,FALSE)</f>
        <v>24.82</v>
      </c>
      <c r="P472">
        <f>VLOOKUP(A472,Bシート!A:I,9,FALSE)</f>
        <v>-0.84</v>
      </c>
      <c r="Q472">
        <f>VLOOKUP(A472,Bシート!A:J,10,FALSE)</f>
        <v>0.54</v>
      </c>
    </row>
    <row r="473" spans="1:17">
      <c r="A473" s="11">
        <v>40136</v>
      </c>
      <c r="B473">
        <v>10</v>
      </c>
      <c r="C473">
        <v>17</v>
      </c>
      <c r="D473">
        <v>28</v>
      </c>
      <c r="E473">
        <v>30</v>
      </c>
      <c r="F473">
        <v>36</v>
      </c>
      <c r="G473">
        <v>42</v>
      </c>
      <c r="H473">
        <v>5</v>
      </c>
      <c r="I473">
        <f>VLOOKUP(A473,Bシート!A:G,2,FALSE)</f>
        <v>7.5</v>
      </c>
      <c r="J473">
        <f>VLOOKUP(A473,Bシート!A:G,3,FALSE)</f>
        <v>-4.8000000000000007</v>
      </c>
      <c r="K473">
        <f>VLOOKUP(A473,Bシート!A:G,4,FALSE)</f>
        <v>1019.4</v>
      </c>
      <c r="L473">
        <f>VLOOKUP(A473,Bシート!A:G,5,FALSE)</f>
        <v>1</v>
      </c>
      <c r="M473">
        <f>VLOOKUP(A473,Bシート!A:G,6,FALSE)</f>
        <v>79</v>
      </c>
      <c r="N473">
        <f>VLOOKUP(A473,Bシート!A:G,7,FALSE)</f>
        <v>48</v>
      </c>
      <c r="O473">
        <f>VLOOKUP(A473,Bシート!A:H,8,FALSE)</f>
        <v>2.29</v>
      </c>
      <c r="P473">
        <f>VLOOKUP(A473,Bシート!A:I,9,FALSE)</f>
        <v>0.47</v>
      </c>
      <c r="Q473">
        <f>VLOOKUP(A473,Bシート!A:J,10,FALSE)</f>
        <v>0.88</v>
      </c>
    </row>
    <row r="474" spans="1:17">
      <c r="A474" s="11">
        <v>40143</v>
      </c>
      <c r="B474">
        <v>6</v>
      </c>
      <c r="C474">
        <v>16</v>
      </c>
      <c r="D474">
        <v>17</v>
      </c>
      <c r="E474">
        <v>22</v>
      </c>
      <c r="F474">
        <v>34</v>
      </c>
      <c r="G474">
        <v>37</v>
      </c>
      <c r="H474">
        <v>26</v>
      </c>
      <c r="I474">
        <f>VLOOKUP(A474,Bシート!A:G,2,FALSE)</f>
        <v>14.9</v>
      </c>
      <c r="J474">
        <f>VLOOKUP(A474,Bシート!A:G,3,FALSE)</f>
        <v>0.70000000000000107</v>
      </c>
      <c r="K474">
        <f>VLOOKUP(A474,Bシート!A:G,4,FALSE)</f>
        <v>1019.9</v>
      </c>
      <c r="L474">
        <f>VLOOKUP(A474,Bシート!A:G,5,FALSE)</f>
        <v>9.5</v>
      </c>
      <c r="M474">
        <f>VLOOKUP(A474,Bシート!A:G,6,FALSE)</f>
        <v>63</v>
      </c>
      <c r="N474">
        <f>VLOOKUP(A474,Bシート!A:G,7,FALSE)</f>
        <v>-13</v>
      </c>
      <c r="O474">
        <f>VLOOKUP(A474,Bシート!A:H,8,FALSE)</f>
        <v>9.2899999999999991</v>
      </c>
      <c r="P474">
        <f>VLOOKUP(A474,Bシート!A:I,9,FALSE)</f>
        <v>0.92</v>
      </c>
      <c r="Q474">
        <f>VLOOKUP(A474,Bシート!A:J,10,FALSE)</f>
        <v>-0.39</v>
      </c>
    </row>
    <row r="475" spans="1:17">
      <c r="A475" s="11">
        <v>40150</v>
      </c>
      <c r="B475">
        <v>12</v>
      </c>
      <c r="C475">
        <v>15</v>
      </c>
      <c r="D475">
        <v>19</v>
      </c>
      <c r="E475">
        <v>25</v>
      </c>
      <c r="F475">
        <v>28</v>
      </c>
      <c r="G475">
        <v>41</v>
      </c>
      <c r="H475">
        <v>18</v>
      </c>
      <c r="I475">
        <f>VLOOKUP(A475,Bシート!A:G,2,FALSE)</f>
        <v>10.8</v>
      </c>
      <c r="J475">
        <f>VLOOKUP(A475,Bシート!A:G,3,FALSE)</f>
        <v>-4.3999999999999986</v>
      </c>
      <c r="K475">
        <f>VLOOKUP(A475,Bシート!A:G,4,FALSE)</f>
        <v>1001.6</v>
      </c>
      <c r="L475">
        <f>VLOOKUP(A475,Bシート!A:G,5,FALSE)</f>
        <v>-16.199999999999932</v>
      </c>
      <c r="M475">
        <f>VLOOKUP(A475,Bシート!A:G,6,FALSE)</f>
        <v>87</v>
      </c>
      <c r="N475">
        <f>VLOOKUP(A475,Bシート!A:G,7,FALSE)</f>
        <v>35</v>
      </c>
      <c r="O475">
        <f>VLOOKUP(A475,Bシート!A:H,8,FALSE)</f>
        <v>16.29</v>
      </c>
      <c r="P475">
        <f>VLOOKUP(A475,Bシート!A:I,9,FALSE)</f>
        <v>-0.32</v>
      </c>
      <c r="Q475">
        <f>VLOOKUP(A475,Bシート!A:J,10,FALSE)</f>
        <v>-0.95</v>
      </c>
    </row>
    <row r="476" spans="1:17">
      <c r="A476" s="11">
        <v>40157</v>
      </c>
      <c r="B476">
        <v>5</v>
      </c>
      <c r="C476">
        <v>9</v>
      </c>
      <c r="D476">
        <v>10</v>
      </c>
      <c r="E476">
        <v>27</v>
      </c>
      <c r="F476">
        <v>33</v>
      </c>
      <c r="G476">
        <v>42</v>
      </c>
      <c r="H476">
        <v>2</v>
      </c>
      <c r="I476">
        <f>VLOOKUP(A476,Bシート!A:G,2,FALSE)</f>
        <v>10.7</v>
      </c>
      <c r="J476">
        <f>VLOOKUP(A476,Bシート!A:G,3,FALSE)</f>
        <v>-0.60000000000000142</v>
      </c>
      <c r="K476">
        <f>VLOOKUP(A476,Bシート!A:G,4,FALSE)</f>
        <v>1021.1</v>
      </c>
      <c r="L476">
        <f>VLOOKUP(A476,Bシート!A:G,5,FALSE)</f>
        <v>4.6000000000000227</v>
      </c>
      <c r="M476">
        <f>VLOOKUP(A476,Bシート!A:G,6,FALSE)</f>
        <v>61</v>
      </c>
      <c r="N476">
        <f>VLOOKUP(A476,Bシート!A:G,7,FALSE)</f>
        <v>14</v>
      </c>
      <c r="O476">
        <f>VLOOKUP(A476,Bシート!A:H,8,FALSE)</f>
        <v>23.29</v>
      </c>
      <c r="P476">
        <f>VLOOKUP(A476,Bシート!A:I,9,FALSE)</f>
        <v>-0.97</v>
      </c>
      <c r="Q476">
        <f>VLOOKUP(A476,Bシート!A:J,10,FALSE)</f>
        <v>0.24</v>
      </c>
    </row>
    <row r="477" spans="1:17">
      <c r="A477" s="11">
        <v>40164</v>
      </c>
      <c r="B477">
        <v>7</v>
      </c>
      <c r="C477">
        <v>17</v>
      </c>
      <c r="D477">
        <v>22</v>
      </c>
      <c r="E477">
        <v>30</v>
      </c>
      <c r="F477">
        <v>36</v>
      </c>
      <c r="G477">
        <v>40</v>
      </c>
      <c r="H477">
        <v>2</v>
      </c>
      <c r="I477">
        <f>VLOOKUP(A477,Bシート!A:G,2,FALSE)</f>
        <v>9.6</v>
      </c>
      <c r="J477">
        <f>VLOOKUP(A477,Bシート!A:G,3,FALSE)</f>
        <v>1.8999999999999995</v>
      </c>
      <c r="K477">
        <f>VLOOKUP(A477,Bシート!A:G,4,FALSE)</f>
        <v>1004.7</v>
      </c>
      <c r="L477">
        <f>VLOOKUP(A477,Bシート!A:G,5,FALSE)</f>
        <v>-2.1999999999999318</v>
      </c>
      <c r="M477">
        <f>VLOOKUP(A477,Bシート!A:G,6,FALSE)</f>
        <v>51</v>
      </c>
      <c r="N477">
        <f>VLOOKUP(A477,Bシート!A:G,7,FALSE)</f>
        <v>-13</v>
      </c>
      <c r="O477">
        <f>VLOOKUP(A477,Bシート!A:H,8,FALSE)</f>
        <v>0.76</v>
      </c>
      <c r="P477">
        <f>VLOOKUP(A477,Bシート!A:I,9,FALSE)</f>
        <v>0.16</v>
      </c>
      <c r="Q477">
        <f>VLOOKUP(A477,Bシート!A:J,10,FALSE)</f>
        <v>0.99</v>
      </c>
    </row>
    <row r="478" spans="1:17">
      <c r="A478" s="11">
        <v>40171</v>
      </c>
      <c r="B478">
        <v>12</v>
      </c>
      <c r="C478">
        <v>14</v>
      </c>
      <c r="D478">
        <v>16</v>
      </c>
      <c r="E478">
        <v>18</v>
      </c>
      <c r="F478">
        <v>38</v>
      </c>
      <c r="G478">
        <v>41</v>
      </c>
      <c r="H478">
        <v>17</v>
      </c>
      <c r="I478">
        <f>VLOOKUP(A478,Bシート!A:G,2,FALSE)</f>
        <v>11.4</v>
      </c>
      <c r="J478">
        <f>VLOOKUP(A478,Bシート!A:G,3,FALSE)</f>
        <v>2.0999999999999996</v>
      </c>
      <c r="K478">
        <f>VLOOKUP(A478,Bシート!A:G,4,FALSE)</f>
        <v>1012.9</v>
      </c>
      <c r="L478">
        <f>VLOOKUP(A478,Bシート!A:G,5,FALSE)</f>
        <v>2</v>
      </c>
      <c r="M478">
        <f>VLOOKUP(A478,Bシート!A:G,6,FALSE)</f>
        <v>41</v>
      </c>
      <c r="N478">
        <f>VLOOKUP(A478,Bシート!A:G,7,FALSE)</f>
        <v>-18</v>
      </c>
      <c r="O478">
        <f>VLOOKUP(A478,Bシート!A:H,8,FALSE)</f>
        <v>7.76</v>
      </c>
      <c r="P478">
        <f>VLOOKUP(A478,Bシート!A:I,9,FALSE)</f>
        <v>1</v>
      </c>
      <c r="Q478">
        <f>VLOOKUP(A478,Bシート!A:J,10,FALSE)</f>
        <v>-0.08</v>
      </c>
    </row>
    <row r="479" spans="1:17">
      <c r="A479" s="11">
        <v>40185</v>
      </c>
      <c r="B479">
        <v>11</v>
      </c>
      <c r="C479">
        <v>14</v>
      </c>
      <c r="D479">
        <v>23</v>
      </c>
      <c r="E479">
        <v>30</v>
      </c>
      <c r="F479">
        <v>31</v>
      </c>
      <c r="G479">
        <v>38</v>
      </c>
      <c r="H479">
        <v>42</v>
      </c>
      <c r="I479">
        <f>VLOOKUP(A479,Bシート!A:G,2,FALSE)</f>
        <v>9.6999999999999993</v>
      </c>
      <c r="J479">
        <f>VLOOKUP(A479,Bシート!A:G,3,FALSE)</f>
        <v>2.0999999999999996</v>
      </c>
      <c r="K479">
        <f>VLOOKUP(A479,Bシート!A:G,4,FALSE)</f>
        <v>1002.6</v>
      </c>
      <c r="L479">
        <f>VLOOKUP(A479,Bシート!A:G,5,FALSE)</f>
        <v>1.6000000000000227</v>
      </c>
      <c r="M479">
        <f>VLOOKUP(A479,Bシート!A:G,6,FALSE)</f>
        <v>31</v>
      </c>
      <c r="N479">
        <f>VLOOKUP(A479,Bシート!A:G,7,FALSE)</f>
        <v>6</v>
      </c>
      <c r="O479">
        <f>VLOOKUP(A479,Bシート!A:H,8,FALSE)</f>
        <v>21.76</v>
      </c>
      <c r="P479">
        <f>VLOOKUP(A479,Bシート!A:I,9,FALSE)</f>
        <v>-1</v>
      </c>
      <c r="Q479">
        <f>VLOOKUP(A479,Bシート!A:J,10,FALSE)</f>
        <v>-0.08</v>
      </c>
    </row>
    <row r="480" spans="1:17">
      <c r="A480" s="11">
        <v>40192</v>
      </c>
      <c r="B480">
        <v>5</v>
      </c>
      <c r="C480">
        <v>7</v>
      </c>
      <c r="D480">
        <v>14</v>
      </c>
      <c r="E480">
        <v>17</v>
      </c>
      <c r="F480">
        <v>20</v>
      </c>
      <c r="G480">
        <v>27</v>
      </c>
      <c r="H480">
        <v>3</v>
      </c>
      <c r="I480">
        <f>VLOOKUP(A480,Bシート!A:G,2,FALSE)</f>
        <v>5.7</v>
      </c>
      <c r="J480">
        <f>VLOOKUP(A480,Bシート!A:G,3,FALSE)</f>
        <v>0.10000000000000053</v>
      </c>
      <c r="K480">
        <f>VLOOKUP(A480,Bシート!A:G,4,FALSE)</f>
        <v>1014.4</v>
      </c>
      <c r="L480">
        <f>VLOOKUP(A480,Bシート!A:G,5,FALSE)</f>
        <v>11.699999999999932</v>
      </c>
      <c r="M480">
        <f>VLOOKUP(A480,Bシート!A:G,6,FALSE)</f>
        <v>24</v>
      </c>
      <c r="N480">
        <f>VLOOKUP(A480,Bシート!A:G,7,FALSE)</f>
        <v>6</v>
      </c>
      <c r="O480">
        <f>VLOOKUP(A480,Bシート!A:H,8,FALSE)</f>
        <v>28.76</v>
      </c>
      <c r="P480">
        <f>VLOOKUP(A480,Bシート!A:I,9,FALSE)</f>
        <v>-0.16</v>
      </c>
      <c r="Q480">
        <f>VLOOKUP(A480,Bシート!A:J,10,FALSE)</f>
        <v>0.99</v>
      </c>
    </row>
    <row r="481" spans="1:17">
      <c r="A481" s="11">
        <v>40199</v>
      </c>
      <c r="B481">
        <v>2</v>
      </c>
      <c r="C481">
        <v>5</v>
      </c>
      <c r="D481">
        <v>17</v>
      </c>
      <c r="E481">
        <v>18</v>
      </c>
      <c r="F481">
        <v>35</v>
      </c>
      <c r="G481">
        <v>38</v>
      </c>
      <c r="H481">
        <v>34</v>
      </c>
      <c r="I481">
        <f>VLOOKUP(A481,Bシート!A:G,2,FALSE)</f>
        <v>10.9</v>
      </c>
      <c r="J481">
        <f>VLOOKUP(A481,Bシート!A:G,3,FALSE)</f>
        <v>-5.2999999999999989</v>
      </c>
      <c r="K481">
        <f>VLOOKUP(A481,Bシート!A:G,4,FALSE)</f>
        <v>1001.9</v>
      </c>
      <c r="L481">
        <f>VLOOKUP(A481,Bシート!A:G,5,FALSE)</f>
        <v>-9.2000000000000455</v>
      </c>
      <c r="M481">
        <f>VLOOKUP(A481,Bシート!A:G,6,FALSE)</f>
        <v>31</v>
      </c>
      <c r="N481">
        <f>VLOOKUP(A481,Bシート!A:G,7,FALSE)</f>
        <v>-21</v>
      </c>
      <c r="O481">
        <f>VLOOKUP(A481,Bシート!A:H,8,FALSE)</f>
        <v>6.23</v>
      </c>
      <c r="P481">
        <f>VLOOKUP(A481,Bシート!A:I,9,FALSE)</f>
        <v>0.97</v>
      </c>
      <c r="Q481">
        <f>VLOOKUP(A481,Bシート!A:J,10,FALSE)</f>
        <v>0.24</v>
      </c>
    </row>
    <row r="482" spans="1:17">
      <c r="A482" s="11">
        <v>40206</v>
      </c>
      <c r="B482">
        <v>2</v>
      </c>
      <c r="C482">
        <v>9</v>
      </c>
      <c r="D482">
        <v>11</v>
      </c>
      <c r="E482">
        <v>24</v>
      </c>
      <c r="F482">
        <v>25</v>
      </c>
      <c r="G482">
        <v>34</v>
      </c>
      <c r="H482">
        <v>20</v>
      </c>
      <c r="I482">
        <f>VLOOKUP(A482,Bシート!A:G,2,FALSE)</f>
        <v>14.3</v>
      </c>
      <c r="J482">
        <f>VLOOKUP(A482,Bシート!A:G,3,FALSE)</f>
        <v>3.2000000000000011</v>
      </c>
      <c r="K482">
        <f>VLOOKUP(A482,Bシート!A:G,4,FALSE)</f>
        <v>1000.9</v>
      </c>
      <c r="L482">
        <f>VLOOKUP(A482,Bシート!A:G,5,FALSE)</f>
        <v>-14.5</v>
      </c>
      <c r="M482">
        <f>VLOOKUP(A482,Bシート!A:G,6,FALSE)</f>
        <v>61</v>
      </c>
      <c r="N482">
        <f>VLOOKUP(A482,Bシート!A:G,7,FALSE)</f>
        <v>24</v>
      </c>
      <c r="O482">
        <f>VLOOKUP(A482,Bシート!A:H,8,FALSE)</f>
        <v>13.23</v>
      </c>
      <c r="P482">
        <f>VLOOKUP(A482,Bシート!A:I,9,FALSE)</f>
        <v>0.32</v>
      </c>
      <c r="Q482">
        <f>VLOOKUP(A482,Bシート!A:J,10,FALSE)</f>
        <v>-0.95</v>
      </c>
    </row>
    <row r="483" spans="1:17">
      <c r="A483" s="11">
        <v>40213</v>
      </c>
      <c r="B483">
        <v>4</v>
      </c>
      <c r="C483">
        <v>30</v>
      </c>
      <c r="D483">
        <v>31</v>
      </c>
      <c r="E483">
        <v>36</v>
      </c>
      <c r="F483">
        <v>37</v>
      </c>
      <c r="G483">
        <v>38</v>
      </c>
      <c r="H483">
        <v>19</v>
      </c>
      <c r="I483">
        <f>VLOOKUP(A483,Bシート!A:G,2,FALSE)</f>
        <v>5.7</v>
      </c>
      <c r="J483">
        <f>VLOOKUP(A483,Bシート!A:G,3,FALSE)</f>
        <v>0.29999999999999982</v>
      </c>
      <c r="K483">
        <f>VLOOKUP(A483,Bシート!A:G,4,FALSE)</f>
        <v>1011.2</v>
      </c>
      <c r="L483">
        <f>VLOOKUP(A483,Bシート!A:G,5,FALSE)</f>
        <v>2</v>
      </c>
      <c r="M483">
        <f>VLOOKUP(A483,Bシート!A:G,6,FALSE)</f>
        <v>45</v>
      </c>
      <c r="N483">
        <f>VLOOKUP(A483,Bシート!A:G,7,FALSE)</f>
        <v>-6</v>
      </c>
      <c r="O483">
        <f>VLOOKUP(A483,Bシート!A:H,8,FALSE)</f>
        <v>20.23</v>
      </c>
      <c r="P483">
        <f>VLOOKUP(A483,Bシート!A:I,9,FALSE)</f>
        <v>-0.92</v>
      </c>
      <c r="Q483">
        <f>VLOOKUP(A483,Bシート!A:J,10,FALSE)</f>
        <v>-0.4</v>
      </c>
    </row>
    <row r="484" spans="1:17">
      <c r="A484" s="11">
        <v>40220</v>
      </c>
      <c r="B484">
        <v>2</v>
      </c>
      <c r="C484">
        <v>8</v>
      </c>
      <c r="D484">
        <v>15</v>
      </c>
      <c r="E484">
        <v>24</v>
      </c>
      <c r="F484">
        <v>33</v>
      </c>
      <c r="G484">
        <v>35</v>
      </c>
      <c r="H484">
        <v>30</v>
      </c>
      <c r="I484">
        <f>VLOOKUP(A484,Bシート!A:G,2,FALSE)</f>
        <v>3.7</v>
      </c>
      <c r="J484">
        <f>VLOOKUP(A484,Bシート!A:G,3,FALSE)</f>
        <v>-2.8999999999999995</v>
      </c>
      <c r="K484">
        <f>VLOOKUP(A484,Bシート!A:G,4,FALSE)</f>
        <v>1010.7</v>
      </c>
      <c r="L484">
        <f>VLOOKUP(A484,Bシート!A:G,5,FALSE)</f>
        <v>-0.79999999999995453</v>
      </c>
      <c r="M484">
        <f>VLOOKUP(A484,Bシート!A:G,6,FALSE)</f>
        <v>82</v>
      </c>
      <c r="N484">
        <f>VLOOKUP(A484,Bシート!A:G,7,FALSE)</f>
        <v>0</v>
      </c>
      <c r="O484">
        <f>VLOOKUP(A484,Bシート!A:H,8,FALSE)</f>
        <v>27.23</v>
      </c>
      <c r="P484">
        <f>VLOOKUP(A484,Bシート!A:I,9,FALSE)</f>
        <v>-0.47</v>
      </c>
      <c r="Q484">
        <f>VLOOKUP(A484,Bシート!A:J,10,FALSE)</f>
        <v>0.88</v>
      </c>
    </row>
    <row r="485" spans="1:17">
      <c r="A485" s="11">
        <v>40227</v>
      </c>
      <c r="B485">
        <v>13</v>
      </c>
      <c r="C485">
        <v>19</v>
      </c>
      <c r="D485">
        <v>25</v>
      </c>
      <c r="E485">
        <v>29</v>
      </c>
      <c r="F485">
        <v>32</v>
      </c>
      <c r="G485">
        <v>35</v>
      </c>
      <c r="H485">
        <v>42</v>
      </c>
      <c r="I485">
        <f>VLOOKUP(A485,Bシート!A:G,2,FALSE)</f>
        <v>5.4</v>
      </c>
      <c r="J485">
        <f>VLOOKUP(A485,Bシート!A:G,3,FALSE)</f>
        <v>0.90000000000000036</v>
      </c>
      <c r="K485">
        <f>VLOOKUP(A485,Bシート!A:G,4,FALSE)</f>
        <v>1008.6</v>
      </c>
      <c r="L485">
        <f>VLOOKUP(A485,Bシート!A:G,5,FALSE)</f>
        <v>-10.600000000000023</v>
      </c>
      <c r="M485">
        <f>VLOOKUP(A485,Bシート!A:G,6,FALSE)</f>
        <v>64</v>
      </c>
      <c r="N485">
        <f>VLOOKUP(A485,Bシート!A:G,7,FALSE)</f>
        <v>16</v>
      </c>
      <c r="O485">
        <f>VLOOKUP(A485,Bシート!A:H,8,FALSE)</f>
        <v>4.7</v>
      </c>
      <c r="P485">
        <f>VLOOKUP(A485,Bシート!A:I,9,FALSE)</f>
        <v>0.84</v>
      </c>
      <c r="Q485">
        <f>VLOOKUP(A485,Bシート!A:J,10,FALSE)</f>
        <v>0.54</v>
      </c>
    </row>
    <row r="486" spans="1:17">
      <c r="A486" s="11">
        <v>40234</v>
      </c>
      <c r="B486">
        <v>14</v>
      </c>
      <c r="C486">
        <v>26</v>
      </c>
      <c r="D486">
        <v>30</v>
      </c>
      <c r="E486">
        <v>33</v>
      </c>
      <c r="F486">
        <v>34</v>
      </c>
      <c r="G486">
        <v>39</v>
      </c>
      <c r="H486">
        <v>19</v>
      </c>
      <c r="I486">
        <f>VLOOKUP(A486,Bシート!A:G,2,FALSE)</f>
        <v>17.100000000000001</v>
      </c>
      <c r="J486">
        <f>VLOOKUP(A486,Bシート!A:G,3,FALSE)</f>
        <v>2.0000000000000018</v>
      </c>
      <c r="K486">
        <f>VLOOKUP(A486,Bシート!A:G,4,FALSE)</f>
        <v>1014.8</v>
      </c>
      <c r="L486">
        <f>VLOOKUP(A486,Bシート!A:G,5,FALSE)</f>
        <v>-2.7000000000000455</v>
      </c>
      <c r="M486">
        <f>VLOOKUP(A486,Bシート!A:G,6,FALSE)</f>
        <v>49</v>
      </c>
      <c r="N486">
        <f>VLOOKUP(A486,Bシート!A:G,7,FALSE)</f>
        <v>-12</v>
      </c>
      <c r="O486">
        <f>VLOOKUP(A486,Bシート!A:H,8,FALSE)</f>
        <v>11.7</v>
      </c>
      <c r="P486">
        <f>VLOOKUP(A486,Bシート!A:I,9,FALSE)</f>
        <v>0.61</v>
      </c>
      <c r="Q486">
        <f>VLOOKUP(A486,Bシート!A:J,10,FALSE)</f>
        <v>-0.79</v>
      </c>
    </row>
    <row r="487" spans="1:17">
      <c r="A487" s="11">
        <v>40241</v>
      </c>
      <c r="B487">
        <v>16</v>
      </c>
      <c r="C487">
        <v>25</v>
      </c>
      <c r="D487">
        <v>27</v>
      </c>
      <c r="E487">
        <v>29</v>
      </c>
      <c r="F487">
        <v>34</v>
      </c>
      <c r="G487">
        <v>41</v>
      </c>
      <c r="H487">
        <v>6</v>
      </c>
      <c r="I487">
        <f>VLOOKUP(A487,Bシート!A:G,2,FALSE)</f>
        <v>8</v>
      </c>
      <c r="J487">
        <f>VLOOKUP(A487,Bシート!A:G,3,FALSE)</f>
        <v>-3</v>
      </c>
      <c r="K487">
        <f>VLOOKUP(A487,Bシート!A:G,4,FALSE)</f>
        <v>1020.3</v>
      </c>
      <c r="L487">
        <f>VLOOKUP(A487,Bシート!A:G,5,FALSE)</f>
        <v>3.7999999999999545</v>
      </c>
      <c r="M487">
        <f>VLOOKUP(A487,Bシート!A:G,6,FALSE)</f>
        <v>64</v>
      </c>
      <c r="N487">
        <f>VLOOKUP(A487,Bシート!A:G,7,FALSE)</f>
        <v>8</v>
      </c>
      <c r="O487">
        <f>VLOOKUP(A487,Bシート!A:H,8,FALSE)</f>
        <v>18.7</v>
      </c>
      <c r="P487">
        <f>VLOOKUP(A487,Bシート!A:I,9,FALSE)</f>
        <v>-0.74</v>
      </c>
      <c r="Q487">
        <f>VLOOKUP(A487,Bシート!A:J,10,FALSE)</f>
        <v>-0.67</v>
      </c>
    </row>
    <row r="488" spans="1:17">
      <c r="A488" s="11">
        <v>40248</v>
      </c>
      <c r="B488">
        <v>2</v>
      </c>
      <c r="C488">
        <v>6</v>
      </c>
      <c r="D488">
        <v>8</v>
      </c>
      <c r="E488">
        <v>19</v>
      </c>
      <c r="F488">
        <v>22</v>
      </c>
      <c r="G488">
        <v>34</v>
      </c>
      <c r="H488">
        <v>30</v>
      </c>
      <c r="I488">
        <f>VLOOKUP(A488,Bシート!A:G,2,FALSE)</f>
        <v>11</v>
      </c>
      <c r="J488">
        <f>VLOOKUP(A488,Bシート!A:G,3,FALSE)</f>
        <v>5.0999999999999996</v>
      </c>
      <c r="K488">
        <f>VLOOKUP(A488,Bシート!A:G,4,FALSE)</f>
        <v>1017.4</v>
      </c>
      <c r="L488">
        <f>VLOOKUP(A488,Bシート!A:G,5,FALSE)</f>
        <v>22.100000000000023</v>
      </c>
      <c r="M488">
        <f>VLOOKUP(A488,Bシート!A:G,6,FALSE)</f>
        <v>35</v>
      </c>
      <c r="N488">
        <f>VLOOKUP(A488,Bシート!A:G,7,FALSE)</f>
        <v>-38</v>
      </c>
      <c r="O488">
        <f>VLOOKUP(A488,Bシート!A:H,8,FALSE)</f>
        <v>25.7</v>
      </c>
      <c r="P488">
        <f>VLOOKUP(A488,Bシート!A:I,9,FALSE)</f>
        <v>-0.73</v>
      </c>
      <c r="Q488">
        <f>VLOOKUP(A488,Bシート!A:J,10,FALSE)</f>
        <v>0.69</v>
      </c>
    </row>
    <row r="489" spans="1:17">
      <c r="A489" s="11">
        <v>40255</v>
      </c>
      <c r="B489">
        <v>5</v>
      </c>
      <c r="C489">
        <v>15</v>
      </c>
      <c r="D489">
        <v>29</v>
      </c>
      <c r="E489">
        <v>34</v>
      </c>
      <c r="F489">
        <v>39</v>
      </c>
      <c r="G489">
        <v>42</v>
      </c>
      <c r="H489">
        <v>6</v>
      </c>
      <c r="I489">
        <f>VLOOKUP(A489,Bシート!A:G,2,FALSE)</f>
        <v>11.3</v>
      </c>
      <c r="J489">
        <f>VLOOKUP(A489,Bシート!A:G,3,FALSE)</f>
        <v>0.30000000000000071</v>
      </c>
      <c r="K489">
        <f>VLOOKUP(A489,Bシート!A:G,4,FALSE)</f>
        <v>1007.4</v>
      </c>
      <c r="L489">
        <f>VLOOKUP(A489,Bシート!A:G,5,FALSE)</f>
        <v>-6.3999999999999773</v>
      </c>
      <c r="M489">
        <f>VLOOKUP(A489,Bシート!A:G,6,FALSE)</f>
        <v>63</v>
      </c>
      <c r="N489">
        <f>VLOOKUP(A489,Bシート!A:G,7,FALSE)</f>
        <v>19</v>
      </c>
      <c r="O489">
        <f>VLOOKUP(A489,Bシート!A:H,8,FALSE)</f>
        <v>3.17</v>
      </c>
      <c r="P489">
        <f>VLOOKUP(A489,Bシート!A:I,9,FALSE)</f>
        <v>0.62</v>
      </c>
      <c r="Q489">
        <f>VLOOKUP(A489,Bシート!A:J,10,FALSE)</f>
        <v>0.78</v>
      </c>
    </row>
    <row r="490" spans="1:17">
      <c r="A490" s="11">
        <v>40262</v>
      </c>
      <c r="B490">
        <v>6</v>
      </c>
      <c r="C490">
        <v>8</v>
      </c>
      <c r="D490">
        <v>12</v>
      </c>
      <c r="E490">
        <v>30</v>
      </c>
      <c r="F490">
        <v>33</v>
      </c>
      <c r="G490">
        <v>43</v>
      </c>
      <c r="H490">
        <v>36</v>
      </c>
      <c r="I490">
        <f>VLOOKUP(A490,Bシート!A:G,2,FALSE)</f>
        <v>6.7</v>
      </c>
      <c r="J490">
        <f>VLOOKUP(A490,Bシート!A:G,3,FALSE)</f>
        <v>2.2000000000000002</v>
      </c>
      <c r="K490">
        <f>VLOOKUP(A490,Bシート!A:G,4,FALSE)</f>
        <v>998.2</v>
      </c>
      <c r="L490">
        <f>VLOOKUP(A490,Bシート!A:G,5,FALSE)</f>
        <v>-18.899999999999977</v>
      </c>
      <c r="M490">
        <f>VLOOKUP(A490,Bシート!A:G,6,FALSE)</f>
        <v>83</v>
      </c>
      <c r="N490">
        <f>VLOOKUP(A490,Bシート!A:G,7,FALSE)</f>
        <v>4</v>
      </c>
      <c r="O490">
        <f>VLOOKUP(A490,Bシート!A:H,8,FALSE)</f>
        <v>10.17</v>
      </c>
      <c r="P490">
        <f>VLOOKUP(A490,Bシート!A:I,9,FALSE)</f>
        <v>0.83</v>
      </c>
      <c r="Q490">
        <f>VLOOKUP(A490,Bシート!A:J,10,FALSE)</f>
        <v>-0.56000000000000005</v>
      </c>
    </row>
    <row r="491" spans="1:17">
      <c r="A491" s="11">
        <v>40269</v>
      </c>
      <c r="B491">
        <v>5</v>
      </c>
      <c r="C491">
        <v>9</v>
      </c>
      <c r="D491">
        <v>13</v>
      </c>
      <c r="E491">
        <v>28</v>
      </c>
      <c r="F491">
        <v>34</v>
      </c>
      <c r="G491">
        <v>40</v>
      </c>
      <c r="H491">
        <v>10</v>
      </c>
      <c r="I491">
        <f>VLOOKUP(A491,Bシート!A:G,2,FALSE)</f>
        <v>18</v>
      </c>
      <c r="J491">
        <f>VLOOKUP(A491,Bシート!A:G,3,FALSE)</f>
        <v>5.1999999999999993</v>
      </c>
      <c r="K491">
        <f>VLOOKUP(A491,Bシート!A:G,4,FALSE)</f>
        <v>1007.2</v>
      </c>
      <c r="L491">
        <f>VLOOKUP(A491,Bシート!A:G,5,FALSE)</f>
        <v>-10.099999999999909</v>
      </c>
      <c r="M491">
        <f>VLOOKUP(A491,Bシート!A:G,6,FALSE)</f>
        <v>64</v>
      </c>
      <c r="N491">
        <f>VLOOKUP(A491,Bシート!A:G,7,FALSE)</f>
        <v>17</v>
      </c>
      <c r="O491">
        <f>VLOOKUP(A491,Bシート!A:H,8,FALSE)</f>
        <v>17.170000000000002</v>
      </c>
      <c r="P491">
        <f>VLOOKUP(A491,Bシート!A:I,9,FALSE)</f>
        <v>-0.49</v>
      </c>
      <c r="Q491">
        <f>VLOOKUP(A491,Bシート!A:J,10,FALSE)</f>
        <v>-0.87</v>
      </c>
    </row>
    <row r="492" spans="1:17">
      <c r="A492" s="11">
        <v>40276</v>
      </c>
      <c r="B492">
        <v>7</v>
      </c>
      <c r="C492">
        <v>9</v>
      </c>
      <c r="D492">
        <v>20</v>
      </c>
      <c r="E492">
        <v>27</v>
      </c>
      <c r="F492">
        <v>31</v>
      </c>
      <c r="G492">
        <v>34</v>
      </c>
      <c r="H492">
        <v>33</v>
      </c>
      <c r="I492">
        <f>VLOOKUP(A492,Bシート!A:G,2,FALSE)</f>
        <v>9.8000000000000007</v>
      </c>
      <c r="J492">
        <f>VLOOKUP(A492,Bシート!A:G,3,FALSE)</f>
        <v>1.2000000000000011</v>
      </c>
      <c r="K492">
        <f>VLOOKUP(A492,Bシート!A:G,4,FALSE)</f>
        <v>1021</v>
      </c>
      <c r="L492">
        <f>VLOOKUP(A492,Bシート!A:G,5,FALSE)</f>
        <v>10.299999999999955</v>
      </c>
      <c r="M492">
        <f>VLOOKUP(A492,Bシート!A:G,6,FALSE)</f>
        <v>45</v>
      </c>
      <c r="N492">
        <f>VLOOKUP(A492,Bシート!A:G,7,FALSE)</f>
        <v>-29</v>
      </c>
      <c r="O492">
        <f>VLOOKUP(A492,Bシート!A:H,8,FALSE)</f>
        <v>24.17</v>
      </c>
      <c r="P492">
        <f>VLOOKUP(A492,Bシート!A:I,9,FALSE)</f>
        <v>-0.91</v>
      </c>
      <c r="Q492">
        <f>VLOOKUP(A492,Bシート!A:J,10,FALSE)</f>
        <v>0.42</v>
      </c>
    </row>
    <row r="493" spans="1:17">
      <c r="A493" s="11">
        <v>40283</v>
      </c>
      <c r="B493">
        <v>1</v>
      </c>
      <c r="C493">
        <v>8</v>
      </c>
      <c r="D493">
        <v>12</v>
      </c>
      <c r="E493">
        <v>20</v>
      </c>
      <c r="F493">
        <v>23</v>
      </c>
      <c r="G493">
        <v>37</v>
      </c>
      <c r="H493">
        <v>10</v>
      </c>
      <c r="I493">
        <f>VLOOKUP(A493,Bシート!A:G,2,FALSE)</f>
        <v>7</v>
      </c>
      <c r="J493">
        <f>VLOOKUP(A493,Bシート!A:G,3,FALSE)</f>
        <v>-8</v>
      </c>
      <c r="K493">
        <f>VLOOKUP(A493,Bシート!A:G,4,FALSE)</f>
        <v>1018.4</v>
      </c>
      <c r="L493">
        <f>VLOOKUP(A493,Bシート!A:G,5,FALSE)</f>
        <v>8</v>
      </c>
      <c r="M493">
        <f>VLOOKUP(A493,Bシート!A:G,6,FALSE)</f>
        <v>71</v>
      </c>
      <c r="N493">
        <f>VLOOKUP(A493,Bシート!A:G,7,FALSE)</f>
        <v>35</v>
      </c>
      <c r="O493">
        <f>VLOOKUP(A493,Bシート!A:H,8,FALSE)</f>
        <v>1.64</v>
      </c>
      <c r="P493">
        <f>VLOOKUP(A493,Bシート!A:I,9,FALSE)</f>
        <v>0.34</v>
      </c>
      <c r="Q493">
        <f>VLOOKUP(A493,Bシート!A:J,10,FALSE)</f>
        <v>0.94</v>
      </c>
    </row>
    <row r="494" spans="1:17">
      <c r="A494" s="11">
        <v>40290</v>
      </c>
      <c r="B494">
        <v>8</v>
      </c>
      <c r="C494">
        <v>26</v>
      </c>
      <c r="D494">
        <v>30</v>
      </c>
      <c r="E494">
        <v>36</v>
      </c>
      <c r="F494">
        <v>41</v>
      </c>
      <c r="G494">
        <v>42</v>
      </c>
      <c r="H494">
        <v>20</v>
      </c>
      <c r="I494">
        <f>VLOOKUP(A494,Bシート!A:G,2,FALSE)</f>
        <v>7.6</v>
      </c>
      <c r="J494">
        <f>VLOOKUP(A494,Bシート!A:G,3,FALSE)</f>
        <v>-14.200000000000001</v>
      </c>
      <c r="K494">
        <f>VLOOKUP(A494,Bシート!A:G,4,FALSE)</f>
        <v>1005.3</v>
      </c>
      <c r="L494">
        <f>VLOOKUP(A494,Bシート!A:G,5,FALSE)</f>
        <v>-2.6000000000000227</v>
      </c>
      <c r="M494">
        <f>VLOOKUP(A494,Bシート!A:G,6,FALSE)</f>
        <v>84</v>
      </c>
      <c r="N494">
        <f>VLOOKUP(A494,Bシート!A:G,7,FALSE)</f>
        <v>33</v>
      </c>
      <c r="O494">
        <f>VLOOKUP(A494,Bシート!A:H,8,FALSE)</f>
        <v>8.64</v>
      </c>
      <c r="P494">
        <f>VLOOKUP(A494,Bシート!A:I,9,FALSE)</f>
        <v>0.96</v>
      </c>
      <c r="Q494">
        <f>VLOOKUP(A494,Bシート!A:J,10,FALSE)</f>
        <v>-0.26</v>
      </c>
    </row>
    <row r="495" spans="1:17">
      <c r="A495" s="11">
        <v>40297</v>
      </c>
      <c r="B495">
        <v>8</v>
      </c>
      <c r="C495">
        <v>16</v>
      </c>
      <c r="D495">
        <v>19</v>
      </c>
      <c r="E495">
        <v>23</v>
      </c>
      <c r="F495">
        <v>26</v>
      </c>
      <c r="G495">
        <v>31</v>
      </c>
      <c r="H495">
        <v>6</v>
      </c>
      <c r="I495">
        <f>VLOOKUP(A495,Bシート!A:G,2,FALSE)</f>
        <v>19.7</v>
      </c>
      <c r="J495">
        <f>VLOOKUP(A495,Bシート!A:G,3,FALSE)</f>
        <v>4.6999999999999993</v>
      </c>
      <c r="K495">
        <f>VLOOKUP(A495,Bシート!A:G,4,FALSE)</f>
        <v>1002.5</v>
      </c>
      <c r="L495">
        <f>VLOOKUP(A495,Bシート!A:G,5,FALSE)</f>
        <v>-5.6000000000000227</v>
      </c>
      <c r="M495">
        <f>VLOOKUP(A495,Bシート!A:G,6,FALSE)</f>
        <v>23</v>
      </c>
      <c r="N495">
        <f>VLOOKUP(A495,Bシート!A:G,7,FALSE)</f>
        <v>-62</v>
      </c>
      <c r="O495">
        <f>VLOOKUP(A495,Bシート!A:H,8,FALSE)</f>
        <v>15.64</v>
      </c>
      <c r="P495">
        <f>VLOOKUP(A495,Bシート!A:I,9,FALSE)</f>
        <v>-0.18</v>
      </c>
      <c r="Q495">
        <f>VLOOKUP(A495,Bシート!A:J,10,FALSE)</f>
        <v>-0.98</v>
      </c>
    </row>
    <row r="496" spans="1:17">
      <c r="A496" s="11">
        <v>40304</v>
      </c>
      <c r="B496">
        <v>4</v>
      </c>
      <c r="C496">
        <v>6</v>
      </c>
      <c r="D496">
        <v>20</v>
      </c>
      <c r="E496">
        <v>21</v>
      </c>
      <c r="F496">
        <v>29</v>
      </c>
      <c r="G496">
        <v>33</v>
      </c>
      <c r="H496">
        <v>31</v>
      </c>
      <c r="I496">
        <f>VLOOKUP(A496,Bシート!A:G,2,FALSE)</f>
        <v>23.7</v>
      </c>
      <c r="J496">
        <f>VLOOKUP(A496,Bシート!A:G,3,FALSE)</f>
        <v>1.3000000000000007</v>
      </c>
      <c r="K496">
        <f>VLOOKUP(A496,Bシート!A:G,4,FALSE)</f>
        <v>1006.3</v>
      </c>
      <c r="L496">
        <f>VLOOKUP(A496,Bシート!A:G,5,FALSE)</f>
        <v>-2.6000000000000227</v>
      </c>
      <c r="M496">
        <f>VLOOKUP(A496,Bシート!A:G,6,FALSE)</f>
        <v>51</v>
      </c>
      <c r="N496">
        <f>VLOOKUP(A496,Bシート!A:G,7,FALSE)</f>
        <v>-14</v>
      </c>
      <c r="O496">
        <f>VLOOKUP(A496,Bシート!A:H,8,FALSE)</f>
        <v>22.64</v>
      </c>
      <c r="P496">
        <f>VLOOKUP(A496,Bシート!A:I,9,FALSE)</f>
        <v>-0.99</v>
      </c>
      <c r="Q496">
        <f>VLOOKUP(A496,Bシート!A:J,10,FALSE)</f>
        <v>0.1</v>
      </c>
    </row>
    <row r="497" spans="1:17">
      <c r="A497" s="11">
        <v>40311</v>
      </c>
      <c r="B497">
        <v>2</v>
      </c>
      <c r="C497">
        <v>6</v>
      </c>
      <c r="D497">
        <v>11</v>
      </c>
      <c r="E497">
        <v>29</v>
      </c>
      <c r="F497">
        <v>32</v>
      </c>
      <c r="G497">
        <v>41</v>
      </c>
      <c r="H497">
        <v>3</v>
      </c>
      <c r="I497">
        <f>VLOOKUP(A497,Bシート!A:G,2,FALSE)</f>
        <v>17.899999999999999</v>
      </c>
      <c r="J497">
        <f>VLOOKUP(A497,Bシート!A:G,3,FALSE)</f>
        <v>-0.20000000000000284</v>
      </c>
      <c r="K497">
        <f>VLOOKUP(A497,Bシート!A:G,4,FALSE)</f>
        <v>1005.3</v>
      </c>
      <c r="L497">
        <f>VLOOKUP(A497,Bシート!A:G,5,FALSE)</f>
        <v>5.0999999999999091</v>
      </c>
      <c r="M497">
        <f>VLOOKUP(A497,Bシート!A:G,6,FALSE)</f>
        <v>25</v>
      </c>
      <c r="N497">
        <f>VLOOKUP(A497,Bシート!A:G,7,FALSE)</f>
        <v>-7</v>
      </c>
      <c r="O497">
        <f>VLOOKUP(A497,Bシート!A:H,8,FALSE)</f>
        <v>0.11</v>
      </c>
      <c r="P497">
        <f>VLOOKUP(A497,Bシート!A:I,9,FALSE)</f>
        <v>0.02</v>
      </c>
      <c r="Q497">
        <f>VLOOKUP(A497,Bシート!A:J,10,FALSE)</f>
        <v>1</v>
      </c>
    </row>
    <row r="498" spans="1:17">
      <c r="A498" s="11">
        <v>40318</v>
      </c>
      <c r="B498">
        <v>6</v>
      </c>
      <c r="C498">
        <v>12</v>
      </c>
      <c r="D498">
        <v>14</v>
      </c>
      <c r="E498">
        <v>17</v>
      </c>
      <c r="F498">
        <v>36</v>
      </c>
      <c r="G498">
        <v>40</v>
      </c>
      <c r="H498">
        <v>34</v>
      </c>
      <c r="I498">
        <f>VLOOKUP(A498,Bシート!A:G,2,FALSE)</f>
        <v>21.4</v>
      </c>
      <c r="J498">
        <f>VLOOKUP(A498,Bシート!A:G,3,FALSE)</f>
        <v>2.1999999999999993</v>
      </c>
      <c r="K498">
        <f>VLOOKUP(A498,Bシート!A:G,4,FALSE)</f>
        <v>1004.1</v>
      </c>
      <c r="L498">
        <f>VLOOKUP(A498,Bシート!A:G,5,FALSE)</f>
        <v>-5</v>
      </c>
      <c r="M498">
        <f>VLOOKUP(A498,Bシート!A:G,6,FALSE)</f>
        <v>84</v>
      </c>
      <c r="N498">
        <f>VLOOKUP(A498,Bシート!A:G,7,FALSE)</f>
        <v>2</v>
      </c>
      <c r="O498">
        <f>VLOOKUP(A498,Bシート!A:H,8,FALSE)</f>
        <v>7.11</v>
      </c>
      <c r="P498">
        <f>VLOOKUP(A498,Bシート!A:I,9,FALSE)</f>
        <v>1</v>
      </c>
      <c r="Q498">
        <f>VLOOKUP(A498,Bシート!A:J,10,FALSE)</f>
        <v>0.06</v>
      </c>
    </row>
    <row r="499" spans="1:17">
      <c r="A499" s="11">
        <v>40325</v>
      </c>
      <c r="B499">
        <v>1</v>
      </c>
      <c r="C499">
        <v>25</v>
      </c>
      <c r="D499">
        <v>36</v>
      </c>
      <c r="E499">
        <v>41</v>
      </c>
      <c r="F499">
        <v>42</v>
      </c>
      <c r="G499">
        <v>43</v>
      </c>
      <c r="H499">
        <v>39</v>
      </c>
      <c r="I499">
        <f>VLOOKUP(A499,Bシート!A:G,2,FALSE)</f>
        <v>20.5</v>
      </c>
      <c r="J499">
        <f>VLOOKUP(A499,Bシート!A:G,3,FALSE)</f>
        <v>5.6999999999999993</v>
      </c>
      <c r="K499">
        <f>VLOOKUP(A499,Bシート!A:G,4,FALSE)</f>
        <v>1001.4</v>
      </c>
      <c r="L499">
        <f>VLOOKUP(A499,Bシート!A:G,5,FALSE)</f>
        <v>4.6999999999999318</v>
      </c>
      <c r="M499">
        <f>VLOOKUP(A499,Bシート!A:G,6,FALSE)</f>
        <v>65</v>
      </c>
      <c r="N499">
        <f>VLOOKUP(A499,Bシート!A:G,7,FALSE)</f>
        <v>-12</v>
      </c>
      <c r="O499">
        <f>VLOOKUP(A499,Bシート!A:H,8,FALSE)</f>
        <v>14.11</v>
      </c>
      <c r="P499">
        <f>VLOOKUP(A499,Bシート!A:I,9,FALSE)</f>
        <v>0.14000000000000001</v>
      </c>
      <c r="Q499">
        <f>VLOOKUP(A499,Bシート!A:J,10,FALSE)</f>
        <v>-0.99</v>
      </c>
    </row>
    <row r="500" spans="1:17">
      <c r="A500" s="11">
        <v>40332</v>
      </c>
      <c r="B500">
        <v>3</v>
      </c>
      <c r="C500">
        <v>9</v>
      </c>
      <c r="D500">
        <v>15</v>
      </c>
      <c r="E500">
        <v>16</v>
      </c>
      <c r="F500">
        <v>22</v>
      </c>
      <c r="G500">
        <v>35</v>
      </c>
      <c r="H500">
        <v>12</v>
      </c>
      <c r="I500">
        <f>VLOOKUP(A500,Bシート!A:G,2,FALSE)</f>
        <v>23.1</v>
      </c>
      <c r="J500">
        <f>VLOOKUP(A500,Bシート!A:G,3,FALSE)</f>
        <v>2.1000000000000014</v>
      </c>
      <c r="K500">
        <f>VLOOKUP(A500,Bシート!A:G,4,FALSE)</f>
        <v>1013.3</v>
      </c>
      <c r="L500">
        <f>VLOOKUP(A500,Bシート!A:G,5,FALSE)</f>
        <v>-0.80000000000006821</v>
      </c>
      <c r="M500">
        <f>VLOOKUP(A500,Bシート!A:G,6,FALSE)</f>
        <v>45</v>
      </c>
      <c r="N500">
        <f>VLOOKUP(A500,Bシート!A:G,7,FALSE)</f>
        <v>-5</v>
      </c>
      <c r="O500">
        <f>VLOOKUP(A500,Bシート!A:H,8,FALSE)</f>
        <v>21.11</v>
      </c>
      <c r="P500">
        <f>VLOOKUP(A500,Bシート!A:I,9,FALSE)</f>
        <v>-0.98</v>
      </c>
      <c r="Q500">
        <f>VLOOKUP(A500,Bシート!A:J,10,FALSE)</f>
        <v>-0.22</v>
      </c>
    </row>
    <row r="501" spans="1:17">
      <c r="A501" s="11">
        <v>40339</v>
      </c>
      <c r="B501">
        <v>6</v>
      </c>
      <c r="C501">
        <v>20</v>
      </c>
      <c r="D501">
        <v>28</v>
      </c>
      <c r="E501">
        <v>31</v>
      </c>
      <c r="F501">
        <v>34</v>
      </c>
      <c r="G501">
        <v>38</v>
      </c>
      <c r="H501">
        <v>10</v>
      </c>
      <c r="I501">
        <f>VLOOKUP(A501,Bシート!A:G,2,FALSE)</f>
        <v>23.8</v>
      </c>
      <c r="J501">
        <f>VLOOKUP(A501,Bシート!A:G,3,FALSE)</f>
        <v>2.3000000000000007</v>
      </c>
      <c r="K501">
        <f>VLOOKUP(A501,Bシート!A:G,4,FALSE)</f>
        <v>1009</v>
      </c>
      <c r="L501">
        <f>VLOOKUP(A501,Bシート!A:G,5,FALSE)</f>
        <v>-0.39999999999997726</v>
      </c>
      <c r="M501">
        <f>VLOOKUP(A501,Bシート!A:G,6,FALSE)</f>
        <v>61</v>
      </c>
      <c r="N501">
        <f>VLOOKUP(A501,Bシート!A:G,7,FALSE)</f>
        <v>1</v>
      </c>
      <c r="O501">
        <f>VLOOKUP(A501,Bシート!A:H,8,FALSE)</f>
        <v>28.11</v>
      </c>
      <c r="P501">
        <f>VLOOKUP(A501,Bシート!A:I,9,FALSE)</f>
        <v>-0.3</v>
      </c>
      <c r="Q501">
        <f>VLOOKUP(A501,Bシート!A:J,10,FALSE)</f>
        <v>0.95</v>
      </c>
    </row>
    <row r="502" spans="1:17">
      <c r="A502" s="11">
        <v>40346</v>
      </c>
      <c r="B502">
        <v>3</v>
      </c>
      <c r="C502">
        <v>17</v>
      </c>
      <c r="D502">
        <v>21</v>
      </c>
      <c r="E502">
        <v>23</v>
      </c>
      <c r="F502">
        <v>36</v>
      </c>
      <c r="G502">
        <v>38</v>
      </c>
      <c r="H502">
        <v>7</v>
      </c>
      <c r="I502">
        <f>VLOOKUP(A502,Bシート!A:G,2,FALSE)</f>
        <v>27</v>
      </c>
      <c r="J502">
        <f>VLOOKUP(A502,Bシート!A:G,3,FALSE)</f>
        <v>-1.1999999999999993</v>
      </c>
      <c r="K502">
        <f>VLOOKUP(A502,Bシート!A:G,4,FALSE)</f>
        <v>1002.7</v>
      </c>
      <c r="L502">
        <f>VLOOKUP(A502,Bシート!A:G,5,FALSE)</f>
        <v>5</v>
      </c>
      <c r="M502">
        <f>VLOOKUP(A502,Bシート!A:G,6,FALSE)</f>
        <v>61</v>
      </c>
      <c r="N502">
        <f>VLOOKUP(A502,Bシート!A:G,7,FALSE)</f>
        <v>-5</v>
      </c>
      <c r="O502">
        <f>VLOOKUP(A502,Bシート!A:H,8,FALSE)</f>
        <v>5.58</v>
      </c>
      <c r="P502">
        <f>VLOOKUP(A502,Bシート!A:I,9,FALSE)</f>
        <v>0.93</v>
      </c>
      <c r="Q502">
        <f>VLOOKUP(A502,Bシート!A:J,10,FALSE)</f>
        <v>0.38</v>
      </c>
    </row>
    <row r="503" spans="1:17">
      <c r="A503" s="11">
        <v>40353</v>
      </c>
      <c r="B503">
        <v>9</v>
      </c>
      <c r="C503">
        <v>12</v>
      </c>
      <c r="D503">
        <v>27</v>
      </c>
      <c r="E503">
        <v>28</v>
      </c>
      <c r="F503">
        <v>29</v>
      </c>
      <c r="G503">
        <v>41</v>
      </c>
      <c r="H503">
        <v>7</v>
      </c>
      <c r="I503">
        <f>VLOOKUP(A503,Bシート!A:G,2,FALSE)</f>
        <v>27.4</v>
      </c>
      <c r="J503">
        <f>VLOOKUP(A503,Bシート!A:G,3,FALSE)</f>
        <v>2.3999999999999986</v>
      </c>
      <c r="K503">
        <f>VLOOKUP(A503,Bシート!A:G,4,FALSE)</f>
        <v>1004.5</v>
      </c>
      <c r="L503">
        <f>VLOOKUP(A503,Bシート!A:G,5,FALSE)</f>
        <v>5.2999999999999545</v>
      </c>
      <c r="M503">
        <f>VLOOKUP(A503,Bシート!A:G,6,FALSE)</f>
        <v>49</v>
      </c>
      <c r="N503">
        <f>VLOOKUP(A503,Bシート!A:G,7,FALSE)</f>
        <v>-23</v>
      </c>
      <c r="O503">
        <f>VLOOKUP(A503,Bシート!A:H,8,FALSE)</f>
        <v>12.58</v>
      </c>
      <c r="P503">
        <f>VLOOKUP(A503,Bシート!A:I,9,FALSE)</f>
        <v>0.45</v>
      </c>
      <c r="Q503">
        <f>VLOOKUP(A503,Bシート!A:J,10,FALSE)</f>
        <v>-0.89</v>
      </c>
    </row>
    <row r="504" spans="1:17">
      <c r="A504" s="11">
        <v>40360</v>
      </c>
      <c r="B504">
        <v>1</v>
      </c>
      <c r="C504">
        <v>18</v>
      </c>
      <c r="D504">
        <v>25</v>
      </c>
      <c r="E504">
        <v>27</v>
      </c>
      <c r="F504">
        <v>28</v>
      </c>
      <c r="G504">
        <v>39</v>
      </c>
      <c r="H504">
        <v>11</v>
      </c>
      <c r="I504">
        <f>VLOOKUP(A504,Bシート!A:G,2,FALSE)</f>
        <v>28.3</v>
      </c>
      <c r="J504">
        <f>VLOOKUP(A504,Bシート!A:G,3,FALSE)</f>
        <v>0.90000000000000213</v>
      </c>
      <c r="K504">
        <f>VLOOKUP(A504,Bシート!A:G,4,FALSE)</f>
        <v>1001.1</v>
      </c>
      <c r="L504">
        <f>VLOOKUP(A504,Bシート!A:G,5,FALSE)</f>
        <v>0.30000000000006821</v>
      </c>
      <c r="M504">
        <f>VLOOKUP(A504,Bシート!A:G,6,FALSE)</f>
        <v>71</v>
      </c>
      <c r="N504">
        <f>VLOOKUP(A504,Bシート!A:G,7,FALSE)</f>
        <v>8</v>
      </c>
      <c r="O504">
        <f>VLOOKUP(A504,Bシート!A:H,8,FALSE)</f>
        <v>19.579999999999998</v>
      </c>
      <c r="P504">
        <f>VLOOKUP(A504,Bシート!A:I,9,FALSE)</f>
        <v>-0.85</v>
      </c>
      <c r="Q504">
        <f>VLOOKUP(A504,Bシート!A:J,10,FALSE)</f>
        <v>-0.52</v>
      </c>
    </row>
    <row r="505" spans="1:17">
      <c r="A505" s="11">
        <v>40367</v>
      </c>
      <c r="B505">
        <v>12</v>
      </c>
      <c r="C505">
        <v>21</v>
      </c>
      <c r="D505">
        <v>22</v>
      </c>
      <c r="E505">
        <v>27</v>
      </c>
      <c r="F505">
        <v>29</v>
      </c>
      <c r="G505">
        <v>31</v>
      </c>
      <c r="H505">
        <v>35</v>
      </c>
      <c r="I505">
        <f>VLOOKUP(A505,Bシート!A:G,2,FALSE)</f>
        <v>27.8</v>
      </c>
      <c r="J505">
        <f>VLOOKUP(A505,Bシート!A:G,3,FALSE)</f>
        <v>3.1000000000000014</v>
      </c>
      <c r="K505">
        <f>VLOOKUP(A505,Bシート!A:G,4,FALSE)</f>
        <v>1005.3</v>
      </c>
      <c r="L505">
        <f>VLOOKUP(A505,Bシート!A:G,5,FALSE)</f>
        <v>2.5999999999999091</v>
      </c>
      <c r="M505">
        <f>VLOOKUP(A505,Bシート!A:G,6,FALSE)</f>
        <v>68</v>
      </c>
      <c r="N505">
        <f>VLOOKUP(A505,Bシート!A:G,7,FALSE)</f>
        <v>-10</v>
      </c>
      <c r="O505">
        <f>VLOOKUP(A505,Bシート!A:H,8,FALSE)</f>
        <v>26.58</v>
      </c>
      <c r="P505">
        <f>VLOOKUP(A505,Bシート!A:I,9,FALSE)</f>
        <v>-0.59</v>
      </c>
      <c r="Q505">
        <f>VLOOKUP(A505,Bシート!A:J,10,FALSE)</f>
        <v>0.81</v>
      </c>
    </row>
    <row r="506" spans="1:17">
      <c r="A506" s="11">
        <v>40374</v>
      </c>
      <c r="B506">
        <v>19</v>
      </c>
      <c r="C506">
        <v>21</v>
      </c>
      <c r="D506">
        <v>27</v>
      </c>
      <c r="E506">
        <v>33</v>
      </c>
      <c r="F506">
        <v>34</v>
      </c>
      <c r="G506">
        <v>43</v>
      </c>
      <c r="H506">
        <v>41</v>
      </c>
      <c r="I506">
        <f>VLOOKUP(A506,Bシート!A:G,2,FALSE)</f>
        <v>29</v>
      </c>
      <c r="J506">
        <f>VLOOKUP(A506,Bシート!A:G,3,FALSE)</f>
        <v>0.19999999999999929</v>
      </c>
      <c r="K506">
        <f>VLOOKUP(A506,Bシート!A:G,4,FALSE)</f>
        <v>1009.5</v>
      </c>
      <c r="L506">
        <f>VLOOKUP(A506,Bシート!A:G,5,FALSE)</f>
        <v>1.2999999999999545</v>
      </c>
      <c r="M506">
        <f>VLOOKUP(A506,Bシート!A:G,6,FALSE)</f>
        <v>64</v>
      </c>
      <c r="N506">
        <f>VLOOKUP(A506,Bシート!A:G,7,FALSE)</f>
        <v>-3</v>
      </c>
      <c r="O506">
        <f>VLOOKUP(A506,Bシート!A:H,8,FALSE)</f>
        <v>4.05</v>
      </c>
      <c r="P506">
        <f>VLOOKUP(A506,Bシート!A:I,9,FALSE)</f>
        <v>0.76</v>
      </c>
      <c r="Q506">
        <f>VLOOKUP(A506,Bシート!A:J,10,FALSE)</f>
        <v>0.65</v>
      </c>
    </row>
    <row r="507" spans="1:17">
      <c r="A507" s="11">
        <v>40381</v>
      </c>
      <c r="B507">
        <v>5</v>
      </c>
      <c r="C507">
        <v>11</v>
      </c>
      <c r="D507">
        <v>21</v>
      </c>
      <c r="E507">
        <v>27</v>
      </c>
      <c r="F507">
        <v>37</v>
      </c>
      <c r="G507">
        <v>39</v>
      </c>
      <c r="H507">
        <v>26</v>
      </c>
      <c r="I507">
        <f>VLOOKUP(A507,Bシート!A:G,2,FALSE)</f>
        <v>32.9</v>
      </c>
      <c r="J507">
        <f>VLOOKUP(A507,Bシート!A:G,3,FALSE)</f>
        <v>0.89999999999999858</v>
      </c>
      <c r="K507">
        <f>VLOOKUP(A507,Bシート!A:G,4,FALSE)</f>
        <v>1007.6</v>
      </c>
      <c r="L507">
        <f>VLOOKUP(A507,Bシート!A:G,5,FALSE)</f>
        <v>-2.6999999999999318</v>
      </c>
      <c r="M507">
        <f>VLOOKUP(A507,Bシート!A:G,6,FALSE)</f>
        <v>52</v>
      </c>
      <c r="N507">
        <f>VLOOKUP(A507,Bシート!A:G,7,FALSE)</f>
        <v>-10</v>
      </c>
      <c r="O507">
        <f>VLOOKUP(A507,Bシート!A:H,8,FALSE)</f>
        <v>11.05</v>
      </c>
      <c r="P507">
        <f>VLOOKUP(A507,Bシート!A:I,9,FALSE)</f>
        <v>0.71</v>
      </c>
      <c r="Q507">
        <f>VLOOKUP(A507,Bシート!A:J,10,FALSE)</f>
        <v>-0.7</v>
      </c>
    </row>
    <row r="508" spans="1:17">
      <c r="A508" s="11">
        <v>40388</v>
      </c>
      <c r="B508">
        <v>5</v>
      </c>
      <c r="C508">
        <v>14</v>
      </c>
      <c r="D508">
        <v>19</v>
      </c>
      <c r="E508">
        <v>21</v>
      </c>
      <c r="F508">
        <v>28</v>
      </c>
      <c r="G508">
        <v>31</v>
      </c>
      <c r="H508">
        <v>17</v>
      </c>
      <c r="I508">
        <f>VLOOKUP(A508,Bシート!A:G,2,FALSE)</f>
        <v>26.2</v>
      </c>
      <c r="J508">
        <f>VLOOKUP(A508,Bシート!A:G,3,FALSE)</f>
        <v>-3.9000000000000021</v>
      </c>
      <c r="K508">
        <f>VLOOKUP(A508,Bシート!A:G,4,FALSE)</f>
        <v>1001.6</v>
      </c>
      <c r="L508">
        <f>VLOOKUP(A508,Bシート!A:G,5,FALSE)</f>
        <v>-3.8999999999999773</v>
      </c>
      <c r="M508">
        <f>VLOOKUP(A508,Bシート!A:G,6,FALSE)</f>
        <v>74</v>
      </c>
      <c r="N508">
        <f>VLOOKUP(A508,Bシート!A:G,7,FALSE)</f>
        <v>17</v>
      </c>
      <c r="O508">
        <f>VLOOKUP(A508,Bシート!A:H,8,FALSE)</f>
        <v>18.05</v>
      </c>
      <c r="P508">
        <f>VLOOKUP(A508,Bシート!A:I,9,FALSE)</f>
        <v>-0.64</v>
      </c>
      <c r="Q508">
        <f>VLOOKUP(A508,Bシート!A:J,10,FALSE)</f>
        <v>-0.77</v>
      </c>
    </row>
    <row r="509" spans="1:17">
      <c r="A509" s="11">
        <v>40395</v>
      </c>
      <c r="B509">
        <v>1</v>
      </c>
      <c r="C509">
        <v>7</v>
      </c>
      <c r="D509">
        <v>14</v>
      </c>
      <c r="E509">
        <v>15</v>
      </c>
      <c r="F509">
        <v>24</v>
      </c>
      <c r="G509">
        <v>42</v>
      </c>
      <c r="H509">
        <v>13</v>
      </c>
      <c r="I509">
        <f>VLOOKUP(A509,Bシート!A:G,2,FALSE)</f>
        <v>30.2</v>
      </c>
      <c r="J509">
        <f>VLOOKUP(A509,Bシート!A:G,3,FALSE)</f>
        <v>-0.30000000000000071</v>
      </c>
      <c r="K509">
        <f>VLOOKUP(A509,Bシート!A:G,4,FALSE)</f>
        <v>1014</v>
      </c>
      <c r="L509">
        <f>VLOOKUP(A509,Bシート!A:G,5,FALSE)</f>
        <v>3.5</v>
      </c>
      <c r="M509">
        <f>VLOOKUP(A509,Bシート!A:G,6,FALSE)</f>
        <v>69</v>
      </c>
      <c r="N509">
        <f>VLOOKUP(A509,Bシート!A:G,7,FALSE)</f>
        <v>5</v>
      </c>
      <c r="O509">
        <f>VLOOKUP(A509,Bシート!A:H,8,FALSE)</f>
        <v>25.05</v>
      </c>
      <c r="P509">
        <f>VLOOKUP(A509,Bシート!A:I,9,FALSE)</f>
        <v>-0.82</v>
      </c>
      <c r="Q509">
        <f>VLOOKUP(A509,Bシート!A:J,10,FALSE)</f>
        <v>0.57999999999999996</v>
      </c>
    </row>
    <row r="510" spans="1:17">
      <c r="A510" s="11">
        <v>40402</v>
      </c>
      <c r="B510">
        <v>3</v>
      </c>
      <c r="C510">
        <v>4</v>
      </c>
      <c r="D510">
        <v>12</v>
      </c>
      <c r="E510">
        <v>18</v>
      </c>
      <c r="F510">
        <v>27</v>
      </c>
      <c r="G510">
        <v>28</v>
      </c>
      <c r="H510">
        <v>40</v>
      </c>
      <c r="I510">
        <f>VLOOKUP(A510,Bシート!A:G,2,FALSE)</f>
        <v>27.6</v>
      </c>
      <c r="J510">
        <f>VLOOKUP(A510,Bシート!A:G,3,FALSE)</f>
        <v>-1.8999999999999986</v>
      </c>
      <c r="K510">
        <f>VLOOKUP(A510,Bシート!A:G,4,FALSE)</f>
        <v>997.8</v>
      </c>
      <c r="L510">
        <f>VLOOKUP(A510,Bシート!A:G,5,FALSE)</f>
        <v>-7.7000000000000455</v>
      </c>
      <c r="M510">
        <f>VLOOKUP(A510,Bシート!A:G,6,FALSE)</f>
        <v>76</v>
      </c>
      <c r="N510">
        <f>VLOOKUP(A510,Bシート!A:G,7,FALSE)</f>
        <v>6</v>
      </c>
      <c r="O510">
        <f>VLOOKUP(A510,Bシート!A:H,8,FALSE)</f>
        <v>2.5099999999999998</v>
      </c>
      <c r="P510">
        <f>VLOOKUP(A510,Bシート!A:I,9,FALSE)</f>
        <v>0.51</v>
      </c>
      <c r="Q510">
        <f>VLOOKUP(A510,Bシート!A:J,10,FALSE)</f>
        <v>0.86</v>
      </c>
    </row>
    <row r="511" spans="1:17">
      <c r="A511" s="11">
        <v>40409</v>
      </c>
      <c r="B511">
        <v>12</v>
      </c>
      <c r="C511">
        <v>15</v>
      </c>
      <c r="D511">
        <v>26</v>
      </c>
      <c r="E511">
        <v>35</v>
      </c>
      <c r="F511">
        <v>41</v>
      </c>
      <c r="G511">
        <v>43</v>
      </c>
      <c r="H511">
        <v>25</v>
      </c>
      <c r="I511">
        <f>VLOOKUP(A511,Bシート!A:G,2,FALSE)</f>
        <v>29.5</v>
      </c>
      <c r="J511">
        <f>VLOOKUP(A511,Bシート!A:G,3,FALSE)</f>
        <v>-2.1000000000000014</v>
      </c>
      <c r="K511">
        <f>VLOOKUP(A511,Bシート!A:G,4,FALSE)</f>
        <v>1016.3</v>
      </c>
      <c r="L511">
        <f>VLOOKUP(A511,Bシート!A:G,5,FALSE)</f>
        <v>3.3999999999999773</v>
      </c>
      <c r="M511">
        <f>VLOOKUP(A511,Bシート!A:G,6,FALSE)</f>
        <v>68</v>
      </c>
      <c r="N511">
        <f>VLOOKUP(A511,Bシート!A:G,7,FALSE)</f>
        <v>3</v>
      </c>
      <c r="O511">
        <f>VLOOKUP(A511,Bシート!A:H,8,FALSE)</f>
        <v>9.51</v>
      </c>
      <c r="P511">
        <f>VLOOKUP(A511,Bシート!A:I,9,FALSE)</f>
        <v>0.9</v>
      </c>
      <c r="Q511">
        <f>VLOOKUP(A511,Bシート!A:J,10,FALSE)</f>
        <v>-0.44</v>
      </c>
    </row>
    <row r="512" spans="1:17">
      <c r="A512" s="11">
        <v>40416</v>
      </c>
      <c r="B512">
        <v>4</v>
      </c>
      <c r="C512">
        <v>22</v>
      </c>
      <c r="D512">
        <v>23</v>
      </c>
      <c r="E512">
        <v>27</v>
      </c>
      <c r="F512">
        <v>38</v>
      </c>
      <c r="G512">
        <v>43</v>
      </c>
      <c r="H512">
        <v>9</v>
      </c>
      <c r="I512">
        <f>VLOOKUP(A512,Bシート!A:G,2,FALSE)</f>
        <v>30.4</v>
      </c>
      <c r="J512">
        <f>VLOOKUP(A512,Bシート!A:G,3,FALSE)</f>
        <v>9.9999999999997868E-2</v>
      </c>
      <c r="K512">
        <f>VLOOKUP(A512,Bシート!A:G,4,FALSE)</f>
        <v>1012</v>
      </c>
      <c r="L512">
        <f>VLOOKUP(A512,Bシート!A:G,5,FALSE)</f>
        <v>2.3999999999999773</v>
      </c>
      <c r="M512">
        <f>VLOOKUP(A512,Bシート!A:G,6,FALSE)</f>
        <v>61</v>
      </c>
      <c r="N512">
        <f>VLOOKUP(A512,Bシート!A:G,7,FALSE)</f>
        <v>-4</v>
      </c>
      <c r="O512">
        <f>VLOOKUP(A512,Bシート!A:H,8,FALSE)</f>
        <v>16.510000000000002</v>
      </c>
      <c r="P512">
        <f>VLOOKUP(A512,Bシート!A:I,9,FALSE)</f>
        <v>-0.36</v>
      </c>
      <c r="Q512">
        <f>VLOOKUP(A512,Bシート!A:J,10,FALSE)</f>
        <v>-0.93</v>
      </c>
    </row>
    <row r="513" spans="1:17">
      <c r="A513" s="11">
        <v>40423</v>
      </c>
      <c r="B513">
        <v>14</v>
      </c>
      <c r="C513">
        <v>20</v>
      </c>
      <c r="D513">
        <v>23</v>
      </c>
      <c r="E513">
        <v>25</v>
      </c>
      <c r="F513">
        <v>33</v>
      </c>
      <c r="G513">
        <v>39</v>
      </c>
      <c r="H513">
        <v>34</v>
      </c>
      <c r="I513">
        <f>VLOOKUP(A513,Bシート!A:G,2,FALSE)</f>
        <v>30.8</v>
      </c>
      <c r="J513">
        <f>VLOOKUP(A513,Bシート!A:G,3,FALSE)</f>
        <v>-1.1999999999999993</v>
      </c>
      <c r="K513">
        <f>VLOOKUP(A513,Bシート!A:G,4,FALSE)</f>
        <v>1013.5</v>
      </c>
      <c r="L513">
        <f>VLOOKUP(A513,Bシート!A:G,5,FALSE)</f>
        <v>-0.70000000000004547</v>
      </c>
      <c r="M513">
        <f>VLOOKUP(A513,Bシート!A:G,6,FALSE)</f>
        <v>57</v>
      </c>
      <c r="N513">
        <f>VLOOKUP(A513,Bシート!A:G,7,FALSE)</f>
        <v>5</v>
      </c>
      <c r="O513">
        <f>VLOOKUP(A513,Bシート!A:H,8,FALSE)</f>
        <v>23.51</v>
      </c>
      <c r="P513">
        <f>VLOOKUP(A513,Bシート!A:I,9,FALSE)</f>
        <v>-0.96</v>
      </c>
      <c r="Q513">
        <f>VLOOKUP(A513,Bシート!A:J,10,FALSE)</f>
        <v>0.28999999999999998</v>
      </c>
    </row>
    <row r="514" spans="1:17">
      <c r="A514" s="11">
        <v>40430</v>
      </c>
      <c r="B514">
        <v>1</v>
      </c>
      <c r="C514">
        <v>6</v>
      </c>
      <c r="D514">
        <v>12</v>
      </c>
      <c r="E514">
        <v>14</v>
      </c>
      <c r="F514">
        <v>15</v>
      </c>
      <c r="G514">
        <v>19</v>
      </c>
      <c r="H514">
        <v>18</v>
      </c>
      <c r="I514">
        <f>VLOOKUP(A514,Bシート!A:G,2,FALSE)</f>
        <v>25.5</v>
      </c>
      <c r="J514">
        <f>VLOOKUP(A514,Bシート!A:G,3,FALSE)</f>
        <v>1.6000000000000014</v>
      </c>
      <c r="K514">
        <f>VLOOKUP(A514,Bシート!A:G,4,FALSE)</f>
        <v>1008.2</v>
      </c>
      <c r="L514">
        <f>VLOOKUP(A514,Bシート!A:G,5,FALSE)</f>
        <v>5.8000000000000682</v>
      </c>
      <c r="M514">
        <f>VLOOKUP(A514,Bシート!A:G,6,FALSE)</f>
        <v>57</v>
      </c>
      <c r="N514">
        <f>VLOOKUP(A514,Bシート!A:G,7,FALSE)</f>
        <v>-28</v>
      </c>
      <c r="O514">
        <f>VLOOKUP(A514,Bシート!A:H,8,FALSE)</f>
        <v>0.98</v>
      </c>
      <c r="P514">
        <f>VLOOKUP(A514,Bシート!A:I,9,FALSE)</f>
        <v>0.21</v>
      </c>
      <c r="Q514">
        <f>VLOOKUP(A514,Bシート!A:J,10,FALSE)</f>
        <v>0.98</v>
      </c>
    </row>
    <row r="515" spans="1:17">
      <c r="A515" s="11">
        <v>40437</v>
      </c>
      <c r="B515">
        <v>6</v>
      </c>
      <c r="C515">
        <v>7</v>
      </c>
      <c r="D515">
        <v>14</v>
      </c>
      <c r="E515">
        <v>15</v>
      </c>
      <c r="F515">
        <v>19</v>
      </c>
      <c r="G515">
        <v>41</v>
      </c>
      <c r="H515">
        <v>31</v>
      </c>
      <c r="I515">
        <f>VLOOKUP(A515,Bシート!A:G,2,FALSE)</f>
        <v>20.7</v>
      </c>
      <c r="J515">
        <f>VLOOKUP(A515,Bシート!A:G,3,FALSE)</f>
        <v>-3.5</v>
      </c>
      <c r="K515">
        <f>VLOOKUP(A515,Bシート!A:G,4,FALSE)</f>
        <v>1004.5</v>
      </c>
      <c r="L515">
        <f>VLOOKUP(A515,Bシート!A:G,5,FALSE)</f>
        <v>-6.7000000000000455</v>
      </c>
      <c r="M515">
        <f>VLOOKUP(A515,Bシート!A:G,6,FALSE)</f>
        <v>85</v>
      </c>
      <c r="N515">
        <f>VLOOKUP(A515,Bシート!A:G,7,FALSE)</f>
        <v>22</v>
      </c>
      <c r="O515">
        <f>VLOOKUP(A515,Bシート!A:H,8,FALSE)</f>
        <v>7.98</v>
      </c>
      <c r="P515">
        <f>VLOOKUP(A515,Bシート!A:I,9,FALSE)</f>
        <v>0.99</v>
      </c>
      <c r="Q515">
        <f>VLOOKUP(A515,Bシート!A:J,10,FALSE)</f>
        <v>-0.13</v>
      </c>
    </row>
    <row r="516" spans="1:17">
      <c r="A516" s="11">
        <v>40444</v>
      </c>
      <c r="B516">
        <v>2</v>
      </c>
      <c r="C516">
        <v>3</v>
      </c>
      <c r="D516">
        <v>23</v>
      </c>
      <c r="E516">
        <v>25</v>
      </c>
      <c r="F516">
        <v>33</v>
      </c>
      <c r="G516">
        <v>35</v>
      </c>
      <c r="H516">
        <v>34</v>
      </c>
      <c r="I516">
        <f>VLOOKUP(A516,Bシート!A:G,2,FALSE)</f>
        <v>17</v>
      </c>
      <c r="J516">
        <f>VLOOKUP(A516,Bシート!A:G,3,FALSE)</f>
        <v>-12.5</v>
      </c>
      <c r="K516">
        <f>VLOOKUP(A516,Bシート!A:G,4,FALSE)</f>
        <v>1006.9</v>
      </c>
      <c r="L516">
        <f>VLOOKUP(A516,Bシート!A:G,5,FALSE)</f>
        <v>6</v>
      </c>
      <c r="M516">
        <f>VLOOKUP(A516,Bシート!A:G,6,FALSE)</f>
        <v>85</v>
      </c>
      <c r="N516">
        <f>VLOOKUP(A516,Bシート!A:G,7,FALSE)</f>
        <v>16</v>
      </c>
      <c r="O516">
        <f>VLOOKUP(A516,Bシート!A:H,8,FALSE)</f>
        <v>14.98</v>
      </c>
      <c r="P516">
        <f>VLOOKUP(A516,Bシート!A:I,9,FALSE)</f>
        <v>-0.05</v>
      </c>
      <c r="Q516">
        <f>VLOOKUP(A516,Bシート!A:J,10,FALSE)</f>
        <v>-1</v>
      </c>
    </row>
    <row r="517" spans="1:17">
      <c r="A517" s="11">
        <v>40451</v>
      </c>
      <c r="B517">
        <v>2</v>
      </c>
      <c r="C517">
        <v>14</v>
      </c>
      <c r="D517">
        <v>16</v>
      </c>
      <c r="E517">
        <v>17</v>
      </c>
      <c r="F517">
        <v>29</v>
      </c>
      <c r="G517">
        <v>30</v>
      </c>
      <c r="H517">
        <v>10</v>
      </c>
      <c r="I517">
        <f>VLOOKUP(A517,Bシート!A:G,2,FALSE)</f>
        <v>18.3</v>
      </c>
      <c r="J517">
        <f>VLOOKUP(A517,Bシート!A:G,3,FALSE)</f>
        <v>-4.0999999999999979</v>
      </c>
      <c r="K517">
        <f>VLOOKUP(A517,Bシート!A:G,4,FALSE)</f>
        <v>1015.6</v>
      </c>
      <c r="L517">
        <f>VLOOKUP(A517,Bシート!A:G,5,FALSE)</f>
        <v>0.70000000000004547</v>
      </c>
      <c r="M517">
        <f>VLOOKUP(A517,Bシート!A:G,6,FALSE)</f>
        <v>86</v>
      </c>
      <c r="N517">
        <f>VLOOKUP(A517,Bシート!A:G,7,FALSE)</f>
        <v>31</v>
      </c>
      <c r="O517">
        <f>VLOOKUP(A517,Bシート!A:H,8,FALSE)</f>
        <v>21.98</v>
      </c>
      <c r="P517">
        <f>VLOOKUP(A517,Bシート!A:I,9,FALSE)</f>
        <v>-1</v>
      </c>
      <c r="Q517">
        <f>VLOOKUP(A517,Bシート!A:J,10,FALSE)</f>
        <v>-0.03</v>
      </c>
    </row>
    <row r="518" spans="1:17">
      <c r="A518" s="11">
        <v>40458</v>
      </c>
      <c r="B518">
        <v>6</v>
      </c>
      <c r="C518">
        <v>10</v>
      </c>
      <c r="D518">
        <v>13</v>
      </c>
      <c r="E518">
        <v>14</v>
      </c>
      <c r="F518">
        <v>28</v>
      </c>
      <c r="G518">
        <v>37</v>
      </c>
      <c r="H518">
        <v>39</v>
      </c>
      <c r="I518">
        <f>VLOOKUP(A518,Bシート!A:G,2,FALSE)</f>
        <v>21.6</v>
      </c>
      <c r="J518">
        <f>VLOOKUP(A518,Bシート!A:G,3,FALSE)</f>
        <v>-0.59999999999999787</v>
      </c>
      <c r="K518">
        <f>VLOOKUP(A518,Bシート!A:G,4,FALSE)</f>
        <v>1017.7</v>
      </c>
      <c r="L518">
        <f>VLOOKUP(A518,Bシート!A:G,5,FALSE)</f>
        <v>6.1000000000000227</v>
      </c>
      <c r="M518">
        <f>VLOOKUP(A518,Bシート!A:G,6,FALSE)</f>
        <v>66</v>
      </c>
      <c r="N518">
        <f>VLOOKUP(A518,Bシート!A:G,7,FALSE)</f>
        <v>2</v>
      </c>
      <c r="O518">
        <f>VLOOKUP(A518,Bシート!A:H,8,FALSE)</f>
        <v>28.98</v>
      </c>
      <c r="P518">
        <f>VLOOKUP(A518,Bシート!A:I,9,FALSE)</f>
        <v>-0.12</v>
      </c>
      <c r="Q518">
        <f>VLOOKUP(A518,Bシート!A:J,10,FALSE)</f>
        <v>0.99</v>
      </c>
    </row>
    <row r="519" spans="1:17">
      <c r="A519" s="11">
        <v>40465</v>
      </c>
      <c r="B519">
        <v>14</v>
      </c>
      <c r="C519">
        <v>31</v>
      </c>
      <c r="D519">
        <v>34</v>
      </c>
      <c r="E519">
        <v>35</v>
      </c>
      <c r="F519">
        <v>40</v>
      </c>
      <c r="G519">
        <v>42</v>
      </c>
      <c r="H519">
        <v>25</v>
      </c>
      <c r="I519">
        <f>VLOOKUP(A519,Bシート!A:G,2,FALSE)</f>
        <v>21.8</v>
      </c>
      <c r="J519">
        <f>VLOOKUP(A519,Bシート!A:G,3,FALSE)</f>
        <v>-2.3999999999999986</v>
      </c>
      <c r="K519">
        <f>VLOOKUP(A519,Bシート!A:G,4,FALSE)</f>
        <v>1005.8</v>
      </c>
      <c r="L519">
        <f>VLOOKUP(A519,Bシート!A:G,5,FALSE)</f>
        <v>0</v>
      </c>
      <c r="M519">
        <f>VLOOKUP(A519,Bシート!A:G,6,FALSE)</f>
        <v>66</v>
      </c>
      <c r="N519">
        <f>VLOOKUP(A519,Bシート!A:G,7,FALSE)</f>
        <v>1</v>
      </c>
      <c r="O519">
        <f>VLOOKUP(A519,Bシート!A:H,8,FALSE)</f>
        <v>6.45</v>
      </c>
      <c r="P519">
        <f>VLOOKUP(A519,Bシート!A:I,9,FALSE)</f>
        <v>0.98</v>
      </c>
      <c r="Q519">
        <f>VLOOKUP(A519,Bシート!A:J,10,FALSE)</f>
        <v>0.2</v>
      </c>
    </row>
    <row r="520" spans="1:17">
      <c r="A520" s="11">
        <v>40472</v>
      </c>
      <c r="B520">
        <v>1</v>
      </c>
      <c r="C520">
        <v>13</v>
      </c>
      <c r="D520">
        <v>25</v>
      </c>
      <c r="E520">
        <v>29</v>
      </c>
      <c r="F520">
        <v>30</v>
      </c>
      <c r="G520">
        <v>33</v>
      </c>
      <c r="H520">
        <v>35</v>
      </c>
      <c r="I520">
        <f>VLOOKUP(A520,Bシート!A:G,2,FALSE)</f>
        <v>18.399999999999999</v>
      </c>
      <c r="J520">
        <f>VLOOKUP(A520,Bシート!A:G,3,FALSE)</f>
        <v>-1.4000000000000021</v>
      </c>
      <c r="K520">
        <f>VLOOKUP(A520,Bシート!A:G,4,FALSE)</f>
        <v>1011.1</v>
      </c>
      <c r="L520">
        <f>VLOOKUP(A520,Bシート!A:G,5,FALSE)</f>
        <v>-4</v>
      </c>
      <c r="M520">
        <f>VLOOKUP(A520,Bシート!A:G,6,FALSE)</f>
        <v>79</v>
      </c>
      <c r="N520">
        <f>VLOOKUP(A520,Bシート!A:G,7,FALSE)</f>
        <v>15</v>
      </c>
      <c r="O520">
        <f>VLOOKUP(A520,Bシート!A:H,8,FALSE)</f>
        <v>13.45</v>
      </c>
      <c r="P520">
        <f>VLOOKUP(A520,Bシート!A:I,9,FALSE)</f>
        <v>0.28000000000000003</v>
      </c>
      <c r="Q520">
        <f>VLOOKUP(A520,Bシート!A:J,10,FALSE)</f>
        <v>-0.96</v>
      </c>
    </row>
    <row r="521" spans="1:17">
      <c r="A521" s="11">
        <v>40479</v>
      </c>
      <c r="B521">
        <v>2</v>
      </c>
      <c r="C521">
        <v>4</v>
      </c>
      <c r="D521">
        <v>12</v>
      </c>
      <c r="E521">
        <v>14</v>
      </c>
      <c r="F521">
        <v>26</v>
      </c>
      <c r="G521">
        <v>43</v>
      </c>
      <c r="H521">
        <v>40</v>
      </c>
      <c r="I521">
        <f>VLOOKUP(A521,Bシート!A:G,2,FALSE)</f>
        <v>9.6999999999999993</v>
      </c>
      <c r="J521">
        <f>VLOOKUP(A521,Bシート!A:G,3,FALSE)</f>
        <v>-4.2000000000000011</v>
      </c>
      <c r="K521">
        <f>VLOOKUP(A521,Bシート!A:G,4,FALSE)</f>
        <v>1013.5</v>
      </c>
      <c r="L521">
        <f>VLOOKUP(A521,Bシート!A:G,5,FALSE)</f>
        <v>-8.2000000000000455</v>
      </c>
      <c r="M521">
        <f>VLOOKUP(A521,Bシート!A:G,6,FALSE)</f>
        <v>86</v>
      </c>
      <c r="N521">
        <f>VLOOKUP(A521,Bシート!A:G,7,FALSE)</f>
        <v>47</v>
      </c>
      <c r="O521">
        <f>VLOOKUP(A521,Bシート!A:H,8,FALSE)</f>
        <v>20.45</v>
      </c>
      <c r="P521">
        <f>VLOOKUP(A521,Bシート!A:I,9,FALSE)</f>
        <v>-0.94</v>
      </c>
      <c r="Q521">
        <f>VLOOKUP(A521,Bシート!A:J,10,FALSE)</f>
        <v>-0.35</v>
      </c>
    </row>
    <row r="522" spans="1:17">
      <c r="A522" s="11">
        <v>40486</v>
      </c>
      <c r="B522">
        <v>1</v>
      </c>
      <c r="C522">
        <v>8</v>
      </c>
      <c r="D522">
        <v>15</v>
      </c>
      <c r="E522">
        <v>21</v>
      </c>
      <c r="F522">
        <v>23</v>
      </c>
      <c r="G522">
        <v>30</v>
      </c>
      <c r="H522">
        <v>33</v>
      </c>
      <c r="I522">
        <f>VLOOKUP(A522,Bシート!A:G,2,FALSE)</f>
        <v>13.3</v>
      </c>
      <c r="J522">
        <f>VLOOKUP(A522,Bシート!A:G,3,FALSE)</f>
        <v>-2.2999999999999989</v>
      </c>
      <c r="K522">
        <f>VLOOKUP(A522,Bシート!A:G,4,FALSE)</f>
        <v>1016.5</v>
      </c>
      <c r="L522">
        <f>VLOOKUP(A522,Bシート!A:G,5,FALSE)</f>
        <v>0.5</v>
      </c>
      <c r="M522">
        <f>VLOOKUP(A522,Bシート!A:G,6,FALSE)</f>
        <v>59</v>
      </c>
      <c r="N522">
        <f>VLOOKUP(A522,Bシート!A:G,7,FALSE)</f>
        <v>29</v>
      </c>
      <c r="O522">
        <f>VLOOKUP(A522,Bシート!A:H,8,FALSE)</f>
        <v>27.45</v>
      </c>
      <c r="P522">
        <f>VLOOKUP(A522,Bシート!A:I,9,FALSE)</f>
        <v>-0.43</v>
      </c>
      <c r="Q522">
        <f>VLOOKUP(A522,Bシート!A:J,10,FALSE)</f>
        <v>0.9</v>
      </c>
    </row>
    <row r="523" spans="1:17">
      <c r="A523" s="11">
        <v>40493</v>
      </c>
      <c r="B523">
        <v>3</v>
      </c>
      <c r="C523">
        <v>6</v>
      </c>
      <c r="D523">
        <v>16</v>
      </c>
      <c r="E523">
        <v>23</v>
      </c>
      <c r="F523">
        <v>25</v>
      </c>
      <c r="G523">
        <v>43</v>
      </c>
      <c r="H523">
        <v>37</v>
      </c>
      <c r="I523">
        <f>VLOOKUP(A523,Bシート!A:G,2,FALSE)</f>
        <v>16.100000000000001</v>
      </c>
      <c r="J523">
        <f>VLOOKUP(A523,Bシート!A:G,3,FALSE)</f>
        <v>0</v>
      </c>
      <c r="K523">
        <f>VLOOKUP(A523,Bシート!A:G,4,FALSE)</f>
        <v>1015.7</v>
      </c>
      <c r="L523">
        <f>VLOOKUP(A523,Bシート!A:G,5,FALSE)</f>
        <v>7.5</v>
      </c>
      <c r="M523">
        <f>VLOOKUP(A523,Bシート!A:G,6,FALSE)</f>
        <v>38</v>
      </c>
      <c r="N523">
        <f>VLOOKUP(A523,Bシート!A:G,7,FALSE)</f>
        <v>6</v>
      </c>
      <c r="O523">
        <f>VLOOKUP(A523,Bシート!A:H,8,FALSE)</f>
        <v>4.92</v>
      </c>
      <c r="P523">
        <f>VLOOKUP(A523,Bシート!A:I,9,FALSE)</f>
        <v>0.87</v>
      </c>
      <c r="Q523">
        <f>VLOOKUP(A523,Bシート!A:J,10,FALSE)</f>
        <v>0.5</v>
      </c>
    </row>
    <row r="524" spans="1:17">
      <c r="A524" s="11">
        <v>40500</v>
      </c>
      <c r="B524">
        <v>7</v>
      </c>
      <c r="C524">
        <v>8</v>
      </c>
      <c r="D524">
        <v>26</v>
      </c>
      <c r="E524">
        <v>27</v>
      </c>
      <c r="F524">
        <v>41</v>
      </c>
      <c r="G524">
        <v>43</v>
      </c>
      <c r="H524">
        <v>16</v>
      </c>
      <c r="I524">
        <f>VLOOKUP(A524,Bシート!A:G,2,FALSE)</f>
        <v>12.4</v>
      </c>
      <c r="J524">
        <f>VLOOKUP(A524,Bシート!A:G,3,FALSE)</f>
        <v>3.5</v>
      </c>
      <c r="K524">
        <f>VLOOKUP(A524,Bシート!A:G,4,FALSE)</f>
        <v>1015.8</v>
      </c>
      <c r="L524">
        <f>VLOOKUP(A524,Bシート!A:G,5,FALSE)</f>
        <v>1.0999999999999091</v>
      </c>
      <c r="M524">
        <f>VLOOKUP(A524,Bシート!A:G,6,FALSE)</f>
        <v>47</v>
      </c>
      <c r="N524">
        <f>VLOOKUP(A524,Bシート!A:G,7,FALSE)</f>
        <v>-33</v>
      </c>
      <c r="O524">
        <f>VLOOKUP(A524,Bシート!A:H,8,FALSE)</f>
        <v>11.92</v>
      </c>
      <c r="P524">
        <f>VLOOKUP(A524,Bシート!A:I,9,FALSE)</f>
        <v>0.56999999999999995</v>
      </c>
      <c r="Q524">
        <f>VLOOKUP(A524,Bシート!A:J,10,FALSE)</f>
        <v>-0.82</v>
      </c>
    </row>
    <row r="525" spans="1:17">
      <c r="A525" s="11">
        <v>40507</v>
      </c>
      <c r="B525">
        <v>7</v>
      </c>
      <c r="C525">
        <v>11</v>
      </c>
      <c r="D525">
        <v>14</v>
      </c>
      <c r="E525">
        <v>18</v>
      </c>
      <c r="F525">
        <v>35</v>
      </c>
      <c r="G525">
        <v>40</v>
      </c>
      <c r="H525">
        <v>43</v>
      </c>
      <c r="I525">
        <f>VLOOKUP(A525,Bシート!A:G,2,FALSE)</f>
        <v>12.5</v>
      </c>
      <c r="J525">
        <f>VLOOKUP(A525,Bシート!A:G,3,FALSE)</f>
        <v>0.19999999999999929</v>
      </c>
      <c r="K525">
        <f>VLOOKUP(A525,Bシート!A:G,4,FALSE)</f>
        <v>1012.4</v>
      </c>
      <c r="L525">
        <f>VLOOKUP(A525,Bシート!A:G,5,FALSE)</f>
        <v>-3.2000000000000455</v>
      </c>
      <c r="M525">
        <f>VLOOKUP(A525,Bシート!A:G,6,FALSE)</f>
        <v>56</v>
      </c>
      <c r="N525">
        <f>VLOOKUP(A525,Bシート!A:G,7,FALSE)</f>
        <v>5</v>
      </c>
      <c r="O525">
        <f>VLOOKUP(A525,Bシート!A:H,8,FALSE)</f>
        <v>18.920000000000002</v>
      </c>
      <c r="P525">
        <f>VLOOKUP(A525,Bシート!A:I,9,FALSE)</f>
        <v>-0.77</v>
      </c>
      <c r="Q525">
        <f>VLOOKUP(A525,Bシート!A:J,10,FALSE)</f>
        <v>-0.63</v>
      </c>
    </row>
    <row r="526" spans="1:17">
      <c r="A526" s="11">
        <v>40514</v>
      </c>
      <c r="B526">
        <v>1</v>
      </c>
      <c r="C526">
        <v>11</v>
      </c>
      <c r="D526">
        <v>17</v>
      </c>
      <c r="E526">
        <v>28</v>
      </c>
      <c r="F526">
        <v>33</v>
      </c>
      <c r="G526">
        <v>38</v>
      </c>
      <c r="H526">
        <v>20</v>
      </c>
      <c r="I526">
        <f>VLOOKUP(A526,Bシート!A:G,2,FALSE)</f>
        <v>17</v>
      </c>
      <c r="J526">
        <f>VLOOKUP(A526,Bシート!A:G,3,FALSE)</f>
        <v>1.1999999999999993</v>
      </c>
      <c r="K526">
        <f>VLOOKUP(A526,Bシート!A:G,4,FALSE)</f>
        <v>1018.9</v>
      </c>
      <c r="L526">
        <f>VLOOKUP(A526,Bシート!A:G,5,FALSE)</f>
        <v>1.3999999999999773</v>
      </c>
      <c r="M526">
        <f>VLOOKUP(A526,Bシート!A:G,6,FALSE)</f>
        <v>56</v>
      </c>
      <c r="N526">
        <f>VLOOKUP(A526,Bシート!A:G,7,FALSE)</f>
        <v>2</v>
      </c>
      <c r="O526">
        <f>VLOOKUP(A526,Bシート!A:H,8,FALSE)</f>
        <v>25.92</v>
      </c>
      <c r="P526">
        <f>VLOOKUP(A526,Bシート!A:I,9,FALSE)</f>
        <v>-0.69</v>
      </c>
      <c r="Q526">
        <f>VLOOKUP(A526,Bシート!A:J,10,FALSE)</f>
        <v>0.72</v>
      </c>
    </row>
    <row r="527" spans="1:17">
      <c r="A527" s="11">
        <v>40521</v>
      </c>
      <c r="B527">
        <v>8</v>
      </c>
      <c r="C527">
        <v>14</v>
      </c>
      <c r="D527">
        <v>18</v>
      </c>
      <c r="E527">
        <v>19</v>
      </c>
      <c r="F527">
        <v>26</v>
      </c>
      <c r="G527">
        <v>27</v>
      </c>
      <c r="H527">
        <v>23</v>
      </c>
      <c r="I527">
        <f>VLOOKUP(A527,Bシート!A:G,2,FALSE)</f>
        <v>11.9</v>
      </c>
      <c r="J527">
        <f>VLOOKUP(A527,Bシート!A:G,3,FALSE)</f>
        <v>1.5</v>
      </c>
      <c r="K527">
        <f>VLOOKUP(A527,Bシート!A:G,4,FALSE)</f>
        <v>997.2</v>
      </c>
      <c r="L527">
        <f>VLOOKUP(A527,Bシート!A:G,5,FALSE)</f>
        <v>-3.5999999999999091</v>
      </c>
      <c r="M527">
        <f>VLOOKUP(A527,Bシート!A:G,6,FALSE)</f>
        <v>39</v>
      </c>
      <c r="N527">
        <f>VLOOKUP(A527,Bシート!A:G,7,FALSE)</f>
        <v>8</v>
      </c>
      <c r="O527">
        <f>VLOOKUP(A527,Bシート!A:H,8,FALSE)</f>
        <v>3.39</v>
      </c>
      <c r="P527">
        <f>VLOOKUP(A527,Bシート!A:I,9,FALSE)</f>
        <v>0.66</v>
      </c>
      <c r="Q527">
        <f>VLOOKUP(A527,Bシート!A:J,10,FALSE)</f>
        <v>0.75</v>
      </c>
    </row>
    <row r="528" spans="1:17">
      <c r="A528" s="11">
        <v>40528</v>
      </c>
      <c r="B528">
        <v>5</v>
      </c>
      <c r="C528">
        <v>7</v>
      </c>
      <c r="D528">
        <v>12</v>
      </c>
      <c r="E528">
        <v>23</v>
      </c>
      <c r="F528">
        <v>39</v>
      </c>
      <c r="G528">
        <v>41</v>
      </c>
      <c r="H528">
        <v>9</v>
      </c>
      <c r="I528">
        <f>VLOOKUP(A528,Bシート!A:G,2,FALSE)</f>
        <v>5.6</v>
      </c>
      <c r="J528">
        <f>VLOOKUP(A528,Bシート!A:G,3,FALSE)</f>
        <v>-3.8000000000000007</v>
      </c>
      <c r="K528">
        <f>VLOOKUP(A528,Bシート!A:G,4,FALSE)</f>
        <v>1003.3</v>
      </c>
      <c r="L528">
        <f>VLOOKUP(A528,Bシート!A:G,5,FALSE)</f>
        <v>1.0999999999999091</v>
      </c>
      <c r="M528">
        <f>VLOOKUP(A528,Bシート!A:G,6,FALSE)</f>
        <v>63</v>
      </c>
      <c r="N528">
        <f>VLOOKUP(A528,Bシート!A:G,7,FALSE)</f>
        <v>3</v>
      </c>
      <c r="O528">
        <f>VLOOKUP(A528,Bシート!A:H,8,FALSE)</f>
        <v>10.39</v>
      </c>
      <c r="P528">
        <f>VLOOKUP(A528,Bシート!A:I,9,FALSE)</f>
        <v>0.8</v>
      </c>
      <c r="Q528">
        <f>VLOOKUP(A528,Bシート!A:J,10,FALSE)</f>
        <v>-0.6</v>
      </c>
    </row>
    <row r="529" spans="1:17">
      <c r="A529" s="11">
        <v>40535</v>
      </c>
      <c r="B529">
        <v>2</v>
      </c>
      <c r="C529">
        <v>5</v>
      </c>
      <c r="D529">
        <v>12</v>
      </c>
      <c r="E529">
        <v>21</v>
      </c>
      <c r="F529">
        <v>28</v>
      </c>
      <c r="G529">
        <v>32</v>
      </c>
      <c r="H529">
        <v>41</v>
      </c>
      <c r="I529">
        <f>VLOOKUP(A529,Bシート!A:G,2,FALSE)</f>
        <v>12.4</v>
      </c>
      <c r="J529">
        <f>VLOOKUP(A529,Bシート!A:G,3,FALSE)</f>
        <v>-2.7999999999999989</v>
      </c>
      <c r="K529">
        <f>VLOOKUP(A529,Bシート!A:G,4,FALSE)</f>
        <v>1003.1</v>
      </c>
      <c r="L529">
        <f>VLOOKUP(A529,Bシート!A:G,5,FALSE)</f>
        <v>9.1000000000000227</v>
      </c>
      <c r="M529">
        <f>VLOOKUP(A529,Bシート!A:G,6,FALSE)</f>
        <v>38</v>
      </c>
      <c r="N529">
        <f>VLOOKUP(A529,Bシート!A:G,7,FALSE)</f>
        <v>-14</v>
      </c>
      <c r="O529">
        <f>VLOOKUP(A529,Bシート!A:H,8,FALSE)</f>
        <v>17.39</v>
      </c>
      <c r="P529">
        <f>VLOOKUP(A529,Bシート!A:I,9,FALSE)</f>
        <v>-0.53</v>
      </c>
      <c r="Q529">
        <f>VLOOKUP(A529,Bシート!A:J,10,FALSE)</f>
        <v>-0.85</v>
      </c>
    </row>
    <row r="530" spans="1:17">
      <c r="A530" s="11">
        <v>40542</v>
      </c>
      <c r="B530">
        <v>6</v>
      </c>
      <c r="C530">
        <v>19</v>
      </c>
      <c r="D530">
        <v>21</v>
      </c>
      <c r="E530">
        <v>24</v>
      </c>
      <c r="F530">
        <v>31</v>
      </c>
      <c r="G530">
        <v>41</v>
      </c>
      <c r="H530">
        <v>7</v>
      </c>
      <c r="I530">
        <f>VLOOKUP(A530,Bシート!A:G,2,FALSE)</f>
        <v>4.0999999999999996</v>
      </c>
      <c r="J530">
        <f>VLOOKUP(A530,Bシート!A:G,3,FALSE)</f>
        <v>-4.7000000000000011</v>
      </c>
      <c r="K530">
        <f>VLOOKUP(A530,Bシート!A:G,4,FALSE)</f>
        <v>998</v>
      </c>
      <c r="L530">
        <f>VLOOKUP(A530,Bシート!A:G,5,FALSE)</f>
        <v>-6.1000000000000227</v>
      </c>
      <c r="M530">
        <f>VLOOKUP(A530,Bシート!A:G,6,FALSE)</f>
        <v>63</v>
      </c>
      <c r="N530">
        <f>VLOOKUP(A530,Bシート!A:G,7,FALSE)</f>
        <v>30</v>
      </c>
      <c r="O530">
        <f>VLOOKUP(A530,Bシート!A:H,8,FALSE)</f>
        <v>24.39</v>
      </c>
      <c r="P530">
        <f>VLOOKUP(A530,Bシート!A:I,9,FALSE)</f>
        <v>-0.89</v>
      </c>
      <c r="Q530">
        <f>VLOOKUP(A530,Bシート!A:J,10,FALSE)</f>
        <v>0.46</v>
      </c>
    </row>
    <row r="531" spans="1:17">
      <c r="A531" s="11">
        <v>40549</v>
      </c>
      <c r="B531">
        <v>1</v>
      </c>
      <c r="C531">
        <v>10</v>
      </c>
      <c r="D531">
        <v>19</v>
      </c>
      <c r="E531">
        <v>30</v>
      </c>
      <c r="F531">
        <v>33</v>
      </c>
      <c r="G531">
        <v>36</v>
      </c>
      <c r="H531">
        <v>35</v>
      </c>
      <c r="I531">
        <f>VLOOKUP(A531,Bシート!A:G,2,FALSE)</f>
        <v>5.6</v>
      </c>
      <c r="J531">
        <f>VLOOKUP(A531,Bシート!A:G,3,FALSE)</f>
        <v>-4.4000000000000004</v>
      </c>
      <c r="K531">
        <f>VLOOKUP(A531,Bシート!A:G,4,FALSE)</f>
        <v>1005.3</v>
      </c>
      <c r="L531">
        <f>VLOOKUP(A531,Bシート!A:G,5,FALSE)</f>
        <v>1.3999999999999773</v>
      </c>
      <c r="M531">
        <f>VLOOKUP(A531,Bシート!A:G,6,FALSE)</f>
        <v>28</v>
      </c>
      <c r="N531">
        <f>VLOOKUP(A531,Bシート!A:G,7,FALSE)</f>
        <v>-12</v>
      </c>
      <c r="O531">
        <f>VLOOKUP(A531,Bシート!A:H,8,FALSE)</f>
        <v>1.86</v>
      </c>
      <c r="P531">
        <f>VLOOKUP(A531,Bシート!A:I,9,FALSE)</f>
        <v>0.39</v>
      </c>
      <c r="Q531">
        <f>VLOOKUP(A531,Bシート!A:J,10,FALSE)</f>
        <v>0.92</v>
      </c>
    </row>
    <row r="532" spans="1:17">
      <c r="A532" s="11">
        <v>40556</v>
      </c>
      <c r="B532">
        <v>5</v>
      </c>
      <c r="C532">
        <v>12</v>
      </c>
      <c r="D532">
        <v>16</v>
      </c>
      <c r="E532">
        <v>24</v>
      </c>
      <c r="F532">
        <v>26</v>
      </c>
      <c r="G532">
        <v>33</v>
      </c>
      <c r="H532">
        <v>8</v>
      </c>
      <c r="I532">
        <f>VLOOKUP(A532,Bシート!A:G,2,FALSE)</f>
        <v>5.6</v>
      </c>
      <c r="J532">
        <f>VLOOKUP(A532,Bシート!A:G,3,FALSE)</f>
        <v>-2</v>
      </c>
      <c r="K532">
        <f>VLOOKUP(A532,Bシート!A:G,4,FALSE)</f>
        <v>1013.9</v>
      </c>
      <c r="L532">
        <f>VLOOKUP(A532,Bシート!A:G,5,FALSE)</f>
        <v>10.199999999999932</v>
      </c>
      <c r="M532">
        <f>VLOOKUP(A532,Bシート!A:G,6,FALSE)</f>
        <v>23</v>
      </c>
      <c r="N532">
        <f>VLOOKUP(A532,Bシート!A:G,7,FALSE)</f>
        <v>-8</v>
      </c>
      <c r="O532">
        <f>VLOOKUP(A532,Bシート!A:H,8,FALSE)</f>
        <v>8.86</v>
      </c>
      <c r="P532">
        <f>VLOOKUP(A532,Bシート!A:I,9,FALSE)</f>
        <v>0.95</v>
      </c>
      <c r="Q532">
        <f>VLOOKUP(A532,Bシート!A:J,10,FALSE)</f>
        <v>-0.31</v>
      </c>
    </row>
    <row r="533" spans="1:17">
      <c r="A533" s="11">
        <v>40563</v>
      </c>
      <c r="B533">
        <v>23</v>
      </c>
      <c r="C533">
        <v>28</v>
      </c>
      <c r="D533">
        <v>33</v>
      </c>
      <c r="E533">
        <v>35</v>
      </c>
      <c r="F533">
        <v>37</v>
      </c>
      <c r="G533">
        <v>42</v>
      </c>
      <c r="H533">
        <v>4</v>
      </c>
      <c r="I533">
        <f>VLOOKUP(A533,Bシート!A:G,2,FALSE)</f>
        <v>5.8</v>
      </c>
      <c r="J533">
        <f>VLOOKUP(A533,Bシート!A:G,3,FALSE)</f>
        <v>-3.6000000000000005</v>
      </c>
      <c r="K533">
        <f>VLOOKUP(A533,Bシート!A:G,4,FALSE)</f>
        <v>1007.4</v>
      </c>
      <c r="L533">
        <f>VLOOKUP(A533,Bシート!A:G,5,FALSE)</f>
        <v>-0.89999999999997726</v>
      </c>
      <c r="M533">
        <f>VLOOKUP(A533,Bシート!A:G,6,FALSE)</f>
        <v>27</v>
      </c>
      <c r="N533">
        <f>VLOOKUP(A533,Bシート!A:G,7,FALSE)</f>
        <v>1</v>
      </c>
      <c r="O533">
        <f>VLOOKUP(A533,Bシート!A:H,8,FALSE)</f>
        <v>15.86</v>
      </c>
      <c r="P533">
        <f>VLOOKUP(A533,Bシート!A:I,9,FALSE)</f>
        <v>-0.23</v>
      </c>
      <c r="Q533">
        <f>VLOOKUP(A533,Bシート!A:J,10,FALSE)</f>
        <v>-0.97</v>
      </c>
    </row>
    <row r="534" spans="1:17">
      <c r="A534" s="11">
        <v>40570</v>
      </c>
      <c r="B534">
        <v>6</v>
      </c>
      <c r="C534">
        <v>16</v>
      </c>
      <c r="D534">
        <v>24</v>
      </c>
      <c r="E534">
        <v>31</v>
      </c>
      <c r="F534">
        <v>41</v>
      </c>
      <c r="G534">
        <v>43</v>
      </c>
      <c r="H534">
        <v>7</v>
      </c>
      <c r="I534">
        <f>VLOOKUP(A534,Bシート!A:G,2,FALSE)</f>
        <v>7</v>
      </c>
      <c r="J534">
        <f>VLOOKUP(A534,Bシート!A:G,3,FALSE)</f>
        <v>-0.5</v>
      </c>
      <c r="K534">
        <f>VLOOKUP(A534,Bシート!A:G,4,FALSE)</f>
        <v>1016.6</v>
      </c>
      <c r="L534">
        <f>VLOOKUP(A534,Bシート!A:G,5,FALSE)</f>
        <v>3.8999999999999773</v>
      </c>
      <c r="M534">
        <f>VLOOKUP(A534,Bシート!A:G,6,FALSE)</f>
        <v>24</v>
      </c>
      <c r="N534">
        <f>VLOOKUP(A534,Bシート!A:G,7,FALSE)</f>
        <v>-11</v>
      </c>
      <c r="O534">
        <f>VLOOKUP(A534,Bシート!A:H,8,FALSE)</f>
        <v>22.86</v>
      </c>
      <c r="P534">
        <f>VLOOKUP(A534,Bシート!A:I,9,FALSE)</f>
        <v>-0.99</v>
      </c>
      <c r="Q534">
        <f>VLOOKUP(A534,Bシート!A:J,10,FALSE)</f>
        <v>0.15</v>
      </c>
    </row>
    <row r="535" spans="1:17">
      <c r="A535" s="11">
        <v>40577</v>
      </c>
      <c r="B535">
        <v>1</v>
      </c>
      <c r="C535">
        <v>2</v>
      </c>
      <c r="D535">
        <v>19</v>
      </c>
      <c r="E535">
        <v>22</v>
      </c>
      <c r="F535">
        <v>26</v>
      </c>
      <c r="G535">
        <v>37</v>
      </c>
      <c r="H535">
        <v>43</v>
      </c>
      <c r="I535">
        <f>VLOOKUP(A535,Bシート!A:G,2,FALSE)</f>
        <v>10.199999999999999</v>
      </c>
      <c r="J535">
        <f>VLOOKUP(A535,Bシート!A:G,3,FALSE)</f>
        <v>2.1999999999999993</v>
      </c>
      <c r="K535">
        <f>VLOOKUP(A535,Bシート!A:G,4,FALSE)</f>
        <v>1016.3</v>
      </c>
      <c r="L535">
        <f>VLOOKUP(A535,Bシート!A:G,5,FALSE)</f>
        <v>0.59999999999990905</v>
      </c>
      <c r="M535">
        <f>VLOOKUP(A535,Bシート!A:G,6,FALSE)</f>
        <v>46</v>
      </c>
      <c r="N535">
        <f>VLOOKUP(A535,Bシート!A:G,7,FALSE)</f>
        <v>-1</v>
      </c>
      <c r="O535">
        <f>VLOOKUP(A535,Bシート!A:H,8,FALSE)</f>
        <v>0.33</v>
      </c>
      <c r="P535">
        <f>VLOOKUP(A535,Bシート!A:I,9,FALSE)</f>
        <v>7.0000000000000007E-2</v>
      </c>
      <c r="Q535">
        <f>VLOOKUP(A535,Bシート!A:J,10,FALSE)</f>
        <v>1</v>
      </c>
    </row>
    <row r="536" spans="1:17">
      <c r="A536" s="11">
        <v>40584</v>
      </c>
      <c r="B536">
        <v>6</v>
      </c>
      <c r="C536">
        <v>14</v>
      </c>
      <c r="D536">
        <v>23</v>
      </c>
      <c r="E536">
        <v>24</v>
      </c>
      <c r="F536">
        <v>27</v>
      </c>
      <c r="G536">
        <v>32</v>
      </c>
      <c r="H536">
        <v>11</v>
      </c>
      <c r="I536">
        <f>VLOOKUP(A536,Bシート!A:G,2,FALSE)</f>
        <v>8.6999999999999993</v>
      </c>
      <c r="J536">
        <f>VLOOKUP(A536,Bシート!A:G,3,FALSE)</f>
        <v>1.3999999999999995</v>
      </c>
      <c r="K536">
        <f>VLOOKUP(A536,Bシート!A:G,4,FALSE)</f>
        <v>1010.6</v>
      </c>
      <c r="L536">
        <f>VLOOKUP(A536,Bシート!A:G,5,FALSE)</f>
        <v>9.2000000000000455</v>
      </c>
      <c r="M536">
        <f>VLOOKUP(A536,Bシート!A:G,6,FALSE)</f>
        <v>25</v>
      </c>
      <c r="N536">
        <f>VLOOKUP(A536,Bシート!A:G,7,FALSE)</f>
        <v>-42</v>
      </c>
      <c r="O536">
        <f>VLOOKUP(A536,Bシート!A:H,8,FALSE)</f>
        <v>7.33</v>
      </c>
      <c r="P536">
        <f>VLOOKUP(A536,Bシート!A:I,9,FALSE)</f>
        <v>1</v>
      </c>
      <c r="Q536">
        <f>VLOOKUP(A536,Bシート!A:J,10,FALSE)</f>
        <v>0.01</v>
      </c>
    </row>
    <row r="537" spans="1:17">
      <c r="A537" s="11">
        <v>40591</v>
      </c>
      <c r="B537">
        <v>4</v>
      </c>
      <c r="C537">
        <v>10</v>
      </c>
      <c r="D537">
        <v>12</v>
      </c>
      <c r="E537">
        <v>14</v>
      </c>
      <c r="F537">
        <v>23</v>
      </c>
      <c r="G537">
        <v>36</v>
      </c>
      <c r="H537">
        <v>2</v>
      </c>
      <c r="I537">
        <f>VLOOKUP(A537,Bシート!A:G,2,FALSE)</f>
        <v>13.2</v>
      </c>
      <c r="J537">
        <f>VLOOKUP(A537,Bシート!A:G,3,FALSE)</f>
        <v>1.6999999999999993</v>
      </c>
      <c r="K537">
        <f>VLOOKUP(A537,Bシート!A:G,4,FALSE)</f>
        <v>1011.3</v>
      </c>
      <c r="L537">
        <f>VLOOKUP(A537,Bシート!A:G,5,FALSE)</f>
        <v>-9.6000000000000227</v>
      </c>
      <c r="M537">
        <f>VLOOKUP(A537,Bシート!A:G,6,FALSE)</f>
        <v>64</v>
      </c>
      <c r="N537">
        <f>VLOOKUP(A537,Bシート!A:G,7,FALSE)</f>
        <v>8</v>
      </c>
      <c r="O537">
        <f>VLOOKUP(A537,Bシート!A:H,8,FALSE)</f>
        <v>14.33</v>
      </c>
      <c r="P537">
        <f>VLOOKUP(A537,Bシート!A:I,9,FALSE)</f>
        <v>0.09</v>
      </c>
      <c r="Q537">
        <f>VLOOKUP(A537,Bシート!A:J,10,FALSE)</f>
        <v>-1</v>
      </c>
    </row>
    <row r="538" spans="1:17">
      <c r="A538" s="11">
        <v>40598</v>
      </c>
      <c r="B538">
        <v>10</v>
      </c>
      <c r="C538">
        <v>18</v>
      </c>
      <c r="D538">
        <v>22</v>
      </c>
      <c r="E538">
        <v>24</v>
      </c>
      <c r="F538">
        <v>26</v>
      </c>
      <c r="G538">
        <v>37</v>
      </c>
      <c r="H538">
        <v>12</v>
      </c>
      <c r="I538">
        <f>VLOOKUP(A538,Bシート!A:G,2,FALSE)</f>
        <v>13.6</v>
      </c>
      <c r="J538">
        <f>VLOOKUP(A538,Bシート!A:G,3,FALSE)</f>
        <v>2</v>
      </c>
      <c r="K538">
        <f>VLOOKUP(A538,Bシート!A:G,4,FALSE)</f>
        <v>1015.5</v>
      </c>
      <c r="L538">
        <f>VLOOKUP(A538,Bシート!A:G,5,FALSE)</f>
        <v>-5.7000000000000455</v>
      </c>
      <c r="M538">
        <f>VLOOKUP(A538,Bシート!A:G,6,FALSE)</f>
        <v>63</v>
      </c>
      <c r="N538">
        <f>VLOOKUP(A538,Bシート!A:G,7,FALSE)</f>
        <v>10</v>
      </c>
      <c r="O538">
        <f>VLOOKUP(A538,Bシート!A:H,8,FALSE)</f>
        <v>21.33</v>
      </c>
      <c r="P538">
        <f>VLOOKUP(A538,Bシート!A:I,9,FALSE)</f>
        <v>-0.98</v>
      </c>
      <c r="Q538">
        <f>VLOOKUP(A538,Bシート!A:J,10,FALSE)</f>
        <v>-0.17</v>
      </c>
    </row>
    <row r="539" spans="1:17">
      <c r="A539" s="11">
        <v>40605</v>
      </c>
      <c r="B539">
        <v>2</v>
      </c>
      <c r="C539">
        <v>11</v>
      </c>
      <c r="D539">
        <v>14</v>
      </c>
      <c r="E539">
        <v>23</v>
      </c>
      <c r="F539">
        <v>26</v>
      </c>
      <c r="G539">
        <v>33</v>
      </c>
      <c r="H539">
        <v>28</v>
      </c>
      <c r="I539">
        <f>VLOOKUP(A539,Bシート!A:G,2,FALSE)</f>
        <v>6.1</v>
      </c>
      <c r="J539">
        <f>VLOOKUP(A539,Bシート!A:G,3,FALSE)</f>
        <v>-1.1000000000000005</v>
      </c>
      <c r="K539">
        <f>VLOOKUP(A539,Bシート!A:G,4,FALSE)</f>
        <v>1005.9</v>
      </c>
      <c r="L539">
        <f>VLOOKUP(A539,Bシート!A:G,5,FALSE)</f>
        <v>4.6999999999999318</v>
      </c>
      <c r="M539">
        <f>VLOOKUP(A539,Bシート!A:G,6,FALSE)</f>
        <v>23</v>
      </c>
      <c r="N539">
        <f>VLOOKUP(A539,Bシート!A:G,7,FALSE)</f>
        <v>-4</v>
      </c>
      <c r="O539">
        <f>VLOOKUP(A539,Bシート!A:H,8,FALSE)</f>
        <v>28.33</v>
      </c>
      <c r="P539">
        <f>VLOOKUP(A539,Bシート!A:I,9,FALSE)</f>
        <v>-0.25</v>
      </c>
      <c r="Q539">
        <f>VLOOKUP(A539,Bシート!A:J,10,FALSE)</f>
        <v>0.97</v>
      </c>
    </row>
    <row r="540" spans="1:17">
      <c r="A540" s="11">
        <v>40612</v>
      </c>
      <c r="B540">
        <v>3</v>
      </c>
      <c r="C540">
        <v>10</v>
      </c>
      <c r="D540">
        <v>13</v>
      </c>
      <c r="E540">
        <v>17</v>
      </c>
      <c r="F540">
        <v>18</v>
      </c>
      <c r="G540">
        <v>28</v>
      </c>
      <c r="H540">
        <v>24</v>
      </c>
      <c r="I540">
        <f>VLOOKUP(A540,Bシート!A:G,2,FALSE)</f>
        <v>8.1</v>
      </c>
      <c r="J540">
        <f>VLOOKUP(A540,Bシート!A:G,3,FALSE)</f>
        <v>-2.8000000000000007</v>
      </c>
      <c r="K540">
        <f>VLOOKUP(A540,Bシート!A:G,4,FALSE)</f>
        <v>1011.2</v>
      </c>
      <c r="L540">
        <f>VLOOKUP(A540,Bシート!A:G,5,FALSE)</f>
        <v>7.1000000000000227</v>
      </c>
      <c r="M540">
        <f>VLOOKUP(A540,Bシート!A:G,6,FALSE)</f>
        <v>20</v>
      </c>
      <c r="N540">
        <f>VLOOKUP(A540,Bシート!A:G,7,FALSE)</f>
        <v>-5</v>
      </c>
      <c r="O540">
        <f>VLOOKUP(A540,Bシート!A:H,8,FALSE)</f>
        <v>5.8</v>
      </c>
      <c r="P540">
        <f>VLOOKUP(A540,Bシート!A:I,9,FALSE)</f>
        <v>0.94</v>
      </c>
      <c r="Q540">
        <f>VLOOKUP(A540,Bシート!A:J,10,FALSE)</f>
        <v>0.33</v>
      </c>
    </row>
    <row r="541" spans="1:17">
      <c r="A541" s="11">
        <v>40619</v>
      </c>
      <c r="B541">
        <v>15</v>
      </c>
      <c r="C541">
        <v>23</v>
      </c>
      <c r="D541">
        <v>29</v>
      </c>
      <c r="E541">
        <v>35</v>
      </c>
      <c r="F541">
        <v>36</v>
      </c>
      <c r="G541">
        <v>41</v>
      </c>
      <c r="H541">
        <v>42</v>
      </c>
      <c r="I541">
        <f>VLOOKUP(A541,Bシート!A:G,2,FALSE)</f>
        <v>5.3</v>
      </c>
      <c r="J541">
        <f>VLOOKUP(A541,Bシート!A:G,3,FALSE)</f>
        <v>-0.29999999999999982</v>
      </c>
      <c r="K541">
        <f>VLOOKUP(A541,Bシート!A:G,4,FALSE)</f>
        <v>1010.2</v>
      </c>
      <c r="L541">
        <f>VLOOKUP(A541,Bシート!A:G,5,FALSE)</f>
        <v>8.2000000000000455</v>
      </c>
      <c r="M541">
        <f>VLOOKUP(A541,Bシート!A:G,6,FALSE)</f>
        <v>21</v>
      </c>
      <c r="N541">
        <f>VLOOKUP(A541,Bシート!A:G,7,FALSE)</f>
        <v>-7</v>
      </c>
      <c r="O541">
        <f>VLOOKUP(A541,Bシート!A:H,8,FALSE)</f>
        <v>12.8</v>
      </c>
      <c r="P541">
        <f>VLOOKUP(A541,Bシート!A:I,9,FALSE)</f>
        <v>0.41</v>
      </c>
      <c r="Q541">
        <f>VLOOKUP(A541,Bシート!A:J,10,FALSE)</f>
        <v>-0.91</v>
      </c>
    </row>
    <row r="542" spans="1:17">
      <c r="A542" s="11">
        <v>40626</v>
      </c>
      <c r="B542">
        <v>3</v>
      </c>
      <c r="C542">
        <v>4</v>
      </c>
      <c r="D542">
        <v>5</v>
      </c>
      <c r="E542">
        <v>28</v>
      </c>
      <c r="F542">
        <v>34</v>
      </c>
      <c r="G542">
        <v>43</v>
      </c>
      <c r="H542">
        <v>20</v>
      </c>
      <c r="I542">
        <f>VLOOKUP(A542,Bシート!A:G,2,FALSE)</f>
        <v>7</v>
      </c>
      <c r="J542">
        <f>VLOOKUP(A542,Bシート!A:G,3,FALSE)</f>
        <v>0.90000000000000036</v>
      </c>
      <c r="K542">
        <f>VLOOKUP(A542,Bシート!A:G,4,FALSE)</f>
        <v>1013.8</v>
      </c>
      <c r="L542">
        <f>VLOOKUP(A542,Bシート!A:G,5,FALSE)</f>
        <v>1.2999999999999545</v>
      </c>
      <c r="M542">
        <f>VLOOKUP(A542,Bシート!A:G,6,FALSE)</f>
        <v>53</v>
      </c>
      <c r="N542">
        <f>VLOOKUP(A542,Bシート!A:G,7,FALSE)</f>
        <v>-6</v>
      </c>
      <c r="O542">
        <f>VLOOKUP(A542,Bシート!A:H,8,FALSE)</f>
        <v>19.8</v>
      </c>
      <c r="P542">
        <f>VLOOKUP(A542,Bシート!A:I,9,FALSE)</f>
        <v>-0.88</v>
      </c>
      <c r="Q542">
        <f>VLOOKUP(A542,Bシート!A:J,10,FALSE)</f>
        <v>-0.48</v>
      </c>
    </row>
    <row r="543" spans="1:17">
      <c r="A543" s="11">
        <v>40633</v>
      </c>
      <c r="B543">
        <v>10</v>
      </c>
      <c r="C543">
        <v>14</v>
      </c>
      <c r="D543">
        <v>23</v>
      </c>
      <c r="E543">
        <v>35</v>
      </c>
      <c r="F543">
        <v>38</v>
      </c>
      <c r="G543">
        <v>41</v>
      </c>
      <c r="H543">
        <v>17</v>
      </c>
      <c r="I543">
        <f>VLOOKUP(A543,Bシート!A:G,2,FALSE)</f>
        <v>11.4</v>
      </c>
      <c r="J543">
        <f>VLOOKUP(A543,Bシート!A:G,3,FALSE)</f>
        <v>-2.5</v>
      </c>
      <c r="K543">
        <f>VLOOKUP(A543,Bシート!A:G,4,FALSE)</f>
        <v>1013.5</v>
      </c>
      <c r="L543">
        <f>VLOOKUP(A543,Bシート!A:G,5,FALSE)</f>
        <v>4.2999999999999545</v>
      </c>
      <c r="M543">
        <f>VLOOKUP(A543,Bシート!A:G,6,FALSE)</f>
        <v>33</v>
      </c>
      <c r="N543">
        <f>VLOOKUP(A543,Bシート!A:G,7,FALSE)</f>
        <v>-17</v>
      </c>
      <c r="O543">
        <f>VLOOKUP(A543,Bシート!A:H,8,FALSE)</f>
        <v>26.8</v>
      </c>
      <c r="P543">
        <f>VLOOKUP(A543,Bシート!A:I,9,FALSE)</f>
        <v>-0.55000000000000004</v>
      </c>
      <c r="Q543">
        <f>VLOOKUP(A543,Bシート!A:J,10,FALSE)</f>
        <v>0.84</v>
      </c>
    </row>
    <row r="544" spans="1:17">
      <c r="A544" s="11">
        <v>40637</v>
      </c>
      <c r="B544">
        <v>15</v>
      </c>
      <c r="C544">
        <v>17</v>
      </c>
      <c r="D544">
        <v>18</v>
      </c>
      <c r="E544">
        <v>19</v>
      </c>
      <c r="F544">
        <v>22</v>
      </c>
      <c r="G544">
        <v>31</v>
      </c>
      <c r="H544">
        <v>30</v>
      </c>
      <c r="I544">
        <f>VLOOKUP(A544,Bシート!A:G,2,FALSE)</f>
        <v>10.3</v>
      </c>
      <c r="J544">
        <f>VLOOKUP(A544,Bシート!A:G,3,FALSE)</f>
        <v>2.2000000000000011</v>
      </c>
      <c r="K544">
        <f>VLOOKUP(A544,Bシート!A:G,4,FALSE)</f>
        <v>1016.5</v>
      </c>
      <c r="L544">
        <f>VLOOKUP(A544,Bシート!A:G,5,FALSE)</f>
        <v>4.1000000000000227</v>
      </c>
      <c r="M544">
        <f>VLOOKUP(A544,Bシート!A:G,6,FALSE)</f>
        <v>37</v>
      </c>
      <c r="N544">
        <f>VLOOKUP(A544,Bシート!A:G,7,FALSE)</f>
        <v>-14</v>
      </c>
      <c r="O544">
        <f>VLOOKUP(A544,Bシート!A:H,8,FALSE)</f>
        <v>1.27</v>
      </c>
      <c r="P544">
        <f>VLOOKUP(A544,Bシート!A:I,9,FALSE)</f>
        <v>0.27</v>
      </c>
      <c r="Q544">
        <f>VLOOKUP(A544,Bシート!A:J,10,FALSE)</f>
        <v>0.96</v>
      </c>
    </row>
    <row r="545" spans="1:17">
      <c r="A545" s="11">
        <v>40640</v>
      </c>
      <c r="B545">
        <v>11</v>
      </c>
      <c r="C545">
        <v>14</v>
      </c>
      <c r="D545">
        <v>16</v>
      </c>
      <c r="E545">
        <v>32</v>
      </c>
      <c r="F545">
        <v>41</v>
      </c>
      <c r="G545">
        <v>42</v>
      </c>
      <c r="H545">
        <v>33</v>
      </c>
      <c r="I545">
        <f>VLOOKUP(A545,Bシート!A:G,2,FALSE)</f>
        <v>17.3</v>
      </c>
      <c r="J545">
        <f>VLOOKUP(A545,Bシート!A:G,3,FALSE)</f>
        <v>0.90000000000000213</v>
      </c>
      <c r="K545">
        <f>VLOOKUP(A545,Bシート!A:G,4,FALSE)</f>
        <v>1017.6</v>
      </c>
      <c r="L545">
        <f>VLOOKUP(A545,Bシート!A:G,5,FALSE)</f>
        <v>-2.3999999999999773</v>
      </c>
      <c r="M545">
        <f>VLOOKUP(A545,Bシート!A:G,6,FALSE)</f>
        <v>45</v>
      </c>
      <c r="N545">
        <f>VLOOKUP(A545,Bシート!A:G,7,FALSE)</f>
        <v>9</v>
      </c>
      <c r="O545">
        <f>VLOOKUP(A545,Bシート!A:H,8,FALSE)</f>
        <v>4.2699999999999996</v>
      </c>
      <c r="P545">
        <f>VLOOKUP(A545,Bシート!A:I,9,FALSE)</f>
        <v>0.79</v>
      </c>
      <c r="Q545">
        <f>VLOOKUP(A545,Bシート!A:J,10,FALSE)</f>
        <v>0.61</v>
      </c>
    </row>
    <row r="546" spans="1:17">
      <c r="A546" s="11">
        <v>40644</v>
      </c>
      <c r="B546">
        <v>16</v>
      </c>
      <c r="C546">
        <v>21</v>
      </c>
      <c r="D546">
        <v>24</v>
      </c>
      <c r="E546">
        <v>28</v>
      </c>
      <c r="F546">
        <v>32</v>
      </c>
      <c r="G546">
        <v>36</v>
      </c>
      <c r="H546">
        <v>35</v>
      </c>
      <c r="I546">
        <f>VLOOKUP(A546,Bシート!A:G,2,FALSE)</f>
        <v>14.1</v>
      </c>
      <c r="J546">
        <f>VLOOKUP(A546,Bシート!A:G,3,FALSE)</f>
        <v>-1.7000000000000011</v>
      </c>
      <c r="K546">
        <f>VLOOKUP(A546,Bシート!A:G,4,FALSE)</f>
        <v>999.7</v>
      </c>
      <c r="L546">
        <f>VLOOKUP(A546,Bシート!A:G,5,FALSE)</f>
        <v>-10.199999999999932</v>
      </c>
      <c r="M546">
        <f>VLOOKUP(A546,Bシート!A:G,6,FALSE)</f>
        <v>60</v>
      </c>
      <c r="N546">
        <f>VLOOKUP(A546,Bシート!A:G,7,FALSE)</f>
        <v>23</v>
      </c>
      <c r="O546">
        <f>VLOOKUP(A546,Bシート!A:H,8,FALSE)</f>
        <v>8.27</v>
      </c>
      <c r="P546">
        <f>VLOOKUP(A546,Bシート!A:I,9,FALSE)</f>
        <v>0.98</v>
      </c>
      <c r="Q546">
        <f>VLOOKUP(A546,Bシート!A:J,10,FALSE)</f>
        <v>-0.19</v>
      </c>
    </row>
    <row r="547" spans="1:17">
      <c r="A547" s="11">
        <v>40647</v>
      </c>
      <c r="B547">
        <v>1</v>
      </c>
      <c r="C547">
        <v>14</v>
      </c>
      <c r="D547">
        <v>30</v>
      </c>
      <c r="E547">
        <v>34</v>
      </c>
      <c r="F547">
        <v>40</v>
      </c>
      <c r="G547">
        <v>43</v>
      </c>
      <c r="H547">
        <v>27</v>
      </c>
      <c r="I547">
        <f>VLOOKUP(A547,Bシート!A:G,2,FALSE)</f>
        <v>18.8</v>
      </c>
      <c r="J547">
        <f>VLOOKUP(A547,Bシート!A:G,3,FALSE)</f>
        <v>0.19999999999999929</v>
      </c>
      <c r="K547">
        <f>VLOOKUP(A547,Bシート!A:G,4,FALSE)</f>
        <v>1005.7</v>
      </c>
      <c r="L547">
        <f>VLOOKUP(A547,Bシート!A:G,5,FALSE)</f>
        <v>-0.5</v>
      </c>
      <c r="M547">
        <f>VLOOKUP(A547,Bシート!A:G,6,FALSE)</f>
        <v>38</v>
      </c>
      <c r="N547">
        <f>VLOOKUP(A547,Bシート!A:G,7,FALSE)</f>
        <v>9</v>
      </c>
      <c r="O547">
        <f>VLOOKUP(A547,Bシート!A:H,8,FALSE)</f>
        <v>11.27</v>
      </c>
      <c r="P547">
        <f>VLOOKUP(A547,Bシート!A:I,9,FALSE)</f>
        <v>0.68</v>
      </c>
      <c r="Q547">
        <f>VLOOKUP(A547,Bシート!A:J,10,FALSE)</f>
        <v>-0.74</v>
      </c>
    </row>
    <row r="548" spans="1:17">
      <c r="A548" s="11">
        <v>40651</v>
      </c>
      <c r="B548">
        <v>6</v>
      </c>
      <c r="C548">
        <v>10</v>
      </c>
      <c r="D548">
        <v>11</v>
      </c>
      <c r="E548">
        <v>30</v>
      </c>
      <c r="F548">
        <v>32</v>
      </c>
      <c r="G548">
        <v>39</v>
      </c>
      <c r="H548">
        <v>27</v>
      </c>
      <c r="I548">
        <f>VLOOKUP(A548,Bシート!A:G,2,FALSE)</f>
        <v>15.6</v>
      </c>
      <c r="J548">
        <f>VLOOKUP(A548,Bシート!A:G,3,FALSE)</f>
        <v>0.19999999999999929</v>
      </c>
      <c r="K548">
        <f>VLOOKUP(A548,Bシート!A:G,4,FALSE)</f>
        <v>1000.6</v>
      </c>
      <c r="L548">
        <f>VLOOKUP(A548,Bシート!A:G,5,FALSE)</f>
        <v>-6</v>
      </c>
      <c r="M548">
        <f>VLOOKUP(A548,Bシート!A:G,6,FALSE)</f>
        <v>52</v>
      </c>
      <c r="N548">
        <f>VLOOKUP(A548,Bシート!A:G,7,FALSE)</f>
        <v>4</v>
      </c>
      <c r="O548">
        <f>VLOOKUP(A548,Bシート!A:H,8,FALSE)</f>
        <v>15.27</v>
      </c>
      <c r="P548">
        <f>VLOOKUP(A548,Bシート!A:I,9,FALSE)</f>
        <v>-0.11</v>
      </c>
      <c r="Q548">
        <f>VLOOKUP(A548,Bシート!A:J,10,FALSE)</f>
        <v>-0.99</v>
      </c>
    </row>
    <row r="549" spans="1:17">
      <c r="A549" s="11">
        <v>40654</v>
      </c>
      <c r="B549">
        <v>12</v>
      </c>
      <c r="C549">
        <v>13</v>
      </c>
      <c r="D549">
        <v>16</v>
      </c>
      <c r="E549">
        <v>28</v>
      </c>
      <c r="F549">
        <v>29</v>
      </c>
      <c r="G549">
        <v>35</v>
      </c>
      <c r="H549">
        <v>5</v>
      </c>
      <c r="I549">
        <f>VLOOKUP(A549,Bシート!A:G,2,FALSE)</f>
        <v>15.3</v>
      </c>
      <c r="J549">
        <f>VLOOKUP(A549,Bシート!A:G,3,FALSE)</f>
        <v>2.7000000000000011</v>
      </c>
      <c r="K549">
        <f>VLOOKUP(A549,Bシート!A:G,4,FALSE)</f>
        <v>1016.3</v>
      </c>
      <c r="L549">
        <f>VLOOKUP(A549,Bシート!A:G,5,FALSE)</f>
        <v>4.8999999999999773</v>
      </c>
      <c r="M549">
        <f>VLOOKUP(A549,Bシート!A:G,6,FALSE)</f>
        <v>64</v>
      </c>
      <c r="N549">
        <f>VLOOKUP(A549,Bシート!A:G,7,FALSE)</f>
        <v>9</v>
      </c>
      <c r="O549">
        <f>VLOOKUP(A549,Bシート!A:H,8,FALSE)</f>
        <v>18.27</v>
      </c>
      <c r="P549">
        <f>VLOOKUP(A549,Bシート!A:I,9,FALSE)</f>
        <v>-0.68</v>
      </c>
      <c r="Q549">
        <f>VLOOKUP(A549,Bシート!A:J,10,FALSE)</f>
        <v>-0.73</v>
      </c>
    </row>
    <row r="550" spans="1:17">
      <c r="A550" s="11">
        <v>40658</v>
      </c>
      <c r="B550">
        <v>5</v>
      </c>
      <c r="C550">
        <v>14</v>
      </c>
      <c r="D550">
        <v>27</v>
      </c>
      <c r="E550">
        <v>29</v>
      </c>
      <c r="F550">
        <v>32</v>
      </c>
      <c r="G550">
        <v>33</v>
      </c>
      <c r="H550">
        <v>16</v>
      </c>
      <c r="I550">
        <f>VLOOKUP(A550,Bシート!A:G,2,FALSE)</f>
        <v>17.2</v>
      </c>
      <c r="J550">
        <f>VLOOKUP(A550,Bシート!A:G,3,FALSE)</f>
        <v>-1.1000000000000014</v>
      </c>
      <c r="K550">
        <f>VLOOKUP(A550,Bシート!A:G,4,FALSE)</f>
        <v>1003.5</v>
      </c>
      <c r="L550">
        <f>VLOOKUP(A550,Bシート!A:G,5,FALSE)</f>
        <v>3.6000000000000227</v>
      </c>
      <c r="M550">
        <f>VLOOKUP(A550,Bシート!A:G,6,FALSE)</f>
        <v>40</v>
      </c>
      <c r="N550">
        <f>VLOOKUP(A550,Bシート!A:G,7,FALSE)</f>
        <v>6</v>
      </c>
      <c r="O550">
        <f>VLOOKUP(A550,Bシート!A:H,8,FALSE)</f>
        <v>22.27</v>
      </c>
      <c r="P550">
        <f>VLOOKUP(A550,Bシート!A:I,9,FALSE)</f>
        <v>-1</v>
      </c>
      <c r="Q550">
        <f>VLOOKUP(A550,Bシート!A:J,10,FALSE)</f>
        <v>0.03</v>
      </c>
    </row>
    <row r="551" spans="1:17">
      <c r="A551" s="11">
        <v>40661</v>
      </c>
      <c r="B551">
        <v>12</v>
      </c>
      <c r="C551">
        <v>15</v>
      </c>
      <c r="D551">
        <v>19</v>
      </c>
      <c r="E551">
        <v>32</v>
      </c>
      <c r="F551">
        <v>36</v>
      </c>
      <c r="G551">
        <v>42</v>
      </c>
      <c r="H551">
        <v>37</v>
      </c>
      <c r="I551">
        <f>VLOOKUP(A551,Bシート!A:G,2,FALSE)</f>
        <v>20.6</v>
      </c>
      <c r="J551">
        <f>VLOOKUP(A551,Bシート!A:G,3,FALSE)</f>
        <v>-9.9999999999997868E-2</v>
      </c>
      <c r="K551">
        <f>VLOOKUP(A551,Bシート!A:G,4,FALSE)</f>
        <v>995.1</v>
      </c>
      <c r="L551">
        <f>VLOOKUP(A551,Bシート!A:G,5,FALSE)</f>
        <v>-4.3999999999999773</v>
      </c>
      <c r="M551">
        <f>VLOOKUP(A551,Bシート!A:G,6,FALSE)</f>
        <v>29</v>
      </c>
      <c r="N551">
        <f>VLOOKUP(A551,Bシート!A:G,7,FALSE)</f>
        <v>-36</v>
      </c>
      <c r="O551">
        <f>VLOOKUP(A551,Bシート!A:H,8,FALSE)</f>
        <v>25.27</v>
      </c>
      <c r="P551">
        <f>VLOOKUP(A551,Bシート!A:I,9,FALSE)</f>
        <v>-0.79</v>
      </c>
      <c r="Q551">
        <f>VLOOKUP(A551,Bシート!A:J,10,FALSE)</f>
        <v>0.62</v>
      </c>
    </row>
    <row r="552" spans="1:17">
      <c r="A552" s="11">
        <v>40665</v>
      </c>
      <c r="B552">
        <v>15</v>
      </c>
      <c r="C552">
        <v>16</v>
      </c>
      <c r="D552">
        <v>19</v>
      </c>
      <c r="E552">
        <v>21</v>
      </c>
      <c r="F552">
        <v>26</v>
      </c>
      <c r="G552">
        <v>42</v>
      </c>
      <c r="H552">
        <v>10</v>
      </c>
      <c r="I552">
        <f>VLOOKUP(A552,Bシート!A:G,2,FALSE)</f>
        <v>21.7</v>
      </c>
      <c r="J552">
        <f>VLOOKUP(A552,Bシート!A:G,3,FALSE)</f>
        <v>5.6999999999999993</v>
      </c>
      <c r="K552">
        <f>VLOOKUP(A552,Bシート!A:G,4,FALSE)</f>
        <v>1003.7</v>
      </c>
      <c r="L552">
        <f>VLOOKUP(A552,Bシート!A:G,5,FALSE)</f>
        <v>5</v>
      </c>
      <c r="M552">
        <f>VLOOKUP(A552,Bシート!A:G,6,FALSE)</f>
        <v>37</v>
      </c>
      <c r="N552">
        <f>VLOOKUP(A552,Bシート!A:G,7,FALSE)</f>
        <v>-45</v>
      </c>
      <c r="O552">
        <f>VLOOKUP(A552,Bシート!A:H,8,FALSE)</f>
        <v>29.27</v>
      </c>
      <c r="P552">
        <f>VLOOKUP(A552,Bシート!A:I,9,FALSE)</f>
        <v>-0.06</v>
      </c>
      <c r="Q552">
        <f>VLOOKUP(A552,Bシート!A:J,10,FALSE)</f>
        <v>1</v>
      </c>
    </row>
    <row r="553" spans="1:17">
      <c r="A553" s="11">
        <v>40668</v>
      </c>
      <c r="B553">
        <v>13</v>
      </c>
      <c r="C553">
        <v>22</v>
      </c>
      <c r="D553">
        <v>26</v>
      </c>
      <c r="E553">
        <v>30</v>
      </c>
      <c r="F553">
        <v>40</v>
      </c>
      <c r="G553">
        <v>41</v>
      </c>
      <c r="H553">
        <v>8</v>
      </c>
      <c r="I553">
        <f>VLOOKUP(A553,Bシート!A:G,2,FALSE)</f>
        <v>14.8</v>
      </c>
      <c r="J553">
        <f>VLOOKUP(A553,Bシート!A:G,3,FALSE)</f>
        <v>-4.3000000000000007</v>
      </c>
      <c r="K553">
        <f>VLOOKUP(A553,Bシート!A:G,4,FALSE)</f>
        <v>1014.2</v>
      </c>
      <c r="L553">
        <f>VLOOKUP(A553,Bシート!A:G,5,FALSE)</f>
        <v>7.1000000000000227</v>
      </c>
      <c r="M553">
        <f>VLOOKUP(A553,Bシート!A:G,6,FALSE)</f>
        <v>57</v>
      </c>
      <c r="N553">
        <f>VLOOKUP(A553,Bシート!A:G,7,FALSE)</f>
        <v>14</v>
      </c>
      <c r="O553">
        <f>VLOOKUP(A553,Bシート!A:H,8,FALSE)</f>
        <v>2.74</v>
      </c>
      <c r="P553">
        <f>VLOOKUP(A553,Bシート!A:I,9,FALSE)</f>
        <v>0.55000000000000004</v>
      </c>
      <c r="Q553">
        <f>VLOOKUP(A553,Bシート!A:J,10,FALSE)</f>
        <v>0.83</v>
      </c>
    </row>
    <row r="554" spans="1:17">
      <c r="A554" s="11">
        <v>40672</v>
      </c>
      <c r="B554">
        <v>3</v>
      </c>
      <c r="C554">
        <v>9</v>
      </c>
      <c r="D554">
        <v>11</v>
      </c>
      <c r="E554">
        <v>15</v>
      </c>
      <c r="F554">
        <v>27</v>
      </c>
      <c r="G554">
        <v>37</v>
      </c>
      <c r="H554">
        <v>10</v>
      </c>
      <c r="I554">
        <f>VLOOKUP(A554,Bシート!A:G,2,FALSE)</f>
        <v>20.7</v>
      </c>
      <c r="J554">
        <f>VLOOKUP(A554,Bシート!A:G,3,FALSE)</f>
        <v>-3.1000000000000014</v>
      </c>
      <c r="K554">
        <f>VLOOKUP(A554,Bシート!A:G,4,FALSE)</f>
        <v>1007.1</v>
      </c>
      <c r="L554">
        <f>VLOOKUP(A554,Bシート!A:G,5,FALSE)</f>
        <v>4.5</v>
      </c>
      <c r="M554">
        <f>VLOOKUP(A554,Bシート!A:G,6,FALSE)</f>
        <v>44</v>
      </c>
      <c r="N554">
        <f>VLOOKUP(A554,Bシート!A:G,7,FALSE)</f>
        <v>-14</v>
      </c>
      <c r="O554">
        <f>VLOOKUP(A554,Bシート!A:H,8,FALSE)</f>
        <v>6.74</v>
      </c>
      <c r="P554">
        <f>VLOOKUP(A554,Bシート!A:I,9,FALSE)</f>
        <v>0.99</v>
      </c>
      <c r="Q554">
        <f>VLOOKUP(A554,Bシート!A:J,10,FALSE)</f>
        <v>0.14000000000000001</v>
      </c>
    </row>
    <row r="555" spans="1:17">
      <c r="A555" s="11">
        <v>40675</v>
      </c>
      <c r="B555">
        <v>16</v>
      </c>
      <c r="C555">
        <v>27</v>
      </c>
      <c r="D555">
        <v>34</v>
      </c>
      <c r="E555">
        <v>35</v>
      </c>
      <c r="F555">
        <v>36</v>
      </c>
      <c r="G555">
        <v>38</v>
      </c>
      <c r="H555">
        <v>37</v>
      </c>
      <c r="I555">
        <f>VLOOKUP(A555,Bシート!A:G,2,FALSE)</f>
        <v>16.100000000000001</v>
      </c>
      <c r="J555">
        <f>VLOOKUP(A555,Bシート!A:G,3,FALSE)</f>
        <v>1.1000000000000014</v>
      </c>
      <c r="K555">
        <f>VLOOKUP(A555,Bシート!A:G,4,FALSE)</f>
        <v>997.8</v>
      </c>
      <c r="L555">
        <f>VLOOKUP(A555,Bシート!A:G,5,FALSE)</f>
        <v>-7.9000000000000909</v>
      </c>
      <c r="M555">
        <f>VLOOKUP(A555,Bシート!A:G,6,FALSE)</f>
        <v>87</v>
      </c>
      <c r="N555">
        <f>VLOOKUP(A555,Bシート!A:G,7,FALSE)</f>
        <v>1</v>
      </c>
      <c r="O555">
        <f>VLOOKUP(A555,Bシート!A:H,8,FALSE)</f>
        <v>9.74</v>
      </c>
      <c r="P555">
        <f>VLOOKUP(A555,Bシート!A:I,9,FALSE)</f>
        <v>0.88</v>
      </c>
      <c r="Q555">
        <f>VLOOKUP(A555,Bシート!A:J,10,FALSE)</f>
        <v>-0.48</v>
      </c>
    </row>
    <row r="556" spans="1:17">
      <c r="A556" s="11">
        <v>40679</v>
      </c>
      <c r="B556">
        <v>2</v>
      </c>
      <c r="C556">
        <v>3</v>
      </c>
      <c r="D556">
        <v>7</v>
      </c>
      <c r="E556">
        <v>9</v>
      </c>
      <c r="F556">
        <v>36</v>
      </c>
      <c r="G556">
        <v>42</v>
      </c>
      <c r="H556">
        <v>5</v>
      </c>
      <c r="I556">
        <f>VLOOKUP(A556,Bシート!A:G,2,FALSE)</f>
        <v>20.9</v>
      </c>
      <c r="J556">
        <f>VLOOKUP(A556,Bシート!A:G,3,FALSE)</f>
        <v>-0.90000000000000213</v>
      </c>
      <c r="K556">
        <f>VLOOKUP(A556,Bシート!A:G,4,FALSE)</f>
        <v>1008.9</v>
      </c>
      <c r="L556">
        <f>VLOOKUP(A556,Bシート!A:G,5,FALSE)</f>
        <v>-2.8999999999999773</v>
      </c>
      <c r="M556">
        <f>VLOOKUP(A556,Bシート!A:G,6,FALSE)</f>
        <v>45</v>
      </c>
      <c r="N556">
        <f>VLOOKUP(A556,Bシート!A:G,7,FALSE)</f>
        <v>20</v>
      </c>
      <c r="O556">
        <f>VLOOKUP(A556,Bシート!A:H,8,FALSE)</f>
        <v>13.74</v>
      </c>
      <c r="P556">
        <f>VLOOKUP(A556,Bシート!A:I,9,FALSE)</f>
        <v>0.22</v>
      </c>
      <c r="Q556">
        <f>VLOOKUP(A556,Bシート!A:J,10,FALSE)</f>
        <v>-0.98</v>
      </c>
    </row>
    <row r="557" spans="1:17">
      <c r="A557" s="11">
        <v>40682</v>
      </c>
      <c r="B557">
        <v>6</v>
      </c>
      <c r="C557">
        <v>9</v>
      </c>
      <c r="D557">
        <v>13</v>
      </c>
      <c r="E557">
        <v>17</v>
      </c>
      <c r="F557">
        <v>29</v>
      </c>
      <c r="G557">
        <v>30</v>
      </c>
      <c r="H557">
        <v>25</v>
      </c>
      <c r="I557">
        <f>VLOOKUP(A557,Bシート!A:G,2,FALSE)</f>
        <v>22.8</v>
      </c>
      <c r="J557">
        <f>VLOOKUP(A557,Bシート!A:G,3,FALSE)</f>
        <v>0.80000000000000071</v>
      </c>
      <c r="K557">
        <f>VLOOKUP(A557,Bシート!A:G,4,FALSE)</f>
        <v>1010.7</v>
      </c>
      <c r="L557">
        <f>VLOOKUP(A557,Bシート!A:G,5,FALSE)</f>
        <v>-1.7999999999999545</v>
      </c>
      <c r="M557">
        <f>VLOOKUP(A557,Bシート!A:G,6,FALSE)</f>
        <v>48</v>
      </c>
      <c r="N557">
        <f>VLOOKUP(A557,Bシート!A:G,7,FALSE)</f>
        <v>1</v>
      </c>
      <c r="O557">
        <f>VLOOKUP(A557,Bシート!A:H,8,FALSE)</f>
        <v>16.739999999999998</v>
      </c>
      <c r="P557">
        <f>VLOOKUP(A557,Bシート!A:I,9,FALSE)</f>
        <v>-0.41</v>
      </c>
      <c r="Q557">
        <f>VLOOKUP(A557,Bシート!A:J,10,FALSE)</f>
        <v>-0.91</v>
      </c>
    </row>
    <row r="558" spans="1:17">
      <c r="A558" s="11">
        <v>40686</v>
      </c>
      <c r="B558">
        <v>6</v>
      </c>
      <c r="C558">
        <v>18</v>
      </c>
      <c r="D558">
        <v>23</v>
      </c>
      <c r="E558">
        <v>32</v>
      </c>
      <c r="F558">
        <v>38</v>
      </c>
      <c r="G558">
        <v>43</v>
      </c>
      <c r="H558">
        <v>37</v>
      </c>
      <c r="I558">
        <f>VLOOKUP(A558,Bシート!A:G,2,FALSE)</f>
        <v>16.399999999999999</v>
      </c>
      <c r="J558">
        <f>VLOOKUP(A558,Bシート!A:G,3,FALSE)</f>
        <v>0.89999999999999858</v>
      </c>
      <c r="K558">
        <f>VLOOKUP(A558,Bシート!A:G,4,FALSE)</f>
        <v>1013.6</v>
      </c>
      <c r="L558">
        <f>VLOOKUP(A558,Bシート!A:G,5,FALSE)</f>
        <v>4.8999999999999773</v>
      </c>
      <c r="M558">
        <f>VLOOKUP(A558,Bシート!A:G,6,FALSE)</f>
        <v>58</v>
      </c>
      <c r="N558">
        <f>VLOOKUP(A558,Bシート!A:G,7,FALSE)</f>
        <v>-23</v>
      </c>
      <c r="O558">
        <f>VLOOKUP(A558,Bシート!A:H,8,FALSE)</f>
        <v>20.74</v>
      </c>
      <c r="P558">
        <f>VLOOKUP(A558,Bシート!A:I,9,FALSE)</f>
        <v>-0.96</v>
      </c>
      <c r="Q558">
        <f>VLOOKUP(A558,Bシート!A:J,10,FALSE)</f>
        <v>-0.3</v>
      </c>
    </row>
    <row r="559" spans="1:17">
      <c r="A559" s="11">
        <v>40689</v>
      </c>
      <c r="B559">
        <v>4</v>
      </c>
      <c r="C559">
        <v>32</v>
      </c>
      <c r="D559">
        <v>33</v>
      </c>
      <c r="E559">
        <v>38</v>
      </c>
      <c r="F559">
        <v>41</v>
      </c>
      <c r="G559">
        <v>43</v>
      </c>
      <c r="H559">
        <v>2</v>
      </c>
      <c r="I559">
        <f>VLOOKUP(A559,Bシート!A:G,2,FALSE)</f>
        <v>20.2</v>
      </c>
      <c r="J559">
        <f>VLOOKUP(A559,Bシート!A:G,3,FALSE)</f>
        <v>-0.5</v>
      </c>
      <c r="K559">
        <f>VLOOKUP(A559,Bシート!A:G,4,FALSE)</f>
        <v>1016.6</v>
      </c>
      <c r="L559">
        <f>VLOOKUP(A559,Bシート!A:G,5,FALSE)</f>
        <v>4</v>
      </c>
      <c r="M559">
        <f>VLOOKUP(A559,Bシート!A:G,6,FALSE)</f>
        <v>62</v>
      </c>
      <c r="N559">
        <f>VLOOKUP(A559,Bシート!A:G,7,FALSE)</f>
        <v>12</v>
      </c>
      <c r="O559">
        <f>VLOOKUP(A559,Bシート!A:H,8,FALSE)</f>
        <v>23.74</v>
      </c>
      <c r="P559">
        <f>VLOOKUP(A559,Bシート!A:I,9,FALSE)</f>
        <v>-0.94</v>
      </c>
      <c r="Q559">
        <f>VLOOKUP(A559,Bシート!A:J,10,FALSE)</f>
        <v>0.33</v>
      </c>
    </row>
    <row r="560" spans="1:17">
      <c r="A560" s="11">
        <v>40693</v>
      </c>
      <c r="B560">
        <v>2</v>
      </c>
      <c r="C560">
        <v>7</v>
      </c>
      <c r="D560">
        <v>16</v>
      </c>
      <c r="E560">
        <v>25</v>
      </c>
      <c r="F560">
        <v>26</v>
      </c>
      <c r="G560">
        <v>43</v>
      </c>
      <c r="H560">
        <v>3</v>
      </c>
      <c r="I560">
        <f>VLOOKUP(A560,Bシート!A:G,2,FALSE)</f>
        <v>18.399999999999999</v>
      </c>
      <c r="J560">
        <f>VLOOKUP(A560,Bシート!A:G,3,FALSE)</f>
        <v>0.59999999999999787</v>
      </c>
      <c r="K560">
        <f>VLOOKUP(A560,Bシート!A:G,4,FALSE)</f>
        <v>994.4</v>
      </c>
      <c r="L560">
        <f>VLOOKUP(A560,Bシート!A:G,5,FALSE)</f>
        <v>-4.3000000000000682</v>
      </c>
      <c r="M560">
        <f>VLOOKUP(A560,Bシート!A:G,6,FALSE)</f>
        <v>53</v>
      </c>
      <c r="N560">
        <f>VLOOKUP(A560,Bシート!A:G,7,FALSE)</f>
        <v>-34</v>
      </c>
      <c r="O560">
        <f>VLOOKUP(A560,Bシート!A:H,8,FALSE)</f>
        <v>27.74</v>
      </c>
      <c r="P560">
        <f>VLOOKUP(A560,Bシート!A:I,9,FALSE)</f>
        <v>-0.37</v>
      </c>
      <c r="Q560">
        <f>VLOOKUP(A560,Bシート!A:J,10,FALSE)</f>
        <v>0.93</v>
      </c>
    </row>
    <row r="561" spans="1:17">
      <c r="A561" s="11">
        <v>40696</v>
      </c>
      <c r="B561">
        <v>4</v>
      </c>
      <c r="C561">
        <v>17</v>
      </c>
      <c r="D561">
        <v>19</v>
      </c>
      <c r="E561">
        <v>37</v>
      </c>
      <c r="F561">
        <v>39</v>
      </c>
      <c r="G561">
        <v>42</v>
      </c>
      <c r="H561">
        <v>16</v>
      </c>
      <c r="I561">
        <f>VLOOKUP(A561,Bシート!A:G,2,FALSE)</f>
        <v>17.100000000000001</v>
      </c>
      <c r="J561">
        <f>VLOOKUP(A561,Bシート!A:G,3,FALSE)</f>
        <v>-9.9999999999997868E-2</v>
      </c>
      <c r="K561">
        <f>VLOOKUP(A561,Bシート!A:G,4,FALSE)</f>
        <v>1011</v>
      </c>
      <c r="L561">
        <f>VLOOKUP(A561,Bシート!A:G,5,FALSE)</f>
        <v>-2.7999999999999545</v>
      </c>
      <c r="M561">
        <f>VLOOKUP(A561,Bシート!A:G,6,FALSE)</f>
        <v>85</v>
      </c>
      <c r="N561">
        <f>VLOOKUP(A561,Bシート!A:G,7,FALSE)</f>
        <v>30</v>
      </c>
      <c r="O561">
        <f>VLOOKUP(A561,Bシート!A:H,8,FALSE)</f>
        <v>1.21</v>
      </c>
      <c r="P561">
        <f>VLOOKUP(A561,Bシート!A:I,9,FALSE)</f>
        <v>0.25</v>
      </c>
      <c r="Q561">
        <f>VLOOKUP(A561,Bシート!A:J,10,FALSE)</f>
        <v>0.97</v>
      </c>
    </row>
    <row r="562" spans="1:17">
      <c r="A562" s="11">
        <v>40700</v>
      </c>
      <c r="B562">
        <v>4</v>
      </c>
      <c r="C562">
        <v>14</v>
      </c>
      <c r="D562">
        <v>30</v>
      </c>
      <c r="E562">
        <v>35</v>
      </c>
      <c r="F562">
        <v>40</v>
      </c>
      <c r="G562">
        <v>41</v>
      </c>
      <c r="H562">
        <v>29</v>
      </c>
      <c r="I562">
        <f>VLOOKUP(A562,Bシート!A:G,2,FALSE)</f>
        <v>25.1</v>
      </c>
      <c r="J562">
        <f>VLOOKUP(A562,Bシート!A:G,3,FALSE)</f>
        <v>1.6000000000000014</v>
      </c>
      <c r="K562">
        <f>VLOOKUP(A562,Bシート!A:G,4,FALSE)</f>
        <v>1002.9</v>
      </c>
      <c r="L562">
        <f>VLOOKUP(A562,Bシート!A:G,5,FALSE)</f>
        <v>4.2999999999999545</v>
      </c>
      <c r="M562">
        <f>VLOOKUP(A562,Bシート!A:G,6,FALSE)</f>
        <v>44</v>
      </c>
      <c r="N562">
        <f>VLOOKUP(A562,Bシート!A:G,7,FALSE)</f>
        <v>-16</v>
      </c>
      <c r="O562">
        <f>VLOOKUP(A562,Bシート!A:H,8,FALSE)</f>
        <v>5.21</v>
      </c>
      <c r="P562">
        <f>VLOOKUP(A562,Bシート!A:I,9,FALSE)</f>
        <v>0.89</v>
      </c>
      <c r="Q562">
        <f>VLOOKUP(A562,Bシート!A:J,10,FALSE)</f>
        <v>0.45</v>
      </c>
    </row>
    <row r="563" spans="1:17">
      <c r="A563" s="11">
        <v>40703</v>
      </c>
      <c r="B563">
        <v>9</v>
      </c>
      <c r="C563">
        <v>10</v>
      </c>
      <c r="D563">
        <v>11</v>
      </c>
      <c r="E563">
        <v>25</v>
      </c>
      <c r="F563">
        <v>30</v>
      </c>
      <c r="G563">
        <v>37</v>
      </c>
      <c r="H563">
        <v>12</v>
      </c>
      <c r="I563">
        <f>VLOOKUP(A563,Bシート!A:G,2,FALSE)</f>
        <v>23.3</v>
      </c>
      <c r="J563">
        <f>VLOOKUP(A563,Bシート!A:G,3,FALSE)</f>
        <v>1</v>
      </c>
      <c r="K563">
        <f>VLOOKUP(A563,Bシート!A:G,4,FALSE)</f>
        <v>1002.7</v>
      </c>
      <c r="L563">
        <f>VLOOKUP(A563,Bシート!A:G,5,FALSE)</f>
        <v>0.40000000000009095</v>
      </c>
      <c r="M563">
        <f>VLOOKUP(A563,Bシート!A:G,6,FALSE)</f>
        <v>54</v>
      </c>
      <c r="N563">
        <f>VLOOKUP(A563,Bシート!A:G,7,FALSE)</f>
        <v>-9</v>
      </c>
      <c r="O563">
        <f>VLOOKUP(A563,Bシート!A:H,8,FALSE)</f>
        <v>8.2100000000000009</v>
      </c>
      <c r="P563">
        <f>VLOOKUP(A563,Bシート!A:I,9,FALSE)</f>
        <v>0.98</v>
      </c>
      <c r="Q563">
        <f>VLOOKUP(A563,Bシート!A:J,10,FALSE)</f>
        <v>-0.17</v>
      </c>
    </row>
    <row r="564" spans="1:17">
      <c r="A564" s="11">
        <v>40707</v>
      </c>
      <c r="B564">
        <v>4</v>
      </c>
      <c r="C564">
        <v>5</v>
      </c>
      <c r="D564">
        <v>26</v>
      </c>
      <c r="E564">
        <v>28</v>
      </c>
      <c r="F564">
        <v>34</v>
      </c>
      <c r="G564">
        <v>38</v>
      </c>
      <c r="H564">
        <v>8</v>
      </c>
      <c r="I564">
        <f>VLOOKUP(A564,Bシート!A:G,2,FALSE)</f>
        <v>23.4</v>
      </c>
      <c r="J564">
        <f>VLOOKUP(A564,Bシート!A:G,3,FALSE)</f>
        <v>-0.10000000000000142</v>
      </c>
      <c r="K564">
        <f>VLOOKUP(A564,Bシート!A:G,4,FALSE)</f>
        <v>997.5</v>
      </c>
      <c r="L564">
        <f>VLOOKUP(A564,Bシート!A:G,5,FALSE)</f>
        <v>-4.6000000000000227</v>
      </c>
      <c r="M564">
        <f>VLOOKUP(A564,Bシート!A:G,6,FALSE)</f>
        <v>70</v>
      </c>
      <c r="N564">
        <f>VLOOKUP(A564,Bシート!A:G,7,FALSE)</f>
        <v>-2</v>
      </c>
      <c r="O564">
        <f>VLOOKUP(A564,Bシート!A:H,8,FALSE)</f>
        <v>12.21</v>
      </c>
      <c r="P564">
        <f>VLOOKUP(A564,Bシート!A:I,9,FALSE)</f>
        <v>0.52</v>
      </c>
      <c r="Q564">
        <f>VLOOKUP(A564,Bシート!A:J,10,FALSE)</f>
        <v>-0.86</v>
      </c>
    </row>
    <row r="565" spans="1:17">
      <c r="A565" s="11">
        <v>40710</v>
      </c>
      <c r="B565">
        <v>3</v>
      </c>
      <c r="C565">
        <v>12</v>
      </c>
      <c r="D565">
        <v>18</v>
      </c>
      <c r="E565">
        <v>24</v>
      </c>
      <c r="F565">
        <v>34</v>
      </c>
      <c r="G565">
        <v>39</v>
      </c>
      <c r="H565">
        <v>16</v>
      </c>
      <c r="I565">
        <f>VLOOKUP(A565,Bシート!A:G,2,FALSE)</f>
        <v>22.4</v>
      </c>
      <c r="J565">
        <f>VLOOKUP(A565,Bシート!A:G,3,FALSE)</f>
        <v>1</v>
      </c>
      <c r="K565">
        <f>VLOOKUP(A565,Bシート!A:G,4,FALSE)</f>
        <v>1008.2</v>
      </c>
      <c r="L565">
        <f>VLOOKUP(A565,Bシート!A:G,5,FALSE)</f>
        <v>0.70000000000004547</v>
      </c>
      <c r="M565">
        <f>VLOOKUP(A565,Bシート!A:G,6,FALSE)</f>
        <v>72</v>
      </c>
      <c r="N565">
        <f>VLOOKUP(A565,Bシート!A:G,7,FALSE)</f>
        <v>19</v>
      </c>
      <c r="O565">
        <f>VLOOKUP(A565,Bシート!A:H,8,FALSE)</f>
        <v>15.21</v>
      </c>
      <c r="P565">
        <f>VLOOKUP(A565,Bシート!A:I,9,FALSE)</f>
        <v>-0.09</v>
      </c>
      <c r="Q565">
        <f>VLOOKUP(A565,Bシート!A:J,10,FALSE)</f>
        <v>-1</v>
      </c>
    </row>
    <row r="566" spans="1:17">
      <c r="A566" s="11">
        <v>40714</v>
      </c>
      <c r="B566">
        <v>3</v>
      </c>
      <c r="C566">
        <v>6</v>
      </c>
      <c r="D566">
        <v>8</v>
      </c>
      <c r="E566">
        <v>21</v>
      </c>
      <c r="F566">
        <v>28</v>
      </c>
      <c r="G566">
        <v>32</v>
      </c>
      <c r="H566">
        <v>10</v>
      </c>
      <c r="I566">
        <f>VLOOKUP(A566,Bシート!A:G,2,FALSE)</f>
        <v>25</v>
      </c>
      <c r="J566">
        <f>VLOOKUP(A566,Bシート!A:G,3,FALSE)</f>
        <v>1.1999999999999993</v>
      </c>
      <c r="K566">
        <f>VLOOKUP(A566,Bシート!A:G,4,FALSE)</f>
        <v>1006.5</v>
      </c>
      <c r="L566">
        <f>VLOOKUP(A566,Bシート!A:G,5,FALSE)</f>
        <v>0.10000000000002274</v>
      </c>
      <c r="M566">
        <f>VLOOKUP(A566,Bシート!A:G,6,FALSE)</f>
        <v>70</v>
      </c>
      <c r="N566">
        <f>VLOOKUP(A566,Bシート!A:G,7,FALSE)</f>
        <v>4</v>
      </c>
      <c r="O566">
        <f>VLOOKUP(A566,Bシート!A:H,8,FALSE)</f>
        <v>19.21</v>
      </c>
      <c r="P566">
        <f>VLOOKUP(A566,Bシート!A:I,9,FALSE)</f>
        <v>-0.81</v>
      </c>
      <c r="Q566">
        <f>VLOOKUP(A566,Bシート!A:J,10,FALSE)</f>
        <v>-0.59</v>
      </c>
    </row>
    <row r="567" spans="1:17">
      <c r="A567" s="11">
        <v>40717</v>
      </c>
      <c r="B567">
        <v>10</v>
      </c>
      <c r="C567">
        <v>17</v>
      </c>
      <c r="D567">
        <v>18</v>
      </c>
      <c r="E567">
        <v>29</v>
      </c>
      <c r="F567">
        <v>30</v>
      </c>
      <c r="G567">
        <v>41</v>
      </c>
      <c r="H567">
        <v>7</v>
      </c>
      <c r="I567">
        <f>VLOOKUP(A567,Bシート!A:G,2,FALSE)</f>
        <v>29.6</v>
      </c>
      <c r="J567">
        <f>VLOOKUP(A567,Bシート!A:G,3,FALSE)</f>
        <v>0.40000000000000213</v>
      </c>
      <c r="K567">
        <f>VLOOKUP(A567,Bシート!A:G,4,FALSE)</f>
        <v>998.6</v>
      </c>
      <c r="L567">
        <f>VLOOKUP(A567,Bシート!A:G,5,FALSE)</f>
        <v>-2.6000000000000227</v>
      </c>
      <c r="M567">
        <f>VLOOKUP(A567,Bシート!A:G,6,FALSE)</f>
        <v>61</v>
      </c>
      <c r="N567">
        <f>VLOOKUP(A567,Bシート!A:G,7,FALSE)</f>
        <v>2</v>
      </c>
      <c r="O567">
        <f>VLOOKUP(A567,Bシート!A:H,8,FALSE)</f>
        <v>22.21</v>
      </c>
      <c r="P567">
        <f>VLOOKUP(A567,Bシート!A:I,9,FALSE)</f>
        <v>-1</v>
      </c>
      <c r="Q567">
        <f>VLOOKUP(A567,Bシート!A:J,10,FALSE)</f>
        <v>0.01</v>
      </c>
    </row>
    <row r="568" spans="1:17">
      <c r="A568" s="11">
        <v>40721</v>
      </c>
      <c r="B568">
        <v>7</v>
      </c>
      <c r="C568">
        <v>13</v>
      </c>
      <c r="D568">
        <v>17</v>
      </c>
      <c r="E568">
        <v>23</v>
      </c>
      <c r="F568">
        <v>28</v>
      </c>
      <c r="G568">
        <v>34</v>
      </c>
      <c r="H568">
        <v>25</v>
      </c>
      <c r="I568">
        <f>VLOOKUP(A568,Bシート!A:G,2,FALSE)</f>
        <v>23.4</v>
      </c>
      <c r="J568">
        <f>VLOOKUP(A568,Bシート!A:G,3,FALSE)</f>
        <v>1.6999999999999993</v>
      </c>
      <c r="K568">
        <f>VLOOKUP(A568,Bシート!A:G,4,FALSE)</f>
        <v>1008.6</v>
      </c>
      <c r="L568">
        <f>VLOOKUP(A568,Bシート!A:G,5,FALSE)</f>
        <v>-3.6999999999999318</v>
      </c>
      <c r="M568">
        <f>VLOOKUP(A568,Bシート!A:G,6,FALSE)</f>
        <v>82</v>
      </c>
      <c r="N568">
        <f>VLOOKUP(A568,Bシート!A:G,7,FALSE)</f>
        <v>1</v>
      </c>
      <c r="O568">
        <f>VLOOKUP(A568,Bシート!A:H,8,FALSE)</f>
        <v>26.21</v>
      </c>
      <c r="P568">
        <f>VLOOKUP(A568,Bシート!A:I,9,FALSE)</f>
        <v>-0.65</v>
      </c>
      <c r="Q568">
        <f>VLOOKUP(A568,Bシート!A:J,10,FALSE)</f>
        <v>0.76</v>
      </c>
    </row>
    <row r="569" spans="1:17">
      <c r="A569" s="11">
        <v>40724</v>
      </c>
      <c r="B569">
        <v>7</v>
      </c>
      <c r="C569">
        <v>10</v>
      </c>
      <c r="D569">
        <v>15</v>
      </c>
      <c r="E569">
        <v>31</v>
      </c>
      <c r="F569">
        <v>32</v>
      </c>
      <c r="G569">
        <v>42</v>
      </c>
      <c r="H569">
        <v>41</v>
      </c>
      <c r="I569">
        <f>VLOOKUP(A569,Bシート!A:G,2,FALSE)</f>
        <v>27.4</v>
      </c>
      <c r="J569">
        <f>VLOOKUP(A569,Bシート!A:G,3,FALSE)</f>
        <v>-3.1000000000000014</v>
      </c>
      <c r="K569">
        <f>VLOOKUP(A569,Bシート!A:G,4,FALSE)</f>
        <v>1005.1</v>
      </c>
      <c r="L569">
        <f>VLOOKUP(A569,Bシート!A:G,5,FALSE)</f>
        <v>-2.8999999999999773</v>
      </c>
      <c r="M569">
        <f>VLOOKUP(A569,Bシート!A:G,6,FALSE)</f>
        <v>77</v>
      </c>
      <c r="N569">
        <f>VLOOKUP(A569,Bシート!A:G,7,FALSE)</f>
        <v>21</v>
      </c>
      <c r="O569">
        <f>VLOOKUP(A569,Bシート!A:H,8,FALSE)</f>
        <v>29.21</v>
      </c>
      <c r="P569">
        <f>VLOOKUP(A569,Bシート!A:I,9,FALSE)</f>
        <v>-7.0000000000000007E-2</v>
      </c>
      <c r="Q569">
        <f>VLOOKUP(A569,Bシート!A:J,10,FALSE)</f>
        <v>1</v>
      </c>
    </row>
    <row r="570" spans="1:17">
      <c r="A570" s="11">
        <v>40728</v>
      </c>
      <c r="B570">
        <v>4</v>
      </c>
      <c r="C570">
        <v>19</v>
      </c>
      <c r="D570">
        <v>21</v>
      </c>
      <c r="E570">
        <v>25</v>
      </c>
      <c r="F570">
        <v>28</v>
      </c>
      <c r="G570">
        <v>40</v>
      </c>
      <c r="H570">
        <v>38</v>
      </c>
      <c r="I570">
        <f>VLOOKUP(A570,Bシート!A:G,2,FALSE)</f>
        <v>29.7</v>
      </c>
      <c r="J570">
        <f>VLOOKUP(A570,Bシート!A:G,3,FALSE)</f>
        <v>0.69999999999999929</v>
      </c>
      <c r="K570">
        <f>VLOOKUP(A570,Bシート!A:G,4,FALSE)</f>
        <v>993.1</v>
      </c>
      <c r="L570">
        <f>VLOOKUP(A570,Bシート!A:G,5,FALSE)</f>
        <v>-5.6000000000000227</v>
      </c>
      <c r="M570">
        <f>VLOOKUP(A570,Bシート!A:G,6,FALSE)</f>
        <v>61</v>
      </c>
      <c r="N570">
        <f>VLOOKUP(A570,Bシート!A:G,7,FALSE)</f>
        <v>-4</v>
      </c>
      <c r="O570">
        <f>VLOOKUP(A570,Bシート!A:H,8,FALSE)</f>
        <v>3.68</v>
      </c>
      <c r="P570">
        <f>VLOOKUP(A570,Bシート!A:I,9,FALSE)</f>
        <v>0.71</v>
      </c>
      <c r="Q570">
        <f>VLOOKUP(A570,Bシート!A:J,10,FALSE)</f>
        <v>0.71</v>
      </c>
    </row>
    <row r="571" spans="1:17">
      <c r="A571" s="11">
        <v>40731</v>
      </c>
      <c r="B571">
        <v>2</v>
      </c>
      <c r="C571">
        <v>4</v>
      </c>
      <c r="D571">
        <v>10</v>
      </c>
      <c r="E571">
        <v>28</v>
      </c>
      <c r="F571">
        <v>38</v>
      </c>
      <c r="G571">
        <v>43</v>
      </c>
      <c r="H571">
        <v>25</v>
      </c>
      <c r="I571">
        <f>VLOOKUP(A571,Bシート!A:G,2,FALSE)</f>
        <v>27.6</v>
      </c>
      <c r="J571">
        <f>VLOOKUP(A571,Bシート!A:G,3,FALSE)</f>
        <v>-0.5</v>
      </c>
      <c r="K571">
        <f>VLOOKUP(A571,Bシート!A:G,4,FALSE)</f>
        <v>1000.9</v>
      </c>
      <c r="L571">
        <f>VLOOKUP(A571,Bシート!A:G,5,FALSE)</f>
        <v>-0.30000000000006821</v>
      </c>
      <c r="M571">
        <f>VLOOKUP(A571,Bシート!A:G,6,FALSE)</f>
        <v>67</v>
      </c>
      <c r="N571">
        <f>VLOOKUP(A571,Bシート!A:G,7,FALSE)</f>
        <v>5</v>
      </c>
      <c r="O571">
        <f>VLOOKUP(A571,Bシート!A:H,8,FALSE)</f>
        <v>6.68</v>
      </c>
      <c r="P571">
        <f>VLOOKUP(A571,Bシート!A:I,9,FALSE)</f>
        <v>0.99</v>
      </c>
      <c r="Q571">
        <f>VLOOKUP(A571,Bシート!A:J,10,FALSE)</f>
        <v>0.15</v>
      </c>
    </row>
    <row r="572" spans="1:17">
      <c r="A572" s="11">
        <v>40735</v>
      </c>
      <c r="B572">
        <v>6</v>
      </c>
      <c r="C572">
        <v>20</v>
      </c>
      <c r="D572">
        <v>21</v>
      </c>
      <c r="E572">
        <v>23</v>
      </c>
      <c r="F572">
        <v>33</v>
      </c>
      <c r="G572">
        <v>38</v>
      </c>
      <c r="H572">
        <v>10</v>
      </c>
      <c r="I572">
        <f>VLOOKUP(A572,Bシート!A:G,2,FALSE)</f>
        <v>29.8</v>
      </c>
      <c r="J572">
        <f>VLOOKUP(A572,Bシート!A:G,3,FALSE)</f>
        <v>-9.9999999999997868E-2</v>
      </c>
      <c r="K572">
        <f>VLOOKUP(A572,Bシート!A:G,4,FALSE)</f>
        <v>1010.6</v>
      </c>
      <c r="L572">
        <f>VLOOKUP(A572,Bシート!A:G,5,FALSE)</f>
        <v>0.10000000000002274</v>
      </c>
      <c r="M572">
        <f>VLOOKUP(A572,Bシート!A:G,6,FALSE)</f>
        <v>65</v>
      </c>
      <c r="N572">
        <f>VLOOKUP(A572,Bシート!A:G,7,FALSE)</f>
        <v>5</v>
      </c>
      <c r="O572">
        <f>VLOOKUP(A572,Bシート!A:H,8,FALSE)</f>
        <v>10.68</v>
      </c>
      <c r="P572">
        <f>VLOOKUP(A572,Bシート!A:I,9,FALSE)</f>
        <v>0.76</v>
      </c>
      <c r="Q572">
        <f>VLOOKUP(A572,Bシート!A:J,10,FALSE)</f>
        <v>-0.65</v>
      </c>
    </row>
    <row r="573" spans="1:17">
      <c r="A573" s="11">
        <v>40738</v>
      </c>
      <c r="B573">
        <v>10</v>
      </c>
      <c r="C573">
        <v>12</v>
      </c>
      <c r="D573">
        <v>18</v>
      </c>
      <c r="E573">
        <v>38</v>
      </c>
      <c r="F573">
        <v>42</v>
      </c>
      <c r="G573">
        <v>43</v>
      </c>
      <c r="H573">
        <v>40</v>
      </c>
      <c r="I573">
        <f>VLOOKUP(A573,Bシート!A:G,2,FALSE)</f>
        <v>29.5</v>
      </c>
      <c r="J573">
        <f>VLOOKUP(A573,Bシート!A:G,3,FALSE)</f>
        <v>-0.30000000000000071</v>
      </c>
      <c r="K573">
        <f>VLOOKUP(A573,Bシート!A:G,4,FALSE)</f>
        <v>1007.8</v>
      </c>
      <c r="L573">
        <f>VLOOKUP(A573,Bシート!A:G,5,FALSE)</f>
        <v>-0.90000000000009095</v>
      </c>
      <c r="M573">
        <f>VLOOKUP(A573,Bシート!A:G,6,FALSE)</f>
        <v>60</v>
      </c>
      <c r="N573">
        <f>VLOOKUP(A573,Bシート!A:G,7,FALSE)</f>
        <v>2</v>
      </c>
      <c r="O573">
        <f>VLOOKUP(A573,Bシート!A:H,8,FALSE)</f>
        <v>13.68</v>
      </c>
      <c r="P573">
        <f>VLOOKUP(A573,Bシート!A:I,9,FALSE)</f>
        <v>0.23</v>
      </c>
      <c r="Q573">
        <f>VLOOKUP(A573,Bシート!A:J,10,FALSE)</f>
        <v>-0.97</v>
      </c>
    </row>
    <row r="574" spans="1:17">
      <c r="A574" s="11">
        <v>40742</v>
      </c>
      <c r="B574">
        <v>3</v>
      </c>
      <c r="C574">
        <v>5</v>
      </c>
      <c r="D574">
        <v>21</v>
      </c>
      <c r="E574">
        <v>30</v>
      </c>
      <c r="F574">
        <v>37</v>
      </c>
      <c r="G574">
        <v>38</v>
      </c>
      <c r="H574">
        <v>11</v>
      </c>
      <c r="I574">
        <f>VLOOKUP(A574,Bシート!A:G,2,FALSE)</f>
        <v>30.2</v>
      </c>
      <c r="J574">
        <f>VLOOKUP(A574,Bシート!A:G,3,FALSE)</f>
        <v>-0.40000000000000213</v>
      </c>
      <c r="K574">
        <f>VLOOKUP(A574,Bシート!A:G,4,FALSE)</f>
        <v>1005.3</v>
      </c>
      <c r="L574">
        <f>VLOOKUP(A574,Bシート!A:G,5,FALSE)</f>
        <v>1.1999999999999318</v>
      </c>
      <c r="M574">
        <f>VLOOKUP(A574,Bシート!A:G,6,FALSE)</f>
        <v>63</v>
      </c>
      <c r="N574">
        <f>VLOOKUP(A574,Bシート!A:G,7,FALSE)</f>
        <v>1</v>
      </c>
      <c r="O574">
        <f>VLOOKUP(A574,Bシート!A:H,8,FALSE)</f>
        <v>17.68</v>
      </c>
      <c r="P574">
        <f>VLOOKUP(A574,Bシート!A:I,9,FALSE)</f>
        <v>-0.57999999999999996</v>
      </c>
      <c r="Q574">
        <f>VLOOKUP(A574,Bシート!A:J,10,FALSE)</f>
        <v>-0.81</v>
      </c>
    </row>
    <row r="575" spans="1:17">
      <c r="A575" s="11">
        <v>40745</v>
      </c>
      <c r="B575">
        <v>4</v>
      </c>
      <c r="C575">
        <v>11</v>
      </c>
      <c r="D575">
        <v>16</v>
      </c>
      <c r="E575">
        <v>20</v>
      </c>
      <c r="F575">
        <v>26</v>
      </c>
      <c r="G575">
        <v>43</v>
      </c>
      <c r="H575">
        <v>9</v>
      </c>
      <c r="I575">
        <f>VLOOKUP(A575,Bシート!A:G,2,FALSE)</f>
        <v>21.6</v>
      </c>
      <c r="J575">
        <f>VLOOKUP(A575,Bシート!A:G,3,FALSE)</f>
        <v>-5</v>
      </c>
      <c r="K575">
        <f>VLOOKUP(A575,Bシート!A:G,4,FALSE)</f>
        <v>1003.5</v>
      </c>
      <c r="L575">
        <f>VLOOKUP(A575,Bシート!A:G,5,FALSE)</f>
        <v>13.100000000000023</v>
      </c>
      <c r="M575">
        <f>VLOOKUP(A575,Bシート!A:G,6,FALSE)</f>
        <v>51</v>
      </c>
      <c r="N575">
        <f>VLOOKUP(A575,Bシート!A:G,7,FALSE)</f>
        <v>-27</v>
      </c>
      <c r="O575">
        <f>VLOOKUP(A575,Bシート!A:H,8,FALSE)</f>
        <v>20.68</v>
      </c>
      <c r="P575">
        <f>VLOOKUP(A575,Bシート!A:I,9,FALSE)</f>
        <v>-0.95</v>
      </c>
      <c r="Q575">
        <f>VLOOKUP(A575,Bシート!A:J,10,FALSE)</f>
        <v>-0.31</v>
      </c>
    </row>
    <row r="576" spans="1:17">
      <c r="A576" s="11">
        <v>40749</v>
      </c>
      <c r="B576">
        <v>4</v>
      </c>
      <c r="C576">
        <v>11</v>
      </c>
      <c r="D576">
        <v>17</v>
      </c>
      <c r="E576">
        <v>21</v>
      </c>
      <c r="F576">
        <v>23</v>
      </c>
      <c r="G576">
        <v>30</v>
      </c>
      <c r="H576">
        <v>18</v>
      </c>
      <c r="I576">
        <f>VLOOKUP(A576,Bシート!A:G,2,FALSE)</f>
        <v>28.4</v>
      </c>
      <c r="J576">
        <f>VLOOKUP(A576,Bシート!A:G,3,FALSE)</f>
        <v>1.1999999999999993</v>
      </c>
      <c r="K576">
        <f>VLOOKUP(A576,Bシート!A:G,4,FALSE)</f>
        <v>1008.8</v>
      </c>
      <c r="L576">
        <f>VLOOKUP(A576,Bシート!A:G,5,FALSE)</f>
        <v>1.5999999999999091</v>
      </c>
      <c r="M576">
        <f>VLOOKUP(A576,Bシート!A:G,6,FALSE)</f>
        <v>63</v>
      </c>
      <c r="N576">
        <f>VLOOKUP(A576,Bシート!A:G,7,FALSE)</f>
        <v>1</v>
      </c>
      <c r="O576">
        <f>VLOOKUP(A576,Bシート!A:H,8,FALSE)</f>
        <v>24.68</v>
      </c>
      <c r="P576">
        <f>VLOOKUP(A576,Bシート!A:I,9,FALSE)</f>
        <v>-0.86</v>
      </c>
      <c r="Q576">
        <f>VLOOKUP(A576,Bシート!A:J,10,FALSE)</f>
        <v>0.51</v>
      </c>
    </row>
    <row r="577" spans="1:17">
      <c r="A577" s="11">
        <v>40752</v>
      </c>
      <c r="B577">
        <v>8</v>
      </c>
      <c r="C577">
        <v>9</v>
      </c>
      <c r="D577">
        <v>21</v>
      </c>
      <c r="E577">
        <v>24</v>
      </c>
      <c r="F577">
        <v>29</v>
      </c>
      <c r="G577">
        <v>37</v>
      </c>
      <c r="H577">
        <v>1</v>
      </c>
      <c r="I577">
        <f>VLOOKUP(A577,Bシート!A:G,2,FALSE)</f>
        <v>27.9</v>
      </c>
      <c r="J577">
        <f>VLOOKUP(A577,Bシート!A:G,3,FALSE)</f>
        <v>-2.4000000000000021</v>
      </c>
      <c r="K577">
        <f>VLOOKUP(A577,Bシート!A:G,4,FALSE)</f>
        <v>1005.1</v>
      </c>
      <c r="L577">
        <f>VLOOKUP(A577,Bシート!A:G,5,FALSE)</f>
        <v>-4.1999999999999318</v>
      </c>
      <c r="M577">
        <f>VLOOKUP(A577,Bシート!A:G,6,FALSE)</f>
        <v>69</v>
      </c>
      <c r="N577">
        <f>VLOOKUP(A577,Bシート!A:G,7,FALSE)</f>
        <v>12</v>
      </c>
      <c r="O577">
        <f>VLOOKUP(A577,Bシート!A:H,8,FALSE)</f>
        <v>27.68</v>
      </c>
      <c r="P577">
        <f>VLOOKUP(A577,Bシート!A:I,9,FALSE)</f>
        <v>-0.38</v>
      </c>
      <c r="Q577">
        <f>VLOOKUP(A577,Bシート!A:J,10,FALSE)</f>
        <v>0.92</v>
      </c>
    </row>
    <row r="578" spans="1:17">
      <c r="A578" s="11">
        <v>40756</v>
      </c>
      <c r="B578">
        <v>3</v>
      </c>
      <c r="C578">
        <v>12</v>
      </c>
      <c r="D578">
        <v>29</v>
      </c>
      <c r="E578">
        <v>31</v>
      </c>
      <c r="F578">
        <v>36</v>
      </c>
      <c r="G578">
        <v>37</v>
      </c>
      <c r="H578">
        <v>26</v>
      </c>
      <c r="I578">
        <f>VLOOKUP(A578,Bシート!A:G,2,FALSE)</f>
        <v>26.6</v>
      </c>
      <c r="J578">
        <f>VLOOKUP(A578,Bシート!A:G,3,FALSE)</f>
        <v>1.7000000000000028</v>
      </c>
      <c r="K578">
        <f>VLOOKUP(A578,Bシート!A:G,4,FALSE)</f>
        <v>1008.3</v>
      </c>
      <c r="L578">
        <f>VLOOKUP(A578,Bシート!A:G,5,FALSE)</f>
        <v>3.6999999999999318</v>
      </c>
      <c r="M578">
        <f>VLOOKUP(A578,Bシート!A:G,6,FALSE)</f>
        <v>61</v>
      </c>
      <c r="N578">
        <f>VLOOKUP(A578,Bシート!A:G,7,FALSE)</f>
        <v>-7</v>
      </c>
      <c r="O578">
        <f>VLOOKUP(A578,Bシート!A:H,8,FALSE)</f>
        <v>2.15</v>
      </c>
      <c r="P578">
        <f>VLOOKUP(A578,Bシート!A:I,9,FALSE)</f>
        <v>0.44</v>
      </c>
      <c r="Q578">
        <f>VLOOKUP(A578,Bシート!A:J,10,FALSE)</f>
        <v>0.9</v>
      </c>
    </row>
    <row r="579" spans="1:17">
      <c r="A579" s="11">
        <v>40759</v>
      </c>
      <c r="B579">
        <v>16</v>
      </c>
      <c r="C579">
        <v>22</v>
      </c>
      <c r="D579">
        <v>23</v>
      </c>
      <c r="E579">
        <v>27</v>
      </c>
      <c r="F579">
        <v>33</v>
      </c>
      <c r="G579">
        <v>37</v>
      </c>
      <c r="H579">
        <v>36</v>
      </c>
      <c r="I579">
        <f>VLOOKUP(A579,Bシート!A:G,2,FALSE)</f>
        <v>28.9</v>
      </c>
      <c r="J579">
        <f>VLOOKUP(A579,Bシート!A:G,3,FALSE)</f>
        <v>2.2999999999999972</v>
      </c>
      <c r="K579">
        <f>VLOOKUP(A579,Bシート!A:G,4,FALSE)</f>
        <v>1008.5</v>
      </c>
      <c r="L579">
        <f>VLOOKUP(A579,Bシート!A:G,5,FALSE)</f>
        <v>0.20000000000004547</v>
      </c>
      <c r="M579">
        <f>VLOOKUP(A579,Bシート!A:G,6,FALSE)</f>
        <v>64</v>
      </c>
      <c r="N579">
        <f>VLOOKUP(A579,Bシート!A:G,7,FALSE)</f>
        <v>-16</v>
      </c>
      <c r="O579">
        <f>VLOOKUP(A579,Bシート!A:H,8,FALSE)</f>
        <v>5.15</v>
      </c>
      <c r="P579">
        <f>VLOOKUP(A579,Bシート!A:I,9,FALSE)</f>
        <v>0.89</v>
      </c>
      <c r="Q579">
        <f>VLOOKUP(A579,Bシート!A:J,10,FALSE)</f>
        <v>0.46</v>
      </c>
    </row>
    <row r="580" spans="1:17">
      <c r="A580" s="11">
        <v>40763</v>
      </c>
      <c r="B580">
        <v>6</v>
      </c>
      <c r="C580">
        <v>8</v>
      </c>
      <c r="D580">
        <v>17</v>
      </c>
      <c r="E580">
        <v>19</v>
      </c>
      <c r="F580">
        <v>23</v>
      </c>
      <c r="G580">
        <v>42</v>
      </c>
      <c r="H580">
        <v>32</v>
      </c>
      <c r="I580">
        <f>VLOOKUP(A580,Bシート!A:G,2,FALSE)</f>
        <v>31</v>
      </c>
      <c r="J580">
        <f>VLOOKUP(A580,Bシート!A:G,3,FALSE)</f>
        <v>2.8999999999999986</v>
      </c>
      <c r="K580">
        <f>VLOOKUP(A580,Bシート!A:G,4,FALSE)</f>
        <v>1006.1</v>
      </c>
      <c r="L580">
        <f>VLOOKUP(A580,Bシート!A:G,5,FALSE)</f>
        <v>-1.5</v>
      </c>
      <c r="M580">
        <f>VLOOKUP(A580,Bシート!A:G,6,FALSE)</f>
        <v>63</v>
      </c>
      <c r="N580">
        <f>VLOOKUP(A580,Bシート!A:G,7,FALSE)</f>
        <v>-18</v>
      </c>
      <c r="O580">
        <f>VLOOKUP(A580,Bシート!A:H,8,FALSE)</f>
        <v>9.15</v>
      </c>
      <c r="P580">
        <f>VLOOKUP(A580,Bシート!A:I,9,FALSE)</f>
        <v>0.93</v>
      </c>
      <c r="Q580">
        <f>VLOOKUP(A580,Bシート!A:J,10,FALSE)</f>
        <v>-0.37</v>
      </c>
    </row>
    <row r="581" spans="1:17">
      <c r="A581" s="11">
        <v>40766</v>
      </c>
      <c r="B581">
        <v>12</v>
      </c>
      <c r="C581">
        <v>15</v>
      </c>
      <c r="D581">
        <v>17</v>
      </c>
      <c r="E581">
        <v>25</v>
      </c>
      <c r="F581">
        <v>35</v>
      </c>
      <c r="G581">
        <v>43</v>
      </c>
      <c r="H581">
        <v>32</v>
      </c>
      <c r="I581">
        <f>VLOOKUP(A581,Bシート!A:G,2,FALSE)</f>
        <v>32.1</v>
      </c>
      <c r="J581">
        <f>VLOOKUP(A581,Bシート!A:G,3,FALSE)</f>
        <v>1.1000000000000014</v>
      </c>
      <c r="K581">
        <f>VLOOKUP(A581,Bシート!A:G,4,FALSE)</f>
        <v>998.1</v>
      </c>
      <c r="L581">
        <f>VLOOKUP(A581,Bシート!A:G,5,FALSE)</f>
        <v>-2.8999999999999773</v>
      </c>
      <c r="M581">
        <f>VLOOKUP(A581,Bシート!A:G,6,FALSE)</f>
        <v>64</v>
      </c>
      <c r="N581">
        <f>VLOOKUP(A581,Bシート!A:G,7,FALSE)</f>
        <v>-4</v>
      </c>
      <c r="O581">
        <f>VLOOKUP(A581,Bシート!A:H,8,FALSE)</f>
        <v>12.15</v>
      </c>
      <c r="P581">
        <f>VLOOKUP(A581,Bシート!A:I,9,FALSE)</f>
        <v>0.53</v>
      </c>
      <c r="Q581">
        <f>VLOOKUP(A581,Bシート!A:J,10,FALSE)</f>
        <v>-0.85</v>
      </c>
    </row>
    <row r="582" spans="1:17">
      <c r="A582" s="11">
        <v>40770</v>
      </c>
      <c r="B582">
        <v>5</v>
      </c>
      <c r="C582">
        <v>22</v>
      </c>
      <c r="D582">
        <v>28</v>
      </c>
      <c r="E582">
        <v>29</v>
      </c>
      <c r="F582">
        <v>35</v>
      </c>
      <c r="G582">
        <v>39</v>
      </c>
      <c r="H582">
        <v>21</v>
      </c>
      <c r="I582">
        <f>VLOOKUP(A582,Bシート!A:G,2,FALSE)</f>
        <v>31.9</v>
      </c>
      <c r="J582">
        <f>VLOOKUP(A582,Bシート!A:G,3,FALSE)</f>
        <v>1.2999999999999972</v>
      </c>
      <c r="K582">
        <f>VLOOKUP(A582,Bシート!A:G,4,FALSE)</f>
        <v>1000.7</v>
      </c>
      <c r="L582">
        <f>VLOOKUP(A582,Bシート!A:G,5,FALSE)</f>
        <v>-2.5999999999999091</v>
      </c>
      <c r="M582">
        <f>VLOOKUP(A582,Bシート!A:G,6,FALSE)</f>
        <v>56</v>
      </c>
      <c r="N582">
        <f>VLOOKUP(A582,Bシート!A:G,7,FALSE)</f>
        <v>-12</v>
      </c>
      <c r="O582">
        <f>VLOOKUP(A582,Bシート!A:H,8,FALSE)</f>
        <v>16.149999999999999</v>
      </c>
      <c r="P582">
        <f>VLOOKUP(A582,Bシート!A:I,9,FALSE)</f>
        <v>-0.28999999999999998</v>
      </c>
      <c r="Q582">
        <f>VLOOKUP(A582,Bシート!A:J,10,FALSE)</f>
        <v>-0.96</v>
      </c>
    </row>
    <row r="583" spans="1:17">
      <c r="A583" s="11">
        <v>40773</v>
      </c>
      <c r="B583">
        <v>7</v>
      </c>
      <c r="C583">
        <v>10</v>
      </c>
      <c r="D583">
        <v>14</v>
      </c>
      <c r="E583">
        <v>25</v>
      </c>
      <c r="F583">
        <v>32</v>
      </c>
      <c r="G583">
        <v>38</v>
      </c>
      <c r="H583">
        <v>13</v>
      </c>
      <c r="I583">
        <f>VLOOKUP(A583,Bシート!A:G,2,FALSE)</f>
        <v>34</v>
      </c>
      <c r="J583">
        <f>VLOOKUP(A583,Bシート!A:G,3,FALSE)</f>
        <v>1.3999999999999986</v>
      </c>
      <c r="K583">
        <f>VLOOKUP(A583,Bシート!A:G,4,FALSE)</f>
        <v>997.6</v>
      </c>
      <c r="L583">
        <f>VLOOKUP(A583,Bシート!A:G,5,FALSE)</f>
        <v>-1.1999999999999318</v>
      </c>
      <c r="M583">
        <f>VLOOKUP(A583,Bシート!A:G,6,FALSE)</f>
        <v>53</v>
      </c>
      <c r="N583">
        <f>VLOOKUP(A583,Bシート!A:G,7,FALSE)</f>
        <v>-5</v>
      </c>
      <c r="O583">
        <f>VLOOKUP(A583,Bシート!A:H,8,FALSE)</f>
        <v>19.149999999999999</v>
      </c>
      <c r="P583">
        <f>VLOOKUP(A583,Bシート!A:I,9,FALSE)</f>
        <v>-0.8</v>
      </c>
      <c r="Q583">
        <f>VLOOKUP(A583,Bシート!A:J,10,FALSE)</f>
        <v>-0.6</v>
      </c>
    </row>
    <row r="584" spans="1:17">
      <c r="A584" s="11">
        <v>40777</v>
      </c>
      <c r="B584">
        <v>2</v>
      </c>
      <c r="C584">
        <v>12</v>
      </c>
      <c r="D584">
        <v>17</v>
      </c>
      <c r="E584">
        <v>18</v>
      </c>
      <c r="F584">
        <v>40</v>
      </c>
      <c r="G584">
        <v>43</v>
      </c>
      <c r="H584">
        <v>16</v>
      </c>
      <c r="I584">
        <f>VLOOKUP(A584,Bシート!A:G,2,FALSE)</f>
        <v>22.3</v>
      </c>
      <c r="J584">
        <f>VLOOKUP(A584,Bシート!A:G,3,FALSE)</f>
        <v>2.1999999999999993</v>
      </c>
      <c r="K584">
        <f>VLOOKUP(A584,Bシート!A:G,4,FALSE)</f>
        <v>1007.5</v>
      </c>
      <c r="L584">
        <f>VLOOKUP(A584,Bシート!A:G,5,FALSE)</f>
        <v>-0.20000000000004547</v>
      </c>
      <c r="M584">
        <f>VLOOKUP(A584,Bシート!A:G,6,FALSE)</f>
        <v>83</v>
      </c>
      <c r="N584">
        <f>VLOOKUP(A584,Bシート!A:G,7,FALSE)</f>
        <v>-3</v>
      </c>
      <c r="O584">
        <f>VLOOKUP(A584,Bシート!A:H,8,FALSE)</f>
        <v>23.15</v>
      </c>
      <c r="P584">
        <f>VLOOKUP(A584,Bシート!A:I,9,FALSE)</f>
        <v>-0.98</v>
      </c>
      <c r="Q584">
        <f>VLOOKUP(A584,Bシート!A:J,10,FALSE)</f>
        <v>0.21</v>
      </c>
    </row>
    <row r="585" spans="1:17">
      <c r="A585" s="11">
        <v>40780</v>
      </c>
      <c r="B585">
        <v>10</v>
      </c>
      <c r="C585">
        <v>11</v>
      </c>
      <c r="D585">
        <v>24</v>
      </c>
      <c r="E585">
        <v>26</v>
      </c>
      <c r="F585">
        <v>37</v>
      </c>
      <c r="G585">
        <v>38</v>
      </c>
      <c r="H585">
        <v>21</v>
      </c>
      <c r="I585">
        <f>VLOOKUP(A585,Bシート!A:G,2,FALSE)</f>
        <v>28.3</v>
      </c>
      <c r="J585">
        <f>VLOOKUP(A585,Bシート!A:G,3,FALSE)</f>
        <v>-0.19999999999999929</v>
      </c>
      <c r="K585">
        <f>VLOOKUP(A585,Bシート!A:G,4,FALSE)</f>
        <v>1009.8</v>
      </c>
      <c r="L585">
        <f>VLOOKUP(A585,Bシート!A:G,5,FALSE)</f>
        <v>0.39999999999997726</v>
      </c>
      <c r="M585">
        <f>VLOOKUP(A585,Bシート!A:G,6,FALSE)</f>
        <v>73</v>
      </c>
      <c r="N585">
        <f>VLOOKUP(A585,Bシート!A:G,7,FALSE)</f>
        <v>1</v>
      </c>
      <c r="O585">
        <f>VLOOKUP(A585,Bシート!A:H,8,FALSE)</f>
        <v>26.15</v>
      </c>
      <c r="P585">
        <f>VLOOKUP(A585,Bシート!A:I,9,FALSE)</f>
        <v>-0.66</v>
      </c>
      <c r="Q585">
        <f>VLOOKUP(A585,Bシート!A:J,10,FALSE)</f>
        <v>0.75</v>
      </c>
    </row>
    <row r="586" spans="1:17">
      <c r="A586" s="11">
        <v>40784</v>
      </c>
      <c r="B586">
        <v>1</v>
      </c>
      <c r="C586">
        <v>28</v>
      </c>
      <c r="D586">
        <v>32</v>
      </c>
      <c r="E586">
        <v>34</v>
      </c>
      <c r="F586">
        <v>41</v>
      </c>
      <c r="G586">
        <v>42</v>
      </c>
      <c r="H586">
        <v>22</v>
      </c>
      <c r="I586">
        <f>VLOOKUP(A586,Bシート!A:G,2,FALSE)</f>
        <v>27.1</v>
      </c>
      <c r="J586">
        <f>VLOOKUP(A586,Bシート!A:G,3,FALSE)</f>
        <v>-1.3999999999999986</v>
      </c>
      <c r="K586">
        <f>VLOOKUP(A586,Bシート!A:G,4,FALSE)</f>
        <v>1008.8</v>
      </c>
      <c r="L586">
        <f>VLOOKUP(A586,Bシート!A:G,5,FALSE)</f>
        <v>-0.20000000000004547</v>
      </c>
      <c r="M586">
        <f>VLOOKUP(A586,Bシート!A:G,6,FALSE)</f>
        <v>67</v>
      </c>
      <c r="N586">
        <f>VLOOKUP(A586,Bシート!A:G,7,FALSE)</f>
        <v>6</v>
      </c>
      <c r="O586">
        <f>VLOOKUP(A586,Bシート!A:H,8,FALSE)</f>
        <v>0.62</v>
      </c>
      <c r="P586">
        <f>VLOOKUP(A586,Bシート!A:I,9,FALSE)</f>
        <v>0.13</v>
      </c>
      <c r="Q586">
        <f>VLOOKUP(A586,Bシート!A:J,10,FALSE)</f>
        <v>0.99</v>
      </c>
    </row>
    <row r="587" spans="1:17">
      <c r="A587" s="11">
        <v>40787</v>
      </c>
      <c r="B587">
        <v>6</v>
      </c>
      <c r="C587">
        <v>7</v>
      </c>
      <c r="D587">
        <v>10</v>
      </c>
      <c r="E587">
        <v>23</v>
      </c>
      <c r="F587">
        <v>36</v>
      </c>
      <c r="G587">
        <v>42</v>
      </c>
      <c r="H587">
        <v>11</v>
      </c>
      <c r="I587">
        <f>VLOOKUP(A587,Bシート!A:G,2,FALSE)</f>
        <v>29.2</v>
      </c>
      <c r="J587">
        <f>VLOOKUP(A587,Bシート!A:G,3,FALSE)</f>
        <v>-0.5</v>
      </c>
      <c r="K587">
        <f>VLOOKUP(A587,Bシート!A:G,4,FALSE)</f>
        <v>1003.4</v>
      </c>
      <c r="L587">
        <f>VLOOKUP(A587,Bシート!A:G,5,FALSE)</f>
        <v>-0.80000000000006821</v>
      </c>
      <c r="M587">
        <f>VLOOKUP(A587,Bシート!A:G,6,FALSE)</f>
        <v>73</v>
      </c>
      <c r="N587">
        <f>VLOOKUP(A587,Bシート!A:G,7,FALSE)</f>
        <v>10</v>
      </c>
      <c r="O587">
        <f>VLOOKUP(A587,Bシート!A:H,8,FALSE)</f>
        <v>3.62</v>
      </c>
      <c r="P587">
        <f>VLOOKUP(A587,Bシート!A:I,9,FALSE)</f>
        <v>0.7</v>
      </c>
      <c r="Q587">
        <f>VLOOKUP(A587,Bシート!A:J,10,FALSE)</f>
        <v>0.72</v>
      </c>
    </row>
    <row r="588" spans="1:17">
      <c r="A588" s="11">
        <v>40791</v>
      </c>
      <c r="B588">
        <v>10</v>
      </c>
      <c r="C588">
        <v>12</v>
      </c>
      <c r="D588">
        <v>18</v>
      </c>
      <c r="E588">
        <v>27</v>
      </c>
      <c r="F588">
        <v>33</v>
      </c>
      <c r="G588">
        <v>40</v>
      </c>
      <c r="H588">
        <v>42</v>
      </c>
      <c r="I588">
        <f>VLOOKUP(A588,Bシート!A:G,2,FALSE)</f>
        <v>26.9</v>
      </c>
      <c r="J588">
        <f>VLOOKUP(A588,Bシート!A:G,3,FALSE)</f>
        <v>0.79999999999999716</v>
      </c>
      <c r="K588">
        <f>VLOOKUP(A588,Bシート!A:G,4,FALSE)</f>
        <v>993.4</v>
      </c>
      <c r="L588">
        <f>VLOOKUP(A588,Bシート!A:G,5,FALSE)</f>
        <v>-7.2000000000000455</v>
      </c>
      <c r="M588">
        <f>VLOOKUP(A588,Bシート!A:G,6,FALSE)</f>
        <v>75</v>
      </c>
      <c r="N588">
        <f>VLOOKUP(A588,Bシート!A:G,7,FALSE)</f>
        <v>-1</v>
      </c>
      <c r="O588">
        <f>VLOOKUP(A588,Bシート!A:H,8,FALSE)</f>
        <v>7.62</v>
      </c>
      <c r="P588">
        <f>VLOOKUP(A588,Bシート!A:I,9,FALSE)</f>
        <v>1</v>
      </c>
      <c r="Q588">
        <f>VLOOKUP(A588,Bシート!A:J,10,FALSE)</f>
        <v>-0.05</v>
      </c>
    </row>
    <row r="589" spans="1:17">
      <c r="A589" s="11">
        <v>40794</v>
      </c>
      <c r="B589">
        <v>8</v>
      </c>
      <c r="C589">
        <v>13</v>
      </c>
      <c r="D589">
        <v>18</v>
      </c>
      <c r="E589">
        <v>33</v>
      </c>
      <c r="F589">
        <v>34</v>
      </c>
      <c r="G589">
        <v>36</v>
      </c>
      <c r="H589">
        <v>23</v>
      </c>
      <c r="I589">
        <f>VLOOKUP(A589,Bシート!A:G,2,FALSE)</f>
        <v>26.8</v>
      </c>
      <c r="J589">
        <f>VLOOKUP(A589,Bシート!A:G,3,FALSE)</f>
        <v>-0.59999999999999787</v>
      </c>
      <c r="K589">
        <f>VLOOKUP(A589,Bシート!A:G,4,FALSE)</f>
        <v>1011.2</v>
      </c>
      <c r="L589">
        <f>VLOOKUP(A589,Bシート!A:G,5,FALSE)</f>
        <v>8.4000000000000909</v>
      </c>
      <c r="M589">
        <f>VLOOKUP(A589,Bシート!A:G,6,FALSE)</f>
        <v>66</v>
      </c>
      <c r="N589">
        <f>VLOOKUP(A589,Bシート!A:G,7,FALSE)</f>
        <v>11</v>
      </c>
      <c r="O589">
        <f>VLOOKUP(A589,Bシート!A:H,8,FALSE)</f>
        <v>10.62</v>
      </c>
      <c r="P589">
        <f>VLOOKUP(A589,Bシート!A:I,9,FALSE)</f>
        <v>0.77</v>
      </c>
      <c r="Q589">
        <f>VLOOKUP(A589,Bシート!A:J,10,FALSE)</f>
        <v>-0.64</v>
      </c>
    </row>
    <row r="590" spans="1:17">
      <c r="A590" s="11">
        <v>40798</v>
      </c>
      <c r="B590">
        <v>1</v>
      </c>
      <c r="C590">
        <v>9</v>
      </c>
      <c r="D590">
        <v>10</v>
      </c>
      <c r="E590">
        <v>28</v>
      </c>
      <c r="F590">
        <v>41</v>
      </c>
      <c r="G590">
        <v>42</v>
      </c>
      <c r="H590">
        <v>33</v>
      </c>
      <c r="I590">
        <f>VLOOKUP(A590,Bシート!A:G,2,FALSE)</f>
        <v>29.6</v>
      </c>
      <c r="J590">
        <f>VLOOKUP(A590,Bシート!A:G,3,FALSE)</f>
        <v>0.70000000000000284</v>
      </c>
      <c r="K590">
        <f>VLOOKUP(A590,Bシート!A:G,4,FALSE)</f>
        <v>1011.9</v>
      </c>
      <c r="L590">
        <f>VLOOKUP(A590,Bシート!A:G,5,FALSE)</f>
        <v>-4.5</v>
      </c>
      <c r="M590">
        <f>VLOOKUP(A590,Bシート!A:G,6,FALSE)</f>
        <v>57</v>
      </c>
      <c r="N590">
        <f>VLOOKUP(A590,Bシート!A:G,7,FALSE)</f>
        <v>-8</v>
      </c>
      <c r="O590">
        <f>VLOOKUP(A590,Bシート!A:H,8,FALSE)</f>
        <v>14.62</v>
      </c>
      <c r="P590">
        <f>VLOOKUP(A590,Bシート!A:I,9,FALSE)</f>
        <v>0.03</v>
      </c>
      <c r="Q590">
        <f>VLOOKUP(A590,Bシート!A:J,10,FALSE)</f>
        <v>-1</v>
      </c>
    </row>
    <row r="591" spans="1:17">
      <c r="A591" s="11">
        <v>40801</v>
      </c>
      <c r="B591">
        <v>20</v>
      </c>
      <c r="C591">
        <v>24</v>
      </c>
      <c r="D591">
        <v>25</v>
      </c>
      <c r="E591">
        <v>27</v>
      </c>
      <c r="F591">
        <v>32</v>
      </c>
      <c r="G591">
        <v>37</v>
      </c>
      <c r="H591">
        <v>2</v>
      </c>
      <c r="I591">
        <f>VLOOKUP(A591,Bシート!A:G,2,FALSE)</f>
        <v>29</v>
      </c>
      <c r="J591">
        <f>VLOOKUP(A591,Bシート!A:G,3,FALSE)</f>
        <v>-0.10000000000000142</v>
      </c>
      <c r="K591">
        <f>VLOOKUP(A591,Bシート!A:G,4,FALSE)</f>
        <v>1010.6</v>
      </c>
      <c r="L591">
        <f>VLOOKUP(A591,Bシート!A:G,5,FALSE)</f>
        <v>0.80000000000006821</v>
      </c>
      <c r="M591">
        <f>VLOOKUP(A591,Bシート!A:G,6,FALSE)</f>
        <v>61</v>
      </c>
      <c r="N591">
        <f>VLOOKUP(A591,Bシート!A:G,7,FALSE)</f>
        <v>3</v>
      </c>
      <c r="O591">
        <f>VLOOKUP(A591,Bシート!A:H,8,FALSE)</f>
        <v>17.62</v>
      </c>
      <c r="P591">
        <f>VLOOKUP(A591,Bシート!A:I,9,FALSE)</f>
        <v>-0.56999999999999995</v>
      </c>
      <c r="Q591">
        <f>VLOOKUP(A591,Bシート!A:J,10,FALSE)</f>
        <v>-0.82</v>
      </c>
    </row>
    <row r="592" spans="1:17">
      <c r="A592" s="11">
        <v>40805</v>
      </c>
      <c r="B592">
        <v>1</v>
      </c>
      <c r="C592">
        <v>13</v>
      </c>
      <c r="D592">
        <v>16</v>
      </c>
      <c r="E592">
        <v>22</v>
      </c>
      <c r="F592">
        <v>27</v>
      </c>
      <c r="G592">
        <v>33</v>
      </c>
      <c r="H592">
        <v>5</v>
      </c>
      <c r="I592">
        <f>VLOOKUP(A592,Bシート!A:G,2,FALSE)</f>
        <v>23.2</v>
      </c>
      <c r="J592">
        <f>VLOOKUP(A592,Bシート!A:G,3,FALSE)</f>
        <v>-5.6999999999999993</v>
      </c>
      <c r="K592">
        <f>VLOOKUP(A592,Bシート!A:G,4,FALSE)</f>
        <v>1006.7</v>
      </c>
      <c r="L592">
        <f>VLOOKUP(A592,Bシート!A:G,5,FALSE)</f>
        <v>1.4000000000000909</v>
      </c>
      <c r="M592">
        <f>VLOOKUP(A592,Bシート!A:G,6,FALSE)</f>
        <v>73</v>
      </c>
      <c r="N592">
        <f>VLOOKUP(A592,Bシート!A:G,7,FALSE)</f>
        <v>12</v>
      </c>
      <c r="O592">
        <f>VLOOKUP(A592,Bシート!A:H,8,FALSE)</f>
        <v>21.62</v>
      </c>
      <c r="P592">
        <f>VLOOKUP(A592,Bシート!A:I,9,FALSE)</f>
        <v>-0.99</v>
      </c>
      <c r="Q592">
        <f>VLOOKUP(A592,Bシート!A:J,10,FALSE)</f>
        <v>-0.11</v>
      </c>
    </row>
    <row r="593" spans="1:17">
      <c r="A593" s="11">
        <v>40808</v>
      </c>
      <c r="B593">
        <v>12</v>
      </c>
      <c r="C593">
        <v>14</v>
      </c>
      <c r="D593">
        <v>22</v>
      </c>
      <c r="E593">
        <v>23</v>
      </c>
      <c r="F593">
        <v>34</v>
      </c>
      <c r="G593">
        <v>41</v>
      </c>
      <c r="H593">
        <v>36</v>
      </c>
      <c r="I593">
        <f>VLOOKUP(A593,Bシート!A:G,2,FALSE)</f>
        <v>19</v>
      </c>
      <c r="J593">
        <f>VLOOKUP(A593,Bシート!A:G,3,FALSE)</f>
        <v>-5.3000000000000007</v>
      </c>
      <c r="K593">
        <f>VLOOKUP(A593,Bシート!A:G,4,FALSE)</f>
        <v>998.7</v>
      </c>
      <c r="L593">
        <f>VLOOKUP(A593,Bシート!A:G,5,FALSE)</f>
        <v>26.200000000000045</v>
      </c>
      <c r="M593">
        <f>VLOOKUP(A593,Bシート!A:G,6,FALSE)</f>
        <v>78</v>
      </c>
      <c r="N593">
        <f>VLOOKUP(A593,Bシート!A:G,7,FALSE)</f>
        <v>-6</v>
      </c>
      <c r="O593">
        <f>VLOOKUP(A593,Bシート!A:H,8,FALSE)</f>
        <v>24.62</v>
      </c>
      <c r="P593">
        <f>VLOOKUP(A593,Bシート!A:I,9,FALSE)</f>
        <v>-0.87</v>
      </c>
      <c r="Q593">
        <f>VLOOKUP(A593,Bシート!A:J,10,FALSE)</f>
        <v>0.5</v>
      </c>
    </row>
    <row r="594" spans="1:17">
      <c r="A594" s="11">
        <v>40812</v>
      </c>
      <c r="B594">
        <v>2</v>
      </c>
      <c r="C594">
        <v>10</v>
      </c>
      <c r="D594">
        <v>16</v>
      </c>
      <c r="E594">
        <v>26</v>
      </c>
      <c r="F594">
        <v>29</v>
      </c>
      <c r="G594">
        <v>30</v>
      </c>
      <c r="H594">
        <v>4</v>
      </c>
      <c r="I594">
        <f>VLOOKUP(A594,Bシート!A:G,2,FALSE)</f>
        <v>19</v>
      </c>
      <c r="J594">
        <f>VLOOKUP(A594,Bシート!A:G,3,FALSE)</f>
        <v>-2.3000000000000007</v>
      </c>
      <c r="K594">
        <f>VLOOKUP(A594,Bシート!A:G,4,FALSE)</f>
        <v>1015.6</v>
      </c>
      <c r="L594">
        <f>VLOOKUP(A594,Bシート!A:G,5,FALSE)</f>
        <v>-4.3999999999999773</v>
      </c>
      <c r="M594">
        <f>VLOOKUP(A594,Bシート!A:G,6,FALSE)</f>
        <v>72</v>
      </c>
      <c r="N594">
        <f>VLOOKUP(A594,Bシート!A:G,7,FALSE)</f>
        <v>21</v>
      </c>
      <c r="O594">
        <f>VLOOKUP(A594,Bシート!A:H,8,FALSE)</f>
        <v>28.62</v>
      </c>
      <c r="P594">
        <f>VLOOKUP(A594,Bシート!A:I,9,FALSE)</f>
        <v>-0.19</v>
      </c>
      <c r="Q594">
        <f>VLOOKUP(A594,Bシート!A:J,10,FALSE)</f>
        <v>0.98</v>
      </c>
    </row>
    <row r="595" spans="1:17">
      <c r="A595" s="11">
        <v>40815</v>
      </c>
      <c r="B595">
        <v>4</v>
      </c>
      <c r="C595">
        <v>5</v>
      </c>
      <c r="D595">
        <v>15</v>
      </c>
      <c r="E595">
        <v>30</v>
      </c>
      <c r="F595">
        <v>34</v>
      </c>
      <c r="G595">
        <v>38</v>
      </c>
      <c r="H595">
        <v>2</v>
      </c>
      <c r="I595">
        <f>VLOOKUP(A595,Bシート!A:G,2,FALSE)</f>
        <v>23.6</v>
      </c>
      <c r="J595">
        <f>VLOOKUP(A595,Bシート!A:G,3,FALSE)</f>
        <v>1.3000000000000007</v>
      </c>
      <c r="K595">
        <f>VLOOKUP(A595,Bシート!A:G,4,FALSE)</f>
        <v>1010</v>
      </c>
      <c r="L595">
        <f>VLOOKUP(A595,Bシート!A:G,5,FALSE)</f>
        <v>-2.8999999999999773</v>
      </c>
      <c r="M595">
        <f>VLOOKUP(A595,Bシート!A:G,6,FALSE)</f>
        <v>58</v>
      </c>
      <c r="N595">
        <f>VLOOKUP(A595,Bシート!A:G,7,FALSE)</f>
        <v>-1</v>
      </c>
      <c r="O595">
        <f>VLOOKUP(A595,Bシート!A:H,8,FALSE)</f>
        <v>2.09</v>
      </c>
      <c r="P595">
        <f>VLOOKUP(A595,Bシート!A:I,9,FALSE)</f>
        <v>0.43</v>
      </c>
      <c r="Q595">
        <f>VLOOKUP(A595,Bシート!A:J,10,FALSE)</f>
        <v>0.9</v>
      </c>
    </row>
    <row r="596" spans="1:17">
      <c r="A596" s="11">
        <v>40819</v>
      </c>
      <c r="B596">
        <v>1</v>
      </c>
      <c r="C596">
        <v>5</v>
      </c>
      <c r="D596">
        <v>15</v>
      </c>
      <c r="E596">
        <v>22</v>
      </c>
      <c r="F596">
        <v>39</v>
      </c>
      <c r="G596">
        <v>40</v>
      </c>
      <c r="H596">
        <v>27</v>
      </c>
      <c r="I596">
        <f>VLOOKUP(A596,Bシート!A:G,2,FALSE)</f>
        <v>20.5</v>
      </c>
      <c r="J596">
        <f>VLOOKUP(A596,Bシート!A:G,3,FALSE)</f>
        <v>1.3999999999999986</v>
      </c>
      <c r="K596">
        <f>VLOOKUP(A596,Bシート!A:G,4,FALSE)</f>
        <v>1014.9</v>
      </c>
      <c r="L596">
        <f>VLOOKUP(A596,Bシート!A:G,5,FALSE)</f>
        <v>5.2999999999999545</v>
      </c>
      <c r="M596">
        <f>VLOOKUP(A596,Bシート!A:G,6,FALSE)</f>
        <v>23</v>
      </c>
      <c r="N596">
        <f>VLOOKUP(A596,Bシート!A:G,7,FALSE)</f>
        <v>-32</v>
      </c>
      <c r="O596">
        <f>VLOOKUP(A596,Bシート!A:H,8,FALSE)</f>
        <v>6.09</v>
      </c>
      <c r="P596">
        <f>VLOOKUP(A596,Bシート!A:I,9,FALSE)</f>
        <v>0.96</v>
      </c>
      <c r="Q596">
        <f>VLOOKUP(A596,Bシート!A:J,10,FALSE)</f>
        <v>0.27</v>
      </c>
    </row>
    <row r="597" spans="1:17">
      <c r="A597" s="11">
        <v>40822</v>
      </c>
      <c r="B597">
        <v>2</v>
      </c>
      <c r="C597">
        <v>13</v>
      </c>
      <c r="D597">
        <v>17</v>
      </c>
      <c r="E597">
        <v>24</v>
      </c>
      <c r="F597">
        <v>29</v>
      </c>
      <c r="G597">
        <v>34</v>
      </c>
      <c r="H597">
        <v>12</v>
      </c>
      <c r="I597">
        <f>VLOOKUP(A597,Bシート!A:G,2,FALSE)</f>
        <v>22.8</v>
      </c>
      <c r="J597">
        <f>VLOOKUP(A597,Bシート!A:G,3,FALSE)</f>
        <v>7.2000000000000011</v>
      </c>
      <c r="K597">
        <f>VLOOKUP(A597,Bシート!A:G,4,FALSE)</f>
        <v>1002.1</v>
      </c>
      <c r="L597">
        <f>VLOOKUP(A597,Bシート!A:G,5,FALSE)</f>
        <v>-10.100000000000023</v>
      </c>
      <c r="M597">
        <f>VLOOKUP(A597,Bシート!A:G,6,FALSE)</f>
        <v>64</v>
      </c>
      <c r="N597">
        <f>VLOOKUP(A597,Bシート!A:G,7,FALSE)</f>
        <v>-24</v>
      </c>
      <c r="O597">
        <f>VLOOKUP(A597,Bシート!A:H,8,FALSE)</f>
        <v>9.09</v>
      </c>
      <c r="P597">
        <f>VLOOKUP(A597,Bシート!A:I,9,FALSE)</f>
        <v>0.94</v>
      </c>
      <c r="Q597">
        <f>VLOOKUP(A597,Bシート!A:J,10,FALSE)</f>
        <v>-0.35</v>
      </c>
    </row>
    <row r="598" spans="1:17">
      <c r="A598" s="11">
        <v>40826</v>
      </c>
      <c r="B598">
        <v>3</v>
      </c>
      <c r="C598">
        <v>4</v>
      </c>
      <c r="D598">
        <v>7</v>
      </c>
      <c r="E598">
        <v>13</v>
      </c>
      <c r="F598">
        <v>16</v>
      </c>
      <c r="G598">
        <v>23</v>
      </c>
      <c r="H598">
        <v>1</v>
      </c>
      <c r="I598">
        <f>VLOOKUP(A598,Bシート!A:G,2,FALSE)</f>
        <v>22.6</v>
      </c>
      <c r="J598">
        <f>VLOOKUP(A598,Bシート!A:G,3,FALSE)</f>
        <v>0.90000000000000213</v>
      </c>
      <c r="K598">
        <f>VLOOKUP(A598,Bシート!A:G,4,FALSE)</f>
        <v>1012.9</v>
      </c>
      <c r="L598">
        <f>VLOOKUP(A598,Bシート!A:G,5,FALSE)</f>
        <v>-7.3999999999999773</v>
      </c>
      <c r="M598">
        <f>VLOOKUP(A598,Bシート!A:G,6,FALSE)</f>
        <v>61</v>
      </c>
      <c r="N598">
        <f>VLOOKUP(A598,Bシート!A:G,7,FALSE)</f>
        <v>-4</v>
      </c>
      <c r="O598">
        <f>VLOOKUP(A598,Bシート!A:H,8,FALSE)</f>
        <v>13.09</v>
      </c>
      <c r="P598">
        <f>VLOOKUP(A598,Bシート!A:I,9,FALSE)</f>
        <v>0.35</v>
      </c>
      <c r="Q598">
        <f>VLOOKUP(A598,Bシート!A:J,10,FALSE)</f>
        <v>-0.94</v>
      </c>
    </row>
    <row r="599" spans="1:17">
      <c r="A599" s="11">
        <v>40829</v>
      </c>
      <c r="B599">
        <v>6</v>
      </c>
      <c r="C599">
        <v>10</v>
      </c>
      <c r="D599">
        <v>15</v>
      </c>
      <c r="E599">
        <v>21</v>
      </c>
      <c r="F599">
        <v>36</v>
      </c>
      <c r="G599">
        <v>41</v>
      </c>
      <c r="H599">
        <v>40</v>
      </c>
      <c r="I599">
        <f>VLOOKUP(A599,Bシート!A:G,2,FALSE)</f>
        <v>22.9</v>
      </c>
      <c r="J599">
        <f>VLOOKUP(A599,Bシート!A:G,3,FALSE)</f>
        <v>0.79999999999999716</v>
      </c>
      <c r="K599">
        <f>VLOOKUP(A599,Bシート!A:G,4,FALSE)</f>
        <v>1014.3</v>
      </c>
      <c r="L599">
        <f>VLOOKUP(A599,Bシート!A:G,5,FALSE)</f>
        <v>3.5999999999999091</v>
      </c>
      <c r="M599">
        <f>VLOOKUP(A599,Bシート!A:G,6,FALSE)</f>
        <v>53</v>
      </c>
      <c r="N599">
        <f>VLOOKUP(A599,Bシート!A:G,7,FALSE)</f>
        <v>-2</v>
      </c>
      <c r="O599">
        <f>VLOOKUP(A599,Bシート!A:H,8,FALSE)</f>
        <v>16.09</v>
      </c>
      <c r="P599">
        <f>VLOOKUP(A599,Bシート!A:I,9,FALSE)</f>
        <v>-0.28000000000000003</v>
      </c>
      <c r="Q599">
        <f>VLOOKUP(A599,Bシート!A:J,10,FALSE)</f>
        <v>-0.96</v>
      </c>
    </row>
    <row r="600" spans="1:17">
      <c r="A600" s="11">
        <v>40833</v>
      </c>
      <c r="B600">
        <v>1</v>
      </c>
      <c r="C600">
        <v>2</v>
      </c>
      <c r="D600">
        <v>8</v>
      </c>
      <c r="E600">
        <v>13</v>
      </c>
      <c r="F600">
        <v>27</v>
      </c>
      <c r="G600">
        <v>39</v>
      </c>
      <c r="H600">
        <v>36</v>
      </c>
      <c r="I600">
        <f>VLOOKUP(A600,Bシート!A:G,2,FALSE)</f>
        <v>23</v>
      </c>
      <c r="J600">
        <f>VLOOKUP(A600,Bシート!A:G,3,FALSE)</f>
        <v>-2.6999999999999993</v>
      </c>
      <c r="K600">
        <f>VLOOKUP(A600,Bシート!A:G,4,FALSE)</f>
        <v>1007.3</v>
      </c>
      <c r="L600">
        <f>VLOOKUP(A600,Bシート!A:G,5,FALSE)</f>
        <v>5.7999999999999545</v>
      </c>
      <c r="M600">
        <f>VLOOKUP(A600,Bシート!A:G,6,FALSE)</f>
        <v>53</v>
      </c>
      <c r="N600">
        <f>VLOOKUP(A600,Bシート!A:G,7,FALSE)</f>
        <v>18</v>
      </c>
      <c r="O600">
        <f>VLOOKUP(A600,Bシート!A:H,8,FALSE)</f>
        <v>20.09</v>
      </c>
      <c r="P600">
        <f>VLOOKUP(A600,Bシート!A:I,9,FALSE)</f>
        <v>-0.91</v>
      </c>
      <c r="Q600">
        <f>VLOOKUP(A600,Bシート!A:J,10,FALSE)</f>
        <v>-0.42</v>
      </c>
    </row>
    <row r="601" spans="1:17">
      <c r="A601" s="11">
        <v>40836</v>
      </c>
      <c r="B601">
        <v>3</v>
      </c>
      <c r="C601">
        <v>20</v>
      </c>
      <c r="D601">
        <v>23</v>
      </c>
      <c r="E601">
        <v>24</v>
      </c>
      <c r="F601">
        <v>28</v>
      </c>
      <c r="G601">
        <v>35</v>
      </c>
      <c r="H601">
        <v>26</v>
      </c>
      <c r="I601">
        <f>VLOOKUP(A601,Bシート!A:G,2,FALSE)</f>
        <v>19.5</v>
      </c>
      <c r="J601">
        <f>VLOOKUP(A601,Bシート!A:G,3,FALSE)</f>
        <v>3.8000000000000007</v>
      </c>
      <c r="K601">
        <f>VLOOKUP(A601,Bシート!A:G,4,FALSE)</f>
        <v>1022.1</v>
      </c>
      <c r="L601">
        <f>VLOOKUP(A601,Bシート!A:G,5,FALSE)</f>
        <v>-1.6000000000000227</v>
      </c>
      <c r="M601">
        <f>VLOOKUP(A601,Bシート!A:G,6,FALSE)</f>
        <v>60</v>
      </c>
      <c r="N601">
        <f>VLOOKUP(A601,Bシート!A:G,7,FALSE)</f>
        <v>0</v>
      </c>
      <c r="O601">
        <f>VLOOKUP(A601,Bシート!A:H,8,FALSE)</f>
        <v>23.09</v>
      </c>
      <c r="P601">
        <f>VLOOKUP(A601,Bシート!A:I,9,FALSE)</f>
        <v>-0.98</v>
      </c>
      <c r="Q601">
        <f>VLOOKUP(A601,Bシート!A:J,10,FALSE)</f>
        <v>0.2</v>
      </c>
    </row>
    <row r="602" spans="1:17">
      <c r="A602" s="11">
        <v>40840</v>
      </c>
      <c r="B602">
        <v>6</v>
      </c>
      <c r="C602">
        <v>22</v>
      </c>
      <c r="D602">
        <v>25</v>
      </c>
      <c r="E602">
        <v>26</v>
      </c>
      <c r="F602">
        <v>30</v>
      </c>
      <c r="G602">
        <v>39</v>
      </c>
      <c r="H602">
        <v>32</v>
      </c>
      <c r="I602">
        <f>VLOOKUP(A602,Bシート!A:G,2,FALSE)</f>
        <v>20.6</v>
      </c>
      <c r="J602">
        <f>VLOOKUP(A602,Bシート!A:G,3,FALSE)</f>
        <v>-3.2999999999999972</v>
      </c>
      <c r="K602">
        <f>VLOOKUP(A602,Bシート!A:G,4,FALSE)</f>
        <v>1008.7</v>
      </c>
      <c r="L602">
        <f>VLOOKUP(A602,Bシート!A:G,5,FALSE)</f>
        <v>1.7000000000000455</v>
      </c>
      <c r="M602">
        <f>VLOOKUP(A602,Bシート!A:G,6,FALSE)</f>
        <v>76</v>
      </c>
      <c r="N602">
        <f>VLOOKUP(A602,Bシート!A:G,7,FALSE)</f>
        <v>6</v>
      </c>
      <c r="O602">
        <f>VLOOKUP(A602,Bシート!A:H,8,FALSE)</f>
        <v>27.09</v>
      </c>
      <c r="P602">
        <f>VLOOKUP(A602,Bシート!A:I,9,FALSE)</f>
        <v>-0.5</v>
      </c>
      <c r="Q602">
        <f>VLOOKUP(A602,Bシート!A:J,10,FALSE)</f>
        <v>0.87</v>
      </c>
    </row>
    <row r="603" spans="1:17">
      <c r="A603" s="11">
        <v>40843</v>
      </c>
      <c r="B603">
        <v>8</v>
      </c>
      <c r="C603">
        <v>13</v>
      </c>
      <c r="D603">
        <v>15</v>
      </c>
      <c r="E603">
        <v>18</v>
      </c>
      <c r="F603">
        <v>24</v>
      </c>
      <c r="G603">
        <v>41</v>
      </c>
      <c r="H603">
        <v>27</v>
      </c>
      <c r="I603">
        <f>VLOOKUP(A603,Bシート!A:G,2,FALSE)</f>
        <v>16.399999999999999</v>
      </c>
      <c r="J603">
        <f>VLOOKUP(A603,Bシート!A:G,3,FALSE)</f>
        <v>-0.5</v>
      </c>
      <c r="K603">
        <f>VLOOKUP(A603,Bシート!A:G,4,FALSE)</f>
        <v>1024.0999999999999</v>
      </c>
      <c r="L603">
        <f>VLOOKUP(A603,Bシート!A:G,5,FALSE)</f>
        <v>7.9999999999998863</v>
      </c>
      <c r="M603">
        <f>VLOOKUP(A603,Bシート!A:G,6,FALSE)</f>
        <v>39</v>
      </c>
      <c r="N603">
        <f>VLOOKUP(A603,Bシート!A:G,7,FALSE)</f>
        <v>8</v>
      </c>
      <c r="O603">
        <f>VLOOKUP(A603,Bシート!A:H,8,FALSE)</f>
        <v>0.56000000000000005</v>
      </c>
      <c r="P603">
        <f>VLOOKUP(A603,Bシート!A:I,9,FALSE)</f>
        <v>0.12</v>
      </c>
      <c r="Q603">
        <f>VLOOKUP(A603,Bシート!A:J,10,FALSE)</f>
        <v>0.99</v>
      </c>
    </row>
    <row r="604" spans="1:17">
      <c r="A604" s="11">
        <v>40847</v>
      </c>
      <c r="B604">
        <v>3</v>
      </c>
      <c r="C604">
        <v>8</v>
      </c>
      <c r="D604">
        <v>18</v>
      </c>
      <c r="E604">
        <v>21</v>
      </c>
      <c r="F604">
        <v>23</v>
      </c>
      <c r="G604">
        <v>42</v>
      </c>
      <c r="H604">
        <v>17</v>
      </c>
      <c r="I604">
        <f>VLOOKUP(A604,Bシート!A:G,2,FALSE)</f>
        <v>22</v>
      </c>
      <c r="J604">
        <f>VLOOKUP(A604,Bシート!A:G,3,FALSE)</f>
        <v>4.1999999999999993</v>
      </c>
      <c r="K604">
        <f>VLOOKUP(A604,Bシート!A:G,4,FALSE)</f>
        <v>1016.4</v>
      </c>
      <c r="L604">
        <f>VLOOKUP(A604,Bシート!A:G,5,FALSE)</f>
        <v>0.5</v>
      </c>
      <c r="M604">
        <f>VLOOKUP(A604,Bシート!A:G,6,FALSE)</f>
        <v>39</v>
      </c>
      <c r="N604">
        <f>VLOOKUP(A604,Bシート!A:G,7,FALSE)</f>
        <v>-21</v>
      </c>
      <c r="O604">
        <f>VLOOKUP(A604,Bシート!A:H,8,FALSE)</f>
        <v>4.5599999999999996</v>
      </c>
      <c r="P604">
        <f>VLOOKUP(A604,Bシート!A:I,9,FALSE)</f>
        <v>0.82</v>
      </c>
      <c r="Q604">
        <f>VLOOKUP(A604,Bシート!A:J,10,FALSE)</f>
        <v>0.56999999999999995</v>
      </c>
    </row>
    <row r="605" spans="1:17">
      <c r="A605" s="11">
        <v>40850</v>
      </c>
      <c r="B605">
        <v>9</v>
      </c>
      <c r="C605">
        <v>15</v>
      </c>
      <c r="D605">
        <v>20</v>
      </c>
      <c r="E605">
        <v>22</v>
      </c>
      <c r="F605">
        <v>28</v>
      </c>
      <c r="G605">
        <v>43</v>
      </c>
      <c r="H605">
        <v>37</v>
      </c>
      <c r="I605">
        <f>VLOOKUP(A605,Bシート!A:G,2,FALSE)</f>
        <v>19.8</v>
      </c>
      <c r="J605">
        <f>VLOOKUP(A605,Bシート!A:G,3,FALSE)</f>
        <v>-9.9999999999997868E-2</v>
      </c>
      <c r="K605">
        <f>VLOOKUP(A605,Bシート!A:G,4,FALSE)</f>
        <v>1021.4</v>
      </c>
      <c r="L605">
        <f>VLOOKUP(A605,Bシート!A:G,5,FALSE)</f>
        <v>-1</v>
      </c>
      <c r="M605">
        <f>VLOOKUP(A605,Bシート!A:G,6,FALSE)</f>
        <v>58</v>
      </c>
      <c r="N605">
        <f>VLOOKUP(A605,Bシート!A:G,7,FALSE)</f>
        <v>-2</v>
      </c>
      <c r="O605">
        <f>VLOOKUP(A605,Bシート!A:H,8,FALSE)</f>
        <v>7.56</v>
      </c>
      <c r="P605">
        <f>VLOOKUP(A605,Bシート!A:I,9,FALSE)</f>
        <v>1</v>
      </c>
      <c r="Q605">
        <f>VLOOKUP(A605,Bシート!A:J,10,FALSE)</f>
        <v>-0.04</v>
      </c>
    </row>
    <row r="606" spans="1:17">
      <c r="A606" s="11">
        <v>40854</v>
      </c>
      <c r="B606">
        <v>1</v>
      </c>
      <c r="C606">
        <v>4</v>
      </c>
      <c r="D606">
        <v>13</v>
      </c>
      <c r="E606">
        <v>25</v>
      </c>
      <c r="F606">
        <v>38</v>
      </c>
      <c r="G606">
        <v>43</v>
      </c>
      <c r="H606">
        <v>11</v>
      </c>
      <c r="I606">
        <f>VLOOKUP(A606,Bシート!A:G,2,FALSE)</f>
        <v>19.3</v>
      </c>
      <c r="J606">
        <f>VLOOKUP(A606,Bシート!A:G,3,FALSE)</f>
        <v>1</v>
      </c>
      <c r="K606">
        <f>VLOOKUP(A606,Bシート!A:G,4,FALSE)</f>
        <v>1008.3</v>
      </c>
      <c r="L606">
        <f>VLOOKUP(A606,Bシート!A:G,5,FALSE)</f>
        <v>0.29999999999995453</v>
      </c>
      <c r="M606">
        <f>VLOOKUP(A606,Bシート!A:G,6,FALSE)</f>
        <v>69</v>
      </c>
      <c r="N606">
        <f>VLOOKUP(A606,Bシート!A:G,7,FALSE)</f>
        <v>-16</v>
      </c>
      <c r="O606">
        <f>VLOOKUP(A606,Bシート!A:H,8,FALSE)</f>
        <v>11.56</v>
      </c>
      <c r="P606">
        <f>VLOOKUP(A606,Bシート!A:I,9,FALSE)</f>
        <v>0.63</v>
      </c>
      <c r="Q606">
        <f>VLOOKUP(A606,Bシート!A:J,10,FALSE)</f>
        <v>-0.78</v>
      </c>
    </row>
    <row r="607" spans="1:17">
      <c r="A607" s="11">
        <v>40857</v>
      </c>
      <c r="B607">
        <v>8</v>
      </c>
      <c r="C607">
        <v>15</v>
      </c>
      <c r="D607">
        <v>24</v>
      </c>
      <c r="E607">
        <v>26</v>
      </c>
      <c r="F607">
        <v>35</v>
      </c>
      <c r="G607">
        <v>42</v>
      </c>
      <c r="H607">
        <v>7</v>
      </c>
      <c r="I607">
        <f>VLOOKUP(A607,Bシート!A:G,2,FALSE)</f>
        <v>14.6</v>
      </c>
      <c r="J607">
        <f>VLOOKUP(A607,Bシート!A:G,3,FALSE)</f>
        <v>-0.30000000000000071</v>
      </c>
      <c r="K607">
        <f>VLOOKUP(A607,Bシート!A:G,4,FALSE)</f>
        <v>1017</v>
      </c>
      <c r="L607">
        <f>VLOOKUP(A607,Bシート!A:G,5,FALSE)</f>
        <v>3.2000000000000455</v>
      </c>
      <c r="M607">
        <f>VLOOKUP(A607,Bシート!A:G,6,FALSE)</f>
        <v>53</v>
      </c>
      <c r="N607">
        <f>VLOOKUP(A607,Bシート!A:G,7,FALSE)</f>
        <v>3</v>
      </c>
      <c r="O607">
        <f>VLOOKUP(A607,Bシート!A:H,8,FALSE)</f>
        <v>14.56</v>
      </c>
      <c r="P607">
        <f>VLOOKUP(A607,Bシート!A:I,9,FALSE)</f>
        <v>0.04</v>
      </c>
      <c r="Q607">
        <f>VLOOKUP(A607,Bシート!A:J,10,FALSE)</f>
        <v>-1</v>
      </c>
    </row>
    <row r="608" spans="1:17">
      <c r="A608" s="11">
        <v>40861</v>
      </c>
      <c r="B608">
        <v>2</v>
      </c>
      <c r="C608">
        <v>3</v>
      </c>
      <c r="D608">
        <v>8</v>
      </c>
      <c r="E608">
        <v>12</v>
      </c>
      <c r="F608">
        <v>20</v>
      </c>
      <c r="G608">
        <v>21</v>
      </c>
      <c r="H608">
        <v>16</v>
      </c>
      <c r="I608">
        <f>VLOOKUP(A608,Bシート!A:G,2,FALSE)</f>
        <v>16.899999999999999</v>
      </c>
      <c r="J608">
        <f>VLOOKUP(A608,Bシート!A:G,3,FALSE)</f>
        <v>-2.9000000000000021</v>
      </c>
      <c r="K608">
        <f>VLOOKUP(A608,Bシート!A:G,4,FALSE)</f>
        <v>1010.3</v>
      </c>
      <c r="L608">
        <f>VLOOKUP(A608,Bシート!A:G,5,FALSE)</f>
        <v>1.5</v>
      </c>
      <c r="M608">
        <f>VLOOKUP(A608,Bシート!A:G,6,FALSE)</f>
        <v>64</v>
      </c>
      <c r="N608">
        <f>VLOOKUP(A608,Bシート!A:G,7,FALSE)</f>
        <v>3</v>
      </c>
      <c r="O608">
        <f>VLOOKUP(A608,Bシート!A:H,8,FALSE)</f>
        <v>18.559999999999999</v>
      </c>
      <c r="P608">
        <f>VLOOKUP(A608,Bシート!A:I,9,FALSE)</f>
        <v>-0.72</v>
      </c>
      <c r="Q608">
        <f>VLOOKUP(A608,Bシート!A:J,10,FALSE)</f>
        <v>-0.69</v>
      </c>
    </row>
    <row r="609" spans="1:17">
      <c r="A609" s="11">
        <v>40864</v>
      </c>
      <c r="B609">
        <v>4</v>
      </c>
      <c r="C609">
        <v>6</v>
      </c>
      <c r="D609">
        <v>16</v>
      </c>
      <c r="E609">
        <v>17</v>
      </c>
      <c r="F609">
        <v>18</v>
      </c>
      <c r="G609">
        <v>26</v>
      </c>
      <c r="H609">
        <v>40</v>
      </c>
      <c r="I609">
        <f>VLOOKUP(A609,Bシート!A:G,2,FALSE)</f>
        <v>14.8</v>
      </c>
      <c r="J609">
        <f>VLOOKUP(A609,Bシート!A:G,3,FALSE)</f>
        <v>0.20000000000000107</v>
      </c>
      <c r="K609">
        <f>VLOOKUP(A609,Bシート!A:G,4,FALSE)</f>
        <v>1022.9</v>
      </c>
      <c r="L609">
        <f>VLOOKUP(A609,Bシート!A:G,5,FALSE)</f>
        <v>2.2999999999999545</v>
      </c>
      <c r="M609">
        <f>VLOOKUP(A609,Bシート!A:G,6,FALSE)</f>
        <v>34</v>
      </c>
      <c r="N609">
        <f>VLOOKUP(A609,Bシート!A:G,7,FALSE)</f>
        <v>-2</v>
      </c>
      <c r="O609">
        <f>VLOOKUP(A609,Bシート!A:H,8,FALSE)</f>
        <v>21.56</v>
      </c>
      <c r="P609">
        <f>VLOOKUP(A609,Bシート!A:I,9,FALSE)</f>
        <v>-0.99</v>
      </c>
      <c r="Q609">
        <f>VLOOKUP(A609,Bシート!A:J,10,FALSE)</f>
        <v>-0.13</v>
      </c>
    </row>
    <row r="610" spans="1:17">
      <c r="A610" s="11">
        <v>40868</v>
      </c>
      <c r="B610">
        <v>18</v>
      </c>
      <c r="C610">
        <v>24</v>
      </c>
      <c r="D610">
        <v>36</v>
      </c>
      <c r="E610">
        <v>37</v>
      </c>
      <c r="F610">
        <v>39</v>
      </c>
      <c r="G610">
        <v>41</v>
      </c>
      <c r="H610">
        <v>1</v>
      </c>
      <c r="I610">
        <f>VLOOKUP(A610,Bシート!A:G,2,FALSE)</f>
        <v>13.5</v>
      </c>
      <c r="J610">
        <f>VLOOKUP(A610,Bシート!A:G,3,FALSE)</f>
        <v>-4.3000000000000007</v>
      </c>
      <c r="K610">
        <f>VLOOKUP(A610,Bシート!A:G,4,FALSE)</f>
        <v>1015</v>
      </c>
      <c r="L610">
        <f>VLOOKUP(A610,Bシート!A:G,5,FALSE)</f>
        <v>13.299999999999955</v>
      </c>
      <c r="M610">
        <f>VLOOKUP(A610,Bシート!A:G,6,FALSE)</f>
        <v>30</v>
      </c>
      <c r="N610">
        <f>VLOOKUP(A610,Bシート!A:G,7,FALSE)</f>
        <v>-50</v>
      </c>
      <c r="O610">
        <f>VLOOKUP(A610,Bシート!A:H,8,FALSE)</f>
        <v>25.56</v>
      </c>
      <c r="P610">
        <f>VLOOKUP(A610,Bシート!A:I,9,FALSE)</f>
        <v>-0.75</v>
      </c>
      <c r="Q610">
        <f>VLOOKUP(A610,Bシート!A:J,10,FALSE)</f>
        <v>0.66</v>
      </c>
    </row>
    <row r="611" spans="1:17">
      <c r="A611" s="11">
        <v>40871</v>
      </c>
      <c r="B611">
        <v>2</v>
      </c>
      <c r="C611">
        <v>5</v>
      </c>
      <c r="D611">
        <v>12</v>
      </c>
      <c r="E611">
        <v>23</v>
      </c>
      <c r="F611">
        <v>26</v>
      </c>
      <c r="G611">
        <v>41</v>
      </c>
      <c r="H611">
        <v>36</v>
      </c>
      <c r="I611">
        <f>VLOOKUP(A611,Bシート!A:G,2,FALSE)</f>
        <v>13.8</v>
      </c>
      <c r="J611">
        <f>VLOOKUP(A611,Bシート!A:G,3,FALSE)</f>
        <v>0.10000000000000142</v>
      </c>
      <c r="K611">
        <f>VLOOKUP(A611,Bシート!A:G,4,FALSE)</f>
        <v>1008.1</v>
      </c>
      <c r="L611">
        <f>VLOOKUP(A611,Bシート!A:G,5,FALSE)</f>
        <v>-4.7999999999999545</v>
      </c>
      <c r="M611">
        <f>VLOOKUP(A611,Bシート!A:G,6,FALSE)</f>
        <v>30</v>
      </c>
      <c r="N611">
        <f>VLOOKUP(A611,Bシート!A:G,7,FALSE)</f>
        <v>-32</v>
      </c>
      <c r="O611">
        <f>VLOOKUP(A611,Bシート!A:H,8,FALSE)</f>
        <v>28.56</v>
      </c>
      <c r="P611">
        <f>VLOOKUP(A611,Bシート!A:I,9,FALSE)</f>
        <v>-0.21</v>
      </c>
      <c r="Q611">
        <f>VLOOKUP(A611,Bシート!A:J,10,FALSE)</f>
        <v>0.98</v>
      </c>
    </row>
    <row r="612" spans="1:17">
      <c r="A612" s="11">
        <v>40875</v>
      </c>
      <c r="B612">
        <v>10</v>
      </c>
      <c r="C612">
        <v>12</v>
      </c>
      <c r="D612">
        <v>14</v>
      </c>
      <c r="E612">
        <v>24</v>
      </c>
      <c r="F612">
        <v>34</v>
      </c>
      <c r="G612">
        <v>39</v>
      </c>
      <c r="H612">
        <v>16</v>
      </c>
      <c r="I612">
        <f>VLOOKUP(A612,Bシート!A:G,2,FALSE)</f>
        <v>13.6</v>
      </c>
      <c r="J612">
        <f>VLOOKUP(A612,Bシート!A:G,3,FALSE)</f>
        <v>-0.30000000000000071</v>
      </c>
      <c r="K612">
        <f>VLOOKUP(A612,Bシート!A:G,4,FALSE)</f>
        <v>1021.5</v>
      </c>
      <c r="L612">
        <f>VLOOKUP(A612,Bシート!A:G,5,FALSE)</f>
        <v>2.1000000000000227</v>
      </c>
      <c r="M612">
        <f>VLOOKUP(A612,Bシート!A:G,6,FALSE)</f>
        <v>50</v>
      </c>
      <c r="N612">
        <f>VLOOKUP(A612,Bシート!A:G,7,FALSE)</f>
        <v>5</v>
      </c>
      <c r="O612">
        <f>VLOOKUP(A612,Bシート!A:H,8,FALSE)</f>
        <v>3.02</v>
      </c>
      <c r="P612">
        <f>VLOOKUP(A612,Bシート!A:I,9,FALSE)</f>
        <v>0.6</v>
      </c>
      <c r="Q612">
        <f>VLOOKUP(A612,Bシート!A:J,10,FALSE)</f>
        <v>0.8</v>
      </c>
    </row>
    <row r="613" spans="1:17">
      <c r="A613" s="11">
        <v>40878</v>
      </c>
      <c r="B613">
        <v>7</v>
      </c>
      <c r="C613">
        <v>18</v>
      </c>
      <c r="D613">
        <v>31</v>
      </c>
      <c r="E613">
        <v>32</v>
      </c>
      <c r="F613">
        <v>39</v>
      </c>
      <c r="G613">
        <v>40</v>
      </c>
      <c r="H613">
        <v>35</v>
      </c>
      <c r="I613">
        <f>VLOOKUP(A613,Bシート!A:G,2,FALSE)</f>
        <v>7.9</v>
      </c>
      <c r="J613">
        <f>VLOOKUP(A613,Bシート!A:G,3,FALSE)</f>
        <v>-6.9</v>
      </c>
      <c r="K613">
        <f>VLOOKUP(A613,Bシート!A:G,4,FALSE)</f>
        <v>1016.7</v>
      </c>
      <c r="L613">
        <f>VLOOKUP(A613,Bシート!A:G,5,FALSE)</f>
        <v>5</v>
      </c>
      <c r="M613">
        <f>VLOOKUP(A613,Bシート!A:G,6,FALSE)</f>
        <v>64</v>
      </c>
      <c r="N613">
        <f>VLOOKUP(A613,Bシート!A:G,7,FALSE)</f>
        <v>-10</v>
      </c>
      <c r="O613">
        <f>VLOOKUP(A613,Bシート!A:H,8,FALSE)</f>
        <v>6.02</v>
      </c>
      <c r="P613">
        <f>VLOOKUP(A613,Bシート!A:I,9,FALSE)</f>
        <v>0.96</v>
      </c>
      <c r="Q613">
        <f>VLOOKUP(A613,Bシート!A:J,10,FALSE)</f>
        <v>0.28000000000000003</v>
      </c>
    </row>
    <row r="614" spans="1:17">
      <c r="A614" s="11">
        <v>40882</v>
      </c>
      <c r="B614">
        <v>2</v>
      </c>
      <c r="C614">
        <v>6</v>
      </c>
      <c r="D614">
        <v>18</v>
      </c>
      <c r="E614">
        <v>26</v>
      </c>
      <c r="F614">
        <v>32</v>
      </c>
      <c r="G614">
        <v>37</v>
      </c>
      <c r="H614">
        <v>5</v>
      </c>
      <c r="I614">
        <f>VLOOKUP(A614,Bシート!A:G,2,FALSE)</f>
        <v>11.7</v>
      </c>
      <c r="J614">
        <f>VLOOKUP(A614,Bシート!A:G,3,FALSE)</f>
        <v>-1.1000000000000014</v>
      </c>
      <c r="K614">
        <f>VLOOKUP(A614,Bシート!A:G,4,FALSE)</f>
        <v>1020.6</v>
      </c>
      <c r="L614">
        <f>VLOOKUP(A614,Bシート!A:G,5,FALSE)</f>
        <v>9.3000000000000682</v>
      </c>
      <c r="M614">
        <f>VLOOKUP(A614,Bシート!A:G,6,FALSE)</f>
        <v>31</v>
      </c>
      <c r="N614">
        <f>VLOOKUP(A614,Bシート!A:G,7,FALSE)</f>
        <v>-3</v>
      </c>
      <c r="O614">
        <f>VLOOKUP(A614,Bシート!A:H,8,FALSE)</f>
        <v>10.02</v>
      </c>
      <c r="P614">
        <f>VLOOKUP(A614,Bシート!A:I,9,FALSE)</f>
        <v>0.85</v>
      </c>
      <c r="Q614">
        <f>VLOOKUP(A614,Bシート!A:J,10,FALSE)</f>
        <v>-0.53</v>
      </c>
    </row>
    <row r="615" spans="1:17">
      <c r="A615" s="11">
        <v>40885</v>
      </c>
      <c r="B615">
        <v>2</v>
      </c>
      <c r="C615">
        <v>6</v>
      </c>
      <c r="D615">
        <v>22</v>
      </c>
      <c r="E615">
        <v>25</v>
      </c>
      <c r="F615">
        <v>31</v>
      </c>
      <c r="G615">
        <v>42</v>
      </c>
      <c r="H615">
        <v>1</v>
      </c>
      <c r="I615">
        <f>VLOOKUP(A615,Bシート!A:G,2,FALSE)</f>
        <v>7.4</v>
      </c>
      <c r="J615">
        <f>VLOOKUP(A615,Bシート!A:G,3,FALSE)</f>
        <v>-3.4000000000000004</v>
      </c>
      <c r="K615">
        <f>VLOOKUP(A615,Bシート!A:G,4,FALSE)</f>
        <v>1007.2</v>
      </c>
      <c r="L615">
        <f>VLOOKUP(A615,Bシート!A:G,5,FALSE)</f>
        <v>-6.7999999999999545</v>
      </c>
      <c r="M615">
        <f>VLOOKUP(A615,Bシート!A:G,6,FALSE)</f>
        <v>76</v>
      </c>
      <c r="N615">
        <f>VLOOKUP(A615,Bシート!A:G,7,FALSE)</f>
        <v>8</v>
      </c>
      <c r="O615">
        <f>VLOOKUP(A615,Bシート!A:H,8,FALSE)</f>
        <v>13.02</v>
      </c>
      <c r="P615">
        <f>VLOOKUP(A615,Bシート!A:I,9,FALSE)</f>
        <v>0.36</v>
      </c>
      <c r="Q615">
        <f>VLOOKUP(A615,Bシート!A:J,10,FALSE)</f>
        <v>-0.93</v>
      </c>
    </row>
    <row r="616" spans="1:17">
      <c r="A616" s="11">
        <v>40889</v>
      </c>
      <c r="B616">
        <v>6</v>
      </c>
      <c r="C616">
        <v>16</v>
      </c>
      <c r="D616">
        <v>24</v>
      </c>
      <c r="E616">
        <v>32</v>
      </c>
      <c r="F616">
        <v>36</v>
      </c>
      <c r="G616">
        <v>43</v>
      </c>
      <c r="H616">
        <v>28</v>
      </c>
      <c r="I616">
        <f>VLOOKUP(A616,Bシート!A:G,2,FALSE)</f>
        <v>11.6</v>
      </c>
      <c r="J616">
        <f>VLOOKUP(A616,Bシート!A:G,3,FALSE)</f>
        <v>3</v>
      </c>
      <c r="K616">
        <f>VLOOKUP(A616,Bシート!A:G,4,FALSE)</f>
        <v>1012.9</v>
      </c>
      <c r="L616">
        <f>VLOOKUP(A616,Bシート!A:G,5,FALSE)</f>
        <v>-1.1000000000000227</v>
      </c>
      <c r="M616">
        <f>VLOOKUP(A616,Bシート!A:G,6,FALSE)</f>
        <v>55</v>
      </c>
      <c r="N616">
        <f>VLOOKUP(A616,Bシート!A:G,7,FALSE)</f>
        <v>11</v>
      </c>
      <c r="O616">
        <f>VLOOKUP(A616,Bシート!A:H,8,FALSE)</f>
        <v>17.02</v>
      </c>
      <c r="P616">
        <f>VLOOKUP(A616,Bシート!A:I,9,FALSE)</f>
        <v>-0.46</v>
      </c>
      <c r="Q616">
        <f>VLOOKUP(A616,Bシート!A:J,10,FALSE)</f>
        <v>-0.89</v>
      </c>
    </row>
    <row r="617" spans="1:17">
      <c r="A617" s="11">
        <v>40892</v>
      </c>
      <c r="B617">
        <v>4</v>
      </c>
      <c r="C617">
        <v>7</v>
      </c>
      <c r="D617">
        <v>18</v>
      </c>
      <c r="E617">
        <v>19</v>
      </c>
      <c r="F617">
        <v>24</v>
      </c>
      <c r="G617">
        <v>35</v>
      </c>
      <c r="H617">
        <v>17</v>
      </c>
      <c r="I617">
        <f>VLOOKUP(A617,Bシート!A:G,2,FALSE)</f>
        <v>12.1</v>
      </c>
      <c r="J617">
        <f>VLOOKUP(A617,Bシート!A:G,3,FALSE)</f>
        <v>2.7999999999999989</v>
      </c>
      <c r="K617">
        <f>VLOOKUP(A617,Bシート!A:G,4,FALSE)</f>
        <v>1006.3</v>
      </c>
      <c r="L617">
        <f>VLOOKUP(A617,Bシート!A:G,5,FALSE)</f>
        <v>-8.5</v>
      </c>
      <c r="M617">
        <f>VLOOKUP(A617,Bシート!A:G,6,FALSE)</f>
        <v>55</v>
      </c>
      <c r="N617">
        <f>VLOOKUP(A617,Bシート!A:G,7,FALSE)</f>
        <v>-2</v>
      </c>
      <c r="O617">
        <f>VLOOKUP(A617,Bシート!A:H,8,FALSE)</f>
        <v>20.02</v>
      </c>
      <c r="P617">
        <f>VLOOKUP(A617,Bシート!A:I,9,FALSE)</f>
        <v>-0.9</v>
      </c>
      <c r="Q617">
        <f>VLOOKUP(A617,Bシート!A:J,10,FALSE)</f>
        <v>-0.44</v>
      </c>
    </row>
    <row r="618" spans="1:17">
      <c r="A618" s="11">
        <v>40896</v>
      </c>
      <c r="B618">
        <v>5</v>
      </c>
      <c r="C618">
        <v>8</v>
      </c>
      <c r="D618">
        <v>18</v>
      </c>
      <c r="E618">
        <v>28</v>
      </c>
      <c r="F618">
        <v>34</v>
      </c>
      <c r="G618">
        <v>35</v>
      </c>
      <c r="H618">
        <v>10</v>
      </c>
      <c r="I618">
        <f>VLOOKUP(A618,Bシート!A:G,2,FALSE)</f>
        <v>8.8000000000000007</v>
      </c>
      <c r="J618">
        <f>VLOOKUP(A618,Bシート!A:G,3,FALSE)</f>
        <v>-1.1999999999999993</v>
      </c>
      <c r="K618">
        <f>VLOOKUP(A618,Bシート!A:G,4,FALSE)</f>
        <v>1013.5</v>
      </c>
      <c r="L618">
        <f>VLOOKUP(A618,Bシート!A:G,5,FALSE)</f>
        <v>-0.5</v>
      </c>
      <c r="M618">
        <f>VLOOKUP(A618,Bシート!A:G,6,FALSE)</f>
        <v>42</v>
      </c>
      <c r="N618">
        <f>VLOOKUP(A618,Bシート!A:G,7,FALSE)</f>
        <v>7</v>
      </c>
      <c r="O618">
        <f>VLOOKUP(A618,Bシート!A:H,8,FALSE)</f>
        <v>24.02</v>
      </c>
      <c r="P618">
        <f>VLOOKUP(A618,Bシート!A:I,9,FALSE)</f>
        <v>-0.92</v>
      </c>
      <c r="Q618">
        <f>VLOOKUP(A618,Bシート!A:J,10,FALSE)</f>
        <v>0.39</v>
      </c>
    </row>
    <row r="619" spans="1:17">
      <c r="A619" s="11">
        <v>40899</v>
      </c>
      <c r="B619">
        <v>4</v>
      </c>
      <c r="C619">
        <v>15</v>
      </c>
      <c r="D619">
        <v>21</v>
      </c>
      <c r="E619">
        <v>31</v>
      </c>
      <c r="F619">
        <v>35</v>
      </c>
      <c r="G619">
        <v>42</v>
      </c>
      <c r="H619">
        <v>13</v>
      </c>
      <c r="I619">
        <f>VLOOKUP(A619,Bシート!A:G,2,FALSE)</f>
        <v>6.5</v>
      </c>
      <c r="J619">
        <f>VLOOKUP(A619,Bシート!A:G,3,FALSE)</f>
        <v>-0.90000000000000036</v>
      </c>
      <c r="K619">
        <f>VLOOKUP(A619,Bシート!A:G,4,FALSE)</f>
        <v>1002.9</v>
      </c>
      <c r="L619">
        <f>VLOOKUP(A619,Bシート!A:G,5,FALSE)</f>
        <v>-12.899999999999977</v>
      </c>
      <c r="M619">
        <f>VLOOKUP(A619,Bシート!A:G,6,FALSE)</f>
        <v>61</v>
      </c>
      <c r="N619">
        <f>VLOOKUP(A619,Bシート!A:G,7,FALSE)</f>
        <v>10</v>
      </c>
      <c r="O619">
        <f>VLOOKUP(A619,Bシート!A:H,8,FALSE)</f>
        <v>27.02</v>
      </c>
      <c r="P619">
        <f>VLOOKUP(A619,Bシート!A:I,9,FALSE)</f>
        <v>-0.51</v>
      </c>
      <c r="Q619">
        <f>VLOOKUP(A619,Bシート!A:J,10,FALSE)</f>
        <v>0.86</v>
      </c>
    </row>
    <row r="620" spans="1:17">
      <c r="A620" s="11">
        <v>40903</v>
      </c>
      <c r="B620">
        <v>2</v>
      </c>
      <c r="C620">
        <v>11</v>
      </c>
      <c r="D620">
        <v>29</v>
      </c>
      <c r="E620">
        <v>31</v>
      </c>
      <c r="F620">
        <v>33</v>
      </c>
      <c r="G620">
        <v>38</v>
      </c>
      <c r="H620">
        <v>14</v>
      </c>
      <c r="I620">
        <f>VLOOKUP(A620,Bシート!A:G,2,FALSE)</f>
        <v>5.8</v>
      </c>
      <c r="J620">
        <f>VLOOKUP(A620,Bシート!A:G,3,FALSE)</f>
        <v>-0.79999999999999982</v>
      </c>
      <c r="K620">
        <f>VLOOKUP(A620,Bシート!A:G,4,FALSE)</f>
        <v>1014.6</v>
      </c>
      <c r="L620">
        <f>VLOOKUP(A620,Bシート!A:G,5,FALSE)</f>
        <v>7.8999999999999773</v>
      </c>
      <c r="M620">
        <f>VLOOKUP(A620,Bシート!A:G,6,FALSE)</f>
        <v>27</v>
      </c>
      <c r="N620">
        <f>VLOOKUP(A620,Bシート!A:G,7,FALSE)</f>
        <v>-6</v>
      </c>
      <c r="O620">
        <f>VLOOKUP(A620,Bシート!A:H,8,FALSE)</f>
        <v>1.49</v>
      </c>
      <c r="P620">
        <f>VLOOKUP(A620,Bシート!A:I,9,FALSE)</f>
        <v>0.31</v>
      </c>
      <c r="Q620">
        <f>VLOOKUP(A620,Bシート!A:J,10,FALSE)</f>
        <v>0.95</v>
      </c>
    </row>
    <row r="621" spans="1:17">
      <c r="A621" s="11">
        <v>40906</v>
      </c>
      <c r="B621">
        <v>7</v>
      </c>
      <c r="C621">
        <v>10</v>
      </c>
      <c r="D621">
        <v>13</v>
      </c>
      <c r="E621">
        <v>19</v>
      </c>
      <c r="F621">
        <v>31</v>
      </c>
      <c r="G621">
        <v>38</v>
      </c>
      <c r="H621">
        <v>12</v>
      </c>
      <c r="I621">
        <f>VLOOKUP(A621,Bシート!A:G,2,FALSE)</f>
        <v>8.5</v>
      </c>
      <c r="J621">
        <f>VLOOKUP(A621,Bシート!A:G,3,FALSE)</f>
        <v>1.2000000000000002</v>
      </c>
      <c r="K621">
        <f>VLOOKUP(A621,Bシート!A:G,4,FALSE)</f>
        <v>1011.6</v>
      </c>
      <c r="L621">
        <f>VLOOKUP(A621,Bシート!A:G,5,FALSE)</f>
        <v>-8.7999999999999545</v>
      </c>
      <c r="M621">
        <f>VLOOKUP(A621,Bシート!A:G,6,FALSE)</f>
        <v>61</v>
      </c>
      <c r="N621">
        <f>VLOOKUP(A621,Bシート!A:G,7,FALSE)</f>
        <v>34</v>
      </c>
      <c r="O621">
        <f>VLOOKUP(A621,Bシート!A:H,8,FALSE)</f>
        <v>4.49</v>
      </c>
      <c r="P621">
        <f>VLOOKUP(A621,Bシート!A:I,9,FALSE)</f>
        <v>0.82</v>
      </c>
      <c r="Q621">
        <f>VLOOKUP(A621,Bシート!A:J,10,FALSE)</f>
        <v>0.57999999999999996</v>
      </c>
    </row>
    <row r="622" spans="1:17">
      <c r="A622" s="11">
        <v>40913</v>
      </c>
      <c r="B622">
        <v>6</v>
      </c>
      <c r="C622">
        <v>15</v>
      </c>
      <c r="D622">
        <v>16</v>
      </c>
      <c r="E622">
        <v>28</v>
      </c>
      <c r="F622">
        <v>36</v>
      </c>
      <c r="G622">
        <v>40</v>
      </c>
      <c r="H622">
        <v>20</v>
      </c>
      <c r="I622">
        <f>VLOOKUP(A622,Bシート!A:G,2,FALSE)</f>
        <v>6.5</v>
      </c>
      <c r="J622">
        <f>VLOOKUP(A622,Bシート!A:G,3,FALSE)</f>
        <v>-0.20000000000000018</v>
      </c>
      <c r="K622">
        <f>VLOOKUP(A622,Bシート!A:G,4,FALSE)</f>
        <v>1012.7</v>
      </c>
      <c r="L622">
        <f>VLOOKUP(A622,Bシート!A:G,5,FALSE)</f>
        <v>11.400000000000091</v>
      </c>
      <c r="M622">
        <f>VLOOKUP(A622,Bシート!A:G,6,FALSE)</f>
        <v>25</v>
      </c>
      <c r="N622">
        <f>VLOOKUP(A622,Bシート!A:G,7,FALSE)</f>
        <v>-13</v>
      </c>
      <c r="O622">
        <f>VLOOKUP(A622,Bシート!A:H,8,FALSE)</f>
        <v>11.49</v>
      </c>
      <c r="P622">
        <f>VLOOKUP(A622,Bシート!A:I,9,FALSE)</f>
        <v>0.64</v>
      </c>
      <c r="Q622">
        <f>VLOOKUP(A622,Bシート!A:J,10,FALSE)</f>
        <v>-0.77</v>
      </c>
    </row>
    <row r="623" spans="1:17">
      <c r="A623" s="11">
        <v>40917</v>
      </c>
      <c r="B623">
        <v>7</v>
      </c>
      <c r="C623">
        <v>16</v>
      </c>
      <c r="D623">
        <v>18</v>
      </c>
      <c r="E623">
        <v>20</v>
      </c>
      <c r="F623">
        <v>27</v>
      </c>
      <c r="G623">
        <v>36</v>
      </c>
      <c r="H623">
        <v>41</v>
      </c>
      <c r="I623">
        <f>VLOOKUP(A623,Bシート!A:G,2,FALSE)</f>
        <v>7.6</v>
      </c>
      <c r="J623">
        <f>VLOOKUP(A623,Bシート!A:G,3,FALSE)</f>
        <v>0.19999999999999929</v>
      </c>
      <c r="K623">
        <f>VLOOKUP(A623,Bシート!A:G,4,FALSE)</f>
        <v>1015.6</v>
      </c>
      <c r="L623">
        <f>VLOOKUP(A623,Bシート!A:G,5,FALSE)</f>
        <v>-7</v>
      </c>
      <c r="M623">
        <f>VLOOKUP(A623,Bシート!A:G,6,FALSE)</f>
        <v>47</v>
      </c>
      <c r="N623">
        <f>VLOOKUP(A623,Bシート!A:G,7,FALSE)</f>
        <v>22</v>
      </c>
      <c r="O623">
        <f>VLOOKUP(A623,Bシート!A:H,8,FALSE)</f>
        <v>15.49</v>
      </c>
      <c r="P623">
        <f>VLOOKUP(A623,Bシート!A:I,9,FALSE)</f>
        <v>-0.15</v>
      </c>
      <c r="Q623">
        <f>VLOOKUP(A623,Bシート!A:J,10,FALSE)</f>
        <v>-0.99</v>
      </c>
    </row>
    <row r="624" spans="1:17">
      <c r="A624" s="11">
        <v>40920</v>
      </c>
      <c r="B624">
        <v>7</v>
      </c>
      <c r="C624">
        <v>8</v>
      </c>
      <c r="D624">
        <v>16</v>
      </c>
      <c r="E624">
        <v>35</v>
      </c>
      <c r="F624">
        <v>39</v>
      </c>
      <c r="G624">
        <v>42</v>
      </c>
      <c r="H624">
        <v>9</v>
      </c>
      <c r="I624">
        <f>VLOOKUP(A624,Bシート!A:G,2,FALSE)</f>
        <v>6.1</v>
      </c>
      <c r="J624">
        <f>VLOOKUP(A624,Bシート!A:G,3,FALSE)</f>
        <v>-0.10000000000000053</v>
      </c>
      <c r="K624">
        <f>VLOOKUP(A624,Bシート!A:G,4,FALSE)</f>
        <v>1016.8</v>
      </c>
      <c r="L624">
        <f>VLOOKUP(A624,Bシート!A:G,5,FALSE)</f>
        <v>6.3999999999999773</v>
      </c>
      <c r="M624">
        <f>VLOOKUP(A624,Bシート!A:G,6,FALSE)</f>
        <v>25</v>
      </c>
      <c r="N624">
        <f>VLOOKUP(A624,Bシート!A:G,7,FALSE)</f>
        <v>-1</v>
      </c>
      <c r="O624">
        <f>VLOOKUP(A624,Bシート!A:H,8,FALSE)</f>
        <v>18.489999999999998</v>
      </c>
      <c r="P624">
        <f>VLOOKUP(A624,Bシート!A:I,9,FALSE)</f>
        <v>-0.71</v>
      </c>
      <c r="Q624">
        <f>VLOOKUP(A624,Bシート!A:J,10,FALSE)</f>
        <v>-0.7</v>
      </c>
    </row>
    <row r="625" spans="1:17">
      <c r="A625" s="11">
        <v>40924</v>
      </c>
      <c r="B625">
        <v>4</v>
      </c>
      <c r="C625">
        <v>8</v>
      </c>
      <c r="D625">
        <v>12</v>
      </c>
      <c r="E625">
        <v>22</v>
      </c>
      <c r="F625">
        <v>25</v>
      </c>
      <c r="G625">
        <v>30</v>
      </c>
      <c r="H625">
        <v>43</v>
      </c>
      <c r="I625">
        <f>VLOOKUP(A625,Bシート!A:G,2,FALSE)</f>
        <v>4.9000000000000004</v>
      </c>
      <c r="J625">
        <f>VLOOKUP(A625,Bシート!A:G,3,FALSE)</f>
        <v>-0.59999999999999964</v>
      </c>
      <c r="K625">
        <f>VLOOKUP(A625,Bシート!A:G,4,FALSE)</f>
        <v>1013.3</v>
      </c>
      <c r="L625">
        <f>VLOOKUP(A625,Bシート!A:G,5,FALSE)</f>
        <v>3.2999999999999545</v>
      </c>
      <c r="M625">
        <f>VLOOKUP(A625,Bシート!A:G,6,FALSE)</f>
        <v>32</v>
      </c>
      <c r="N625">
        <f>VLOOKUP(A625,Bシート!A:G,7,FALSE)</f>
        <v>-10</v>
      </c>
      <c r="O625">
        <f>VLOOKUP(A625,Bシート!A:H,8,FALSE)</f>
        <v>22.49</v>
      </c>
      <c r="P625">
        <f>VLOOKUP(A625,Bシート!A:I,9,FALSE)</f>
        <v>-1</v>
      </c>
      <c r="Q625">
        <f>VLOOKUP(A625,Bシート!A:J,10,FALSE)</f>
        <v>7.0000000000000007E-2</v>
      </c>
    </row>
    <row r="626" spans="1:17">
      <c r="A626" s="11">
        <v>40927</v>
      </c>
      <c r="B626">
        <v>5</v>
      </c>
      <c r="C626">
        <v>17</v>
      </c>
      <c r="D626">
        <v>26</v>
      </c>
      <c r="E626">
        <v>37</v>
      </c>
      <c r="F626">
        <v>39</v>
      </c>
      <c r="G626">
        <v>42</v>
      </c>
      <c r="H626">
        <v>20</v>
      </c>
      <c r="I626">
        <f>VLOOKUP(A626,Bシート!A:G,2,FALSE)</f>
        <v>7.6</v>
      </c>
      <c r="J626">
        <f>VLOOKUP(A626,Bシート!A:G,3,FALSE)</f>
        <v>-1.2000000000000011</v>
      </c>
      <c r="K626">
        <f>VLOOKUP(A626,Bシート!A:G,4,FALSE)</f>
        <v>1020.3</v>
      </c>
      <c r="L626">
        <f>VLOOKUP(A626,Bシート!A:G,5,FALSE)</f>
        <v>2.1999999999999318</v>
      </c>
      <c r="M626">
        <f>VLOOKUP(A626,Bシート!A:G,6,FALSE)</f>
        <v>55</v>
      </c>
      <c r="N626">
        <f>VLOOKUP(A626,Bシート!A:G,7,FALSE)</f>
        <v>9</v>
      </c>
      <c r="O626">
        <f>VLOOKUP(A626,Bシート!A:H,8,FALSE)</f>
        <v>25.49</v>
      </c>
      <c r="P626">
        <f>VLOOKUP(A626,Bシート!A:I,9,FALSE)</f>
        <v>-0.76</v>
      </c>
      <c r="Q626">
        <f>VLOOKUP(A626,Bシート!A:J,10,FALSE)</f>
        <v>0.65</v>
      </c>
    </row>
    <row r="627" spans="1:17">
      <c r="A627" s="11">
        <v>40931</v>
      </c>
      <c r="B627">
        <v>6</v>
      </c>
      <c r="C627">
        <v>13</v>
      </c>
      <c r="D627">
        <v>14</v>
      </c>
      <c r="E627">
        <v>22</v>
      </c>
      <c r="F627">
        <v>26</v>
      </c>
      <c r="G627">
        <v>28</v>
      </c>
      <c r="H627">
        <v>10</v>
      </c>
      <c r="I627">
        <f>VLOOKUP(A627,Bシート!A:G,2,FALSE)</f>
        <v>5.9</v>
      </c>
      <c r="J627">
        <f>VLOOKUP(A627,Bシート!A:G,3,FALSE)</f>
        <v>-1.1999999999999993</v>
      </c>
      <c r="K627">
        <f>VLOOKUP(A627,Bシート!A:G,4,FALSE)</f>
        <v>1003.4</v>
      </c>
      <c r="L627">
        <f>VLOOKUP(A627,Bシート!A:G,5,FALSE)</f>
        <v>-0.89999999999997726</v>
      </c>
      <c r="M627">
        <f>VLOOKUP(A627,Bシート!A:G,6,FALSE)</f>
        <v>78</v>
      </c>
      <c r="N627">
        <f>VLOOKUP(A627,Bシート!A:G,7,FALSE)</f>
        <v>8</v>
      </c>
      <c r="O627">
        <f>VLOOKUP(A627,Bシート!A:H,8,FALSE)</f>
        <v>29.49</v>
      </c>
      <c r="P627">
        <f>VLOOKUP(A627,Bシート!A:I,9,FALSE)</f>
        <v>-0.01</v>
      </c>
      <c r="Q627">
        <f>VLOOKUP(A627,Bシート!A:J,10,FALSE)</f>
        <v>1</v>
      </c>
    </row>
    <row r="628" spans="1:17">
      <c r="A628" s="11">
        <v>40934</v>
      </c>
      <c r="B628">
        <v>2</v>
      </c>
      <c r="C628">
        <v>4</v>
      </c>
      <c r="D628">
        <v>7</v>
      </c>
      <c r="E628">
        <v>19</v>
      </c>
      <c r="F628">
        <v>34</v>
      </c>
      <c r="G628">
        <v>42</v>
      </c>
      <c r="H628">
        <v>30</v>
      </c>
      <c r="I628">
        <f>VLOOKUP(A628,Bシート!A:G,2,FALSE)</f>
        <v>4.7</v>
      </c>
      <c r="J628">
        <f>VLOOKUP(A628,Bシート!A:G,3,FALSE)</f>
        <v>-2.5999999999999996</v>
      </c>
      <c r="K628">
        <f>VLOOKUP(A628,Bシート!A:G,4,FALSE)</f>
        <v>1013.6</v>
      </c>
      <c r="L628">
        <f>VLOOKUP(A628,Bシート!A:G,5,FALSE)</f>
        <v>8.7000000000000455</v>
      </c>
      <c r="M628">
        <f>VLOOKUP(A628,Bシート!A:G,6,FALSE)</f>
        <v>27</v>
      </c>
      <c r="N628">
        <f>VLOOKUP(A628,Bシート!A:G,7,FALSE)</f>
        <v>-6</v>
      </c>
      <c r="O628">
        <f>VLOOKUP(A628,Bシート!A:H,8,FALSE)</f>
        <v>2.96</v>
      </c>
      <c r="P628">
        <f>VLOOKUP(A628,Bシート!A:I,9,FALSE)</f>
        <v>0.59</v>
      </c>
      <c r="Q628">
        <f>VLOOKUP(A628,Bシート!A:J,10,FALSE)</f>
        <v>0.81</v>
      </c>
    </row>
    <row r="629" spans="1:17">
      <c r="A629" s="11">
        <v>40938</v>
      </c>
      <c r="B629">
        <v>7</v>
      </c>
      <c r="C629">
        <v>13</v>
      </c>
      <c r="D629">
        <v>15</v>
      </c>
      <c r="E629">
        <v>18</v>
      </c>
      <c r="F629">
        <v>29</v>
      </c>
      <c r="G629">
        <v>38</v>
      </c>
      <c r="H629">
        <v>30</v>
      </c>
      <c r="I629">
        <f>VLOOKUP(A629,Bシート!A:G,2,FALSE)</f>
        <v>5.0999999999999996</v>
      </c>
      <c r="J629">
        <f>VLOOKUP(A629,Bシート!A:G,3,FALSE)</f>
        <v>1.6999999999999997</v>
      </c>
      <c r="K629">
        <f>VLOOKUP(A629,Bシート!A:G,4,FALSE)</f>
        <v>1013.5</v>
      </c>
      <c r="L629">
        <f>VLOOKUP(A629,Bシート!A:G,5,FALSE)</f>
        <v>-0.70000000000004547</v>
      </c>
      <c r="M629">
        <f>VLOOKUP(A629,Bシート!A:G,6,FALSE)</f>
        <v>21</v>
      </c>
      <c r="N629">
        <f>VLOOKUP(A629,Bシート!A:G,7,FALSE)</f>
        <v>-4</v>
      </c>
      <c r="O629">
        <f>VLOOKUP(A629,Bシート!A:H,8,FALSE)</f>
        <v>6.96</v>
      </c>
      <c r="P629">
        <f>VLOOKUP(A629,Bシート!A:I,9,FALSE)</f>
        <v>1</v>
      </c>
      <c r="Q629">
        <f>VLOOKUP(A629,Bシート!A:J,10,FALSE)</f>
        <v>0.09</v>
      </c>
    </row>
    <row r="630" spans="1:17">
      <c r="A630" s="11">
        <v>40941</v>
      </c>
      <c r="B630">
        <v>6</v>
      </c>
      <c r="C630">
        <v>16</v>
      </c>
      <c r="D630">
        <v>21</v>
      </c>
      <c r="E630">
        <v>30</v>
      </c>
      <c r="F630">
        <v>34</v>
      </c>
      <c r="G630">
        <v>43</v>
      </c>
      <c r="H630">
        <v>36</v>
      </c>
      <c r="I630">
        <f>VLOOKUP(A630,Bシート!A:G,2,FALSE)</f>
        <v>3.4</v>
      </c>
      <c r="J630">
        <f>VLOOKUP(A630,Bシート!A:G,3,FALSE)</f>
        <v>-4.4000000000000004</v>
      </c>
      <c r="K630">
        <f>VLOOKUP(A630,Bシート!A:G,4,FALSE)</f>
        <v>1005.6</v>
      </c>
      <c r="L630">
        <f>VLOOKUP(A630,Bシート!A:G,5,FALSE)</f>
        <v>6.2000000000000455</v>
      </c>
      <c r="M630">
        <f>VLOOKUP(A630,Bシート!A:G,6,FALSE)</f>
        <v>14</v>
      </c>
      <c r="N630">
        <f>VLOOKUP(A630,Bシート!A:G,7,FALSE)</f>
        <v>-21</v>
      </c>
      <c r="O630">
        <f>VLOOKUP(A630,Bシート!A:H,8,FALSE)</f>
        <v>9.9600000000000009</v>
      </c>
      <c r="P630">
        <f>VLOOKUP(A630,Bシート!A:I,9,FALSE)</f>
        <v>0.85</v>
      </c>
      <c r="Q630">
        <f>VLOOKUP(A630,Bシート!A:J,10,FALSE)</f>
        <v>-0.52</v>
      </c>
    </row>
    <row r="631" spans="1:17">
      <c r="A631" s="11">
        <v>40945</v>
      </c>
      <c r="B631">
        <v>3</v>
      </c>
      <c r="C631">
        <v>7</v>
      </c>
      <c r="D631">
        <v>13</v>
      </c>
      <c r="E631">
        <v>18</v>
      </c>
      <c r="F631">
        <v>19</v>
      </c>
      <c r="G631">
        <v>41</v>
      </c>
      <c r="H631">
        <v>38</v>
      </c>
      <c r="I631">
        <f>VLOOKUP(A631,Bシート!A:G,2,FALSE)</f>
        <v>4.8</v>
      </c>
      <c r="J631">
        <f>VLOOKUP(A631,Bシート!A:G,3,FALSE)</f>
        <v>-3.6000000000000005</v>
      </c>
      <c r="K631">
        <f>VLOOKUP(A631,Bシート!A:G,4,FALSE)</f>
        <v>1011.5</v>
      </c>
      <c r="L631">
        <f>VLOOKUP(A631,Bシート!A:G,5,FALSE)</f>
        <v>-7.2000000000000455</v>
      </c>
      <c r="M631">
        <f>VLOOKUP(A631,Bシート!A:G,6,FALSE)</f>
        <v>81</v>
      </c>
      <c r="N631">
        <f>VLOOKUP(A631,Bシート!A:G,7,FALSE)</f>
        <v>46</v>
      </c>
      <c r="O631">
        <f>VLOOKUP(A631,Bシート!A:H,8,FALSE)</f>
        <v>13.96</v>
      </c>
      <c r="P631">
        <f>VLOOKUP(A631,Bシート!A:I,9,FALSE)</f>
        <v>0.17</v>
      </c>
      <c r="Q631">
        <f>VLOOKUP(A631,Bシート!A:J,10,FALSE)</f>
        <v>-0.99</v>
      </c>
    </row>
    <row r="632" spans="1:17">
      <c r="A632" s="11">
        <v>40948</v>
      </c>
      <c r="B632">
        <v>2</v>
      </c>
      <c r="C632">
        <v>5</v>
      </c>
      <c r="D632">
        <v>7</v>
      </c>
      <c r="E632">
        <v>10</v>
      </c>
      <c r="F632">
        <v>36</v>
      </c>
      <c r="G632">
        <v>40</v>
      </c>
      <c r="H632">
        <v>12</v>
      </c>
      <c r="I632">
        <f>VLOOKUP(A632,Bシート!A:G,2,FALSE)</f>
        <v>7</v>
      </c>
      <c r="J632">
        <f>VLOOKUP(A632,Bシート!A:G,3,FALSE)</f>
        <v>0.59999999999999964</v>
      </c>
      <c r="K632">
        <f>VLOOKUP(A632,Bシート!A:G,4,FALSE)</f>
        <v>1011.8</v>
      </c>
      <c r="L632">
        <f>VLOOKUP(A632,Bシート!A:G,5,FALSE)</f>
        <v>10.599999999999909</v>
      </c>
      <c r="M632">
        <f>VLOOKUP(A632,Bシート!A:G,6,FALSE)</f>
        <v>25</v>
      </c>
      <c r="N632">
        <f>VLOOKUP(A632,Bシート!A:G,7,FALSE)</f>
        <v>-20</v>
      </c>
      <c r="O632">
        <f>VLOOKUP(A632,Bシート!A:H,8,FALSE)</f>
        <v>16.96</v>
      </c>
      <c r="P632">
        <f>VLOOKUP(A632,Bシート!A:I,9,FALSE)</f>
        <v>-0.45</v>
      </c>
      <c r="Q632">
        <f>VLOOKUP(A632,Bシート!A:J,10,FALSE)</f>
        <v>-0.89</v>
      </c>
    </row>
    <row r="633" spans="1:17">
      <c r="A633" s="11">
        <v>40952</v>
      </c>
      <c r="B633">
        <v>3</v>
      </c>
      <c r="C633">
        <v>4</v>
      </c>
      <c r="D633">
        <v>14</v>
      </c>
      <c r="E633">
        <v>21</v>
      </c>
      <c r="F633">
        <v>22</v>
      </c>
      <c r="G633">
        <v>25</v>
      </c>
      <c r="H633">
        <v>26</v>
      </c>
      <c r="I633">
        <f>VLOOKUP(A633,Bシート!A:G,2,FALSE)</f>
        <v>8.3000000000000007</v>
      </c>
      <c r="J633">
        <f>VLOOKUP(A633,Bシート!A:G,3,FALSE)</f>
        <v>2.7000000000000011</v>
      </c>
      <c r="K633">
        <f>VLOOKUP(A633,Bシート!A:G,4,FALSE)</f>
        <v>1019.9</v>
      </c>
      <c r="L633">
        <f>VLOOKUP(A633,Bシート!A:G,5,FALSE)</f>
        <v>-1.8000000000000682</v>
      </c>
      <c r="M633">
        <f>VLOOKUP(A633,Bシート!A:G,6,FALSE)</f>
        <v>44</v>
      </c>
      <c r="N633">
        <f>VLOOKUP(A633,Bシート!A:G,7,FALSE)</f>
        <v>17</v>
      </c>
      <c r="O633">
        <f>VLOOKUP(A633,Bシート!A:H,8,FALSE)</f>
        <v>20.96</v>
      </c>
      <c r="P633">
        <f>VLOOKUP(A633,Bシート!A:I,9,FALSE)</f>
        <v>-0.97</v>
      </c>
      <c r="Q633">
        <f>VLOOKUP(A633,Bシート!A:J,10,FALSE)</f>
        <v>-0.25</v>
      </c>
    </row>
    <row r="634" spans="1:17">
      <c r="A634" s="11">
        <v>40955</v>
      </c>
      <c r="B634">
        <v>7</v>
      </c>
      <c r="C634">
        <v>9</v>
      </c>
      <c r="D634">
        <v>11</v>
      </c>
      <c r="E634">
        <v>14</v>
      </c>
      <c r="F634">
        <v>15</v>
      </c>
      <c r="G634">
        <v>18</v>
      </c>
      <c r="H634">
        <v>5</v>
      </c>
      <c r="I634">
        <f>VLOOKUP(A634,Bシート!A:G,2,FALSE)</f>
        <v>2.5</v>
      </c>
      <c r="J634">
        <f>VLOOKUP(A634,Bシート!A:G,3,FALSE)</f>
        <v>-7</v>
      </c>
      <c r="K634">
        <f>VLOOKUP(A634,Bシート!A:G,4,FALSE)</f>
        <v>1008.8</v>
      </c>
      <c r="L634">
        <f>VLOOKUP(A634,Bシート!A:G,5,FALSE)</f>
        <v>2</v>
      </c>
      <c r="M634">
        <f>VLOOKUP(A634,Bシート!A:G,6,FALSE)</f>
        <v>67</v>
      </c>
      <c r="N634">
        <f>VLOOKUP(A634,Bシート!A:G,7,FALSE)</f>
        <v>24</v>
      </c>
      <c r="O634">
        <f>VLOOKUP(A634,Bシート!A:H,8,FALSE)</f>
        <v>23.96</v>
      </c>
      <c r="P634">
        <f>VLOOKUP(A634,Bシート!A:I,9,FALSE)</f>
        <v>-0.93</v>
      </c>
      <c r="Q634">
        <f>VLOOKUP(A634,Bシート!A:J,10,FALSE)</f>
        <v>0.38</v>
      </c>
    </row>
    <row r="635" spans="1:17">
      <c r="A635" s="11">
        <v>40959</v>
      </c>
      <c r="B635">
        <v>8</v>
      </c>
      <c r="C635">
        <v>10</v>
      </c>
      <c r="D635">
        <v>13</v>
      </c>
      <c r="E635">
        <v>15</v>
      </c>
      <c r="F635">
        <v>20</v>
      </c>
      <c r="G635">
        <v>40</v>
      </c>
      <c r="H635">
        <v>23</v>
      </c>
      <c r="I635">
        <f>VLOOKUP(A635,Bシート!A:G,2,FALSE)</f>
        <v>9.1</v>
      </c>
      <c r="J635">
        <f>VLOOKUP(A635,Bシート!A:G,3,FALSE)</f>
        <v>3.0999999999999996</v>
      </c>
      <c r="K635">
        <f>VLOOKUP(A635,Bシート!A:G,4,FALSE)</f>
        <v>1018.5</v>
      </c>
      <c r="L635">
        <f>VLOOKUP(A635,Bシート!A:G,5,FALSE)</f>
        <v>2.5</v>
      </c>
      <c r="M635">
        <f>VLOOKUP(A635,Bシート!A:G,6,FALSE)</f>
        <v>41</v>
      </c>
      <c r="N635">
        <f>VLOOKUP(A635,Bシート!A:G,7,FALSE)</f>
        <v>6</v>
      </c>
      <c r="O635">
        <f>VLOOKUP(A635,Bシート!A:H,8,FALSE)</f>
        <v>27.96</v>
      </c>
      <c r="P635">
        <f>VLOOKUP(A635,Bシート!A:I,9,FALSE)</f>
        <v>-0.33</v>
      </c>
      <c r="Q635">
        <f>VLOOKUP(A635,Bシート!A:J,10,FALSE)</f>
        <v>0.94</v>
      </c>
    </row>
    <row r="636" spans="1:17">
      <c r="A636" s="11">
        <v>40962</v>
      </c>
      <c r="B636">
        <v>8</v>
      </c>
      <c r="C636">
        <v>11</v>
      </c>
      <c r="D636">
        <v>12</v>
      </c>
      <c r="E636">
        <v>15</v>
      </c>
      <c r="F636">
        <v>41</v>
      </c>
      <c r="G636">
        <v>43</v>
      </c>
      <c r="H636">
        <v>22</v>
      </c>
      <c r="I636">
        <f>VLOOKUP(A636,Bシート!A:G,2,FALSE)</f>
        <v>10.6</v>
      </c>
      <c r="J636">
        <f>VLOOKUP(A636,Bシート!A:G,3,FALSE)</f>
        <v>2.4000000000000004</v>
      </c>
      <c r="K636">
        <f>VLOOKUP(A636,Bシート!A:G,4,FALSE)</f>
        <v>993.3</v>
      </c>
      <c r="L636">
        <f>VLOOKUP(A636,Bシート!A:G,5,FALSE)</f>
        <v>-25.800000000000068</v>
      </c>
      <c r="M636">
        <f>VLOOKUP(A636,Bシート!A:G,6,FALSE)</f>
        <v>80</v>
      </c>
      <c r="N636">
        <f>VLOOKUP(A636,Bシート!A:G,7,FALSE)</f>
        <v>28</v>
      </c>
      <c r="O636">
        <f>VLOOKUP(A636,Bシート!A:H,8,FALSE)</f>
        <v>1.43</v>
      </c>
      <c r="P636">
        <f>VLOOKUP(A636,Bシート!A:I,9,FALSE)</f>
        <v>0.3</v>
      </c>
      <c r="Q636">
        <f>VLOOKUP(A636,Bシート!A:J,10,FALSE)</f>
        <v>0.95</v>
      </c>
    </row>
    <row r="637" spans="1:17">
      <c r="A637" s="11">
        <v>40966</v>
      </c>
      <c r="B637">
        <v>2</v>
      </c>
      <c r="C637">
        <v>12</v>
      </c>
      <c r="D637">
        <v>21</v>
      </c>
      <c r="E637">
        <v>23</v>
      </c>
      <c r="F637">
        <v>24</v>
      </c>
      <c r="G637">
        <v>26</v>
      </c>
      <c r="H637">
        <v>36</v>
      </c>
      <c r="I637">
        <f>VLOOKUP(A637,Bシート!A:G,2,FALSE)</f>
        <v>5.4</v>
      </c>
      <c r="J637">
        <f>VLOOKUP(A637,Bシート!A:G,3,FALSE)</f>
        <v>-2</v>
      </c>
      <c r="K637">
        <f>VLOOKUP(A637,Bシート!A:G,4,FALSE)</f>
        <v>1016</v>
      </c>
      <c r="L637">
        <f>VLOOKUP(A637,Bシート!A:G,5,FALSE)</f>
        <v>7.1000000000000227</v>
      </c>
      <c r="M637">
        <f>VLOOKUP(A637,Bシート!A:G,6,FALSE)</f>
        <v>22</v>
      </c>
      <c r="N637">
        <f>VLOOKUP(A637,Bシート!A:G,7,FALSE)</f>
        <v>-12</v>
      </c>
      <c r="O637">
        <f>VLOOKUP(A637,Bシート!A:H,8,FALSE)</f>
        <v>5.43</v>
      </c>
      <c r="P637">
        <f>VLOOKUP(A637,Bシート!A:I,9,FALSE)</f>
        <v>0.92</v>
      </c>
      <c r="Q637">
        <f>VLOOKUP(A637,Bシート!A:J,10,FALSE)</f>
        <v>0.4</v>
      </c>
    </row>
    <row r="638" spans="1:17">
      <c r="A638" s="11">
        <v>40969</v>
      </c>
      <c r="B638">
        <v>7</v>
      </c>
      <c r="C638">
        <v>12</v>
      </c>
      <c r="D638">
        <v>16</v>
      </c>
      <c r="E638">
        <v>28</v>
      </c>
      <c r="F638">
        <v>31</v>
      </c>
      <c r="G638">
        <v>34</v>
      </c>
      <c r="H638">
        <v>11</v>
      </c>
      <c r="I638">
        <f>VLOOKUP(A638,Bシート!A:G,2,FALSE)</f>
        <v>10</v>
      </c>
      <c r="J638">
        <f>VLOOKUP(A638,Bシート!A:G,3,FALSE)</f>
        <v>7.3</v>
      </c>
      <c r="K638">
        <f>VLOOKUP(A638,Bシート!A:G,4,FALSE)</f>
        <v>1013.3</v>
      </c>
      <c r="L638">
        <f>VLOOKUP(A638,Bシート!A:G,5,FALSE)</f>
        <v>-5.5</v>
      </c>
      <c r="M638">
        <f>VLOOKUP(A638,Bシート!A:G,6,FALSE)</f>
        <v>72</v>
      </c>
      <c r="N638">
        <f>VLOOKUP(A638,Bシート!A:G,7,FALSE)</f>
        <v>-15</v>
      </c>
      <c r="O638">
        <f>VLOOKUP(A638,Bシート!A:H,8,FALSE)</f>
        <v>8.43</v>
      </c>
      <c r="P638">
        <f>VLOOKUP(A638,Bシート!A:I,9,FALSE)</f>
        <v>0.98</v>
      </c>
      <c r="Q638">
        <f>VLOOKUP(A638,Bシート!A:J,10,FALSE)</f>
        <v>-0.22</v>
      </c>
    </row>
    <row r="639" spans="1:17">
      <c r="A639" s="11">
        <v>40973</v>
      </c>
      <c r="B639">
        <v>6</v>
      </c>
      <c r="C639">
        <v>11</v>
      </c>
      <c r="D639">
        <v>19</v>
      </c>
      <c r="E639">
        <v>28</v>
      </c>
      <c r="F639">
        <v>35</v>
      </c>
      <c r="G639">
        <v>40</v>
      </c>
      <c r="H639">
        <v>14</v>
      </c>
      <c r="I639">
        <f>VLOOKUP(A639,Bシート!A:G,2,FALSE)</f>
        <v>8.1999999999999993</v>
      </c>
      <c r="J639">
        <f>VLOOKUP(A639,Bシート!A:G,3,FALSE)</f>
        <v>2.1999999999999993</v>
      </c>
      <c r="K639">
        <f>VLOOKUP(A639,Bシート!A:G,4,FALSE)</f>
        <v>1002.9</v>
      </c>
      <c r="L639">
        <f>VLOOKUP(A639,Bシート!A:G,5,FALSE)</f>
        <v>-21.899999999999977</v>
      </c>
      <c r="M639">
        <f>VLOOKUP(A639,Bシート!A:G,6,FALSE)</f>
        <v>91</v>
      </c>
      <c r="N639">
        <f>VLOOKUP(A639,Bシート!A:G,7,FALSE)</f>
        <v>26</v>
      </c>
      <c r="O639">
        <f>VLOOKUP(A639,Bシート!A:H,8,FALSE)</f>
        <v>12.43</v>
      </c>
      <c r="P639">
        <f>VLOOKUP(A639,Bシート!A:I,9,FALSE)</f>
        <v>0.48</v>
      </c>
      <c r="Q639">
        <f>VLOOKUP(A639,Bシート!A:J,10,FALSE)</f>
        <v>-0.88</v>
      </c>
    </row>
    <row r="640" spans="1:17">
      <c r="A640" s="11">
        <v>40976</v>
      </c>
      <c r="B640">
        <v>1</v>
      </c>
      <c r="C640">
        <v>16</v>
      </c>
      <c r="D640">
        <v>20</v>
      </c>
      <c r="E640">
        <v>24</v>
      </c>
      <c r="F640">
        <v>33</v>
      </c>
      <c r="G640">
        <v>34</v>
      </c>
      <c r="H640">
        <v>8</v>
      </c>
      <c r="I640">
        <f>VLOOKUP(A640,Bシート!A:G,2,FALSE)</f>
        <v>10.5</v>
      </c>
      <c r="J640">
        <f>VLOOKUP(A640,Bシート!A:G,3,FALSE)</f>
        <v>-2.1999999999999993</v>
      </c>
      <c r="K640">
        <f>VLOOKUP(A640,Bシート!A:G,4,FALSE)</f>
        <v>1012</v>
      </c>
      <c r="L640">
        <f>VLOOKUP(A640,Bシート!A:G,5,FALSE)</f>
        <v>2.1000000000000227</v>
      </c>
      <c r="M640">
        <f>VLOOKUP(A640,Bシート!A:G,6,FALSE)</f>
        <v>57</v>
      </c>
      <c r="N640">
        <f>VLOOKUP(A640,Bシート!A:G,7,FALSE)</f>
        <v>-6</v>
      </c>
      <c r="O640">
        <f>VLOOKUP(A640,Bシート!A:H,8,FALSE)</f>
        <v>15.43</v>
      </c>
      <c r="P640">
        <f>VLOOKUP(A640,Bシート!A:I,9,FALSE)</f>
        <v>-0.14000000000000001</v>
      </c>
      <c r="Q640">
        <f>VLOOKUP(A640,Bシート!A:J,10,FALSE)</f>
        <v>-0.99</v>
      </c>
    </row>
    <row r="641" spans="1:17">
      <c r="A641" s="11">
        <v>40980</v>
      </c>
      <c r="B641">
        <v>3</v>
      </c>
      <c r="C641">
        <v>11</v>
      </c>
      <c r="D641">
        <v>18</v>
      </c>
      <c r="E641">
        <v>20</v>
      </c>
      <c r="F641">
        <v>33</v>
      </c>
      <c r="G641">
        <v>39</v>
      </c>
      <c r="H641">
        <v>22</v>
      </c>
      <c r="I641">
        <f>VLOOKUP(A641,Bシート!A:G,2,FALSE)</f>
        <v>8.3000000000000007</v>
      </c>
      <c r="J641">
        <f>VLOOKUP(A641,Bシート!A:G,3,FALSE)</f>
        <v>-2.2999999999999989</v>
      </c>
      <c r="K641">
        <f>VLOOKUP(A641,Bシート!A:G,4,FALSE)</f>
        <v>1007.3</v>
      </c>
      <c r="L641">
        <f>VLOOKUP(A641,Bシート!A:G,5,FALSE)</f>
        <v>6.5</v>
      </c>
      <c r="M641">
        <f>VLOOKUP(A641,Bシート!A:G,6,FALSE)</f>
        <v>32</v>
      </c>
      <c r="N641">
        <f>VLOOKUP(A641,Bシート!A:G,7,FALSE)</f>
        <v>-36</v>
      </c>
      <c r="O641">
        <f>VLOOKUP(A641,Bシート!A:H,8,FALSE)</f>
        <v>19.43</v>
      </c>
      <c r="P641">
        <f>VLOOKUP(A641,Bシート!A:I,9,FALSE)</f>
        <v>-0.84</v>
      </c>
      <c r="Q641">
        <f>VLOOKUP(A641,Bシート!A:J,10,FALSE)</f>
        <v>-0.55000000000000004</v>
      </c>
    </row>
    <row r="642" spans="1:17">
      <c r="A642" s="11">
        <v>40983</v>
      </c>
      <c r="B642">
        <v>3</v>
      </c>
      <c r="C642">
        <v>14</v>
      </c>
      <c r="D642">
        <v>21</v>
      </c>
      <c r="E642">
        <v>24</v>
      </c>
      <c r="F642">
        <v>26</v>
      </c>
      <c r="G642">
        <v>29</v>
      </c>
      <c r="H642">
        <v>32</v>
      </c>
      <c r="I642">
        <f>VLOOKUP(A642,Bシート!A:G,2,FALSE)</f>
        <v>8.5</v>
      </c>
      <c r="J642">
        <f>VLOOKUP(A642,Bシート!A:G,3,FALSE)</f>
        <v>-1.3000000000000007</v>
      </c>
      <c r="K642">
        <f>VLOOKUP(A642,Bシート!A:G,4,FALSE)</f>
        <v>1017.8</v>
      </c>
      <c r="L642">
        <f>VLOOKUP(A642,Bシート!A:G,5,FALSE)</f>
        <v>0.39999999999997726</v>
      </c>
      <c r="M642">
        <f>VLOOKUP(A642,Bシート!A:G,6,FALSE)</f>
        <v>27</v>
      </c>
      <c r="N642">
        <f>VLOOKUP(A642,Bシート!A:G,7,FALSE)</f>
        <v>-12</v>
      </c>
      <c r="O642">
        <f>VLOOKUP(A642,Bシート!A:H,8,FALSE)</f>
        <v>22.43</v>
      </c>
      <c r="P642">
        <f>VLOOKUP(A642,Bシート!A:I,9,FALSE)</f>
        <v>-1</v>
      </c>
      <c r="Q642">
        <f>VLOOKUP(A642,Bシート!A:J,10,FALSE)</f>
        <v>0.06</v>
      </c>
    </row>
    <row r="643" spans="1:17">
      <c r="A643" s="11">
        <v>40987</v>
      </c>
      <c r="B643">
        <v>8</v>
      </c>
      <c r="C643">
        <v>13</v>
      </c>
      <c r="D643">
        <v>14</v>
      </c>
      <c r="E643">
        <v>21</v>
      </c>
      <c r="F643">
        <v>33</v>
      </c>
      <c r="G643">
        <v>41</v>
      </c>
      <c r="H643">
        <v>18</v>
      </c>
      <c r="I643">
        <f>VLOOKUP(A643,Bシート!A:G,2,FALSE)</f>
        <v>9.8000000000000007</v>
      </c>
      <c r="J643">
        <f>VLOOKUP(A643,Bシート!A:G,3,FALSE)</f>
        <v>0</v>
      </c>
      <c r="K643">
        <f>VLOOKUP(A643,Bシート!A:G,4,FALSE)</f>
        <v>1008.2</v>
      </c>
      <c r="L643">
        <f>VLOOKUP(A643,Bシート!A:G,5,FALSE)</f>
        <v>9.1000000000000227</v>
      </c>
      <c r="M643">
        <f>VLOOKUP(A643,Bシート!A:G,6,FALSE)</f>
        <v>22</v>
      </c>
      <c r="N643">
        <f>VLOOKUP(A643,Bシート!A:G,7,FALSE)</f>
        <v>-69</v>
      </c>
      <c r="O643">
        <f>VLOOKUP(A643,Bシート!A:H,8,FALSE)</f>
        <v>26.43</v>
      </c>
      <c r="P643">
        <f>VLOOKUP(A643,Bシート!A:I,9,FALSE)</f>
        <v>-0.61</v>
      </c>
      <c r="Q643">
        <f>VLOOKUP(A643,Bシート!A:J,10,FALSE)</f>
        <v>0.79</v>
      </c>
    </row>
    <row r="644" spans="1:17">
      <c r="A644" s="11">
        <v>40990</v>
      </c>
      <c r="B644">
        <v>2</v>
      </c>
      <c r="C644">
        <v>6</v>
      </c>
      <c r="D644">
        <v>21</v>
      </c>
      <c r="E644">
        <v>31</v>
      </c>
      <c r="F644">
        <v>35</v>
      </c>
      <c r="G644">
        <v>37</v>
      </c>
      <c r="H644">
        <v>15</v>
      </c>
      <c r="I644">
        <f>VLOOKUP(A644,Bシート!A:G,2,FALSE)</f>
        <v>14.3</v>
      </c>
      <c r="J644">
        <f>VLOOKUP(A644,Bシート!A:G,3,FALSE)</f>
        <v>3.9000000000000004</v>
      </c>
      <c r="K644">
        <f>VLOOKUP(A644,Bシート!A:G,4,FALSE)</f>
        <v>1009.7</v>
      </c>
      <c r="L644">
        <f>VLOOKUP(A644,Bシート!A:G,5,FALSE)</f>
        <v>-3.8999999999999773</v>
      </c>
      <c r="M644">
        <f>VLOOKUP(A644,Bシート!A:G,6,FALSE)</f>
        <v>35</v>
      </c>
      <c r="N644">
        <f>VLOOKUP(A644,Bシート!A:G,7,FALSE)</f>
        <v>14</v>
      </c>
      <c r="O644">
        <f>VLOOKUP(A644,Bシート!A:H,8,FALSE)</f>
        <v>29.43</v>
      </c>
      <c r="P644">
        <f>VLOOKUP(A644,Bシート!A:I,9,FALSE)</f>
        <v>-0.02</v>
      </c>
      <c r="Q644">
        <f>VLOOKUP(A644,Bシート!A:J,10,FALSE)</f>
        <v>1</v>
      </c>
    </row>
    <row r="645" spans="1:17">
      <c r="A645" s="11">
        <v>40994</v>
      </c>
      <c r="B645">
        <v>4</v>
      </c>
      <c r="C645">
        <v>14</v>
      </c>
      <c r="D645">
        <v>22</v>
      </c>
      <c r="E645">
        <v>23</v>
      </c>
      <c r="F645">
        <v>26</v>
      </c>
      <c r="G645">
        <v>42</v>
      </c>
      <c r="H645">
        <v>2</v>
      </c>
      <c r="I645">
        <f>VLOOKUP(A645,Bシート!A:G,2,FALSE)</f>
        <v>10.1</v>
      </c>
      <c r="J645">
        <f>VLOOKUP(A645,Bシート!A:G,3,FALSE)</f>
        <v>-1</v>
      </c>
      <c r="K645">
        <f>VLOOKUP(A645,Bシート!A:G,4,FALSE)</f>
        <v>1010.9</v>
      </c>
      <c r="L645">
        <f>VLOOKUP(A645,Bシート!A:G,5,FALSE)</f>
        <v>9.1000000000000227</v>
      </c>
      <c r="M645">
        <f>VLOOKUP(A645,Bシート!A:G,6,FALSE)</f>
        <v>21</v>
      </c>
      <c r="N645">
        <f>VLOOKUP(A645,Bシート!A:G,7,FALSE)</f>
        <v>-5</v>
      </c>
      <c r="O645">
        <f>VLOOKUP(A645,Bシート!A:H,8,FALSE)</f>
        <v>3.9</v>
      </c>
      <c r="P645">
        <f>VLOOKUP(A645,Bシート!A:I,9,FALSE)</f>
        <v>0.74</v>
      </c>
      <c r="Q645">
        <f>VLOOKUP(A645,Bシート!A:J,10,FALSE)</f>
        <v>0.67</v>
      </c>
    </row>
    <row r="646" spans="1:17">
      <c r="A646" s="11">
        <v>40997</v>
      </c>
      <c r="B646">
        <v>3</v>
      </c>
      <c r="C646">
        <v>10</v>
      </c>
      <c r="D646">
        <v>12</v>
      </c>
      <c r="E646">
        <v>32</v>
      </c>
      <c r="F646">
        <v>33</v>
      </c>
      <c r="G646">
        <v>43</v>
      </c>
      <c r="H646">
        <v>31</v>
      </c>
      <c r="I646">
        <f>VLOOKUP(A646,Bシート!A:G,2,FALSE)</f>
        <v>13.6</v>
      </c>
      <c r="J646">
        <f>VLOOKUP(A646,Bシート!A:G,3,FALSE)</f>
        <v>1.2999999999999989</v>
      </c>
      <c r="K646">
        <f>VLOOKUP(A646,Bシート!A:G,4,FALSE)</f>
        <v>1020</v>
      </c>
      <c r="L646">
        <f>VLOOKUP(A646,Bシート!A:G,5,FALSE)</f>
        <v>6.7999999999999545</v>
      </c>
      <c r="M646">
        <f>VLOOKUP(A646,Bシート!A:G,6,FALSE)</f>
        <v>43</v>
      </c>
      <c r="N646">
        <f>VLOOKUP(A646,Bシート!A:G,7,FALSE)</f>
        <v>1</v>
      </c>
      <c r="O646">
        <f>VLOOKUP(A646,Bシート!A:H,8,FALSE)</f>
        <v>6.9</v>
      </c>
      <c r="P646">
        <f>VLOOKUP(A646,Bシート!A:I,9,FALSE)</f>
        <v>0.99</v>
      </c>
      <c r="Q646">
        <f>VLOOKUP(A646,Bシート!A:J,10,FALSE)</f>
        <v>0.1</v>
      </c>
    </row>
    <row r="647" spans="1:17">
      <c r="A647" s="11">
        <v>41001</v>
      </c>
      <c r="B647">
        <v>9</v>
      </c>
      <c r="C647">
        <v>12</v>
      </c>
      <c r="D647">
        <v>14</v>
      </c>
      <c r="E647">
        <v>24</v>
      </c>
      <c r="F647">
        <v>28</v>
      </c>
      <c r="G647">
        <v>33</v>
      </c>
      <c r="H647">
        <v>37</v>
      </c>
      <c r="I647">
        <f>VLOOKUP(A647,Bシート!A:G,2,FALSE)</f>
        <v>13.2</v>
      </c>
      <c r="J647">
        <f>VLOOKUP(A647,Bシート!A:G,3,FALSE)</f>
        <v>-0.40000000000000036</v>
      </c>
      <c r="K647">
        <f>VLOOKUP(A647,Bシート!A:G,4,FALSE)</f>
        <v>1019.9</v>
      </c>
      <c r="L647">
        <f>VLOOKUP(A647,Bシート!A:G,5,FALSE)</f>
        <v>9.3999999999999773</v>
      </c>
      <c r="M647">
        <f>VLOOKUP(A647,Bシート!A:G,6,FALSE)</f>
        <v>55</v>
      </c>
      <c r="N647">
        <f>VLOOKUP(A647,Bシート!A:G,7,FALSE)</f>
        <v>10</v>
      </c>
      <c r="O647">
        <f>VLOOKUP(A647,Bシート!A:H,8,FALSE)</f>
        <v>10.9</v>
      </c>
      <c r="P647">
        <f>VLOOKUP(A647,Bシート!A:I,9,FALSE)</f>
        <v>0.73</v>
      </c>
      <c r="Q647">
        <f>VLOOKUP(A647,Bシート!A:J,10,FALSE)</f>
        <v>-0.68</v>
      </c>
    </row>
    <row r="648" spans="1:17">
      <c r="A648" s="11">
        <v>41004</v>
      </c>
      <c r="B648">
        <v>2</v>
      </c>
      <c r="C648">
        <v>7</v>
      </c>
      <c r="D648">
        <v>15</v>
      </c>
      <c r="E648">
        <v>22</v>
      </c>
      <c r="F648">
        <v>36</v>
      </c>
      <c r="G648">
        <v>43</v>
      </c>
      <c r="H648">
        <v>27</v>
      </c>
      <c r="I648">
        <f>VLOOKUP(A648,Bシート!A:G,2,FALSE)</f>
        <v>17.3</v>
      </c>
      <c r="J648">
        <f>VLOOKUP(A648,Bシート!A:G,3,FALSE)</f>
        <v>3.9000000000000004</v>
      </c>
      <c r="K648">
        <f>VLOOKUP(A648,Bシート!A:G,4,FALSE)</f>
        <v>999.4</v>
      </c>
      <c r="L648">
        <f>VLOOKUP(A648,Bシート!A:G,5,FALSE)</f>
        <v>-3.1000000000000227</v>
      </c>
      <c r="M648">
        <f>VLOOKUP(A648,Bシート!A:G,6,FALSE)</f>
        <v>30</v>
      </c>
      <c r="N648">
        <f>VLOOKUP(A648,Bシート!A:G,7,FALSE)</f>
        <v>8</v>
      </c>
      <c r="O648">
        <f>VLOOKUP(A648,Bシート!A:H,8,FALSE)</f>
        <v>13.9</v>
      </c>
      <c r="P648">
        <f>VLOOKUP(A648,Bシート!A:I,9,FALSE)</f>
        <v>0.18</v>
      </c>
      <c r="Q648">
        <f>VLOOKUP(A648,Bシート!A:J,10,FALSE)</f>
        <v>-0.98</v>
      </c>
    </row>
    <row r="649" spans="1:17">
      <c r="A649" s="11">
        <v>41008</v>
      </c>
      <c r="B649">
        <v>22</v>
      </c>
      <c r="C649">
        <v>26</v>
      </c>
      <c r="D649">
        <v>27</v>
      </c>
      <c r="E649">
        <v>28</v>
      </c>
      <c r="F649">
        <v>36</v>
      </c>
      <c r="G649">
        <v>43</v>
      </c>
      <c r="H649">
        <v>1</v>
      </c>
      <c r="I649">
        <f>VLOOKUP(A649,Bシート!A:G,2,FALSE)</f>
        <v>22.4</v>
      </c>
      <c r="J649">
        <f>VLOOKUP(A649,Bシート!A:G,3,FALSE)</f>
        <v>10.899999999999999</v>
      </c>
      <c r="K649">
        <f>VLOOKUP(A649,Bシート!A:G,4,FALSE)</f>
        <v>1010.7</v>
      </c>
      <c r="L649">
        <f>VLOOKUP(A649,Bシート!A:G,5,FALSE)</f>
        <v>-6.2999999999999545</v>
      </c>
      <c r="M649">
        <f>VLOOKUP(A649,Bシート!A:G,6,FALSE)</f>
        <v>20</v>
      </c>
      <c r="N649">
        <f>VLOOKUP(A649,Bシート!A:G,7,FALSE)</f>
        <v>-30</v>
      </c>
      <c r="O649">
        <f>VLOOKUP(A649,Bシート!A:H,8,FALSE)</f>
        <v>17.899999999999999</v>
      </c>
      <c r="P649">
        <f>VLOOKUP(A649,Bシート!A:I,9,FALSE)</f>
        <v>-0.62</v>
      </c>
      <c r="Q649">
        <f>VLOOKUP(A649,Bシート!A:J,10,FALSE)</f>
        <v>-0.79</v>
      </c>
    </row>
    <row r="650" spans="1:17">
      <c r="A650" s="11">
        <v>41011</v>
      </c>
      <c r="B650">
        <v>14</v>
      </c>
      <c r="C650">
        <v>22</v>
      </c>
      <c r="D650">
        <v>29</v>
      </c>
      <c r="E650">
        <v>33</v>
      </c>
      <c r="F650">
        <v>36</v>
      </c>
      <c r="G650">
        <v>40</v>
      </c>
      <c r="H650">
        <v>38</v>
      </c>
      <c r="I650">
        <f>VLOOKUP(A650,Bシート!A:G,2,FALSE)</f>
        <v>19.2</v>
      </c>
      <c r="J650">
        <f>VLOOKUP(A650,Bシート!A:G,3,FALSE)</f>
        <v>3.5999999999999996</v>
      </c>
      <c r="K650">
        <f>VLOOKUP(A650,Bシート!A:G,4,FALSE)</f>
        <v>1001.5</v>
      </c>
      <c r="L650">
        <f>VLOOKUP(A650,Bシート!A:G,5,FALSE)</f>
        <v>3.7000000000000455</v>
      </c>
      <c r="M650">
        <f>VLOOKUP(A650,Bシート!A:G,6,FALSE)</f>
        <v>51</v>
      </c>
      <c r="N650">
        <f>VLOOKUP(A650,Bシート!A:G,7,FALSE)</f>
        <v>-22</v>
      </c>
      <c r="O650">
        <f>VLOOKUP(A650,Bシート!A:H,8,FALSE)</f>
        <v>20.9</v>
      </c>
      <c r="P650">
        <f>VLOOKUP(A650,Bシート!A:I,9,FALSE)</f>
        <v>-0.97</v>
      </c>
      <c r="Q650">
        <f>VLOOKUP(A650,Bシート!A:J,10,FALSE)</f>
        <v>-0.26</v>
      </c>
    </row>
    <row r="651" spans="1:17">
      <c r="A651" s="11">
        <v>41015</v>
      </c>
      <c r="B651">
        <v>12</v>
      </c>
      <c r="C651">
        <v>31</v>
      </c>
      <c r="D651">
        <v>34</v>
      </c>
      <c r="E651">
        <v>40</v>
      </c>
      <c r="F651">
        <v>41</v>
      </c>
      <c r="G651">
        <v>43</v>
      </c>
      <c r="H651">
        <v>6</v>
      </c>
      <c r="I651">
        <f>VLOOKUP(A651,Bシート!A:G,2,FALSE)</f>
        <v>15.8</v>
      </c>
      <c r="J651">
        <f>VLOOKUP(A651,Bシート!A:G,3,FALSE)</f>
        <v>2.8000000000000007</v>
      </c>
      <c r="K651">
        <f>VLOOKUP(A651,Bシート!A:G,4,FALSE)</f>
        <v>1009.6</v>
      </c>
      <c r="L651">
        <f>VLOOKUP(A651,Bシート!A:G,5,FALSE)</f>
        <v>-2.6999999999999318</v>
      </c>
      <c r="M651">
        <f>VLOOKUP(A651,Bシート!A:G,6,FALSE)</f>
        <v>56</v>
      </c>
      <c r="N651">
        <f>VLOOKUP(A651,Bシート!A:G,7,FALSE)</f>
        <v>-6</v>
      </c>
      <c r="O651">
        <f>VLOOKUP(A651,Bシート!A:H,8,FALSE)</f>
        <v>24.9</v>
      </c>
      <c r="P651">
        <f>VLOOKUP(A651,Bシート!A:I,9,FALSE)</f>
        <v>-0.83</v>
      </c>
      <c r="Q651">
        <f>VLOOKUP(A651,Bシート!A:J,10,FALSE)</f>
        <v>0.55000000000000004</v>
      </c>
    </row>
    <row r="652" spans="1:17">
      <c r="A652" s="11">
        <v>41018</v>
      </c>
      <c r="B652">
        <v>4</v>
      </c>
      <c r="C652">
        <v>15</v>
      </c>
      <c r="D652">
        <v>17</v>
      </c>
      <c r="E652">
        <v>34</v>
      </c>
      <c r="F652">
        <v>38</v>
      </c>
      <c r="G652">
        <v>40</v>
      </c>
      <c r="H652">
        <v>5</v>
      </c>
      <c r="I652">
        <f>VLOOKUP(A652,Bシート!A:G,2,FALSE)</f>
        <v>15.5</v>
      </c>
      <c r="J652">
        <f>VLOOKUP(A652,Bシート!A:G,3,FALSE)</f>
        <v>-1.5</v>
      </c>
      <c r="K652">
        <f>VLOOKUP(A652,Bシート!A:G,4,FALSE)</f>
        <v>1019</v>
      </c>
      <c r="L652">
        <f>VLOOKUP(A652,Bシート!A:G,5,FALSE)</f>
        <v>4.3999999999999773</v>
      </c>
      <c r="M652">
        <f>VLOOKUP(A652,Bシート!A:G,6,FALSE)</f>
        <v>65</v>
      </c>
      <c r="N652">
        <f>VLOOKUP(A652,Bシート!A:G,7,FALSE)</f>
        <v>15</v>
      </c>
      <c r="O652">
        <f>VLOOKUP(A652,Bシート!A:H,8,FALSE)</f>
        <v>27.9</v>
      </c>
      <c r="P652">
        <f>VLOOKUP(A652,Bシート!A:I,9,FALSE)</f>
        <v>-0.34</v>
      </c>
      <c r="Q652">
        <f>VLOOKUP(A652,Bシート!A:J,10,FALSE)</f>
        <v>0.94</v>
      </c>
    </row>
    <row r="653" spans="1:17">
      <c r="A653" s="11">
        <v>41022</v>
      </c>
      <c r="B653">
        <v>1</v>
      </c>
      <c r="C653">
        <v>10</v>
      </c>
      <c r="D653">
        <v>16</v>
      </c>
      <c r="E653">
        <v>19</v>
      </c>
      <c r="F653">
        <v>20</v>
      </c>
      <c r="G653">
        <v>39</v>
      </c>
      <c r="H653">
        <v>29</v>
      </c>
      <c r="I653">
        <f>VLOOKUP(A653,Bシート!A:G,2,FALSE)</f>
        <v>15.5</v>
      </c>
      <c r="J653">
        <f>VLOOKUP(A653,Bシート!A:G,3,FALSE)</f>
        <v>3.0999999999999996</v>
      </c>
      <c r="K653">
        <f>VLOOKUP(A653,Bシート!A:G,4,FALSE)</f>
        <v>1008.1</v>
      </c>
      <c r="L653">
        <f>VLOOKUP(A653,Bシート!A:G,5,FALSE)</f>
        <v>-10.199999999999932</v>
      </c>
      <c r="M653">
        <f>VLOOKUP(A653,Bシート!A:G,6,FALSE)</f>
        <v>93</v>
      </c>
      <c r="N653">
        <f>VLOOKUP(A653,Bシート!A:G,7,FALSE)</f>
        <v>8</v>
      </c>
      <c r="O653">
        <f>VLOOKUP(A653,Bシート!A:H,8,FALSE)</f>
        <v>2.37</v>
      </c>
      <c r="P653">
        <f>VLOOKUP(A653,Bシート!A:I,9,FALSE)</f>
        <v>0.48</v>
      </c>
      <c r="Q653">
        <f>VLOOKUP(A653,Bシート!A:J,10,FALSE)</f>
        <v>0.88</v>
      </c>
    </row>
    <row r="654" spans="1:17">
      <c r="A654" s="11">
        <v>41025</v>
      </c>
      <c r="B654">
        <v>13</v>
      </c>
      <c r="C654">
        <v>21</v>
      </c>
      <c r="D654">
        <v>22</v>
      </c>
      <c r="E654">
        <v>26</v>
      </c>
      <c r="F654">
        <v>29</v>
      </c>
      <c r="G654">
        <v>36</v>
      </c>
      <c r="H654">
        <v>31</v>
      </c>
      <c r="I654">
        <f>VLOOKUP(A654,Bシート!A:G,2,FALSE)</f>
        <v>17.399999999999999</v>
      </c>
      <c r="J654">
        <f>VLOOKUP(A654,Bシート!A:G,3,FALSE)</f>
        <v>-1.3000000000000007</v>
      </c>
      <c r="K654">
        <f>VLOOKUP(A654,Bシート!A:G,4,FALSE)</f>
        <v>1004.9</v>
      </c>
      <c r="L654">
        <f>VLOOKUP(A654,Bシート!A:G,5,FALSE)</f>
        <v>-4.6000000000000227</v>
      </c>
      <c r="M654">
        <f>VLOOKUP(A654,Bシート!A:G,6,FALSE)</f>
        <v>80</v>
      </c>
      <c r="N654">
        <f>VLOOKUP(A654,Bシート!A:G,7,FALSE)</f>
        <v>8</v>
      </c>
      <c r="O654">
        <f>VLOOKUP(A654,Bシート!A:H,8,FALSE)</f>
        <v>5.37</v>
      </c>
      <c r="P654">
        <f>VLOOKUP(A654,Bシート!A:I,9,FALSE)</f>
        <v>0.91</v>
      </c>
      <c r="Q654">
        <f>VLOOKUP(A654,Bシート!A:J,10,FALSE)</f>
        <v>0.41</v>
      </c>
    </row>
    <row r="655" spans="1:17">
      <c r="A655" s="11">
        <v>41029</v>
      </c>
      <c r="B655">
        <v>12</v>
      </c>
      <c r="C655">
        <v>18</v>
      </c>
      <c r="D655">
        <v>21</v>
      </c>
      <c r="E655">
        <v>29</v>
      </c>
      <c r="F655">
        <v>32</v>
      </c>
      <c r="G655">
        <v>38</v>
      </c>
      <c r="H655">
        <v>2</v>
      </c>
      <c r="I655">
        <f>VLOOKUP(A655,Bシート!A:G,2,FALSE)</f>
        <v>21.3</v>
      </c>
      <c r="J655">
        <f>VLOOKUP(A655,Bシート!A:G,3,FALSE)</f>
        <v>-2</v>
      </c>
      <c r="K655">
        <f>VLOOKUP(A655,Bシート!A:G,4,FALSE)</f>
        <v>1014.5</v>
      </c>
      <c r="L655">
        <f>VLOOKUP(A655,Bシート!A:G,5,FALSE)</f>
        <v>0.60000000000002274</v>
      </c>
      <c r="M655">
        <f>VLOOKUP(A655,Bシート!A:G,6,FALSE)</f>
        <v>72</v>
      </c>
      <c r="N655">
        <f>VLOOKUP(A655,Bシート!A:G,7,FALSE)</f>
        <v>17</v>
      </c>
      <c r="O655">
        <f>VLOOKUP(A655,Bシート!A:H,8,FALSE)</f>
        <v>9.3699999999999992</v>
      </c>
      <c r="P655">
        <f>VLOOKUP(A655,Bシート!A:I,9,FALSE)</f>
        <v>0.91</v>
      </c>
      <c r="Q655">
        <f>VLOOKUP(A655,Bシート!A:J,10,FALSE)</f>
        <v>-0.41</v>
      </c>
    </row>
    <row r="656" spans="1:17">
      <c r="A656" s="11">
        <v>41032</v>
      </c>
      <c r="B656">
        <v>5</v>
      </c>
      <c r="C656">
        <v>10</v>
      </c>
      <c r="D656">
        <v>23</v>
      </c>
      <c r="E656">
        <v>26</v>
      </c>
      <c r="F656">
        <v>28</v>
      </c>
      <c r="G656">
        <v>29</v>
      </c>
      <c r="H656">
        <v>27</v>
      </c>
      <c r="I656">
        <f>VLOOKUP(A656,Bシート!A:G,2,FALSE)</f>
        <v>18.100000000000001</v>
      </c>
      <c r="J656">
        <f>VLOOKUP(A656,Bシート!A:G,3,FALSE)</f>
        <v>0.10000000000000142</v>
      </c>
      <c r="K656">
        <f>VLOOKUP(A656,Bシート!A:G,4,FALSE)</f>
        <v>987.2</v>
      </c>
      <c r="L656">
        <f>VLOOKUP(A656,Bシート!A:G,5,FALSE)</f>
        <v>-17.899999999999977</v>
      </c>
      <c r="M656">
        <f>VLOOKUP(A656,Bシート!A:G,6,FALSE)</f>
        <v>94</v>
      </c>
      <c r="N656">
        <f>VLOOKUP(A656,Bシート!A:G,7,FALSE)</f>
        <v>2</v>
      </c>
      <c r="O656">
        <f>VLOOKUP(A656,Bシート!A:H,8,FALSE)</f>
        <v>12.37</v>
      </c>
      <c r="P656">
        <f>VLOOKUP(A656,Bシート!A:I,9,FALSE)</f>
        <v>0.49</v>
      </c>
      <c r="Q656">
        <f>VLOOKUP(A656,Bシート!A:J,10,FALSE)</f>
        <v>-0.87</v>
      </c>
    </row>
    <row r="657" spans="1:17">
      <c r="A657" s="11">
        <v>41036</v>
      </c>
      <c r="B657">
        <v>2</v>
      </c>
      <c r="C657">
        <v>8</v>
      </c>
      <c r="D657">
        <v>13</v>
      </c>
      <c r="E657">
        <v>17</v>
      </c>
      <c r="F657">
        <v>25</v>
      </c>
      <c r="G657">
        <v>37</v>
      </c>
      <c r="H657">
        <v>30</v>
      </c>
      <c r="I657">
        <f>VLOOKUP(A657,Bシート!A:G,2,FALSE)</f>
        <v>21</v>
      </c>
      <c r="J657">
        <f>VLOOKUP(A657,Bシート!A:G,3,FALSE)</f>
        <v>1</v>
      </c>
      <c r="K657">
        <f>VLOOKUP(A657,Bシート!A:G,4,FALSE)</f>
        <v>1003.4</v>
      </c>
      <c r="L657">
        <f>VLOOKUP(A657,Bシート!A:G,5,FALSE)</f>
        <v>2.3999999999999773</v>
      </c>
      <c r="M657">
        <f>VLOOKUP(A657,Bシート!A:G,6,FALSE)</f>
        <v>45</v>
      </c>
      <c r="N657">
        <f>VLOOKUP(A657,Bシート!A:G,7,FALSE)</f>
        <v>-4</v>
      </c>
      <c r="O657">
        <f>VLOOKUP(A657,Bシート!A:H,8,FALSE)</f>
        <v>16.37</v>
      </c>
      <c r="P657">
        <f>VLOOKUP(A657,Bシート!A:I,9,FALSE)</f>
        <v>-0.34</v>
      </c>
      <c r="Q657">
        <f>VLOOKUP(A657,Bシート!A:J,10,FALSE)</f>
        <v>-0.94</v>
      </c>
    </row>
    <row r="658" spans="1:17">
      <c r="A658" s="11">
        <v>41039</v>
      </c>
      <c r="B658">
        <v>3</v>
      </c>
      <c r="C658">
        <v>20</v>
      </c>
      <c r="D658">
        <v>29</v>
      </c>
      <c r="E658">
        <v>33</v>
      </c>
      <c r="F658">
        <v>34</v>
      </c>
      <c r="G658">
        <v>40</v>
      </c>
      <c r="H658">
        <v>2</v>
      </c>
      <c r="I658">
        <f>VLOOKUP(A658,Bシート!A:G,2,FALSE)</f>
        <v>16.600000000000001</v>
      </c>
      <c r="J658">
        <f>VLOOKUP(A658,Bシート!A:G,3,FALSE)</f>
        <v>-3.8999999999999986</v>
      </c>
      <c r="K658">
        <f>VLOOKUP(A658,Bシート!A:G,4,FALSE)</f>
        <v>1002.6</v>
      </c>
      <c r="L658">
        <f>VLOOKUP(A658,Bシート!A:G,5,FALSE)</f>
        <v>-3.1000000000000227</v>
      </c>
      <c r="M658">
        <f>VLOOKUP(A658,Bシート!A:G,6,FALSE)</f>
        <v>66</v>
      </c>
      <c r="N658">
        <f>VLOOKUP(A658,Bシート!A:G,7,FALSE)</f>
        <v>-6</v>
      </c>
      <c r="O658">
        <f>VLOOKUP(A658,Bシート!A:H,8,FALSE)</f>
        <v>19.37</v>
      </c>
      <c r="P658">
        <f>VLOOKUP(A658,Bシート!A:I,9,FALSE)</f>
        <v>-0.83</v>
      </c>
      <c r="Q658">
        <f>VLOOKUP(A658,Bシート!A:J,10,FALSE)</f>
        <v>-0.56000000000000005</v>
      </c>
    </row>
    <row r="659" spans="1:17">
      <c r="A659" s="11">
        <v>41043</v>
      </c>
      <c r="B659">
        <v>14</v>
      </c>
      <c r="C659">
        <v>24</v>
      </c>
      <c r="D659">
        <v>32</v>
      </c>
      <c r="E659">
        <v>40</v>
      </c>
      <c r="F659">
        <v>41</v>
      </c>
      <c r="G659">
        <v>42</v>
      </c>
      <c r="H659">
        <v>9</v>
      </c>
      <c r="I659">
        <f>VLOOKUP(A659,Bシート!A:G,2,FALSE)</f>
        <v>21.3</v>
      </c>
      <c r="J659">
        <f>VLOOKUP(A659,Bシート!A:G,3,FALSE)</f>
        <v>2</v>
      </c>
      <c r="K659">
        <f>VLOOKUP(A659,Bシート!A:G,4,FALSE)</f>
        <v>1011.3</v>
      </c>
      <c r="L659">
        <f>VLOOKUP(A659,Bシート!A:G,5,FALSE)</f>
        <v>2.2999999999999545</v>
      </c>
      <c r="M659">
        <f>VLOOKUP(A659,Bシート!A:G,6,FALSE)</f>
        <v>62</v>
      </c>
      <c r="N659">
        <f>VLOOKUP(A659,Bシート!A:G,7,FALSE)</f>
        <v>9</v>
      </c>
      <c r="O659">
        <f>VLOOKUP(A659,Bシート!A:H,8,FALSE)</f>
        <v>23.37</v>
      </c>
      <c r="P659">
        <f>VLOOKUP(A659,Bシート!A:I,9,FALSE)</f>
        <v>-0.97</v>
      </c>
      <c r="Q659">
        <f>VLOOKUP(A659,Bシート!A:J,10,FALSE)</f>
        <v>0.26</v>
      </c>
    </row>
    <row r="660" spans="1:17">
      <c r="A660" s="11">
        <v>41046</v>
      </c>
      <c r="B660">
        <v>21</v>
      </c>
      <c r="C660">
        <v>30</v>
      </c>
      <c r="D660">
        <v>35</v>
      </c>
      <c r="E660">
        <v>39</v>
      </c>
      <c r="F660">
        <v>41</v>
      </c>
      <c r="G660">
        <v>42</v>
      </c>
      <c r="H660">
        <v>3</v>
      </c>
      <c r="I660">
        <f>VLOOKUP(A660,Bシート!A:G,2,FALSE)</f>
        <v>23</v>
      </c>
      <c r="J660">
        <f>VLOOKUP(A660,Bシート!A:G,3,FALSE)</f>
        <v>-0.80000000000000071</v>
      </c>
      <c r="K660">
        <f>VLOOKUP(A660,Bシート!A:G,4,FALSE)</f>
        <v>995.8</v>
      </c>
      <c r="L660">
        <f>VLOOKUP(A660,Bシート!A:G,5,FALSE)</f>
        <v>-2</v>
      </c>
      <c r="M660">
        <f>VLOOKUP(A660,Bシート!A:G,6,FALSE)</f>
        <v>66</v>
      </c>
      <c r="N660">
        <f>VLOOKUP(A660,Bシート!A:G,7,FALSE)</f>
        <v>9</v>
      </c>
      <c r="O660">
        <f>VLOOKUP(A660,Bシート!A:H,8,FALSE)</f>
        <v>26.37</v>
      </c>
      <c r="P660">
        <f>VLOOKUP(A660,Bシート!A:I,9,FALSE)</f>
        <v>-0.62</v>
      </c>
      <c r="Q660">
        <f>VLOOKUP(A660,Bシート!A:J,10,FALSE)</f>
        <v>0.78</v>
      </c>
    </row>
    <row r="661" spans="1:17">
      <c r="A661" s="11">
        <v>41050</v>
      </c>
      <c r="B661">
        <v>8</v>
      </c>
      <c r="C661">
        <v>20</v>
      </c>
      <c r="D661">
        <v>31</v>
      </c>
      <c r="E661">
        <v>36</v>
      </c>
      <c r="F661">
        <v>37</v>
      </c>
      <c r="G661">
        <v>38</v>
      </c>
      <c r="H661">
        <v>39</v>
      </c>
      <c r="I661">
        <f>VLOOKUP(A661,Bシート!A:G,2,FALSE)</f>
        <v>20.7</v>
      </c>
      <c r="J661">
        <f>VLOOKUP(A661,Bシート!A:G,3,FALSE)</f>
        <v>-1.3000000000000007</v>
      </c>
      <c r="K661">
        <f>VLOOKUP(A661,Bシート!A:G,4,FALSE)</f>
        <v>1014.6</v>
      </c>
      <c r="L661">
        <f>VLOOKUP(A661,Bシート!A:G,5,FALSE)</f>
        <v>0.89999999999997726</v>
      </c>
      <c r="M661">
        <f>VLOOKUP(A661,Bシート!A:G,6,FALSE)</f>
        <v>49</v>
      </c>
      <c r="N661">
        <f>VLOOKUP(A661,Bシート!A:G,7,FALSE)</f>
        <v>-1</v>
      </c>
      <c r="O661">
        <f>VLOOKUP(A661,Bシート!A:H,8,FALSE)</f>
        <v>0.84</v>
      </c>
      <c r="P661">
        <f>VLOOKUP(A661,Bシート!A:I,9,FALSE)</f>
        <v>0.18</v>
      </c>
      <c r="Q661">
        <f>VLOOKUP(A661,Bシート!A:J,10,FALSE)</f>
        <v>0.98</v>
      </c>
    </row>
    <row r="662" spans="1:17">
      <c r="A662" s="11">
        <v>41053</v>
      </c>
      <c r="B662">
        <v>6</v>
      </c>
      <c r="C662">
        <v>9</v>
      </c>
      <c r="D662">
        <v>17</v>
      </c>
      <c r="E662">
        <v>20</v>
      </c>
      <c r="F662">
        <v>33</v>
      </c>
      <c r="G662">
        <v>40</v>
      </c>
      <c r="H662">
        <v>26</v>
      </c>
      <c r="I662">
        <f>VLOOKUP(A662,Bシート!A:G,2,FALSE)</f>
        <v>23.1</v>
      </c>
      <c r="J662">
        <f>VLOOKUP(A662,Bシート!A:G,3,FALSE)</f>
        <v>3.2000000000000028</v>
      </c>
      <c r="K662">
        <f>VLOOKUP(A662,Bシート!A:G,4,FALSE)</f>
        <v>1005.2</v>
      </c>
      <c r="L662">
        <f>VLOOKUP(A662,Bシート!A:G,5,FALSE)</f>
        <v>0.10000000000002274</v>
      </c>
      <c r="M662">
        <f>VLOOKUP(A662,Bシート!A:G,6,FALSE)</f>
        <v>65</v>
      </c>
      <c r="N662">
        <f>VLOOKUP(A662,Bシート!A:G,7,FALSE)</f>
        <v>-6</v>
      </c>
      <c r="O662">
        <f>VLOOKUP(A662,Bシート!A:H,8,FALSE)</f>
        <v>3.84</v>
      </c>
      <c r="P662">
        <f>VLOOKUP(A662,Bシート!A:I,9,FALSE)</f>
        <v>0.73</v>
      </c>
      <c r="Q662">
        <f>VLOOKUP(A662,Bシート!A:J,10,FALSE)</f>
        <v>0.68</v>
      </c>
    </row>
    <row r="663" spans="1:17">
      <c r="A663" s="11">
        <v>41057</v>
      </c>
      <c r="B663">
        <v>12</v>
      </c>
      <c r="C663">
        <v>31</v>
      </c>
      <c r="D663">
        <v>32</v>
      </c>
      <c r="E663">
        <v>34</v>
      </c>
      <c r="F663">
        <v>36</v>
      </c>
      <c r="G663">
        <v>40</v>
      </c>
      <c r="H663">
        <v>6</v>
      </c>
      <c r="I663">
        <f>VLOOKUP(A663,Bシート!A:G,2,FALSE)</f>
        <v>20.3</v>
      </c>
      <c r="J663">
        <f>VLOOKUP(A663,Bシート!A:G,3,FALSE)</f>
        <v>-2.8999999999999986</v>
      </c>
      <c r="K663">
        <f>VLOOKUP(A663,Bシート!A:G,4,FALSE)</f>
        <v>1013.5</v>
      </c>
      <c r="L663">
        <f>VLOOKUP(A663,Bシート!A:G,5,FALSE)</f>
        <v>4.7999999999999545</v>
      </c>
      <c r="M663">
        <f>VLOOKUP(A663,Bシート!A:G,6,FALSE)</f>
        <v>71</v>
      </c>
      <c r="N663">
        <f>VLOOKUP(A663,Bシート!A:G,7,FALSE)</f>
        <v>26</v>
      </c>
      <c r="O663">
        <f>VLOOKUP(A663,Bシート!A:H,8,FALSE)</f>
        <v>7.84</v>
      </c>
      <c r="P663">
        <f>VLOOKUP(A663,Bシート!A:I,9,FALSE)</f>
        <v>1</v>
      </c>
      <c r="Q663">
        <f>VLOOKUP(A663,Bシート!A:J,10,FALSE)</f>
        <v>-0.1</v>
      </c>
    </row>
    <row r="664" spans="1:17">
      <c r="A664" s="11">
        <v>41060</v>
      </c>
      <c r="B664">
        <v>13</v>
      </c>
      <c r="C664">
        <v>18</v>
      </c>
      <c r="D664">
        <v>21</v>
      </c>
      <c r="E664">
        <v>30</v>
      </c>
      <c r="F664">
        <v>33</v>
      </c>
      <c r="G664">
        <v>40</v>
      </c>
      <c r="H664">
        <v>25</v>
      </c>
      <c r="I664">
        <f>VLOOKUP(A664,Bシート!A:G,2,FALSE)</f>
        <v>21.8</v>
      </c>
      <c r="J664">
        <f>VLOOKUP(A664,Bシート!A:G,3,FALSE)</f>
        <v>0.90000000000000213</v>
      </c>
      <c r="K664">
        <f>VLOOKUP(A664,Bシート!A:G,4,FALSE)</f>
        <v>1012.7</v>
      </c>
      <c r="L664">
        <f>VLOOKUP(A664,Bシート!A:G,5,FALSE)</f>
        <v>-2</v>
      </c>
      <c r="M664">
        <f>VLOOKUP(A664,Bシート!A:G,6,FALSE)</f>
        <v>65</v>
      </c>
      <c r="N664">
        <f>VLOOKUP(A664,Bシート!A:G,7,FALSE)</f>
        <v>-3</v>
      </c>
      <c r="O664">
        <f>VLOOKUP(A664,Bシート!A:H,8,FALSE)</f>
        <v>10.84</v>
      </c>
      <c r="P664">
        <f>VLOOKUP(A664,Bシート!A:I,9,FALSE)</f>
        <v>0.74</v>
      </c>
      <c r="Q664">
        <f>VLOOKUP(A664,Bシート!A:J,10,FALSE)</f>
        <v>-0.67</v>
      </c>
    </row>
    <row r="665" spans="1:17">
      <c r="A665" s="11">
        <v>41064</v>
      </c>
      <c r="B665">
        <v>2</v>
      </c>
      <c r="C665">
        <v>8</v>
      </c>
      <c r="D665">
        <v>11</v>
      </c>
      <c r="E665">
        <v>12</v>
      </c>
      <c r="F665">
        <v>26</v>
      </c>
      <c r="G665">
        <v>29</v>
      </c>
      <c r="H665">
        <v>22</v>
      </c>
      <c r="I665">
        <f>VLOOKUP(A665,Bシート!A:G,2,FALSE)</f>
        <v>23.6</v>
      </c>
      <c r="J665">
        <f>VLOOKUP(A665,Bシート!A:G,3,FALSE)</f>
        <v>0.70000000000000284</v>
      </c>
      <c r="K665">
        <f>VLOOKUP(A665,Bシート!A:G,4,FALSE)</f>
        <v>1009.1</v>
      </c>
      <c r="L665">
        <f>VLOOKUP(A665,Bシート!A:G,5,FALSE)</f>
        <v>0.39999999999997726</v>
      </c>
      <c r="M665">
        <f>VLOOKUP(A665,Bシート!A:G,6,FALSE)</f>
        <v>49</v>
      </c>
      <c r="N665">
        <f>VLOOKUP(A665,Bシート!A:G,7,FALSE)</f>
        <v>-4</v>
      </c>
      <c r="O665">
        <f>VLOOKUP(A665,Bシート!A:H,8,FALSE)</f>
        <v>14.84</v>
      </c>
      <c r="P665">
        <f>VLOOKUP(A665,Bシート!A:I,9,FALSE)</f>
        <v>-0.02</v>
      </c>
      <c r="Q665">
        <f>VLOOKUP(A665,Bシート!A:J,10,FALSE)</f>
        <v>-1</v>
      </c>
    </row>
    <row r="666" spans="1:17">
      <c r="A666" s="11">
        <v>41067</v>
      </c>
      <c r="B666">
        <v>13</v>
      </c>
      <c r="C666">
        <v>22</v>
      </c>
      <c r="D666">
        <v>27</v>
      </c>
      <c r="E666">
        <v>29</v>
      </c>
      <c r="F666">
        <v>36</v>
      </c>
      <c r="G666">
        <v>37</v>
      </c>
      <c r="H666">
        <v>40</v>
      </c>
      <c r="I666">
        <f>VLOOKUP(A666,Bシート!A:G,2,FALSE)</f>
        <v>21.9</v>
      </c>
      <c r="J666">
        <f>VLOOKUP(A666,Bシート!A:G,3,FALSE)</f>
        <v>1</v>
      </c>
      <c r="K666">
        <f>VLOOKUP(A666,Bシート!A:G,4,FALSE)</f>
        <v>1003.9</v>
      </c>
      <c r="L666">
        <f>VLOOKUP(A666,Bシート!A:G,5,FALSE)</f>
        <v>6.5</v>
      </c>
      <c r="M666">
        <f>VLOOKUP(A666,Bシート!A:G,6,FALSE)</f>
        <v>69</v>
      </c>
      <c r="N666">
        <f>VLOOKUP(A666,Bシート!A:G,7,FALSE)</f>
        <v>8</v>
      </c>
      <c r="O666">
        <f>VLOOKUP(A666,Bシート!A:H,8,FALSE)</f>
        <v>17.84</v>
      </c>
      <c r="P666">
        <f>VLOOKUP(A666,Bシート!A:I,9,FALSE)</f>
        <v>-0.61</v>
      </c>
      <c r="Q666">
        <f>VLOOKUP(A666,Bシート!A:J,10,FALSE)</f>
        <v>-0.79</v>
      </c>
    </row>
    <row r="667" spans="1:17">
      <c r="A667" s="11">
        <v>41071</v>
      </c>
      <c r="B667">
        <v>2</v>
      </c>
      <c r="C667">
        <v>6</v>
      </c>
      <c r="D667">
        <v>28</v>
      </c>
      <c r="E667">
        <v>30</v>
      </c>
      <c r="F667">
        <v>31</v>
      </c>
      <c r="G667">
        <v>41</v>
      </c>
      <c r="H667">
        <v>7</v>
      </c>
      <c r="I667">
        <f>VLOOKUP(A667,Bシート!A:G,2,FALSE)</f>
        <v>21.9</v>
      </c>
      <c r="J667">
        <f>VLOOKUP(A667,Bシート!A:G,3,FALSE)</f>
        <v>0.5</v>
      </c>
      <c r="K667">
        <f>VLOOKUP(A667,Bシート!A:G,4,FALSE)</f>
        <v>1002</v>
      </c>
      <c r="L667">
        <f>VLOOKUP(A667,Bシート!A:G,5,FALSE)</f>
        <v>6.7000000000000455</v>
      </c>
      <c r="M667">
        <f>VLOOKUP(A667,Bシート!A:G,6,FALSE)</f>
        <v>68</v>
      </c>
      <c r="N667">
        <f>VLOOKUP(A667,Bシート!A:G,7,FALSE)</f>
        <v>-15</v>
      </c>
      <c r="O667">
        <f>VLOOKUP(A667,Bシート!A:H,8,FALSE)</f>
        <v>21.84</v>
      </c>
      <c r="P667">
        <f>VLOOKUP(A667,Bシート!A:I,9,FALSE)</f>
        <v>-1</v>
      </c>
      <c r="Q667">
        <f>VLOOKUP(A667,Bシート!A:J,10,FALSE)</f>
        <v>-7.0000000000000007E-2</v>
      </c>
    </row>
    <row r="668" spans="1:17">
      <c r="A668" s="11">
        <v>41074</v>
      </c>
      <c r="B668">
        <v>21</v>
      </c>
      <c r="C668">
        <v>31</v>
      </c>
      <c r="D668">
        <v>34</v>
      </c>
      <c r="E668">
        <v>37</v>
      </c>
      <c r="F668">
        <v>39</v>
      </c>
      <c r="G668">
        <v>40</v>
      </c>
      <c r="H668">
        <v>15</v>
      </c>
      <c r="I668">
        <f>VLOOKUP(A668,Bシート!A:G,2,FALSE)</f>
        <v>20.6</v>
      </c>
      <c r="J668">
        <f>VLOOKUP(A668,Bシート!A:G,3,FALSE)</f>
        <v>1.7000000000000028</v>
      </c>
      <c r="K668">
        <f>VLOOKUP(A668,Bシート!A:G,4,FALSE)</f>
        <v>1011.5</v>
      </c>
      <c r="L668">
        <f>VLOOKUP(A668,Bシート!A:G,5,FALSE)</f>
        <v>3.8999999999999773</v>
      </c>
      <c r="M668">
        <f>VLOOKUP(A668,Bシート!A:G,6,FALSE)</f>
        <v>59</v>
      </c>
      <c r="N668">
        <f>VLOOKUP(A668,Bシート!A:G,7,FALSE)</f>
        <v>-4</v>
      </c>
      <c r="O668">
        <f>VLOOKUP(A668,Bシート!A:H,8,FALSE)</f>
        <v>24.84</v>
      </c>
      <c r="P668">
        <f>VLOOKUP(A668,Bシート!A:I,9,FALSE)</f>
        <v>-0.84</v>
      </c>
      <c r="Q668">
        <f>VLOOKUP(A668,Bシート!A:J,10,FALSE)</f>
        <v>0.54</v>
      </c>
    </row>
    <row r="669" spans="1:17">
      <c r="A669" s="11">
        <v>41078</v>
      </c>
      <c r="B669">
        <v>7</v>
      </c>
      <c r="C669">
        <v>13</v>
      </c>
      <c r="D669">
        <v>20</v>
      </c>
      <c r="E669">
        <v>27</v>
      </c>
      <c r="F669">
        <v>34</v>
      </c>
      <c r="G669">
        <v>35</v>
      </c>
      <c r="H669">
        <v>22</v>
      </c>
      <c r="I669">
        <f>VLOOKUP(A669,Bシート!A:G,2,FALSE)</f>
        <v>25.4</v>
      </c>
      <c r="J669">
        <f>VLOOKUP(A669,Bシート!A:G,3,FALSE)</f>
        <v>-1.4000000000000021</v>
      </c>
      <c r="K669">
        <f>VLOOKUP(A669,Bシート!A:G,4,FALSE)</f>
        <v>1005.9</v>
      </c>
      <c r="L669">
        <f>VLOOKUP(A669,Bシート!A:G,5,FALSE)</f>
        <v>3.6000000000000227</v>
      </c>
      <c r="M669">
        <f>VLOOKUP(A669,Bシート!A:G,6,FALSE)</f>
        <v>59</v>
      </c>
      <c r="N669">
        <f>VLOOKUP(A669,Bシート!A:G,7,FALSE)</f>
        <v>-13</v>
      </c>
      <c r="O669">
        <f>VLOOKUP(A669,Bシート!A:H,8,FALSE)</f>
        <v>28.84</v>
      </c>
      <c r="P669">
        <f>VLOOKUP(A669,Bシート!A:I,9,FALSE)</f>
        <v>-0.15</v>
      </c>
      <c r="Q669">
        <f>VLOOKUP(A669,Bシート!A:J,10,FALSE)</f>
        <v>0.99</v>
      </c>
    </row>
    <row r="670" spans="1:17">
      <c r="A670" s="11">
        <v>41081</v>
      </c>
      <c r="B670">
        <v>4</v>
      </c>
      <c r="C670">
        <v>6</v>
      </c>
      <c r="D670">
        <v>10</v>
      </c>
      <c r="E670">
        <v>17</v>
      </c>
      <c r="F670">
        <v>24</v>
      </c>
      <c r="G670">
        <v>33</v>
      </c>
      <c r="H670">
        <v>19</v>
      </c>
      <c r="I670">
        <f>VLOOKUP(A670,Bシート!A:G,2,FALSE)</f>
        <v>24.5</v>
      </c>
      <c r="J670">
        <f>VLOOKUP(A670,Bシート!A:G,3,FALSE)</f>
        <v>-2.8999999999999986</v>
      </c>
      <c r="K670">
        <f>VLOOKUP(A670,Bシート!A:G,4,FALSE)</f>
        <v>1001.9</v>
      </c>
      <c r="L670">
        <f>VLOOKUP(A670,Bシート!A:G,5,FALSE)</f>
        <v>7.6000000000000227</v>
      </c>
      <c r="M670">
        <f>VLOOKUP(A670,Bシート!A:G,6,FALSE)</f>
        <v>69</v>
      </c>
      <c r="N670">
        <f>VLOOKUP(A670,Bシート!A:G,7,FALSE)</f>
        <v>5</v>
      </c>
      <c r="O670">
        <f>VLOOKUP(A670,Bシート!A:H,8,FALSE)</f>
        <v>2.31</v>
      </c>
      <c r="P670">
        <f>VLOOKUP(A670,Bシート!A:I,9,FALSE)</f>
        <v>0.47</v>
      </c>
      <c r="Q670">
        <f>VLOOKUP(A670,Bシート!A:J,10,FALSE)</f>
        <v>0.88</v>
      </c>
    </row>
    <row r="671" spans="1:17">
      <c r="A671" s="11">
        <v>41085</v>
      </c>
      <c r="B671">
        <v>1</v>
      </c>
      <c r="C671">
        <v>4</v>
      </c>
      <c r="D671">
        <v>7</v>
      </c>
      <c r="E671">
        <v>25</v>
      </c>
      <c r="F671">
        <v>32</v>
      </c>
      <c r="G671">
        <v>41</v>
      </c>
      <c r="H671">
        <v>18</v>
      </c>
      <c r="I671">
        <f>VLOOKUP(A671,Bシート!A:G,2,FALSE)</f>
        <v>18.600000000000001</v>
      </c>
      <c r="J671">
        <f>VLOOKUP(A671,Bシート!A:G,3,FALSE)</f>
        <v>-3.7999999999999972</v>
      </c>
      <c r="K671">
        <f>VLOOKUP(A671,Bシート!A:G,4,FALSE)</f>
        <v>1007.9</v>
      </c>
      <c r="L671">
        <f>VLOOKUP(A671,Bシート!A:G,5,FALSE)</f>
        <v>2.8999999999999773</v>
      </c>
      <c r="M671">
        <f>VLOOKUP(A671,Bシート!A:G,6,FALSE)</f>
        <v>68</v>
      </c>
      <c r="N671">
        <f>VLOOKUP(A671,Bシート!A:G,7,FALSE)</f>
        <v>-3</v>
      </c>
      <c r="O671">
        <f>VLOOKUP(A671,Bシート!A:H,8,FALSE)</f>
        <v>6.31</v>
      </c>
      <c r="P671">
        <f>VLOOKUP(A671,Bシート!A:I,9,FALSE)</f>
        <v>0.97</v>
      </c>
      <c r="Q671">
        <f>VLOOKUP(A671,Bシート!A:J,10,FALSE)</f>
        <v>0.23</v>
      </c>
    </row>
    <row r="672" spans="1:17">
      <c r="A672" s="11">
        <v>41088</v>
      </c>
      <c r="B672">
        <v>5</v>
      </c>
      <c r="C672">
        <v>10</v>
      </c>
      <c r="D672">
        <v>14</v>
      </c>
      <c r="E672">
        <v>16</v>
      </c>
      <c r="F672">
        <v>23</v>
      </c>
      <c r="G672">
        <v>38</v>
      </c>
      <c r="H672">
        <v>21</v>
      </c>
      <c r="I672">
        <f>VLOOKUP(A672,Bシート!A:G,2,FALSE)</f>
        <v>23.8</v>
      </c>
      <c r="J672">
        <f>VLOOKUP(A672,Bシート!A:G,3,FALSE)</f>
        <v>0.90000000000000213</v>
      </c>
      <c r="K672">
        <f>VLOOKUP(A672,Bシート!A:G,4,FALSE)</f>
        <v>1009.5</v>
      </c>
      <c r="L672">
        <f>VLOOKUP(A672,Bシート!A:G,5,FALSE)</f>
        <v>-2.6000000000000227</v>
      </c>
      <c r="M672">
        <f>VLOOKUP(A672,Bシート!A:G,6,FALSE)</f>
        <v>67</v>
      </c>
      <c r="N672">
        <f>VLOOKUP(A672,Bシート!A:G,7,FALSE)</f>
        <v>6</v>
      </c>
      <c r="O672">
        <f>VLOOKUP(A672,Bシート!A:H,8,FALSE)</f>
        <v>9.31</v>
      </c>
      <c r="P672">
        <f>VLOOKUP(A672,Bシート!A:I,9,FALSE)</f>
        <v>0.92</v>
      </c>
      <c r="Q672">
        <f>VLOOKUP(A672,Bシート!A:J,10,FALSE)</f>
        <v>-0.4</v>
      </c>
    </row>
    <row r="673" spans="1:17">
      <c r="A673" s="11">
        <v>41092</v>
      </c>
      <c r="B673">
        <v>1</v>
      </c>
      <c r="C673">
        <v>5</v>
      </c>
      <c r="D673">
        <v>23</v>
      </c>
      <c r="E673">
        <v>24</v>
      </c>
      <c r="F673">
        <v>36</v>
      </c>
      <c r="G673">
        <v>43</v>
      </c>
      <c r="H673">
        <v>19</v>
      </c>
      <c r="I673">
        <f>VLOOKUP(A673,Bシート!A:G,2,FALSE)</f>
        <v>25.8</v>
      </c>
      <c r="J673">
        <f>VLOOKUP(A673,Bシート!A:G,3,FALSE)</f>
        <v>4.8000000000000007</v>
      </c>
      <c r="K673">
        <f>VLOOKUP(A673,Bシート!A:G,4,FALSE)</f>
        <v>998.8</v>
      </c>
      <c r="L673">
        <f>VLOOKUP(A673,Bシート!A:G,5,FALSE)</f>
        <v>-3.8000000000000682</v>
      </c>
      <c r="M673">
        <f>VLOOKUP(A673,Bシート!A:G,6,FALSE)</f>
        <v>67</v>
      </c>
      <c r="N673">
        <f>VLOOKUP(A673,Bシート!A:G,7,FALSE)</f>
        <v>-19</v>
      </c>
      <c r="O673">
        <f>VLOOKUP(A673,Bシート!A:H,8,FALSE)</f>
        <v>13.31</v>
      </c>
      <c r="P673">
        <f>VLOOKUP(A673,Bシート!A:I,9,FALSE)</f>
        <v>0.3</v>
      </c>
      <c r="Q673">
        <f>VLOOKUP(A673,Bシート!A:J,10,FALSE)</f>
        <v>-0.95</v>
      </c>
    </row>
    <row r="674" spans="1:17">
      <c r="A674" s="11">
        <v>41095</v>
      </c>
      <c r="B674">
        <v>2</v>
      </c>
      <c r="C674">
        <v>6</v>
      </c>
      <c r="D674">
        <v>16</v>
      </c>
      <c r="E674">
        <v>27</v>
      </c>
      <c r="F674">
        <v>28</v>
      </c>
      <c r="G674">
        <v>29</v>
      </c>
      <c r="H674">
        <v>38</v>
      </c>
      <c r="I674">
        <f>VLOOKUP(A674,Bシート!A:G,2,FALSE)</f>
        <v>28.3</v>
      </c>
      <c r="J674">
        <f>VLOOKUP(A674,Bシート!A:G,3,FALSE)</f>
        <v>1.6999999999999993</v>
      </c>
      <c r="K674">
        <f>VLOOKUP(A674,Bシート!A:G,4,FALSE)</f>
        <v>1000.9</v>
      </c>
      <c r="L674">
        <f>VLOOKUP(A674,Bシート!A:G,5,FALSE)</f>
        <v>-1.1000000000000227</v>
      </c>
      <c r="M674">
        <f>VLOOKUP(A674,Bシート!A:G,6,FALSE)</f>
        <v>66</v>
      </c>
      <c r="N674">
        <f>VLOOKUP(A674,Bシート!A:G,7,FALSE)</f>
        <v>-1</v>
      </c>
      <c r="O674">
        <f>VLOOKUP(A674,Bシート!A:H,8,FALSE)</f>
        <v>16.309999999999999</v>
      </c>
      <c r="P674">
        <f>VLOOKUP(A674,Bシート!A:I,9,FALSE)</f>
        <v>-0.32</v>
      </c>
      <c r="Q674">
        <f>VLOOKUP(A674,Bシート!A:J,10,FALSE)</f>
        <v>-0.95</v>
      </c>
    </row>
    <row r="675" spans="1:17">
      <c r="A675" s="11">
        <v>41099</v>
      </c>
      <c r="B675">
        <v>8</v>
      </c>
      <c r="C675">
        <v>11</v>
      </c>
      <c r="D675">
        <v>15</v>
      </c>
      <c r="E675">
        <v>22</v>
      </c>
      <c r="F675">
        <v>40</v>
      </c>
      <c r="G675">
        <v>41</v>
      </c>
      <c r="H675">
        <v>39</v>
      </c>
      <c r="I675">
        <f>VLOOKUP(A675,Bシート!A:G,2,FALSE)</f>
        <v>27.2</v>
      </c>
      <c r="J675">
        <f>VLOOKUP(A675,Bシート!A:G,3,FALSE)</f>
        <v>2.5</v>
      </c>
      <c r="K675">
        <f>VLOOKUP(A675,Bシート!A:G,4,FALSE)</f>
        <v>1003.5</v>
      </c>
      <c r="L675">
        <f>VLOOKUP(A675,Bシート!A:G,5,FALSE)</f>
        <v>2.3999999999999773</v>
      </c>
      <c r="M675">
        <f>VLOOKUP(A675,Bシート!A:G,6,FALSE)</f>
        <v>65</v>
      </c>
      <c r="N675">
        <f>VLOOKUP(A675,Bシート!A:G,7,FALSE)</f>
        <v>-1</v>
      </c>
      <c r="O675">
        <f>VLOOKUP(A675,Bシート!A:H,8,FALSE)</f>
        <v>20.309999999999999</v>
      </c>
      <c r="P675">
        <f>VLOOKUP(A675,Bシート!A:I,9,FALSE)</f>
        <v>-0.92</v>
      </c>
      <c r="Q675">
        <f>VLOOKUP(A675,Bシート!A:J,10,FALSE)</f>
        <v>-0.38</v>
      </c>
    </row>
    <row r="676" spans="1:17">
      <c r="A676" s="11">
        <v>41102</v>
      </c>
      <c r="B676">
        <v>8</v>
      </c>
      <c r="C676">
        <v>10</v>
      </c>
      <c r="D676">
        <v>15</v>
      </c>
      <c r="E676">
        <v>21</v>
      </c>
      <c r="F676">
        <v>24</v>
      </c>
      <c r="G676">
        <v>34</v>
      </c>
      <c r="H676">
        <v>28</v>
      </c>
      <c r="I676">
        <f>VLOOKUP(A676,Bシート!A:G,2,FALSE)</f>
        <v>27.2</v>
      </c>
      <c r="J676">
        <f>VLOOKUP(A676,Bシート!A:G,3,FALSE)</f>
        <v>-1.1000000000000014</v>
      </c>
      <c r="K676">
        <f>VLOOKUP(A676,Bシート!A:G,4,FALSE)</f>
        <v>999.6</v>
      </c>
      <c r="L676">
        <f>VLOOKUP(A676,Bシート!A:G,5,FALSE)</f>
        <v>-5.5</v>
      </c>
      <c r="M676">
        <f>VLOOKUP(A676,Bシート!A:G,6,FALSE)</f>
        <v>79</v>
      </c>
      <c r="N676">
        <f>VLOOKUP(A676,Bシート!A:G,7,FALSE)</f>
        <v>9</v>
      </c>
      <c r="O676">
        <f>VLOOKUP(A676,Bシート!A:H,8,FALSE)</f>
        <v>23.31</v>
      </c>
      <c r="P676">
        <f>VLOOKUP(A676,Bシート!A:I,9,FALSE)</f>
        <v>-0.97</v>
      </c>
      <c r="Q676">
        <f>VLOOKUP(A676,Bシート!A:J,10,FALSE)</f>
        <v>0.24</v>
      </c>
    </row>
    <row r="677" spans="1:17">
      <c r="A677" s="11">
        <v>41106</v>
      </c>
      <c r="B677">
        <v>2</v>
      </c>
      <c r="C677">
        <v>8</v>
      </c>
      <c r="D677">
        <v>20</v>
      </c>
      <c r="E677">
        <v>33</v>
      </c>
      <c r="F677">
        <v>38</v>
      </c>
      <c r="G677">
        <v>42</v>
      </c>
      <c r="H677">
        <v>21</v>
      </c>
      <c r="I677">
        <f>VLOOKUP(A677,Bシート!A:G,2,FALSE)</f>
        <v>30.3</v>
      </c>
      <c r="J677">
        <f>VLOOKUP(A677,Bシート!A:G,3,FALSE)</f>
        <v>0.69999999999999929</v>
      </c>
      <c r="K677">
        <f>VLOOKUP(A677,Bシート!A:G,4,FALSE)</f>
        <v>1006.3</v>
      </c>
      <c r="L677">
        <f>VLOOKUP(A677,Bシート!A:G,5,FALSE)</f>
        <v>1.1999999999999318</v>
      </c>
      <c r="M677">
        <f>VLOOKUP(A677,Bシート!A:G,6,FALSE)</f>
        <v>63</v>
      </c>
      <c r="N677">
        <f>VLOOKUP(A677,Bシート!A:G,7,FALSE)</f>
        <v>-6</v>
      </c>
      <c r="O677">
        <f>VLOOKUP(A677,Bシート!A:H,8,FALSE)</f>
        <v>27.31</v>
      </c>
      <c r="P677">
        <f>VLOOKUP(A677,Bシート!A:I,9,FALSE)</f>
        <v>-0.45</v>
      </c>
      <c r="Q677">
        <f>VLOOKUP(A677,Bシート!A:J,10,FALSE)</f>
        <v>0.89</v>
      </c>
    </row>
    <row r="678" spans="1:17">
      <c r="A678" s="11">
        <v>41109</v>
      </c>
      <c r="B678">
        <v>4</v>
      </c>
      <c r="C678">
        <v>11</v>
      </c>
      <c r="D678">
        <v>22</v>
      </c>
      <c r="E678">
        <v>31</v>
      </c>
      <c r="F678">
        <v>32</v>
      </c>
      <c r="G678">
        <v>35</v>
      </c>
      <c r="H678">
        <v>23</v>
      </c>
      <c r="I678">
        <f>VLOOKUP(A678,Bシート!A:G,2,FALSE)</f>
        <v>27.3</v>
      </c>
      <c r="J678">
        <f>VLOOKUP(A678,Bシート!A:G,3,FALSE)</f>
        <v>-2.8000000000000007</v>
      </c>
      <c r="K678">
        <f>VLOOKUP(A678,Bシート!A:G,4,FALSE)</f>
        <v>1005.4</v>
      </c>
      <c r="L678">
        <f>VLOOKUP(A678,Bシート!A:G,5,FALSE)</f>
        <v>-1.3999999999999773</v>
      </c>
      <c r="M678">
        <f>VLOOKUP(A678,Bシート!A:G,6,FALSE)</f>
        <v>59</v>
      </c>
      <c r="N678">
        <f>VLOOKUP(A678,Bシート!A:G,7,FALSE)</f>
        <v>-10</v>
      </c>
      <c r="O678">
        <f>VLOOKUP(A678,Bシート!A:H,8,FALSE)</f>
        <v>0.78</v>
      </c>
      <c r="P678">
        <f>VLOOKUP(A678,Bシート!A:I,9,FALSE)</f>
        <v>0.17</v>
      </c>
      <c r="Q678">
        <f>VLOOKUP(A678,Bシート!A:J,10,FALSE)</f>
        <v>0.99</v>
      </c>
    </row>
    <row r="679" spans="1:17">
      <c r="A679" s="11">
        <v>41113</v>
      </c>
      <c r="B679">
        <v>8</v>
      </c>
      <c r="C679">
        <v>24</v>
      </c>
      <c r="D679">
        <v>25</v>
      </c>
      <c r="E679">
        <v>29</v>
      </c>
      <c r="F679">
        <v>32</v>
      </c>
      <c r="G679">
        <v>40</v>
      </c>
      <c r="H679">
        <v>28</v>
      </c>
      <c r="I679">
        <f>VLOOKUP(A679,Bシート!A:G,2,FALSE)</f>
        <v>27.4</v>
      </c>
      <c r="J679">
        <f>VLOOKUP(A679,Bシート!A:G,3,FALSE)</f>
        <v>4.2999999999999972</v>
      </c>
      <c r="K679">
        <f>VLOOKUP(A679,Bシート!A:G,4,FALSE)</f>
        <v>1009</v>
      </c>
      <c r="L679">
        <f>VLOOKUP(A679,Bシート!A:G,5,FALSE)</f>
        <v>-0.10000000000002274</v>
      </c>
      <c r="M679">
        <f>VLOOKUP(A679,Bシート!A:G,6,FALSE)</f>
        <v>67</v>
      </c>
      <c r="N679">
        <f>VLOOKUP(A679,Bシート!A:G,7,FALSE)</f>
        <v>-11</v>
      </c>
      <c r="O679">
        <f>VLOOKUP(A679,Bシート!A:H,8,FALSE)</f>
        <v>4.78</v>
      </c>
      <c r="P679">
        <f>VLOOKUP(A679,Bシート!A:I,9,FALSE)</f>
        <v>0.85</v>
      </c>
      <c r="Q679">
        <f>VLOOKUP(A679,Bシート!A:J,10,FALSE)</f>
        <v>0.53</v>
      </c>
    </row>
    <row r="680" spans="1:17">
      <c r="A680" s="11">
        <v>41116</v>
      </c>
      <c r="B680">
        <v>4</v>
      </c>
      <c r="C680">
        <v>5</v>
      </c>
      <c r="D680">
        <v>7</v>
      </c>
      <c r="E680">
        <v>37</v>
      </c>
      <c r="F680">
        <v>41</v>
      </c>
      <c r="G680">
        <v>42</v>
      </c>
      <c r="H680">
        <v>39</v>
      </c>
      <c r="I680">
        <f>VLOOKUP(A680,Bシート!A:G,2,FALSE)</f>
        <v>32.1</v>
      </c>
      <c r="J680">
        <f>VLOOKUP(A680,Bシート!A:G,3,FALSE)</f>
        <v>1.3000000000000007</v>
      </c>
      <c r="K680">
        <f>VLOOKUP(A680,Bシート!A:G,4,FALSE)</f>
        <v>1004.3</v>
      </c>
      <c r="L680">
        <f>VLOOKUP(A680,Bシート!A:G,5,FALSE)</f>
        <v>-3</v>
      </c>
      <c r="M680">
        <f>VLOOKUP(A680,Bシート!A:G,6,FALSE)</f>
        <v>67</v>
      </c>
      <c r="N680">
        <f>VLOOKUP(A680,Bシート!A:G,7,FALSE)</f>
        <v>0</v>
      </c>
      <c r="O680">
        <f>VLOOKUP(A680,Bシート!A:H,8,FALSE)</f>
        <v>7.78</v>
      </c>
      <c r="P680">
        <f>VLOOKUP(A680,Bシート!A:I,9,FALSE)</f>
        <v>1</v>
      </c>
      <c r="Q680">
        <f>VLOOKUP(A680,Bシート!A:J,10,FALSE)</f>
        <v>-0.08</v>
      </c>
    </row>
    <row r="681" spans="1:17">
      <c r="A681" s="11">
        <v>41120</v>
      </c>
      <c r="B681">
        <v>8</v>
      </c>
      <c r="C681">
        <v>9</v>
      </c>
      <c r="D681">
        <v>23</v>
      </c>
      <c r="E681">
        <v>34</v>
      </c>
      <c r="F681">
        <v>38</v>
      </c>
      <c r="G681">
        <v>41</v>
      </c>
      <c r="H681">
        <v>6</v>
      </c>
      <c r="I681">
        <f>VLOOKUP(A681,Bシート!A:G,2,FALSE)</f>
        <v>29.5</v>
      </c>
      <c r="J681">
        <f>VLOOKUP(A681,Bシート!A:G,3,FALSE)</f>
        <v>-0.10000000000000142</v>
      </c>
      <c r="K681">
        <f>VLOOKUP(A681,Bシート!A:G,4,FALSE)</f>
        <v>1006.3</v>
      </c>
      <c r="L681">
        <f>VLOOKUP(A681,Bシート!A:G,5,FALSE)</f>
        <v>2.3999999999999773</v>
      </c>
      <c r="M681">
        <f>VLOOKUP(A681,Bシート!A:G,6,FALSE)</f>
        <v>73</v>
      </c>
      <c r="N681">
        <f>VLOOKUP(A681,Bシート!A:G,7,FALSE)</f>
        <v>-2</v>
      </c>
      <c r="O681">
        <f>VLOOKUP(A681,Bシート!A:H,8,FALSE)</f>
        <v>11.78</v>
      </c>
      <c r="P681">
        <f>VLOOKUP(A681,Bシート!A:I,9,FALSE)</f>
        <v>0.59</v>
      </c>
      <c r="Q681">
        <f>VLOOKUP(A681,Bシート!A:J,10,FALSE)</f>
        <v>-0.81</v>
      </c>
    </row>
    <row r="682" spans="1:17">
      <c r="A682" s="11">
        <v>41123</v>
      </c>
      <c r="B682">
        <v>1</v>
      </c>
      <c r="C682">
        <v>11</v>
      </c>
      <c r="D682">
        <v>13</v>
      </c>
      <c r="E682">
        <v>30</v>
      </c>
      <c r="F682">
        <v>37</v>
      </c>
      <c r="G682">
        <v>41</v>
      </c>
      <c r="H682">
        <v>27</v>
      </c>
      <c r="I682">
        <f>VLOOKUP(A682,Bシート!A:G,2,FALSE)</f>
        <v>31.6</v>
      </c>
      <c r="J682">
        <f>VLOOKUP(A682,Bシート!A:G,3,FALSE)</f>
        <v>0.80000000000000071</v>
      </c>
      <c r="K682">
        <f>VLOOKUP(A682,Bシート!A:G,4,FALSE)</f>
        <v>1008.8</v>
      </c>
      <c r="L682">
        <f>VLOOKUP(A682,Bシート!A:G,5,FALSE)</f>
        <v>1.0999999999999091</v>
      </c>
      <c r="M682">
        <f>VLOOKUP(A682,Bシート!A:G,6,FALSE)</f>
        <v>60</v>
      </c>
      <c r="N682">
        <f>VLOOKUP(A682,Bシート!A:G,7,FALSE)</f>
        <v>-5</v>
      </c>
      <c r="O682">
        <f>VLOOKUP(A682,Bシート!A:H,8,FALSE)</f>
        <v>14.78</v>
      </c>
      <c r="P682">
        <f>VLOOKUP(A682,Bシート!A:I,9,FALSE)</f>
        <v>0</v>
      </c>
      <c r="Q682">
        <f>VLOOKUP(A682,Bシート!A:J,10,FALSE)</f>
        <v>-1</v>
      </c>
    </row>
    <row r="683" spans="1:17">
      <c r="A683" s="11">
        <v>41127</v>
      </c>
      <c r="B683">
        <v>3</v>
      </c>
      <c r="C683">
        <v>5</v>
      </c>
      <c r="D683">
        <v>7</v>
      </c>
      <c r="E683">
        <v>18</v>
      </c>
      <c r="F683">
        <v>19</v>
      </c>
      <c r="G683">
        <v>41</v>
      </c>
      <c r="H683">
        <v>34</v>
      </c>
      <c r="I683">
        <f>VLOOKUP(A683,Bシート!A:G,2,FALSE)</f>
        <v>27.4</v>
      </c>
      <c r="J683">
        <f>VLOOKUP(A683,Bシート!A:G,3,FALSE)</f>
        <v>-3.6000000000000014</v>
      </c>
      <c r="K683">
        <f>VLOOKUP(A683,Bシート!A:G,4,FALSE)</f>
        <v>1000.2</v>
      </c>
      <c r="L683">
        <f>VLOOKUP(A683,Bシート!A:G,5,FALSE)</f>
        <v>-4.3999999999999773</v>
      </c>
      <c r="M683">
        <f>VLOOKUP(A683,Bシート!A:G,6,FALSE)</f>
        <v>80</v>
      </c>
      <c r="N683">
        <f>VLOOKUP(A683,Bシート!A:G,7,FALSE)</f>
        <v>17</v>
      </c>
      <c r="O683">
        <f>VLOOKUP(A683,Bシート!A:H,8,FALSE)</f>
        <v>18.78</v>
      </c>
      <c r="P683">
        <f>VLOOKUP(A683,Bシート!A:I,9,FALSE)</f>
        <v>-0.75</v>
      </c>
      <c r="Q683">
        <f>VLOOKUP(A683,Bシート!A:J,10,FALSE)</f>
        <v>-0.66</v>
      </c>
    </row>
    <row r="684" spans="1:17">
      <c r="A684" s="11">
        <v>41130</v>
      </c>
      <c r="B684">
        <v>16</v>
      </c>
      <c r="C684">
        <v>24</v>
      </c>
      <c r="D684">
        <v>29</v>
      </c>
      <c r="E684">
        <v>32</v>
      </c>
      <c r="F684">
        <v>35</v>
      </c>
      <c r="G684">
        <v>38</v>
      </c>
      <c r="H684">
        <v>37</v>
      </c>
      <c r="I684">
        <f>VLOOKUP(A684,Bシート!A:G,2,FALSE)</f>
        <v>27.3</v>
      </c>
      <c r="J684">
        <f>VLOOKUP(A684,Bシート!A:G,3,FALSE)</f>
        <v>0.5</v>
      </c>
      <c r="K684">
        <f>VLOOKUP(A684,Bシート!A:G,4,FALSE)</f>
        <v>1002.1</v>
      </c>
      <c r="L684">
        <f>VLOOKUP(A684,Bシート!A:G,5,FALSE)</f>
        <v>0.70000000000004547</v>
      </c>
      <c r="M684">
        <f>VLOOKUP(A684,Bシート!A:G,6,FALSE)</f>
        <v>59</v>
      </c>
      <c r="N684">
        <f>VLOOKUP(A684,Bシート!A:G,7,FALSE)</f>
        <v>-1</v>
      </c>
      <c r="O684">
        <f>VLOOKUP(A684,Bシート!A:H,8,FALSE)</f>
        <v>21.78</v>
      </c>
      <c r="P684">
        <f>VLOOKUP(A684,Bシート!A:I,9,FALSE)</f>
        <v>-1</v>
      </c>
      <c r="Q684">
        <f>VLOOKUP(A684,Bシート!A:J,10,FALSE)</f>
        <v>-0.08</v>
      </c>
    </row>
    <row r="685" spans="1:17">
      <c r="A685" s="11">
        <v>41134</v>
      </c>
      <c r="B685">
        <v>6</v>
      </c>
      <c r="C685">
        <v>7</v>
      </c>
      <c r="D685">
        <v>13</v>
      </c>
      <c r="E685">
        <v>18</v>
      </c>
      <c r="F685">
        <v>27</v>
      </c>
      <c r="G685">
        <v>33</v>
      </c>
      <c r="H685">
        <v>16</v>
      </c>
      <c r="I685">
        <f>VLOOKUP(A685,Bシート!A:G,2,FALSE)</f>
        <v>30.7</v>
      </c>
      <c r="J685">
        <f>VLOOKUP(A685,Bシート!A:G,3,FALSE)</f>
        <v>1.6999999999999993</v>
      </c>
      <c r="K685">
        <f>VLOOKUP(A685,Bシート!A:G,4,FALSE)</f>
        <v>999.3</v>
      </c>
      <c r="L685">
        <f>VLOOKUP(A685,Bシート!A:G,5,FALSE)</f>
        <v>-2.8000000000000682</v>
      </c>
      <c r="M685">
        <f>VLOOKUP(A685,Bシート!A:G,6,FALSE)</f>
        <v>66</v>
      </c>
      <c r="N685">
        <f>VLOOKUP(A685,Bシート!A:G,7,FALSE)</f>
        <v>-6</v>
      </c>
      <c r="O685">
        <f>VLOOKUP(A685,Bシート!A:H,8,FALSE)</f>
        <v>25.78</v>
      </c>
      <c r="P685">
        <f>VLOOKUP(A685,Bシート!A:I,9,FALSE)</f>
        <v>-0.72</v>
      </c>
      <c r="Q685">
        <f>VLOOKUP(A685,Bシート!A:J,10,FALSE)</f>
        <v>0.7</v>
      </c>
    </row>
    <row r="686" spans="1:17">
      <c r="A686" s="11">
        <v>41137</v>
      </c>
      <c r="B686">
        <v>12</v>
      </c>
      <c r="C686">
        <v>23</v>
      </c>
      <c r="D686">
        <v>27</v>
      </c>
      <c r="E686">
        <v>32</v>
      </c>
      <c r="F686">
        <v>39</v>
      </c>
      <c r="G686">
        <v>43</v>
      </c>
      <c r="H686">
        <v>15</v>
      </c>
      <c r="I686">
        <f>VLOOKUP(A686,Bシート!A:G,2,FALSE)</f>
        <v>31</v>
      </c>
      <c r="J686">
        <f>VLOOKUP(A686,Bシート!A:G,3,FALSE)</f>
        <v>0.89999999999999858</v>
      </c>
      <c r="K686">
        <f>VLOOKUP(A686,Bシート!A:G,4,FALSE)</f>
        <v>1007.3</v>
      </c>
      <c r="L686">
        <f>VLOOKUP(A686,Bシート!A:G,5,FALSE)</f>
        <v>-1.4000000000000909</v>
      </c>
      <c r="M686">
        <f>VLOOKUP(A686,Bシート!A:G,6,FALSE)</f>
        <v>68</v>
      </c>
      <c r="N686">
        <f>VLOOKUP(A686,Bシート!A:G,7,FALSE)</f>
        <v>1</v>
      </c>
      <c r="O686">
        <f>VLOOKUP(A686,Bシート!A:H,8,FALSE)</f>
        <v>28.78</v>
      </c>
      <c r="P686">
        <f>VLOOKUP(A686,Bシート!A:I,9,FALSE)</f>
        <v>-0.16</v>
      </c>
      <c r="Q686">
        <f>VLOOKUP(A686,Bシート!A:J,10,FALSE)</f>
        <v>0.99</v>
      </c>
    </row>
    <row r="687" spans="1:17">
      <c r="A687" s="11">
        <v>41141</v>
      </c>
      <c r="B687">
        <v>21</v>
      </c>
      <c r="C687">
        <v>24</v>
      </c>
      <c r="D687">
        <v>26</v>
      </c>
      <c r="E687">
        <v>35</v>
      </c>
      <c r="F687">
        <v>37</v>
      </c>
      <c r="G687">
        <v>38</v>
      </c>
      <c r="H687">
        <v>16</v>
      </c>
      <c r="I687">
        <f>VLOOKUP(A687,Bシート!A:G,2,FALSE)</f>
        <v>30.8</v>
      </c>
      <c r="J687">
        <f>VLOOKUP(A687,Bシート!A:G,3,FALSE)</f>
        <v>1.3000000000000007</v>
      </c>
      <c r="K687">
        <f>VLOOKUP(A687,Bシート!A:G,4,FALSE)</f>
        <v>1009.8</v>
      </c>
      <c r="L687">
        <f>VLOOKUP(A687,Bシート!A:G,5,FALSE)</f>
        <v>-1</v>
      </c>
      <c r="M687">
        <f>VLOOKUP(A687,Bシート!A:G,6,FALSE)</f>
        <v>62</v>
      </c>
      <c r="N687">
        <f>VLOOKUP(A687,Bシート!A:G,7,FALSE)</f>
        <v>-3</v>
      </c>
      <c r="O687">
        <f>VLOOKUP(A687,Bシート!A:H,8,FALSE)</f>
        <v>3.25</v>
      </c>
      <c r="P687">
        <f>VLOOKUP(A687,Bシート!A:I,9,FALSE)</f>
        <v>0.64</v>
      </c>
      <c r="Q687">
        <f>VLOOKUP(A687,Bシート!A:J,10,FALSE)</f>
        <v>0.77</v>
      </c>
    </row>
    <row r="688" spans="1:17">
      <c r="A688" s="11">
        <v>41144</v>
      </c>
      <c r="B688">
        <v>16</v>
      </c>
      <c r="C688">
        <v>20</v>
      </c>
      <c r="D688">
        <v>27</v>
      </c>
      <c r="E688">
        <v>33</v>
      </c>
      <c r="F688">
        <v>40</v>
      </c>
      <c r="G688">
        <v>42</v>
      </c>
      <c r="H688">
        <v>34</v>
      </c>
      <c r="I688">
        <f>VLOOKUP(A688,Bシート!A:G,2,FALSE)</f>
        <v>31.4</v>
      </c>
      <c r="J688">
        <f>VLOOKUP(A688,Bシート!A:G,3,FALSE)</f>
        <v>1.8999999999999986</v>
      </c>
      <c r="K688">
        <f>VLOOKUP(A688,Bシート!A:G,4,FALSE)</f>
        <v>1012.2</v>
      </c>
      <c r="L688">
        <f>VLOOKUP(A688,Bシート!A:G,5,FALSE)</f>
        <v>2.2000000000000455</v>
      </c>
      <c r="M688">
        <f>VLOOKUP(A688,Bシート!A:G,6,FALSE)</f>
        <v>56</v>
      </c>
      <c r="N688">
        <f>VLOOKUP(A688,Bシート!A:G,7,FALSE)</f>
        <v>-16</v>
      </c>
      <c r="O688">
        <f>VLOOKUP(A688,Bシート!A:H,8,FALSE)</f>
        <v>6.25</v>
      </c>
      <c r="P688">
        <f>VLOOKUP(A688,Bシート!A:I,9,FALSE)</f>
        <v>0.97</v>
      </c>
      <c r="Q688">
        <f>VLOOKUP(A688,Bシート!A:J,10,FALSE)</f>
        <v>0.24</v>
      </c>
    </row>
    <row r="689" spans="1:17">
      <c r="A689" s="11">
        <v>41148</v>
      </c>
      <c r="B689">
        <v>9</v>
      </c>
      <c r="C689">
        <v>12</v>
      </c>
      <c r="D689">
        <v>16</v>
      </c>
      <c r="E689">
        <v>33</v>
      </c>
      <c r="F689">
        <v>34</v>
      </c>
      <c r="G689">
        <v>35</v>
      </c>
      <c r="H689">
        <v>1</v>
      </c>
      <c r="I689">
        <f>VLOOKUP(A689,Bシート!A:G,2,FALSE)</f>
        <v>30.7</v>
      </c>
      <c r="J689">
        <f>VLOOKUP(A689,Bシート!A:G,3,FALSE)</f>
        <v>-0.19999999999999929</v>
      </c>
      <c r="K689">
        <f>VLOOKUP(A689,Bシート!A:G,4,FALSE)</f>
        <v>1011.6</v>
      </c>
      <c r="L689">
        <f>VLOOKUP(A689,Bシート!A:G,5,FALSE)</f>
        <v>0.39999999999997726</v>
      </c>
      <c r="M689">
        <f>VLOOKUP(A689,Bシート!A:G,6,FALSE)</f>
        <v>63</v>
      </c>
      <c r="N689">
        <f>VLOOKUP(A689,Bシート!A:G,7,FALSE)</f>
        <v>5</v>
      </c>
      <c r="O689">
        <f>VLOOKUP(A689,Bシート!A:H,8,FALSE)</f>
        <v>10.25</v>
      </c>
      <c r="P689">
        <f>VLOOKUP(A689,Bシート!A:I,9,FALSE)</f>
        <v>0.82</v>
      </c>
      <c r="Q689">
        <f>VLOOKUP(A689,Bシート!A:J,10,FALSE)</f>
        <v>-0.56999999999999995</v>
      </c>
    </row>
    <row r="690" spans="1:17">
      <c r="A690" s="11">
        <v>41151</v>
      </c>
      <c r="B690">
        <v>6</v>
      </c>
      <c r="C690">
        <v>8</v>
      </c>
      <c r="D690">
        <v>12</v>
      </c>
      <c r="E690">
        <v>17</v>
      </c>
      <c r="F690">
        <v>24</v>
      </c>
      <c r="G690">
        <v>31</v>
      </c>
      <c r="H690">
        <v>38</v>
      </c>
      <c r="I690">
        <f>VLOOKUP(A690,Bシート!A:G,2,FALSE)</f>
        <v>30.7</v>
      </c>
      <c r="J690">
        <f>VLOOKUP(A690,Bシート!A:G,3,FALSE)</f>
        <v>1.3000000000000007</v>
      </c>
      <c r="K690">
        <f>VLOOKUP(A690,Bシート!A:G,4,FALSE)</f>
        <v>1006.1</v>
      </c>
      <c r="L690">
        <f>VLOOKUP(A690,Bシート!A:G,5,FALSE)</f>
        <v>-2.1999999999999318</v>
      </c>
      <c r="M690">
        <f>VLOOKUP(A690,Bシート!A:G,6,FALSE)</f>
        <v>65</v>
      </c>
      <c r="N690">
        <f>VLOOKUP(A690,Bシート!A:G,7,FALSE)</f>
        <v>-7</v>
      </c>
      <c r="O690">
        <f>VLOOKUP(A690,Bシート!A:H,8,FALSE)</f>
        <v>13.25</v>
      </c>
      <c r="P690">
        <f>VLOOKUP(A690,Bシート!A:I,9,FALSE)</f>
        <v>0.32</v>
      </c>
      <c r="Q690">
        <f>VLOOKUP(A690,Bシート!A:J,10,FALSE)</f>
        <v>-0.95</v>
      </c>
    </row>
    <row r="691" spans="1:17">
      <c r="A691" s="11">
        <v>41155</v>
      </c>
      <c r="B691">
        <v>7</v>
      </c>
      <c r="C691">
        <v>8</v>
      </c>
      <c r="D691">
        <v>10</v>
      </c>
      <c r="E691">
        <v>21</v>
      </c>
      <c r="F691">
        <v>34</v>
      </c>
      <c r="G691">
        <v>38</v>
      </c>
      <c r="H691">
        <v>30</v>
      </c>
      <c r="I691">
        <f>VLOOKUP(A691,Bシート!A:G,2,FALSE)</f>
        <v>27.8</v>
      </c>
      <c r="J691">
        <f>VLOOKUP(A691,Bシート!A:G,3,FALSE)</f>
        <v>0.69999999999999929</v>
      </c>
      <c r="K691">
        <f>VLOOKUP(A691,Bシート!A:G,4,FALSE)</f>
        <v>1010.1</v>
      </c>
      <c r="L691">
        <f>VLOOKUP(A691,Bシート!A:G,5,FALSE)</f>
        <v>1.2000000000000455</v>
      </c>
      <c r="M691">
        <f>VLOOKUP(A691,Bシート!A:G,6,FALSE)</f>
        <v>67</v>
      </c>
      <c r="N691">
        <f>VLOOKUP(A691,Bシート!A:G,7,FALSE)</f>
        <v>-5</v>
      </c>
      <c r="O691">
        <f>VLOOKUP(A691,Bシート!A:H,8,FALSE)</f>
        <v>17.25</v>
      </c>
      <c r="P691">
        <f>VLOOKUP(A691,Bシート!A:I,9,FALSE)</f>
        <v>-0.5</v>
      </c>
      <c r="Q691">
        <f>VLOOKUP(A691,Bシート!A:J,10,FALSE)</f>
        <v>-0.86</v>
      </c>
    </row>
    <row r="692" spans="1:17">
      <c r="A692" s="11">
        <v>41158</v>
      </c>
      <c r="B692">
        <v>4</v>
      </c>
      <c r="C692">
        <v>7</v>
      </c>
      <c r="D692">
        <v>8</v>
      </c>
      <c r="E692">
        <v>15</v>
      </c>
      <c r="F692">
        <v>16</v>
      </c>
      <c r="G692">
        <v>42</v>
      </c>
      <c r="H692">
        <v>23</v>
      </c>
      <c r="I692">
        <f>VLOOKUP(A692,Bシート!A:G,2,FALSE)</f>
        <v>24</v>
      </c>
      <c r="J692">
        <f>VLOOKUP(A692,Bシート!A:G,3,FALSE)</f>
        <v>-6.1999999999999993</v>
      </c>
      <c r="K692">
        <f>VLOOKUP(A692,Bシート!A:G,4,FALSE)</f>
        <v>1014</v>
      </c>
      <c r="L692">
        <f>VLOOKUP(A692,Bシート!A:G,5,FALSE)</f>
        <v>1.1000000000000227</v>
      </c>
      <c r="M692">
        <f>VLOOKUP(A692,Bシート!A:G,6,FALSE)</f>
        <v>84</v>
      </c>
      <c r="N692">
        <f>VLOOKUP(A692,Bシート!A:G,7,FALSE)</f>
        <v>21</v>
      </c>
      <c r="O692">
        <f>VLOOKUP(A692,Bシート!A:H,8,FALSE)</f>
        <v>20.25</v>
      </c>
      <c r="P692">
        <f>VLOOKUP(A692,Bシート!A:I,9,FALSE)</f>
        <v>-0.92</v>
      </c>
      <c r="Q692">
        <f>VLOOKUP(A692,Bシート!A:J,10,FALSE)</f>
        <v>-0.39</v>
      </c>
    </row>
    <row r="693" spans="1:17">
      <c r="A693" s="11">
        <v>41162</v>
      </c>
      <c r="B693">
        <v>9</v>
      </c>
      <c r="C693">
        <v>10</v>
      </c>
      <c r="D693">
        <v>12</v>
      </c>
      <c r="E693">
        <v>19</v>
      </c>
      <c r="F693">
        <v>21</v>
      </c>
      <c r="G693">
        <v>42</v>
      </c>
      <c r="H693">
        <v>15</v>
      </c>
      <c r="I693">
        <f>VLOOKUP(A693,Bシート!A:G,2,FALSE)</f>
        <v>29.9</v>
      </c>
      <c r="J693">
        <f>VLOOKUP(A693,Bシート!A:G,3,FALSE)</f>
        <v>0.19999999999999929</v>
      </c>
      <c r="K693">
        <f>VLOOKUP(A693,Bシート!A:G,4,FALSE)</f>
        <v>1007.2</v>
      </c>
      <c r="L693">
        <f>VLOOKUP(A693,Bシート!A:G,5,FALSE)</f>
        <v>-4.0999999999999091</v>
      </c>
      <c r="M693">
        <f>VLOOKUP(A693,Bシート!A:G,6,FALSE)</f>
        <v>62</v>
      </c>
      <c r="N693">
        <f>VLOOKUP(A693,Bシート!A:G,7,FALSE)</f>
        <v>2</v>
      </c>
      <c r="O693">
        <f>VLOOKUP(A693,Bシート!A:H,8,FALSE)</f>
        <v>24.25</v>
      </c>
      <c r="P693">
        <f>VLOOKUP(A693,Bシート!A:I,9,FALSE)</f>
        <v>-0.9</v>
      </c>
      <c r="Q693">
        <f>VLOOKUP(A693,Bシート!A:J,10,FALSE)</f>
        <v>0.43</v>
      </c>
    </row>
    <row r="694" spans="1:17">
      <c r="A694" s="11">
        <v>41165</v>
      </c>
      <c r="B694">
        <v>4</v>
      </c>
      <c r="C694">
        <v>14</v>
      </c>
      <c r="D694">
        <v>18</v>
      </c>
      <c r="E694">
        <v>22</v>
      </c>
      <c r="F694">
        <v>32</v>
      </c>
      <c r="G694">
        <v>35</v>
      </c>
      <c r="H694">
        <v>10</v>
      </c>
      <c r="I694">
        <f>VLOOKUP(A694,Bシート!A:G,2,FALSE)</f>
        <v>29.6</v>
      </c>
      <c r="J694">
        <f>VLOOKUP(A694,Bシート!A:G,3,FALSE)</f>
        <v>0</v>
      </c>
      <c r="K694">
        <f>VLOOKUP(A694,Bシート!A:G,4,FALSE)</f>
        <v>1006.5</v>
      </c>
      <c r="L694">
        <f>VLOOKUP(A694,Bシート!A:G,5,FALSE)</f>
        <v>1.8999999999999773</v>
      </c>
      <c r="M694">
        <f>VLOOKUP(A694,Bシート!A:G,6,FALSE)</f>
        <v>61</v>
      </c>
      <c r="N694">
        <f>VLOOKUP(A694,Bシート!A:G,7,FALSE)</f>
        <v>-2</v>
      </c>
      <c r="O694">
        <f>VLOOKUP(A694,Bシート!A:H,8,FALSE)</f>
        <v>27.25</v>
      </c>
      <c r="P694">
        <f>VLOOKUP(A694,Bシート!A:I,9,FALSE)</f>
        <v>-0.47</v>
      </c>
      <c r="Q694">
        <f>VLOOKUP(A694,Bシート!A:J,10,FALSE)</f>
        <v>0.88</v>
      </c>
    </row>
    <row r="695" spans="1:17">
      <c r="A695" s="11">
        <v>41169</v>
      </c>
      <c r="B695">
        <v>8</v>
      </c>
      <c r="C695">
        <v>23</v>
      </c>
      <c r="D695">
        <v>27</v>
      </c>
      <c r="E695">
        <v>31</v>
      </c>
      <c r="F695">
        <v>38</v>
      </c>
      <c r="G695">
        <v>40</v>
      </c>
      <c r="H695">
        <v>3</v>
      </c>
      <c r="I695">
        <f>VLOOKUP(A695,Bシート!A:G,2,FALSE)</f>
        <v>27.9</v>
      </c>
      <c r="J695">
        <f>VLOOKUP(A695,Bシート!A:G,3,FALSE)</f>
        <v>-1.4000000000000021</v>
      </c>
      <c r="K695">
        <f>VLOOKUP(A695,Bシート!A:G,4,FALSE)</f>
        <v>1009.3</v>
      </c>
      <c r="L695">
        <f>VLOOKUP(A695,Bシート!A:G,5,FALSE)</f>
        <v>-4.5</v>
      </c>
      <c r="M695">
        <f>VLOOKUP(A695,Bシート!A:G,6,FALSE)</f>
        <v>79</v>
      </c>
      <c r="N695">
        <f>VLOOKUP(A695,Bシート!A:G,7,FALSE)</f>
        <v>10</v>
      </c>
      <c r="O695">
        <f>VLOOKUP(A695,Bシート!A:H,8,FALSE)</f>
        <v>1.72</v>
      </c>
      <c r="P695">
        <f>VLOOKUP(A695,Bシート!A:I,9,FALSE)</f>
        <v>0.36</v>
      </c>
      <c r="Q695">
        <f>VLOOKUP(A695,Bシート!A:J,10,FALSE)</f>
        <v>0.93</v>
      </c>
    </row>
    <row r="696" spans="1:17">
      <c r="A696" s="11">
        <v>41172</v>
      </c>
      <c r="B696">
        <v>4</v>
      </c>
      <c r="C696">
        <v>7</v>
      </c>
      <c r="D696">
        <v>11</v>
      </c>
      <c r="E696">
        <v>12</v>
      </c>
      <c r="F696">
        <v>13</v>
      </c>
      <c r="G696">
        <v>19</v>
      </c>
      <c r="H696">
        <v>27</v>
      </c>
      <c r="I696">
        <f>VLOOKUP(A696,Bシート!A:G,2,FALSE)</f>
        <v>28.6</v>
      </c>
      <c r="J696">
        <f>VLOOKUP(A696,Bシート!A:G,3,FALSE)</f>
        <v>1.7000000000000028</v>
      </c>
      <c r="K696">
        <f>VLOOKUP(A696,Bシート!A:G,4,FALSE)</f>
        <v>1007.4</v>
      </c>
      <c r="L696">
        <f>VLOOKUP(A696,Bシート!A:G,5,FALSE)</f>
        <v>3.1999999999999318</v>
      </c>
      <c r="M696">
        <f>VLOOKUP(A696,Bシート!A:G,6,FALSE)</f>
        <v>62</v>
      </c>
      <c r="N696">
        <f>VLOOKUP(A696,Bシート!A:G,7,FALSE)</f>
        <v>-20</v>
      </c>
      <c r="O696">
        <f>VLOOKUP(A696,Bシート!A:H,8,FALSE)</f>
        <v>4.72</v>
      </c>
      <c r="P696">
        <f>VLOOKUP(A696,Bシート!A:I,9,FALSE)</f>
        <v>0.84</v>
      </c>
      <c r="Q696">
        <f>VLOOKUP(A696,Bシート!A:J,10,FALSE)</f>
        <v>0.54</v>
      </c>
    </row>
    <row r="697" spans="1:17">
      <c r="A697" s="11">
        <v>41176</v>
      </c>
      <c r="B697">
        <v>2</v>
      </c>
      <c r="C697">
        <v>10</v>
      </c>
      <c r="D697">
        <v>14</v>
      </c>
      <c r="E697">
        <v>19</v>
      </c>
      <c r="F697">
        <v>36</v>
      </c>
      <c r="G697">
        <v>39</v>
      </c>
      <c r="H697">
        <v>9</v>
      </c>
      <c r="I697">
        <f>VLOOKUP(A697,Bシート!A:G,2,FALSE)</f>
        <v>25.5</v>
      </c>
      <c r="J697">
        <f>VLOOKUP(A697,Bシート!A:G,3,FALSE)</f>
        <v>6.6999999999999993</v>
      </c>
      <c r="K697">
        <f>VLOOKUP(A697,Bシート!A:G,4,FALSE)</f>
        <v>1004.7</v>
      </c>
      <c r="L697">
        <f>VLOOKUP(A697,Bシート!A:G,5,FALSE)</f>
        <v>4.7000000000000455</v>
      </c>
      <c r="M697">
        <f>VLOOKUP(A697,Bシート!A:G,6,FALSE)</f>
        <v>68</v>
      </c>
      <c r="N697">
        <f>VLOOKUP(A697,Bシート!A:G,7,FALSE)</f>
        <v>-22</v>
      </c>
      <c r="O697">
        <f>VLOOKUP(A697,Bシート!A:H,8,FALSE)</f>
        <v>8.7200000000000006</v>
      </c>
      <c r="P697">
        <f>VLOOKUP(A697,Bシート!A:I,9,FALSE)</f>
        <v>0.96</v>
      </c>
      <c r="Q697">
        <f>VLOOKUP(A697,Bシート!A:J,10,FALSE)</f>
        <v>-0.28000000000000003</v>
      </c>
    </row>
    <row r="698" spans="1:17">
      <c r="A698" s="11">
        <v>41179</v>
      </c>
      <c r="B698">
        <v>2</v>
      </c>
      <c r="C698">
        <v>12</v>
      </c>
      <c r="D698">
        <v>14</v>
      </c>
      <c r="E698">
        <v>18</v>
      </c>
      <c r="F698">
        <v>40</v>
      </c>
      <c r="G698">
        <v>41</v>
      </c>
      <c r="H698">
        <v>6</v>
      </c>
      <c r="I698">
        <f>VLOOKUP(A698,Bシート!A:G,2,FALSE)</f>
        <v>22.2</v>
      </c>
      <c r="J698">
        <f>VLOOKUP(A698,Bシート!A:G,3,FALSE)</f>
        <v>-1</v>
      </c>
      <c r="K698">
        <f>VLOOKUP(A698,Bシート!A:G,4,FALSE)</f>
        <v>1012.9</v>
      </c>
      <c r="L698">
        <f>VLOOKUP(A698,Bシート!A:G,5,FALSE)</f>
        <v>-3.5</v>
      </c>
      <c r="M698">
        <f>VLOOKUP(A698,Bシート!A:G,6,FALSE)</f>
        <v>59</v>
      </c>
      <c r="N698">
        <f>VLOOKUP(A698,Bシート!A:G,7,FALSE)</f>
        <v>-4</v>
      </c>
      <c r="O698">
        <f>VLOOKUP(A698,Bシート!A:H,8,FALSE)</f>
        <v>11.72</v>
      </c>
      <c r="P698">
        <f>VLOOKUP(A698,Bシート!A:I,9,FALSE)</f>
        <v>0.6</v>
      </c>
      <c r="Q698">
        <f>VLOOKUP(A698,Bシート!A:J,10,FALSE)</f>
        <v>-0.8</v>
      </c>
    </row>
    <row r="699" spans="1:17">
      <c r="A699" s="11">
        <v>41183</v>
      </c>
      <c r="B699">
        <v>5</v>
      </c>
      <c r="C699">
        <v>20</v>
      </c>
      <c r="D699">
        <v>21</v>
      </c>
      <c r="E699">
        <v>26</v>
      </c>
      <c r="F699">
        <v>30</v>
      </c>
      <c r="G699">
        <v>33</v>
      </c>
      <c r="H699">
        <v>27</v>
      </c>
      <c r="I699">
        <f>VLOOKUP(A699,Bシート!A:G,2,FALSE)</f>
        <v>26.3</v>
      </c>
      <c r="J699">
        <f>VLOOKUP(A699,Bシート!A:G,3,FALSE)</f>
        <v>0.60000000000000142</v>
      </c>
      <c r="K699">
        <f>VLOOKUP(A699,Bシート!A:G,4,FALSE)</f>
        <v>1003.5</v>
      </c>
      <c r="L699">
        <f>VLOOKUP(A699,Bシート!A:G,5,FALSE)</f>
        <v>6.5</v>
      </c>
      <c r="M699">
        <f>VLOOKUP(A699,Bシート!A:G,6,FALSE)</f>
        <v>73</v>
      </c>
      <c r="N699">
        <f>VLOOKUP(A699,Bシート!A:G,7,FALSE)</f>
        <v>-11</v>
      </c>
      <c r="O699">
        <f>VLOOKUP(A699,Bシート!A:H,8,FALSE)</f>
        <v>15.72</v>
      </c>
      <c r="P699">
        <f>VLOOKUP(A699,Bシート!A:I,9,FALSE)</f>
        <v>-0.2</v>
      </c>
      <c r="Q699">
        <f>VLOOKUP(A699,Bシート!A:J,10,FALSE)</f>
        <v>-0.98</v>
      </c>
    </row>
    <row r="700" spans="1:17">
      <c r="A700" s="11">
        <v>41186</v>
      </c>
      <c r="B700">
        <v>12</v>
      </c>
      <c r="C700">
        <v>13</v>
      </c>
      <c r="D700">
        <v>21</v>
      </c>
      <c r="E700">
        <v>25</v>
      </c>
      <c r="F700">
        <v>29</v>
      </c>
      <c r="G700">
        <v>32</v>
      </c>
      <c r="H700">
        <v>20</v>
      </c>
      <c r="I700">
        <f>VLOOKUP(A700,Bシート!A:G,2,FALSE)</f>
        <v>25.2</v>
      </c>
      <c r="J700">
        <f>VLOOKUP(A700,Bシート!A:G,3,FALSE)</f>
        <v>5.3000000000000007</v>
      </c>
      <c r="K700">
        <f>VLOOKUP(A700,Bシート!A:G,4,FALSE)</f>
        <v>1000.7</v>
      </c>
      <c r="L700">
        <f>VLOOKUP(A700,Bシート!A:G,5,FALSE)</f>
        <v>-2.5</v>
      </c>
      <c r="M700">
        <f>VLOOKUP(A700,Bシート!A:G,6,FALSE)</f>
        <v>57</v>
      </c>
      <c r="N700">
        <f>VLOOKUP(A700,Bシート!A:G,7,FALSE)</f>
        <v>-35</v>
      </c>
      <c r="O700">
        <f>VLOOKUP(A700,Bシート!A:H,8,FALSE)</f>
        <v>18.72</v>
      </c>
      <c r="P700">
        <f>VLOOKUP(A700,Bシート!A:I,9,FALSE)</f>
        <v>-0.75</v>
      </c>
      <c r="Q700">
        <f>VLOOKUP(A700,Bシート!A:J,10,FALSE)</f>
        <v>-0.67</v>
      </c>
    </row>
    <row r="701" spans="1:17">
      <c r="A701" s="11">
        <v>41190</v>
      </c>
      <c r="B701">
        <v>1</v>
      </c>
      <c r="C701">
        <v>8</v>
      </c>
      <c r="D701">
        <v>17</v>
      </c>
      <c r="E701">
        <v>24</v>
      </c>
      <c r="F701">
        <v>33</v>
      </c>
      <c r="G701">
        <v>35</v>
      </c>
      <c r="H701">
        <v>11</v>
      </c>
      <c r="I701">
        <f>VLOOKUP(A701,Bシート!A:G,2,FALSE)</f>
        <v>19.8</v>
      </c>
      <c r="J701">
        <f>VLOOKUP(A701,Bシート!A:G,3,FALSE)</f>
        <v>-0.80000000000000071</v>
      </c>
      <c r="K701">
        <f>VLOOKUP(A701,Bシート!A:G,4,FALSE)</f>
        <v>1015.7</v>
      </c>
      <c r="L701">
        <f>VLOOKUP(A701,Bシート!A:G,5,FALSE)</f>
        <v>3</v>
      </c>
      <c r="M701">
        <f>VLOOKUP(A701,Bシート!A:G,6,FALSE)</f>
        <v>66</v>
      </c>
      <c r="N701">
        <f>VLOOKUP(A701,Bシート!A:G,7,FALSE)</f>
        <v>-2</v>
      </c>
      <c r="O701">
        <f>VLOOKUP(A701,Bシート!A:H,8,FALSE)</f>
        <v>22.72</v>
      </c>
      <c r="P701">
        <f>VLOOKUP(A701,Bシート!A:I,9,FALSE)</f>
        <v>-0.99</v>
      </c>
      <c r="Q701">
        <f>VLOOKUP(A701,Bシート!A:J,10,FALSE)</f>
        <v>0.12</v>
      </c>
    </row>
    <row r="702" spans="1:17">
      <c r="A702" s="11">
        <v>41193</v>
      </c>
      <c r="B702">
        <v>20</v>
      </c>
      <c r="C702">
        <v>22</v>
      </c>
      <c r="D702">
        <v>24</v>
      </c>
      <c r="E702">
        <v>32</v>
      </c>
      <c r="F702">
        <v>36</v>
      </c>
      <c r="G702">
        <v>39</v>
      </c>
      <c r="H702">
        <v>29</v>
      </c>
      <c r="I702">
        <f>VLOOKUP(A702,Bシート!A:G,2,FALSE)</f>
        <v>21.5</v>
      </c>
      <c r="J702">
        <f>VLOOKUP(A702,Bシート!A:G,3,FALSE)</f>
        <v>0.80000000000000071</v>
      </c>
      <c r="K702">
        <f>VLOOKUP(A702,Bシート!A:G,4,FALSE)</f>
        <v>1005.6</v>
      </c>
      <c r="L702">
        <f>VLOOKUP(A702,Bシート!A:G,5,FALSE)</f>
        <v>-5.6999999999999318</v>
      </c>
      <c r="M702">
        <f>VLOOKUP(A702,Bシート!A:G,6,FALSE)</f>
        <v>73</v>
      </c>
      <c r="N702">
        <f>VLOOKUP(A702,Bシート!A:G,7,FALSE)</f>
        <v>8</v>
      </c>
      <c r="O702">
        <f>VLOOKUP(A702,Bシート!A:H,8,FALSE)</f>
        <v>25.72</v>
      </c>
      <c r="P702">
        <f>VLOOKUP(A702,Bシート!A:I,9,FALSE)</f>
        <v>-0.72</v>
      </c>
      <c r="Q702">
        <f>VLOOKUP(A702,Bシート!A:J,10,FALSE)</f>
        <v>0.69</v>
      </c>
    </row>
    <row r="703" spans="1:17">
      <c r="A703" s="11">
        <v>41197</v>
      </c>
      <c r="B703">
        <v>1</v>
      </c>
      <c r="C703">
        <v>20</v>
      </c>
      <c r="D703">
        <v>23</v>
      </c>
      <c r="E703">
        <v>37</v>
      </c>
      <c r="F703">
        <v>38</v>
      </c>
      <c r="G703">
        <v>40</v>
      </c>
      <c r="H703">
        <v>4</v>
      </c>
      <c r="I703">
        <f>VLOOKUP(A703,Bシート!A:G,2,FALSE)</f>
        <v>22.9</v>
      </c>
      <c r="J703">
        <f>VLOOKUP(A703,Bシート!A:G,3,FALSE)</f>
        <v>5.1999999999999993</v>
      </c>
      <c r="K703">
        <f>VLOOKUP(A703,Bシート!A:G,4,FALSE)</f>
        <v>1013.2</v>
      </c>
      <c r="L703">
        <f>VLOOKUP(A703,Bシート!A:G,5,FALSE)</f>
        <v>-0.39999999999997726</v>
      </c>
      <c r="M703">
        <f>VLOOKUP(A703,Bシート!A:G,6,FALSE)</f>
        <v>52</v>
      </c>
      <c r="N703">
        <f>VLOOKUP(A703,Bシート!A:G,7,FALSE)</f>
        <v>-32</v>
      </c>
      <c r="O703">
        <f>VLOOKUP(A703,Bシート!A:H,8,FALSE)</f>
        <v>0.19</v>
      </c>
      <c r="P703">
        <f>VLOOKUP(A703,Bシート!A:I,9,FALSE)</f>
        <v>0.04</v>
      </c>
      <c r="Q703">
        <f>VLOOKUP(A703,Bシート!A:J,10,FALSE)</f>
        <v>1</v>
      </c>
    </row>
    <row r="704" spans="1:17">
      <c r="A704" s="11">
        <v>41200</v>
      </c>
      <c r="B704">
        <v>20</v>
      </c>
      <c r="C704">
        <v>24</v>
      </c>
      <c r="D704">
        <v>27</v>
      </c>
      <c r="E704">
        <v>28</v>
      </c>
      <c r="F704">
        <v>38</v>
      </c>
      <c r="G704">
        <v>41</v>
      </c>
      <c r="H704">
        <v>4</v>
      </c>
      <c r="I704">
        <f>VLOOKUP(A704,Bシート!A:G,2,FALSE)</f>
        <v>18.3</v>
      </c>
      <c r="J704">
        <f>VLOOKUP(A704,Bシート!A:G,3,FALSE)</f>
        <v>0.69999999999999929</v>
      </c>
      <c r="K704">
        <f>VLOOKUP(A704,Bシート!A:G,4,FALSE)</f>
        <v>1006</v>
      </c>
      <c r="L704">
        <f>VLOOKUP(A704,Bシート!A:G,5,FALSE)</f>
        <v>-0.10000000000002274</v>
      </c>
      <c r="M704">
        <f>VLOOKUP(A704,Bシート!A:G,6,FALSE)</f>
        <v>85</v>
      </c>
      <c r="N704">
        <f>VLOOKUP(A704,Bシート!A:G,7,FALSE)</f>
        <v>-6</v>
      </c>
      <c r="O704">
        <f>VLOOKUP(A704,Bシート!A:H,8,FALSE)</f>
        <v>3.19</v>
      </c>
      <c r="P704">
        <f>VLOOKUP(A704,Bシート!A:I,9,FALSE)</f>
        <v>0.63</v>
      </c>
      <c r="Q704">
        <f>VLOOKUP(A704,Bシート!A:J,10,FALSE)</f>
        <v>0.78</v>
      </c>
    </row>
    <row r="705" spans="1:17">
      <c r="A705" s="11">
        <v>41204</v>
      </c>
      <c r="B705">
        <v>7</v>
      </c>
      <c r="C705">
        <v>10</v>
      </c>
      <c r="D705">
        <v>16</v>
      </c>
      <c r="E705">
        <v>18</v>
      </c>
      <c r="F705">
        <v>19</v>
      </c>
      <c r="G705">
        <v>37</v>
      </c>
      <c r="H705">
        <v>20</v>
      </c>
      <c r="I705">
        <f>VLOOKUP(A705,Bシート!A:G,2,FALSE)</f>
        <v>21.8</v>
      </c>
      <c r="J705">
        <f>VLOOKUP(A705,Bシート!A:G,3,FALSE)</f>
        <v>1.3000000000000007</v>
      </c>
      <c r="K705">
        <f>VLOOKUP(A705,Bシート!A:G,4,FALSE)</f>
        <v>1014</v>
      </c>
      <c r="L705">
        <f>VLOOKUP(A705,Bシート!A:G,5,FALSE)</f>
        <v>-2.7999999999999545</v>
      </c>
      <c r="M705">
        <f>VLOOKUP(A705,Bシート!A:G,6,FALSE)</f>
        <v>65</v>
      </c>
      <c r="N705">
        <f>VLOOKUP(A705,Bシート!A:G,7,FALSE)</f>
        <v>15</v>
      </c>
      <c r="O705">
        <f>VLOOKUP(A705,Bシート!A:H,8,FALSE)</f>
        <v>7.19</v>
      </c>
      <c r="P705">
        <f>VLOOKUP(A705,Bシート!A:I,9,FALSE)</f>
        <v>1</v>
      </c>
      <c r="Q705">
        <f>VLOOKUP(A705,Bシート!A:J,10,FALSE)</f>
        <v>0.04</v>
      </c>
    </row>
    <row r="706" spans="1:17">
      <c r="A706" s="11">
        <v>41207</v>
      </c>
      <c r="B706">
        <v>14</v>
      </c>
      <c r="C706">
        <v>15</v>
      </c>
      <c r="D706">
        <v>16</v>
      </c>
      <c r="E706">
        <v>18</v>
      </c>
      <c r="F706">
        <v>20</v>
      </c>
      <c r="G706">
        <v>33</v>
      </c>
      <c r="H706">
        <v>3</v>
      </c>
      <c r="I706">
        <f>VLOOKUP(A706,Bシート!A:G,2,FALSE)</f>
        <v>18.2</v>
      </c>
      <c r="J706">
        <f>VLOOKUP(A706,Bシート!A:G,3,FALSE)</f>
        <v>9.9999999999997868E-2</v>
      </c>
      <c r="K706">
        <f>VLOOKUP(A706,Bシート!A:G,4,FALSE)</f>
        <v>1017.1</v>
      </c>
      <c r="L706">
        <f>VLOOKUP(A706,Bシート!A:G,5,FALSE)</f>
        <v>3.1000000000000227</v>
      </c>
      <c r="M706">
        <f>VLOOKUP(A706,Bシート!A:G,6,FALSE)</f>
        <v>60</v>
      </c>
      <c r="N706">
        <f>VLOOKUP(A706,Bシート!A:G,7,FALSE)</f>
        <v>26</v>
      </c>
      <c r="O706">
        <f>VLOOKUP(A706,Bシート!A:H,8,FALSE)</f>
        <v>10.19</v>
      </c>
      <c r="P706">
        <f>VLOOKUP(A706,Bシート!A:I,9,FALSE)</f>
        <v>0.83</v>
      </c>
      <c r="Q706">
        <f>VLOOKUP(A706,Bシート!A:J,10,FALSE)</f>
        <v>-0.56000000000000005</v>
      </c>
    </row>
    <row r="707" spans="1:17">
      <c r="A707" s="11">
        <v>41211</v>
      </c>
      <c r="B707">
        <v>2</v>
      </c>
      <c r="C707">
        <v>8</v>
      </c>
      <c r="D707">
        <v>29</v>
      </c>
      <c r="E707">
        <v>31</v>
      </c>
      <c r="F707">
        <v>34</v>
      </c>
      <c r="G707">
        <v>37</v>
      </c>
      <c r="H707">
        <v>9</v>
      </c>
      <c r="I707">
        <f>VLOOKUP(A707,Bシート!A:G,2,FALSE)</f>
        <v>18.899999999999999</v>
      </c>
      <c r="J707">
        <f>VLOOKUP(A707,Bシート!A:G,3,FALSE)</f>
        <v>3.6999999999999993</v>
      </c>
      <c r="K707">
        <f>VLOOKUP(A707,Bシート!A:G,4,FALSE)</f>
        <v>1006.8</v>
      </c>
      <c r="L707">
        <f>VLOOKUP(A707,Bシート!A:G,5,FALSE)</f>
        <v>-5.5</v>
      </c>
      <c r="M707">
        <f>VLOOKUP(A707,Bシート!A:G,6,FALSE)</f>
        <v>40</v>
      </c>
      <c r="N707">
        <f>VLOOKUP(A707,Bシート!A:G,7,FALSE)</f>
        <v>-50</v>
      </c>
      <c r="O707">
        <f>VLOOKUP(A707,Bシート!A:H,8,FALSE)</f>
        <v>14.19</v>
      </c>
      <c r="P707">
        <f>VLOOKUP(A707,Bシート!A:I,9,FALSE)</f>
        <v>0.12</v>
      </c>
      <c r="Q707">
        <f>VLOOKUP(A707,Bシート!A:J,10,FALSE)</f>
        <v>-0.99</v>
      </c>
    </row>
    <row r="708" spans="1:17">
      <c r="A708" s="11">
        <v>41214</v>
      </c>
      <c r="B708">
        <v>8</v>
      </c>
      <c r="C708">
        <v>15</v>
      </c>
      <c r="D708">
        <v>21</v>
      </c>
      <c r="E708">
        <v>32</v>
      </c>
      <c r="F708">
        <v>40</v>
      </c>
      <c r="G708">
        <v>41</v>
      </c>
      <c r="H708">
        <v>7</v>
      </c>
      <c r="I708">
        <f>VLOOKUP(A708,Bシート!A:G,2,FALSE)</f>
        <v>19.100000000000001</v>
      </c>
      <c r="J708">
        <f>VLOOKUP(A708,Bシート!A:G,3,FALSE)</f>
        <v>2.9000000000000021</v>
      </c>
      <c r="K708">
        <f>VLOOKUP(A708,Bシート!A:G,4,FALSE)</f>
        <v>1000.4</v>
      </c>
      <c r="L708">
        <f>VLOOKUP(A708,Bシート!A:G,5,FALSE)</f>
        <v>-6</v>
      </c>
      <c r="M708">
        <f>VLOOKUP(A708,Bシート!A:G,6,FALSE)</f>
        <v>40</v>
      </c>
      <c r="N708">
        <f>VLOOKUP(A708,Bシート!A:G,7,FALSE)</f>
        <v>-23</v>
      </c>
      <c r="O708">
        <f>VLOOKUP(A708,Bシート!A:H,8,FALSE)</f>
        <v>17.190000000000001</v>
      </c>
      <c r="P708">
        <f>VLOOKUP(A708,Bシート!A:I,9,FALSE)</f>
        <v>-0.49</v>
      </c>
      <c r="Q708">
        <f>VLOOKUP(A708,Bシート!A:J,10,FALSE)</f>
        <v>-0.87</v>
      </c>
    </row>
    <row r="709" spans="1:17">
      <c r="A709" s="11">
        <v>41218</v>
      </c>
      <c r="B709">
        <v>2</v>
      </c>
      <c r="C709">
        <v>13</v>
      </c>
      <c r="D709">
        <v>20</v>
      </c>
      <c r="E709">
        <v>22</v>
      </c>
      <c r="F709">
        <v>25</v>
      </c>
      <c r="G709">
        <v>38</v>
      </c>
      <c r="H709">
        <v>35</v>
      </c>
      <c r="I709">
        <f>VLOOKUP(A709,Bシート!A:G,2,FALSE)</f>
        <v>15.7</v>
      </c>
      <c r="J709">
        <f>VLOOKUP(A709,Bシート!A:G,3,FALSE)</f>
        <v>-1.4000000000000021</v>
      </c>
      <c r="K709">
        <f>VLOOKUP(A709,Bシート!A:G,4,FALSE)</f>
        <v>1017.1</v>
      </c>
      <c r="L709">
        <f>VLOOKUP(A709,Bシート!A:G,5,FALSE)</f>
        <v>0.5</v>
      </c>
      <c r="M709">
        <f>VLOOKUP(A709,Bシート!A:G,6,FALSE)</f>
        <v>58</v>
      </c>
      <c r="N709">
        <f>VLOOKUP(A709,Bシート!A:G,7,FALSE)</f>
        <v>22</v>
      </c>
      <c r="O709">
        <f>VLOOKUP(A709,Bシート!A:H,8,FALSE)</f>
        <v>21.19</v>
      </c>
      <c r="P709">
        <f>VLOOKUP(A709,Bシート!A:I,9,FALSE)</f>
        <v>-0.98</v>
      </c>
      <c r="Q709">
        <f>VLOOKUP(A709,Bシート!A:J,10,FALSE)</f>
        <v>-0.2</v>
      </c>
    </row>
    <row r="710" spans="1:17">
      <c r="A710" s="11">
        <v>41221</v>
      </c>
      <c r="B710">
        <v>1</v>
      </c>
      <c r="C710">
        <v>11</v>
      </c>
      <c r="D710">
        <v>13</v>
      </c>
      <c r="E710">
        <v>29</v>
      </c>
      <c r="F710">
        <v>37</v>
      </c>
      <c r="G710">
        <v>39</v>
      </c>
      <c r="H710">
        <v>8</v>
      </c>
      <c r="I710">
        <f>VLOOKUP(A710,Bシート!A:G,2,FALSE)</f>
        <v>16.7</v>
      </c>
      <c r="J710">
        <f>VLOOKUP(A710,Bシート!A:G,3,FALSE)</f>
        <v>-1.6000000000000014</v>
      </c>
      <c r="K710">
        <f>VLOOKUP(A710,Bシート!A:G,4,FALSE)</f>
        <v>1006.1</v>
      </c>
      <c r="L710">
        <f>VLOOKUP(A710,Bシート!A:G,5,FALSE)</f>
        <v>4.7000000000000455</v>
      </c>
      <c r="M710">
        <f>VLOOKUP(A710,Bシート!A:G,6,FALSE)</f>
        <v>53</v>
      </c>
      <c r="N710">
        <f>VLOOKUP(A710,Bシート!A:G,7,FALSE)</f>
        <v>-9</v>
      </c>
      <c r="O710">
        <f>VLOOKUP(A710,Bシート!A:H,8,FALSE)</f>
        <v>24.19</v>
      </c>
      <c r="P710">
        <f>VLOOKUP(A710,Bシート!A:I,9,FALSE)</f>
        <v>-0.91</v>
      </c>
      <c r="Q710">
        <f>VLOOKUP(A710,Bシート!A:J,10,FALSE)</f>
        <v>0.42</v>
      </c>
    </row>
    <row r="711" spans="1:17">
      <c r="A711" s="11">
        <v>41225</v>
      </c>
      <c r="B711">
        <v>4</v>
      </c>
      <c r="C711">
        <v>5</v>
      </c>
      <c r="D711">
        <v>9</v>
      </c>
      <c r="E711">
        <v>20</v>
      </c>
      <c r="F711">
        <v>33</v>
      </c>
      <c r="G711">
        <v>37</v>
      </c>
      <c r="H711">
        <v>35</v>
      </c>
      <c r="I711">
        <f>VLOOKUP(A711,Bシート!A:G,2,FALSE)</f>
        <v>18</v>
      </c>
      <c r="J711">
        <f>VLOOKUP(A711,Bシート!A:G,3,FALSE)</f>
        <v>5.4</v>
      </c>
      <c r="K711">
        <f>VLOOKUP(A711,Bシート!A:G,4,FALSE)</f>
        <v>1001.5</v>
      </c>
      <c r="L711">
        <f>VLOOKUP(A711,Bシート!A:G,5,FALSE)</f>
        <v>-14.100000000000023</v>
      </c>
      <c r="M711">
        <f>VLOOKUP(A711,Bシート!A:G,6,FALSE)</f>
        <v>80</v>
      </c>
      <c r="N711">
        <f>VLOOKUP(A711,Bシート!A:G,7,FALSE)</f>
        <v>-9</v>
      </c>
      <c r="O711">
        <f>VLOOKUP(A711,Bシート!A:H,8,FALSE)</f>
        <v>28.19</v>
      </c>
      <c r="P711">
        <f>VLOOKUP(A711,Bシート!A:I,9,FALSE)</f>
        <v>-0.28000000000000003</v>
      </c>
      <c r="Q711">
        <f>VLOOKUP(A711,Bシート!A:J,10,FALSE)</f>
        <v>0.96</v>
      </c>
    </row>
    <row r="712" spans="1:17">
      <c r="A712" s="11">
        <v>41228</v>
      </c>
      <c r="B712">
        <v>5</v>
      </c>
      <c r="C712">
        <v>11</v>
      </c>
      <c r="D712">
        <v>15</v>
      </c>
      <c r="E712">
        <v>24</v>
      </c>
      <c r="F712">
        <v>34</v>
      </c>
      <c r="G712">
        <v>39</v>
      </c>
      <c r="H712">
        <v>37</v>
      </c>
      <c r="I712">
        <f>VLOOKUP(A712,Bシート!A:G,2,FALSE)</f>
        <v>13.3</v>
      </c>
      <c r="J712">
        <f>VLOOKUP(A712,Bシート!A:G,3,FALSE)</f>
        <v>-1.0999999999999996</v>
      </c>
      <c r="K712">
        <f>VLOOKUP(A712,Bシート!A:G,4,FALSE)</f>
        <v>1010.3</v>
      </c>
      <c r="L712">
        <f>VLOOKUP(A712,Bシート!A:G,5,FALSE)</f>
        <v>11.199999999999932</v>
      </c>
      <c r="M712">
        <f>VLOOKUP(A712,Bシート!A:G,6,FALSE)</f>
        <v>32</v>
      </c>
      <c r="N712">
        <f>VLOOKUP(A712,Bシート!A:G,7,FALSE)</f>
        <v>-3</v>
      </c>
      <c r="O712">
        <f>VLOOKUP(A712,Bシート!A:H,8,FALSE)</f>
        <v>1.66</v>
      </c>
      <c r="P712">
        <f>VLOOKUP(A712,Bシート!A:I,9,FALSE)</f>
        <v>0.35</v>
      </c>
      <c r="Q712">
        <f>VLOOKUP(A712,Bシート!A:J,10,FALSE)</f>
        <v>0.94</v>
      </c>
    </row>
    <row r="713" spans="1:17">
      <c r="A713" s="11">
        <v>41232</v>
      </c>
      <c r="B713">
        <v>2</v>
      </c>
      <c r="C713">
        <v>5</v>
      </c>
      <c r="D713">
        <v>8</v>
      </c>
      <c r="E713">
        <v>9</v>
      </c>
      <c r="F713">
        <v>14</v>
      </c>
      <c r="G713">
        <v>25</v>
      </c>
      <c r="H713">
        <v>18</v>
      </c>
      <c r="I713">
        <f>VLOOKUP(A713,Bシート!A:G,2,FALSE)</f>
        <v>9.1</v>
      </c>
      <c r="J713">
        <f>VLOOKUP(A713,Bシート!A:G,3,FALSE)</f>
        <v>-3.0999999999999996</v>
      </c>
      <c r="K713">
        <f>VLOOKUP(A713,Bシート!A:G,4,FALSE)</f>
        <v>1007.4</v>
      </c>
      <c r="L713">
        <f>VLOOKUP(A713,Bシート!A:G,5,FALSE)</f>
        <v>-2.8000000000000682</v>
      </c>
      <c r="M713">
        <f>VLOOKUP(A713,Bシート!A:G,6,FALSE)</f>
        <v>66</v>
      </c>
      <c r="N713">
        <f>VLOOKUP(A713,Bシート!A:G,7,FALSE)</f>
        <v>27</v>
      </c>
      <c r="O713">
        <f>VLOOKUP(A713,Bシート!A:H,8,FALSE)</f>
        <v>5.66</v>
      </c>
      <c r="P713">
        <f>VLOOKUP(A713,Bシート!A:I,9,FALSE)</f>
        <v>0.93</v>
      </c>
      <c r="Q713">
        <f>VLOOKUP(A713,Bシート!A:J,10,FALSE)</f>
        <v>0.36</v>
      </c>
    </row>
    <row r="714" spans="1:17">
      <c r="A714" s="11">
        <v>41235</v>
      </c>
      <c r="B714">
        <v>19</v>
      </c>
      <c r="C714">
        <v>20</v>
      </c>
      <c r="D714">
        <v>21</v>
      </c>
      <c r="E714">
        <v>24</v>
      </c>
      <c r="F714">
        <v>25</v>
      </c>
      <c r="G714">
        <v>26</v>
      </c>
      <c r="H714">
        <v>35</v>
      </c>
      <c r="I714">
        <f>VLOOKUP(A714,Bシート!A:G,2,FALSE)</f>
        <v>12.6</v>
      </c>
      <c r="J714">
        <f>VLOOKUP(A714,Bシート!A:G,3,FALSE)</f>
        <v>9.9999999999999645E-2</v>
      </c>
      <c r="K714">
        <f>VLOOKUP(A714,Bシート!A:G,4,FALSE)</f>
        <v>1010.9</v>
      </c>
      <c r="L714">
        <f>VLOOKUP(A714,Bシート!A:G,5,FALSE)</f>
        <v>-4.5</v>
      </c>
      <c r="M714">
        <f>VLOOKUP(A714,Bシート!A:G,6,FALSE)</f>
        <v>59</v>
      </c>
      <c r="N714">
        <f>VLOOKUP(A714,Bシート!A:G,7,FALSE)</f>
        <v>24</v>
      </c>
      <c r="O714">
        <f>VLOOKUP(A714,Bシート!A:H,8,FALSE)</f>
        <v>8.66</v>
      </c>
      <c r="P714">
        <f>VLOOKUP(A714,Bシート!A:I,9,FALSE)</f>
        <v>0.96</v>
      </c>
      <c r="Q714">
        <f>VLOOKUP(A714,Bシート!A:J,10,FALSE)</f>
        <v>-0.27</v>
      </c>
    </row>
    <row r="715" spans="1:17">
      <c r="A715" s="11">
        <v>41239</v>
      </c>
      <c r="B715">
        <v>2</v>
      </c>
      <c r="C715">
        <v>14</v>
      </c>
      <c r="D715">
        <v>26</v>
      </c>
      <c r="E715">
        <v>28</v>
      </c>
      <c r="F715">
        <v>29</v>
      </c>
      <c r="G715">
        <v>42</v>
      </c>
      <c r="H715">
        <v>13</v>
      </c>
      <c r="I715">
        <f>VLOOKUP(A715,Bシート!A:G,2,FALSE)</f>
        <v>7.7</v>
      </c>
      <c r="J715">
        <f>VLOOKUP(A715,Bシート!A:G,3,FALSE)</f>
        <v>-3.4999999999999991</v>
      </c>
      <c r="K715">
        <f>VLOOKUP(A715,Bシート!A:G,4,FALSE)</f>
        <v>992.2</v>
      </c>
      <c r="L715">
        <f>VLOOKUP(A715,Bシート!A:G,5,FALSE)</f>
        <v>-25.599999999999909</v>
      </c>
      <c r="M715">
        <f>VLOOKUP(A715,Bシート!A:G,6,FALSE)</f>
        <v>88</v>
      </c>
      <c r="N715">
        <f>VLOOKUP(A715,Bシート!A:G,7,FALSE)</f>
        <v>35</v>
      </c>
      <c r="O715">
        <f>VLOOKUP(A715,Bシート!A:H,8,FALSE)</f>
        <v>12.66</v>
      </c>
      <c r="P715">
        <f>VLOOKUP(A715,Bシート!A:I,9,FALSE)</f>
        <v>0.43</v>
      </c>
      <c r="Q715">
        <f>VLOOKUP(A715,Bシート!A:J,10,FALSE)</f>
        <v>-0.9</v>
      </c>
    </row>
    <row r="716" spans="1:17">
      <c r="A716" s="11">
        <v>41242</v>
      </c>
      <c r="B716">
        <v>5</v>
      </c>
      <c r="C716">
        <v>10</v>
      </c>
      <c r="D716">
        <v>12</v>
      </c>
      <c r="E716">
        <v>25</v>
      </c>
      <c r="F716">
        <v>28</v>
      </c>
      <c r="G716">
        <v>31</v>
      </c>
      <c r="H716">
        <v>36</v>
      </c>
      <c r="I716">
        <f>VLOOKUP(A716,Bシート!A:G,2,FALSE)</f>
        <v>13.1</v>
      </c>
      <c r="J716">
        <f>VLOOKUP(A716,Bシート!A:G,3,FALSE)</f>
        <v>5.0999999999999996</v>
      </c>
      <c r="K716">
        <f>VLOOKUP(A716,Bシート!A:G,4,FALSE)</f>
        <v>1013</v>
      </c>
      <c r="L716">
        <f>VLOOKUP(A716,Bシート!A:G,5,FALSE)</f>
        <v>-1.8999999999999773</v>
      </c>
      <c r="M716">
        <f>VLOOKUP(A716,Bシート!A:G,6,FALSE)</f>
        <v>51</v>
      </c>
      <c r="N716">
        <f>VLOOKUP(A716,Bシート!A:G,7,FALSE)</f>
        <v>-12</v>
      </c>
      <c r="O716">
        <f>VLOOKUP(A716,Bシート!A:H,8,FALSE)</f>
        <v>15.66</v>
      </c>
      <c r="P716">
        <f>VLOOKUP(A716,Bシート!A:I,9,FALSE)</f>
        <v>-0.19</v>
      </c>
      <c r="Q716">
        <f>VLOOKUP(A716,Bシート!A:J,10,FALSE)</f>
        <v>-0.98</v>
      </c>
    </row>
    <row r="717" spans="1:17">
      <c r="A717" s="11">
        <v>41246</v>
      </c>
      <c r="B717">
        <v>5</v>
      </c>
      <c r="C717">
        <v>7</v>
      </c>
      <c r="D717">
        <v>14</v>
      </c>
      <c r="E717">
        <v>24</v>
      </c>
      <c r="F717">
        <v>25</v>
      </c>
      <c r="G717">
        <v>35</v>
      </c>
      <c r="H717">
        <v>32</v>
      </c>
      <c r="I717">
        <f>VLOOKUP(A717,Bシート!A:G,2,FALSE)</f>
        <v>9.1</v>
      </c>
      <c r="J717">
        <f>VLOOKUP(A717,Bシート!A:G,3,FALSE)</f>
        <v>1.7999999999999998</v>
      </c>
      <c r="K717">
        <f>VLOOKUP(A717,Bシート!A:G,4,FALSE)</f>
        <v>1013</v>
      </c>
      <c r="L717">
        <f>VLOOKUP(A717,Bシート!A:G,5,FALSE)</f>
        <v>-5</v>
      </c>
      <c r="M717">
        <f>VLOOKUP(A717,Bシート!A:G,6,FALSE)</f>
        <v>69</v>
      </c>
      <c r="N717">
        <f>VLOOKUP(A717,Bシート!A:G,7,FALSE)</f>
        <v>13</v>
      </c>
      <c r="O717">
        <f>VLOOKUP(A717,Bシート!A:H,8,FALSE)</f>
        <v>19.66</v>
      </c>
      <c r="P717">
        <f>VLOOKUP(A717,Bシート!A:I,9,FALSE)</f>
        <v>-0.86</v>
      </c>
      <c r="Q717">
        <f>VLOOKUP(A717,Bシート!A:J,10,FALSE)</f>
        <v>-0.51</v>
      </c>
    </row>
    <row r="718" spans="1:17">
      <c r="A718" s="11">
        <v>41249</v>
      </c>
      <c r="B718">
        <v>13</v>
      </c>
      <c r="C718">
        <v>14</v>
      </c>
      <c r="D718">
        <v>16</v>
      </c>
      <c r="E718">
        <v>21</v>
      </c>
      <c r="F718">
        <v>29</v>
      </c>
      <c r="G718">
        <v>42</v>
      </c>
      <c r="H718">
        <v>20</v>
      </c>
      <c r="I718">
        <f>VLOOKUP(A718,Bシート!A:G,2,FALSE)</f>
        <v>11.2</v>
      </c>
      <c r="J718">
        <f>VLOOKUP(A718,Bシート!A:G,3,FALSE)</f>
        <v>-0.60000000000000142</v>
      </c>
      <c r="K718">
        <f>VLOOKUP(A718,Bシート!A:G,4,FALSE)</f>
        <v>1006.4</v>
      </c>
      <c r="L718">
        <f>VLOOKUP(A718,Bシート!A:G,5,FALSE)</f>
        <v>-4</v>
      </c>
      <c r="M718">
        <f>VLOOKUP(A718,Bシート!A:G,6,FALSE)</f>
        <v>23</v>
      </c>
      <c r="N718">
        <f>VLOOKUP(A718,Bシート!A:G,7,FALSE)</f>
        <v>-29</v>
      </c>
      <c r="O718">
        <f>VLOOKUP(A718,Bシート!A:H,8,FALSE)</f>
        <v>22.66</v>
      </c>
      <c r="P718">
        <f>VLOOKUP(A718,Bシート!A:I,9,FALSE)</f>
        <v>-0.99</v>
      </c>
      <c r="Q718">
        <f>VLOOKUP(A718,Bシート!A:J,10,FALSE)</f>
        <v>0.11</v>
      </c>
    </row>
    <row r="719" spans="1:17">
      <c r="A719" s="11">
        <v>41253</v>
      </c>
      <c r="B719">
        <v>15</v>
      </c>
      <c r="C719">
        <v>20</v>
      </c>
      <c r="D719">
        <v>27</v>
      </c>
      <c r="E719">
        <v>29</v>
      </c>
      <c r="F719">
        <v>33</v>
      </c>
      <c r="G719">
        <v>43</v>
      </c>
      <c r="H719">
        <v>18</v>
      </c>
      <c r="I719">
        <f>VLOOKUP(A719,Bシート!A:G,2,FALSE)</f>
        <v>7</v>
      </c>
      <c r="J719">
        <f>VLOOKUP(A719,Bシート!A:G,3,FALSE)</f>
        <v>-0.90000000000000036</v>
      </c>
      <c r="K719">
        <f>VLOOKUP(A719,Bシート!A:G,4,FALSE)</f>
        <v>1004.1</v>
      </c>
      <c r="L719">
        <f>VLOOKUP(A719,Bシート!A:G,5,FALSE)</f>
        <v>6</v>
      </c>
      <c r="M719">
        <f>VLOOKUP(A719,Bシート!A:G,6,FALSE)</f>
        <v>27</v>
      </c>
      <c r="N719">
        <f>VLOOKUP(A719,Bシート!A:G,7,FALSE)</f>
        <v>6</v>
      </c>
      <c r="O719">
        <f>VLOOKUP(A719,Bシート!A:H,8,FALSE)</f>
        <v>26.66</v>
      </c>
      <c r="P719">
        <f>VLOOKUP(A719,Bシート!A:I,9,FALSE)</f>
        <v>-0.56999999999999995</v>
      </c>
      <c r="Q719">
        <f>VLOOKUP(A719,Bシート!A:J,10,FALSE)</f>
        <v>0.82</v>
      </c>
    </row>
    <row r="720" spans="1:17">
      <c r="A720" s="11">
        <v>41256</v>
      </c>
      <c r="B720">
        <v>11</v>
      </c>
      <c r="C720">
        <v>14</v>
      </c>
      <c r="D720">
        <v>27</v>
      </c>
      <c r="E720">
        <v>31</v>
      </c>
      <c r="F720">
        <v>34</v>
      </c>
      <c r="G720">
        <v>42</v>
      </c>
      <c r="H720">
        <v>13</v>
      </c>
      <c r="I720">
        <f>VLOOKUP(A720,Bシート!A:G,2,FALSE)</f>
        <v>9.1999999999999993</v>
      </c>
      <c r="J720">
        <f>VLOOKUP(A720,Bシート!A:G,3,FALSE)</f>
        <v>-0.30000000000000071</v>
      </c>
      <c r="K720">
        <f>VLOOKUP(A720,Bシート!A:G,4,FALSE)</f>
        <v>1025</v>
      </c>
      <c r="L720">
        <f>VLOOKUP(A720,Bシート!A:G,5,FALSE)</f>
        <v>8.7000000000000455</v>
      </c>
      <c r="M720">
        <f>VLOOKUP(A720,Bシート!A:G,6,FALSE)</f>
        <v>33</v>
      </c>
      <c r="N720">
        <f>VLOOKUP(A720,Bシート!A:G,7,FALSE)</f>
        <v>6</v>
      </c>
      <c r="O720">
        <f>VLOOKUP(A720,Bシート!A:H,8,FALSE)</f>
        <v>0.13</v>
      </c>
      <c r="P720">
        <f>VLOOKUP(A720,Bシート!A:I,9,FALSE)</f>
        <v>0.03</v>
      </c>
      <c r="Q720">
        <f>VLOOKUP(A720,Bシート!A:J,10,FALSE)</f>
        <v>1</v>
      </c>
    </row>
    <row r="721" spans="1:17">
      <c r="A721" s="11">
        <v>41260</v>
      </c>
      <c r="B721">
        <v>25</v>
      </c>
      <c r="C721">
        <v>26</v>
      </c>
      <c r="D721">
        <v>27</v>
      </c>
      <c r="E721">
        <v>28</v>
      </c>
      <c r="F721">
        <v>35</v>
      </c>
      <c r="G721">
        <v>38</v>
      </c>
      <c r="H721">
        <v>19</v>
      </c>
      <c r="I721">
        <f>VLOOKUP(A721,Bシート!A:G,2,FALSE)</f>
        <v>8.6</v>
      </c>
      <c r="J721">
        <f>VLOOKUP(A721,Bシート!A:G,3,FALSE)</f>
        <v>-4.0999999999999996</v>
      </c>
      <c r="K721">
        <f>VLOOKUP(A721,Bシート!A:G,4,FALSE)</f>
        <v>1009.8</v>
      </c>
      <c r="L721">
        <f>VLOOKUP(A721,Bシート!A:G,5,FALSE)</f>
        <v>-2.1000000000000227</v>
      </c>
      <c r="M721">
        <f>VLOOKUP(A721,Bシート!A:G,6,FALSE)</f>
        <v>80</v>
      </c>
      <c r="N721">
        <f>VLOOKUP(A721,Bシート!A:G,7,FALSE)</f>
        <v>45</v>
      </c>
      <c r="O721">
        <f>VLOOKUP(A721,Bシート!A:H,8,FALSE)</f>
        <v>4.13</v>
      </c>
      <c r="P721">
        <f>VLOOKUP(A721,Bシート!A:I,9,FALSE)</f>
        <v>0.77</v>
      </c>
      <c r="Q721">
        <f>VLOOKUP(A721,Bシート!A:J,10,FALSE)</f>
        <v>0.64</v>
      </c>
    </row>
    <row r="722" spans="1:17">
      <c r="A722" s="11">
        <v>41263</v>
      </c>
      <c r="B722">
        <v>1</v>
      </c>
      <c r="C722">
        <v>14</v>
      </c>
      <c r="D722">
        <v>23</v>
      </c>
      <c r="E722">
        <v>24</v>
      </c>
      <c r="F722">
        <v>27</v>
      </c>
      <c r="G722">
        <v>40</v>
      </c>
      <c r="H722">
        <v>10</v>
      </c>
      <c r="I722">
        <f>VLOOKUP(A722,Bシート!A:G,2,FALSE)</f>
        <v>8.6</v>
      </c>
      <c r="J722">
        <f>VLOOKUP(A722,Bシート!A:G,3,FALSE)</f>
        <v>2.3999999999999995</v>
      </c>
      <c r="K722">
        <f>VLOOKUP(A722,Bシート!A:G,4,FALSE)</f>
        <v>1017.6</v>
      </c>
      <c r="L722">
        <f>VLOOKUP(A722,Bシート!A:G,5,FALSE)</f>
        <v>3.6000000000000227</v>
      </c>
      <c r="M722">
        <f>VLOOKUP(A722,Bシート!A:G,6,FALSE)</f>
        <v>48</v>
      </c>
      <c r="N722">
        <f>VLOOKUP(A722,Bシート!A:G,7,FALSE)</f>
        <v>17</v>
      </c>
      <c r="O722">
        <f>VLOOKUP(A722,Bシート!A:H,8,FALSE)</f>
        <v>7.13</v>
      </c>
      <c r="P722">
        <f>VLOOKUP(A722,Bシート!A:I,9,FALSE)</f>
        <v>1</v>
      </c>
      <c r="Q722">
        <f>VLOOKUP(A722,Bシート!A:J,10,FALSE)</f>
        <v>0.05</v>
      </c>
    </row>
    <row r="723" spans="1:17">
      <c r="A723" s="11">
        <v>41267</v>
      </c>
      <c r="B723">
        <v>6</v>
      </c>
      <c r="C723">
        <v>11</v>
      </c>
      <c r="D723">
        <v>32</v>
      </c>
      <c r="E723">
        <v>34</v>
      </c>
      <c r="F723">
        <v>35</v>
      </c>
      <c r="G723">
        <v>39</v>
      </c>
      <c r="H723">
        <v>18</v>
      </c>
      <c r="I723">
        <f>VLOOKUP(A723,Bシート!A:G,2,FALSE)</f>
        <v>5.9</v>
      </c>
      <c r="J723">
        <f>VLOOKUP(A723,Bシート!A:G,3,FALSE)</f>
        <v>-1.1999999999999993</v>
      </c>
      <c r="K723">
        <f>VLOOKUP(A723,Bシート!A:G,4,FALSE)</f>
        <v>1015.4</v>
      </c>
      <c r="L723">
        <f>VLOOKUP(A723,Bシート!A:G,5,FALSE)</f>
        <v>9.6999999999999318</v>
      </c>
      <c r="M723">
        <f>VLOOKUP(A723,Bシート!A:G,6,FALSE)</f>
        <v>28</v>
      </c>
      <c r="N723">
        <f>VLOOKUP(A723,Bシート!A:G,7,FALSE)</f>
        <v>-31</v>
      </c>
      <c r="O723">
        <f>VLOOKUP(A723,Bシート!A:H,8,FALSE)</f>
        <v>11.13</v>
      </c>
      <c r="P723">
        <f>VLOOKUP(A723,Bシート!A:I,9,FALSE)</f>
        <v>0.7</v>
      </c>
      <c r="Q723">
        <f>VLOOKUP(A723,Bシート!A:J,10,FALSE)</f>
        <v>-0.72</v>
      </c>
    </row>
    <row r="724" spans="1:17">
      <c r="A724" s="11">
        <v>41270</v>
      </c>
      <c r="B724">
        <v>16</v>
      </c>
      <c r="C724">
        <v>27</v>
      </c>
      <c r="D724">
        <v>28</v>
      </c>
      <c r="E724">
        <v>36</v>
      </c>
      <c r="F724">
        <v>39</v>
      </c>
      <c r="G724">
        <v>42</v>
      </c>
      <c r="H724">
        <v>2</v>
      </c>
      <c r="I724">
        <f>VLOOKUP(A724,Bシート!A:G,2,FALSE)</f>
        <v>6.4</v>
      </c>
      <c r="J724">
        <f>VLOOKUP(A724,Bシート!A:G,3,FALSE)</f>
        <v>3.0000000000000004</v>
      </c>
      <c r="K724">
        <f>VLOOKUP(A724,Bシート!A:G,4,FALSE)</f>
        <v>1021</v>
      </c>
      <c r="L724">
        <f>VLOOKUP(A724,Bシート!A:G,5,FALSE)</f>
        <v>3.3999999999999773</v>
      </c>
      <c r="M724">
        <f>VLOOKUP(A724,Bシート!A:G,6,FALSE)</f>
        <v>53</v>
      </c>
      <c r="N724">
        <f>VLOOKUP(A724,Bシート!A:G,7,FALSE)</f>
        <v>22</v>
      </c>
      <c r="O724">
        <f>VLOOKUP(A724,Bシート!A:H,8,FALSE)</f>
        <v>14.13</v>
      </c>
      <c r="P724">
        <f>VLOOKUP(A724,Bシート!A:I,9,FALSE)</f>
        <v>0.14000000000000001</v>
      </c>
      <c r="Q724">
        <f>VLOOKUP(A724,Bシート!A:J,10,FALSE)</f>
        <v>-0.99</v>
      </c>
    </row>
    <row r="725" spans="1:17">
      <c r="A725" s="11">
        <v>41281</v>
      </c>
      <c r="B725">
        <v>4</v>
      </c>
      <c r="C725">
        <v>9</v>
      </c>
      <c r="D725">
        <v>32</v>
      </c>
      <c r="E725">
        <v>37</v>
      </c>
      <c r="F725">
        <v>38</v>
      </c>
      <c r="G725">
        <v>39</v>
      </c>
      <c r="H725">
        <v>31</v>
      </c>
      <c r="I725">
        <f>VLOOKUP(A725,Bシート!A:G,2,FALSE)</f>
        <v>7.8</v>
      </c>
      <c r="J725">
        <f>VLOOKUP(A725,Bシート!A:G,3,FALSE)</f>
        <v>-0.29999999999999982</v>
      </c>
      <c r="K725">
        <f>VLOOKUP(A725,Bシート!A:G,4,FALSE)</f>
        <v>1013.1</v>
      </c>
      <c r="L725">
        <f>VLOOKUP(A725,Bシート!A:G,5,FALSE)</f>
        <v>1.3999999999999773</v>
      </c>
      <c r="M725">
        <f>VLOOKUP(A725,Bシート!A:G,6,FALSE)</f>
        <v>42</v>
      </c>
      <c r="N725">
        <f>VLOOKUP(A725,Bシート!A:G,7,FALSE)</f>
        <v>6</v>
      </c>
      <c r="O725">
        <f>VLOOKUP(A725,Bシート!A:H,8,FALSE)</f>
        <v>25.13</v>
      </c>
      <c r="P725">
        <f>VLOOKUP(A725,Bシート!A:I,9,FALSE)</f>
        <v>-0.81</v>
      </c>
      <c r="Q725">
        <f>VLOOKUP(A725,Bシート!A:J,10,FALSE)</f>
        <v>0.59</v>
      </c>
    </row>
    <row r="726" spans="1:17">
      <c r="A726" s="11">
        <v>41284</v>
      </c>
      <c r="B726">
        <v>5</v>
      </c>
      <c r="C726">
        <v>6</v>
      </c>
      <c r="D726">
        <v>7</v>
      </c>
      <c r="E726">
        <v>20</v>
      </c>
      <c r="F726">
        <v>31</v>
      </c>
      <c r="G726">
        <v>41</v>
      </c>
      <c r="H726">
        <v>22</v>
      </c>
      <c r="I726">
        <f>VLOOKUP(A726,Bシート!A:G,2,FALSE)</f>
        <v>7</v>
      </c>
      <c r="J726">
        <f>VLOOKUP(A726,Bシート!A:G,3,FALSE)</f>
        <v>-1.6999999999999993</v>
      </c>
      <c r="K726">
        <f>VLOOKUP(A726,Bシート!A:G,4,FALSE)</f>
        <v>1013.1</v>
      </c>
      <c r="L726">
        <f>VLOOKUP(A726,Bシート!A:G,5,FALSE)</f>
        <v>7.6000000000000227</v>
      </c>
      <c r="M726">
        <f>VLOOKUP(A726,Bシート!A:G,6,FALSE)</f>
        <v>28</v>
      </c>
      <c r="N726">
        <f>VLOOKUP(A726,Bシート!A:G,7,FALSE)</f>
        <v>-37</v>
      </c>
      <c r="O726">
        <f>VLOOKUP(A726,Bシート!A:H,8,FALSE)</f>
        <v>28.13</v>
      </c>
      <c r="P726">
        <f>VLOOKUP(A726,Bシート!A:I,9,FALSE)</f>
        <v>-0.28999999999999998</v>
      </c>
      <c r="Q726">
        <f>VLOOKUP(A726,Bシート!A:J,10,FALSE)</f>
        <v>0.96</v>
      </c>
    </row>
    <row r="727" spans="1:17">
      <c r="A727" s="11">
        <v>41288</v>
      </c>
      <c r="B727">
        <v>13</v>
      </c>
      <c r="C727">
        <v>21</v>
      </c>
      <c r="D727">
        <v>30</v>
      </c>
      <c r="E727">
        <v>31</v>
      </c>
      <c r="F727">
        <v>37</v>
      </c>
      <c r="G727">
        <v>40</v>
      </c>
      <c r="H727">
        <v>14</v>
      </c>
      <c r="I727">
        <f>VLOOKUP(A727,Bシート!A:G,2,FALSE)</f>
        <v>1.6</v>
      </c>
      <c r="J727">
        <f>VLOOKUP(A727,Bシート!A:G,3,FALSE)</f>
        <v>-9.2000000000000011</v>
      </c>
      <c r="K727">
        <f>VLOOKUP(A727,Bシート!A:G,4,FALSE)</f>
        <v>993.7</v>
      </c>
      <c r="L727">
        <f>VLOOKUP(A727,Bシート!A:G,5,FALSE)</f>
        <v>-22.099999999999909</v>
      </c>
      <c r="M727">
        <f>VLOOKUP(A727,Bシート!A:G,6,FALSE)</f>
        <v>92</v>
      </c>
      <c r="N727">
        <f>VLOOKUP(A727,Bシート!A:G,7,FALSE)</f>
        <v>57</v>
      </c>
      <c r="O727">
        <f>VLOOKUP(A727,Bシート!A:H,8,FALSE)</f>
        <v>2.6</v>
      </c>
      <c r="P727">
        <f>VLOOKUP(A727,Bシート!A:I,9,FALSE)</f>
        <v>0.52</v>
      </c>
      <c r="Q727">
        <f>VLOOKUP(A727,Bシート!A:J,10,FALSE)</f>
        <v>0.85</v>
      </c>
    </row>
    <row r="728" spans="1:17">
      <c r="A728" s="11">
        <v>41291</v>
      </c>
      <c r="B728">
        <v>3</v>
      </c>
      <c r="C728">
        <v>24</v>
      </c>
      <c r="D728">
        <v>26</v>
      </c>
      <c r="E728">
        <v>27</v>
      </c>
      <c r="F728">
        <v>39</v>
      </c>
      <c r="G728">
        <v>41</v>
      </c>
      <c r="H728">
        <v>4</v>
      </c>
      <c r="I728">
        <f>VLOOKUP(A728,Bシート!A:G,2,FALSE)</f>
        <v>6.4</v>
      </c>
      <c r="J728">
        <f>VLOOKUP(A728,Bシート!A:G,3,FALSE)</f>
        <v>1.3000000000000007</v>
      </c>
      <c r="K728">
        <f>VLOOKUP(A728,Bシート!A:G,4,FALSE)</f>
        <v>1009.3</v>
      </c>
      <c r="L728">
        <f>VLOOKUP(A728,Bシート!A:G,5,FALSE)</f>
        <v>-2.5</v>
      </c>
      <c r="M728">
        <f>VLOOKUP(A728,Bシート!A:G,6,FALSE)</f>
        <v>35</v>
      </c>
      <c r="N728">
        <f>VLOOKUP(A728,Bシート!A:G,7,FALSE)</f>
        <v>-24</v>
      </c>
      <c r="O728">
        <f>VLOOKUP(A728,Bシート!A:H,8,FALSE)</f>
        <v>5.6</v>
      </c>
      <c r="P728">
        <f>VLOOKUP(A728,Bシート!A:I,9,FALSE)</f>
        <v>0.93</v>
      </c>
      <c r="Q728">
        <f>VLOOKUP(A728,Bシート!A:J,10,FALSE)</f>
        <v>0.37</v>
      </c>
    </row>
    <row r="729" spans="1:17">
      <c r="A729" s="11">
        <v>41295</v>
      </c>
      <c r="B729">
        <v>10</v>
      </c>
      <c r="C729">
        <v>15</v>
      </c>
      <c r="D729">
        <v>22</v>
      </c>
      <c r="E729">
        <v>23</v>
      </c>
      <c r="F729">
        <v>38</v>
      </c>
      <c r="G729">
        <v>42</v>
      </c>
      <c r="H729">
        <v>12</v>
      </c>
      <c r="I729">
        <f>VLOOKUP(A729,Bシート!A:G,2,FALSE)</f>
        <v>8.6</v>
      </c>
      <c r="J729">
        <f>VLOOKUP(A729,Bシート!A:G,3,FALSE)</f>
        <v>1.5999999999999996</v>
      </c>
      <c r="K729">
        <f>VLOOKUP(A729,Bシート!A:G,4,FALSE)</f>
        <v>1021.2</v>
      </c>
      <c r="L729">
        <f>VLOOKUP(A729,Bシート!A:G,5,FALSE)</f>
        <v>-1.6999999999999318</v>
      </c>
      <c r="M729">
        <f>VLOOKUP(A729,Bシート!A:G,6,FALSE)</f>
        <v>53</v>
      </c>
      <c r="N729">
        <f>VLOOKUP(A729,Bシート!A:G,7,FALSE)</f>
        <v>20</v>
      </c>
      <c r="O729">
        <f>VLOOKUP(A729,Bシート!A:H,8,FALSE)</f>
        <v>9.6</v>
      </c>
      <c r="P729">
        <f>VLOOKUP(A729,Bシート!A:I,9,FALSE)</f>
        <v>0.89</v>
      </c>
      <c r="Q729">
        <f>VLOOKUP(A729,Bシート!A:J,10,FALSE)</f>
        <v>-0.45</v>
      </c>
    </row>
    <row r="730" spans="1:17">
      <c r="A730" s="11">
        <v>41298</v>
      </c>
      <c r="B730">
        <v>2</v>
      </c>
      <c r="C730">
        <v>10</v>
      </c>
      <c r="D730">
        <v>16</v>
      </c>
      <c r="E730">
        <v>18</v>
      </c>
      <c r="F730">
        <v>27</v>
      </c>
      <c r="G730">
        <v>42</v>
      </c>
      <c r="H730">
        <v>22</v>
      </c>
      <c r="I730">
        <f>VLOOKUP(A730,Bシート!A:G,2,FALSE)</f>
        <v>8.5</v>
      </c>
      <c r="J730">
        <f>VLOOKUP(A730,Bシート!A:G,3,FALSE)</f>
        <v>1.5</v>
      </c>
      <c r="K730">
        <f>VLOOKUP(A730,Bシート!A:G,4,FALSE)</f>
        <v>1003.7</v>
      </c>
      <c r="L730">
        <f>VLOOKUP(A730,Bシート!A:G,5,FALSE)</f>
        <v>-7.2999999999999545</v>
      </c>
      <c r="M730">
        <f>VLOOKUP(A730,Bシート!A:G,6,FALSE)</f>
        <v>68</v>
      </c>
      <c r="N730">
        <f>VLOOKUP(A730,Bシート!A:G,7,FALSE)</f>
        <v>17</v>
      </c>
      <c r="O730">
        <f>VLOOKUP(A730,Bシート!A:H,8,FALSE)</f>
        <v>12.6</v>
      </c>
      <c r="P730">
        <f>VLOOKUP(A730,Bシート!A:I,9,FALSE)</f>
        <v>0.45</v>
      </c>
      <c r="Q730">
        <f>VLOOKUP(A730,Bシート!A:J,10,FALSE)</f>
        <v>-0.9</v>
      </c>
    </row>
    <row r="731" spans="1:17">
      <c r="A731" s="11">
        <v>41302</v>
      </c>
      <c r="B731">
        <v>10</v>
      </c>
      <c r="C731">
        <v>15</v>
      </c>
      <c r="D731">
        <v>21</v>
      </c>
      <c r="E731">
        <v>22</v>
      </c>
      <c r="F731">
        <v>33</v>
      </c>
      <c r="G731">
        <v>35</v>
      </c>
      <c r="H731">
        <v>1</v>
      </c>
      <c r="I731">
        <f>VLOOKUP(A731,Bシート!A:G,2,FALSE)</f>
        <v>7.6</v>
      </c>
      <c r="J731">
        <f>VLOOKUP(A731,Bシート!A:G,3,FALSE)</f>
        <v>0.79999999999999982</v>
      </c>
      <c r="K731">
        <f>VLOOKUP(A731,Bシート!A:G,4,FALSE)</f>
        <v>1012.1</v>
      </c>
      <c r="L731">
        <f>VLOOKUP(A731,Bシート!A:G,5,FALSE)</f>
        <v>3.3000000000000682</v>
      </c>
      <c r="M731">
        <f>VLOOKUP(A731,Bシート!A:G,6,FALSE)</f>
        <v>28</v>
      </c>
      <c r="N731">
        <f>VLOOKUP(A731,Bシート!A:G,7,FALSE)</f>
        <v>-1</v>
      </c>
      <c r="O731">
        <f>VLOOKUP(A731,Bシート!A:H,8,FALSE)</f>
        <v>16.600000000000001</v>
      </c>
      <c r="P731">
        <f>VLOOKUP(A731,Bシート!A:I,9,FALSE)</f>
        <v>-0.38</v>
      </c>
      <c r="Q731">
        <f>VLOOKUP(A731,Bシート!A:J,10,FALSE)</f>
        <v>-0.93</v>
      </c>
    </row>
    <row r="732" spans="1:17">
      <c r="A732" s="11">
        <v>41305</v>
      </c>
      <c r="B732">
        <v>6</v>
      </c>
      <c r="C732">
        <v>7</v>
      </c>
      <c r="D732">
        <v>23</v>
      </c>
      <c r="E732">
        <v>25</v>
      </c>
      <c r="F732">
        <v>38</v>
      </c>
      <c r="G732">
        <v>42</v>
      </c>
      <c r="H732">
        <v>21</v>
      </c>
      <c r="I732">
        <f>VLOOKUP(A732,Bシート!A:G,2,FALSE)</f>
        <v>8.3000000000000007</v>
      </c>
      <c r="J732">
        <f>VLOOKUP(A732,Bシート!A:G,3,FALSE)</f>
        <v>-1.0999999999999996</v>
      </c>
      <c r="K732">
        <f>VLOOKUP(A732,Bシート!A:G,4,FALSE)</f>
        <v>1029</v>
      </c>
      <c r="L732">
        <f>VLOOKUP(A732,Bシート!A:G,5,FALSE)</f>
        <v>8.2000000000000455</v>
      </c>
      <c r="M732">
        <f>VLOOKUP(A732,Bシート!A:G,6,FALSE)</f>
        <v>34</v>
      </c>
      <c r="N732">
        <f>VLOOKUP(A732,Bシート!A:G,7,FALSE)</f>
        <v>7</v>
      </c>
      <c r="O732">
        <f>VLOOKUP(A732,Bシート!A:H,8,FALSE)</f>
        <v>19.600000000000001</v>
      </c>
      <c r="P732">
        <f>VLOOKUP(A732,Bシート!A:I,9,FALSE)</f>
        <v>-0.86</v>
      </c>
      <c r="Q732">
        <f>VLOOKUP(A732,Bシート!A:J,10,FALSE)</f>
        <v>-0.52</v>
      </c>
    </row>
    <row r="733" spans="1:17">
      <c r="A733" s="11">
        <v>41309</v>
      </c>
      <c r="B733">
        <v>20</v>
      </c>
      <c r="C733">
        <v>33</v>
      </c>
      <c r="D733">
        <v>35</v>
      </c>
      <c r="E733">
        <v>36</v>
      </c>
      <c r="F733">
        <v>37</v>
      </c>
      <c r="G733">
        <v>38</v>
      </c>
      <c r="H733">
        <v>29</v>
      </c>
      <c r="I733">
        <f>VLOOKUP(A733,Bシート!A:G,2,FALSE)</f>
        <v>12.6</v>
      </c>
      <c r="J733">
        <f>VLOOKUP(A733,Bシート!A:G,3,FALSE)</f>
        <v>1.5</v>
      </c>
      <c r="K733">
        <f>VLOOKUP(A733,Bシート!A:G,4,FALSE)</f>
        <v>1000.6</v>
      </c>
      <c r="L733">
        <f>VLOOKUP(A733,Bシート!A:G,5,FALSE)</f>
        <v>-17.199999999999932</v>
      </c>
      <c r="M733">
        <f>VLOOKUP(A733,Bシート!A:G,6,FALSE)</f>
        <v>51</v>
      </c>
      <c r="N733">
        <f>VLOOKUP(A733,Bシート!A:G,7,FALSE)</f>
        <v>4</v>
      </c>
      <c r="O733">
        <f>VLOOKUP(A733,Bシート!A:H,8,FALSE)</f>
        <v>23.6</v>
      </c>
      <c r="P733">
        <f>VLOOKUP(A733,Bシート!A:I,9,FALSE)</f>
        <v>-0.95</v>
      </c>
      <c r="Q733">
        <f>VLOOKUP(A733,Bシート!A:J,10,FALSE)</f>
        <v>0.3</v>
      </c>
    </row>
    <row r="734" spans="1:17">
      <c r="A734" s="11">
        <v>41312</v>
      </c>
      <c r="B734">
        <v>5</v>
      </c>
      <c r="C734">
        <v>13</v>
      </c>
      <c r="D734">
        <v>14</v>
      </c>
      <c r="E734">
        <v>26</v>
      </c>
      <c r="F734">
        <v>37</v>
      </c>
      <c r="G734">
        <v>38</v>
      </c>
      <c r="H734">
        <v>28</v>
      </c>
      <c r="I734">
        <f>VLOOKUP(A734,Bシート!A:G,2,FALSE)</f>
        <v>9.3000000000000007</v>
      </c>
      <c r="J734">
        <f>VLOOKUP(A734,Bシート!A:G,3,FALSE)</f>
        <v>5.9</v>
      </c>
      <c r="K734">
        <f>VLOOKUP(A734,Bシート!A:G,4,FALSE)</f>
        <v>999.1</v>
      </c>
      <c r="L734">
        <f>VLOOKUP(A734,Bシート!A:G,5,FALSE)</f>
        <v>-8.6000000000000227</v>
      </c>
      <c r="M734">
        <f>VLOOKUP(A734,Bシート!A:G,6,FALSE)</f>
        <v>67</v>
      </c>
      <c r="N734">
        <f>VLOOKUP(A734,Bシート!A:G,7,FALSE)</f>
        <v>-20</v>
      </c>
      <c r="O734">
        <f>VLOOKUP(A734,Bシート!A:H,8,FALSE)</f>
        <v>26.6</v>
      </c>
      <c r="P734">
        <f>VLOOKUP(A734,Bシート!A:I,9,FALSE)</f>
        <v>-0.57999999999999996</v>
      </c>
      <c r="Q734">
        <f>VLOOKUP(A734,Bシート!A:J,10,FALSE)</f>
        <v>0.81</v>
      </c>
    </row>
    <row r="735" spans="1:17">
      <c r="A735" s="11">
        <v>41316</v>
      </c>
      <c r="B735">
        <v>10</v>
      </c>
      <c r="C735">
        <v>19</v>
      </c>
      <c r="D735">
        <v>22</v>
      </c>
      <c r="E735">
        <v>27</v>
      </c>
      <c r="F735">
        <v>29</v>
      </c>
      <c r="G735">
        <v>39</v>
      </c>
      <c r="H735">
        <v>21</v>
      </c>
      <c r="I735">
        <f>VLOOKUP(A735,Bシート!A:G,2,FALSE)</f>
        <v>5</v>
      </c>
      <c r="J735">
        <f>VLOOKUP(A735,Bシート!A:G,3,FALSE)</f>
        <v>-3.1999999999999993</v>
      </c>
      <c r="K735">
        <f>VLOOKUP(A735,Bシート!A:G,4,FALSE)</f>
        <v>1017.8</v>
      </c>
      <c r="L735">
        <f>VLOOKUP(A735,Bシート!A:G,5,FALSE)</f>
        <v>7.3999999999999773</v>
      </c>
      <c r="M735">
        <f>VLOOKUP(A735,Bシート!A:G,6,FALSE)</f>
        <v>28</v>
      </c>
      <c r="N735">
        <f>VLOOKUP(A735,Bシート!A:G,7,FALSE)</f>
        <v>-6</v>
      </c>
      <c r="O735">
        <f>VLOOKUP(A735,Bシート!A:H,8,FALSE)</f>
        <v>1.07</v>
      </c>
      <c r="P735">
        <f>VLOOKUP(A735,Bシート!A:I,9,FALSE)</f>
        <v>0.22</v>
      </c>
      <c r="Q735">
        <f>VLOOKUP(A735,Bシート!A:J,10,FALSE)</f>
        <v>0.97</v>
      </c>
    </row>
    <row r="736" spans="1:17">
      <c r="A736" s="11">
        <v>41319</v>
      </c>
      <c r="B736">
        <v>5</v>
      </c>
      <c r="C736">
        <v>12</v>
      </c>
      <c r="D736">
        <v>19</v>
      </c>
      <c r="E736">
        <v>22</v>
      </c>
      <c r="F736">
        <v>32</v>
      </c>
      <c r="G736">
        <v>39</v>
      </c>
      <c r="H736">
        <v>14</v>
      </c>
      <c r="I736">
        <f>VLOOKUP(A736,Bシート!A:G,2,FALSE)</f>
        <v>8.8000000000000007</v>
      </c>
      <c r="J736">
        <f>VLOOKUP(A736,Bシート!A:G,3,FALSE)</f>
        <v>-0.5</v>
      </c>
      <c r="K736">
        <f>VLOOKUP(A736,Bシート!A:G,4,FALSE)</f>
        <v>1015.9</v>
      </c>
      <c r="L736">
        <f>VLOOKUP(A736,Bシート!A:G,5,FALSE)</f>
        <v>2.7999999999999545</v>
      </c>
      <c r="M736">
        <f>VLOOKUP(A736,Bシート!A:G,6,FALSE)</f>
        <v>55</v>
      </c>
      <c r="N736">
        <f>VLOOKUP(A736,Bシート!A:G,7,FALSE)</f>
        <v>21</v>
      </c>
      <c r="O736">
        <f>VLOOKUP(A736,Bシート!A:H,8,FALSE)</f>
        <v>4.07</v>
      </c>
      <c r="P736">
        <f>VLOOKUP(A736,Bシート!A:I,9,FALSE)</f>
        <v>0.76</v>
      </c>
      <c r="Q736">
        <f>VLOOKUP(A736,Bシート!A:J,10,FALSE)</f>
        <v>0.65</v>
      </c>
    </row>
    <row r="737" spans="1:17">
      <c r="A737" s="11">
        <v>41323</v>
      </c>
      <c r="B737">
        <v>2</v>
      </c>
      <c r="C737">
        <v>14</v>
      </c>
      <c r="D737">
        <v>17</v>
      </c>
      <c r="E737">
        <v>19</v>
      </c>
      <c r="F737">
        <v>38</v>
      </c>
      <c r="G737">
        <v>43</v>
      </c>
      <c r="H737">
        <v>6</v>
      </c>
      <c r="I737">
        <f>VLOOKUP(A737,Bシート!A:G,2,FALSE)</f>
        <v>7.3</v>
      </c>
      <c r="J737">
        <f>VLOOKUP(A737,Bシート!A:G,3,FALSE)</f>
        <v>1.0999999999999996</v>
      </c>
      <c r="K737">
        <f>VLOOKUP(A737,Bシート!A:G,4,FALSE)</f>
        <v>1001.6</v>
      </c>
      <c r="L737">
        <f>VLOOKUP(A737,Bシート!A:G,5,FALSE)</f>
        <v>-17.100000000000023</v>
      </c>
      <c r="M737">
        <f>VLOOKUP(A737,Bシート!A:G,6,FALSE)</f>
        <v>49</v>
      </c>
      <c r="N737">
        <f>VLOOKUP(A737,Bシート!A:G,7,FALSE)</f>
        <v>21</v>
      </c>
      <c r="O737">
        <f>VLOOKUP(A737,Bシート!A:H,8,FALSE)</f>
        <v>8.07</v>
      </c>
      <c r="P737">
        <f>VLOOKUP(A737,Bシート!A:I,9,FALSE)</f>
        <v>0.99</v>
      </c>
      <c r="Q737">
        <f>VLOOKUP(A737,Bシート!A:J,10,FALSE)</f>
        <v>-0.14000000000000001</v>
      </c>
    </row>
    <row r="738" spans="1:17">
      <c r="A738" s="11">
        <v>41326</v>
      </c>
      <c r="B738">
        <v>6</v>
      </c>
      <c r="C738">
        <v>10</v>
      </c>
      <c r="D738">
        <v>21</v>
      </c>
      <c r="E738">
        <v>24</v>
      </c>
      <c r="F738">
        <v>27</v>
      </c>
      <c r="G738">
        <v>39</v>
      </c>
      <c r="H738">
        <v>11</v>
      </c>
      <c r="I738">
        <f>VLOOKUP(A738,Bシート!A:G,2,FALSE)</f>
        <v>6.7</v>
      </c>
      <c r="J738">
        <f>VLOOKUP(A738,Bシート!A:G,3,FALSE)</f>
        <v>-0.39999999999999947</v>
      </c>
      <c r="K738">
        <f>VLOOKUP(A738,Bシート!A:G,4,FALSE)</f>
        <v>1014.9</v>
      </c>
      <c r="L738">
        <f>VLOOKUP(A738,Bシート!A:G,5,FALSE)</f>
        <v>5.3999999999999773</v>
      </c>
      <c r="M738">
        <f>VLOOKUP(A738,Bシート!A:G,6,FALSE)</f>
        <v>25</v>
      </c>
      <c r="N738">
        <f>VLOOKUP(A738,Bシート!A:G,7,FALSE)</f>
        <v>-31</v>
      </c>
      <c r="O738">
        <f>VLOOKUP(A738,Bシート!A:H,8,FALSE)</f>
        <v>11.07</v>
      </c>
      <c r="P738">
        <f>VLOOKUP(A738,Bシート!A:I,9,FALSE)</f>
        <v>0.71</v>
      </c>
      <c r="Q738">
        <f>VLOOKUP(A738,Bシート!A:J,10,FALSE)</f>
        <v>-0.71</v>
      </c>
    </row>
    <row r="739" spans="1:17">
      <c r="A739" s="11">
        <v>41330</v>
      </c>
      <c r="B739">
        <v>14</v>
      </c>
      <c r="C739">
        <v>21</v>
      </c>
      <c r="D739">
        <v>22</v>
      </c>
      <c r="E739">
        <v>32</v>
      </c>
      <c r="F739">
        <v>33</v>
      </c>
      <c r="G739">
        <v>41</v>
      </c>
      <c r="H739">
        <v>9</v>
      </c>
      <c r="I739">
        <f>VLOOKUP(A739,Bシート!A:G,2,FALSE)</f>
        <v>4.4000000000000004</v>
      </c>
      <c r="J739">
        <f>VLOOKUP(A739,Bシート!A:G,3,FALSE)</f>
        <v>1.2000000000000002</v>
      </c>
      <c r="K739">
        <f>VLOOKUP(A739,Bシート!A:G,4,FALSE)</f>
        <v>1020.2</v>
      </c>
      <c r="L739">
        <f>VLOOKUP(A739,Bシート!A:G,5,FALSE)</f>
        <v>7</v>
      </c>
      <c r="M739">
        <f>VLOOKUP(A739,Bシート!A:G,6,FALSE)</f>
        <v>26</v>
      </c>
      <c r="N739">
        <f>VLOOKUP(A739,Bシート!A:G,7,FALSE)</f>
        <v>-3</v>
      </c>
      <c r="O739">
        <f>VLOOKUP(A739,Bシート!A:H,8,FALSE)</f>
        <v>15.07</v>
      </c>
      <c r="P739">
        <f>VLOOKUP(A739,Bシート!A:I,9,FALSE)</f>
        <v>-0.06</v>
      </c>
      <c r="Q739">
        <f>VLOOKUP(A739,Bシート!A:J,10,FALSE)</f>
        <v>-1</v>
      </c>
    </row>
    <row r="740" spans="1:17">
      <c r="A740" s="11">
        <v>41333</v>
      </c>
      <c r="B740">
        <v>11</v>
      </c>
      <c r="C740">
        <v>13</v>
      </c>
      <c r="D740">
        <v>18</v>
      </c>
      <c r="E740">
        <v>20</v>
      </c>
      <c r="F740">
        <v>28</v>
      </c>
      <c r="G740">
        <v>38</v>
      </c>
      <c r="H740">
        <v>31</v>
      </c>
      <c r="I740">
        <f>VLOOKUP(A740,Bシート!A:G,2,FALSE)</f>
        <v>12.4</v>
      </c>
      <c r="J740">
        <f>VLOOKUP(A740,Bシート!A:G,3,FALSE)</f>
        <v>3.7000000000000011</v>
      </c>
      <c r="K740">
        <f>VLOOKUP(A740,Bシート!A:G,4,FALSE)</f>
        <v>1014.9</v>
      </c>
      <c r="L740">
        <f>VLOOKUP(A740,Bシート!A:G,5,FALSE)</f>
        <v>8.6000000000000227</v>
      </c>
      <c r="M740">
        <f>VLOOKUP(A740,Bシート!A:G,6,FALSE)</f>
        <v>63</v>
      </c>
      <c r="N740">
        <f>VLOOKUP(A740,Bシート!A:G,7,FALSE)</f>
        <v>-11</v>
      </c>
      <c r="O740">
        <f>VLOOKUP(A740,Bシート!A:H,8,FALSE)</f>
        <v>18.07</v>
      </c>
      <c r="P740">
        <f>VLOOKUP(A740,Bシート!A:I,9,FALSE)</f>
        <v>-0.65</v>
      </c>
      <c r="Q740">
        <f>VLOOKUP(A740,Bシート!A:J,10,FALSE)</f>
        <v>-0.76</v>
      </c>
    </row>
    <row r="741" spans="1:17">
      <c r="A741" s="11">
        <v>41337</v>
      </c>
      <c r="B741">
        <v>8</v>
      </c>
      <c r="C741">
        <v>9</v>
      </c>
      <c r="D741">
        <v>15</v>
      </c>
      <c r="E741">
        <v>26</v>
      </c>
      <c r="F741">
        <v>37</v>
      </c>
      <c r="G741">
        <v>40</v>
      </c>
      <c r="H741">
        <v>18</v>
      </c>
      <c r="I741">
        <f>VLOOKUP(A741,Bシート!A:G,2,FALSE)</f>
        <v>8.4</v>
      </c>
      <c r="J741">
        <f>VLOOKUP(A741,Bシート!A:G,3,FALSE)</f>
        <v>0.70000000000000018</v>
      </c>
      <c r="K741">
        <f>VLOOKUP(A741,Bシート!A:G,4,FALSE)</f>
        <v>1010.6</v>
      </c>
      <c r="L741">
        <f>VLOOKUP(A741,Bシート!A:G,5,FALSE)</f>
        <v>-0.69999999999993179</v>
      </c>
      <c r="M741">
        <f>VLOOKUP(A741,Bシート!A:G,6,FALSE)</f>
        <v>57</v>
      </c>
      <c r="N741">
        <f>VLOOKUP(A741,Bシート!A:G,7,FALSE)</f>
        <v>6</v>
      </c>
      <c r="O741">
        <f>VLOOKUP(A741,Bシート!A:H,8,FALSE)</f>
        <v>22.07</v>
      </c>
      <c r="P741">
        <f>VLOOKUP(A741,Bシート!A:I,9,FALSE)</f>
        <v>-1</v>
      </c>
      <c r="Q741">
        <f>VLOOKUP(A741,Bシート!A:J,10,FALSE)</f>
        <v>-0.02</v>
      </c>
    </row>
    <row r="742" spans="1:17">
      <c r="A742" s="11">
        <v>41340</v>
      </c>
      <c r="B742">
        <v>8</v>
      </c>
      <c r="C742">
        <v>11</v>
      </c>
      <c r="D742">
        <v>15</v>
      </c>
      <c r="E742">
        <v>29</v>
      </c>
      <c r="F742">
        <v>36</v>
      </c>
      <c r="G742">
        <v>43</v>
      </c>
      <c r="H742">
        <v>18</v>
      </c>
      <c r="I742">
        <f>VLOOKUP(A742,Bシート!A:G,2,FALSE)</f>
        <v>16.8</v>
      </c>
      <c r="J742">
        <f>VLOOKUP(A742,Bシート!A:G,3,FALSE)</f>
        <v>2.1000000000000014</v>
      </c>
      <c r="K742">
        <f>VLOOKUP(A742,Bシート!A:G,4,FALSE)</f>
        <v>1007.7</v>
      </c>
      <c r="L742">
        <f>VLOOKUP(A742,Bシート!A:G,5,FALSE)</f>
        <v>-4</v>
      </c>
      <c r="M742">
        <f>VLOOKUP(A742,Bシート!A:G,6,FALSE)</f>
        <v>46</v>
      </c>
      <c r="N742">
        <f>VLOOKUP(A742,Bシート!A:G,7,FALSE)</f>
        <v>1</v>
      </c>
      <c r="O742">
        <f>VLOOKUP(A742,Bシート!A:H,8,FALSE)</f>
        <v>25.07</v>
      </c>
      <c r="P742">
        <f>VLOOKUP(A742,Bシート!A:I,9,FALSE)</f>
        <v>-0.81</v>
      </c>
      <c r="Q742">
        <f>VLOOKUP(A742,Bシート!A:J,10,FALSE)</f>
        <v>0.57999999999999996</v>
      </c>
    </row>
    <row r="743" spans="1:17">
      <c r="A743" s="11">
        <v>41344</v>
      </c>
      <c r="B743">
        <v>2</v>
      </c>
      <c r="C743">
        <v>12</v>
      </c>
      <c r="D743">
        <v>13</v>
      </c>
      <c r="E743">
        <v>14</v>
      </c>
      <c r="F743">
        <v>22</v>
      </c>
      <c r="G743">
        <v>35</v>
      </c>
      <c r="H743">
        <v>4</v>
      </c>
      <c r="I743">
        <f>VLOOKUP(A743,Bシート!A:G,2,FALSE)</f>
        <v>10.8</v>
      </c>
      <c r="J743">
        <f>VLOOKUP(A743,Bシート!A:G,3,FALSE)</f>
        <v>0</v>
      </c>
      <c r="K743">
        <f>VLOOKUP(A743,Bシート!A:G,4,FALSE)</f>
        <v>1016.4</v>
      </c>
      <c r="L743">
        <f>VLOOKUP(A743,Bシート!A:G,5,FALSE)</f>
        <v>15.5</v>
      </c>
      <c r="M743">
        <f>VLOOKUP(A743,Bシート!A:G,6,FALSE)</f>
        <v>24</v>
      </c>
      <c r="N743">
        <f>VLOOKUP(A743,Bシート!A:G,7,FALSE)</f>
        <v>-9</v>
      </c>
      <c r="O743">
        <f>VLOOKUP(A743,Bシート!A:H,8,FALSE)</f>
        <v>29.07</v>
      </c>
      <c r="P743">
        <f>VLOOKUP(A743,Bシート!A:I,9,FALSE)</f>
        <v>-0.1</v>
      </c>
      <c r="Q743">
        <f>VLOOKUP(A743,Bシート!A:J,10,FALSE)</f>
        <v>1</v>
      </c>
    </row>
    <row r="744" spans="1:17">
      <c r="A744" s="11">
        <v>41347</v>
      </c>
      <c r="B744">
        <v>3</v>
      </c>
      <c r="C744">
        <v>4</v>
      </c>
      <c r="D744">
        <v>8</v>
      </c>
      <c r="E744">
        <v>10</v>
      </c>
      <c r="F744">
        <v>14</v>
      </c>
      <c r="G744">
        <v>37</v>
      </c>
      <c r="H744">
        <v>32</v>
      </c>
      <c r="I744">
        <f>VLOOKUP(A744,Bシート!A:G,2,FALSE)</f>
        <v>7.6</v>
      </c>
      <c r="J744">
        <f>VLOOKUP(A744,Bシート!A:G,3,FALSE)</f>
        <v>-11.1</v>
      </c>
      <c r="K744">
        <f>VLOOKUP(A744,Bシート!A:G,4,FALSE)</f>
        <v>1017.8</v>
      </c>
      <c r="L744">
        <f>VLOOKUP(A744,Bシート!A:G,5,FALSE)</f>
        <v>18.099999999999909</v>
      </c>
      <c r="M744">
        <f>VLOOKUP(A744,Bシート!A:G,6,FALSE)</f>
        <v>50</v>
      </c>
      <c r="N744">
        <f>VLOOKUP(A744,Bシート!A:G,7,FALSE)</f>
        <v>-9</v>
      </c>
      <c r="O744">
        <f>VLOOKUP(A744,Bシート!A:H,8,FALSE)</f>
        <v>2.54</v>
      </c>
      <c r="P744">
        <f>VLOOKUP(A744,Bシート!A:I,9,FALSE)</f>
        <v>0.51</v>
      </c>
      <c r="Q744">
        <f>VLOOKUP(A744,Bシート!A:J,10,FALSE)</f>
        <v>0.86</v>
      </c>
    </row>
    <row r="745" spans="1:17">
      <c r="A745" s="11">
        <v>41351</v>
      </c>
      <c r="B745">
        <v>2</v>
      </c>
      <c r="C745">
        <v>5</v>
      </c>
      <c r="D745">
        <v>12</v>
      </c>
      <c r="E745">
        <v>14</v>
      </c>
      <c r="F745">
        <v>30</v>
      </c>
      <c r="G745">
        <v>42</v>
      </c>
      <c r="H745">
        <v>3</v>
      </c>
      <c r="I745">
        <f>VLOOKUP(A745,Bシート!A:G,2,FALSE)</f>
        <v>19.100000000000001</v>
      </c>
      <c r="J745">
        <f>VLOOKUP(A745,Bシート!A:G,3,FALSE)</f>
        <v>3.7000000000000011</v>
      </c>
      <c r="K745">
        <f>VLOOKUP(A745,Bシート!A:G,4,FALSE)</f>
        <v>1000.9</v>
      </c>
      <c r="L745">
        <f>VLOOKUP(A745,Bシート!A:G,5,FALSE)</f>
        <v>-13.399999999999977</v>
      </c>
      <c r="M745">
        <f>VLOOKUP(A745,Bシート!A:G,6,FALSE)</f>
        <v>69</v>
      </c>
      <c r="N745">
        <f>VLOOKUP(A745,Bシート!A:G,7,FALSE)</f>
        <v>10</v>
      </c>
      <c r="O745">
        <f>VLOOKUP(A745,Bシート!A:H,8,FALSE)</f>
        <v>6.54</v>
      </c>
      <c r="P745">
        <f>VLOOKUP(A745,Bシート!A:I,9,FALSE)</f>
        <v>0.98</v>
      </c>
      <c r="Q745">
        <f>VLOOKUP(A745,Bシート!A:J,10,FALSE)</f>
        <v>0.18</v>
      </c>
    </row>
    <row r="746" spans="1:17">
      <c r="A746" s="11">
        <v>41354</v>
      </c>
      <c r="B746">
        <v>8</v>
      </c>
      <c r="C746">
        <v>12</v>
      </c>
      <c r="D746">
        <v>16</v>
      </c>
      <c r="E746">
        <v>23</v>
      </c>
      <c r="F746">
        <v>33</v>
      </c>
      <c r="G746">
        <v>34</v>
      </c>
      <c r="H746">
        <v>6</v>
      </c>
      <c r="I746">
        <f>VLOOKUP(A746,Bシート!A:G,2,FALSE)</f>
        <v>13.8</v>
      </c>
      <c r="J746">
        <f>VLOOKUP(A746,Bシート!A:G,3,FALSE)</f>
        <v>-5.8999999999999986</v>
      </c>
      <c r="K746">
        <f>VLOOKUP(A746,Bシート!A:G,4,FALSE)</f>
        <v>1007.6</v>
      </c>
      <c r="L746">
        <f>VLOOKUP(A746,Bシート!A:G,5,FALSE)</f>
        <v>15.399999999999977</v>
      </c>
      <c r="M746">
        <f>VLOOKUP(A746,Bシート!A:G,6,FALSE)</f>
        <v>32</v>
      </c>
      <c r="N746">
        <f>VLOOKUP(A746,Bシート!A:G,7,FALSE)</f>
        <v>-24</v>
      </c>
      <c r="O746">
        <f>VLOOKUP(A746,Bシート!A:H,8,FALSE)</f>
        <v>9.5399999999999991</v>
      </c>
      <c r="P746">
        <f>VLOOKUP(A746,Bシート!A:I,9,FALSE)</f>
        <v>0.9</v>
      </c>
      <c r="Q746">
        <f>VLOOKUP(A746,Bシート!A:J,10,FALSE)</f>
        <v>-0.44</v>
      </c>
    </row>
    <row r="747" spans="1:17">
      <c r="A747" s="11">
        <v>41358</v>
      </c>
      <c r="B747">
        <v>6</v>
      </c>
      <c r="C747">
        <v>9</v>
      </c>
      <c r="D747">
        <v>10</v>
      </c>
      <c r="E747">
        <v>29</v>
      </c>
      <c r="F747">
        <v>31</v>
      </c>
      <c r="G747">
        <v>35</v>
      </c>
      <c r="H747">
        <v>28</v>
      </c>
      <c r="I747">
        <f>VLOOKUP(A747,Bシート!A:G,2,FALSE)</f>
        <v>10.1</v>
      </c>
      <c r="J747">
        <f>VLOOKUP(A747,Bシート!A:G,3,FALSE)</f>
        <v>-2.5</v>
      </c>
      <c r="K747">
        <f>VLOOKUP(A747,Bシート!A:G,4,FALSE)</f>
        <v>1001.9</v>
      </c>
      <c r="L747">
        <f>VLOOKUP(A747,Bシート!A:G,5,FALSE)</f>
        <v>-1.8000000000000682</v>
      </c>
      <c r="M747">
        <f>VLOOKUP(A747,Bシート!A:G,6,FALSE)</f>
        <v>77</v>
      </c>
      <c r="N747">
        <f>VLOOKUP(A747,Bシート!A:G,7,FALSE)</f>
        <v>11</v>
      </c>
      <c r="O747">
        <f>VLOOKUP(A747,Bシート!A:H,8,FALSE)</f>
        <v>13.54</v>
      </c>
      <c r="P747">
        <f>VLOOKUP(A747,Bシート!A:I,9,FALSE)</f>
        <v>0.26</v>
      </c>
      <c r="Q747">
        <f>VLOOKUP(A747,Bシート!A:J,10,FALSE)</f>
        <v>-0.97</v>
      </c>
    </row>
    <row r="748" spans="1:17">
      <c r="A748" s="11">
        <v>41361</v>
      </c>
      <c r="B748">
        <v>8</v>
      </c>
      <c r="C748">
        <v>19</v>
      </c>
      <c r="D748">
        <v>20</v>
      </c>
      <c r="E748">
        <v>23</v>
      </c>
      <c r="F748">
        <v>24</v>
      </c>
      <c r="G748">
        <v>35</v>
      </c>
      <c r="H748">
        <v>5</v>
      </c>
      <c r="I748">
        <f>VLOOKUP(A748,Bシート!A:G,2,FALSE)</f>
        <v>18.899999999999999</v>
      </c>
      <c r="J748">
        <f>VLOOKUP(A748,Bシート!A:G,3,FALSE)</f>
        <v>9.4999999999999982</v>
      </c>
      <c r="K748">
        <f>VLOOKUP(A748,Bシート!A:G,4,FALSE)</f>
        <v>1006.8</v>
      </c>
      <c r="L748">
        <f>VLOOKUP(A748,Bシート!A:G,5,FALSE)</f>
        <v>-9.4000000000000909</v>
      </c>
      <c r="M748">
        <f>VLOOKUP(A748,Bシート!A:G,6,FALSE)</f>
        <v>68</v>
      </c>
      <c r="N748">
        <f>VLOOKUP(A748,Bシート!A:G,7,FALSE)</f>
        <v>-19</v>
      </c>
      <c r="O748">
        <f>VLOOKUP(A748,Bシート!A:H,8,FALSE)</f>
        <v>16.54</v>
      </c>
      <c r="P748">
        <f>VLOOKUP(A748,Bシート!A:I,9,FALSE)</f>
        <v>-0.37</v>
      </c>
      <c r="Q748">
        <f>VLOOKUP(A748,Bシート!A:J,10,FALSE)</f>
        <v>-0.93</v>
      </c>
    </row>
    <row r="749" spans="1:17">
      <c r="A749" s="11">
        <v>41365</v>
      </c>
      <c r="B749">
        <v>2</v>
      </c>
      <c r="C749">
        <v>14</v>
      </c>
      <c r="D749">
        <v>16</v>
      </c>
      <c r="E749">
        <v>27</v>
      </c>
      <c r="F749">
        <v>28</v>
      </c>
      <c r="G749">
        <v>30</v>
      </c>
      <c r="H749">
        <v>21</v>
      </c>
      <c r="I749">
        <f>VLOOKUP(A749,Bシート!A:G,2,FALSE)</f>
        <v>12.6</v>
      </c>
      <c r="J749">
        <f>VLOOKUP(A749,Bシート!A:G,3,FALSE)</f>
        <v>5.3999999999999995</v>
      </c>
      <c r="K749">
        <f>VLOOKUP(A749,Bシート!A:G,4,FALSE)</f>
        <v>1019.9</v>
      </c>
      <c r="L749">
        <f>VLOOKUP(A749,Bシート!A:G,5,FALSE)</f>
        <v>7.3999999999999773</v>
      </c>
      <c r="M749">
        <f>VLOOKUP(A749,Bシート!A:G,6,FALSE)</f>
        <v>55</v>
      </c>
      <c r="N749">
        <f>VLOOKUP(A749,Bシート!A:G,7,FALSE)</f>
        <v>-29</v>
      </c>
      <c r="O749">
        <f>VLOOKUP(A749,Bシート!A:H,8,FALSE)</f>
        <v>20.54</v>
      </c>
      <c r="P749">
        <f>VLOOKUP(A749,Bシート!A:I,9,FALSE)</f>
        <v>-0.94</v>
      </c>
      <c r="Q749">
        <f>VLOOKUP(A749,Bシート!A:J,10,FALSE)</f>
        <v>-0.34</v>
      </c>
    </row>
    <row r="750" spans="1:17">
      <c r="A750" s="11">
        <v>41368</v>
      </c>
      <c r="B750">
        <v>7</v>
      </c>
      <c r="C750">
        <v>8</v>
      </c>
      <c r="D750">
        <v>11</v>
      </c>
      <c r="E750">
        <v>13</v>
      </c>
      <c r="F750">
        <v>23</v>
      </c>
      <c r="G750">
        <v>40</v>
      </c>
      <c r="H750">
        <v>25</v>
      </c>
      <c r="I750">
        <f>VLOOKUP(A750,Bシート!A:G,2,FALSE)</f>
        <v>18.8</v>
      </c>
      <c r="J750">
        <f>VLOOKUP(A750,Bシート!A:G,3,FALSE)</f>
        <v>2.5</v>
      </c>
      <c r="K750">
        <f>VLOOKUP(A750,Bシート!A:G,4,FALSE)</f>
        <v>1010.7</v>
      </c>
      <c r="L750">
        <f>VLOOKUP(A750,Bシート!A:G,5,FALSE)</f>
        <v>15.900000000000091</v>
      </c>
      <c r="M750">
        <f>VLOOKUP(A750,Bシート!A:G,6,FALSE)</f>
        <v>62</v>
      </c>
      <c r="N750">
        <f>VLOOKUP(A750,Bシート!A:G,7,FALSE)</f>
        <v>12</v>
      </c>
      <c r="O750">
        <f>VLOOKUP(A750,Bシート!A:H,8,FALSE)</f>
        <v>23.54</v>
      </c>
      <c r="P750">
        <f>VLOOKUP(A750,Bシート!A:I,9,FALSE)</f>
        <v>-0.96</v>
      </c>
      <c r="Q750">
        <f>VLOOKUP(A750,Bシート!A:J,10,FALSE)</f>
        <v>0.28999999999999998</v>
      </c>
    </row>
    <row r="751" spans="1:17">
      <c r="A751" s="11">
        <v>41372</v>
      </c>
      <c r="B751">
        <v>4</v>
      </c>
      <c r="C751">
        <v>6</v>
      </c>
      <c r="D751">
        <v>13</v>
      </c>
      <c r="E751">
        <v>16</v>
      </c>
      <c r="F751">
        <v>18</v>
      </c>
      <c r="G751">
        <v>39</v>
      </c>
      <c r="H751">
        <v>34</v>
      </c>
      <c r="I751">
        <f>VLOOKUP(A751,Bシート!A:G,2,FALSE)</f>
        <v>17.100000000000001</v>
      </c>
      <c r="J751">
        <f>VLOOKUP(A751,Bシート!A:G,3,FALSE)</f>
        <v>-1.5</v>
      </c>
      <c r="K751">
        <f>VLOOKUP(A751,Bシート!A:G,4,FALSE)</f>
        <v>1004.2</v>
      </c>
      <c r="L751">
        <f>VLOOKUP(A751,Bシート!A:G,5,FALSE)</f>
        <v>27.400000000000091</v>
      </c>
      <c r="M751">
        <f>VLOOKUP(A751,Bシート!A:G,6,FALSE)</f>
        <v>22</v>
      </c>
      <c r="N751">
        <f>VLOOKUP(A751,Bシート!A:G,7,FALSE)</f>
        <v>-24</v>
      </c>
      <c r="O751">
        <f>VLOOKUP(A751,Bシート!A:H,8,FALSE)</f>
        <v>27.54</v>
      </c>
      <c r="P751">
        <f>VLOOKUP(A751,Bシート!A:I,9,FALSE)</f>
        <v>-0.41</v>
      </c>
      <c r="Q751">
        <f>VLOOKUP(A751,Bシート!A:J,10,FALSE)</f>
        <v>0.91</v>
      </c>
    </row>
    <row r="752" spans="1:17">
      <c r="A752" s="11">
        <v>41375</v>
      </c>
      <c r="B752">
        <v>13</v>
      </c>
      <c r="C752">
        <v>16</v>
      </c>
      <c r="D752">
        <v>21</v>
      </c>
      <c r="E752">
        <v>25</v>
      </c>
      <c r="F752">
        <v>31</v>
      </c>
      <c r="G752">
        <v>38</v>
      </c>
      <c r="H752">
        <v>43</v>
      </c>
      <c r="I752">
        <f>VLOOKUP(A752,Bシート!A:G,2,FALSE)</f>
        <v>11.4</v>
      </c>
      <c r="J752">
        <f>VLOOKUP(A752,Bシート!A:G,3,FALSE)</f>
        <v>-3</v>
      </c>
      <c r="K752">
        <f>VLOOKUP(A752,Bシート!A:G,4,FALSE)</f>
        <v>1006.5</v>
      </c>
      <c r="L752">
        <f>VLOOKUP(A752,Bシート!A:G,5,FALSE)</f>
        <v>2.7000000000000455</v>
      </c>
      <c r="M752">
        <f>VLOOKUP(A752,Bシート!A:G,6,FALSE)</f>
        <v>62</v>
      </c>
      <c r="N752">
        <f>VLOOKUP(A752,Bシート!A:G,7,FALSE)</f>
        <v>9</v>
      </c>
      <c r="O752">
        <f>VLOOKUP(A752,Bシート!A:H,8,FALSE)</f>
        <v>1</v>
      </c>
      <c r="P752">
        <f>VLOOKUP(A752,Bシート!A:I,9,FALSE)</f>
        <v>0.21</v>
      </c>
      <c r="Q752">
        <f>VLOOKUP(A752,Bシート!A:J,10,FALSE)</f>
        <v>0.98</v>
      </c>
    </row>
    <row r="753" spans="1:17">
      <c r="A753" s="11">
        <v>41379</v>
      </c>
      <c r="B753">
        <v>3</v>
      </c>
      <c r="C753">
        <v>5</v>
      </c>
      <c r="D753">
        <v>13</v>
      </c>
      <c r="E753">
        <v>18</v>
      </c>
      <c r="F753">
        <v>22</v>
      </c>
      <c r="G753">
        <v>37</v>
      </c>
      <c r="H753">
        <v>14</v>
      </c>
      <c r="I753">
        <f>VLOOKUP(A753,Bシート!A:G,2,FALSE)</f>
        <v>16.600000000000001</v>
      </c>
      <c r="J753">
        <f>VLOOKUP(A753,Bシート!A:G,3,FALSE)</f>
        <v>-2.2999999999999972</v>
      </c>
      <c r="K753">
        <f>VLOOKUP(A753,Bシート!A:G,4,FALSE)</f>
        <v>1000.9</v>
      </c>
      <c r="L753">
        <f>VLOOKUP(A753,Bシート!A:G,5,FALSE)</f>
        <v>-1.2000000000000455</v>
      </c>
      <c r="M753">
        <f>VLOOKUP(A753,Bシート!A:G,6,FALSE)</f>
        <v>59</v>
      </c>
      <c r="N753">
        <f>VLOOKUP(A753,Bシート!A:G,7,FALSE)</f>
        <v>17</v>
      </c>
      <c r="O753">
        <f>VLOOKUP(A753,Bシート!A:H,8,FALSE)</f>
        <v>5</v>
      </c>
      <c r="P753">
        <f>VLOOKUP(A753,Bシート!A:I,9,FALSE)</f>
        <v>0.87</v>
      </c>
      <c r="Q753">
        <f>VLOOKUP(A753,Bシート!A:J,10,FALSE)</f>
        <v>0.48</v>
      </c>
    </row>
    <row r="754" spans="1:17">
      <c r="A754" s="11">
        <v>41382</v>
      </c>
      <c r="B754">
        <v>2</v>
      </c>
      <c r="C754">
        <v>4</v>
      </c>
      <c r="D754">
        <v>11</v>
      </c>
      <c r="E754">
        <v>15</v>
      </c>
      <c r="F754">
        <v>20</v>
      </c>
      <c r="G754">
        <v>38</v>
      </c>
      <c r="H754">
        <v>18</v>
      </c>
      <c r="I754">
        <f>VLOOKUP(A754,Bシート!A:G,2,FALSE)</f>
        <v>20.2</v>
      </c>
      <c r="J754">
        <f>VLOOKUP(A754,Bシート!A:G,3,FALSE)</f>
        <v>-1.4000000000000021</v>
      </c>
      <c r="K754">
        <f>VLOOKUP(A754,Bシート!A:G,4,FALSE)</f>
        <v>997.3</v>
      </c>
      <c r="L754">
        <f>VLOOKUP(A754,Bシート!A:G,5,FALSE)</f>
        <v>-5.3000000000000682</v>
      </c>
      <c r="M754">
        <f>VLOOKUP(A754,Bシート!A:G,6,FALSE)</f>
        <v>76</v>
      </c>
      <c r="N754">
        <f>VLOOKUP(A754,Bシート!A:G,7,FALSE)</f>
        <v>21</v>
      </c>
      <c r="O754">
        <f>VLOOKUP(A754,Bシート!A:H,8,FALSE)</f>
        <v>8</v>
      </c>
      <c r="P754">
        <f>VLOOKUP(A754,Bシート!A:I,9,FALSE)</f>
        <v>0.99</v>
      </c>
      <c r="Q754">
        <f>VLOOKUP(A754,Bシート!A:J,10,FALSE)</f>
        <v>-0.13</v>
      </c>
    </row>
    <row r="755" spans="1:17">
      <c r="A755" s="11">
        <v>41386</v>
      </c>
      <c r="B755">
        <v>16</v>
      </c>
      <c r="C755">
        <v>27</v>
      </c>
      <c r="D755">
        <v>33</v>
      </c>
      <c r="E755">
        <v>35</v>
      </c>
      <c r="F755">
        <v>39</v>
      </c>
      <c r="G755">
        <v>41</v>
      </c>
      <c r="H755">
        <v>42</v>
      </c>
      <c r="I755">
        <f>VLOOKUP(A755,Bシート!A:G,2,FALSE)</f>
        <v>14.4</v>
      </c>
      <c r="J755">
        <f>VLOOKUP(A755,Bシート!A:G,3,FALSE)</f>
        <v>4.4000000000000004</v>
      </c>
      <c r="K755">
        <f>VLOOKUP(A755,Bシート!A:G,4,FALSE)</f>
        <v>1016.2</v>
      </c>
      <c r="L755">
        <f>VLOOKUP(A755,Bシート!A:G,5,FALSE)</f>
        <v>12</v>
      </c>
      <c r="M755">
        <f>VLOOKUP(A755,Bシート!A:G,6,FALSE)</f>
        <v>21</v>
      </c>
      <c r="N755">
        <f>VLOOKUP(A755,Bシート!A:G,7,FALSE)</f>
        <v>-49</v>
      </c>
      <c r="O755">
        <f>VLOOKUP(A755,Bシート!A:H,8,FALSE)</f>
        <v>12</v>
      </c>
      <c r="P755">
        <f>VLOOKUP(A755,Bシート!A:I,9,FALSE)</f>
        <v>0.55000000000000004</v>
      </c>
      <c r="Q755">
        <f>VLOOKUP(A755,Bシート!A:J,10,FALSE)</f>
        <v>-0.83</v>
      </c>
    </row>
    <row r="756" spans="1:17">
      <c r="A756" s="11">
        <v>41389</v>
      </c>
      <c r="B756">
        <v>10</v>
      </c>
      <c r="C756">
        <v>16</v>
      </c>
      <c r="D756">
        <v>20</v>
      </c>
      <c r="E756">
        <v>25</v>
      </c>
      <c r="F756">
        <v>29</v>
      </c>
      <c r="G756">
        <v>39</v>
      </c>
      <c r="H756">
        <v>2</v>
      </c>
      <c r="I756">
        <f>VLOOKUP(A756,Bシート!A:G,2,FALSE)</f>
        <v>19</v>
      </c>
      <c r="J756">
        <f>VLOOKUP(A756,Bシート!A:G,3,FALSE)</f>
        <v>1.1000000000000014</v>
      </c>
      <c r="K756">
        <f>VLOOKUP(A756,Bシート!A:G,4,FALSE)</f>
        <v>1002.3</v>
      </c>
      <c r="L756">
        <f>VLOOKUP(A756,Bシート!A:G,5,FALSE)</f>
        <v>-2</v>
      </c>
      <c r="M756">
        <f>VLOOKUP(A756,Bシート!A:G,6,FALSE)</f>
        <v>53</v>
      </c>
      <c r="N756">
        <f>VLOOKUP(A756,Bシート!A:G,7,FALSE)</f>
        <v>-19</v>
      </c>
      <c r="O756">
        <f>VLOOKUP(A756,Bシート!A:H,8,FALSE)</f>
        <v>15</v>
      </c>
      <c r="P756">
        <f>VLOOKUP(A756,Bシート!A:I,9,FALSE)</f>
        <v>-0.05</v>
      </c>
      <c r="Q756">
        <f>VLOOKUP(A756,Bシート!A:J,10,FALSE)</f>
        <v>-1</v>
      </c>
    </row>
    <row r="757" spans="1:17">
      <c r="A757" s="11">
        <v>41393</v>
      </c>
      <c r="B757">
        <v>8</v>
      </c>
      <c r="C757">
        <v>10</v>
      </c>
      <c r="D757">
        <v>24</v>
      </c>
      <c r="E757">
        <v>26</v>
      </c>
      <c r="F757">
        <v>27</v>
      </c>
      <c r="G757">
        <v>28</v>
      </c>
      <c r="H757">
        <v>32</v>
      </c>
      <c r="I757">
        <f>VLOOKUP(A757,Bシート!A:G,2,FALSE)</f>
        <v>19.3</v>
      </c>
      <c r="J757">
        <f>VLOOKUP(A757,Bシート!A:G,3,FALSE)</f>
        <v>-0.30000000000000071</v>
      </c>
      <c r="K757">
        <f>VLOOKUP(A757,Bシート!A:G,4,FALSE)</f>
        <v>1009.5</v>
      </c>
      <c r="L757">
        <f>VLOOKUP(A757,Bシート!A:G,5,FALSE)</f>
        <v>-3.2999999999999545</v>
      </c>
      <c r="M757">
        <f>VLOOKUP(A757,Bシート!A:G,6,FALSE)</f>
        <v>57</v>
      </c>
      <c r="N757">
        <f>VLOOKUP(A757,Bシート!A:G,7,FALSE)</f>
        <v>39</v>
      </c>
      <c r="O757">
        <f>VLOOKUP(A757,Bシート!A:H,8,FALSE)</f>
        <v>19</v>
      </c>
      <c r="P757">
        <f>VLOOKUP(A757,Bシート!A:I,9,FALSE)</f>
        <v>-0.78</v>
      </c>
      <c r="Q757">
        <f>VLOOKUP(A757,Bシート!A:J,10,FALSE)</f>
        <v>-0.62</v>
      </c>
    </row>
    <row r="758" spans="1:17">
      <c r="A758" s="11">
        <v>41396</v>
      </c>
      <c r="B758">
        <v>4</v>
      </c>
      <c r="C758">
        <v>10</v>
      </c>
      <c r="D758">
        <v>14</v>
      </c>
      <c r="E758">
        <v>19</v>
      </c>
      <c r="F758">
        <v>35</v>
      </c>
      <c r="G758">
        <v>38</v>
      </c>
      <c r="H758">
        <v>17</v>
      </c>
      <c r="I758">
        <f>VLOOKUP(A758,Bシート!A:G,2,FALSE)</f>
        <v>16.100000000000001</v>
      </c>
      <c r="J758">
        <f>VLOOKUP(A758,Bシート!A:G,3,FALSE)</f>
        <v>1.5000000000000018</v>
      </c>
      <c r="K758">
        <f>VLOOKUP(A758,Bシート!A:G,4,FALSE)</f>
        <v>1002.8</v>
      </c>
      <c r="L758">
        <f>VLOOKUP(A758,Bシート!A:G,5,FALSE)</f>
        <v>6.0999999999999091</v>
      </c>
      <c r="M758">
        <f>VLOOKUP(A758,Bシート!A:G,6,FALSE)</f>
        <v>26</v>
      </c>
      <c r="N758">
        <f>VLOOKUP(A758,Bシート!A:G,7,FALSE)</f>
        <v>-38</v>
      </c>
      <c r="O758">
        <f>VLOOKUP(A758,Bシート!A:H,8,FALSE)</f>
        <v>22</v>
      </c>
      <c r="P758">
        <f>VLOOKUP(A758,Bシート!A:I,9,FALSE)</f>
        <v>-1</v>
      </c>
      <c r="Q758">
        <f>VLOOKUP(A758,Bシート!A:J,10,FALSE)</f>
        <v>-0.03</v>
      </c>
    </row>
    <row r="759" spans="1:17">
      <c r="A759" s="11">
        <v>41400</v>
      </c>
      <c r="B759">
        <v>11</v>
      </c>
      <c r="C759">
        <v>19</v>
      </c>
      <c r="D759">
        <v>20</v>
      </c>
      <c r="E759">
        <v>25</v>
      </c>
      <c r="F759">
        <v>38</v>
      </c>
      <c r="G759">
        <v>40</v>
      </c>
      <c r="H759">
        <v>33</v>
      </c>
      <c r="I759">
        <f>VLOOKUP(A759,Bシート!A:G,2,FALSE)</f>
        <v>21.7</v>
      </c>
      <c r="J759">
        <f>VLOOKUP(A759,Bシート!A:G,3,FALSE)</f>
        <v>2</v>
      </c>
      <c r="K759">
        <f>VLOOKUP(A759,Bシート!A:G,4,FALSE)</f>
        <v>1000.9</v>
      </c>
      <c r="L759">
        <f>VLOOKUP(A759,Bシート!A:G,5,FALSE)</f>
        <v>-10.300000000000068</v>
      </c>
      <c r="M759">
        <f>VLOOKUP(A759,Bシート!A:G,6,FALSE)</f>
        <v>52</v>
      </c>
      <c r="N759">
        <f>VLOOKUP(A759,Bシート!A:G,7,FALSE)</f>
        <v>11</v>
      </c>
      <c r="O759">
        <f>VLOOKUP(A759,Bシート!A:H,8,FALSE)</f>
        <v>26</v>
      </c>
      <c r="P759">
        <f>VLOOKUP(A759,Bシート!A:I,9,FALSE)</f>
        <v>-0.68</v>
      </c>
      <c r="Q759">
        <f>VLOOKUP(A759,Bシート!A:J,10,FALSE)</f>
        <v>0.73</v>
      </c>
    </row>
    <row r="760" spans="1:17">
      <c r="A760" s="11">
        <v>41403</v>
      </c>
      <c r="B760">
        <v>14</v>
      </c>
      <c r="C760">
        <v>22</v>
      </c>
      <c r="D760">
        <v>25</v>
      </c>
      <c r="E760">
        <v>28</v>
      </c>
      <c r="F760">
        <v>37</v>
      </c>
      <c r="G760">
        <v>41</v>
      </c>
      <c r="H760">
        <v>31</v>
      </c>
      <c r="I760">
        <f>VLOOKUP(A760,Bシート!A:G,2,FALSE)</f>
        <v>22.3</v>
      </c>
      <c r="J760">
        <f>VLOOKUP(A760,Bシート!A:G,3,FALSE)</f>
        <v>1.6999999999999993</v>
      </c>
      <c r="K760">
        <f>VLOOKUP(A760,Bシート!A:G,4,FALSE)</f>
        <v>1007</v>
      </c>
      <c r="L760">
        <f>VLOOKUP(A760,Bシート!A:G,5,FALSE)</f>
        <v>-2.6000000000000227</v>
      </c>
      <c r="M760">
        <f>VLOOKUP(A760,Bシート!A:G,6,FALSE)</f>
        <v>52</v>
      </c>
      <c r="N760">
        <f>VLOOKUP(A760,Bシート!A:G,7,FALSE)</f>
        <v>18</v>
      </c>
      <c r="O760">
        <f>VLOOKUP(A760,Bシート!A:H,8,FALSE)</f>
        <v>29</v>
      </c>
      <c r="P760">
        <f>VLOOKUP(A760,Bシート!A:I,9,FALSE)</f>
        <v>-0.11</v>
      </c>
      <c r="Q760">
        <f>VLOOKUP(A760,Bシート!A:J,10,FALSE)</f>
        <v>0.99</v>
      </c>
    </row>
    <row r="761" spans="1:17">
      <c r="A761" s="11">
        <v>41407</v>
      </c>
      <c r="B761">
        <v>3</v>
      </c>
      <c r="C761">
        <v>4</v>
      </c>
      <c r="D761">
        <v>6</v>
      </c>
      <c r="E761">
        <v>15</v>
      </c>
      <c r="F761">
        <v>32</v>
      </c>
      <c r="G761">
        <v>40</v>
      </c>
      <c r="H761">
        <v>34</v>
      </c>
      <c r="I761">
        <f>VLOOKUP(A761,Bシート!A:G,2,FALSE)</f>
        <v>20.7</v>
      </c>
      <c r="J761">
        <f>VLOOKUP(A761,Bシート!A:G,3,FALSE)</f>
        <v>-1.4000000000000021</v>
      </c>
      <c r="K761">
        <f>VLOOKUP(A761,Bシート!A:G,4,FALSE)</f>
        <v>1008.9</v>
      </c>
      <c r="L761">
        <f>VLOOKUP(A761,Bシート!A:G,5,FALSE)</f>
        <v>4</v>
      </c>
      <c r="M761">
        <f>VLOOKUP(A761,Bシート!A:G,6,FALSE)</f>
        <v>74</v>
      </c>
      <c r="N761">
        <f>VLOOKUP(A761,Bシート!A:G,7,FALSE)</f>
        <v>11</v>
      </c>
      <c r="O761">
        <f>VLOOKUP(A761,Bシート!A:H,8,FALSE)</f>
        <v>3.47</v>
      </c>
      <c r="P761">
        <f>VLOOKUP(A761,Bシート!A:I,9,FALSE)</f>
        <v>0.67</v>
      </c>
      <c r="Q761">
        <f>VLOOKUP(A761,Bシート!A:J,10,FALSE)</f>
        <v>0.74</v>
      </c>
    </row>
    <row r="762" spans="1:17">
      <c r="A762" s="11">
        <v>41410</v>
      </c>
      <c r="B762">
        <v>8</v>
      </c>
      <c r="C762">
        <v>10</v>
      </c>
      <c r="D762">
        <v>11</v>
      </c>
      <c r="E762">
        <v>12</v>
      </c>
      <c r="F762">
        <v>20</v>
      </c>
      <c r="G762">
        <v>40</v>
      </c>
      <c r="H762">
        <v>42</v>
      </c>
      <c r="I762">
        <f>VLOOKUP(A762,Bシート!A:G,2,FALSE)</f>
        <v>20</v>
      </c>
      <c r="J762">
        <f>VLOOKUP(A762,Bシート!A:G,3,FALSE)</f>
        <v>-1.5</v>
      </c>
      <c r="K762">
        <f>VLOOKUP(A762,Bシート!A:G,4,FALSE)</f>
        <v>1007.9</v>
      </c>
      <c r="L762">
        <f>VLOOKUP(A762,Bシート!A:G,5,FALSE)</f>
        <v>1</v>
      </c>
      <c r="M762">
        <f>VLOOKUP(A762,Bシート!A:G,6,FALSE)</f>
        <v>61</v>
      </c>
      <c r="N762">
        <f>VLOOKUP(A762,Bシート!A:G,7,FALSE)</f>
        <v>-5</v>
      </c>
      <c r="O762">
        <f>VLOOKUP(A762,Bシート!A:H,8,FALSE)</f>
        <v>6.47</v>
      </c>
      <c r="P762">
        <f>VLOOKUP(A762,Bシート!A:I,9,FALSE)</f>
        <v>0.98</v>
      </c>
      <c r="Q762">
        <f>VLOOKUP(A762,Bシート!A:J,10,FALSE)</f>
        <v>0.19</v>
      </c>
    </row>
    <row r="763" spans="1:17">
      <c r="A763" s="11">
        <v>41414</v>
      </c>
      <c r="B763">
        <v>6</v>
      </c>
      <c r="C763">
        <v>8</v>
      </c>
      <c r="D763">
        <v>9</v>
      </c>
      <c r="E763">
        <v>20</v>
      </c>
      <c r="F763">
        <v>24</v>
      </c>
      <c r="G763">
        <v>27</v>
      </c>
      <c r="H763">
        <v>40</v>
      </c>
      <c r="I763">
        <f>VLOOKUP(A763,Bシート!A:G,2,FALSE)</f>
        <v>20.7</v>
      </c>
      <c r="J763">
        <f>VLOOKUP(A763,Bシート!A:G,3,FALSE)</f>
        <v>0.19999999999999929</v>
      </c>
      <c r="K763">
        <f>VLOOKUP(A763,Bシート!A:G,4,FALSE)</f>
        <v>997</v>
      </c>
      <c r="L763">
        <f>VLOOKUP(A763,Bシート!A:G,5,FALSE)</f>
        <v>-2.5</v>
      </c>
      <c r="M763">
        <f>VLOOKUP(A763,Bシート!A:G,6,FALSE)</f>
        <v>94</v>
      </c>
      <c r="N763">
        <f>VLOOKUP(A763,Bシート!A:G,7,FALSE)</f>
        <v>32</v>
      </c>
      <c r="O763">
        <f>VLOOKUP(A763,Bシート!A:H,8,FALSE)</f>
        <v>10.47</v>
      </c>
      <c r="P763">
        <f>VLOOKUP(A763,Bシート!A:I,9,FALSE)</f>
        <v>0.79</v>
      </c>
      <c r="Q763">
        <f>VLOOKUP(A763,Bシート!A:J,10,FALSE)</f>
        <v>-0.61</v>
      </c>
    </row>
    <row r="764" spans="1:17">
      <c r="A764" s="11">
        <v>41417</v>
      </c>
      <c r="B764">
        <v>6</v>
      </c>
      <c r="C764">
        <v>8</v>
      </c>
      <c r="D764">
        <v>10</v>
      </c>
      <c r="E764">
        <v>21</v>
      </c>
      <c r="F764">
        <v>39</v>
      </c>
      <c r="G764">
        <v>42</v>
      </c>
      <c r="H764">
        <v>36</v>
      </c>
      <c r="I764">
        <f>VLOOKUP(A764,Bシート!A:G,2,FALSE)</f>
        <v>21.7</v>
      </c>
      <c r="J764">
        <f>VLOOKUP(A764,Bシート!A:G,3,FALSE)</f>
        <v>-1.6999999999999993</v>
      </c>
      <c r="K764">
        <f>VLOOKUP(A764,Bシート!A:G,4,FALSE)</f>
        <v>1006.6</v>
      </c>
      <c r="L764">
        <f>VLOOKUP(A764,Bシート!A:G,5,FALSE)</f>
        <v>3.5</v>
      </c>
      <c r="M764">
        <f>VLOOKUP(A764,Bシート!A:G,6,FALSE)</f>
        <v>44</v>
      </c>
      <c r="N764">
        <f>VLOOKUP(A764,Bシート!A:G,7,FALSE)</f>
        <v>-27</v>
      </c>
      <c r="O764">
        <f>VLOOKUP(A764,Bシート!A:H,8,FALSE)</f>
        <v>13.47</v>
      </c>
      <c r="P764">
        <f>VLOOKUP(A764,Bシート!A:I,9,FALSE)</f>
        <v>0.27</v>
      </c>
      <c r="Q764">
        <f>VLOOKUP(A764,Bシート!A:J,10,FALSE)</f>
        <v>-0.96</v>
      </c>
    </row>
    <row r="765" spans="1:17">
      <c r="A765" s="11">
        <v>41421</v>
      </c>
      <c r="B765">
        <v>6</v>
      </c>
      <c r="C765">
        <v>7</v>
      </c>
      <c r="D765">
        <v>24</v>
      </c>
      <c r="E765">
        <v>34</v>
      </c>
      <c r="F765">
        <v>42</v>
      </c>
      <c r="G765">
        <v>43</v>
      </c>
      <c r="H765">
        <v>14</v>
      </c>
      <c r="I765">
        <f>VLOOKUP(A765,Bシート!A:G,2,FALSE)</f>
        <v>23</v>
      </c>
      <c r="J765">
        <f>VLOOKUP(A765,Bシート!A:G,3,FALSE)</f>
        <v>0.69999999999999929</v>
      </c>
      <c r="K765">
        <f>VLOOKUP(A765,Bシート!A:G,4,FALSE)</f>
        <v>1018.4</v>
      </c>
      <c r="L765">
        <f>VLOOKUP(A765,Bシート!A:G,5,FALSE)</f>
        <v>1.2999999999999545</v>
      </c>
      <c r="M765">
        <f>VLOOKUP(A765,Bシート!A:G,6,FALSE)</f>
        <v>60</v>
      </c>
      <c r="N765">
        <f>VLOOKUP(A765,Bシート!A:G,7,FALSE)</f>
        <v>-10</v>
      </c>
      <c r="O765">
        <f>VLOOKUP(A765,Bシート!A:H,8,FALSE)</f>
        <v>17.47</v>
      </c>
      <c r="P765">
        <f>VLOOKUP(A765,Bシート!A:I,9,FALSE)</f>
        <v>-0.55000000000000004</v>
      </c>
      <c r="Q765">
        <f>VLOOKUP(A765,Bシート!A:J,10,FALSE)</f>
        <v>-0.84</v>
      </c>
    </row>
    <row r="766" spans="1:17">
      <c r="A766" s="11">
        <v>41424</v>
      </c>
      <c r="B766">
        <v>4</v>
      </c>
      <c r="C766">
        <v>14</v>
      </c>
      <c r="D766">
        <v>17</v>
      </c>
      <c r="E766">
        <v>22</v>
      </c>
      <c r="F766">
        <v>26</v>
      </c>
      <c r="G766">
        <v>41</v>
      </c>
      <c r="H766">
        <v>6</v>
      </c>
      <c r="I766">
        <f>VLOOKUP(A766,Bシート!A:G,2,FALSE)</f>
        <v>22</v>
      </c>
      <c r="J766">
        <f>VLOOKUP(A766,Bシート!A:G,3,FALSE)</f>
        <v>0.39999999999999858</v>
      </c>
      <c r="K766">
        <f>VLOOKUP(A766,Bシート!A:G,4,FALSE)</f>
        <v>1004.3</v>
      </c>
      <c r="L766">
        <f>VLOOKUP(A766,Bシート!A:G,5,FALSE)</f>
        <v>-7.2000000000000455</v>
      </c>
      <c r="M766">
        <f>VLOOKUP(A766,Bシート!A:G,6,FALSE)</f>
        <v>88</v>
      </c>
      <c r="N766">
        <f>VLOOKUP(A766,Bシート!A:G,7,FALSE)</f>
        <v>15</v>
      </c>
      <c r="O766">
        <f>VLOOKUP(A766,Bシート!A:H,8,FALSE)</f>
        <v>20.47</v>
      </c>
      <c r="P766">
        <f>VLOOKUP(A766,Bシート!A:I,9,FALSE)</f>
        <v>-0.94</v>
      </c>
      <c r="Q766">
        <f>VLOOKUP(A766,Bシート!A:J,10,FALSE)</f>
        <v>-0.35</v>
      </c>
    </row>
    <row r="767" spans="1:17">
      <c r="A767" s="11">
        <v>41428</v>
      </c>
      <c r="B767">
        <v>6</v>
      </c>
      <c r="C767">
        <v>10</v>
      </c>
      <c r="D767">
        <v>12</v>
      </c>
      <c r="E767">
        <v>32</v>
      </c>
      <c r="F767">
        <v>37</v>
      </c>
      <c r="G767">
        <v>39</v>
      </c>
      <c r="H767">
        <v>33</v>
      </c>
      <c r="I767">
        <f>VLOOKUP(A767,Bシート!A:G,2,FALSE)</f>
        <v>23.4</v>
      </c>
      <c r="J767">
        <f>VLOOKUP(A767,Bシート!A:G,3,FALSE)</f>
        <v>4.8999999999999986</v>
      </c>
      <c r="K767">
        <f>VLOOKUP(A767,Bシート!A:G,4,FALSE)</f>
        <v>1006.9</v>
      </c>
      <c r="L767">
        <f>VLOOKUP(A767,Bシート!A:G,5,FALSE)</f>
        <v>2.7999999999999545</v>
      </c>
      <c r="M767">
        <f>VLOOKUP(A767,Bシート!A:G,6,FALSE)</f>
        <v>53</v>
      </c>
      <c r="N767">
        <f>VLOOKUP(A767,Bシート!A:G,7,FALSE)</f>
        <v>-7</v>
      </c>
      <c r="O767">
        <f>VLOOKUP(A767,Bシート!A:H,8,FALSE)</f>
        <v>24.47</v>
      </c>
      <c r="P767">
        <f>VLOOKUP(A767,Bシート!A:I,9,FALSE)</f>
        <v>-0.88</v>
      </c>
      <c r="Q767">
        <f>VLOOKUP(A767,Bシート!A:J,10,FALSE)</f>
        <v>0.48</v>
      </c>
    </row>
    <row r="768" spans="1:17">
      <c r="A768" s="11">
        <v>41431</v>
      </c>
      <c r="B768">
        <v>2</v>
      </c>
      <c r="C768">
        <v>6</v>
      </c>
      <c r="D768">
        <v>11</v>
      </c>
      <c r="E768">
        <v>27</v>
      </c>
      <c r="F768">
        <v>29</v>
      </c>
      <c r="G768">
        <v>37</v>
      </c>
      <c r="H768">
        <v>14</v>
      </c>
      <c r="I768">
        <f>VLOOKUP(A768,Bシート!A:G,2,FALSE)</f>
        <v>23</v>
      </c>
      <c r="J768">
        <f>VLOOKUP(A768,Bシート!A:G,3,FALSE)</f>
        <v>0.10000000000000142</v>
      </c>
      <c r="K768">
        <f>VLOOKUP(A768,Bシート!A:G,4,FALSE)</f>
        <v>1010.4</v>
      </c>
      <c r="L768">
        <f>VLOOKUP(A768,Bシート!A:G,5,FALSE)</f>
        <v>-3.8000000000000682</v>
      </c>
      <c r="M768">
        <f>VLOOKUP(A768,Bシート!A:G,6,FALSE)</f>
        <v>62</v>
      </c>
      <c r="N768">
        <f>VLOOKUP(A768,Bシート!A:G,7,FALSE)</f>
        <v>-9</v>
      </c>
      <c r="O768">
        <f>VLOOKUP(A768,Bシート!A:H,8,FALSE)</f>
        <v>27.47</v>
      </c>
      <c r="P768">
        <f>VLOOKUP(A768,Bシート!A:I,9,FALSE)</f>
        <v>-0.42</v>
      </c>
      <c r="Q768">
        <f>VLOOKUP(A768,Bシート!A:J,10,FALSE)</f>
        <v>0.91</v>
      </c>
    </row>
    <row r="769" spans="1:17">
      <c r="A769" s="11">
        <v>41435</v>
      </c>
      <c r="B769">
        <v>1</v>
      </c>
      <c r="C769">
        <v>8</v>
      </c>
      <c r="D769">
        <v>19</v>
      </c>
      <c r="E769">
        <v>25</v>
      </c>
      <c r="F769">
        <v>32</v>
      </c>
      <c r="G769">
        <v>38</v>
      </c>
      <c r="H769">
        <v>39</v>
      </c>
      <c r="I769">
        <f>VLOOKUP(A769,Bシート!A:G,2,FALSE)</f>
        <v>23.4</v>
      </c>
      <c r="J769">
        <f>VLOOKUP(A769,Bシート!A:G,3,FALSE)</f>
        <v>-1.4000000000000021</v>
      </c>
      <c r="K769">
        <f>VLOOKUP(A769,Bシート!A:G,4,FALSE)</f>
        <v>1007.7</v>
      </c>
      <c r="L769">
        <f>VLOOKUP(A769,Bシート!A:G,5,FALSE)</f>
        <v>2.1000000000000227</v>
      </c>
      <c r="M769">
        <f>VLOOKUP(A769,Bシート!A:G,6,FALSE)</f>
        <v>66</v>
      </c>
      <c r="N769">
        <f>VLOOKUP(A769,Bシート!A:G,7,FALSE)</f>
        <v>-1</v>
      </c>
      <c r="O769">
        <f>VLOOKUP(A769,Bシート!A:H,8,FALSE)</f>
        <v>1.94</v>
      </c>
      <c r="P769">
        <f>VLOOKUP(A769,Bシート!A:I,9,FALSE)</f>
        <v>0.4</v>
      </c>
      <c r="Q769">
        <f>VLOOKUP(A769,Bシート!A:J,10,FALSE)</f>
        <v>0.92</v>
      </c>
    </row>
    <row r="770" spans="1:17">
      <c r="A770" s="11">
        <v>41438</v>
      </c>
      <c r="B770">
        <v>1</v>
      </c>
      <c r="C770">
        <v>2</v>
      </c>
      <c r="D770">
        <v>4</v>
      </c>
      <c r="E770">
        <v>16</v>
      </c>
      <c r="F770">
        <v>17</v>
      </c>
      <c r="G770">
        <v>38</v>
      </c>
      <c r="H770">
        <v>8</v>
      </c>
      <c r="I770">
        <f>VLOOKUP(A770,Bシート!A:G,2,FALSE)</f>
        <v>21.3</v>
      </c>
      <c r="J770">
        <f>VLOOKUP(A770,Bシート!A:G,3,FALSE)</f>
        <v>-2.3999999999999986</v>
      </c>
      <c r="K770">
        <f>VLOOKUP(A770,Bシート!A:G,4,FALSE)</f>
        <v>1009</v>
      </c>
      <c r="L770">
        <f>VLOOKUP(A770,Bシート!A:G,5,FALSE)</f>
        <v>0.29999999999995453</v>
      </c>
      <c r="M770">
        <f>VLOOKUP(A770,Bシート!A:G,6,FALSE)</f>
        <v>92</v>
      </c>
      <c r="N770">
        <f>VLOOKUP(A770,Bシート!A:G,7,FALSE)</f>
        <v>9</v>
      </c>
      <c r="O770">
        <f>VLOOKUP(A770,Bシート!A:H,8,FALSE)</f>
        <v>4.9400000000000004</v>
      </c>
      <c r="P770">
        <f>VLOOKUP(A770,Bシート!A:I,9,FALSE)</f>
        <v>0.87</v>
      </c>
      <c r="Q770">
        <f>VLOOKUP(A770,Bシート!A:J,10,FALSE)</f>
        <v>0.5</v>
      </c>
    </row>
    <row r="771" spans="1:17">
      <c r="A771" s="11">
        <v>41442</v>
      </c>
      <c r="B771">
        <v>17</v>
      </c>
      <c r="C771">
        <v>19</v>
      </c>
      <c r="D771">
        <v>21</v>
      </c>
      <c r="E771">
        <v>22</v>
      </c>
      <c r="F771">
        <v>36</v>
      </c>
      <c r="G771">
        <v>37</v>
      </c>
      <c r="H771">
        <v>25</v>
      </c>
      <c r="I771">
        <f>VLOOKUP(A771,Bシート!A:G,2,FALSE)</f>
        <v>27.4</v>
      </c>
      <c r="J771">
        <f>VLOOKUP(A771,Bシート!A:G,3,FALSE)</f>
        <v>3.0999999999999979</v>
      </c>
      <c r="K771">
        <f>VLOOKUP(A771,Bシート!A:G,4,FALSE)</f>
        <v>996.7</v>
      </c>
      <c r="L771">
        <f>VLOOKUP(A771,Bシート!A:G,5,FALSE)</f>
        <v>-4.8999999999999773</v>
      </c>
      <c r="M771">
        <f>VLOOKUP(A771,Bシート!A:G,6,FALSE)</f>
        <v>68</v>
      </c>
      <c r="N771">
        <f>VLOOKUP(A771,Bシート!A:G,7,FALSE)</f>
        <v>-10</v>
      </c>
      <c r="O771">
        <f>VLOOKUP(A771,Bシート!A:H,8,FALSE)</f>
        <v>8.94</v>
      </c>
      <c r="P771">
        <f>VLOOKUP(A771,Bシート!A:I,9,FALSE)</f>
        <v>0.95</v>
      </c>
      <c r="Q771">
        <f>VLOOKUP(A771,Bシート!A:J,10,FALSE)</f>
        <v>-0.33</v>
      </c>
    </row>
    <row r="772" spans="1:17">
      <c r="A772" s="11">
        <v>41445</v>
      </c>
      <c r="B772">
        <v>15</v>
      </c>
      <c r="C772">
        <v>21</v>
      </c>
      <c r="D772">
        <v>31</v>
      </c>
      <c r="E772">
        <v>32</v>
      </c>
      <c r="F772">
        <v>33</v>
      </c>
      <c r="G772">
        <v>34</v>
      </c>
      <c r="H772">
        <v>27</v>
      </c>
      <c r="I772">
        <f>VLOOKUP(A772,Bシート!A:G,2,FALSE)</f>
        <v>21.8</v>
      </c>
      <c r="J772">
        <f>VLOOKUP(A772,Bシート!A:G,3,FALSE)</f>
        <v>-5.8999999999999986</v>
      </c>
      <c r="K772">
        <f>VLOOKUP(A772,Bシート!A:G,4,FALSE)</f>
        <v>1002.2</v>
      </c>
      <c r="L772">
        <f>VLOOKUP(A772,Bシート!A:G,5,FALSE)</f>
        <v>7.9000000000000909</v>
      </c>
      <c r="M772">
        <f>VLOOKUP(A772,Bシート!A:G,6,FALSE)</f>
        <v>90</v>
      </c>
      <c r="N772">
        <f>VLOOKUP(A772,Bシート!A:G,7,FALSE)</f>
        <v>18</v>
      </c>
      <c r="O772">
        <f>VLOOKUP(A772,Bシート!A:H,8,FALSE)</f>
        <v>11.94</v>
      </c>
      <c r="P772">
        <f>VLOOKUP(A772,Bシート!A:I,9,FALSE)</f>
        <v>0.56000000000000005</v>
      </c>
      <c r="Q772">
        <f>VLOOKUP(A772,Bシート!A:J,10,FALSE)</f>
        <v>-0.83</v>
      </c>
    </row>
    <row r="773" spans="1:17">
      <c r="A773" s="11">
        <v>41449</v>
      </c>
      <c r="B773">
        <v>7</v>
      </c>
      <c r="C773">
        <v>11</v>
      </c>
      <c r="D773">
        <v>16</v>
      </c>
      <c r="E773">
        <v>19</v>
      </c>
      <c r="F773">
        <v>20</v>
      </c>
      <c r="G773">
        <v>23</v>
      </c>
      <c r="H773">
        <v>30</v>
      </c>
      <c r="I773">
        <f>VLOOKUP(A773,Bシート!A:G,2,FALSE)</f>
        <v>25</v>
      </c>
      <c r="J773">
        <f>VLOOKUP(A773,Bシート!A:G,3,FALSE)</f>
        <v>0.30000000000000071</v>
      </c>
      <c r="K773">
        <f>VLOOKUP(A773,Bシート!A:G,4,FALSE)</f>
        <v>1001.3</v>
      </c>
      <c r="L773">
        <f>VLOOKUP(A773,Bシート!A:G,5,FALSE)</f>
        <v>-0.5</v>
      </c>
      <c r="M773">
        <f>VLOOKUP(A773,Bシート!A:G,6,FALSE)</f>
        <v>73</v>
      </c>
      <c r="N773">
        <f>VLOOKUP(A773,Bシート!A:G,7,FALSE)</f>
        <v>0</v>
      </c>
      <c r="O773">
        <f>VLOOKUP(A773,Bシート!A:H,8,FALSE)</f>
        <v>15.94</v>
      </c>
      <c r="P773">
        <f>VLOOKUP(A773,Bシート!A:I,9,FALSE)</f>
        <v>-0.25</v>
      </c>
      <c r="Q773">
        <f>VLOOKUP(A773,Bシート!A:J,10,FALSE)</f>
        <v>-0.97</v>
      </c>
    </row>
    <row r="774" spans="1:17">
      <c r="A774" s="11">
        <v>41452</v>
      </c>
      <c r="B774">
        <v>4</v>
      </c>
      <c r="C774">
        <v>7</v>
      </c>
      <c r="D774">
        <v>10</v>
      </c>
      <c r="E774">
        <v>11</v>
      </c>
      <c r="F774">
        <v>12</v>
      </c>
      <c r="G774">
        <v>32</v>
      </c>
      <c r="H774">
        <v>9</v>
      </c>
      <c r="I774">
        <f>VLOOKUP(A774,Bシート!A:G,2,FALSE)</f>
        <v>26</v>
      </c>
      <c r="J774">
        <f>VLOOKUP(A774,Bシート!A:G,3,FALSE)</f>
        <v>5.1000000000000014</v>
      </c>
      <c r="K774">
        <f>VLOOKUP(A774,Bシート!A:G,4,FALSE)</f>
        <v>1000.8</v>
      </c>
      <c r="L774">
        <f>VLOOKUP(A774,Bシート!A:G,5,FALSE)</f>
        <v>6.6999999999999318</v>
      </c>
      <c r="M774">
        <f>VLOOKUP(A774,Bシート!A:G,6,FALSE)</f>
        <v>48</v>
      </c>
      <c r="N774">
        <f>VLOOKUP(A774,Bシート!A:G,7,FALSE)</f>
        <v>-45</v>
      </c>
      <c r="O774">
        <f>VLOOKUP(A774,Bシート!A:H,8,FALSE)</f>
        <v>18.940000000000001</v>
      </c>
      <c r="P774">
        <f>VLOOKUP(A774,Bシート!A:I,9,FALSE)</f>
        <v>-0.78</v>
      </c>
      <c r="Q774">
        <f>VLOOKUP(A774,Bシート!A:J,10,FALSE)</f>
        <v>-0.63</v>
      </c>
    </row>
    <row r="775" spans="1:17">
      <c r="A775" s="11">
        <v>41456</v>
      </c>
      <c r="B775">
        <v>2</v>
      </c>
      <c r="C775">
        <v>4</v>
      </c>
      <c r="D775">
        <v>9</v>
      </c>
      <c r="E775">
        <v>13</v>
      </c>
      <c r="F775">
        <v>16</v>
      </c>
      <c r="G775">
        <v>33</v>
      </c>
      <c r="H775">
        <v>15</v>
      </c>
      <c r="I775">
        <f>VLOOKUP(A775,Bシート!A:G,2,FALSE)</f>
        <v>24.7</v>
      </c>
      <c r="J775">
        <f>VLOOKUP(A775,Bシート!A:G,3,FALSE)</f>
        <v>0.19999999999999929</v>
      </c>
      <c r="K775">
        <f>VLOOKUP(A775,Bシート!A:G,4,FALSE)</f>
        <v>1010.6</v>
      </c>
      <c r="L775">
        <f>VLOOKUP(A775,Bシート!A:G,5,FALSE)</f>
        <v>-1</v>
      </c>
      <c r="M775">
        <f>VLOOKUP(A775,Bシート!A:G,6,FALSE)</f>
        <v>65</v>
      </c>
      <c r="N775">
        <f>VLOOKUP(A775,Bシート!A:G,7,FALSE)</f>
        <v>-5</v>
      </c>
      <c r="O775">
        <f>VLOOKUP(A775,Bシート!A:H,8,FALSE)</f>
        <v>22.94</v>
      </c>
      <c r="P775">
        <f>VLOOKUP(A775,Bシート!A:I,9,FALSE)</f>
        <v>-0.99</v>
      </c>
      <c r="Q775">
        <f>VLOOKUP(A775,Bシート!A:J,10,FALSE)</f>
        <v>0.17</v>
      </c>
    </row>
    <row r="776" spans="1:17">
      <c r="A776" s="11">
        <v>41459</v>
      </c>
      <c r="B776">
        <v>1</v>
      </c>
      <c r="C776">
        <v>2</v>
      </c>
      <c r="D776">
        <v>21</v>
      </c>
      <c r="E776">
        <v>22</v>
      </c>
      <c r="F776">
        <v>37</v>
      </c>
      <c r="G776">
        <v>38</v>
      </c>
      <c r="H776">
        <v>17</v>
      </c>
      <c r="I776">
        <f>VLOOKUP(A776,Bシート!A:G,2,FALSE)</f>
        <v>26.1</v>
      </c>
      <c r="J776">
        <f>VLOOKUP(A776,Bシート!A:G,3,FALSE)</f>
        <v>1.8000000000000007</v>
      </c>
      <c r="K776">
        <f>VLOOKUP(A776,Bシート!A:G,4,FALSE)</f>
        <v>1000.7</v>
      </c>
      <c r="L776">
        <f>VLOOKUP(A776,Bシート!A:G,5,FALSE)</f>
        <v>-3</v>
      </c>
      <c r="M776">
        <f>VLOOKUP(A776,Bシート!A:G,6,FALSE)</f>
        <v>79</v>
      </c>
      <c r="N776">
        <f>VLOOKUP(A776,Bシート!A:G,7,FALSE)</f>
        <v>2</v>
      </c>
      <c r="O776">
        <f>VLOOKUP(A776,Bシート!A:H,8,FALSE)</f>
        <v>25.94</v>
      </c>
      <c r="P776">
        <f>VLOOKUP(A776,Bシート!A:I,9,FALSE)</f>
        <v>-0.69</v>
      </c>
      <c r="Q776">
        <f>VLOOKUP(A776,Bシート!A:J,10,FALSE)</f>
        <v>0.72</v>
      </c>
    </row>
    <row r="777" spans="1:17">
      <c r="A777" s="11">
        <v>41463</v>
      </c>
      <c r="B777">
        <v>2</v>
      </c>
      <c r="C777">
        <v>8</v>
      </c>
      <c r="D777">
        <v>14</v>
      </c>
      <c r="E777">
        <v>23</v>
      </c>
      <c r="F777">
        <v>28</v>
      </c>
      <c r="G777">
        <v>42</v>
      </c>
      <c r="H777">
        <v>25</v>
      </c>
      <c r="I777">
        <f>VLOOKUP(A777,Bシート!A:G,2,FALSE)</f>
        <v>28.7</v>
      </c>
      <c r="J777">
        <f>VLOOKUP(A777,Bシート!A:G,3,FALSE)</f>
        <v>1.1999999999999993</v>
      </c>
      <c r="K777">
        <f>VLOOKUP(A777,Bシート!A:G,4,FALSE)</f>
        <v>1008.2</v>
      </c>
      <c r="L777">
        <f>VLOOKUP(A777,Bシート!A:G,5,FALSE)</f>
        <v>1.6000000000000227</v>
      </c>
      <c r="M777">
        <f>VLOOKUP(A777,Bシート!A:G,6,FALSE)</f>
        <v>72</v>
      </c>
      <c r="N777">
        <f>VLOOKUP(A777,Bシート!A:G,7,FALSE)</f>
        <v>-18</v>
      </c>
      <c r="O777">
        <f>VLOOKUP(A777,Bシート!A:H,8,FALSE)</f>
        <v>0.41</v>
      </c>
      <c r="P777">
        <f>VLOOKUP(A777,Bシート!A:I,9,FALSE)</f>
        <v>0.09</v>
      </c>
      <c r="Q777">
        <f>VLOOKUP(A777,Bシート!A:J,10,FALSE)</f>
        <v>1</v>
      </c>
    </row>
    <row r="778" spans="1:17">
      <c r="A778" s="11">
        <v>41466</v>
      </c>
      <c r="B778">
        <v>15</v>
      </c>
      <c r="C778">
        <v>16</v>
      </c>
      <c r="D778">
        <v>23</v>
      </c>
      <c r="E778">
        <v>29</v>
      </c>
      <c r="F778">
        <v>37</v>
      </c>
      <c r="G778">
        <v>39</v>
      </c>
      <c r="H778">
        <v>42</v>
      </c>
      <c r="I778">
        <f>VLOOKUP(A778,Bシート!A:G,2,FALSE)</f>
        <v>31.3</v>
      </c>
      <c r="J778">
        <f>VLOOKUP(A778,Bシート!A:G,3,FALSE)</f>
        <v>-0.30000000000000071</v>
      </c>
      <c r="K778">
        <f>VLOOKUP(A778,Bシート!A:G,4,FALSE)</f>
        <v>1001.3</v>
      </c>
      <c r="L778">
        <f>VLOOKUP(A778,Bシート!A:G,5,FALSE)</f>
        <v>-0.70000000000004547</v>
      </c>
      <c r="M778">
        <f>VLOOKUP(A778,Bシート!A:G,6,FALSE)</f>
        <v>67</v>
      </c>
      <c r="N778">
        <f>VLOOKUP(A778,Bシート!A:G,7,FALSE)</f>
        <v>3</v>
      </c>
      <c r="O778">
        <f>VLOOKUP(A778,Bシート!A:H,8,FALSE)</f>
        <v>3.41</v>
      </c>
      <c r="P778">
        <f>VLOOKUP(A778,Bシート!A:I,9,FALSE)</f>
        <v>0.66</v>
      </c>
      <c r="Q778">
        <f>VLOOKUP(A778,Bシート!A:J,10,FALSE)</f>
        <v>0.75</v>
      </c>
    </row>
    <row r="779" spans="1:17">
      <c r="A779" s="11">
        <v>41470</v>
      </c>
      <c r="B779">
        <v>5</v>
      </c>
      <c r="C779">
        <v>11</v>
      </c>
      <c r="D779">
        <v>17</v>
      </c>
      <c r="E779">
        <v>24</v>
      </c>
      <c r="F779">
        <v>35</v>
      </c>
      <c r="G779">
        <v>41</v>
      </c>
      <c r="H779">
        <v>3</v>
      </c>
      <c r="I779">
        <f>VLOOKUP(A779,Bシート!A:G,2,FALSE)</f>
        <v>29.1</v>
      </c>
      <c r="J779">
        <f>VLOOKUP(A779,Bシート!A:G,3,FALSE)</f>
        <v>3.2000000000000028</v>
      </c>
      <c r="K779">
        <f>VLOOKUP(A779,Bシート!A:G,4,FALSE)</f>
        <v>1005.8</v>
      </c>
      <c r="L779">
        <f>VLOOKUP(A779,Bシート!A:G,5,FALSE)</f>
        <v>-1.3000000000000682</v>
      </c>
      <c r="M779">
        <f>VLOOKUP(A779,Bシート!A:G,6,FALSE)</f>
        <v>63</v>
      </c>
      <c r="N779">
        <f>VLOOKUP(A779,Bシート!A:G,7,FALSE)</f>
        <v>-23</v>
      </c>
      <c r="O779">
        <f>VLOOKUP(A779,Bシート!A:H,8,FALSE)</f>
        <v>7.41</v>
      </c>
      <c r="P779">
        <f>VLOOKUP(A779,Bシート!A:I,9,FALSE)</f>
        <v>1</v>
      </c>
      <c r="Q779">
        <f>VLOOKUP(A779,Bシート!A:J,10,FALSE)</f>
        <v>-0.01</v>
      </c>
    </row>
    <row r="780" spans="1:17">
      <c r="A780" s="11">
        <v>41473</v>
      </c>
      <c r="B780">
        <v>10</v>
      </c>
      <c r="C780">
        <v>13</v>
      </c>
      <c r="D780">
        <v>27</v>
      </c>
      <c r="E780">
        <v>34</v>
      </c>
      <c r="F780">
        <v>36</v>
      </c>
      <c r="G780">
        <v>39</v>
      </c>
      <c r="H780">
        <v>7</v>
      </c>
      <c r="I780">
        <f>VLOOKUP(A780,Bシート!A:G,2,FALSE)</f>
        <v>31.3</v>
      </c>
      <c r="J780">
        <f>VLOOKUP(A780,Bシート!A:G,3,FALSE)</f>
        <v>6.6999999999999993</v>
      </c>
      <c r="K780">
        <f>VLOOKUP(A780,Bシート!A:G,4,FALSE)</f>
        <v>997.9</v>
      </c>
      <c r="L780">
        <f>VLOOKUP(A780,Bシート!A:G,5,FALSE)</f>
        <v>-10.100000000000023</v>
      </c>
      <c r="M780">
        <f>VLOOKUP(A780,Bシート!A:G,6,FALSE)</f>
        <v>57</v>
      </c>
      <c r="N780">
        <f>VLOOKUP(A780,Bシート!A:G,7,FALSE)</f>
        <v>-29</v>
      </c>
      <c r="O780">
        <f>VLOOKUP(A780,Bシート!A:H,8,FALSE)</f>
        <v>10.41</v>
      </c>
      <c r="P780">
        <f>VLOOKUP(A780,Bシート!A:I,9,FALSE)</f>
        <v>0.8</v>
      </c>
      <c r="Q780">
        <f>VLOOKUP(A780,Bシート!A:J,10,FALSE)</f>
        <v>-0.6</v>
      </c>
    </row>
    <row r="781" spans="1:17">
      <c r="A781" s="11">
        <v>41477</v>
      </c>
      <c r="B781">
        <v>6</v>
      </c>
      <c r="C781">
        <v>7</v>
      </c>
      <c r="D781">
        <v>12</v>
      </c>
      <c r="E781">
        <v>26</v>
      </c>
      <c r="F781">
        <v>39</v>
      </c>
      <c r="G781">
        <v>43</v>
      </c>
      <c r="H781">
        <v>4</v>
      </c>
      <c r="I781">
        <f>VLOOKUP(A781,Bシート!A:G,2,FALSE)</f>
        <v>27.8</v>
      </c>
      <c r="J781">
        <f>VLOOKUP(A781,Bシート!A:G,3,FALSE)</f>
        <v>0</v>
      </c>
      <c r="K781">
        <f>VLOOKUP(A781,Bシート!A:G,4,FALSE)</f>
        <v>1003.7</v>
      </c>
      <c r="L781">
        <f>VLOOKUP(A781,Bシート!A:G,5,FALSE)</f>
        <v>-2.5999999999999091</v>
      </c>
      <c r="M781">
        <f>VLOOKUP(A781,Bシート!A:G,6,FALSE)</f>
        <v>77</v>
      </c>
      <c r="N781">
        <f>VLOOKUP(A781,Bシート!A:G,7,FALSE)</f>
        <v>19</v>
      </c>
      <c r="O781">
        <f>VLOOKUP(A781,Bシート!A:H,8,FALSE)</f>
        <v>14.41</v>
      </c>
      <c r="P781">
        <f>VLOOKUP(A781,Bシート!A:I,9,FALSE)</f>
        <v>7.0000000000000007E-2</v>
      </c>
      <c r="Q781">
        <f>VLOOKUP(A781,Bシート!A:J,10,FALSE)</f>
        <v>-1</v>
      </c>
    </row>
    <row r="782" spans="1:17">
      <c r="A782" s="11">
        <v>41480</v>
      </c>
      <c r="B782">
        <v>5</v>
      </c>
      <c r="C782">
        <v>6</v>
      </c>
      <c r="D782">
        <v>15</v>
      </c>
      <c r="E782">
        <v>23</v>
      </c>
      <c r="F782">
        <v>40</v>
      </c>
      <c r="G782">
        <v>43</v>
      </c>
      <c r="H782">
        <v>39</v>
      </c>
      <c r="I782">
        <f>VLOOKUP(A782,Bシート!A:G,2,FALSE)</f>
        <v>28.9</v>
      </c>
      <c r="J782">
        <f>VLOOKUP(A782,Bシート!A:G,3,FALSE)</f>
        <v>3.3999999999999986</v>
      </c>
      <c r="K782">
        <f>VLOOKUP(A782,Bシート!A:G,4,FALSE)</f>
        <v>999.8</v>
      </c>
      <c r="L782">
        <f>VLOOKUP(A782,Bシート!A:G,5,FALSE)</f>
        <v>-0.60000000000002274</v>
      </c>
      <c r="M782">
        <f>VLOOKUP(A782,Bシート!A:G,6,FALSE)</f>
        <v>71</v>
      </c>
      <c r="N782">
        <f>VLOOKUP(A782,Bシート!A:G,7,FALSE)</f>
        <v>-17</v>
      </c>
      <c r="O782">
        <f>VLOOKUP(A782,Bシート!A:H,8,FALSE)</f>
        <v>17.41</v>
      </c>
      <c r="P782">
        <f>VLOOKUP(A782,Bシート!A:I,9,FALSE)</f>
        <v>-0.53</v>
      </c>
      <c r="Q782">
        <f>VLOOKUP(A782,Bシート!A:J,10,FALSE)</f>
        <v>-0.85</v>
      </c>
    </row>
    <row r="783" spans="1:17">
      <c r="A783" s="11">
        <v>41484</v>
      </c>
      <c r="B783">
        <v>19</v>
      </c>
      <c r="C783">
        <v>21</v>
      </c>
      <c r="D783">
        <v>23</v>
      </c>
      <c r="E783">
        <v>24</v>
      </c>
      <c r="F783">
        <v>27</v>
      </c>
      <c r="G783">
        <v>43</v>
      </c>
      <c r="H783">
        <v>10</v>
      </c>
      <c r="I783">
        <f>VLOOKUP(A783,Bシート!A:G,2,FALSE)</f>
        <v>26.8</v>
      </c>
      <c r="J783">
        <f>VLOOKUP(A783,Bシート!A:G,3,FALSE)</f>
        <v>-2.6999999999999993</v>
      </c>
      <c r="K783">
        <f>VLOOKUP(A783,Bシート!A:G,4,FALSE)</f>
        <v>996.6</v>
      </c>
      <c r="L783">
        <f>VLOOKUP(A783,Bシート!A:G,5,FALSE)</f>
        <v>-5.2999999999999545</v>
      </c>
      <c r="M783">
        <f>VLOOKUP(A783,Bシート!A:G,6,FALSE)</f>
        <v>77</v>
      </c>
      <c r="N783">
        <f>VLOOKUP(A783,Bシート!A:G,7,FALSE)</f>
        <v>17</v>
      </c>
      <c r="O783">
        <f>VLOOKUP(A783,Bシート!A:H,8,FALSE)</f>
        <v>21.41</v>
      </c>
      <c r="P783">
        <f>VLOOKUP(A783,Bシート!A:I,9,FALSE)</f>
        <v>-0.99</v>
      </c>
      <c r="Q783">
        <f>VLOOKUP(A783,Bシート!A:J,10,FALSE)</f>
        <v>-0.16</v>
      </c>
    </row>
    <row r="784" spans="1:17">
      <c r="A784" s="11">
        <v>41487</v>
      </c>
      <c r="B784">
        <v>9</v>
      </c>
      <c r="C784">
        <v>14</v>
      </c>
      <c r="D784">
        <v>22</v>
      </c>
      <c r="E784">
        <v>24</v>
      </c>
      <c r="F784">
        <v>25</v>
      </c>
      <c r="G784">
        <v>32</v>
      </c>
      <c r="H784">
        <v>13</v>
      </c>
      <c r="I784">
        <f>VLOOKUP(A784,Bシート!A:G,2,FALSE)</f>
        <v>29.1</v>
      </c>
      <c r="J784">
        <f>VLOOKUP(A784,Bシート!A:G,3,FALSE)</f>
        <v>-0.19999999999999929</v>
      </c>
      <c r="K784">
        <f>VLOOKUP(A784,Bシート!A:G,4,FALSE)</f>
        <v>999.5</v>
      </c>
      <c r="L784">
        <f>VLOOKUP(A784,Bシート!A:G,5,FALSE)</f>
        <v>-0.10000000000002274</v>
      </c>
      <c r="M784">
        <f>VLOOKUP(A784,Bシート!A:G,6,FALSE)</f>
        <v>76</v>
      </c>
      <c r="N784">
        <f>VLOOKUP(A784,Bシート!A:G,7,FALSE)</f>
        <v>4</v>
      </c>
      <c r="O784">
        <f>VLOOKUP(A784,Bシート!A:H,8,FALSE)</f>
        <v>24.41</v>
      </c>
      <c r="P784">
        <f>VLOOKUP(A784,Bシート!A:I,9,FALSE)</f>
        <v>-0.89</v>
      </c>
      <c r="Q784">
        <f>VLOOKUP(A784,Bシート!A:J,10,FALSE)</f>
        <v>0.46</v>
      </c>
    </row>
    <row r="785" spans="1:17">
      <c r="A785" s="11">
        <v>41491</v>
      </c>
      <c r="B785">
        <v>1</v>
      </c>
      <c r="C785">
        <v>9</v>
      </c>
      <c r="D785">
        <v>23</v>
      </c>
      <c r="E785">
        <v>29</v>
      </c>
      <c r="F785">
        <v>37</v>
      </c>
      <c r="G785">
        <v>41</v>
      </c>
      <c r="H785">
        <v>22</v>
      </c>
      <c r="I785">
        <f>VLOOKUP(A785,Bシート!A:G,2,FALSE)</f>
        <v>30.1</v>
      </c>
      <c r="J785">
        <f>VLOOKUP(A785,Bシート!A:G,3,FALSE)</f>
        <v>1.2000000000000028</v>
      </c>
      <c r="K785">
        <f>VLOOKUP(A785,Bシート!A:G,4,FALSE)</f>
        <v>1002</v>
      </c>
      <c r="L785">
        <f>VLOOKUP(A785,Bシート!A:G,5,FALSE)</f>
        <v>-0.5</v>
      </c>
      <c r="M785">
        <f>VLOOKUP(A785,Bシート!A:G,6,FALSE)</f>
        <v>69</v>
      </c>
      <c r="N785">
        <f>VLOOKUP(A785,Bシート!A:G,7,FALSE)</f>
        <v>-2</v>
      </c>
      <c r="O785">
        <f>VLOOKUP(A785,Bシート!A:H,8,FALSE)</f>
        <v>28.41</v>
      </c>
      <c r="P785">
        <f>VLOOKUP(A785,Bシート!A:I,9,FALSE)</f>
        <v>-0.24</v>
      </c>
      <c r="Q785">
        <f>VLOOKUP(A785,Bシート!A:J,10,FALSE)</f>
        <v>0.97</v>
      </c>
    </row>
    <row r="786" spans="1:17">
      <c r="A786" s="11">
        <v>41494</v>
      </c>
      <c r="B786">
        <v>1</v>
      </c>
      <c r="C786">
        <v>9</v>
      </c>
      <c r="D786">
        <v>18</v>
      </c>
      <c r="E786">
        <v>20</v>
      </c>
      <c r="F786">
        <v>24</v>
      </c>
      <c r="G786">
        <v>29</v>
      </c>
      <c r="H786">
        <v>15</v>
      </c>
      <c r="I786">
        <f>VLOOKUP(A786,Bシート!A:G,2,FALSE)</f>
        <v>31.8</v>
      </c>
      <c r="J786">
        <f>VLOOKUP(A786,Bシート!A:G,3,FALSE)</f>
        <v>0.5</v>
      </c>
      <c r="K786">
        <f>VLOOKUP(A786,Bシート!A:G,4,FALSE)</f>
        <v>1000.6</v>
      </c>
      <c r="L786">
        <f>VLOOKUP(A786,Bシート!A:G,5,FALSE)</f>
        <v>-1.1000000000000227</v>
      </c>
      <c r="M786">
        <f>VLOOKUP(A786,Bシート!A:G,6,FALSE)</f>
        <v>65</v>
      </c>
      <c r="N786">
        <f>VLOOKUP(A786,Bシート!A:G,7,FALSE)</f>
        <v>2</v>
      </c>
      <c r="O786">
        <f>VLOOKUP(A786,Bシート!A:H,8,FALSE)</f>
        <v>1.88</v>
      </c>
      <c r="P786">
        <f>VLOOKUP(A786,Bシート!A:I,9,FALSE)</f>
        <v>0.39</v>
      </c>
      <c r="Q786">
        <f>VLOOKUP(A786,Bシート!A:J,10,FALSE)</f>
        <v>0.92</v>
      </c>
    </row>
    <row r="787" spans="1:17">
      <c r="A787" s="11">
        <v>41498</v>
      </c>
      <c r="B787">
        <v>10</v>
      </c>
      <c r="C787">
        <v>11</v>
      </c>
      <c r="D787">
        <v>17</v>
      </c>
      <c r="E787">
        <v>31</v>
      </c>
      <c r="F787">
        <v>35</v>
      </c>
      <c r="G787">
        <v>39</v>
      </c>
      <c r="H787">
        <v>23</v>
      </c>
      <c r="I787">
        <f>VLOOKUP(A787,Bシート!A:G,2,FALSE)</f>
        <v>32.200000000000003</v>
      </c>
      <c r="J787">
        <f>VLOOKUP(A787,Bシート!A:G,3,FALSE)</f>
        <v>-1.5</v>
      </c>
      <c r="K787">
        <f>VLOOKUP(A787,Bシート!A:G,4,FALSE)</f>
        <v>1003</v>
      </c>
      <c r="L787">
        <f>VLOOKUP(A787,Bシート!A:G,5,FALSE)</f>
        <v>-0.5</v>
      </c>
      <c r="M787">
        <f>VLOOKUP(A787,Bシート!A:G,6,FALSE)</f>
        <v>67</v>
      </c>
      <c r="N787">
        <f>VLOOKUP(A787,Bシート!A:G,7,FALSE)</f>
        <v>13</v>
      </c>
      <c r="O787">
        <f>VLOOKUP(A787,Bシート!A:H,8,FALSE)</f>
        <v>5.88</v>
      </c>
      <c r="P787">
        <f>VLOOKUP(A787,Bシート!A:I,9,FALSE)</f>
        <v>0.95</v>
      </c>
      <c r="Q787">
        <f>VLOOKUP(A787,Bシート!A:J,10,FALSE)</f>
        <v>0.31</v>
      </c>
    </row>
    <row r="788" spans="1:17">
      <c r="A788" s="11">
        <v>41501</v>
      </c>
      <c r="B788">
        <v>4</v>
      </c>
      <c r="C788">
        <v>5</v>
      </c>
      <c r="D788">
        <v>13</v>
      </c>
      <c r="E788">
        <v>21</v>
      </c>
      <c r="F788">
        <v>33</v>
      </c>
      <c r="G788">
        <v>34</v>
      </c>
      <c r="H788">
        <v>15</v>
      </c>
      <c r="I788">
        <f>VLOOKUP(A788,Bシート!A:G,2,FALSE)</f>
        <v>30.9</v>
      </c>
      <c r="J788">
        <f>VLOOKUP(A788,Bシート!A:G,3,FALSE)</f>
        <v>-0.70000000000000284</v>
      </c>
      <c r="K788">
        <f>VLOOKUP(A788,Bシート!A:G,4,FALSE)</f>
        <v>1005.3</v>
      </c>
      <c r="L788">
        <f>VLOOKUP(A788,Bシート!A:G,5,FALSE)</f>
        <v>-1.3000000000000682</v>
      </c>
      <c r="M788">
        <f>VLOOKUP(A788,Bシート!A:G,6,FALSE)</f>
        <v>58</v>
      </c>
      <c r="N788">
        <f>VLOOKUP(A788,Bシート!A:G,7,FALSE)</f>
        <v>3</v>
      </c>
      <c r="O788">
        <f>VLOOKUP(A788,Bシート!A:H,8,FALSE)</f>
        <v>8.8800000000000008</v>
      </c>
      <c r="P788">
        <f>VLOOKUP(A788,Bシート!A:I,9,FALSE)</f>
        <v>0.95</v>
      </c>
      <c r="Q788">
        <f>VLOOKUP(A788,Bシート!A:J,10,FALSE)</f>
        <v>-0.31</v>
      </c>
    </row>
    <row r="789" spans="1:17">
      <c r="A789" s="11">
        <v>41505</v>
      </c>
      <c r="B789">
        <v>2</v>
      </c>
      <c r="C789">
        <v>8</v>
      </c>
      <c r="D789">
        <v>13</v>
      </c>
      <c r="E789">
        <v>27</v>
      </c>
      <c r="F789">
        <v>31</v>
      </c>
      <c r="G789">
        <v>32</v>
      </c>
      <c r="H789">
        <v>16</v>
      </c>
      <c r="I789">
        <f>VLOOKUP(A789,Bシート!A:G,2,FALSE)</f>
        <v>30.3</v>
      </c>
      <c r="J789">
        <f>VLOOKUP(A789,Bシート!A:G,3,FALSE)</f>
        <v>0.80000000000000071</v>
      </c>
      <c r="K789">
        <f>VLOOKUP(A789,Bシート!A:G,4,FALSE)</f>
        <v>1003.2</v>
      </c>
      <c r="L789">
        <f>VLOOKUP(A789,Bシート!A:G,5,FALSE)</f>
        <v>0</v>
      </c>
      <c r="M789">
        <f>VLOOKUP(A789,Bシート!A:G,6,FALSE)</f>
        <v>71</v>
      </c>
      <c r="N789">
        <f>VLOOKUP(A789,Bシート!A:G,7,FALSE)</f>
        <v>-1</v>
      </c>
      <c r="O789">
        <f>VLOOKUP(A789,Bシート!A:H,8,FALSE)</f>
        <v>12.88</v>
      </c>
      <c r="P789">
        <f>VLOOKUP(A789,Bシート!A:I,9,FALSE)</f>
        <v>0.39</v>
      </c>
      <c r="Q789">
        <f>VLOOKUP(A789,Bシート!A:J,10,FALSE)</f>
        <v>-0.92</v>
      </c>
    </row>
    <row r="790" spans="1:17">
      <c r="A790" s="11">
        <v>41508</v>
      </c>
      <c r="B790">
        <v>12</v>
      </c>
      <c r="C790">
        <v>17</v>
      </c>
      <c r="D790">
        <v>29</v>
      </c>
      <c r="E790">
        <v>32</v>
      </c>
      <c r="F790">
        <v>38</v>
      </c>
      <c r="G790">
        <v>40</v>
      </c>
      <c r="H790">
        <v>28</v>
      </c>
      <c r="I790">
        <f>VLOOKUP(A790,Bシート!A:G,2,FALSE)</f>
        <v>31.7</v>
      </c>
      <c r="J790">
        <f>VLOOKUP(A790,Bシート!A:G,3,FALSE)</f>
        <v>2.8999999999999986</v>
      </c>
      <c r="K790">
        <f>VLOOKUP(A790,Bシート!A:G,4,FALSE)</f>
        <v>1004.9</v>
      </c>
      <c r="L790">
        <f>VLOOKUP(A790,Bシート!A:G,5,FALSE)</f>
        <v>0.39999999999997726</v>
      </c>
      <c r="M790">
        <f>VLOOKUP(A790,Bシート!A:G,6,FALSE)</f>
        <v>63</v>
      </c>
      <c r="N790">
        <f>VLOOKUP(A790,Bシート!A:G,7,FALSE)</f>
        <v>-18</v>
      </c>
      <c r="O790">
        <f>VLOOKUP(A790,Bシート!A:H,8,FALSE)</f>
        <v>15.88</v>
      </c>
      <c r="P790">
        <f>VLOOKUP(A790,Bシート!A:I,9,FALSE)</f>
        <v>-0.24</v>
      </c>
      <c r="Q790">
        <f>VLOOKUP(A790,Bシート!A:J,10,FALSE)</f>
        <v>-0.97</v>
      </c>
    </row>
    <row r="791" spans="1:17">
      <c r="A791" s="11">
        <v>41512</v>
      </c>
      <c r="B791">
        <v>9</v>
      </c>
      <c r="C791">
        <v>13</v>
      </c>
      <c r="D791">
        <v>19</v>
      </c>
      <c r="E791">
        <v>27</v>
      </c>
      <c r="F791">
        <v>34</v>
      </c>
      <c r="G791">
        <v>38</v>
      </c>
      <c r="H791">
        <v>8</v>
      </c>
      <c r="I791">
        <f>VLOOKUP(A791,Bシート!A:G,2,FALSE)</f>
        <v>27</v>
      </c>
      <c r="J791">
        <f>VLOOKUP(A791,Bシート!A:G,3,FALSE)</f>
        <v>1.1999999999999993</v>
      </c>
      <c r="K791">
        <f>VLOOKUP(A791,Bシート!A:G,4,FALSE)</f>
        <v>998.2</v>
      </c>
      <c r="L791">
        <f>VLOOKUP(A791,Bシート!A:G,5,FALSE)</f>
        <v>1.3000000000000682</v>
      </c>
      <c r="M791">
        <f>VLOOKUP(A791,Bシート!A:G,6,FALSE)</f>
        <v>68</v>
      </c>
      <c r="N791">
        <f>VLOOKUP(A791,Bシート!A:G,7,FALSE)</f>
        <v>-6</v>
      </c>
      <c r="O791">
        <f>VLOOKUP(A791,Bシート!A:H,8,FALSE)</f>
        <v>19.88</v>
      </c>
      <c r="P791">
        <f>VLOOKUP(A791,Bシート!A:I,9,FALSE)</f>
        <v>-0.89</v>
      </c>
      <c r="Q791">
        <f>VLOOKUP(A791,Bシート!A:J,10,FALSE)</f>
        <v>-0.46</v>
      </c>
    </row>
    <row r="792" spans="1:17">
      <c r="A792" s="11">
        <v>41515</v>
      </c>
      <c r="B792">
        <v>1</v>
      </c>
      <c r="C792">
        <v>10</v>
      </c>
      <c r="D792">
        <v>22</v>
      </c>
      <c r="E792">
        <v>24</v>
      </c>
      <c r="F792">
        <v>34</v>
      </c>
      <c r="G792">
        <v>37</v>
      </c>
      <c r="H792">
        <v>20</v>
      </c>
      <c r="I792">
        <f>VLOOKUP(A792,Bシート!A:G,2,FALSE)</f>
        <v>30.5</v>
      </c>
      <c r="J792">
        <f>VLOOKUP(A792,Bシート!A:G,3,FALSE)</f>
        <v>0.5</v>
      </c>
      <c r="K792">
        <f>VLOOKUP(A792,Bシート!A:G,4,FALSE)</f>
        <v>1000.3</v>
      </c>
      <c r="L792">
        <f>VLOOKUP(A792,Bシート!A:G,5,FALSE)</f>
        <v>-2.2000000000000455</v>
      </c>
      <c r="M792">
        <f>VLOOKUP(A792,Bシート!A:G,6,FALSE)</f>
        <v>49</v>
      </c>
      <c r="N792">
        <f>VLOOKUP(A792,Bシート!A:G,7,FALSE)</f>
        <v>-4</v>
      </c>
      <c r="O792">
        <f>VLOOKUP(A792,Bシート!A:H,8,FALSE)</f>
        <v>22.88</v>
      </c>
      <c r="P792">
        <f>VLOOKUP(A792,Bシート!A:I,9,FALSE)</f>
        <v>-0.99</v>
      </c>
      <c r="Q792">
        <f>VLOOKUP(A792,Bシート!A:J,10,FALSE)</f>
        <v>0.16</v>
      </c>
    </row>
    <row r="793" spans="1:17">
      <c r="A793" s="11">
        <v>41519</v>
      </c>
      <c r="B793">
        <v>1</v>
      </c>
      <c r="C793">
        <v>7</v>
      </c>
      <c r="D793">
        <v>14</v>
      </c>
      <c r="E793">
        <v>25</v>
      </c>
      <c r="F793">
        <v>37</v>
      </c>
      <c r="G793">
        <v>43</v>
      </c>
      <c r="H793">
        <v>4</v>
      </c>
      <c r="I793">
        <f>VLOOKUP(A793,Bシート!A:G,2,FALSE)</f>
        <v>31.3</v>
      </c>
      <c r="J793">
        <f>VLOOKUP(A793,Bシート!A:G,3,FALSE)</f>
        <v>2.9000000000000021</v>
      </c>
      <c r="K793">
        <f>VLOOKUP(A793,Bシート!A:G,4,FALSE)</f>
        <v>1007.3</v>
      </c>
      <c r="L793">
        <f>VLOOKUP(A793,Bシート!A:G,5,FALSE)</f>
        <v>0.69999999999993179</v>
      </c>
      <c r="M793">
        <f>VLOOKUP(A793,Bシート!A:G,6,FALSE)</f>
        <v>61</v>
      </c>
      <c r="N793">
        <f>VLOOKUP(A793,Bシート!A:G,7,FALSE)</f>
        <v>-10</v>
      </c>
      <c r="O793">
        <f>VLOOKUP(A793,Bシート!A:H,8,FALSE)</f>
        <v>26.88</v>
      </c>
      <c r="P793">
        <f>VLOOKUP(A793,Bシート!A:I,9,FALSE)</f>
        <v>-0.53</v>
      </c>
      <c r="Q793">
        <f>VLOOKUP(A793,Bシート!A:J,10,FALSE)</f>
        <v>0.85</v>
      </c>
    </row>
    <row r="794" spans="1:17">
      <c r="A794" s="11">
        <v>41522</v>
      </c>
      <c r="B794">
        <v>10</v>
      </c>
      <c r="C794">
        <v>13</v>
      </c>
      <c r="D794">
        <v>14</v>
      </c>
      <c r="E794">
        <v>19</v>
      </c>
      <c r="F794">
        <v>26</v>
      </c>
      <c r="G794">
        <v>43</v>
      </c>
      <c r="H794">
        <v>12</v>
      </c>
      <c r="I794">
        <f>VLOOKUP(A794,Bシート!A:G,2,FALSE)</f>
        <v>28.5</v>
      </c>
      <c r="J794">
        <f>VLOOKUP(A794,Bシート!A:G,3,FALSE)</f>
        <v>-0.19999999999999929</v>
      </c>
      <c r="K794">
        <f>VLOOKUP(A794,Bシート!A:G,4,FALSE)</f>
        <v>1006.9</v>
      </c>
      <c r="L794">
        <f>VLOOKUP(A794,Bシート!A:G,5,FALSE)</f>
        <v>3.1000000000000227</v>
      </c>
      <c r="M794">
        <f>VLOOKUP(A794,Bシート!A:G,6,FALSE)</f>
        <v>79</v>
      </c>
      <c r="N794">
        <f>VLOOKUP(A794,Bシート!A:G,7,FALSE)</f>
        <v>-3</v>
      </c>
      <c r="O794">
        <f>VLOOKUP(A794,Bシート!A:H,8,FALSE)</f>
        <v>0.35</v>
      </c>
      <c r="P794">
        <f>VLOOKUP(A794,Bシート!A:I,9,FALSE)</f>
        <v>7.0000000000000007E-2</v>
      </c>
      <c r="Q794">
        <f>VLOOKUP(A794,Bシート!A:J,10,FALSE)</f>
        <v>1</v>
      </c>
    </row>
    <row r="795" spans="1:17">
      <c r="A795" s="11">
        <v>41526</v>
      </c>
      <c r="B795">
        <v>15</v>
      </c>
      <c r="C795">
        <v>22</v>
      </c>
      <c r="D795">
        <v>25</v>
      </c>
      <c r="E795">
        <v>29</v>
      </c>
      <c r="F795">
        <v>34</v>
      </c>
      <c r="G795">
        <v>42</v>
      </c>
      <c r="H795">
        <v>2</v>
      </c>
      <c r="I795">
        <f>VLOOKUP(A795,Bシート!A:G,2,FALSE)</f>
        <v>26.1</v>
      </c>
      <c r="J795">
        <f>VLOOKUP(A795,Bシート!A:G,3,FALSE)</f>
        <v>3.3000000000000007</v>
      </c>
      <c r="K795">
        <f>VLOOKUP(A795,Bシート!A:G,4,FALSE)</f>
        <v>1009.9</v>
      </c>
      <c r="L795">
        <f>VLOOKUP(A795,Bシート!A:G,5,FALSE)</f>
        <v>1.5</v>
      </c>
      <c r="M795">
        <f>VLOOKUP(A795,Bシート!A:G,6,FALSE)</f>
        <v>59</v>
      </c>
      <c r="N795">
        <f>VLOOKUP(A795,Bシート!A:G,7,FALSE)</f>
        <v>-34</v>
      </c>
      <c r="O795">
        <f>VLOOKUP(A795,Bシート!A:H,8,FALSE)</f>
        <v>4.3499999999999996</v>
      </c>
      <c r="P795">
        <f>VLOOKUP(A795,Bシート!A:I,9,FALSE)</f>
        <v>0.8</v>
      </c>
      <c r="Q795">
        <f>VLOOKUP(A795,Bシート!A:J,10,FALSE)</f>
        <v>0.6</v>
      </c>
    </row>
    <row r="796" spans="1:17">
      <c r="A796" s="11">
        <v>41529</v>
      </c>
      <c r="B796">
        <v>13</v>
      </c>
      <c r="C796">
        <v>19</v>
      </c>
      <c r="D796">
        <v>24</v>
      </c>
      <c r="E796">
        <v>28</v>
      </c>
      <c r="F796">
        <v>33</v>
      </c>
      <c r="G796">
        <v>38</v>
      </c>
      <c r="H796">
        <v>29</v>
      </c>
      <c r="I796">
        <f>VLOOKUP(A796,Bシート!A:G,2,FALSE)</f>
        <v>29.8</v>
      </c>
      <c r="J796">
        <f>VLOOKUP(A796,Bシート!A:G,3,FALSE)</f>
        <v>3.5</v>
      </c>
      <c r="K796">
        <f>VLOOKUP(A796,Bシート!A:G,4,FALSE)</f>
        <v>1010.9</v>
      </c>
      <c r="L796">
        <f>VLOOKUP(A796,Bシート!A:G,5,FALSE)</f>
        <v>-1.2000000000000455</v>
      </c>
      <c r="M796">
        <f>VLOOKUP(A796,Bシート!A:G,6,FALSE)</f>
        <v>62</v>
      </c>
      <c r="N796">
        <f>VLOOKUP(A796,Bシート!A:G,7,FALSE)</f>
        <v>-11</v>
      </c>
      <c r="O796">
        <f>VLOOKUP(A796,Bシート!A:H,8,FALSE)</f>
        <v>7.35</v>
      </c>
      <c r="P796">
        <f>VLOOKUP(A796,Bシート!A:I,9,FALSE)</f>
        <v>1</v>
      </c>
      <c r="Q796">
        <f>VLOOKUP(A796,Bシート!A:J,10,FALSE)</f>
        <v>0.01</v>
      </c>
    </row>
    <row r="797" spans="1:17">
      <c r="A797" s="11">
        <v>41533</v>
      </c>
      <c r="B797">
        <v>1</v>
      </c>
      <c r="C797">
        <v>7</v>
      </c>
      <c r="D797">
        <v>11</v>
      </c>
      <c r="E797">
        <v>14</v>
      </c>
      <c r="F797">
        <v>22</v>
      </c>
      <c r="G797">
        <v>34</v>
      </c>
      <c r="H797">
        <v>2</v>
      </c>
      <c r="I797">
        <f>VLOOKUP(A797,Bシート!A:G,2,FALSE)</f>
        <v>28.3</v>
      </c>
      <c r="J797">
        <f>VLOOKUP(A797,Bシート!A:G,3,FALSE)</f>
        <v>-0.69999999999999929</v>
      </c>
      <c r="K797">
        <f>VLOOKUP(A797,Bシート!A:G,4,FALSE)</f>
        <v>997.3</v>
      </c>
      <c r="L797">
        <f>VLOOKUP(A797,Bシート!A:G,5,FALSE)</f>
        <v>-4.3000000000000682</v>
      </c>
      <c r="M797">
        <f>VLOOKUP(A797,Bシート!A:G,6,FALSE)</f>
        <v>49</v>
      </c>
      <c r="N797">
        <f>VLOOKUP(A797,Bシート!A:G,7,FALSE)</f>
        <v>-28</v>
      </c>
      <c r="O797">
        <f>VLOOKUP(A797,Bシート!A:H,8,FALSE)</f>
        <v>11.35</v>
      </c>
      <c r="P797">
        <f>VLOOKUP(A797,Bシート!A:I,9,FALSE)</f>
        <v>0.66</v>
      </c>
      <c r="Q797">
        <f>VLOOKUP(A797,Bシート!A:J,10,FALSE)</f>
        <v>-0.75</v>
      </c>
    </row>
    <row r="798" spans="1:17">
      <c r="A798" s="11">
        <v>41536</v>
      </c>
      <c r="B798">
        <v>1</v>
      </c>
      <c r="C798">
        <v>4</v>
      </c>
      <c r="D798">
        <v>13</v>
      </c>
      <c r="E798">
        <v>18</v>
      </c>
      <c r="F798">
        <v>23</v>
      </c>
      <c r="G798">
        <v>39</v>
      </c>
      <c r="H798">
        <v>35</v>
      </c>
      <c r="I798">
        <f>VLOOKUP(A798,Bシート!A:G,2,FALSE)</f>
        <v>25.7</v>
      </c>
      <c r="J798">
        <f>VLOOKUP(A798,Bシート!A:G,3,FALSE)</f>
        <v>-0.30000000000000071</v>
      </c>
      <c r="K798">
        <f>VLOOKUP(A798,Bシート!A:G,4,FALSE)</f>
        <v>1015</v>
      </c>
      <c r="L798">
        <f>VLOOKUP(A798,Bシート!A:G,5,FALSE)</f>
        <v>0.60000000000002274</v>
      </c>
      <c r="M798">
        <f>VLOOKUP(A798,Bシート!A:G,6,FALSE)</f>
        <v>50</v>
      </c>
      <c r="N798">
        <f>VLOOKUP(A798,Bシート!A:G,7,FALSE)</f>
        <v>15</v>
      </c>
      <c r="O798">
        <f>VLOOKUP(A798,Bシート!A:H,8,FALSE)</f>
        <v>14.35</v>
      </c>
      <c r="P798">
        <f>VLOOKUP(A798,Bシート!A:I,9,FALSE)</f>
        <v>0.09</v>
      </c>
      <c r="Q798">
        <f>VLOOKUP(A798,Bシート!A:J,10,FALSE)</f>
        <v>-1</v>
      </c>
    </row>
    <row r="799" spans="1:17">
      <c r="A799" s="11">
        <v>41540</v>
      </c>
      <c r="B799">
        <v>1</v>
      </c>
      <c r="C799">
        <v>3</v>
      </c>
      <c r="D799">
        <v>5</v>
      </c>
      <c r="E799">
        <v>25</v>
      </c>
      <c r="F799">
        <v>39</v>
      </c>
      <c r="G799">
        <v>41</v>
      </c>
      <c r="H799">
        <v>34</v>
      </c>
      <c r="I799">
        <f>VLOOKUP(A799,Bシート!A:G,2,FALSE)</f>
        <v>22.1</v>
      </c>
      <c r="J799">
        <f>VLOOKUP(A799,Bシート!A:G,3,FALSE)</f>
        <v>-2.5</v>
      </c>
      <c r="K799">
        <f>VLOOKUP(A799,Bシート!A:G,4,FALSE)</f>
        <v>1015.4</v>
      </c>
      <c r="L799">
        <f>VLOOKUP(A799,Bシート!A:G,5,FALSE)</f>
        <v>2.3999999999999773</v>
      </c>
      <c r="M799">
        <f>VLOOKUP(A799,Bシート!A:G,6,FALSE)</f>
        <v>60</v>
      </c>
      <c r="N799">
        <f>VLOOKUP(A799,Bシート!A:G,7,FALSE)</f>
        <v>-9</v>
      </c>
      <c r="O799">
        <f>VLOOKUP(A799,Bシート!A:H,8,FALSE)</f>
        <v>18.350000000000001</v>
      </c>
      <c r="P799">
        <f>VLOOKUP(A799,Bシート!A:I,9,FALSE)</f>
        <v>-0.69</v>
      </c>
      <c r="Q799">
        <f>VLOOKUP(A799,Bシート!A:J,10,FALSE)</f>
        <v>-0.72</v>
      </c>
    </row>
    <row r="800" spans="1:17">
      <c r="A800" s="11">
        <v>41543</v>
      </c>
      <c r="B800">
        <v>4</v>
      </c>
      <c r="C800">
        <v>6</v>
      </c>
      <c r="D800">
        <v>8</v>
      </c>
      <c r="E800">
        <v>10</v>
      </c>
      <c r="F800">
        <v>19</v>
      </c>
      <c r="G800">
        <v>28</v>
      </c>
      <c r="H800">
        <v>25</v>
      </c>
      <c r="I800">
        <f>VLOOKUP(A800,Bシート!A:G,2,FALSE)</f>
        <v>21.9</v>
      </c>
      <c r="J800">
        <f>VLOOKUP(A800,Bシート!A:G,3,FALSE)</f>
        <v>-2.5</v>
      </c>
      <c r="K800">
        <f>VLOOKUP(A800,Bシート!A:G,4,FALSE)</f>
        <v>1003.4</v>
      </c>
      <c r="L800">
        <f>VLOOKUP(A800,Bシート!A:G,5,FALSE)</f>
        <v>4.6000000000000227</v>
      </c>
      <c r="M800">
        <f>VLOOKUP(A800,Bシート!A:G,6,FALSE)</f>
        <v>53</v>
      </c>
      <c r="N800">
        <f>VLOOKUP(A800,Bシート!A:G,7,FALSE)</f>
        <v>-38</v>
      </c>
      <c r="O800">
        <f>VLOOKUP(A800,Bシート!A:H,8,FALSE)</f>
        <v>21.35</v>
      </c>
      <c r="P800">
        <f>VLOOKUP(A800,Bシート!A:I,9,FALSE)</f>
        <v>-0.99</v>
      </c>
      <c r="Q800">
        <f>VLOOKUP(A800,Bシート!A:J,10,FALSE)</f>
        <v>-0.17</v>
      </c>
    </row>
    <row r="801" spans="1:17">
      <c r="A801" s="11">
        <v>41547</v>
      </c>
      <c r="B801">
        <v>8</v>
      </c>
      <c r="C801">
        <v>12</v>
      </c>
      <c r="D801">
        <v>22</v>
      </c>
      <c r="E801">
        <v>23</v>
      </c>
      <c r="F801">
        <v>25</v>
      </c>
      <c r="G801">
        <v>35</v>
      </c>
      <c r="H801">
        <v>43</v>
      </c>
      <c r="I801">
        <f>VLOOKUP(A801,Bシート!A:G,2,FALSE)</f>
        <v>23.9</v>
      </c>
      <c r="J801">
        <f>VLOOKUP(A801,Bシート!A:G,3,FALSE)</f>
        <v>0</v>
      </c>
      <c r="K801">
        <f>VLOOKUP(A801,Bシート!A:G,4,FALSE)</f>
        <v>1013.4</v>
      </c>
      <c r="L801">
        <f>VLOOKUP(A801,Bシート!A:G,5,FALSE)</f>
        <v>-2.6000000000000227</v>
      </c>
      <c r="M801">
        <f>VLOOKUP(A801,Bシート!A:G,6,FALSE)</f>
        <v>57</v>
      </c>
      <c r="N801">
        <f>VLOOKUP(A801,Bシート!A:G,7,FALSE)</f>
        <v>5</v>
      </c>
      <c r="O801">
        <f>VLOOKUP(A801,Bシート!A:H,8,FALSE)</f>
        <v>25.35</v>
      </c>
      <c r="P801">
        <f>VLOOKUP(A801,Bシート!A:I,9,FALSE)</f>
        <v>-0.78</v>
      </c>
      <c r="Q801">
        <f>VLOOKUP(A801,Bシート!A:J,10,FALSE)</f>
        <v>0.63</v>
      </c>
    </row>
    <row r="802" spans="1:17">
      <c r="A802" s="11">
        <v>41550</v>
      </c>
      <c r="B802">
        <v>2</v>
      </c>
      <c r="C802">
        <v>18</v>
      </c>
      <c r="D802">
        <v>19</v>
      </c>
      <c r="E802">
        <v>20</v>
      </c>
      <c r="F802">
        <v>25</v>
      </c>
      <c r="G802">
        <v>31</v>
      </c>
      <c r="H802">
        <v>32</v>
      </c>
      <c r="I802">
        <f>VLOOKUP(A802,Bシート!A:G,2,FALSE)</f>
        <v>24.8</v>
      </c>
      <c r="J802">
        <f>VLOOKUP(A802,Bシート!A:G,3,FALSE)</f>
        <v>-0.59999999999999787</v>
      </c>
      <c r="K802">
        <f>VLOOKUP(A802,Bシート!A:G,4,FALSE)</f>
        <v>1007.7</v>
      </c>
      <c r="L802">
        <f>VLOOKUP(A802,Bシート!A:G,5,FALSE)</f>
        <v>9.8000000000000682</v>
      </c>
      <c r="M802">
        <f>VLOOKUP(A802,Bシート!A:G,6,FALSE)</f>
        <v>60</v>
      </c>
      <c r="N802">
        <f>VLOOKUP(A802,Bシート!A:G,7,FALSE)</f>
        <v>-20</v>
      </c>
      <c r="O802">
        <f>VLOOKUP(A802,Bシート!A:H,8,FALSE)</f>
        <v>28.35</v>
      </c>
      <c r="P802">
        <f>VLOOKUP(A802,Bシート!A:I,9,FALSE)</f>
        <v>-0.25</v>
      </c>
      <c r="Q802">
        <f>VLOOKUP(A802,Bシート!A:J,10,FALSE)</f>
        <v>0.97</v>
      </c>
    </row>
    <row r="803" spans="1:17">
      <c r="A803" s="11">
        <v>41554</v>
      </c>
      <c r="B803">
        <v>9</v>
      </c>
      <c r="C803">
        <v>13</v>
      </c>
      <c r="D803">
        <v>18</v>
      </c>
      <c r="E803">
        <v>19</v>
      </c>
      <c r="F803">
        <v>25</v>
      </c>
      <c r="G803">
        <v>30</v>
      </c>
      <c r="H803">
        <v>15</v>
      </c>
      <c r="I803">
        <f>VLOOKUP(A803,Bシート!A:G,2,FALSE)</f>
        <v>26</v>
      </c>
      <c r="J803">
        <f>VLOOKUP(A803,Bシート!A:G,3,FALSE)</f>
        <v>3.1999999999999993</v>
      </c>
      <c r="K803">
        <f>VLOOKUP(A803,Bシート!A:G,4,FALSE)</f>
        <v>1018.1</v>
      </c>
      <c r="L803">
        <f>VLOOKUP(A803,Bシート!A:G,5,FALSE)</f>
        <v>-3.7999999999999545</v>
      </c>
      <c r="M803">
        <f>VLOOKUP(A803,Bシート!A:G,6,FALSE)</f>
        <v>69</v>
      </c>
      <c r="N803">
        <f>VLOOKUP(A803,Bシート!A:G,7,FALSE)</f>
        <v>-17</v>
      </c>
      <c r="O803">
        <f>VLOOKUP(A803,Bシート!A:H,8,FALSE)</f>
        <v>2.82</v>
      </c>
      <c r="P803">
        <f>VLOOKUP(A803,Bシート!A:I,9,FALSE)</f>
        <v>0.56000000000000005</v>
      </c>
      <c r="Q803">
        <f>VLOOKUP(A803,Bシート!A:J,10,FALSE)</f>
        <v>0.83</v>
      </c>
    </row>
    <row r="804" spans="1:17">
      <c r="A804" s="11">
        <v>41557</v>
      </c>
      <c r="B804">
        <v>9</v>
      </c>
      <c r="C804">
        <v>29</v>
      </c>
      <c r="D804">
        <v>33</v>
      </c>
      <c r="E804">
        <v>34</v>
      </c>
      <c r="F804">
        <v>35</v>
      </c>
      <c r="G804">
        <v>41</v>
      </c>
      <c r="H804">
        <v>27</v>
      </c>
      <c r="I804">
        <f>VLOOKUP(A804,Bシート!A:G,2,FALSE)</f>
        <v>25.2</v>
      </c>
      <c r="J804">
        <f>VLOOKUP(A804,Bシート!A:G,3,FALSE)</f>
        <v>-0.90000000000000213</v>
      </c>
      <c r="K804">
        <f>VLOOKUP(A804,Bシート!A:G,4,FALSE)</f>
        <v>1014.4</v>
      </c>
      <c r="L804">
        <f>VLOOKUP(A804,Bシート!A:G,5,FALSE)</f>
        <v>8.7999999999999545</v>
      </c>
      <c r="M804">
        <f>VLOOKUP(A804,Bシート!A:G,6,FALSE)</f>
        <v>67</v>
      </c>
      <c r="N804">
        <f>VLOOKUP(A804,Bシート!A:G,7,FALSE)</f>
        <v>-11</v>
      </c>
      <c r="O804">
        <f>VLOOKUP(A804,Bシート!A:H,8,FALSE)</f>
        <v>5.82</v>
      </c>
      <c r="P804">
        <f>VLOOKUP(A804,Bシート!A:I,9,FALSE)</f>
        <v>0.95</v>
      </c>
      <c r="Q804">
        <f>VLOOKUP(A804,Bシート!A:J,10,FALSE)</f>
        <v>0.33</v>
      </c>
    </row>
    <row r="805" spans="1:17">
      <c r="A805" s="11">
        <v>41561</v>
      </c>
      <c r="B805">
        <v>6</v>
      </c>
      <c r="C805">
        <v>20</v>
      </c>
      <c r="D805">
        <v>23</v>
      </c>
      <c r="E805">
        <v>25</v>
      </c>
      <c r="F805">
        <v>31</v>
      </c>
      <c r="G805">
        <v>33</v>
      </c>
      <c r="H805">
        <v>30</v>
      </c>
      <c r="I805">
        <f>VLOOKUP(A805,Bシート!A:G,2,FALSE)</f>
        <v>22.7</v>
      </c>
      <c r="J805">
        <f>VLOOKUP(A805,Bシート!A:G,3,FALSE)</f>
        <v>-0.69999999999999929</v>
      </c>
      <c r="K805">
        <f>VLOOKUP(A805,Bシート!A:G,4,FALSE)</f>
        <v>1018.2</v>
      </c>
      <c r="L805">
        <f>VLOOKUP(A805,Bシート!A:G,5,FALSE)</f>
        <v>3.1000000000000227</v>
      </c>
      <c r="M805">
        <f>VLOOKUP(A805,Bシート!A:G,6,FALSE)</f>
        <v>63</v>
      </c>
      <c r="N805">
        <f>VLOOKUP(A805,Bシート!A:G,7,FALSE)</f>
        <v>32</v>
      </c>
      <c r="O805">
        <f>VLOOKUP(A805,Bシート!A:H,8,FALSE)</f>
        <v>9.82</v>
      </c>
      <c r="P805">
        <f>VLOOKUP(A805,Bシート!A:I,9,FALSE)</f>
        <v>0.87</v>
      </c>
      <c r="Q805">
        <f>VLOOKUP(A805,Bシート!A:J,10,FALSE)</f>
        <v>-0.5</v>
      </c>
    </row>
    <row r="806" spans="1:17">
      <c r="A806" s="11">
        <v>41564</v>
      </c>
      <c r="B806">
        <v>2</v>
      </c>
      <c r="C806">
        <v>14</v>
      </c>
      <c r="D806">
        <v>19</v>
      </c>
      <c r="E806">
        <v>22</v>
      </c>
      <c r="F806">
        <v>24</v>
      </c>
      <c r="G806">
        <v>43</v>
      </c>
      <c r="H806">
        <v>6</v>
      </c>
      <c r="I806">
        <f>VLOOKUP(A806,Bシート!A:G,2,FALSE)</f>
        <v>19.100000000000001</v>
      </c>
      <c r="J806">
        <f>VLOOKUP(A806,Bシート!A:G,3,FALSE)</f>
        <v>-2</v>
      </c>
      <c r="K806">
        <f>VLOOKUP(A806,Bシート!A:G,4,FALSE)</f>
        <v>1021.7</v>
      </c>
      <c r="L806">
        <f>VLOOKUP(A806,Bシート!A:G,5,FALSE)</f>
        <v>20.800000000000068</v>
      </c>
      <c r="M806">
        <f>VLOOKUP(A806,Bシート!A:G,6,FALSE)</f>
        <v>49</v>
      </c>
      <c r="N806">
        <f>VLOOKUP(A806,Bシート!A:G,7,FALSE)</f>
        <v>3</v>
      </c>
      <c r="O806">
        <f>VLOOKUP(A806,Bシート!A:H,8,FALSE)</f>
        <v>12.82</v>
      </c>
      <c r="P806">
        <f>VLOOKUP(A806,Bシート!A:I,9,FALSE)</f>
        <v>0.4</v>
      </c>
      <c r="Q806">
        <f>VLOOKUP(A806,Bシート!A:J,10,FALSE)</f>
        <v>-0.92</v>
      </c>
    </row>
    <row r="807" spans="1:17">
      <c r="A807" s="11">
        <v>41568</v>
      </c>
      <c r="B807">
        <v>3</v>
      </c>
      <c r="C807">
        <v>16</v>
      </c>
      <c r="D807">
        <v>19</v>
      </c>
      <c r="E807">
        <v>25</v>
      </c>
      <c r="F807">
        <v>39</v>
      </c>
      <c r="G807">
        <v>40</v>
      </c>
      <c r="H807">
        <v>29</v>
      </c>
      <c r="I807">
        <f>VLOOKUP(A807,Bシート!A:G,2,FALSE)</f>
        <v>19.8</v>
      </c>
      <c r="J807">
        <f>VLOOKUP(A807,Bシート!A:G,3,FALSE)</f>
        <v>4.5</v>
      </c>
      <c r="K807">
        <f>VLOOKUP(A807,Bシート!A:G,4,FALSE)</f>
        <v>1011.1</v>
      </c>
      <c r="L807">
        <f>VLOOKUP(A807,Bシート!A:G,5,FALSE)</f>
        <v>0.10000000000002274</v>
      </c>
      <c r="M807">
        <f>VLOOKUP(A807,Bシート!A:G,6,FALSE)</f>
        <v>76</v>
      </c>
      <c r="N807">
        <f>VLOOKUP(A807,Bシート!A:G,7,FALSE)</f>
        <v>-18</v>
      </c>
      <c r="O807">
        <f>VLOOKUP(A807,Bシート!A:H,8,FALSE)</f>
        <v>16.82</v>
      </c>
      <c r="P807">
        <f>VLOOKUP(A807,Bシート!A:I,9,FALSE)</f>
        <v>-0.42</v>
      </c>
      <c r="Q807">
        <f>VLOOKUP(A807,Bシート!A:J,10,FALSE)</f>
        <v>-0.91</v>
      </c>
    </row>
    <row r="808" spans="1:17">
      <c r="A808" s="11">
        <v>41571</v>
      </c>
      <c r="B808">
        <v>1</v>
      </c>
      <c r="C808">
        <v>6</v>
      </c>
      <c r="D808">
        <v>12</v>
      </c>
      <c r="E808">
        <v>20</v>
      </c>
      <c r="F808">
        <v>22</v>
      </c>
      <c r="G808">
        <v>23</v>
      </c>
      <c r="H808">
        <v>27</v>
      </c>
      <c r="I808">
        <f>VLOOKUP(A808,Bシート!A:G,2,FALSE)</f>
        <v>16.399999999999999</v>
      </c>
      <c r="J808">
        <f>VLOOKUP(A808,Bシート!A:G,3,FALSE)</f>
        <v>-1</v>
      </c>
      <c r="K808">
        <f>VLOOKUP(A808,Bシート!A:G,4,FALSE)</f>
        <v>1013.7</v>
      </c>
      <c r="L808">
        <f>VLOOKUP(A808,Bシート!A:G,5,FALSE)</f>
        <v>-5.8999999999999773</v>
      </c>
      <c r="M808">
        <f>VLOOKUP(A808,Bシート!A:G,6,FALSE)</f>
        <v>90</v>
      </c>
      <c r="N808">
        <f>VLOOKUP(A808,Bシート!A:G,7,FALSE)</f>
        <v>20</v>
      </c>
      <c r="O808">
        <f>VLOOKUP(A808,Bシート!A:H,8,FALSE)</f>
        <v>19.82</v>
      </c>
      <c r="P808">
        <f>VLOOKUP(A808,Bシート!A:I,9,FALSE)</f>
        <v>-0.88</v>
      </c>
      <c r="Q808">
        <f>VLOOKUP(A808,Bシート!A:J,10,FALSE)</f>
        <v>-0.48</v>
      </c>
    </row>
    <row r="809" spans="1:17">
      <c r="A809" s="11">
        <v>41575</v>
      </c>
      <c r="B809">
        <v>13</v>
      </c>
      <c r="C809">
        <v>18</v>
      </c>
      <c r="D809">
        <v>22</v>
      </c>
      <c r="E809">
        <v>28</v>
      </c>
      <c r="F809">
        <v>41</v>
      </c>
      <c r="G809">
        <v>42</v>
      </c>
      <c r="H809">
        <v>26</v>
      </c>
      <c r="I809">
        <f>VLOOKUP(A809,Bシート!A:G,2,FALSE)</f>
        <v>17.7</v>
      </c>
      <c r="J809">
        <f>VLOOKUP(A809,Bシート!A:G,3,FALSE)</f>
        <v>9.9999999999997868E-2</v>
      </c>
      <c r="K809">
        <f>VLOOKUP(A809,Bシート!A:G,4,FALSE)</f>
        <v>1021.3</v>
      </c>
      <c r="L809">
        <f>VLOOKUP(A809,Bシート!A:G,5,FALSE)</f>
        <v>7.7999999999999545</v>
      </c>
      <c r="M809">
        <f>VLOOKUP(A809,Bシート!A:G,6,FALSE)</f>
        <v>57</v>
      </c>
      <c r="N809">
        <f>VLOOKUP(A809,Bシート!A:G,7,FALSE)</f>
        <v>14</v>
      </c>
      <c r="O809">
        <f>VLOOKUP(A809,Bシート!A:H,8,FALSE)</f>
        <v>23.82</v>
      </c>
      <c r="P809">
        <f>VLOOKUP(A809,Bシート!A:I,9,FALSE)</f>
        <v>-0.94</v>
      </c>
      <c r="Q809">
        <f>VLOOKUP(A809,Bシート!A:J,10,FALSE)</f>
        <v>0.35</v>
      </c>
    </row>
    <row r="810" spans="1:17">
      <c r="A810" s="11">
        <v>41578</v>
      </c>
      <c r="B810">
        <v>2</v>
      </c>
      <c r="C810">
        <v>11</v>
      </c>
      <c r="D810">
        <v>20</v>
      </c>
      <c r="E810">
        <v>31</v>
      </c>
      <c r="F810">
        <v>32</v>
      </c>
      <c r="G810">
        <v>37</v>
      </c>
      <c r="H810">
        <v>17</v>
      </c>
      <c r="I810">
        <f>VLOOKUP(A810,Bシート!A:G,2,FALSE)</f>
        <v>20</v>
      </c>
      <c r="J810">
        <f>VLOOKUP(A810,Bシート!A:G,3,FALSE)</f>
        <v>-0.19999999999999929</v>
      </c>
      <c r="K810">
        <f>VLOOKUP(A810,Bシート!A:G,4,FALSE)</f>
        <v>1017.4</v>
      </c>
      <c r="L810">
        <f>VLOOKUP(A810,Bシート!A:G,5,FALSE)</f>
        <v>4.8999999999999773</v>
      </c>
      <c r="M810">
        <f>VLOOKUP(A810,Bシート!A:G,6,FALSE)</f>
        <v>52</v>
      </c>
      <c r="N810">
        <f>VLOOKUP(A810,Bシート!A:G,7,FALSE)</f>
        <v>-17</v>
      </c>
      <c r="O810">
        <f>VLOOKUP(A810,Bシート!A:H,8,FALSE)</f>
        <v>26.82</v>
      </c>
      <c r="P810">
        <f>VLOOKUP(A810,Bシート!A:I,9,FALSE)</f>
        <v>-0.55000000000000004</v>
      </c>
      <c r="Q810">
        <f>VLOOKUP(A810,Bシート!A:J,10,FALSE)</f>
        <v>0.84</v>
      </c>
    </row>
    <row r="811" spans="1:17">
      <c r="A811" s="11">
        <v>41582</v>
      </c>
      <c r="B811">
        <v>3</v>
      </c>
      <c r="C811">
        <v>31</v>
      </c>
      <c r="D811">
        <v>32</v>
      </c>
      <c r="E811">
        <v>38</v>
      </c>
      <c r="F811">
        <v>39</v>
      </c>
      <c r="G811">
        <v>40</v>
      </c>
      <c r="H811">
        <v>37</v>
      </c>
      <c r="I811">
        <f>VLOOKUP(A811,Bシート!A:G,2,FALSE)</f>
        <v>16</v>
      </c>
      <c r="J811">
        <f>VLOOKUP(A811,Bシート!A:G,3,FALSE)</f>
        <v>-2.6000000000000014</v>
      </c>
      <c r="K811">
        <f>VLOOKUP(A811,Bシート!A:G,4,FALSE)</f>
        <v>1010.4</v>
      </c>
      <c r="L811">
        <f>VLOOKUP(A811,Bシート!A:G,5,FALSE)</f>
        <v>-1</v>
      </c>
      <c r="M811">
        <f>VLOOKUP(A811,Bシート!A:G,6,FALSE)</f>
        <v>69</v>
      </c>
      <c r="N811">
        <f>VLOOKUP(A811,Bシート!A:G,7,FALSE)</f>
        <v>1</v>
      </c>
      <c r="O811">
        <f>VLOOKUP(A811,Bシート!A:H,8,FALSE)</f>
        <v>1.29</v>
      </c>
      <c r="P811">
        <f>VLOOKUP(A811,Bシート!A:I,9,FALSE)</f>
        <v>0.27</v>
      </c>
      <c r="Q811">
        <f>VLOOKUP(A811,Bシート!A:J,10,FALSE)</f>
        <v>0.96</v>
      </c>
    </row>
    <row r="812" spans="1:17">
      <c r="A812" s="11">
        <v>41585</v>
      </c>
      <c r="B812">
        <v>2</v>
      </c>
      <c r="C812">
        <v>6</v>
      </c>
      <c r="D812">
        <v>20</v>
      </c>
      <c r="E812">
        <v>24</v>
      </c>
      <c r="F812">
        <v>31</v>
      </c>
      <c r="G812">
        <v>40</v>
      </c>
      <c r="H812">
        <v>34</v>
      </c>
      <c r="I812">
        <f>VLOOKUP(A812,Bシート!A:G,2,FALSE)</f>
        <v>14.9</v>
      </c>
      <c r="J812">
        <f>VLOOKUP(A812,Bシート!A:G,3,FALSE)</f>
        <v>-3.7999999999999989</v>
      </c>
      <c r="K812">
        <f>VLOOKUP(A812,Bシート!A:G,4,FALSE)</f>
        <v>1006.3</v>
      </c>
      <c r="L812">
        <f>VLOOKUP(A812,Bシート!A:G,5,FALSE)</f>
        <v>-11.800000000000068</v>
      </c>
      <c r="M812">
        <f>VLOOKUP(A812,Bシート!A:G,6,FALSE)</f>
        <v>81</v>
      </c>
      <c r="N812">
        <f>VLOOKUP(A812,Bシート!A:G,7,FALSE)</f>
        <v>27</v>
      </c>
      <c r="O812">
        <f>VLOOKUP(A812,Bシート!A:H,8,FALSE)</f>
        <v>4.29</v>
      </c>
      <c r="P812">
        <f>VLOOKUP(A812,Bシート!A:I,9,FALSE)</f>
        <v>0.79</v>
      </c>
      <c r="Q812">
        <f>VLOOKUP(A812,Bシート!A:J,10,FALSE)</f>
        <v>0.61</v>
      </c>
    </row>
    <row r="813" spans="1:17">
      <c r="A813" s="11">
        <v>41589</v>
      </c>
      <c r="B813">
        <v>1</v>
      </c>
      <c r="C813">
        <v>12</v>
      </c>
      <c r="D813">
        <v>15</v>
      </c>
      <c r="E813">
        <v>26</v>
      </c>
      <c r="F813">
        <v>34</v>
      </c>
      <c r="G813">
        <v>40</v>
      </c>
      <c r="H813">
        <v>22</v>
      </c>
      <c r="I813">
        <f>VLOOKUP(A813,Bシート!A:G,2,FALSE)</f>
        <v>11.4</v>
      </c>
      <c r="J813">
        <f>VLOOKUP(A813,Bシート!A:G,3,FALSE)</f>
        <v>-5.4</v>
      </c>
      <c r="K813">
        <f>VLOOKUP(A813,Bシート!A:G,4,FALSE)</f>
        <v>1003.9</v>
      </c>
      <c r="L813">
        <f>VLOOKUP(A813,Bシート!A:G,5,FALSE)</f>
        <v>3.7999999999999545</v>
      </c>
      <c r="M813">
        <f>VLOOKUP(A813,Bシート!A:G,6,FALSE)</f>
        <v>35</v>
      </c>
      <c r="N813">
        <f>VLOOKUP(A813,Bシート!A:G,7,FALSE)</f>
        <v>-34</v>
      </c>
      <c r="O813">
        <f>VLOOKUP(A813,Bシート!A:H,8,FALSE)</f>
        <v>8.2899999999999991</v>
      </c>
      <c r="P813">
        <f>VLOOKUP(A813,Bシート!A:I,9,FALSE)</f>
        <v>0.98</v>
      </c>
      <c r="Q813">
        <f>VLOOKUP(A813,Bシート!A:J,10,FALSE)</f>
        <v>-0.19</v>
      </c>
    </row>
    <row r="814" spans="1:17">
      <c r="A814" s="11">
        <v>41592</v>
      </c>
      <c r="B814">
        <v>9</v>
      </c>
      <c r="C814">
        <v>10</v>
      </c>
      <c r="D814">
        <v>12</v>
      </c>
      <c r="E814">
        <v>13</v>
      </c>
      <c r="F814">
        <v>28</v>
      </c>
      <c r="G814">
        <v>38</v>
      </c>
      <c r="H814">
        <v>39</v>
      </c>
      <c r="I814">
        <f>VLOOKUP(A814,Bシート!A:G,2,FALSE)</f>
        <v>13.8</v>
      </c>
      <c r="J814">
        <f>VLOOKUP(A814,Bシート!A:G,3,FALSE)</f>
        <v>2.1000000000000014</v>
      </c>
      <c r="K814">
        <f>VLOOKUP(A814,Bシート!A:G,4,FALSE)</f>
        <v>1020.7</v>
      </c>
      <c r="L814">
        <f>VLOOKUP(A814,Bシート!A:G,5,FALSE)</f>
        <v>6</v>
      </c>
      <c r="M814">
        <f>VLOOKUP(A814,Bシート!A:G,6,FALSE)</f>
        <v>49</v>
      </c>
      <c r="N814">
        <f>VLOOKUP(A814,Bシート!A:G,7,FALSE)</f>
        <v>14</v>
      </c>
      <c r="O814">
        <f>VLOOKUP(A814,Bシート!A:H,8,FALSE)</f>
        <v>11.29</v>
      </c>
      <c r="P814">
        <f>VLOOKUP(A814,Bシート!A:I,9,FALSE)</f>
        <v>0.67</v>
      </c>
      <c r="Q814">
        <f>VLOOKUP(A814,Bシート!A:J,10,FALSE)</f>
        <v>-0.74</v>
      </c>
    </row>
    <row r="815" spans="1:17">
      <c r="A815" s="11">
        <v>41596</v>
      </c>
      <c r="B815">
        <v>4</v>
      </c>
      <c r="C815">
        <v>7</v>
      </c>
      <c r="D815">
        <v>15</v>
      </c>
      <c r="E815">
        <v>23</v>
      </c>
      <c r="F815">
        <v>38</v>
      </c>
      <c r="G815">
        <v>42</v>
      </c>
      <c r="H815">
        <v>1</v>
      </c>
      <c r="I815">
        <f>VLOOKUP(A815,Bシート!A:G,2,FALSE)</f>
        <v>15.9</v>
      </c>
      <c r="J815">
        <f>VLOOKUP(A815,Bシート!A:G,3,FALSE)</f>
        <v>-1.2999999999999989</v>
      </c>
      <c r="K815">
        <f>VLOOKUP(A815,Bシート!A:G,4,FALSE)</f>
        <v>999.6</v>
      </c>
      <c r="L815">
        <f>VLOOKUP(A815,Bシート!A:G,5,FALSE)</f>
        <v>-5.8999999999999773</v>
      </c>
      <c r="M815">
        <f>VLOOKUP(A815,Bシート!A:G,6,FALSE)</f>
        <v>41</v>
      </c>
      <c r="N815">
        <f>VLOOKUP(A815,Bシート!A:G,7,FALSE)</f>
        <v>-14</v>
      </c>
      <c r="O815">
        <f>VLOOKUP(A815,Bシート!A:H,8,FALSE)</f>
        <v>15.29</v>
      </c>
      <c r="P815">
        <f>VLOOKUP(A815,Bシート!A:I,9,FALSE)</f>
        <v>-0.11</v>
      </c>
      <c r="Q815">
        <f>VLOOKUP(A815,Bシート!A:J,10,FALSE)</f>
        <v>-0.99</v>
      </c>
    </row>
    <row r="816" spans="1:17">
      <c r="A816" s="11">
        <v>41599</v>
      </c>
      <c r="B816">
        <v>1</v>
      </c>
      <c r="C816">
        <v>2</v>
      </c>
      <c r="D816">
        <v>6</v>
      </c>
      <c r="E816">
        <v>24</v>
      </c>
      <c r="F816">
        <v>25</v>
      </c>
      <c r="G816">
        <v>41</v>
      </c>
      <c r="H816">
        <v>29</v>
      </c>
      <c r="I816">
        <f>VLOOKUP(A816,Bシート!A:G,2,FALSE)</f>
        <v>13.8</v>
      </c>
      <c r="J816">
        <f>VLOOKUP(A816,Bシート!A:G,3,FALSE)</f>
        <v>-0.19999999999999929</v>
      </c>
      <c r="K816">
        <f>VLOOKUP(A816,Bシート!A:G,4,FALSE)</f>
        <v>1010.6</v>
      </c>
      <c r="L816">
        <f>VLOOKUP(A816,Bシート!A:G,5,FALSE)</f>
        <v>6.1000000000000227</v>
      </c>
      <c r="M816">
        <f>VLOOKUP(A816,Bシート!A:G,6,FALSE)</f>
        <v>47</v>
      </c>
      <c r="N816">
        <f>VLOOKUP(A816,Bシート!A:G,7,FALSE)</f>
        <v>13</v>
      </c>
      <c r="O816">
        <f>VLOOKUP(A816,Bシート!A:H,8,FALSE)</f>
        <v>18.29</v>
      </c>
      <c r="P816">
        <f>VLOOKUP(A816,Bシート!A:I,9,FALSE)</f>
        <v>-0.68</v>
      </c>
      <c r="Q816">
        <f>VLOOKUP(A816,Bシート!A:J,10,FALSE)</f>
        <v>-0.73</v>
      </c>
    </row>
    <row r="817" spans="1:17">
      <c r="A817" s="11">
        <v>41603</v>
      </c>
      <c r="B817">
        <v>5</v>
      </c>
      <c r="C817">
        <v>14</v>
      </c>
      <c r="D817">
        <v>19</v>
      </c>
      <c r="E817">
        <v>24</v>
      </c>
      <c r="F817">
        <v>27</v>
      </c>
      <c r="G817">
        <v>37</v>
      </c>
      <c r="H817">
        <v>9</v>
      </c>
      <c r="I817">
        <f>VLOOKUP(A817,Bシート!A:G,2,FALSE)</f>
        <v>18.3</v>
      </c>
      <c r="J817">
        <f>VLOOKUP(A817,Bシート!A:G,3,FALSE)</f>
        <v>4.6000000000000014</v>
      </c>
      <c r="K817">
        <f>VLOOKUP(A817,Bシート!A:G,4,FALSE)</f>
        <v>1001.3</v>
      </c>
      <c r="L817">
        <f>VLOOKUP(A817,Bシート!A:G,5,FALSE)</f>
        <v>-14.900000000000091</v>
      </c>
      <c r="M817">
        <f>VLOOKUP(A817,Bシート!A:G,6,FALSE)</f>
        <v>72</v>
      </c>
      <c r="N817">
        <f>VLOOKUP(A817,Bシート!A:G,7,FALSE)</f>
        <v>23</v>
      </c>
      <c r="O817">
        <f>VLOOKUP(A817,Bシート!A:H,8,FALSE)</f>
        <v>22.29</v>
      </c>
      <c r="P817">
        <f>VLOOKUP(A817,Bシート!A:I,9,FALSE)</f>
        <v>-1</v>
      </c>
      <c r="Q817">
        <f>VLOOKUP(A817,Bシート!A:J,10,FALSE)</f>
        <v>0.03</v>
      </c>
    </row>
    <row r="818" spans="1:17">
      <c r="A818" s="11">
        <v>41606</v>
      </c>
      <c r="B818">
        <v>16</v>
      </c>
      <c r="C818">
        <v>21</v>
      </c>
      <c r="D818">
        <v>27</v>
      </c>
      <c r="E818">
        <v>32</v>
      </c>
      <c r="F818">
        <v>34</v>
      </c>
      <c r="G818">
        <v>43</v>
      </c>
      <c r="H818">
        <v>42</v>
      </c>
      <c r="I818">
        <f>VLOOKUP(A818,Bシート!A:G,2,FALSE)</f>
        <v>12.6</v>
      </c>
      <c r="J818">
        <f>VLOOKUP(A818,Bシート!A:G,3,FALSE)</f>
        <v>-1.0999999999999996</v>
      </c>
      <c r="K818">
        <f>VLOOKUP(A818,Bシート!A:G,4,FALSE)</f>
        <v>1003.1</v>
      </c>
      <c r="L818">
        <f>VLOOKUP(A818,Bシート!A:G,5,FALSE)</f>
        <v>-4</v>
      </c>
      <c r="M818">
        <f>VLOOKUP(A818,Bシート!A:G,6,FALSE)</f>
        <v>21</v>
      </c>
      <c r="N818">
        <f>VLOOKUP(A818,Bシート!A:G,7,FALSE)</f>
        <v>-20</v>
      </c>
      <c r="O818">
        <f>VLOOKUP(A818,Bシート!A:H,8,FALSE)</f>
        <v>25.29</v>
      </c>
      <c r="P818">
        <f>VLOOKUP(A818,Bシート!A:I,9,FALSE)</f>
        <v>-0.78</v>
      </c>
      <c r="Q818">
        <f>VLOOKUP(A818,Bシート!A:J,10,FALSE)</f>
        <v>0.62</v>
      </c>
    </row>
    <row r="819" spans="1:17">
      <c r="A819" s="11">
        <v>41610</v>
      </c>
      <c r="B819">
        <v>5</v>
      </c>
      <c r="C819">
        <v>21</v>
      </c>
      <c r="D819">
        <v>24</v>
      </c>
      <c r="E819">
        <v>34</v>
      </c>
      <c r="F819">
        <v>37</v>
      </c>
      <c r="G819">
        <v>38</v>
      </c>
      <c r="H819">
        <v>16</v>
      </c>
      <c r="I819">
        <f>VLOOKUP(A819,Bシート!A:G,2,FALSE)</f>
        <v>11.7</v>
      </c>
      <c r="J819">
        <f>VLOOKUP(A819,Bシート!A:G,3,FALSE)</f>
        <v>1.1999999999999993</v>
      </c>
      <c r="K819">
        <f>VLOOKUP(A819,Bシート!A:G,4,FALSE)</f>
        <v>1010.6</v>
      </c>
      <c r="L819">
        <f>VLOOKUP(A819,Bシート!A:G,5,FALSE)</f>
        <v>-0.79999999999995453</v>
      </c>
      <c r="M819">
        <f>VLOOKUP(A819,Bシート!A:G,6,FALSE)</f>
        <v>61</v>
      </c>
      <c r="N819">
        <f>VLOOKUP(A819,Bシート!A:G,7,FALSE)</f>
        <v>-8</v>
      </c>
      <c r="O819">
        <f>VLOOKUP(A819,Bシート!A:H,8,FALSE)</f>
        <v>29.29</v>
      </c>
      <c r="P819">
        <f>VLOOKUP(A819,Bシート!A:I,9,FALSE)</f>
        <v>-0.05</v>
      </c>
      <c r="Q819">
        <f>VLOOKUP(A819,Bシート!A:J,10,FALSE)</f>
        <v>1</v>
      </c>
    </row>
    <row r="820" spans="1:17">
      <c r="A820" s="11">
        <v>41613</v>
      </c>
      <c r="B820">
        <v>10</v>
      </c>
      <c r="C820">
        <v>19</v>
      </c>
      <c r="D820">
        <v>23</v>
      </c>
      <c r="E820">
        <v>25</v>
      </c>
      <c r="F820">
        <v>30</v>
      </c>
      <c r="G820">
        <v>40</v>
      </c>
      <c r="H820">
        <v>14</v>
      </c>
      <c r="I820">
        <f>VLOOKUP(A820,Bシート!A:G,2,FALSE)</f>
        <v>13.4</v>
      </c>
      <c r="J820">
        <f>VLOOKUP(A820,Bシート!A:G,3,FALSE)</f>
        <v>0.59999999999999964</v>
      </c>
      <c r="K820">
        <f>VLOOKUP(A820,Bシート!A:G,4,FALSE)</f>
        <v>1010</v>
      </c>
      <c r="L820">
        <f>VLOOKUP(A820,Bシート!A:G,5,FALSE)</f>
        <v>-1</v>
      </c>
      <c r="M820">
        <f>VLOOKUP(A820,Bシート!A:G,6,FALSE)</f>
        <v>48</v>
      </c>
      <c r="N820">
        <f>VLOOKUP(A820,Bシート!A:G,7,FALSE)</f>
        <v>-22</v>
      </c>
      <c r="O820">
        <f>VLOOKUP(A820,Bシート!A:H,8,FALSE)</f>
        <v>2.76</v>
      </c>
      <c r="P820">
        <f>VLOOKUP(A820,Bシート!A:I,9,FALSE)</f>
        <v>0.55000000000000004</v>
      </c>
      <c r="Q820">
        <f>VLOOKUP(A820,Bシート!A:J,10,FALSE)</f>
        <v>0.83</v>
      </c>
    </row>
    <row r="821" spans="1:17">
      <c r="A821" s="11">
        <v>41617</v>
      </c>
      <c r="B821">
        <v>1</v>
      </c>
      <c r="C821">
        <v>11</v>
      </c>
      <c r="D821">
        <v>19</v>
      </c>
      <c r="E821">
        <v>28</v>
      </c>
      <c r="F821">
        <v>39</v>
      </c>
      <c r="G821">
        <v>43</v>
      </c>
      <c r="H821">
        <v>16</v>
      </c>
      <c r="I821">
        <f>VLOOKUP(A821,Bシート!A:G,2,FALSE)</f>
        <v>10</v>
      </c>
      <c r="J821">
        <f>VLOOKUP(A821,Bシート!A:G,3,FALSE)</f>
        <v>-0.19999999999999929</v>
      </c>
      <c r="K821">
        <f>VLOOKUP(A821,Bシート!A:G,4,FALSE)</f>
        <v>1011.7</v>
      </c>
      <c r="L821">
        <f>VLOOKUP(A821,Bシート!A:G,5,FALSE)</f>
        <v>-5.8999999999999773</v>
      </c>
      <c r="M821">
        <f>VLOOKUP(A821,Bシート!A:G,6,FALSE)</f>
        <v>56</v>
      </c>
      <c r="N821">
        <f>VLOOKUP(A821,Bシート!A:G,7,FALSE)</f>
        <v>15</v>
      </c>
      <c r="O821">
        <f>VLOOKUP(A821,Bシート!A:H,8,FALSE)</f>
        <v>6.76</v>
      </c>
      <c r="P821">
        <f>VLOOKUP(A821,Bシート!A:I,9,FALSE)</f>
        <v>0.99</v>
      </c>
      <c r="Q821">
        <f>VLOOKUP(A821,Bシート!A:J,10,FALSE)</f>
        <v>0.13</v>
      </c>
    </row>
    <row r="822" spans="1:17">
      <c r="A822" s="11">
        <v>41620</v>
      </c>
      <c r="B822">
        <v>7</v>
      </c>
      <c r="C822">
        <v>10</v>
      </c>
      <c r="D822">
        <v>12</v>
      </c>
      <c r="E822">
        <v>34</v>
      </c>
      <c r="F822">
        <v>40</v>
      </c>
      <c r="G822">
        <v>43</v>
      </c>
      <c r="H822">
        <v>16</v>
      </c>
      <c r="I822">
        <f>VLOOKUP(A822,Bシート!A:G,2,FALSE)</f>
        <v>10.6</v>
      </c>
      <c r="J822">
        <f>VLOOKUP(A822,Bシート!A:G,3,FALSE)</f>
        <v>0.69999999999999929</v>
      </c>
      <c r="K822">
        <f>VLOOKUP(A822,Bシート!A:G,4,FALSE)</f>
        <v>1008.9</v>
      </c>
      <c r="L822">
        <f>VLOOKUP(A822,Bシート!A:G,5,FALSE)</f>
        <v>11.600000000000023</v>
      </c>
      <c r="M822">
        <f>VLOOKUP(A822,Bシート!A:G,6,FALSE)</f>
        <v>33</v>
      </c>
      <c r="N822">
        <f>VLOOKUP(A822,Bシート!A:G,7,FALSE)</f>
        <v>-26</v>
      </c>
      <c r="O822">
        <f>VLOOKUP(A822,Bシート!A:H,8,FALSE)</f>
        <v>9.76</v>
      </c>
      <c r="P822">
        <f>VLOOKUP(A822,Bシート!A:I,9,FALSE)</f>
        <v>0.87</v>
      </c>
      <c r="Q822">
        <f>VLOOKUP(A822,Bシート!A:J,10,FALSE)</f>
        <v>-0.48</v>
      </c>
    </row>
    <row r="823" spans="1:17">
      <c r="A823" s="11">
        <v>41624</v>
      </c>
      <c r="B823">
        <v>6</v>
      </c>
      <c r="C823">
        <v>11</v>
      </c>
      <c r="D823">
        <v>15</v>
      </c>
      <c r="E823">
        <v>24</v>
      </c>
      <c r="F823">
        <v>27</v>
      </c>
      <c r="G823">
        <v>33</v>
      </c>
      <c r="H823">
        <v>29</v>
      </c>
      <c r="I823">
        <f>VLOOKUP(A823,Bシート!A:G,2,FALSE)</f>
        <v>9</v>
      </c>
      <c r="J823">
        <f>VLOOKUP(A823,Bシート!A:G,3,FALSE)</f>
        <v>0.30000000000000071</v>
      </c>
      <c r="K823">
        <f>VLOOKUP(A823,Bシート!A:G,4,FALSE)</f>
        <v>1014.8</v>
      </c>
      <c r="L823">
        <f>VLOOKUP(A823,Bシート!A:G,5,FALSE)</f>
        <v>5.3999999999999773</v>
      </c>
      <c r="M823">
        <f>VLOOKUP(A823,Bシート!A:G,6,FALSE)</f>
        <v>35</v>
      </c>
      <c r="N823">
        <f>VLOOKUP(A823,Bシート!A:G,7,FALSE)</f>
        <v>6</v>
      </c>
      <c r="O823">
        <f>VLOOKUP(A823,Bシート!A:H,8,FALSE)</f>
        <v>13.76</v>
      </c>
      <c r="P823">
        <f>VLOOKUP(A823,Bシート!A:I,9,FALSE)</f>
        <v>0.21</v>
      </c>
      <c r="Q823">
        <f>VLOOKUP(A823,Bシート!A:J,10,FALSE)</f>
        <v>-0.98</v>
      </c>
    </row>
    <row r="824" spans="1:17">
      <c r="A824" s="11">
        <v>41627</v>
      </c>
      <c r="B824">
        <v>5</v>
      </c>
      <c r="C824">
        <v>6</v>
      </c>
      <c r="D824">
        <v>23</v>
      </c>
      <c r="E824">
        <v>30</v>
      </c>
      <c r="F824">
        <v>37</v>
      </c>
      <c r="G824">
        <v>38</v>
      </c>
      <c r="H824">
        <v>28</v>
      </c>
      <c r="I824">
        <f>VLOOKUP(A824,Bシート!A:G,2,FALSE)</f>
        <v>7.4</v>
      </c>
      <c r="J824">
        <f>VLOOKUP(A824,Bシート!A:G,3,FALSE)</f>
        <v>1</v>
      </c>
      <c r="K824">
        <f>VLOOKUP(A824,Bシート!A:G,4,FALSE)</f>
        <v>1006.9</v>
      </c>
      <c r="L824">
        <f>VLOOKUP(A824,Bシート!A:G,5,FALSE)</f>
        <v>-7.7000000000000455</v>
      </c>
      <c r="M824">
        <f>VLOOKUP(A824,Bシート!A:G,6,FALSE)</f>
        <v>91</v>
      </c>
      <c r="N824">
        <f>VLOOKUP(A824,Bシート!A:G,7,FALSE)</f>
        <v>20</v>
      </c>
      <c r="O824">
        <f>VLOOKUP(A824,Bシート!A:H,8,FALSE)</f>
        <v>16.760000000000002</v>
      </c>
      <c r="P824">
        <f>VLOOKUP(A824,Bシート!A:I,9,FALSE)</f>
        <v>-0.41</v>
      </c>
      <c r="Q824">
        <f>VLOOKUP(A824,Bシート!A:J,10,FALSE)</f>
        <v>-0.91</v>
      </c>
    </row>
    <row r="825" spans="1:17">
      <c r="A825" s="11">
        <v>41631</v>
      </c>
      <c r="B825">
        <v>16</v>
      </c>
      <c r="C825">
        <v>19</v>
      </c>
      <c r="D825">
        <v>26</v>
      </c>
      <c r="E825">
        <v>27</v>
      </c>
      <c r="F825">
        <v>29</v>
      </c>
      <c r="G825">
        <v>32</v>
      </c>
      <c r="H825">
        <v>4</v>
      </c>
      <c r="I825">
        <f>VLOOKUP(A825,Bシート!A:G,2,FALSE)</f>
        <v>8</v>
      </c>
      <c r="J825">
        <f>VLOOKUP(A825,Bシート!A:G,3,FALSE)</f>
        <v>0.29999999999999982</v>
      </c>
      <c r="K825">
        <f>VLOOKUP(A825,Bシート!A:G,4,FALSE)</f>
        <v>1015.4</v>
      </c>
      <c r="L825">
        <f>VLOOKUP(A825,Bシート!A:G,5,FALSE)</f>
        <v>1.3999999999999773</v>
      </c>
      <c r="M825">
        <f>VLOOKUP(A825,Bシート!A:G,6,FALSE)</f>
        <v>45</v>
      </c>
      <c r="N825">
        <f>VLOOKUP(A825,Bシート!A:G,7,FALSE)</f>
        <v>8</v>
      </c>
      <c r="O825">
        <f>VLOOKUP(A825,Bシート!A:H,8,FALSE)</f>
        <v>20.76</v>
      </c>
      <c r="P825">
        <f>VLOOKUP(A825,Bシート!A:I,9,FALSE)</f>
        <v>-0.96</v>
      </c>
      <c r="Q825">
        <f>VLOOKUP(A825,Bシート!A:J,10,FALSE)</f>
        <v>-0.28999999999999998</v>
      </c>
    </row>
    <row r="826" spans="1:17">
      <c r="A826" s="11">
        <v>41634</v>
      </c>
      <c r="B826">
        <v>6</v>
      </c>
      <c r="C826">
        <v>10</v>
      </c>
      <c r="D826">
        <v>12</v>
      </c>
      <c r="E826">
        <v>16</v>
      </c>
      <c r="F826">
        <v>39</v>
      </c>
      <c r="G826">
        <v>40</v>
      </c>
      <c r="H826">
        <v>20</v>
      </c>
      <c r="I826">
        <f>VLOOKUP(A826,Bシート!A:G,2,FALSE)</f>
        <v>7.7</v>
      </c>
      <c r="J826">
        <f>VLOOKUP(A826,Bシート!A:G,3,FALSE)</f>
        <v>-0.70000000000000018</v>
      </c>
      <c r="K826">
        <f>VLOOKUP(A826,Bシート!A:G,4,FALSE)</f>
        <v>1008.6</v>
      </c>
      <c r="L826">
        <f>VLOOKUP(A826,Bシート!A:G,5,FALSE)</f>
        <v>-13</v>
      </c>
      <c r="M826">
        <f>VLOOKUP(A826,Bシート!A:G,6,FALSE)</f>
        <v>54</v>
      </c>
      <c r="N826">
        <f>VLOOKUP(A826,Bシート!A:G,7,FALSE)</f>
        <v>13</v>
      </c>
      <c r="O826">
        <f>VLOOKUP(A826,Bシート!A:H,8,FALSE)</f>
        <v>23.76</v>
      </c>
      <c r="P826">
        <f>VLOOKUP(A826,Bシート!A:I,9,FALSE)</f>
        <v>-0.94</v>
      </c>
      <c r="Q826">
        <f>VLOOKUP(A826,Bシート!A:J,10,FALSE)</f>
        <v>0.34</v>
      </c>
    </row>
    <row r="827" spans="1:17">
      <c r="A827" s="11">
        <v>41638</v>
      </c>
      <c r="B827">
        <v>5</v>
      </c>
      <c r="C827">
        <v>15</v>
      </c>
      <c r="D827">
        <v>22</v>
      </c>
      <c r="E827">
        <v>24</v>
      </c>
      <c r="F827">
        <v>29</v>
      </c>
      <c r="G827">
        <v>36</v>
      </c>
      <c r="H827">
        <v>2</v>
      </c>
      <c r="I827">
        <f>VLOOKUP(A827,Bシート!A:G,2,FALSE)</f>
        <v>8.3000000000000007</v>
      </c>
      <c r="J827">
        <f>VLOOKUP(A827,Bシート!A:G,3,FALSE)</f>
        <v>1.5000000000000009</v>
      </c>
      <c r="K827">
        <f>VLOOKUP(A827,Bシート!A:G,4,FALSE)</f>
        <v>1005.7</v>
      </c>
      <c r="L827">
        <f>VLOOKUP(A827,Bシート!A:G,5,FALSE)</f>
        <v>-2.5999999999999091</v>
      </c>
      <c r="M827">
        <f>VLOOKUP(A827,Bシート!A:G,6,FALSE)</f>
        <v>37</v>
      </c>
      <c r="N827">
        <f>VLOOKUP(A827,Bシート!A:G,7,FALSE)</f>
        <v>-8</v>
      </c>
      <c r="O827">
        <f>VLOOKUP(A827,Bシート!A:H,8,FALSE)</f>
        <v>27.76</v>
      </c>
      <c r="P827">
        <f>VLOOKUP(A827,Bシート!A:I,9,FALSE)</f>
        <v>-0.37</v>
      </c>
      <c r="Q827">
        <f>VLOOKUP(A827,Bシート!A:J,10,FALSE)</f>
        <v>0.93</v>
      </c>
    </row>
    <row r="828" spans="1:17">
      <c r="A828" s="11">
        <v>41645</v>
      </c>
      <c r="B828">
        <v>2</v>
      </c>
      <c r="C828">
        <v>4</v>
      </c>
      <c r="D828">
        <v>23</v>
      </c>
      <c r="E828">
        <v>24</v>
      </c>
      <c r="F828">
        <v>33</v>
      </c>
      <c r="G828">
        <v>41</v>
      </c>
      <c r="H828">
        <v>5</v>
      </c>
      <c r="I828">
        <f>VLOOKUP(A828,Bシート!A:G,2,FALSE)</f>
        <v>5.7</v>
      </c>
      <c r="J828">
        <f>VLOOKUP(A828,Bシート!A:G,3,FALSE)</f>
        <v>-1</v>
      </c>
      <c r="K828">
        <f>VLOOKUP(A828,Bシート!A:G,4,FALSE)</f>
        <v>1019.4</v>
      </c>
      <c r="L828">
        <f>VLOOKUP(A828,Bシート!A:G,5,FALSE)</f>
        <v>5.5</v>
      </c>
      <c r="M828">
        <f>VLOOKUP(A828,Bシート!A:G,6,FALSE)</f>
        <v>36</v>
      </c>
      <c r="N828">
        <f>VLOOKUP(A828,Bシート!A:G,7,FALSE)</f>
        <v>2</v>
      </c>
      <c r="O828">
        <f>VLOOKUP(A828,Bシート!A:H,8,FALSE)</f>
        <v>5.23</v>
      </c>
      <c r="P828">
        <f>VLOOKUP(A828,Bシート!A:I,9,FALSE)</f>
        <v>0.9</v>
      </c>
      <c r="Q828">
        <f>VLOOKUP(A828,Bシート!A:J,10,FALSE)</f>
        <v>0.44</v>
      </c>
    </row>
    <row r="829" spans="1:17">
      <c r="A829" s="11">
        <v>41648</v>
      </c>
      <c r="B829">
        <v>2</v>
      </c>
      <c r="C829">
        <v>9</v>
      </c>
      <c r="D829">
        <v>10</v>
      </c>
      <c r="E829">
        <v>24</v>
      </c>
      <c r="F829">
        <v>25</v>
      </c>
      <c r="G829">
        <v>43</v>
      </c>
      <c r="H829">
        <v>26</v>
      </c>
      <c r="I829">
        <f>VLOOKUP(A829,Bシート!A:G,2,FALSE)</f>
        <v>8</v>
      </c>
      <c r="J829">
        <f>VLOOKUP(A829,Bシート!A:G,3,FALSE)</f>
        <v>-2.9000000000000004</v>
      </c>
      <c r="K829">
        <f>VLOOKUP(A829,Bシート!A:G,4,FALSE)</f>
        <v>1006.7</v>
      </c>
      <c r="L829">
        <f>VLOOKUP(A829,Bシート!A:G,5,FALSE)</f>
        <v>0</v>
      </c>
      <c r="M829">
        <f>VLOOKUP(A829,Bシート!A:G,6,FALSE)</f>
        <v>32</v>
      </c>
      <c r="N829">
        <f>VLOOKUP(A829,Bシート!A:G,7,FALSE)</f>
        <v>-54</v>
      </c>
      <c r="O829">
        <f>VLOOKUP(A829,Bシート!A:H,8,FALSE)</f>
        <v>8.23</v>
      </c>
      <c r="P829">
        <f>VLOOKUP(A829,Bシート!A:I,9,FALSE)</f>
        <v>0.98</v>
      </c>
      <c r="Q829">
        <f>VLOOKUP(A829,Bシート!A:J,10,FALSE)</f>
        <v>-0.18</v>
      </c>
    </row>
    <row r="830" spans="1:17">
      <c r="A830" s="11">
        <v>41652</v>
      </c>
      <c r="B830">
        <v>2</v>
      </c>
      <c r="C830">
        <v>3</v>
      </c>
      <c r="D830">
        <v>23</v>
      </c>
      <c r="E830">
        <v>32</v>
      </c>
      <c r="F830">
        <v>36</v>
      </c>
      <c r="G830">
        <v>39</v>
      </c>
      <c r="H830">
        <v>20</v>
      </c>
      <c r="I830">
        <f>VLOOKUP(A830,Bシート!A:G,2,FALSE)</f>
        <v>5.3</v>
      </c>
      <c r="J830">
        <f>VLOOKUP(A830,Bシート!A:G,3,FALSE)</f>
        <v>-3.5000000000000009</v>
      </c>
      <c r="K830">
        <f>VLOOKUP(A830,Bシート!A:G,4,FALSE)</f>
        <v>1018</v>
      </c>
      <c r="L830">
        <f>VLOOKUP(A830,Bシート!A:G,5,FALSE)</f>
        <v>8.5</v>
      </c>
      <c r="M830">
        <f>VLOOKUP(A830,Bシート!A:G,6,FALSE)</f>
        <v>26</v>
      </c>
      <c r="N830">
        <f>VLOOKUP(A830,Bシート!A:G,7,FALSE)</f>
        <v>-22</v>
      </c>
      <c r="O830">
        <f>VLOOKUP(A830,Bシート!A:H,8,FALSE)</f>
        <v>12.23</v>
      </c>
      <c r="P830">
        <f>VLOOKUP(A830,Bシート!A:I,9,FALSE)</f>
        <v>0.51</v>
      </c>
      <c r="Q830">
        <f>VLOOKUP(A830,Bシート!A:J,10,FALSE)</f>
        <v>-0.86</v>
      </c>
    </row>
    <row r="831" spans="1:17">
      <c r="A831" s="11">
        <v>41655</v>
      </c>
      <c r="B831">
        <v>5</v>
      </c>
      <c r="C831">
        <v>6</v>
      </c>
      <c r="D831">
        <v>9</v>
      </c>
      <c r="E831">
        <v>18</v>
      </c>
      <c r="F831">
        <v>28</v>
      </c>
      <c r="G831">
        <v>40</v>
      </c>
      <c r="H831">
        <v>22</v>
      </c>
      <c r="I831">
        <f>VLOOKUP(A831,Bシート!A:G,2,FALSE)</f>
        <v>7.2</v>
      </c>
      <c r="J831">
        <f>VLOOKUP(A831,Bシート!A:G,3,FALSE)</f>
        <v>3</v>
      </c>
      <c r="K831">
        <f>VLOOKUP(A831,Bシート!A:G,4,FALSE)</f>
        <v>1016.8</v>
      </c>
      <c r="L831">
        <f>VLOOKUP(A831,Bシート!A:G,5,FALSE)</f>
        <v>-3.6000000000000227</v>
      </c>
      <c r="M831">
        <f>VLOOKUP(A831,Bシート!A:G,6,FALSE)</f>
        <v>41</v>
      </c>
      <c r="N831">
        <f>VLOOKUP(A831,Bシート!A:G,7,FALSE)</f>
        <v>-3</v>
      </c>
      <c r="O831">
        <f>VLOOKUP(A831,Bシート!A:H,8,FALSE)</f>
        <v>15.23</v>
      </c>
      <c r="P831">
        <f>VLOOKUP(A831,Bシート!A:I,9,FALSE)</f>
        <v>-0.1</v>
      </c>
      <c r="Q831">
        <f>VLOOKUP(A831,Bシート!A:J,10,FALSE)</f>
        <v>-1</v>
      </c>
    </row>
    <row r="832" spans="1:17">
      <c r="A832" s="11">
        <v>41659</v>
      </c>
      <c r="B832">
        <v>3</v>
      </c>
      <c r="C832">
        <v>4</v>
      </c>
      <c r="D832">
        <v>7</v>
      </c>
      <c r="E832">
        <v>13</v>
      </c>
      <c r="F832">
        <v>22</v>
      </c>
      <c r="G832">
        <v>31</v>
      </c>
      <c r="H832">
        <v>19</v>
      </c>
      <c r="I832">
        <f>VLOOKUP(A832,Bシート!A:G,2,FALSE)</f>
        <v>7.7</v>
      </c>
      <c r="J832">
        <f>VLOOKUP(A832,Bシート!A:G,3,FALSE)</f>
        <v>3.4000000000000004</v>
      </c>
      <c r="K832">
        <f>VLOOKUP(A832,Bシート!A:G,4,FALSE)</f>
        <v>1010.8</v>
      </c>
      <c r="L832">
        <f>VLOOKUP(A832,Bシート!A:G,5,FALSE)</f>
        <v>-6</v>
      </c>
      <c r="M832">
        <f>VLOOKUP(A832,Bシート!A:G,6,FALSE)</f>
        <v>47</v>
      </c>
      <c r="N832">
        <f>VLOOKUP(A832,Bシート!A:G,7,FALSE)</f>
        <v>21</v>
      </c>
      <c r="O832">
        <f>VLOOKUP(A832,Bシート!A:H,8,FALSE)</f>
        <v>19.23</v>
      </c>
      <c r="P832">
        <f>VLOOKUP(A832,Bシート!A:I,9,FALSE)</f>
        <v>-0.81</v>
      </c>
      <c r="Q832">
        <f>VLOOKUP(A832,Bシート!A:J,10,FALSE)</f>
        <v>-0.57999999999999996</v>
      </c>
    </row>
    <row r="833" spans="1:17">
      <c r="A833" s="11">
        <v>41662</v>
      </c>
      <c r="B833">
        <v>19</v>
      </c>
      <c r="C833">
        <v>24</v>
      </c>
      <c r="D833">
        <v>27</v>
      </c>
      <c r="E833">
        <v>31</v>
      </c>
      <c r="F833">
        <v>32</v>
      </c>
      <c r="G833">
        <v>33</v>
      </c>
      <c r="H833">
        <v>17</v>
      </c>
      <c r="I833">
        <f>VLOOKUP(A833,Bシート!A:G,2,FALSE)</f>
        <v>9.1999999999999993</v>
      </c>
      <c r="J833">
        <f>VLOOKUP(A833,Bシート!A:G,3,FALSE)</f>
        <v>1.9999999999999991</v>
      </c>
      <c r="K833">
        <f>VLOOKUP(A833,Bシート!A:G,4,FALSE)</f>
        <v>1019.4</v>
      </c>
      <c r="L833">
        <f>VLOOKUP(A833,Bシート!A:G,5,FALSE)</f>
        <v>5.3999999999999773</v>
      </c>
      <c r="M833">
        <f>VLOOKUP(A833,Bシート!A:G,6,FALSE)</f>
        <v>45</v>
      </c>
      <c r="N833">
        <f>VLOOKUP(A833,Bシート!A:G,7,FALSE)</f>
        <v>13</v>
      </c>
      <c r="O833">
        <f>VLOOKUP(A833,Bシート!A:H,8,FALSE)</f>
        <v>22.23</v>
      </c>
      <c r="P833">
        <f>VLOOKUP(A833,Bシート!A:I,9,FALSE)</f>
        <v>-1</v>
      </c>
      <c r="Q833">
        <f>VLOOKUP(A833,Bシート!A:J,10,FALSE)</f>
        <v>0.02</v>
      </c>
    </row>
    <row r="834" spans="1:17">
      <c r="A834" s="11">
        <v>41666</v>
      </c>
      <c r="B834">
        <v>5</v>
      </c>
      <c r="C834">
        <v>6</v>
      </c>
      <c r="D834">
        <v>13</v>
      </c>
      <c r="E834">
        <v>20</v>
      </c>
      <c r="F834">
        <v>22</v>
      </c>
      <c r="G834">
        <v>28</v>
      </c>
      <c r="H834">
        <v>2</v>
      </c>
      <c r="I834">
        <f>VLOOKUP(A834,Bシート!A:G,2,FALSE)</f>
        <v>6.4</v>
      </c>
      <c r="J834">
        <f>VLOOKUP(A834,Bシート!A:G,3,FALSE)</f>
        <v>-0.69999999999999929</v>
      </c>
      <c r="K834">
        <f>VLOOKUP(A834,Bシート!A:G,4,FALSE)</f>
        <v>1019.4</v>
      </c>
      <c r="L834">
        <f>VLOOKUP(A834,Bシート!A:G,5,FALSE)</f>
        <v>11.899999999999977</v>
      </c>
      <c r="M834">
        <f>VLOOKUP(A834,Bシート!A:G,6,FALSE)</f>
        <v>32</v>
      </c>
      <c r="N834">
        <f>VLOOKUP(A834,Bシート!A:G,7,FALSE)</f>
        <v>-2</v>
      </c>
      <c r="O834">
        <f>VLOOKUP(A834,Bシート!A:H,8,FALSE)</f>
        <v>26.23</v>
      </c>
      <c r="P834">
        <f>VLOOKUP(A834,Bシート!A:I,9,FALSE)</f>
        <v>-0.65</v>
      </c>
      <c r="Q834">
        <f>VLOOKUP(A834,Bシート!A:J,10,FALSE)</f>
        <v>0.76</v>
      </c>
    </row>
    <row r="835" spans="1:17">
      <c r="A835" s="11">
        <v>41669</v>
      </c>
      <c r="B835">
        <v>4</v>
      </c>
      <c r="C835">
        <v>17</v>
      </c>
      <c r="D835">
        <v>27</v>
      </c>
      <c r="E835">
        <v>39</v>
      </c>
      <c r="F835">
        <v>41</v>
      </c>
      <c r="G835">
        <v>42</v>
      </c>
      <c r="H835">
        <v>8</v>
      </c>
      <c r="I835">
        <f>VLOOKUP(A835,Bシート!A:G,2,FALSE)</f>
        <v>13.1</v>
      </c>
      <c r="J835">
        <f>VLOOKUP(A835,Bシート!A:G,3,FALSE)</f>
        <v>2.0999999999999996</v>
      </c>
      <c r="K835">
        <f>VLOOKUP(A835,Bシート!A:G,4,FALSE)</f>
        <v>1004.7</v>
      </c>
      <c r="L835">
        <f>VLOOKUP(A835,Bシート!A:G,5,FALSE)</f>
        <v>-13.799999999999955</v>
      </c>
      <c r="M835">
        <f>VLOOKUP(A835,Bシート!A:G,6,FALSE)</f>
        <v>87</v>
      </c>
      <c r="N835">
        <f>VLOOKUP(A835,Bシート!A:G,7,FALSE)</f>
        <v>29</v>
      </c>
      <c r="O835">
        <f>VLOOKUP(A835,Bシート!A:H,8,FALSE)</f>
        <v>29.23</v>
      </c>
      <c r="P835">
        <f>VLOOKUP(A835,Bシート!A:I,9,FALSE)</f>
        <v>-0.06</v>
      </c>
      <c r="Q835">
        <f>VLOOKUP(A835,Bシート!A:J,10,FALSE)</f>
        <v>1</v>
      </c>
    </row>
    <row r="836" spans="1:17">
      <c r="A836" s="11">
        <v>41673</v>
      </c>
      <c r="B836">
        <v>5</v>
      </c>
      <c r="C836">
        <v>9</v>
      </c>
      <c r="D836">
        <v>10</v>
      </c>
      <c r="E836">
        <v>28</v>
      </c>
      <c r="F836">
        <v>39</v>
      </c>
      <c r="G836">
        <v>40</v>
      </c>
      <c r="H836">
        <v>24</v>
      </c>
      <c r="I836">
        <f>VLOOKUP(A836,Bシート!A:G,2,FALSE)</f>
        <v>16</v>
      </c>
      <c r="J836">
        <f>VLOOKUP(A836,Bシート!A:G,3,FALSE)</f>
        <v>3</v>
      </c>
      <c r="K836">
        <f>VLOOKUP(A836,Bシート!A:G,4,FALSE)</f>
        <v>995.7</v>
      </c>
      <c r="L836">
        <f>VLOOKUP(A836,Bシート!A:G,5,FALSE)</f>
        <v>-6.1999999999999318</v>
      </c>
      <c r="M836">
        <f>VLOOKUP(A836,Bシート!A:G,6,FALSE)</f>
        <v>77</v>
      </c>
      <c r="N836">
        <f>VLOOKUP(A836,Bシート!A:G,7,FALSE)</f>
        <v>6</v>
      </c>
      <c r="O836">
        <f>VLOOKUP(A836,Bシート!A:H,8,FALSE)</f>
        <v>3.7</v>
      </c>
      <c r="P836">
        <f>VLOOKUP(A836,Bシート!A:I,9,FALSE)</f>
        <v>0.71</v>
      </c>
      <c r="Q836">
        <f>VLOOKUP(A836,Bシート!A:J,10,FALSE)</f>
        <v>0.71</v>
      </c>
    </row>
    <row r="837" spans="1:17">
      <c r="A837" s="11">
        <v>41676</v>
      </c>
      <c r="B837">
        <v>7</v>
      </c>
      <c r="C837">
        <v>11</v>
      </c>
      <c r="D837">
        <v>31</v>
      </c>
      <c r="E837">
        <v>34</v>
      </c>
      <c r="F837">
        <v>38</v>
      </c>
      <c r="G837">
        <v>43</v>
      </c>
      <c r="H837">
        <v>28</v>
      </c>
      <c r="I837">
        <f>VLOOKUP(A837,Bシート!A:G,2,FALSE)</f>
        <v>4.9000000000000004</v>
      </c>
      <c r="J837">
        <f>VLOOKUP(A837,Bシート!A:G,3,FALSE)</f>
        <v>2.3000000000000003</v>
      </c>
      <c r="K837">
        <f>VLOOKUP(A837,Bシート!A:G,4,FALSE)</f>
        <v>1017.5</v>
      </c>
      <c r="L837">
        <f>VLOOKUP(A837,Bシート!A:G,5,FALSE)</f>
        <v>1.7999999999999545</v>
      </c>
      <c r="M837">
        <f>VLOOKUP(A837,Bシート!A:G,6,FALSE)</f>
        <v>33</v>
      </c>
      <c r="N837">
        <f>VLOOKUP(A837,Bシート!A:G,7,FALSE)</f>
        <v>2</v>
      </c>
      <c r="O837">
        <f>VLOOKUP(A837,Bシート!A:H,8,FALSE)</f>
        <v>6.7</v>
      </c>
      <c r="P837">
        <f>VLOOKUP(A837,Bシート!A:I,9,FALSE)</f>
        <v>0.99</v>
      </c>
      <c r="Q837">
        <f>VLOOKUP(A837,Bシート!A:J,10,FALSE)</f>
        <v>0.14000000000000001</v>
      </c>
    </row>
    <row r="838" spans="1:17">
      <c r="A838" s="11">
        <v>41680</v>
      </c>
      <c r="B838">
        <v>5</v>
      </c>
      <c r="C838">
        <v>17</v>
      </c>
      <c r="D838">
        <v>34</v>
      </c>
      <c r="E838">
        <v>37</v>
      </c>
      <c r="F838">
        <v>39</v>
      </c>
      <c r="G838">
        <v>42</v>
      </c>
      <c r="H838">
        <v>28</v>
      </c>
      <c r="I838">
        <f>VLOOKUP(A838,Bシート!A:G,2,FALSE)</f>
        <v>7.4</v>
      </c>
      <c r="J838">
        <f>VLOOKUP(A838,Bシート!A:G,3,FALSE)</f>
        <v>0.10000000000000053</v>
      </c>
      <c r="K838">
        <f>VLOOKUP(A838,Bシート!A:G,4,FALSE)</f>
        <v>1012.8</v>
      </c>
      <c r="L838">
        <f>VLOOKUP(A838,Bシート!A:G,5,FALSE)</f>
        <v>7.5999999999999091</v>
      </c>
      <c r="M838">
        <f>VLOOKUP(A838,Bシート!A:G,6,FALSE)</f>
        <v>33</v>
      </c>
      <c r="N838">
        <f>VLOOKUP(A838,Bシート!A:G,7,FALSE)</f>
        <v>-11</v>
      </c>
      <c r="O838">
        <f>VLOOKUP(A838,Bシート!A:H,8,FALSE)</f>
        <v>10.7</v>
      </c>
      <c r="P838">
        <f>VLOOKUP(A838,Bシート!A:I,9,FALSE)</f>
        <v>0.76</v>
      </c>
      <c r="Q838">
        <f>VLOOKUP(A838,Bシート!A:J,10,FALSE)</f>
        <v>-0.65</v>
      </c>
    </row>
    <row r="839" spans="1:17">
      <c r="A839" s="11">
        <v>41683</v>
      </c>
      <c r="B839">
        <v>12</v>
      </c>
      <c r="C839">
        <v>28</v>
      </c>
      <c r="D839">
        <v>32</v>
      </c>
      <c r="E839">
        <v>36</v>
      </c>
      <c r="F839">
        <v>38</v>
      </c>
      <c r="G839">
        <v>43</v>
      </c>
      <c r="H839">
        <v>13</v>
      </c>
      <c r="I839">
        <f>VLOOKUP(A839,Bシート!A:G,2,FALSE)</f>
        <v>6.8</v>
      </c>
      <c r="J839">
        <f>VLOOKUP(A839,Bシート!A:G,3,FALSE)</f>
        <v>0.5</v>
      </c>
      <c r="K839">
        <f>VLOOKUP(A839,Bシート!A:G,4,FALSE)</f>
        <v>1020.5</v>
      </c>
      <c r="L839">
        <f>VLOOKUP(A839,Bシート!A:G,5,FALSE)</f>
        <v>4.7000000000000455</v>
      </c>
      <c r="M839">
        <f>VLOOKUP(A839,Bシート!A:G,6,FALSE)</f>
        <v>44</v>
      </c>
      <c r="N839">
        <f>VLOOKUP(A839,Bシート!A:G,7,FALSE)</f>
        <v>-10</v>
      </c>
      <c r="O839">
        <f>VLOOKUP(A839,Bシート!A:H,8,FALSE)</f>
        <v>13.7</v>
      </c>
      <c r="P839">
        <f>VLOOKUP(A839,Bシート!A:I,9,FALSE)</f>
        <v>0.22</v>
      </c>
      <c r="Q839">
        <f>VLOOKUP(A839,Bシート!A:J,10,FALSE)</f>
        <v>-0.97</v>
      </c>
    </row>
    <row r="840" spans="1:17">
      <c r="A840" s="11">
        <v>41687</v>
      </c>
      <c r="B840">
        <v>1</v>
      </c>
      <c r="C840">
        <v>3</v>
      </c>
      <c r="D840">
        <v>5</v>
      </c>
      <c r="E840">
        <v>12</v>
      </c>
      <c r="F840">
        <v>13</v>
      </c>
      <c r="G840">
        <v>38</v>
      </c>
      <c r="H840">
        <v>37</v>
      </c>
      <c r="I840">
        <f>VLOOKUP(A840,Bシート!A:G,2,FALSE)</f>
        <v>7.8</v>
      </c>
      <c r="J840">
        <f>VLOOKUP(A840,Bシート!A:G,3,FALSE)</f>
        <v>1.3999999999999995</v>
      </c>
      <c r="K840">
        <f>VLOOKUP(A840,Bシート!A:G,4,FALSE)</f>
        <v>1014.5</v>
      </c>
      <c r="L840">
        <f>VLOOKUP(A840,Bシート!A:G,5,FALSE)</f>
        <v>-1.3999999999999773</v>
      </c>
      <c r="M840">
        <f>VLOOKUP(A840,Bシート!A:G,6,FALSE)</f>
        <v>37</v>
      </c>
      <c r="N840">
        <f>VLOOKUP(A840,Bシート!A:G,7,FALSE)</f>
        <v>-3</v>
      </c>
      <c r="O840">
        <f>VLOOKUP(A840,Bシート!A:H,8,FALSE)</f>
        <v>17.7</v>
      </c>
      <c r="P840">
        <f>VLOOKUP(A840,Bシート!A:I,9,FALSE)</f>
        <v>-0.57999999999999996</v>
      </c>
      <c r="Q840">
        <f>VLOOKUP(A840,Bシート!A:J,10,FALSE)</f>
        <v>-0.81</v>
      </c>
    </row>
    <row r="841" spans="1:17">
      <c r="A841" s="11">
        <v>41690</v>
      </c>
      <c r="B841">
        <v>3</v>
      </c>
      <c r="C841">
        <v>4</v>
      </c>
      <c r="D841">
        <v>17</v>
      </c>
      <c r="E841">
        <v>24</v>
      </c>
      <c r="F841">
        <v>27</v>
      </c>
      <c r="G841">
        <v>34</v>
      </c>
      <c r="H841">
        <v>39</v>
      </c>
      <c r="I841">
        <f>VLOOKUP(A841,Bシート!A:G,2,FALSE)</f>
        <v>7.3</v>
      </c>
      <c r="J841">
        <f>VLOOKUP(A841,Bシート!A:G,3,FALSE)</f>
        <v>0.70000000000000018</v>
      </c>
      <c r="K841">
        <f>VLOOKUP(A841,Bシート!A:G,4,FALSE)</f>
        <v>1016.1</v>
      </c>
      <c r="L841">
        <f>VLOOKUP(A841,Bシート!A:G,5,FALSE)</f>
        <v>0.89999999999997726</v>
      </c>
      <c r="M841">
        <f>VLOOKUP(A841,Bシート!A:G,6,FALSE)</f>
        <v>33</v>
      </c>
      <c r="N841">
        <f>VLOOKUP(A841,Bシート!A:G,7,FALSE)</f>
        <v>0</v>
      </c>
      <c r="O841">
        <f>VLOOKUP(A841,Bシート!A:H,8,FALSE)</f>
        <v>20.7</v>
      </c>
      <c r="P841">
        <f>VLOOKUP(A841,Bシート!A:I,9,FALSE)</f>
        <v>-0.95</v>
      </c>
      <c r="Q841">
        <f>VLOOKUP(A841,Bシート!A:J,10,FALSE)</f>
        <v>-0.3</v>
      </c>
    </row>
    <row r="842" spans="1:17">
      <c r="A842" s="11">
        <v>41694</v>
      </c>
      <c r="B842">
        <v>8</v>
      </c>
      <c r="C842">
        <v>22</v>
      </c>
      <c r="D842">
        <v>24</v>
      </c>
      <c r="E842">
        <v>28</v>
      </c>
      <c r="F842">
        <v>31</v>
      </c>
      <c r="G842">
        <v>36</v>
      </c>
      <c r="H842">
        <v>38</v>
      </c>
      <c r="I842">
        <f>VLOOKUP(A842,Bシート!A:G,2,FALSE)</f>
        <v>8.1</v>
      </c>
      <c r="J842">
        <f>VLOOKUP(A842,Bシート!A:G,3,FALSE)</f>
        <v>0.29999999999999982</v>
      </c>
      <c r="K842">
        <f>VLOOKUP(A842,Bシート!A:G,4,FALSE)</f>
        <v>1020.9</v>
      </c>
      <c r="L842">
        <f>VLOOKUP(A842,Bシート!A:G,5,FALSE)</f>
        <v>-1.7000000000000455</v>
      </c>
      <c r="M842">
        <f>VLOOKUP(A842,Bシート!A:G,6,FALSE)</f>
        <v>56</v>
      </c>
      <c r="N842">
        <f>VLOOKUP(A842,Bシート!A:G,7,FALSE)</f>
        <v>9</v>
      </c>
      <c r="O842">
        <f>VLOOKUP(A842,Bシート!A:H,8,FALSE)</f>
        <v>24.7</v>
      </c>
      <c r="P842">
        <f>VLOOKUP(A842,Bシート!A:I,9,FALSE)</f>
        <v>-0.86</v>
      </c>
      <c r="Q842">
        <f>VLOOKUP(A842,Bシート!A:J,10,FALSE)</f>
        <v>0.52</v>
      </c>
    </row>
    <row r="843" spans="1:17">
      <c r="A843" s="11">
        <v>41697</v>
      </c>
      <c r="B843">
        <v>8</v>
      </c>
      <c r="C843">
        <v>11</v>
      </c>
      <c r="D843">
        <v>17</v>
      </c>
      <c r="E843">
        <v>26</v>
      </c>
      <c r="F843">
        <v>33</v>
      </c>
      <c r="G843">
        <v>43</v>
      </c>
      <c r="H843">
        <v>24</v>
      </c>
      <c r="I843">
        <f>VLOOKUP(A843,Bシート!A:G,2,FALSE)</f>
        <v>12.3</v>
      </c>
      <c r="J843">
        <f>VLOOKUP(A843,Bシート!A:G,3,FALSE)</f>
        <v>0.90000000000000036</v>
      </c>
      <c r="K843">
        <f>VLOOKUP(A843,Bシート!A:G,4,FALSE)</f>
        <v>1015</v>
      </c>
      <c r="L843">
        <f>VLOOKUP(A843,Bシート!A:G,5,FALSE)</f>
        <v>-9.7999999999999545</v>
      </c>
      <c r="M843">
        <f>VLOOKUP(A843,Bシート!A:G,6,FALSE)</f>
        <v>86</v>
      </c>
      <c r="N843">
        <f>VLOOKUP(A843,Bシート!A:G,7,FALSE)</f>
        <v>31</v>
      </c>
      <c r="O843">
        <f>VLOOKUP(A843,Bシート!A:H,8,FALSE)</f>
        <v>27.7</v>
      </c>
      <c r="P843">
        <f>VLOOKUP(A843,Bシート!A:I,9,FALSE)</f>
        <v>-0.38</v>
      </c>
      <c r="Q843">
        <f>VLOOKUP(A843,Bシート!A:J,10,FALSE)</f>
        <v>0.93</v>
      </c>
    </row>
    <row r="844" spans="1:17">
      <c r="A844" s="11">
        <v>41701</v>
      </c>
      <c r="B844">
        <v>3</v>
      </c>
      <c r="C844">
        <v>7</v>
      </c>
      <c r="D844">
        <v>8</v>
      </c>
      <c r="E844">
        <v>26</v>
      </c>
      <c r="F844">
        <v>42</v>
      </c>
      <c r="G844">
        <v>43</v>
      </c>
      <c r="H844">
        <v>11</v>
      </c>
      <c r="I844">
        <f>VLOOKUP(A844,Bシート!A:G,2,FALSE)</f>
        <v>8.4</v>
      </c>
      <c r="J844">
        <f>VLOOKUP(A844,Bシート!A:G,3,FALSE)</f>
        <v>2.6000000000000005</v>
      </c>
      <c r="K844">
        <f>VLOOKUP(A844,Bシート!A:G,4,FALSE)</f>
        <v>1019.8</v>
      </c>
      <c r="L844">
        <f>VLOOKUP(A844,Bシート!A:G,5,FALSE)</f>
        <v>9.7999999999999545</v>
      </c>
      <c r="M844">
        <f>VLOOKUP(A844,Bシート!A:G,6,FALSE)</f>
        <v>30</v>
      </c>
      <c r="N844">
        <f>VLOOKUP(A844,Bシート!A:G,7,FALSE)</f>
        <v>-59</v>
      </c>
      <c r="O844">
        <f>VLOOKUP(A844,Bシート!A:H,8,FALSE)</f>
        <v>2.17</v>
      </c>
      <c r="P844">
        <f>VLOOKUP(A844,Bシート!A:I,9,FALSE)</f>
        <v>0.45</v>
      </c>
      <c r="Q844">
        <f>VLOOKUP(A844,Bシート!A:J,10,FALSE)</f>
        <v>0.9</v>
      </c>
    </row>
    <row r="845" spans="1:17">
      <c r="A845" s="11">
        <v>41704</v>
      </c>
      <c r="B845">
        <v>2</v>
      </c>
      <c r="C845">
        <v>5</v>
      </c>
      <c r="D845">
        <v>18</v>
      </c>
      <c r="E845">
        <v>27</v>
      </c>
      <c r="F845">
        <v>35</v>
      </c>
      <c r="G845">
        <v>38</v>
      </c>
      <c r="H845">
        <v>24</v>
      </c>
      <c r="I845">
        <f>VLOOKUP(A845,Bシート!A:G,2,FALSE)</f>
        <v>5.4</v>
      </c>
      <c r="J845">
        <f>VLOOKUP(A845,Bシート!A:G,3,FALSE)</f>
        <v>-1.1999999999999993</v>
      </c>
      <c r="K845">
        <f>VLOOKUP(A845,Bシート!A:G,4,FALSE)</f>
        <v>1012.4</v>
      </c>
      <c r="L845">
        <f>VLOOKUP(A845,Bシート!A:G,5,FALSE)</f>
        <v>12.799999999999955</v>
      </c>
      <c r="M845">
        <f>VLOOKUP(A845,Bシート!A:G,6,FALSE)</f>
        <v>25</v>
      </c>
      <c r="N845">
        <f>VLOOKUP(A845,Bシート!A:G,7,FALSE)</f>
        <v>-67</v>
      </c>
      <c r="O845">
        <f>VLOOKUP(A845,Bシート!A:H,8,FALSE)</f>
        <v>5.17</v>
      </c>
      <c r="P845">
        <f>VLOOKUP(A845,Bシート!A:I,9,FALSE)</f>
        <v>0.89</v>
      </c>
      <c r="Q845">
        <f>VLOOKUP(A845,Bシート!A:J,10,FALSE)</f>
        <v>0.45</v>
      </c>
    </row>
    <row r="846" spans="1:17">
      <c r="A846" s="11">
        <v>41708</v>
      </c>
      <c r="B846">
        <v>2</v>
      </c>
      <c r="C846">
        <v>12</v>
      </c>
      <c r="D846">
        <v>13</v>
      </c>
      <c r="E846">
        <v>22</v>
      </c>
      <c r="F846">
        <v>24</v>
      </c>
      <c r="G846">
        <v>34</v>
      </c>
      <c r="H846">
        <v>20</v>
      </c>
      <c r="I846">
        <f>VLOOKUP(A846,Bシート!A:G,2,FALSE)</f>
        <v>4.5999999999999996</v>
      </c>
      <c r="J846">
        <f>VLOOKUP(A846,Bシート!A:G,3,FALSE)</f>
        <v>-3.5999999999999996</v>
      </c>
      <c r="K846">
        <f>VLOOKUP(A846,Bシート!A:G,4,FALSE)</f>
        <v>1010.7</v>
      </c>
      <c r="L846">
        <f>VLOOKUP(A846,Bシート!A:G,5,FALSE)</f>
        <v>5</v>
      </c>
      <c r="M846">
        <f>VLOOKUP(A846,Bシート!A:G,6,FALSE)</f>
        <v>33</v>
      </c>
      <c r="N846">
        <f>VLOOKUP(A846,Bシート!A:G,7,FALSE)</f>
        <v>-28</v>
      </c>
      <c r="O846">
        <f>VLOOKUP(A846,Bシート!A:H,8,FALSE)</f>
        <v>9.17</v>
      </c>
      <c r="P846">
        <f>VLOOKUP(A846,Bシート!A:I,9,FALSE)</f>
        <v>0.93</v>
      </c>
      <c r="Q846">
        <f>VLOOKUP(A846,Bシート!A:J,10,FALSE)</f>
        <v>-0.37</v>
      </c>
    </row>
    <row r="847" spans="1:17">
      <c r="A847" s="11">
        <v>41711</v>
      </c>
      <c r="B847">
        <v>9</v>
      </c>
      <c r="C847">
        <v>14</v>
      </c>
      <c r="D847">
        <v>18</v>
      </c>
      <c r="E847">
        <v>28</v>
      </c>
      <c r="F847">
        <v>30</v>
      </c>
      <c r="G847">
        <v>33</v>
      </c>
      <c r="H847">
        <v>4</v>
      </c>
      <c r="I847">
        <f>VLOOKUP(A847,Bシート!A:G,2,FALSE)</f>
        <v>15.1</v>
      </c>
      <c r="J847">
        <f>VLOOKUP(A847,Bシート!A:G,3,FALSE)</f>
        <v>-0.70000000000000107</v>
      </c>
      <c r="K847">
        <f>VLOOKUP(A847,Bシート!A:G,4,FALSE)</f>
        <v>992.5</v>
      </c>
      <c r="L847">
        <f>VLOOKUP(A847,Bシート!A:G,5,FALSE)</f>
        <v>-18.700000000000045</v>
      </c>
      <c r="M847">
        <f>VLOOKUP(A847,Bシート!A:G,6,FALSE)</f>
        <v>92</v>
      </c>
      <c r="N847">
        <f>VLOOKUP(A847,Bシート!A:G,7,FALSE)</f>
        <v>61</v>
      </c>
      <c r="O847">
        <f>VLOOKUP(A847,Bシート!A:H,8,FALSE)</f>
        <v>12.17</v>
      </c>
      <c r="P847">
        <f>VLOOKUP(A847,Bシート!A:I,9,FALSE)</f>
        <v>0.52</v>
      </c>
      <c r="Q847">
        <f>VLOOKUP(A847,Bシート!A:J,10,FALSE)</f>
        <v>-0.85</v>
      </c>
    </row>
    <row r="848" spans="1:17">
      <c r="A848" s="11">
        <v>41715</v>
      </c>
      <c r="B848">
        <v>9</v>
      </c>
      <c r="C848">
        <v>10</v>
      </c>
      <c r="D848">
        <v>23</v>
      </c>
      <c r="E848">
        <v>31</v>
      </c>
      <c r="F848">
        <v>35</v>
      </c>
      <c r="G848">
        <v>36</v>
      </c>
      <c r="H848">
        <v>38</v>
      </c>
      <c r="I848">
        <f>VLOOKUP(A848,Bシート!A:G,2,FALSE)</f>
        <v>14.2</v>
      </c>
      <c r="J848">
        <f>VLOOKUP(A848,Bシート!A:G,3,FALSE)</f>
        <v>-1.8000000000000007</v>
      </c>
      <c r="K848">
        <f>VLOOKUP(A848,Bシート!A:G,4,FALSE)</f>
        <v>1018.5</v>
      </c>
      <c r="L848">
        <f>VLOOKUP(A848,Bシート!A:G,5,FALSE)</f>
        <v>7.3999999999999773</v>
      </c>
      <c r="M848">
        <f>VLOOKUP(A848,Bシート!A:G,6,FALSE)</f>
        <v>55</v>
      </c>
      <c r="N848">
        <f>VLOOKUP(A848,Bシート!A:G,7,FALSE)</f>
        <v>11</v>
      </c>
      <c r="O848">
        <f>VLOOKUP(A848,Bシート!A:H,8,FALSE)</f>
        <v>16.170000000000002</v>
      </c>
      <c r="P848">
        <f>VLOOKUP(A848,Bシート!A:I,9,FALSE)</f>
        <v>-0.28999999999999998</v>
      </c>
      <c r="Q848">
        <f>VLOOKUP(A848,Bシート!A:J,10,FALSE)</f>
        <v>-0.96</v>
      </c>
    </row>
    <row r="849" spans="1:17">
      <c r="A849" s="11">
        <v>41718</v>
      </c>
      <c r="B849">
        <v>6</v>
      </c>
      <c r="C849">
        <v>7</v>
      </c>
      <c r="D849">
        <v>13</v>
      </c>
      <c r="E849">
        <v>15</v>
      </c>
      <c r="F849">
        <v>35</v>
      </c>
      <c r="G849">
        <v>39</v>
      </c>
      <c r="H849">
        <v>33</v>
      </c>
      <c r="I849">
        <f>VLOOKUP(A849,Bシート!A:G,2,FALSE)</f>
        <v>8.3000000000000007</v>
      </c>
      <c r="J849">
        <f>VLOOKUP(A849,Bシート!A:G,3,FALSE)</f>
        <v>-2.2999999999999989</v>
      </c>
      <c r="K849">
        <f>VLOOKUP(A849,Bシート!A:G,4,FALSE)</f>
        <v>992</v>
      </c>
      <c r="L849">
        <f>VLOOKUP(A849,Bシート!A:G,5,FALSE)</f>
        <v>-23.399999999999977</v>
      </c>
      <c r="M849">
        <f>VLOOKUP(A849,Bシート!A:G,6,FALSE)</f>
        <v>91</v>
      </c>
      <c r="N849">
        <f>VLOOKUP(A849,Bシート!A:G,7,FALSE)</f>
        <v>43</v>
      </c>
      <c r="O849">
        <f>VLOOKUP(A849,Bシート!A:H,8,FALSE)</f>
        <v>19.170000000000002</v>
      </c>
      <c r="P849">
        <f>VLOOKUP(A849,Bシート!A:I,9,FALSE)</f>
        <v>-0.81</v>
      </c>
      <c r="Q849">
        <f>VLOOKUP(A849,Bシート!A:J,10,FALSE)</f>
        <v>-0.59</v>
      </c>
    </row>
    <row r="850" spans="1:17">
      <c r="A850" s="11">
        <v>41722</v>
      </c>
      <c r="B850">
        <v>1</v>
      </c>
      <c r="C850">
        <v>3</v>
      </c>
      <c r="D850">
        <v>4</v>
      </c>
      <c r="E850">
        <v>10</v>
      </c>
      <c r="F850">
        <v>15</v>
      </c>
      <c r="G850">
        <v>40</v>
      </c>
      <c r="H850">
        <v>34</v>
      </c>
      <c r="I850">
        <f>VLOOKUP(A850,Bシート!A:G,2,FALSE)</f>
        <v>15.2</v>
      </c>
      <c r="J850">
        <f>VLOOKUP(A850,Bシート!A:G,3,FALSE)</f>
        <v>1.7999999999999989</v>
      </c>
      <c r="K850">
        <f>VLOOKUP(A850,Bシート!A:G,4,FALSE)</f>
        <v>1016.7</v>
      </c>
      <c r="L850">
        <f>VLOOKUP(A850,Bシート!A:G,5,FALSE)</f>
        <v>-0.79999999999995453</v>
      </c>
      <c r="M850">
        <f>VLOOKUP(A850,Bシート!A:G,6,FALSE)</f>
        <v>41</v>
      </c>
      <c r="N850">
        <f>VLOOKUP(A850,Bシート!A:G,7,FALSE)</f>
        <v>-1</v>
      </c>
      <c r="O850">
        <f>VLOOKUP(A850,Bシート!A:H,8,FALSE)</f>
        <v>23.17</v>
      </c>
      <c r="P850">
        <f>VLOOKUP(A850,Bシート!A:I,9,FALSE)</f>
        <v>-0.98</v>
      </c>
      <c r="Q850">
        <f>VLOOKUP(A850,Bシート!A:J,10,FALSE)</f>
        <v>0.22</v>
      </c>
    </row>
    <row r="851" spans="1:17">
      <c r="A851" s="11">
        <v>41725</v>
      </c>
      <c r="B851">
        <v>2</v>
      </c>
      <c r="C851">
        <v>11</v>
      </c>
      <c r="D851">
        <v>30</v>
      </c>
      <c r="E851">
        <v>32</v>
      </c>
      <c r="F851">
        <v>38</v>
      </c>
      <c r="G851">
        <v>41</v>
      </c>
      <c r="H851">
        <v>4</v>
      </c>
      <c r="I851">
        <f>VLOOKUP(A851,Bシート!A:G,2,FALSE)</f>
        <v>12.8</v>
      </c>
      <c r="J851">
        <f>VLOOKUP(A851,Bシート!A:G,3,FALSE)</f>
        <v>-4.0999999999999979</v>
      </c>
      <c r="K851">
        <f>VLOOKUP(A851,Bシート!A:G,4,FALSE)</f>
        <v>1009.5</v>
      </c>
      <c r="L851">
        <f>VLOOKUP(A851,Bシート!A:G,5,FALSE)</f>
        <v>4.1000000000000227</v>
      </c>
      <c r="M851">
        <f>VLOOKUP(A851,Bシート!A:G,6,FALSE)</f>
        <v>60</v>
      </c>
      <c r="N851">
        <f>VLOOKUP(A851,Bシート!A:G,7,FALSE)</f>
        <v>-12</v>
      </c>
      <c r="O851">
        <f>VLOOKUP(A851,Bシート!A:H,8,FALSE)</f>
        <v>26.17</v>
      </c>
      <c r="P851">
        <f>VLOOKUP(A851,Bシート!A:I,9,FALSE)</f>
        <v>-0.66</v>
      </c>
      <c r="Q851">
        <f>VLOOKUP(A851,Bシート!A:J,10,FALSE)</f>
        <v>0.75</v>
      </c>
    </row>
    <row r="852" spans="1:17">
      <c r="A852" s="11">
        <v>41729</v>
      </c>
      <c r="B852">
        <v>5</v>
      </c>
      <c r="C852">
        <v>8</v>
      </c>
      <c r="D852">
        <v>14</v>
      </c>
      <c r="E852">
        <v>20</v>
      </c>
      <c r="F852">
        <v>26</v>
      </c>
      <c r="G852">
        <v>27</v>
      </c>
      <c r="H852">
        <v>7</v>
      </c>
      <c r="I852">
        <f>VLOOKUP(A852,Bシート!A:G,2,FALSE)</f>
        <v>16.600000000000001</v>
      </c>
      <c r="J852">
        <f>VLOOKUP(A852,Bシート!A:G,3,FALSE)</f>
        <v>-0.5</v>
      </c>
      <c r="K852">
        <f>VLOOKUP(A852,Bシート!A:G,4,FALSE)</f>
        <v>1004.6</v>
      </c>
      <c r="L852">
        <f>VLOOKUP(A852,Bシート!A:G,5,FALSE)</f>
        <v>22.899999999999977</v>
      </c>
      <c r="M852">
        <f>VLOOKUP(A852,Bシート!A:G,6,FALSE)</f>
        <v>23</v>
      </c>
      <c r="N852">
        <f>VLOOKUP(A852,Bシート!A:G,7,FALSE)</f>
        <v>-60</v>
      </c>
      <c r="O852">
        <f>VLOOKUP(A852,Bシート!A:H,8,FALSE)</f>
        <v>0.64</v>
      </c>
      <c r="P852">
        <f>VLOOKUP(A852,Bシート!A:I,9,FALSE)</f>
        <v>0.14000000000000001</v>
      </c>
      <c r="Q852">
        <f>VLOOKUP(A852,Bシート!A:J,10,FALSE)</f>
        <v>0.99</v>
      </c>
    </row>
    <row r="853" spans="1:17">
      <c r="A853" s="11">
        <v>41732</v>
      </c>
      <c r="B853">
        <v>3</v>
      </c>
      <c r="C853">
        <v>17</v>
      </c>
      <c r="D853">
        <v>22</v>
      </c>
      <c r="E853">
        <v>23</v>
      </c>
      <c r="F853">
        <v>27</v>
      </c>
      <c r="G853">
        <v>40</v>
      </c>
      <c r="H853">
        <v>35</v>
      </c>
      <c r="I853">
        <f>VLOOKUP(A853,Bシート!A:G,2,FALSE)</f>
        <v>13.8</v>
      </c>
      <c r="J853">
        <f>VLOOKUP(A853,Bシート!A:G,3,FALSE)</f>
        <v>-3.0999999999999979</v>
      </c>
      <c r="K853">
        <f>VLOOKUP(A853,Bシート!A:G,4,FALSE)</f>
        <v>1006.9</v>
      </c>
      <c r="L853">
        <f>VLOOKUP(A853,Bシート!A:G,5,FALSE)</f>
        <v>-9.3000000000000682</v>
      </c>
      <c r="M853">
        <f>VLOOKUP(A853,Bシート!A:G,6,FALSE)</f>
        <v>94</v>
      </c>
      <c r="N853">
        <f>VLOOKUP(A853,Bシート!A:G,7,FALSE)</f>
        <v>36</v>
      </c>
      <c r="O853">
        <f>VLOOKUP(A853,Bシート!A:H,8,FALSE)</f>
        <v>3.64</v>
      </c>
      <c r="P853">
        <f>VLOOKUP(A853,Bシート!A:I,9,FALSE)</f>
        <v>0.7</v>
      </c>
      <c r="Q853">
        <f>VLOOKUP(A853,Bシート!A:J,10,FALSE)</f>
        <v>0.72</v>
      </c>
    </row>
    <row r="854" spans="1:17">
      <c r="A854" s="11">
        <v>41736</v>
      </c>
      <c r="B854">
        <v>2</v>
      </c>
      <c r="C854">
        <v>9</v>
      </c>
      <c r="D854">
        <v>22</v>
      </c>
      <c r="E854">
        <v>26</v>
      </c>
      <c r="F854">
        <v>31</v>
      </c>
      <c r="G854">
        <v>35</v>
      </c>
      <c r="H854">
        <v>7</v>
      </c>
      <c r="I854">
        <f>VLOOKUP(A854,Bシート!A:G,2,FALSE)</f>
        <v>13.6</v>
      </c>
      <c r="J854">
        <f>VLOOKUP(A854,Bシート!A:G,3,FALSE)</f>
        <v>3.1999999999999993</v>
      </c>
      <c r="K854">
        <f>VLOOKUP(A854,Bシート!A:G,4,FALSE)</f>
        <v>1007.8</v>
      </c>
      <c r="L854">
        <f>VLOOKUP(A854,Bシート!A:G,5,FALSE)</f>
        <v>2.7999999999999545</v>
      </c>
      <c r="M854">
        <f>VLOOKUP(A854,Bシート!A:G,6,FALSE)</f>
        <v>58</v>
      </c>
      <c r="N854">
        <f>VLOOKUP(A854,Bシート!A:G,7,FALSE)</f>
        <v>26</v>
      </c>
      <c r="O854">
        <f>VLOOKUP(A854,Bシート!A:H,8,FALSE)</f>
        <v>7.64</v>
      </c>
      <c r="P854">
        <f>VLOOKUP(A854,Bシート!A:I,9,FALSE)</f>
        <v>1</v>
      </c>
      <c r="Q854">
        <f>VLOOKUP(A854,Bシート!A:J,10,FALSE)</f>
        <v>-0.05</v>
      </c>
    </row>
    <row r="855" spans="1:17">
      <c r="A855" s="11">
        <v>41739</v>
      </c>
      <c r="B855">
        <v>4</v>
      </c>
      <c r="C855">
        <v>11</v>
      </c>
      <c r="D855">
        <v>14</v>
      </c>
      <c r="E855">
        <v>18</v>
      </c>
      <c r="F855">
        <v>25</v>
      </c>
      <c r="G855">
        <v>37</v>
      </c>
      <c r="H855">
        <v>42</v>
      </c>
      <c r="I855">
        <f>VLOOKUP(A855,Bシート!A:G,2,FALSE)</f>
        <v>17.399999999999999</v>
      </c>
      <c r="J855">
        <f>VLOOKUP(A855,Bシート!A:G,3,FALSE)</f>
        <v>-0.30000000000000071</v>
      </c>
      <c r="K855">
        <f>VLOOKUP(A855,Bシート!A:G,4,FALSE)</f>
        <v>1003.8</v>
      </c>
      <c r="L855">
        <f>VLOOKUP(A855,Bシート!A:G,5,FALSE)</f>
        <v>-6.4000000000000909</v>
      </c>
      <c r="M855">
        <f>VLOOKUP(A855,Bシート!A:G,6,FALSE)</f>
        <v>33</v>
      </c>
      <c r="N855">
        <f>VLOOKUP(A855,Bシート!A:G,7,FALSE)</f>
        <v>-27</v>
      </c>
      <c r="O855">
        <f>VLOOKUP(A855,Bシート!A:H,8,FALSE)</f>
        <v>10.64</v>
      </c>
      <c r="P855">
        <f>VLOOKUP(A855,Bシート!A:I,9,FALSE)</f>
        <v>0.77</v>
      </c>
      <c r="Q855">
        <f>VLOOKUP(A855,Bシート!A:J,10,FALSE)</f>
        <v>-0.64</v>
      </c>
    </row>
    <row r="856" spans="1:17">
      <c r="A856" s="11">
        <v>41743</v>
      </c>
      <c r="B856">
        <v>10</v>
      </c>
      <c r="C856">
        <v>13</v>
      </c>
      <c r="D856">
        <v>15</v>
      </c>
      <c r="E856">
        <v>25</v>
      </c>
      <c r="F856">
        <v>37</v>
      </c>
      <c r="G856">
        <v>42</v>
      </c>
      <c r="H856">
        <v>30</v>
      </c>
      <c r="I856">
        <f>VLOOKUP(A856,Bシート!A:G,2,FALSE)</f>
        <v>15.5</v>
      </c>
      <c r="J856">
        <f>VLOOKUP(A856,Bシート!A:G,3,FALSE)</f>
        <v>0.30000000000000071</v>
      </c>
      <c r="K856">
        <f>VLOOKUP(A856,Bシート!A:G,4,FALSE)</f>
        <v>1012</v>
      </c>
      <c r="L856">
        <f>VLOOKUP(A856,Bシート!A:G,5,FALSE)</f>
        <v>-0.70000000000004547</v>
      </c>
      <c r="M856">
        <f>VLOOKUP(A856,Bシート!A:G,6,FALSE)</f>
        <v>52</v>
      </c>
      <c r="N856">
        <f>VLOOKUP(A856,Bシート!A:G,7,FALSE)</f>
        <v>8</v>
      </c>
      <c r="O856">
        <f>VLOOKUP(A856,Bシート!A:H,8,FALSE)</f>
        <v>14.64</v>
      </c>
      <c r="P856">
        <f>VLOOKUP(A856,Bシート!A:I,9,FALSE)</f>
        <v>0.03</v>
      </c>
      <c r="Q856">
        <f>VLOOKUP(A856,Bシート!A:J,10,FALSE)</f>
        <v>-1</v>
      </c>
    </row>
    <row r="857" spans="1:17">
      <c r="A857" s="11">
        <v>41746</v>
      </c>
      <c r="B857">
        <v>10</v>
      </c>
      <c r="C857">
        <v>24</v>
      </c>
      <c r="D857">
        <v>32</v>
      </c>
      <c r="E857">
        <v>34</v>
      </c>
      <c r="F857">
        <v>38</v>
      </c>
      <c r="G857">
        <v>40</v>
      </c>
      <c r="H857">
        <v>43</v>
      </c>
      <c r="I857">
        <f>VLOOKUP(A857,Bシート!A:G,2,FALSE)</f>
        <v>19.5</v>
      </c>
      <c r="J857">
        <f>VLOOKUP(A857,Bシート!A:G,3,FALSE)</f>
        <v>0.80000000000000071</v>
      </c>
      <c r="K857">
        <f>VLOOKUP(A857,Bシート!A:G,4,FALSE)</f>
        <v>1007.5</v>
      </c>
      <c r="L857">
        <f>VLOOKUP(A857,Bシート!A:G,5,FALSE)</f>
        <v>1.3999999999999773</v>
      </c>
      <c r="M857">
        <f>VLOOKUP(A857,Bシート!A:G,6,FALSE)</f>
        <v>62</v>
      </c>
      <c r="N857">
        <f>VLOOKUP(A857,Bシート!A:G,7,FALSE)</f>
        <v>4</v>
      </c>
      <c r="O857">
        <f>VLOOKUP(A857,Bシート!A:H,8,FALSE)</f>
        <v>17.64</v>
      </c>
      <c r="P857">
        <f>VLOOKUP(A857,Bシート!A:I,9,FALSE)</f>
        <v>-0.56999999999999995</v>
      </c>
      <c r="Q857">
        <f>VLOOKUP(A857,Bシート!A:J,10,FALSE)</f>
        <v>-0.82</v>
      </c>
    </row>
    <row r="858" spans="1:17">
      <c r="A858" s="11">
        <v>41750</v>
      </c>
      <c r="B858">
        <v>1</v>
      </c>
      <c r="C858">
        <v>3</v>
      </c>
      <c r="D858">
        <v>6</v>
      </c>
      <c r="E858">
        <v>17</v>
      </c>
      <c r="F858">
        <v>28</v>
      </c>
      <c r="G858">
        <v>42</v>
      </c>
      <c r="H858">
        <v>24</v>
      </c>
      <c r="I858">
        <f>VLOOKUP(A858,Bシート!A:G,2,FALSE)</f>
        <v>14.6</v>
      </c>
      <c r="J858">
        <f>VLOOKUP(A858,Bシート!A:G,3,FALSE)</f>
        <v>1.6999999999999993</v>
      </c>
      <c r="K858">
        <f>VLOOKUP(A858,Bシート!A:G,4,FALSE)</f>
        <v>1009.1</v>
      </c>
      <c r="L858">
        <f>VLOOKUP(A858,Bシート!A:G,5,FALSE)</f>
        <v>-9</v>
      </c>
      <c r="M858">
        <f>VLOOKUP(A858,Bシート!A:G,6,FALSE)</f>
        <v>89</v>
      </c>
      <c r="N858">
        <f>VLOOKUP(A858,Bシート!A:G,7,FALSE)</f>
        <v>27</v>
      </c>
      <c r="O858">
        <f>VLOOKUP(A858,Bシート!A:H,8,FALSE)</f>
        <v>21.64</v>
      </c>
      <c r="P858">
        <f>VLOOKUP(A858,Bシート!A:I,9,FALSE)</f>
        <v>-0.99</v>
      </c>
      <c r="Q858">
        <f>VLOOKUP(A858,Bシート!A:J,10,FALSE)</f>
        <v>-0.11</v>
      </c>
    </row>
    <row r="859" spans="1:17">
      <c r="A859" s="11">
        <v>41753</v>
      </c>
      <c r="B859">
        <v>3</v>
      </c>
      <c r="C859">
        <v>14</v>
      </c>
      <c r="D859">
        <v>29</v>
      </c>
      <c r="E859">
        <v>32</v>
      </c>
      <c r="F859">
        <v>33</v>
      </c>
      <c r="G859">
        <v>42</v>
      </c>
      <c r="H859">
        <v>40</v>
      </c>
      <c r="I859">
        <f>VLOOKUP(A859,Bシート!A:G,2,FALSE)</f>
        <v>17.5</v>
      </c>
      <c r="J859">
        <f>VLOOKUP(A859,Bシート!A:G,3,FALSE)</f>
        <v>-0.10000000000000142</v>
      </c>
      <c r="K859">
        <f>VLOOKUP(A859,Bシート!A:G,4,FALSE)</f>
        <v>1019.6</v>
      </c>
      <c r="L859">
        <f>VLOOKUP(A859,Bシート!A:G,5,FALSE)</f>
        <v>9.1000000000000227</v>
      </c>
      <c r="M859">
        <f>VLOOKUP(A859,Bシート!A:G,6,FALSE)</f>
        <v>56</v>
      </c>
      <c r="N859">
        <f>VLOOKUP(A859,Bシート!A:G,7,FALSE)</f>
        <v>10</v>
      </c>
      <c r="O859">
        <f>VLOOKUP(A859,Bシート!A:H,8,FALSE)</f>
        <v>24.64</v>
      </c>
      <c r="P859">
        <f>VLOOKUP(A859,Bシート!A:I,9,FALSE)</f>
        <v>-0.86</v>
      </c>
      <c r="Q859">
        <f>VLOOKUP(A859,Bシート!A:J,10,FALSE)</f>
        <v>0.51</v>
      </c>
    </row>
    <row r="860" spans="1:17">
      <c r="A860" s="11">
        <v>41757</v>
      </c>
      <c r="B860">
        <v>1</v>
      </c>
      <c r="C860">
        <v>12</v>
      </c>
      <c r="D860">
        <v>15</v>
      </c>
      <c r="E860">
        <v>17</v>
      </c>
      <c r="F860">
        <v>21</v>
      </c>
      <c r="G860">
        <v>36</v>
      </c>
      <c r="H860">
        <v>24</v>
      </c>
      <c r="I860">
        <f>VLOOKUP(A860,Bシート!A:G,2,FALSE)</f>
        <v>19.5</v>
      </c>
      <c r="J860">
        <f>VLOOKUP(A860,Bシート!A:G,3,FALSE)</f>
        <v>0.60000000000000142</v>
      </c>
      <c r="K860">
        <f>VLOOKUP(A860,Bシート!A:G,4,FALSE)</f>
        <v>1012.9</v>
      </c>
      <c r="L860">
        <f>VLOOKUP(A860,Bシート!A:G,5,FALSE)</f>
        <v>-4.8000000000000682</v>
      </c>
      <c r="M860">
        <f>VLOOKUP(A860,Bシート!A:G,6,FALSE)</f>
        <v>50</v>
      </c>
      <c r="N860">
        <f>VLOOKUP(A860,Bシート!A:G,7,FALSE)</f>
        <v>-3</v>
      </c>
      <c r="O860">
        <f>VLOOKUP(A860,Bシート!A:H,8,FALSE)</f>
        <v>28.64</v>
      </c>
      <c r="P860">
        <f>VLOOKUP(A860,Bシート!A:I,9,FALSE)</f>
        <v>-0.19</v>
      </c>
      <c r="Q860">
        <f>VLOOKUP(A860,Bシート!A:J,10,FALSE)</f>
        <v>0.98</v>
      </c>
    </row>
    <row r="861" spans="1:17">
      <c r="A861" s="11">
        <v>41760</v>
      </c>
      <c r="B861">
        <v>14</v>
      </c>
      <c r="C861">
        <v>16</v>
      </c>
      <c r="D861">
        <v>32</v>
      </c>
      <c r="E861">
        <v>35</v>
      </c>
      <c r="F861">
        <v>38</v>
      </c>
      <c r="G861">
        <v>41</v>
      </c>
      <c r="H861">
        <v>6</v>
      </c>
      <c r="I861">
        <f>VLOOKUP(A861,Bシート!A:G,2,FALSE)</f>
        <v>22.8</v>
      </c>
      <c r="J861">
        <f>VLOOKUP(A861,Bシート!A:G,3,FALSE)</f>
        <v>4.8000000000000007</v>
      </c>
      <c r="K861">
        <f>VLOOKUP(A861,Bシート!A:G,4,FALSE)</f>
        <v>1002.6</v>
      </c>
      <c r="L861">
        <f>VLOOKUP(A861,Bシート!A:G,5,FALSE)</f>
        <v>-6.5</v>
      </c>
      <c r="M861">
        <f>VLOOKUP(A861,Bシート!A:G,6,FALSE)</f>
        <v>53</v>
      </c>
      <c r="N861">
        <f>VLOOKUP(A861,Bシート!A:G,7,FALSE)</f>
        <v>-36</v>
      </c>
      <c r="O861">
        <f>VLOOKUP(A861,Bシート!A:H,8,FALSE)</f>
        <v>2.11</v>
      </c>
      <c r="P861">
        <f>VLOOKUP(A861,Bシート!A:I,9,FALSE)</f>
        <v>0.43</v>
      </c>
      <c r="Q861">
        <f>VLOOKUP(A861,Bシート!A:J,10,FALSE)</f>
        <v>0.9</v>
      </c>
    </row>
    <row r="862" spans="1:17">
      <c r="A862" s="11">
        <v>41764</v>
      </c>
      <c r="B862">
        <v>4</v>
      </c>
      <c r="C862">
        <v>17</v>
      </c>
      <c r="D862">
        <v>21</v>
      </c>
      <c r="E862">
        <v>28</v>
      </c>
      <c r="F862">
        <v>35</v>
      </c>
      <c r="G862">
        <v>42</v>
      </c>
      <c r="H862">
        <v>29</v>
      </c>
      <c r="I862">
        <f>VLOOKUP(A862,Bシート!A:G,2,FALSE)</f>
        <v>18.3</v>
      </c>
      <c r="J862">
        <f>VLOOKUP(A862,Bシート!A:G,3,FALSE)</f>
        <v>-1.0999999999999979</v>
      </c>
      <c r="K862">
        <f>VLOOKUP(A862,Bシート!A:G,4,FALSE)</f>
        <v>1009.7</v>
      </c>
      <c r="L862">
        <f>VLOOKUP(A862,Bシート!A:G,5,FALSE)</f>
        <v>-5</v>
      </c>
      <c r="M862">
        <f>VLOOKUP(A862,Bシート!A:G,6,FALSE)</f>
        <v>75</v>
      </c>
      <c r="N862">
        <f>VLOOKUP(A862,Bシート!A:G,7,FALSE)</f>
        <v>33</v>
      </c>
      <c r="O862">
        <f>VLOOKUP(A862,Bシート!A:H,8,FALSE)</f>
        <v>6.11</v>
      </c>
      <c r="P862">
        <f>VLOOKUP(A862,Bシート!A:I,9,FALSE)</f>
        <v>0.96</v>
      </c>
      <c r="Q862">
        <f>VLOOKUP(A862,Bシート!A:J,10,FALSE)</f>
        <v>0.27</v>
      </c>
    </row>
    <row r="863" spans="1:17">
      <c r="A863" s="11">
        <v>41767</v>
      </c>
      <c r="B863">
        <v>5</v>
      </c>
      <c r="C863">
        <v>10</v>
      </c>
      <c r="D863">
        <v>16</v>
      </c>
      <c r="E863">
        <v>34</v>
      </c>
      <c r="F863">
        <v>36</v>
      </c>
      <c r="G863">
        <v>39</v>
      </c>
      <c r="H863">
        <v>43</v>
      </c>
      <c r="I863">
        <f>VLOOKUP(A863,Bシート!A:G,2,FALSE)</f>
        <v>19.100000000000001</v>
      </c>
      <c r="J863">
        <f>VLOOKUP(A863,Bシート!A:G,3,FALSE)</f>
        <v>0.10000000000000142</v>
      </c>
      <c r="K863">
        <f>VLOOKUP(A863,Bシート!A:G,4,FALSE)</f>
        <v>1008.7</v>
      </c>
      <c r="L863">
        <f>VLOOKUP(A863,Bシート!A:G,5,FALSE)</f>
        <v>-4.1999999999999318</v>
      </c>
      <c r="M863">
        <f>VLOOKUP(A863,Bシート!A:G,6,FALSE)</f>
        <v>65</v>
      </c>
      <c r="N863">
        <f>VLOOKUP(A863,Bシート!A:G,7,FALSE)</f>
        <v>17</v>
      </c>
      <c r="O863">
        <f>VLOOKUP(A863,Bシート!A:H,8,FALSE)</f>
        <v>9.11</v>
      </c>
      <c r="P863">
        <f>VLOOKUP(A863,Bシート!A:I,9,FALSE)</f>
        <v>0.93</v>
      </c>
      <c r="Q863">
        <f>VLOOKUP(A863,Bシート!A:J,10,FALSE)</f>
        <v>-0.36</v>
      </c>
    </row>
    <row r="864" spans="1:17">
      <c r="A864" s="11">
        <v>41771</v>
      </c>
      <c r="B864">
        <v>4</v>
      </c>
      <c r="C864">
        <v>14</v>
      </c>
      <c r="D864">
        <v>18</v>
      </c>
      <c r="E864">
        <v>26</v>
      </c>
      <c r="F864">
        <v>35</v>
      </c>
      <c r="G864">
        <v>36</v>
      </c>
      <c r="H864">
        <v>2</v>
      </c>
      <c r="I864">
        <f>VLOOKUP(A864,Bシート!A:G,2,FALSE)</f>
        <v>19.8</v>
      </c>
      <c r="J864">
        <f>VLOOKUP(A864,Bシート!A:G,3,FALSE)</f>
        <v>-2.1999999999999993</v>
      </c>
      <c r="K864">
        <f>VLOOKUP(A864,Bシート!A:G,4,FALSE)</f>
        <v>1008.3</v>
      </c>
      <c r="L864">
        <f>VLOOKUP(A864,Bシート!A:G,5,FALSE)</f>
        <v>-8.7000000000000455</v>
      </c>
      <c r="M864">
        <f>VLOOKUP(A864,Bシート!A:G,6,FALSE)</f>
        <v>58</v>
      </c>
      <c r="N864">
        <f>VLOOKUP(A864,Bシート!A:G,7,FALSE)</f>
        <v>23</v>
      </c>
      <c r="O864">
        <f>VLOOKUP(A864,Bシート!A:H,8,FALSE)</f>
        <v>13.11</v>
      </c>
      <c r="P864">
        <f>VLOOKUP(A864,Bシート!A:I,9,FALSE)</f>
        <v>0.35</v>
      </c>
      <c r="Q864">
        <f>VLOOKUP(A864,Bシート!A:J,10,FALSE)</f>
        <v>-0.94</v>
      </c>
    </row>
    <row r="865" spans="1:17">
      <c r="A865" s="11">
        <v>41774</v>
      </c>
      <c r="B865">
        <v>19</v>
      </c>
      <c r="C865">
        <v>21</v>
      </c>
      <c r="D865">
        <v>24</v>
      </c>
      <c r="E865">
        <v>28</v>
      </c>
      <c r="F865">
        <v>32</v>
      </c>
      <c r="G865">
        <v>40</v>
      </c>
      <c r="H865">
        <v>12</v>
      </c>
      <c r="I865">
        <f>VLOOKUP(A865,Bシート!A:G,2,FALSE)</f>
        <v>20.3</v>
      </c>
      <c r="J865">
        <f>VLOOKUP(A865,Bシート!A:G,3,FALSE)</f>
        <v>-1.5</v>
      </c>
      <c r="K865">
        <f>VLOOKUP(A865,Bシート!A:G,4,FALSE)</f>
        <v>988.5</v>
      </c>
      <c r="L865">
        <f>VLOOKUP(A865,Bシート!A:G,5,FALSE)</f>
        <v>-10.899999999999977</v>
      </c>
      <c r="M865">
        <f>VLOOKUP(A865,Bシート!A:G,6,FALSE)</f>
        <v>73</v>
      </c>
      <c r="N865">
        <f>VLOOKUP(A865,Bシート!A:G,7,FALSE)</f>
        <v>-4</v>
      </c>
      <c r="O865">
        <f>VLOOKUP(A865,Bシート!A:H,8,FALSE)</f>
        <v>16.11</v>
      </c>
      <c r="P865">
        <f>VLOOKUP(A865,Bシート!A:I,9,FALSE)</f>
        <v>-0.28000000000000003</v>
      </c>
      <c r="Q865">
        <f>VLOOKUP(A865,Bシート!A:J,10,FALSE)</f>
        <v>-0.96</v>
      </c>
    </row>
    <row r="866" spans="1:17">
      <c r="A866" s="11">
        <v>41778</v>
      </c>
      <c r="B866">
        <v>5</v>
      </c>
      <c r="C866">
        <v>7</v>
      </c>
      <c r="D866">
        <v>8</v>
      </c>
      <c r="E866">
        <v>12</v>
      </c>
      <c r="F866">
        <v>23</v>
      </c>
      <c r="G866">
        <v>25</v>
      </c>
      <c r="H866">
        <v>26</v>
      </c>
      <c r="I866">
        <f>VLOOKUP(A866,Bシート!A:G,2,FALSE)</f>
        <v>22.9</v>
      </c>
      <c r="J866">
        <f>VLOOKUP(A866,Bシート!A:G,3,FALSE)</f>
        <v>0.39999999999999858</v>
      </c>
      <c r="K866">
        <f>VLOOKUP(A866,Bシート!A:G,4,FALSE)</f>
        <v>1008.7</v>
      </c>
      <c r="L866">
        <f>VLOOKUP(A866,Bシート!A:G,5,FALSE)</f>
        <v>1.2000000000000455</v>
      </c>
      <c r="M866">
        <f>VLOOKUP(A866,Bシート!A:G,6,FALSE)</f>
        <v>51</v>
      </c>
      <c r="N866">
        <f>VLOOKUP(A866,Bシート!A:G,7,FALSE)</f>
        <v>10</v>
      </c>
      <c r="O866">
        <f>VLOOKUP(A866,Bシート!A:H,8,FALSE)</f>
        <v>20.11</v>
      </c>
      <c r="P866">
        <f>VLOOKUP(A866,Bシート!A:I,9,FALSE)</f>
        <v>-0.91</v>
      </c>
      <c r="Q866">
        <f>VLOOKUP(A866,Bシート!A:J,10,FALSE)</f>
        <v>-0.42</v>
      </c>
    </row>
    <row r="867" spans="1:17">
      <c r="A867" s="11">
        <v>41781</v>
      </c>
      <c r="B867">
        <v>1</v>
      </c>
      <c r="C867">
        <v>3</v>
      </c>
      <c r="D867">
        <v>10</v>
      </c>
      <c r="E867">
        <v>21</v>
      </c>
      <c r="F867">
        <v>29</v>
      </c>
      <c r="G867">
        <v>43</v>
      </c>
      <c r="H867">
        <v>39</v>
      </c>
      <c r="I867">
        <f>VLOOKUP(A867,Bシート!A:G,2,FALSE)</f>
        <v>22.2</v>
      </c>
      <c r="J867">
        <f>VLOOKUP(A867,Bシート!A:G,3,FALSE)</f>
        <v>4.1999999999999993</v>
      </c>
      <c r="K867">
        <f>VLOOKUP(A867,Bシート!A:G,4,FALSE)</f>
        <v>1002.7</v>
      </c>
      <c r="L867">
        <f>VLOOKUP(A867,Bシート!A:G,5,FALSE)</f>
        <v>11.200000000000045</v>
      </c>
      <c r="M867">
        <f>VLOOKUP(A867,Bシート!A:G,6,FALSE)</f>
        <v>40</v>
      </c>
      <c r="N867">
        <f>VLOOKUP(A867,Bシート!A:G,7,FALSE)</f>
        <v>-45</v>
      </c>
      <c r="O867">
        <f>VLOOKUP(A867,Bシート!A:H,8,FALSE)</f>
        <v>23.11</v>
      </c>
      <c r="P867">
        <f>VLOOKUP(A867,Bシート!A:I,9,FALSE)</f>
        <v>-0.98</v>
      </c>
      <c r="Q867">
        <f>VLOOKUP(A867,Bシート!A:J,10,FALSE)</f>
        <v>0.2</v>
      </c>
    </row>
    <row r="868" spans="1:17">
      <c r="A868" s="11">
        <v>41785</v>
      </c>
      <c r="B868">
        <v>2</v>
      </c>
      <c r="C868">
        <v>14</v>
      </c>
      <c r="D868">
        <v>21</v>
      </c>
      <c r="E868">
        <v>26</v>
      </c>
      <c r="F868">
        <v>37</v>
      </c>
      <c r="G868">
        <v>38</v>
      </c>
      <c r="H868">
        <v>18</v>
      </c>
      <c r="I868">
        <f>VLOOKUP(A868,Bシート!A:G,2,FALSE)</f>
        <v>21.7</v>
      </c>
      <c r="J868">
        <f>VLOOKUP(A868,Bシート!A:G,3,FALSE)</f>
        <v>-2.6000000000000014</v>
      </c>
      <c r="K868">
        <f>VLOOKUP(A868,Bシート!A:G,4,FALSE)</f>
        <v>1002.7</v>
      </c>
      <c r="L868">
        <f>VLOOKUP(A868,Bシート!A:G,5,FALSE)</f>
        <v>-5</v>
      </c>
      <c r="M868">
        <f>VLOOKUP(A868,Bシート!A:G,6,FALSE)</f>
        <v>71</v>
      </c>
      <c r="N868">
        <f>VLOOKUP(A868,Bシート!A:G,7,FALSE)</f>
        <v>10</v>
      </c>
      <c r="O868">
        <f>VLOOKUP(A868,Bシート!A:H,8,FALSE)</f>
        <v>27.11</v>
      </c>
      <c r="P868">
        <f>VLOOKUP(A868,Bシート!A:I,9,FALSE)</f>
        <v>-0.49</v>
      </c>
      <c r="Q868">
        <f>VLOOKUP(A868,Bシート!A:J,10,FALSE)</f>
        <v>0.87</v>
      </c>
    </row>
    <row r="869" spans="1:17">
      <c r="A869" s="11">
        <v>41788</v>
      </c>
      <c r="B869">
        <v>5</v>
      </c>
      <c r="C869">
        <v>18</v>
      </c>
      <c r="D869">
        <v>19</v>
      </c>
      <c r="E869">
        <v>26</v>
      </c>
      <c r="F869">
        <v>31</v>
      </c>
      <c r="G869">
        <v>43</v>
      </c>
      <c r="H869">
        <v>10</v>
      </c>
      <c r="I869">
        <f>VLOOKUP(A869,Bシート!A:G,2,FALSE)</f>
        <v>25</v>
      </c>
      <c r="J869">
        <f>VLOOKUP(A869,Bシート!A:G,3,FALSE)</f>
        <v>1.3000000000000007</v>
      </c>
      <c r="K869">
        <f>VLOOKUP(A869,Bシート!A:G,4,FALSE)</f>
        <v>1004.8</v>
      </c>
      <c r="L869">
        <f>VLOOKUP(A869,Bシート!A:G,5,FALSE)</f>
        <v>3.3999999999999773</v>
      </c>
      <c r="M869">
        <f>VLOOKUP(A869,Bシート!A:G,6,FALSE)</f>
        <v>56</v>
      </c>
      <c r="N869">
        <f>VLOOKUP(A869,Bシート!A:G,7,FALSE)</f>
        <v>-11</v>
      </c>
      <c r="O869">
        <f>VLOOKUP(A869,Bシート!A:H,8,FALSE)</f>
        <v>0.57999999999999996</v>
      </c>
      <c r="P869">
        <f>VLOOKUP(A869,Bシート!A:I,9,FALSE)</f>
        <v>0.12</v>
      </c>
      <c r="Q869">
        <f>VLOOKUP(A869,Bシート!A:J,10,FALSE)</f>
        <v>0.99</v>
      </c>
    </row>
    <row r="870" spans="1:17">
      <c r="A870" s="11">
        <v>41792</v>
      </c>
      <c r="B870">
        <v>5</v>
      </c>
      <c r="C870">
        <v>7</v>
      </c>
      <c r="D870">
        <v>23</v>
      </c>
      <c r="E870">
        <v>24</v>
      </c>
      <c r="F870">
        <v>37</v>
      </c>
      <c r="G870">
        <v>38</v>
      </c>
      <c r="H870">
        <v>40</v>
      </c>
      <c r="I870">
        <f>VLOOKUP(A870,Bシート!A:G,2,FALSE)</f>
        <v>28.1</v>
      </c>
      <c r="J870">
        <f>VLOOKUP(A870,Bシート!A:G,3,FALSE)</f>
        <v>-1</v>
      </c>
      <c r="K870">
        <f>VLOOKUP(A870,Bシート!A:G,4,FALSE)</f>
        <v>1008.9</v>
      </c>
      <c r="L870">
        <f>VLOOKUP(A870,Bシート!A:G,5,FALSE)</f>
        <v>1.7999999999999545</v>
      </c>
      <c r="M870">
        <f>VLOOKUP(A870,Bシート!A:G,6,FALSE)</f>
        <v>48</v>
      </c>
      <c r="N870">
        <f>VLOOKUP(A870,Bシート!A:G,7,FALSE)</f>
        <v>3</v>
      </c>
      <c r="O870">
        <f>VLOOKUP(A870,Bシート!A:H,8,FALSE)</f>
        <v>4.58</v>
      </c>
      <c r="P870">
        <f>VLOOKUP(A870,Bシート!A:I,9,FALSE)</f>
        <v>0.83</v>
      </c>
      <c r="Q870">
        <f>VLOOKUP(A870,Bシート!A:J,10,FALSE)</f>
        <v>0.56000000000000005</v>
      </c>
    </row>
    <row r="871" spans="1:17">
      <c r="A871" s="11">
        <v>41795</v>
      </c>
      <c r="B871">
        <v>1</v>
      </c>
      <c r="C871">
        <v>11</v>
      </c>
      <c r="D871">
        <v>14</v>
      </c>
      <c r="E871">
        <v>21</v>
      </c>
      <c r="F871">
        <v>23</v>
      </c>
      <c r="G871">
        <v>39</v>
      </c>
      <c r="H871">
        <v>26</v>
      </c>
      <c r="I871">
        <f>VLOOKUP(A871,Bシート!A:G,2,FALSE)</f>
        <v>20.3</v>
      </c>
      <c r="J871">
        <f>VLOOKUP(A871,Bシート!A:G,3,FALSE)</f>
        <v>-4.3999999999999986</v>
      </c>
      <c r="K871">
        <f>VLOOKUP(A871,Bシート!A:G,4,FALSE)</f>
        <v>1005.6</v>
      </c>
      <c r="L871">
        <f>VLOOKUP(A871,Bシート!A:G,5,FALSE)</f>
        <v>-2.5</v>
      </c>
      <c r="M871">
        <f>VLOOKUP(A871,Bシート!A:G,6,FALSE)</f>
        <v>89</v>
      </c>
      <c r="N871">
        <f>VLOOKUP(A871,Bシート!A:G,7,FALSE)</f>
        <v>27</v>
      </c>
      <c r="O871">
        <f>VLOOKUP(A871,Bシート!A:H,8,FALSE)</f>
        <v>7.58</v>
      </c>
      <c r="P871">
        <f>VLOOKUP(A871,Bシート!A:I,9,FALSE)</f>
        <v>1</v>
      </c>
      <c r="Q871">
        <f>VLOOKUP(A871,Bシート!A:J,10,FALSE)</f>
        <v>-0.04</v>
      </c>
    </row>
    <row r="872" spans="1:17">
      <c r="A872" s="11">
        <v>41799</v>
      </c>
      <c r="B872">
        <v>3</v>
      </c>
      <c r="C872">
        <v>10</v>
      </c>
      <c r="D872">
        <v>11</v>
      </c>
      <c r="E872">
        <v>13</v>
      </c>
      <c r="F872">
        <v>20</v>
      </c>
      <c r="G872">
        <v>27</v>
      </c>
      <c r="H872">
        <v>25</v>
      </c>
      <c r="I872">
        <f>VLOOKUP(A872,Bシート!A:G,2,FALSE)</f>
        <v>24.7</v>
      </c>
      <c r="J872">
        <f>VLOOKUP(A872,Bシート!A:G,3,FALSE)</f>
        <v>2.6999999999999993</v>
      </c>
      <c r="K872">
        <f>VLOOKUP(A872,Bシート!A:G,4,FALSE)</f>
        <v>1007.9</v>
      </c>
      <c r="L872">
        <f>VLOOKUP(A872,Bシート!A:G,5,FALSE)</f>
        <v>4.6000000000000227</v>
      </c>
      <c r="M872">
        <f>VLOOKUP(A872,Bシート!A:G,6,FALSE)</f>
        <v>73</v>
      </c>
      <c r="N872">
        <f>VLOOKUP(A872,Bシート!A:G,7,FALSE)</f>
        <v>-16</v>
      </c>
      <c r="O872">
        <f>VLOOKUP(A872,Bシート!A:H,8,FALSE)</f>
        <v>11.58</v>
      </c>
      <c r="P872">
        <f>VLOOKUP(A872,Bシート!A:I,9,FALSE)</f>
        <v>0.63</v>
      </c>
      <c r="Q872">
        <f>VLOOKUP(A872,Bシート!A:J,10,FALSE)</f>
        <v>-0.78</v>
      </c>
    </row>
    <row r="873" spans="1:17">
      <c r="A873" s="11">
        <v>41802</v>
      </c>
      <c r="B873">
        <v>6</v>
      </c>
      <c r="C873">
        <v>10</v>
      </c>
      <c r="D873">
        <v>17</v>
      </c>
      <c r="E873">
        <v>18</v>
      </c>
      <c r="F873">
        <v>19</v>
      </c>
      <c r="G873">
        <v>24</v>
      </c>
      <c r="H873">
        <v>7</v>
      </c>
      <c r="I873">
        <f>VLOOKUP(A873,Bシート!A:G,2,FALSE)</f>
        <v>23.3</v>
      </c>
      <c r="J873">
        <f>VLOOKUP(A873,Bシート!A:G,3,FALSE)</f>
        <v>2</v>
      </c>
      <c r="K873">
        <f>VLOOKUP(A873,Bシート!A:G,4,FALSE)</f>
        <v>988.5</v>
      </c>
      <c r="L873">
        <f>VLOOKUP(A873,Bシート!A:G,5,FALSE)</f>
        <v>-12.399999999999977</v>
      </c>
      <c r="M873">
        <f>VLOOKUP(A873,Bシート!A:G,6,FALSE)</f>
        <v>82</v>
      </c>
      <c r="N873">
        <f>VLOOKUP(A873,Bシート!A:G,7,FALSE)</f>
        <v>-10</v>
      </c>
      <c r="O873">
        <f>VLOOKUP(A873,Bシート!A:H,8,FALSE)</f>
        <v>14.58</v>
      </c>
      <c r="P873">
        <f>VLOOKUP(A873,Bシート!A:I,9,FALSE)</f>
        <v>0.04</v>
      </c>
      <c r="Q873">
        <f>VLOOKUP(A873,Bシート!A:J,10,FALSE)</f>
        <v>-1</v>
      </c>
    </row>
    <row r="874" spans="1:17">
      <c r="A874" s="11">
        <v>41806</v>
      </c>
      <c r="B874">
        <v>4</v>
      </c>
      <c r="C874">
        <v>22</v>
      </c>
      <c r="D874">
        <v>26</v>
      </c>
      <c r="E874">
        <v>27</v>
      </c>
      <c r="F874">
        <v>32</v>
      </c>
      <c r="G874">
        <v>43</v>
      </c>
      <c r="H874">
        <v>20</v>
      </c>
      <c r="I874">
        <f>VLOOKUP(A874,Bシート!A:G,2,FALSE)</f>
        <v>25.8</v>
      </c>
      <c r="J874">
        <f>VLOOKUP(A874,Bシート!A:G,3,FALSE)</f>
        <v>-1.0999999999999979</v>
      </c>
      <c r="K874">
        <f>VLOOKUP(A874,Bシート!A:G,4,FALSE)</f>
        <v>999.4</v>
      </c>
      <c r="L874">
        <f>VLOOKUP(A874,Bシート!A:G,5,FALSE)</f>
        <v>-0.5</v>
      </c>
      <c r="M874">
        <f>VLOOKUP(A874,Bシート!A:G,6,FALSE)</f>
        <v>66</v>
      </c>
      <c r="N874">
        <f>VLOOKUP(A874,Bシート!A:G,7,FALSE)</f>
        <v>25</v>
      </c>
      <c r="O874">
        <f>VLOOKUP(A874,Bシート!A:H,8,FALSE)</f>
        <v>18.579999999999998</v>
      </c>
      <c r="P874">
        <f>VLOOKUP(A874,Bシート!A:I,9,FALSE)</f>
        <v>-0.72</v>
      </c>
      <c r="Q874">
        <f>VLOOKUP(A874,Bシート!A:J,10,FALSE)</f>
        <v>-0.69</v>
      </c>
    </row>
    <row r="875" spans="1:17">
      <c r="A875" s="11">
        <v>41809</v>
      </c>
      <c r="B875">
        <v>2</v>
      </c>
      <c r="C875">
        <v>8</v>
      </c>
      <c r="D875">
        <v>21</v>
      </c>
      <c r="E875">
        <v>27</v>
      </c>
      <c r="F875">
        <v>33</v>
      </c>
      <c r="G875">
        <v>37</v>
      </c>
      <c r="H875">
        <v>42</v>
      </c>
      <c r="I875">
        <f>VLOOKUP(A875,Bシート!A:G,2,FALSE)</f>
        <v>25.6</v>
      </c>
      <c r="J875">
        <f>VLOOKUP(A875,Bシート!A:G,3,FALSE)</f>
        <v>1.2000000000000028</v>
      </c>
      <c r="K875">
        <f>VLOOKUP(A875,Bシート!A:G,4,FALSE)</f>
        <v>1001.6</v>
      </c>
      <c r="L875">
        <f>VLOOKUP(A875,Bシート!A:G,5,FALSE)</f>
        <v>3.8000000000000682</v>
      </c>
      <c r="M875">
        <f>VLOOKUP(A875,Bシート!A:G,6,FALSE)</f>
        <v>49</v>
      </c>
      <c r="N875">
        <f>VLOOKUP(A875,Bシート!A:G,7,FALSE)</f>
        <v>-7</v>
      </c>
      <c r="O875">
        <f>VLOOKUP(A875,Bシート!A:H,8,FALSE)</f>
        <v>21.58</v>
      </c>
      <c r="P875">
        <f>VLOOKUP(A875,Bシート!A:I,9,FALSE)</f>
        <v>-0.99</v>
      </c>
      <c r="Q875">
        <f>VLOOKUP(A875,Bシート!A:J,10,FALSE)</f>
        <v>-0.12</v>
      </c>
    </row>
    <row r="876" spans="1:17">
      <c r="A876" s="11">
        <v>41813</v>
      </c>
      <c r="B876">
        <v>4</v>
      </c>
      <c r="C876">
        <v>5</v>
      </c>
      <c r="D876">
        <v>11</v>
      </c>
      <c r="E876">
        <v>13</v>
      </c>
      <c r="F876">
        <v>22</v>
      </c>
      <c r="G876">
        <v>25</v>
      </c>
      <c r="H876">
        <v>43</v>
      </c>
      <c r="I876">
        <f>VLOOKUP(A876,Bシート!A:G,2,FALSE)</f>
        <v>25.2</v>
      </c>
      <c r="J876">
        <f>VLOOKUP(A876,Bシート!A:G,3,FALSE)</f>
        <v>1.8000000000000007</v>
      </c>
      <c r="K876">
        <f>VLOOKUP(A876,Bシート!A:G,4,FALSE)</f>
        <v>1000.1</v>
      </c>
      <c r="L876">
        <f>VLOOKUP(A876,Bシート!A:G,5,FALSE)</f>
        <v>1.2000000000000455</v>
      </c>
      <c r="M876">
        <f>VLOOKUP(A876,Bシート!A:G,6,FALSE)</f>
        <v>64</v>
      </c>
      <c r="N876">
        <f>VLOOKUP(A876,Bシート!A:G,7,FALSE)</f>
        <v>-7</v>
      </c>
      <c r="O876">
        <f>VLOOKUP(A876,Bシート!A:H,8,FALSE)</f>
        <v>25.58</v>
      </c>
      <c r="P876">
        <f>VLOOKUP(A876,Bシート!A:I,9,FALSE)</f>
        <v>-0.75</v>
      </c>
      <c r="Q876">
        <f>VLOOKUP(A876,Bシート!A:J,10,FALSE)</f>
        <v>0.67</v>
      </c>
    </row>
    <row r="877" spans="1:17">
      <c r="A877" s="11">
        <v>41816</v>
      </c>
      <c r="B877">
        <v>11</v>
      </c>
      <c r="C877">
        <v>12</v>
      </c>
      <c r="D877">
        <v>18</v>
      </c>
      <c r="E877">
        <v>25</v>
      </c>
      <c r="F877">
        <v>35</v>
      </c>
      <c r="G877">
        <v>39</v>
      </c>
      <c r="H877">
        <v>9</v>
      </c>
      <c r="I877">
        <f>VLOOKUP(A877,Bシート!A:G,2,FALSE)</f>
        <v>25.8</v>
      </c>
      <c r="J877">
        <f>VLOOKUP(A877,Bシート!A:G,3,FALSE)</f>
        <v>1.9000000000000021</v>
      </c>
      <c r="K877">
        <f>VLOOKUP(A877,Bシート!A:G,4,FALSE)</f>
        <v>1006.4</v>
      </c>
      <c r="L877">
        <f>VLOOKUP(A877,Bシート!A:G,5,FALSE)</f>
        <v>-0.10000000000002274</v>
      </c>
      <c r="M877">
        <f>VLOOKUP(A877,Bシート!A:G,6,FALSE)</f>
        <v>68</v>
      </c>
      <c r="N877">
        <f>VLOOKUP(A877,Bシート!A:G,7,FALSE)</f>
        <v>-11</v>
      </c>
      <c r="O877">
        <f>VLOOKUP(A877,Bシート!A:H,8,FALSE)</f>
        <v>28.58</v>
      </c>
      <c r="P877">
        <f>VLOOKUP(A877,Bシート!A:I,9,FALSE)</f>
        <v>-0.2</v>
      </c>
      <c r="Q877">
        <f>VLOOKUP(A877,Bシート!A:J,10,FALSE)</f>
        <v>0.98</v>
      </c>
    </row>
    <row r="878" spans="1:17">
      <c r="A878" s="11">
        <v>41820</v>
      </c>
      <c r="B878">
        <v>3</v>
      </c>
      <c r="C878">
        <v>14</v>
      </c>
      <c r="D878">
        <v>17</v>
      </c>
      <c r="E878">
        <v>32</v>
      </c>
      <c r="F878">
        <v>35</v>
      </c>
      <c r="G878">
        <v>43</v>
      </c>
      <c r="H878">
        <v>10</v>
      </c>
      <c r="I878">
        <f>VLOOKUP(A878,Bシート!A:G,2,FALSE)</f>
        <v>25.6</v>
      </c>
      <c r="J878">
        <f>VLOOKUP(A878,Bシート!A:G,3,FALSE)</f>
        <v>2.3000000000000007</v>
      </c>
      <c r="K878">
        <f>VLOOKUP(A878,Bシート!A:G,4,FALSE)</f>
        <v>1004.3</v>
      </c>
      <c r="L878">
        <f>VLOOKUP(A878,Bシート!A:G,5,FALSE)</f>
        <v>6.2999999999999545</v>
      </c>
      <c r="M878">
        <f>VLOOKUP(A878,Bシート!A:G,6,FALSE)</f>
        <v>72</v>
      </c>
      <c r="N878">
        <f>VLOOKUP(A878,Bシート!A:G,7,FALSE)</f>
        <v>-13</v>
      </c>
      <c r="O878">
        <f>VLOOKUP(A878,Bシート!A:H,8,FALSE)</f>
        <v>3.05</v>
      </c>
      <c r="P878">
        <f>VLOOKUP(A878,Bシート!A:I,9,FALSE)</f>
        <v>0.6</v>
      </c>
      <c r="Q878">
        <f>VLOOKUP(A878,Bシート!A:J,10,FALSE)</f>
        <v>0.8</v>
      </c>
    </row>
    <row r="879" spans="1:17">
      <c r="A879" s="11">
        <v>41823</v>
      </c>
      <c r="B879">
        <v>5</v>
      </c>
      <c r="C879">
        <v>14</v>
      </c>
      <c r="D879">
        <v>16</v>
      </c>
      <c r="E879">
        <v>22</v>
      </c>
      <c r="F879">
        <v>25</v>
      </c>
      <c r="G879">
        <v>40</v>
      </c>
      <c r="H879">
        <v>43</v>
      </c>
      <c r="I879">
        <f>VLOOKUP(A879,Bシート!A:G,2,FALSE)</f>
        <v>25</v>
      </c>
      <c r="J879">
        <f>VLOOKUP(A879,Bシート!A:G,3,FALSE)</f>
        <v>-1.8000000000000007</v>
      </c>
      <c r="K879">
        <f>VLOOKUP(A879,Bシート!A:G,4,FALSE)</f>
        <v>1002.8</v>
      </c>
      <c r="L879">
        <f>VLOOKUP(A879,Bシート!A:G,5,FALSE)</f>
        <v>-2.8000000000000682</v>
      </c>
      <c r="M879">
        <f>VLOOKUP(A879,Bシート!A:G,6,FALSE)</f>
        <v>79</v>
      </c>
      <c r="N879">
        <f>VLOOKUP(A879,Bシート!A:G,7,FALSE)</f>
        <v>16</v>
      </c>
      <c r="O879">
        <f>VLOOKUP(A879,Bシート!A:H,8,FALSE)</f>
        <v>6.05</v>
      </c>
      <c r="P879">
        <f>VLOOKUP(A879,Bシート!A:I,9,FALSE)</f>
        <v>0.96</v>
      </c>
      <c r="Q879">
        <f>VLOOKUP(A879,Bシート!A:J,10,FALSE)</f>
        <v>0.28000000000000003</v>
      </c>
    </row>
    <row r="880" spans="1:17">
      <c r="A880" s="11">
        <v>41827</v>
      </c>
      <c r="B880">
        <v>24</v>
      </c>
      <c r="C880">
        <v>27</v>
      </c>
      <c r="D880">
        <v>34</v>
      </c>
      <c r="E880">
        <v>35</v>
      </c>
      <c r="F880">
        <v>36</v>
      </c>
      <c r="G880">
        <v>43</v>
      </c>
      <c r="H880">
        <v>25</v>
      </c>
      <c r="I880">
        <f>VLOOKUP(A880,Bシート!A:G,2,FALSE)</f>
        <v>24.8</v>
      </c>
      <c r="J880">
        <f>VLOOKUP(A880,Bシート!A:G,3,FALSE)</f>
        <v>-1.1999999999999993</v>
      </c>
      <c r="K880">
        <f>VLOOKUP(A880,Bシート!A:G,4,FALSE)</f>
        <v>1001</v>
      </c>
      <c r="L880">
        <f>VLOOKUP(A880,Bシート!A:G,5,FALSE)</f>
        <v>-5.6000000000000227</v>
      </c>
      <c r="M880">
        <f>VLOOKUP(A880,Bシート!A:G,6,FALSE)</f>
        <v>85</v>
      </c>
      <c r="N880">
        <f>VLOOKUP(A880,Bシート!A:G,7,FALSE)</f>
        <v>16</v>
      </c>
      <c r="O880">
        <f>VLOOKUP(A880,Bシート!A:H,8,FALSE)</f>
        <v>10.050000000000001</v>
      </c>
      <c r="P880">
        <f>VLOOKUP(A880,Bシート!A:I,9,FALSE)</f>
        <v>0.84</v>
      </c>
      <c r="Q880">
        <f>VLOOKUP(A880,Bシート!A:J,10,FALSE)</f>
        <v>-0.54</v>
      </c>
    </row>
    <row r="881" spans="1:17">
      <c r="A881" s="11">
        <v>41830</v>
      </c>
      <c r="B881">
        <v>1</v>
      </c>
      <c r="C881">
        <v>8</v>
      </c>
      <c r="D881">
        <v>11</v>
      </c>
      <c r="E881">
        <v>16</v>
      </c>
      <c r="F881">
        <v>25</v>
      </c>
      <c r="G881">
        <v>32</v>
      </c>
      <c r="H881">
        <v>19</v>
      </c>
      <c r="I881">
        <f>VLOOKUP(A881,Bシート!A:G,2,FALSE)</f>
        <v>27.7</v>
      </c>
      <c r="J881">
        <f>VLOOKUP(A881,Bシート!A:G,3,FALSE)</f>
        <v>3.8999999999999986</v>
      </c>
      <c r="K881">
        <f>VLOOKUP(A881,Bシート!A:G,4,FALSE)</f>
        <v>993.4</v>
      </c>
      <c r="L881">
        <f>VLOOKUP(A881,Bシート!A:G,5,FALSE)</f>
        <v>-12.899999999999977</v>
      </c>
      <c r="M881">
        <f>VLOOKUP(A881,Bシート!A:G,6,FALSE)</f>
        <v>78</v>
      </c>
      <c r="N881">
        <f>VLOOKUP(A881,Bシート!A:G,7,FALSE)</f>
        <v>-11</v>
      </c>
      <c r="O881">
        <f>VLOOKUP(A881,Bシート!A:H,8,FALSE)</f>
        <v>13.05</v>
      </c>
      <c r="P881">
        <f>VLOOKUP(A881,Bシート!A:I,9,FALSE)</f>
        <v>0.36</v>
      </c>
      <c r="Q881">
        <f>VLOOKUP(A881,Bシート!A:J,10,FALSE)</f>
        <v>-0.93</v>
      </c>
    </row>
    <row r="882" spans="1:17">
      <c r="A882" s="11">
        <v>41834</v>
      </c>
      <c r="B882">
        <v>4</v>
      </c>
      <c r="C882">
        <v>6</v>
      </c>
      <c r="D882">
        <v>12</v>
      </c>
      <c r="E882">
        <v>18</v>
      </c>
      <c r="F882">
        <v>28</v>
      </c>
      <c r="G882">
        <v>41</v>
      </c>
      <c r="H882">
        <v>35</v>
      </c>
      <c r="I882">
        <f>VLOOKUP(A882,Bシート!A:G,2,FALSE)</f>
        <v>30.4</v>
      </c>
      <c r="J882">
        <f>VLOOKUP(A882,Bシート!A:G,3,FALSE)</f>
        <v>3.5999999999999979</v>
      </c>
      <c r="K882">
        <f>VLOOKUP(A882,Bシート!A:G,4,FALSE)</f>
        <v>1002.4</v>
      </c>
      <c r="L882">
        <f>VLOOKUP(A882,Bシート!A:G,5,FALSE)</f>
        <v>4.7999999999999545</v>
      </c>
      <c r="M882">
        <f>VLOOKUP(A882,Bシート!A:G,6,FALSE)</f>
        <v>66</v>
      </c>
      <c r="N882">
        <f>VLOOKUP(A882,Bシート!A:G,7,FALSE)</f>
        <v>-15</v>
      </c>
      <c r="O882">
        <f>VLOOKUP(A882,Bシート!A:H,8,FALSE)</f>
        <v>17.05</v>
      </c>
      <c r="P882">
        <f>VLOOKUP(A882,Bシート!A:I,9,FALSE)</f>
        <v>-0.47</v>
      </c>
      <c r="Q882">
        <f>VLOOKUP(A882,Bシート!A:J,10,FALSE)</f>
        <v>-0.88</v>
      </c>
    </row>
    <row r="883" spans="1:17">
      <c r="A883" s="11">
        <v>41837</v>
      </c>
      <c r="B883">
        <v>5</v>
      </c>
      <c r="C883">
        <v>15</v>
      </c>
      <c r="D883">
        <v>23</v>
      </c>
      <c r="E883">
        <v>26</v>
      </c>
      <c r="F883">
        <v>30</v>
      </c>
      <c r="G883">
        <v>36</v>
      </c>
      <c r="H883">
        <v>6</v>
      </c>
      <c r="I883">
        <f>VLOOKUP(A883,Bシート!A:G,2,FALSE)</f>
        <v>27.8</v>
      </c>
      <c r="J883">
        <f>VLOOKUP(A883,Bシート!A:G,3,FALSE)</f>
        <v>-1.3999999999999986</v>
      </c>
      <c r="K883">
        <f>VLOOKUP(A883,Bシート!A:G,4,FALSE)</f>
        <v>1008.2</v>
      </c>
      <c r="L883">
        <f>VLOOKUP(A883,Bシート!A:G,5,FALSE)</f>
        <v>4.3000000000000682</v>
      </c>
      <c r="M883">
        <f>VLOOKUP(A883,Bシート!A:G,6,FALSE)</f>
        <v>71</v>
      </c>
      <c r="N883">
        <f>VLOOKUP(A883,Bシート!A:G,7,FALSE)</f>
        <v>-3</v>
      </c>
      <c r="O883">
        <f>VLOOKUP(A883,Bシート!A:H,8,FALSE)</f>
        <v>20.05</v>
      </c>
      <c r="P883">
        <f>VLOOKUP(A883,Bシート!A:I,9,FALSE)</f>
        <v>-0.9</v>
      </c>
      <c r="Q883">
        <f>VLOOKUP(A883,Bシート!A:J,10,FALSE)</f>
        <v>-0.43</v>
      </c>
    </row>
    <row r="884" spans="1:17">
      <c r="A884" s="11">
        <v>41841</v>
      </c>
      <c r="B884">
        <v>10</v>
      </c>
      <c r="C884">
        <v>16</v>
      </c>
      <c r="D884">
        <v>25</v>
      </c>
      <c r="E884">
        <v>29</v>
      </c>
      <c r="F884">
        <v>38</v>
      </c>
      <c r="G884">
        <v>42</v>
      </c>
      <c r="H884">
        <v>23</v>
      </c>
      <c r="I884">
        <f>VLOOKUP(A884,Bシート!A:G,2,FALSE)</f>
        <v>25.8</v>
      </c>
      <c r="J884">
        <f>VLOOKUP(A884,Bシート!A:G,3,FALSE)</f>
        <v>2.4000000000000021</v>
      </c>
      <c r="K884">
        <f>VLOOKUP(A884,Bシート!A:G,4,FALSE)</f>
        <v>1006.3</v>
      </c>
      <c r="L884">
        <f>VLOOKUP(A884,Bシート!A:G,5,FALSE)</f>
        <v>0.29999999999995453</v>
      </c>
      <c r="M884">
        <f>VLOOKUP(A884,Bシート!A:G,6,FALSE)</f>
        <v>77</v>
      </c>
      <c r="N884">
        <f>VLOOKUP(A884,Bシート!A:G,7,FALSE)</f>
        <v>-16</v>
      </c>
      <c r="O884">
        <f>VLOOKUP(A884,Bシート!A:H,8,FALSE)</f>
        <v>24.05</v>
      </c>
      <c r="P884">
        <f>VLOOKUP(A884,Bシート!A:I,9,FALSE)</f>
        <v>-0.92</v>
      </c>
      <c r="Q884">
        <f>VLOOKUP(A884,Bシート!A:J,10,FALSE)</f>
        <v>0.39</v>
      </c>
    </row>
    <row r="885" spans="1:17">
      <c r="A885" s="11">
        <v>41844</v>
      </c>
      <c r="B885">
        <v>2</v>
      </c>
      <c r="C885">
        <v>7</v>
      </c>
      <c r="D885">
        <v>25</v>
      </c>
      <c r="E885">
        <v>26</v>
      </c>
      <c r="F885">
        <v>38</v>
      </c>
      <c r="G885">
        <v>42</v>
      </c>
      <c r="H885">
        <v>19</v>
      </c>
      <c r="I885">
        <f>VLOOKUP(A885,Bシート!A:G,2,FALSE)</f>
        <v>30.9</v>
      </c>
      <c r="J885">
        <f>VLOOKUP(A885,Bシート!A:G,3,FALSE)</f>
        <v>0.5</v>
      </c>
      <c r="K885">
        <f>VLOOKUP(A885,Bシート!A:G,4,FALSE)</f>
        <v>1000.4</v>
      </c>
      <c r="L885">
        <f>VLOOKUP(A885,Bシート!A:G,5,FALSE)</f>
        <v>1.3999999999999773</v>
      </c>
      <c r="M885">
        <f>VLOOKUP(A885,Bシート!A:G,6,FALSE)</f>
        <v>68</v>
      </c>
      <c r="N885">
        <f>VLOOKUP(A885,Bシート!A:G,7,FALSE)</f>
        <v>2</v>
      </c>
      <c r="O885">
        <f>VLOOKUP(A885,Bシート!A:H,8,FALSE)</f>
        <v>27.05</v>
      </c>
      <c r="P885">
        <f>VLOOKUP(A885,Bシート!A:I,9,FALSE)</f>
        <v>-0.5</v>
      </c>
      <c r="Q885">
        <f>VLOOKUP(A885,Bシート!A:J,10,FALSE)</f>
        <v>0.86</v>
      </c>
    </row>
    <row r="886" spans="1:17">
      <c r="A886" s="11">
        <v>41848</v>
      </c>
      <c r="B886">
        <v>22</v>
      </c>
      <c r="C886">
        <v>28</v>
      </c>
      <c r="D886">
        <v>33</v>
      </c>
      <c r="E886">
        <v>36</v>
      </c>
      <c r="F886">
        <v>37</v>
      </c>
      <c r="G886">
        <v>41</v>
      </c>
      <c r="H886">
        <v>14</v>
      </c>
      <c r="I886">
        <f>VLOOKUP(A886,Bシート!A:G,2,FALSE)</f>
        <v>28.5</v>
      </c>
      <c r="J886">
        <f>VLOOKUP(A886,Bシート!A:G,3,FALSE)</f>
        <v>-0.39999999999999858</v>
      </c>
      <c r="K886">
        <f>VLOOKUP(A886,Bシート!A:G,4,FALSE)</f>
        <v>1004.7</v>
      </c>
      <c r="L886">
        <f>VLOOKUP(A886,Bシート!A:G,5,FALSE)</f>
        <v>6.1000000000000227</v>
      </c>
      <c r="M886">
        <f>VLOOKUP(A886,Bシート!A:G,6,FALSE)</f>
        <v>52</v>
      </c>
      <c r="N886">
        <f>VLOOKUP(A886,Bシート!A:G,7,FALSE)</f>
        <v>-28</v>
      </c>
      <c r="O886">
        <f>VLOOKUP(A886,Bシート!A:H,8,FALSE)</f>
        <v>1.52</v>
      </c>
      <c r="P886">
        <f>VLOOKUP(A886,Bシート!A:I,9,FALSE)</f>
        <v>0.32</v>
      </c>
      <c r="Q886">
        <f>VLOOKUP(A886,Bシート!A:J,10,FALSE)</f>
        <v>0.95</v>
      </c>
    </row>
    <row r="887" spans="1:17">
      <c r="A887" s="11">
        <v>41851</v>
      </c>
      <c r="B887">
        <v>7</v>
      </c>
      <c r="C887">
        <v>10</v>
      </c>
      <c r="D887">
        <v>13</v>
      </c>
      <c r="E887">
        <v>23</v>
      </c>
      <c r="F887">
        <v>34</v>
      </c>
      <c r="G887">
        <v>39</v>
      </c>
      <c r="H887">
        <v>11</v>
      </c>
      <c r="I887">
        <f>VLOOKUP(A887,Bシート!A:G,2,FALSE)</f>
        <v>31.1</v>
      </c>
      <c r="J887">
        <f>VLOOKUP(A887,Bシート!A:G,3,FALSE)</f>
        <v>2.2000000000000028</v>
      </c>
      <c r="K887">
        <f>VLOOKUP(A887,Bシート!A:G,4,FALSE)</f>
        <v>1007.6</v>
      </c>
      <c r="L887">
        <f>VLOOKUP(A887,Bシート!A:G,5,FALSE)</f>
        <v>-3</v>
      </c>
      <c r="M887">
        <f>VLOOKUP(A887,Bシート!A:G,6,FALSE)</f>
        <v>66</v>
      </c>
      <c r="N887">
        <f>VLOOKUP(A887,Bシート!A:G,7,FALSE)</f>
        <v>0</v>
      </c>
      <c r="O887">
        <f>VLOOKUP(A887,Bシート!A:H,8,FALSE)</f>
        <v>4.5199999999999996</v>
      </c>
      <c r="P887">
        <f>VLOOKUP(A887,Bシート!A:I,9,FALSE)</f>
        <v>0.82</v>
      </c>
      <c r="Q887">
        <f>VLOOKUP(A887,Bシート!A:J,10,FALSE)</f>
        <v>0.56999999999999995</v>
      </c>
    </row>
    <row r="888" spans="1:17">
      <c r="A888" s="11">
        <v>41855</v>
      </c>
      <c r="B888">
        <v>3</v>
      </c>
      <c r="C888">
        <v>4</v>
      </c>
      <c r="D888">
        <v>6</v>
      </c>
      <c r="E888">
        <v>18</v>
      </c>
      <c r="F888">
        <v>32</v>
      </c>
      <c r="G888">
        <v>37</v>
      </c>
      <c r="H888">
        <v>7</v>
      </c>
      <c r="I888">
        <f>VLOOKUP(A888,Bシート!A:G,2,FALSE)</f>
        <v>31.6</v>
      </c>
      <c r="J888">
        <f>VLOOKUP(A888,Bシート!A:G,3,FALSE)</f>
        <v>-0.29999999999999716</v>
      </c>
      <c r="K888">
        <f>VLOOKUP(A888,Bシート!A:G,4,FALSE)</f>
        <v>1001.7</v>
      </c>
      <c r="L888">
        <f>VLOOKUP(A888,Bシート!A:G,5,FALSE)</f>
        <v>-1</v>
      </c>
      <c r="M888">
        <f>VLOOKUP(A888,Bシート!A:G,6,FALSE)</f>
        <v>59</v>
      </c>
      <c r="N888">
        <f>VLOOKUP(A888,Bシート!A:G,7,FALSE)</f>
        <v>2</v>
      </c>
      <c r="O888">
        <f>VLOOKUP(A888,Bシート!A:H,8,FALSE)</f>
        <v>8.52</v>
      </c>
      <c r="P888">
        <f>VLOOKUP(A888,Bシート!A:I,9,FALSE)</f>
        <v>0.97</v>
      </c>
      <c r="Q888">
        <f>VLOOKUP(A888,Bシート!A:J,10,FALSE)</f>
        <v>-0.24</v>
      </c>
    </row>
    <row r="889" spans="1:17">
      <c r="A889" s="11">
        <v>41858</v>
      </c>
      <c r="B889">
        <v>2</v>
      </c>
      <c r="C889">
        <v>4</v>
      </c>
      <c r="D889">
        <v>9</v>
      </c>
      <c r="E889">
        <v>36</v>
      </c>
      <c r="F889">
        <v>37</v>
      </c>
      <c r="G889">
        <v>39</v>
      </c>
      <c r="H889">
        <v>43</v>
      </c>
      <c r="I889">
        <f>VLOOKUP(A889,Bシート!A:G,2,FALSE)</f>
        <v>29.1</v>
      </c>
      <c r="J889">
        <f>VLOOKUP(A889,Bシート!A:G,3,FALSE)</f>
        <v>-2.2999999999999972</v>
      </c>
      <c r="K889">
        <f>VLOOKUP(A889,Bシート!A:G,4,FALSE)</f>
        <v>1001.8</v>
      </c>
      <c r="L889">
        <f>VLOOKUP(A889,Bシート!A:G,5,FALSE)</f>
        <v>1.3999999999999773</v>
      </c>
      <c r="M889">
        <f>VLOOKUP(A889,Bシート!A:G,6,FALSE)</f>
        <v>65</v>
      </c>
      <c r="N889">
        <f>VLOOKUP(A889,Bシート!A:G,7,FALSE)</f>
        <v>3</v>
      </c>
      <c r="O889">
        <f>VLOOKUP(A889,Bシート!A:H,8,FALSE)</f>
        <v>11.52</v>
      </c>
      <c r="P889">
        <f>VLOOKUP(A889,Bシート!A:I,9,FALSE)</f>
        <v>0.64</v>
      </c>
      <c r="Q889">
        <f>VLOOKUP(A889,Bシート!A:J,10,FALSE)</f>
        <v>-0.77</v>
      </c>
    </row>
    <row r="890" spans="1:17">
      <c r="A890" s="11">
        <v>41862</v>
      </c>
      <c r="B890">
        <v>2</v>
      </c>
      <c r="C890">
        <v>10</v>
      </c>
      <c r="D890">
        <v>21</v>
      </c>
      <c r="E890">
        <v>28</v>
      </c>
      <c r="F890">
        <v>41</v>
      </c>
      <c r="G890">
        <v>43</v>
      </c>
      <c r="H890">
        <v>12</v>
      </c>
      <c r="I890">
        <f>VLOOKUP(A890,Bシート!A:G,2,FALSE)</f>
        <v>29.8</v>
      </c>
      <c r="J890">
        <f>VLOOKUP(A890,Bシート!A:G,3,FALSE)</f>
        <v>1.9000000000000021</v>
      </c>
      <c r="K890">
        <f>VLOOKUP(A890,Bシート!A:G,4,FALSE)</f>
        <v>993.2</v>
      </c>
      <c r="L890">
        <f>VLOOKUP(A890,Bシート!A:G,5,FALSE)</f>
        <v>0.20000000000004547</v>
      </c>
      <c r="M890">
        <f>VLOOKUP(A890,Bシート!A:G,6,FALSE)</f>
        <v>62</v>
      </c>
      <c r="N890">
        <f>VLOOKUP(A890,Bシート!A:G,7,FALSE)</f>
        <v>-23</v>
      </c>
      <c r="O890">
        <f>VLOOKUP(A890,Bシート!A:H,8,FALSE)</f>
        <v>15.52</v>
      </c>
      <c r="P890">
        <f>VLOOKUP(A890,Bシート!A:I,9,FALSE)</f>
        <v>-0.16</v>
      </c>
      <c r="Q890">
        <f>VLOOKUP(A890,Bシート!A:J,10,FALSE)</f>
        <v>-0.99</v>
      </c>
    </row>
    <row r="891" spans="1:17">
      <c r="A891" s="11">
        <v>41865</v>
      </c>
      <c r="B891">
        <v>1</v>
      </c>
      <c r="C891">
        <v>4</v>
      </c>
      <c r="D891">
        <v>6</v>
      </c>
      <c r="E891">
        <v>14</v>
      </c>
      <c r="F891">
        <v>28</v>
      </c>
      <c r="G891">
        <v>31</v>
      </c>
      <c r="H891">
        <v>21</v>
      </c>
      <c r="I891">
        <f>VLOOKUP(A891,Bシート!A:G,2,FALSE)</f>
        <v>26.7</v>
      </c>
      <c r="J891">
        <f>VLOOKUP(A891,Bシート!A:G,3,FALSE)</f>
        <v>-3</v>
      </c>
      <c r="K891">
        <f>VLOOKUP(A891,Bシート!A:G,4,FALSE)</f>
        <v>1006.7</v>
      </c>
      <c r="L891">
        <f>VLOOKUP(A891,Bシート!A:G,5,FALSE)</f>
        <v>1.1000000000000227</v>
      </c>
      <c r="M891">
        <f>VLOOKUP(A891,Bシート!A:G,6,FALSE)</f>
        <v>89</v>
      </c>
      <c r="N891">
        <f>VLOOKUP(A891,Bシート!A:G,7,FALSE)</f>
        <v>19</v>
      </c>
      <c r="O891">
        <f>VLOOKUP(A891,Bシート!A:H,8,FALSE)</f>
        <v>18.52</v>
      </c>
      <c r="P891">
        <f>VLOOKUP(A891,Bシート!A:I,9,FALSE)</f>
        <v>-0.72</v>
      </c>
      <c r="Q891">
        <f>VLOOKUP(A891,Bシート!A:J,10,FALSE)</f>
        <v>-0.7</v>
      </c>
    </row>
    <row r="892" spans="1:17">
      <c r="A892" s="11">
        <v>41869</v>
      </c>
      <c r="B892">
        <v>7</v>
      </c>
      <c r="C892">
        <v>9</v>
      </c>
      <c r="D892">
        <v>14</v>
      </c>
      <c r="E892">
        <v>30</v>
      </c>
      <c r="F892">
        <v>42</v>
      </c>
      <c r="G892">
        <v>43</v>
      </c>
      <c r="H892">
        <v>24</v>
      </c>
      <c r="I892">
        <f>VLOOKUP(A892,Bシート!A:G,2,FALSE)</f>
        <v>30.6</v>
      </c>
      <c r="J892">
        <f>VLOOKUP(A892,Bシート!A:G,3,FALSE)</f>
        <v>0.70000000000000284</v>
      </c>
      <c r="K892">
        <f>VLOOKUP(A892,Bシート!A:G,4,FALSE)</f>
        <v>1009.4</v>
      </c>
      <c r="L892">
        <f>VLOOKUP(A892,Bシート!A:G,5,FALSE)</f>
        <v>0.29999999999995453</v>
      </c>
      <c r="M892">
        <f>VLOOKUP(A892,Bシート!A:G,6,FALSE)</f>
        <v>64</v>
      </c>
      <c r="N892">
        <f>VLOOKUP(A892,Bシート!A:G,7,FALSE)</f>
        <v>0</v>
      </c>
      <c r="O892">
        <f>VLOOKUP(A892,Bシート!A:H,8,FALSE)</f>
        <v>22.52</v>
      </c>
      <c r="P892">
        <f>VLOOKUP(A892,Bシート!A:I,9,FALSE)</f>
        <v>-1</v>
      </c>
      <c r="Q892">
        <f>VLOOKUP(A892,Bシート!A:J,10,FALSE)</f>
        <v>0.08</v>
      </c>
    </row>
    <row r="893" spans="1:17">
      <c r="A893" s="11">
        <v>41872</v>
      </c>
      <c r="B893">
        <v>14</v>
      </c>
      <c r="C893">
        <v>19</v>
      </c>
      <c r="D893">
        <v>31</v>
      </c>
      <c r="E893">
        <v>35</v>
      </c>
      <c r="F893">
        <v>40</v>
      </c>
      <c r="G893">
        <v>43</v>
      </c>
      <c r="H893">
        <v>38</v>
      </c>
      <c r="I893">
        <f>VLOOKUP(A893,Bシート!A:G,2,FALSE)</f>
        <v>31.5</v>
      </c>
      <c r="J893">
        <f>VLOOKUP(A893,Bシート!A:G,3,FALSE)</f>
        <v>-0.39999999999999858</v>
      </c>
      <c r="K893">
        <f>VLOOKUP(A893,Bシート!A:G,4,FALSE)</f>
        <v>1006.5</v>
      </c>
      <c r="L893">
        <f>VLOOKUP(A893,Bシート!A:G,5,FALSE)</f>
        <v>-0.10000000000002274</v>
      </c>
      <c r="M893">
        <f>VLOOKUP(A893,Bシート!A:G,6,FALSE)</f>
        <v>69</v>
      </c>
      <c r="N893">
        <f>VLOOKUP(A893,Bシート!A:G,7,FALSE)</f>
        <v>3</v>
      </c>
      <c r="O893">
        <f>VLOOKUP(A893,Bシート!A:H,8,FALSE)</f>
        <v>25.52</v>
      </c>
      <c r="P893">
        <f>VLOOKUP(A893,Bシート!A:I,9,FALSE)</f>
        <v>-0.75</v>
      </c>
      <c r="Q893">
        <f>VLOOKUP(A893,Bシート!A:J,10,FALSE)</f>
        <v>0.66</v>
      </c>
    </row>
    <row r="894" spans="1:17">
      <c r="A894" s="11">
        <v>41876</v>
      </c>
      <c r="B894">
        <v>10</v>
      </c>
      <c r="C894">
        <v>12</v>
      </c>
      <c r="D894">
        <v>26</v>
      </c>
      <c r="E894">
        <v>28</v>
      </c>
      <c r="F894">
        <v>29</v>
      </c>
      <c r="G894">
        <v>37</v>
      </c>
      <c r="H894">
        <v>34</v>
      </c>
      <c r="I894">
        <f>VLOOKUP(A894,Bシート!A:G,2,FALSE)</f>
        <v>27.7</v>
      </c>
      <c r="J894">
        <f>VLOOKUP(A894,Bシート!A:G,3,FALSE)</f>
        <v>-1.4000000000000021</v>
      </c>
      <c r="K894">
        <f>VLOOKUP(A894,Bシート!A:G,4,FALSE)</f>
        <v>1005.3</v>
      </c>
      <c r="L894">
        <f>VLOOKUP(A894,Bシート!A:G,5,FALSE)</f>
        <v>-0.5</v>
      </c>
      <c r="M894">
        <f>VLOOKUP(A894,Bシート!A:G,6,FALSE)</f>
        <v>67</v>
      </c>
      <c r="N894">
        <f>VLOOKUP(A894,Bシート!A:G,7,FALSE)</f>
        <v>5</v>
      </c>
      <c r="O894">
        <f>VLOOKUP(A894,Bシート!A:H,8,FALSE)</f>
        <v>29.52</v>
      </c>
      <c r="P894">
        <f>VLOOKUP(A894,Bシート!A:I,9,FALSE)</f>
        <v>0</v>
      </c>
      <c r="Q894">
        <f>VLOOKUP(A894,Bシート!A:J,10,FALSE)</f>
        <v>1</v>
      </c>
    </row>
    <row r="895" spans="1:17">
      <c r="A895" s="11">
        <v>41879</v>
      </c>
      <c r="B895">
        <v>4</v>
      </c>
      <c r="C895">
        <v>5</v>
      </c>
      <c r="D895">
        <v>9</v>
      </c>
      <c r="E895">
        <v>20</v>
      </c>
      <c r="F895">
        <v>21</v>
      </c>
      <c r="G895">
        <v>32</v>
      </c>
      <c r="H895">
        <v>40</v>
      </c>
      <c r="I895">
        <f>VLOOKUP(A895,Bシート!A:G,2,FALSE)</f>
        <v>21.9</v>
      </c>
      <c r="J895">
        <f>VLOOKUP(A895,Bシート!A:G,3,FALSE)</f>
        <v>0.5</v>
      </c>
      <c r="K895">
        <f>VLOOKUP(A895,Bシート!A:G,4,FALSE)</f>
        <v>1010.5</v>
      </c>
      <c r="L895">
        <f>VLOOKUP(A895,Bシート!A:G,5,FALSE)</f>
        <v>-0.39999999999997726</v>
      </c>
      <c r="M895">
        <f>VLOOKUP(A895,Bシート!A:G,6,FALSE)</f>
        <v>90</v>
      </c>
      <c r="N895">
        <f>VLOOKUP(A895,Bシート!A:G,7,FALSE)</f>
        <v>0</v>
      </c>
      <c r="O895">
        <f>VLOOKUP(A895,Bシート!A:H,8,FALSE)</f>
        <v>2.98</v>
      </c>
      <c r="P895">
        <f>VLOOKUP(A895,Bシート!A:I,9,FALSE)</f>
        <v>0.59</v>
      </c>
      <c r="Q895">
        <f>VLOOKUP(A895,Bシート!A:J,10,FALSE)</f>
        <v>0.81</v>
      </c>
    </row>
    <row r="896" spans="1:17">
      <c r="A896" s="11">
        <v>41883</v>
      </c>
      <c r="B896">
        <v>5</v>
      </c>
      <c r="C896">
        <v>12</v>
      </c>
      <c r="D896">
        <v>24</v>
      </c>
      <c r="E896">
        <v>25</v>
      </c>
      <c r="F896">
        <v>37</v>
      </c>
      <c r="G896">
        <v>38</v>
      </c>
      <c r="H896">
        <v>39</v>
      </c>
      <c r="I896">
        <f>VLOOKUP(A896,Bシート!A:G,2,FALSE)</f>
        <v>21.3</v>
      </c>
      <c r="J896">
        <f>VLOOKUP(A896,Bシート!A:G,3,FALSE)</f>
        <v>-3.3000000000000007</v>
      </c>
      <c r="K896">
        <f>VLOOKUP(A896,Bシート!A:G,4,FALSE)</f>
        <v>1009.5</v>
      </c>
      <c r="L896">
        <f>VLOOKUP(A896,Bシート!A:G,5,FALSE)</f>
        <v>-0.39999999999997726</v>
      </c>
      <c r="M896">
        <f>VLOOKUP(A896,Bシート!A:G,6,FALSE)</f>
        <v>93</v>
      </c>
      <c r="N896">
        <f>VLOOKUP(A896,Bシート!A:G,7,FALSE)</f>
        <v>19</v>
      </c>
      <c r="O896">
        <f>VLOOKUP(A896,Bシート!A:H,8,FALSE)</f>
        <v>6.98</v>
      </c>
      <c r="P896">
        <f>VLOOKUP(A896,Bシート!A:I,9,FALSE)</f>
        <v>1</v>
      </c>
      <c r="Q896">
        <f>VLOOKUP(A896,Bシート!A:J,10,FALSE)</f>
        <v>0.08</v>
      </c>
    </row>
    <row r="897" spans="1:17">
      <c r="A897" s="11">
        <v>41886</v>
      </c>
      <c r="B897">
        <v>5</v>
      </c>
      <c r="C897">
        <v>6</v>
      </c>
      <c r="D897">
        <v>21</v>
      </c>
      <c r="E897">
        <v>27</v>
      </c>
      <c r="F897">
        <v>32</v>
      </c>
      <c r="G897">
        <v>38</v>
      </c>
      <c r="H897">
        <v>34</v>
      </c>
      <c r="I897">
        <f>VLOOKUP(A897,Bシート!A:G,2,FALSE)</f>
        <v>26.7</v>
      </c>
      <c r="J897">
        <f>VLOOKUP(A897,Bシート!A:G,3,FALSE)</f>
        <v>1.8000000000000007</v>
      </c>
      <c r="K897">
        <f>VLOOKUP(A897,Bシート!A:G,4,FALSE)</f>
        <v>1009</v>
      </c>
      <c r="L897">
        <f>VLOOKUP(A897,Bシート!A:G,5,FALSE)</f>
        <v>-1.6000000000000227</v>
      </c>
      <c r="M897">
        <f>VLOOKUP(A897,Bシート!A:G,6,FALSE)</f>
        <v>67</v>
      </c>
      <c r="N897">
        <f>VLOOKUP(A897,Bシート!A:G,7,FALSE)</f>
        <v>-2</v>
      </c>
      <c r="O897">
        <f>VLOOKUP(A897,Bシート!A:H,8,FALSE)</f>
        <v>9.98</v>
      </c>
      <c r="P897">
        <f>VLOOKUP(A897,Bシート!A:I,9,FALSE)</f>
        <v>0.85</v>
      </c>
      <c r="Q897">
        <f>VLOOKUP(A897,Bシート!A:J,10,FALSE)</f>
        <v>-0.53</v>
      </c>
    </row>
    <row r="898" spans="1:17">
      <c r="A898" s="11">
        <v>41890</v>
      </c>
      <c r="B898">
        <v>8</v>
      </c>
      <c r="C898">
        <v>10</v>
      </c>
      <c r="D898">
        <v>14</v>
      </c>
      <c r="E898">
        <v>15</v>
      </c>
      <c r="F898">
        <v>27</v>
      </c>
      <c r="G898">
        <v>30</v>
      </c>
      <c r="H898">
        <v>12</v>
      </c>
      <c r="I898">
        <f>VLOOKUP(A898,Bシート!A:G,2,FALSE)</f>
        <v>22.5</v>
      </c>
      <c r="J898">
        <f>VLOOKUP(A898,Bシート!A:G,3,FALSE)</f>
        <v>0.60000000000000142</v>
      </c>
      <c r="K898">
        <f>VLOOKUP(A898,Bシート!A:G,4,FALSE)</f>
        <v>1002</v>
      </c>
      <c r="L898">
        <f>VLOOKUP(A898,Bシート!A:G,5,FALSE)</f>
        <v>-1.7999999999999545</v>
      </c>
      <c r="M898">
        <f>VLOOKUP(A898,Bシート!A:G,6,FALSE)</f>
        <v>85</v>
      </c>
      <c r="N898">
        <f>VLOOKUP(A898,Bシート!A:G,7,FALSE)</f>
        <v>6</v>
      </c>
      <c r="O898">
        <f>VLOOKUP(A898,Bシート!A:H,8,FALSE)</f>
        <v>13.98</v>
      </c>
      <c r="P898">
        <f>VLOOKUP(A898,Bシート!A:I,9,FALSE)</f>
        <v>0.17</v>
      </c>
      <c r="Q898">
        <f>VLOOKUP(A898,Bシート!A:J,10,FALSE)</f>
        <v>-0.99</v>
      </c>
    </row>
    <row r="899" spans="1:17">
      <c r="A899" s="11">
        <v>41893</v>
      </c>
      <c r="B899">
        <v>13</v>
      </c>
      <c r="C899">
        <v>17</v>
      </c>
      <c r="D899">
        <v>21</v>
      </c>
      <c r="E899">
        <v>25</v>
      </c>
      <c r="F899">
        <v>29</v>
      </c>
      <c r="G899">
        <v>37</v>
      </c>
      <c r="H899">
        <v>23</v>
      </c>
      <c r="I899">
        <f>VLOOKUP(A899,Bシート!A:G,2,FALSE)</f>
        <v>22.7</v>
      </c>
      <c r="J899">
        <f>VLOOKUP(A899,Bシート!A:G,3,FALSE)</f>
        <v>1.1999999999999993</v>
      </c>
      <c r="K899">
        <f>VLOOKUP(A899,Bシート!A:G,4,FALSE)</f>
        <v>1004.8</v>
      </c>
      <c r="L899">
        <f>VLOOKUP(A899,Bシート!A:G,5,FALSE)</f>
        <v>-1.5</v>
      </c>
      <c r="M899">
        <f>VLOOKUP(A899,Bシート!A:G,6,FALSE)</f>
        <v>83</v>
      </c>
      <c r="N899">
        <f>VLOOKUP(A899,Bシート!A:G,7,FALSE)</f>
        <v>-1</v>
      </c>
      <c r="O899">
        <f>VLOOKUP(A899,Bシート!A:H,8,FALSE)</f>
        <v>16.98</v>
      </c>
      <c r="P899">
        <f>VLOOKUP(A899,Bシート!A:I,9,FALSE)</f>
        <v>-0.45</v>
      </c>
      <c r="Q899">
        <f>VLOOKUP(A899,Bシート!A:J,10,FALSE)</f>
        <v>-0.89</v>
      </c>
    </row>
    <row r="900" spans="1:17">
      <c r="A900" s="11">
        <v>41897</v>
      </c>
      <c r="B900">
        <v>3</v>
      </c>
      <c r="C900">
        <v>10</v>
      </c>
      <c r="D900">
        <v>15</v>
      </c>
      <c r="E900">
        <v>18</v>
      </c>
      <c r="F900">
        <v>27</v>
      </c>
      <c r="G900">
        <v>40</v>
      </c>
      <c r="H900">
        <v>38</v>
      </c>
      <c r="I900">
        <f>VLOOKUP(A900,Bシート!A:G,2,FALSE)</f>
        <v>25.5</v>
      </c>
      <c r="J900">
        <f>VLOOKUP(A900,Bシート!A:G,3,FALSE)</f>
        <v>0.10000000000000142</v>
      </c>
      <c r="K900">
        <f>VLOOKUP(A900,Bシート!A:G,4,FALSE)</f>
        <v>1007.9</v>
      </c>
      <c r="L900">
        <f>VLOOKUP(A900,Bシート!A:G,5,FALSE)</f>
        <v>-0.10000000000002274</v>
      </c>
      <c r="M900">
        <f>VLOOKUP(A900,Bシート!A:G,6,FALSE)</f>
        <v>57</v>
      </c>
      <c r="N900">
        <f>VLOOKUP(A900,Bシート!A:G,7,FALSE)</f>
        <v>-6</v>
      </c>
      <c r="O900">
        <f>VLOOKUP(A900,Bシート!A:H,8,FALSE)</f>
        <v>20.98</v>
      </c>
      <c r="P900">
        <f>VLOOKUP(A900,Bシート!A:I,9,FALSE)</f>
        <v>-0.97</v>
      </c>
      <c r="Q900">
        <f>VLOOKUP(A900,Bシート!A:J,10,FALSE)</f>
        <v>-0.24</v>
      </c>
    </row>
    <row r="901" spans="1:17">
      <c r="A901" s="11">
        <v>41900</v>
      </c>
      <c r="B901">
        <v>8</v>
      </c>
      <c r="C901">
        <v>12</v>
      </c>
      <c r="D901">
        <v>21</v>
      </c>
      <c r="E901">
        <v>22</v>
      </c>
      <c r="F901">
        <v>31</v>
      </c>
      <c r="G901">
        <v>35</v>
      </c>
      <c r="H901">
        <v>2</v>
      </c>
      <c r="I901">
        <f>VLOOKUP(A901,Bシート!A:G,2,FALSE)</f>
        <v>23.4</v>
      </c>
      <c r="J901">
        <f>VLOOKUP(A901,Bシート!A:G,3,FALSE)</f>
        <v>9.9999999999997868E-2</v>
      </c>
      <c r="K901">
        <f>VLOOKUP(A901,Bシート!A:G,4,FALSE)</f>
        <v>1007.7</v>
      </c>
      <c r="L901">
        <f>VLOOKUP(A901,Bシート!A:G,5,FALSE)</f>
        <v>-0.69999999999993179</v>
      </c>
      <c r="M901">
        <f>VLOOKUP(A901,Bシート!A:G,6,FALSE)</f>
        <v>32</v>
      </c>
      <c r="N901">
        <f>VLOOKUP(A901,Bシート!A:G,7,FALSE)</f>
        <v>-29</v>
      </c>
      <c r="O901">
        <f>VLOOKUP(A901,Bシート!A:H,8,FALSE)</f>
        <v>23.98</v>
      </c>
      <c r="P901">
        <f>VLOOKUP(A901,Bシート!A:I,9,FALSE)</f>
        <v>-0.92</v>
      </c>
      <c r="Q901">
        <f>VLOOKUP(A901,Bシート!A:J,10,FALSE)</f>
        <v>0.38</v>
      </c>
    </row>
    <row r="902" spans="1:17">
      <c r="A902" s="11">
        <v>41904</v>
      </c>
      <c r="B902">
        <v>6</v>
      </c>
      <c r="C902">
        <v>13</v>
      </c>
      <c r="D902">
        <v>22</v>
      </c>
      <c r="E902">
        <v>28</v>
      </c>
      <c r="F902">
        <v>29</v>
      </c>
      <c r="G902">
        <v>37</v>
      </c>
      <c r="H902">
        <v>14</v>
      </c>
      <c r="I902">
        <f>VLOOKUP(A902,Bシート!A:G,2,FALSE)</f>
        <v>24</v>
      </c>
      <c r="J902">
        <f>VLOOKUP(A902,Bシート!A:G,3,FALSE)</f>
        <v>1</v>
      </c>
      <c r="K902">
        <f>VLOOKUP(A902,Bシート!A:G,4,FALSE)</f>
        <v>1012.3</v>
      </c>
      <c r="L902">
        <f>VLOOKUP(A902,Bシート!A:G,5,FALSE)</f>
        <v>9.9999999999909051E-2</v>
      </c>
      <c r="M902">
        <f>VLOOKUP(A902,Bシート!A:G,6,FALSE)</f>
        <v>63</v>
      </c>
      <c r="N902">
        <f>VLOOKUP(A902,Bシート!A:G,7,FALSE)</f>
        <v>4</v>
      </c>
      <c r="O902">
        <f>VLOOKUP(A902,Bシート!A:H,8,FALSE)</f>
        <v>27.98</v>
      </c>
      <c r="P902">
        <f>VLOOKUP(A902,Bシート!A:I,9,FALSE)</f>
        <v>-0.32</v>
      </c>
      <c r="Q902">
        <f>VLOOKUP(A902,Bシート!A:J,10,FALSE)</f>
        <v>0.95</v>
      </c>
    </row>
    <row r="903" spans="1:17">
      <c r="A903" s="11">
        <v>41907</v>
      </c>
      <c r="B903">
        <v>11</v>
      </c>
      <c r="C903">
        <v>21</v>
      </c>
      <c r="D903">
        <v>26</v>
      </c>
      <c r="E903">
        <v>31</v>
      </c>
      <c r="F903">
        <v>32</v>
      </c>
      <c r="G903">
        <v>33</v>
      </c>
      <c r="H903">
        <v>22</v>
      </c>
      <c r="I903">
        <f>VLOOKUP(A903,Bシート!A:G,2,FALSE)</f>
        <v>23.7</v>
      </c>
      <c r="J903">
        <f>VLOOKUP(A903,Bシート!A:G,3,FALSE)</f>
        <v>2.3000000000000007</v>
      </c>
      <c r="K903">
        <f>VLOOKUP(A903,Bシート!A:G,4,FALSE)</f>
        <v>999</v>
      </c>
      <c r="L903">
        <f>VLOOKUP(A903,Bシート!A:G,5,FALSE)</f>
        <v>-11.399999999999977</v>
      </c>
      <c r="M903">
        <f>VLOOKUP(A903,Bシート!A:G,6,FALSE)</f>
        <v>89</v>
      </c>
      <c r="N903">
        <f>VLOOKUP(A903,Bシート!A:G,7,FALSE)</f>
        <v>0</v>
      </c>
      <c r="O903">
        <f>VLOOKUP(A903,Bシート!A:H,8,FALSE)</f>
        <v>1.45</v>
      </c>
      <c r="P903">
        <f>VLOOKUP(A903,Bシート!A:I,9,FALSE)</f>
        <v>0.3</v>
      </c>
      <c r="Q903">
        <f>VLOOKUP(A903,Bシート!A:J,10,FALSE)</f>
        <v>0.95</v>
      </c>
    </row>
    <row r="904" spans="1:17">
      <c r="A904" s="11">
        <v>41911</v>
      </c>
      <c r="B904">
        <v>1</v>
      </c>
      <c r="C904">
        <v>3</v>
      </c>
      <c r="D904">
        <v>6</v>
      </c>
      <c r="E904">
        <v>7</v>
      </c>
      <c r="F904">
        <v>16</v>
      </c>
      <c r="G904">
        <v>19</v>
      </c>
      <c r="H904">
        <v>12</v>
      </c>
      <c r="I904">
        <f>VLOOKUP(A904,Bシート!A:G,2,FALSE)</f>
        <v>24.7</v>
      </c>
      <c r="J904">
        <f>VLOOKUP(A904,Bシート!A:G,3,FALSE)</f>
        <v>1.6999999999999993</v>
      </c>
      <c r="K904">
        <f>VLOOKUP(A904,Bシート!A:G,4,FALSE)</f>
        <v>1004.3</v>
      </c>
      <c r="L904">
        <f>VLOOKUP(A904,Bシート!A:G,5,FALSE)</f>
        <v>-1.2000000000000455</v>
      </c>
      <c r="M904">
        <f>VLOOKUP(A904,Bシート!A:G,6,FALSE)</f>
        <v>57</v>
      </c>
      <c r="N904">
        <f>VLOOKUP(A904,Bシート!A:G,7,FALSE)</f>
        <v>-5</v>
      </c>
      <c r="O904">
        <f>VLOOKUP(A904,Bシート!A:H,8,FALSE)</f>
        <v>5.45</v>
      </c>
      <c r="P904">
        <f>VLOOKUP(A904,Bシート!A:I,9,FALSE)</f>
        <v>0.92</v>
      </c>
      <c r="Q904">
        <f>VLOOKUP(A904,Bシート!A:J,10,FALSE)</f>
        <v>0.4</v>
      </c>
    </row>
    <row r="905" spans="1:17">
      <c r="A905" s="11">
        <v>41914</v>
      </c>
      <c r="B905">
        <v>2</v>
      </c>
      <c r="C905">
        <v>4</v>
      </c>
      <c r="D905">
        <v>6</v>
      </c>
      <c r="E905">
        <v>15</v>
      </c>
      <c r="F905">
        <v>21</v>
      </c>
      <c r="G905">
        <v>41</v>
      </c>
      <c r="H905">
        <v>29</v>
      </c>
      <c r="I905">
        <f>VLOOKUP(A905,Bシート!A:G,2,FALSE)</f>
        <v>22.5</v>
      </c>
      <c r="J905">
        <f>VLOOKUP(A905,Bシート!A:G,3,FALSE)</f>
        <v>2.1000000000000014</v>
      </c>
      <c r="K905">
        <f>VLOOKUP(A905,Bシート!A:G,4,FALSE)</f>
        <v>1007.9</v>
      </c>
      <c r="L905">
        <f>VLOOKUP(A905,Bシート!A:G,5,FALSE)</f>
        <v>-5.3999999999999773</v>
      </c>
      <c r="M905">
        <f>VLOOKUP(A905,Bシート!A:G,6,FALSE)</f>
        <v>81</v>
      </c>
      <c r="N905">
        <f>VLOOKUP(A905,Bシート!A:G,7,FALSE)</f>
        <v>4</v>
      </c>
      <c r="O905">
        <f>VLOOKUP(A905,Bシート!A:H,8,FALSE)</f>
        <v>8.4499999999999993</v>
      </c>
      <c r="P905">
        <f>VLOOKUP(A905,Bシート!A:I,9,FALSE)</f>
        <v>0.97</v>
      </c>
      <c r="Q905">
        <f>VLOOKUP(A905,Bシート!A:J,10,FALSE)</f>
        <v>-0.23</v>
      </c>
    </row>
    <row r="906" spans="1:17">
      <c r="A906" s="11">
        <v>41918</v>
      </c>
      <c r="B906">
        <v>4</v>
      </c>
      <c r="C906">
        <v>15</v>
      </c>
      <c r="D906">
        <v>24</v>
      </c>
      <c r="E906">
        <v>40</v>
      </c>
      <c r="F906">
        <v>41</v>
      </c>
      <c r="G906">
        <v>42</v>
      </c>
      <c r="H906">
        <v>31</v>
      </c>
      <c r="I906">
        <f>VLOOKUP(A906,Bシート!A:G,2,FALSE)</f>
        <v>25.3</v>
      </c>
      <c r="J906">
        <f>VLOOKUP(A906,Bシート!A:G,3,FALSE)</f>
        <v>9.4</v>
      </c>
      <c r="K906">
        <f>VLOOKUP(A906,Bシート!A:G,4,FALSE)</f>
        <v>995.7</v>
      </c>
      <c r="L906">
        <f>VLOOKUP(A906,Bシート!A:G,5,FALSE)</f>
        <v>-17.199999999999932</v>
      </c>
      <c r="M906">
        <f>VLOOKUP(A906,Bシート!A:G,6,FALSE)</f>
        <v>50</v>
      </c>
      <c r="N906">
        <f>VLOOKUP(A906,Bシート!A:G,7,FALSE)</f>
        <v>-45</v>
      </c>
      <c r="O906">
        <f>VLOOKUP(A906,Bシート!A:H,8,FALSE)</f>
        <v>12.45</v>
      </c>
      <c r="P906">
        <f>VLOOKUP(A906,Bシート!A:I,9,FALSE)</f>
        <v>0.47</v>
      </c>
      <c r="Q906">
        <f>VLOOKUP(A906,Bシート!A:J,10,FALSE)</f>
        <v>-0.88</v>
      </c>
    </row>
    <row r="907" spans="1:17">
      <c r="A907" s="11">
        <v>41921</v>
      </c>
      <c r="B907">
        <v>6</v>
      </c>
      <c r="C907">
        <v>9</v>
      </c>
      <c r="D907">
        <v>12</v>
      </c>
      <c r="E907">
        <v>13</v>
      </c>
      <c r="F907">
        <v>30</v>
      </c>
      <c r="G907">
        <v>40</v>
      </c>
      <c r="H907">
        <v>31</v>
      </c>
      <c r="I907">
        <f>VLOOKUP(A907,Bシート!A:G,2,FALSE)</f>
        <v>22.8</v>
      </c>
      <c r="J907">
        <f>VLOOKUP(A907,Bシート!A:G,3,FALSE)</f>
        <v>1.1000000000000014</v>
      </c>
      <c r="K907">
        <f>VLOOKUP(A907,Bシート!A:G,4,FALSE)</f>
        <v>1017.6</v>
      </c>
      <c r="L907">
        <f>VLOOKUP(A907,Bシート!A:G,5,FALSE)</f>
        <v>0.30000000000006821</v>
      </c>
      <c r="M907">
        <f>VLOOKUP(A907,Bシート!A:G,6,FALSE)</f>
        <v>59</v>
      </c>
      <c r="N907">
        <f>VLOOKUP(A907,Bシート!A:G,7,FALSE)</f>
        <v>0</v>
      </c>
      <c r="O907">
        <f>VLOOKUP(A907,Bシート!A:H,8,FALSE)</f>
        <v>15.45</v>
      </c>
      <c r="P907">
        <f>VLOOKUP(A907,Bシート!A:I,9,FALSE)</f>
        <v>-0.15</v>
      </c>
      <c r="Q907">
        <f>VLOOKUP(A907,Bシート!A:J,10,FALSE)</f>
        <v>-0.99</v>
      </c>
    </row>
    <row r="908" spans="1:17">
      <c r="A908" s="11">
        <v>41925</v>
      </c>
      <c r="B908">
        <v>5</v>
      </c>
      <c r="C908">
        <v>13</v>
      </c>
      <c r="D908">
        <v>18</v>
      </c>
      <c r="E908">
        <v>22</v>
      </c>
      <c r="F908">
        <v>27</v>
      </c>
      <c r="G908">
        <v>41</v>
      </c>
      <c r="H908">
        <v>19</v>
      </c>
      <c r="I908">
        <f>VLOOKUP(A908,Bシート!A:G,2,FALSE)</f>
        <v>16.7</v>
      </c>
      <c r="J908">
        <f>VLOOKUP(A908,Bシート!A:G,3,FALSE)</f>
        <v>-2.5</v>
      </c>
      <c r="K908">
        <f>VLOOKUP(A908,Bシート!A:G,4,FALSE)</f>
        <v>1001</v>
      </c>
      <c r="L908">
        <f>VLOOKUP(A908,Bシート!A:G,5,FALSE)</f>
        <v>-17.5</v>
      </c>
      <c r="M908">
        <f>VLOOKUP(A908,Bシート!A:G,6,FALSE)</f>
        <v>94</v>
      </c>
      <c r="N908">
        <f>VLOOKUP(A908,Bシート!A:G,7,FALSE)</f>
        <v>38</v>
      </c>
      <c r="O908">
        <f>VLOOKUP(A908,Bシート!A:H,8,FALSE)</f>
        <v>19.45</v>
      </c>
      <c r="P908">
        <f>VLOOKUP(A908,Bシート!A:I,9,FALSE)</f>
        <v>-0.84</v>
      </c>
      <c r="Q908">
        <f>VLOOKUP(A908,Bシート!A:J,10,FALSE)</f>
        <v>-0.54</v>
      </c>
    </row>
    <row r="909" spans="1:17">
      <c r="A909" s="11">
        <v>41928</v>
      </c>
      <c r="B909">
        <v>6</v>
      </c>
      <c r="C909">
        <v>14</v>
      </c>
      <c r="D909">
        <v>21</v>
      </c>
      <c r="E909">
        <v>22</v>
      </c>
      <c r="F909">
        <v>23</v>
      </c>
      <c r="G909">
        <v>30</v>
      </c>
      <c r="H909">
        <v>32</v>
      </c>
      <c r="I909">
        <f>VLOOKUP(A909,Bシート!A:G,2,FALSE)</f>
        <v>19.2</v>
      </c>
      <c r="J909">
        <f>VLOOKUP(A909,Bシート!A:G,3,FALSE)</f>
        <v>4.5</v>
      </c>
      <c r="K909">
        <f>VLOOKUP(A909,Bシート!A:G,4,FALSE)</f>
        <v>1010.4</v>
      </c>
      <c r="L909">
        <f>VLOOKUP(A909,Bシート!A:G,5,FALSE)</f>
        <v>-4.5</v>
      </c>
      <c r="M909">
        <f>VLOOKUP(A909,Bシート!A:G,6,FALSE)</f>
        <v>73</v>
      </c>
      <c r="N909">
        <f>VLOOKUP(A909,Bシート!A:G,7,FALSE)</f>
        <v>-2</v>
      </c>
      <c r="O909">
        <f>VLOOKUP(A909,Bシート!A:H,8,FALSE)</f>
        <v>22.45</v>
      </c>
      <c r="P909">
        <f>VLOOKUP(A909,Bシート!A:I,9,FALSE)</f>
        <v>-1</v>
      </c>
      <c r="Q909">
        <f>VLOOKUP(A909,Bシート!A:J,10,FALSE)</f>
        <v>7.0000000000000007E-2</v>
      </c>
    </row>
    <row r="910" spans="1:17">
      <c r="A910" s="11">
        <v>41932</v>
      </c>
      <c r="B910">
        <v>12</v>
      </c>
      <c r="C910">
        <v>15</v>
      </c>
      <c r="D910">
        <v>21</v>
      </c>
      <c r="E910">
        <v>27</v>
      </c>
      <c r="F910">
        <v>30</v>
      </c>
      <c r="G910">
        <v>35</v>
      </c>
      <c r="H910">
        <v>28</v>
      </c>
      <c r="I910">
        <f>VLOOKUP(A910,Bシート!A:G,2,FALSE)</f>
        <v>22</v>
      </c>
      <c r="J910">
        <f>VLOOKUP(A910,Bシート!A:G,3,FALSE)</f>
        <v>1</v>
      </c>
      <c r="K910">
        <f>VLOOKUP(A910,Bシート!A:G,4,FALSE)</f>
        <v>1017.9</v>
      </c>
      <c r="L910">
        <f>VLOOKUP(A910,Bシート!A:G,5,FALSE)</f>
        <v>-5</v>
      </c>
      <c r="M910">
        <f>VLOOKUP(A910,Bシート!A:G,6,FALSE)</f>
        <v>61</v>
      </c>
      <c r="N910">
        <f>VLOOKUP(A910,Bシート!A:G,7,FALSE)</f>
        <v>7</v>
      </c>
      <c r="O910">
        <f>VLOOKUP(A910,Bシート!A:H,8,FALSE)</f>
        <v>26.45</v>
      </c>
      <c r="P910">
        <f>VLOOKUP(A910,Bシート!A:I,9,FALSE)</f>
        <v>-0.61</v>
      </c>
      <c r="Q910">
        <f>VLOOKUP(A910,Bシート!A:J,10,FALSE)</f>
        <v>0.79</v>
      </c>
    </row>
    <row r="911" spans="1:17">
      <c r="A911" s="11">
        <v>41935</v>
      </c>
      <c r="B911">
        <v>11</v>
      </c>
      <c r="C911">
        <v>12</v>
      </c>
      <c r="D911">
        <v>13</v>
      </c>
      <c r="E911">
        <v>17</v>
      </c>
      <c r="F911">
        <v>25</v>
      </c>
      <c r="G911">
        <v>33</v>
      </c>
      <c r="H911">
        <v>14</v>
      </c>
      <c r="I911">
        <f>VLOOKUP(A911,Bシート!A:G,2,FALSE)</f>
        <v>14.6</v>
      </c>
      <c r="J911">
        <f>VLOOKUP(A911,Bシート!A:G,3,FALSE)</f>
        <v>9.9999999999999645E-2</v>
      </c>
      <c r="K911">
        <f>VLOOKUP(A911,Bシート!A:G,4,FALSE)</f>
        <v>1015.6</v>
      </c>
      <c r="L911">
        <f>VLOOKUP(A911,Bシート!A:G,5,FALSE)</f>
        <v>5.7000000000000455</v>
      </c>
      <c r="M911">
        <f>VLOOKUP(A911,Bシート!A:G,6,FALSE)</f>
        <v>80</v>
      </c>
      <c r="N911">
        <f>VLOOKUP(A911,Bシート!A:G,7,FALSE)</f>
        <v>-9</v>
      </c>
      <c r="O911">
        <f>VLOOKUP(A911,Bシート!A:H,8,FALSE)</f>
        <v>29.45</v>
      </c>
      <c r="P911">
        <f>VLOOKUP(A911,Bシート!A:I,9,FALSE)</f>
        <v>-0.02</v>
      </c>
      <c r="Q911">
        <f>VLOOKUP(A911,Bシート!A:J,10,FALSE)</f>
        <v>1</v>
      </c>
    </row>
    <row r="912" spans="1:17">
      <c r="A912" s="11">
        <v>41939</v>
      </c>
      <c r="B912">
        <v>8</v>
      </c>
      <c r="C912">
        <v>16</v>
      </c>
      <c r="D912">
        <v>18</v>
      </c>
      <c r="E912">
        <v>22</v>
      </c>
      <c r="F912">
        <v>27</v>
      </c>
      <c r="G912">
        <v>35</v>
      </c>
      <c r="H912">
        <v>3</v>
      </c>
      <c r="I912">
        <f>VLOOKUP(A912,Bシート!A:G,2,FALSE)</f>
        <v>21.1</v>
      </c>
      <c r="J912">
        <f>VLOOKUP(A912,Bシート!A:G,3,FALSE)</f>
        <v>-1.2999999999999972</v>
      </c>
      <c r="K912">
        <f>VLOOKUP(A912,Bシート!A:G,4,FALSE)</f>
        <v>1005.7</v>
      </c>
      <c r="L912">
        <f>VLOOKUP(A912,Bシート!A:G,5,FALSE)</f>
        <v>-7.5999999999999091</v>
      </c>
      <c r="M912">
        <f>VLOOKUP(A912,Bシート!A:G,6,FALSE)</f>
        <v>46</v>
      </c>
      <c r="N912">
        <f>VLOOKUP(A912,Bシート!A:G,7,FALSE)</f>
        <v>-24</v>
      </c>
      <c r="O912">
        <f>VLOOKUP(A912,Bシート!A:H,8,FALSE)</f>
        <v>3.92</v>
      </c>
      <c r="P912">
        <f>VLOOKUP(A912,Bシート!A:I,9,FALSE)</f>
        <v>0.74</v>
      </c>
      <c r="Q912">
        <f>VLOOKUP(A912,Bシート!A:J,10,FALSE)</f>
        <v>0.67</v>
      </c>
    </row>
    <row r="913" spans="1:17">
      <c r="A913" s="11">
        <v>41942</v>
      </c>
      <c r="B913">
        <v>5</v>
      </c>
      <c r="C913">
        <v>14</v>
      </c>
      <c r="D913">
        <v>19</v>
      </c>
      <c r="E913">
        <v>20</v>
      </c>
      <c r="F913">
        <v>32</v>
      </c>
      <c r="G913">
        <v>42</v>
      </c>
      <c r="H913">
        <v>11</v>
      </c>
      <c r="I913">
        <f>VLOOKUP(A913,Bシート!A:G,2,FALSE)</f>
        <v>20.3</v>
      </c>
      <c r="J913">
        <f>VLOOKUP(A913,Bシート!A:G,3,FALSE)</f>
        <v>1.9000000000000021</v>
      </c>
      <c r="K913">
        <f>VLOOKUP(A913,Bシート!A:G,4,FALSE)</f>
        <v>1021.9</v>
      </c>
      <c r="L913">
        <f>VLOOKUP(A913,Bシート!A:G,5,FALSE)</f>
        <v>2.5</v>
      </c>
      <c r="M913">
        <f>VLOOKUP(A913,Bシート!A:G,6,FALSE)</f>
        <v>61</v>
      </c>
      <c r="N913">
        <f>VLOOKUP(A913,Bシート!A:G,7,FALSE)</f>
        <v>5</v>
      </c>
      <c r="O913">
        <f>VLOOKUP(A913,Bシート!A:H,8,FALSE)</f>
        <v>6.92</v>
      </c>
      <c r="P913">
        <f>VLOOKUP(A913,Bシート!A:I,9,FALSE)</f>
        <v>1</v>
      </c>
      <c r="Q913">
        <f>VLOOKUP(A913,Bシート!A:J,10,FALSE)</f>
        <v>0.1</v>
      </c>
    </row>
    <row r="914" spans="1:17">
      <c r="A914" s="11">
        <v>41946</v>
      </c>
      <c r="B914">
        <v>5</v>
      </c>
      <c r="C914">
        <v>8</v>
      </c>
      <c r="D914">
        <v>20</v>
      </c>
      <c r="E914">
        <v>31</v>
      </c>
      <c r="F914">
        <v>36</v>
      </c>
      <c r="G914">
        <v>41</v>
      </c>
      <c r="H914">
        <v>16</v>
      </c>
      <c r="I914">
        <f>VLOOKUP(A914,Bシート!A:G,2,FALSE)</f>
        <v>18.100000000000001</v>
      </c>
      <c r="J914">
        <f>VLOOKUP(A914,Bシート!A:G,3,FALSE)</f>
        <v>-4</v>
      </c>
      <c r="K914">
        <f>VLOOKUP(A914,Bシート!A:G,4,FALSE)</f>
        <v>1004.1</v>
      </c>
      <c r="L914">
        <f>VLOOKUP(A914,Bシート!A:G,5,FALSE)</f>
        <v>8.3999999999999773</v>
      </c>
      <c r="M914">
        <f>VLOOKUP(A914,Bシート!A:G,6,FALSE)</f>
        <v>36</v>
      </c>
      <c r="N914">
        <f>VLOOKUP(A914,Bシート!A:G,7,FALSE)</f>
        <v>-37</v>
      </c>
      <c r="O914">
        <f>VLOOKUP(A914,Bシート!A:H,8,FALSE)</f>
        <v>10.92</v>
      </c>
      <c r="P914">
        <f>VLOOKUP(A914,Bシート!A:I,9,FALSE)</f>
        <v>0.73</v>
      </c>
      <c r="Q914">
        <f>VLOOKUP(A914,Bシート!A:J,10,FALSE)</f>
        <v>-0.68</v>
      </c>
    </row>
    <row r="915" spans="1:17">
      <c r="A915" s="11">
        <v>41949</v>
      </c>
      <c r="B915">
        <v>2</v>
      </c>
      <c r="C915">
        <v>3</v>
      </c>
      <c r="D915">
        <v>26</v>
      </c>
      <c r="E915">
        <v>33</v>
      </c>
      <c r="F915">
        <v>36</v>
      </c>
      <c r="G915">
        <v>40</v>
      </c>
      <c r="H915">
        <v>19</v>
      </c>
      <c r="I915">
        <f>VLOOKUP(A915,Bシート!A:G,2,FALSE)</f>
        <v>18.7</v>
      </c>
      <c r="J915">
        <f>VLOOKUP(A915,Bシート!A:G,3,FALSE)</f>
        <v>1.5</v>
      </c>
      <c r="K915">
        <f>VLOOKUP(A915,Bシート!A:G,4,FALSE)</f>
        <v>1007.4</v>
      </c>
      <c r="L915">
        <f>VLOOKUP(A915,Bシート!A:G,5,FALSE)</f>
        <v>-9.8999999999999773</v>
      </c>
      <c r="M915">
        <f>VLOOKUP(A915,Bシート!A:G,6,FALSE)</f>
        <v>80</v>
      </c>
      <c r="N915">
        <f>VLOOKUP(A915,Bシート!A:G,7,FALSE)</f>
        <v>14</v>
      </c>
      <c r="O915">
        <f>VLOOKUP(A915,Bシート!A:H,8,FALSE)</f>
        <v>13.92</v>
      </c>
      <c r="P915">
        <f>VLOOKUP(A915,Bシート!A:I,9,FALSE)</f>
        <v>0.18</v>
      </c>
      <c r="Q915">
        <f>VLOOKUP(A915,Bシート!A:J,10,FALSE)</f>
        <v>-0.98</v>
      </c>
    </row>
    <row r="916" spans="1:17">
      <c r="A916" s="11">
        <v>41953</v>
      </c>
      <c r="B916">
        <v>7</v>
      </c>
      <c r="C916">
        <v>12</v>
      </c>
      <c r="D916">
        <v>21</v>
      </c>
      <c r="E916">
        <v>33</v>
      </c>
      <c r="F916">
        <v>38</v>
      </c>
      <c r="G916">
        <v>40</v>
      </c>
      <c r="H916">
        <v>42</v>
      </c>
      <c r="I916">
        <f>VLOOKUP(A916,Bシート!A:G,2,FALSE)</f>
        <v>20</v>
      </c>
      <c r="J916">
        <f>VLOOKUP(A916,Bシート!A:G,3,FALSE)</f>
        <v>5.0999999999999996</v>
      </c>
      <c r="K916">
        <f>VLOOKUP(A916,Bシート!A:G,4,FALSE)</f>
        <v>1012.8</v>
      </c>
      <c r="L916">
        <f>VLOOKUP(A916,Bシート!A:G,5,FALSE)</f>
        <v>-2.6000000000000227</v>
      </c>
      <c r="M916">
        <f>VLOOKUP(A916,Bシート!A:G,6,FALSE)</f>
        <v>47</v>
      </c>
      <c r="N916">
        <f>VLOOKUP(A916,Bシート!A:G,7,FALSE)</f>
        <v>-31</v>
      </c>
      <c r="O916">
        <f>VLOOKUP(A916,Bシート!A:H,8,FALSE)</f>
        <v>17.920000000000002</v>
      </c>
      <c r="P916">
        <f>VLOOKUP(A916,Bシート!A:I,9,FALSE)</f>
        <v>-0.62</v>
      </c>
      <c r="Q916">
        <f>VLOOKUP(A916,Bシート!A:J,10,FALSE)</f>
        <v>-0.78</v>
      </c>
    </row>
    <row r="917" spans="1:17">
      <c r="A917" s="11">
        <v>41956</v>
      </c>
      <c r="B917">
        <v>6</v>
      </c>
      <c r="C917">
        <v>14</v>
      </c>
      <c r="D917">
        <v>25</v>
      </c>
      <c r="E917">
        <v>27</v>
      </c>
      <c r="F917">
        <v>38</v>
      </c>
      <c r="G917">
        <v>43</v>
      </c>
      <c r="H917">
        <v>21</v>
      </c>
      <c r="I917">
        <f>VLOOKUP(A917,Bシート!A:G,2,FALSE)</f>
        <v>16.3</v>
      </c>
      <c r="J917">
        <f>VLOOKUP(A917,Bシート!A:G,3,FALSE)</f>
        <v>1.1000000000000014</v>
      </c>
      <c r="K917">
        <f>VLOOKUP(A917,Bシート!A:G,4,FALSE)</f>
        <v>1003.9</v>
      </c>
      <c r="L917">
        <f>VLOOKUP(A917,Bシート!A:G,5,FALSE)</f>
        <v>5.1000000000000227</v>
      </c>
      <c r="M917">
        <f>VLOOKUP(A917,Bシート!A:G,6,FALSE)</f>
        <v>22</v>
      </c>
      <c r="N917">
        <f>VLOOKUP(A917,Bシート!A:G,7,FALSE)</f>
        <v>-62</v>
      </c>
      <c r="O917">
        <f>VLOOKUP(A917,Bシート!A:H,8,FALSE)</f>
        <v>20.92</v>
      </c>
      <c r="P917">
        <f>VLOOKUP(A917,Bシート!A:I,9,FALSE)</f>
        <v>-0.97</v>
      </c>
      <c r="Q917">
        <f>VLOOKUP(A917,Bシート!A:J,10,FALSE)</f>
        <v>-0.26</v>
      </c>
    </row>
    <row r="918" spans="1:17">
      <c r="A918" s="11">
        <v>41960</v>
      </c>
      <c r="B918">
        <v>2</v>
      </c>
      <c r="C918">
        <v>6</v>
      </c>
      <c r="D918">
        <v>25</v>
      </c>
      <c r="E918">
        <v>26</v>
      </c>
      <c r="F918">
        <v>41</v>
      </c>
      <c r="G918">
        <v>42</v>
      </c>
      <c r="H918">
        <v>18</v>
      </c>
      <c r="I918">
        <f>VLOOKUP(A918,Bシート!A:G,2,FALSE)</f>
        <v>14.7</v>
      </c>
      <c r="J918">
        <f>VLOOKUP(A918,Bシート!A:G,3,FALSE)</f>
        <v>0.89999999999999858</v>
      </c>
      <c r="K918">
        <f>VLOOKUP(A918,Bシート!A:G,4,FALSE)</f>
        <v>1010.9</v>
      </c>
      <c r="L918">
        <f>VLOOKUP(A918,Bシート!A:G,5,FALSE)</f>
        <v>-7.1000000000000227</v>
      </c>
      <c r="M918">
        <f>VLOOKUP(A918,Bシート!A:G,6,FALSE)</f>
        <v>61</v>
      </c>
      <c r="N918">
        <f>VLOOKUP(A918,Bシート!A:G,7,FALSE)</f>
        <v>12</v>
      </c>
      <c r="O918">
        <f>VLOOKUP(A918,Bシート!A:H,8,FALSE)</f>
        <v>24.92</v>
      </c>
      <c r="P918">
        <f>VLOOKUP(A918,Bシート!A:I,9,FALSE)</f>
        <v>-0.83</v>
      </c>
      <c r="Q918">
        <f>VLOOKUP(A918,Bシート!A:J,10,FALSE)</f>
        <v>0.56000000000000005</v>
      </c>
    </row>
    <row r="919" spans="1:17">
      <c r="A919" s="11">
        <v>41963</v>
      </c>
      <c r="B919">
        <v>10</v>
      </c>
      <c r="C919">
        <v>15</v>
      </c>
      <c r="D919">
        <v>25</v>
      </c>
      <c r="E919">
        <v>29</v>
      </c>
      <c r="F919">
        <v>34</v>
      </c>
      <c r="G919">
        <v>36</v>
      </c>
      <c r="H919">
        <v>39</v>
      </c>
      <c r="I919">
        <f>VLOOKUP(A919,Bシート!A:G,2,FALSE)</f>
        <v>9.4</v>
      </c>
      <c r="J919">
        <f>VLOOKUP(A919,Bシート!A:G,3,FALSE)</f>
        <v>-4.1999999999999993</v>
      </c>
      <c r="K919">
        <f>VLOOKUP(A919,Bシート!A:G,4,FALSE)</f>
        <v>1022.2</v>
      </c>
      <c r="L919">
        <f>VLOOKUP(A919,Bシート!A:G,5,FALSE)</f>
        <v>2.3000000000000682</v>
      </c>
      <c r="M919">
        <f>VLOOKUP(A919,Bシート!A:G,6,FALSE)</f>
        <v>90</v>
      </c>
      <c r="N919">
        <f>VLOOKUP(A919,Bシート!A:G,7,FALSE)</f>
        <v>56</v>
      </c>
      <c r="O919">
        <f>VLOOKUP(A919,Bシート!A:H,8,FALSE)</f>
        <v>27.92</v>
      </c>
      <c r="P919">
        <f>VLOOKUP(A919,Bシート!A:I,9,FALSE)</f>
        <v>-0.34</v>
      </c>
      <c r="Q919">
        <f>VLOOKUP(A919,Bシート!A:J,10,FALSE)</f>
        <v>0.94</v>
      </c>
    </row>
    <row r="920" spans="1:17">
      <c r="A920" s="11">
        <v>41967</v>
      </c>
      <c r="B920">
        <v>2</v>
      </c>
      <c r="C920">
        <v>9</v>
      </c>
      <c r="D920">
        <v>12</v>
      </c>
      <c r="E920">
        <v>17</v>
      </c>
      <c r="F920">
        <v>33</v>
      </c>
      <c r="G920">
        <v>42</v>
      </c>
      <c r="H920">
        <v>26</v>
      </c>
      <c r="I920">
        <f>VLOOKUP(A920,Bシート!A:G,2,FALSE)</f>
        <v>14.2</v>
      </c>
      <c r="J920">
        <f>VLOOKUP(A920,Bシート!A:G,3,FALSE)</f>
        <v>-1.3000000000000007</v>
      </c>
      <c r="K920">
        <f>VLOOKUP(A920,Bシート!A:G,4,FALSE)</f>
        <v>1014.6</v>
      </c>
      <c r="L920">
        <f>VLOOKUP(A920,Bシート!A:G,5,FALSE)</f>
        <v>-3.6999999999999318</v>
      </c>
      <c r="M920">
        <f>VLOOKUP(A920,Bシート!A:G,6,FALSE)</f>
        <v>65</v>
      </c>
      <c r="N920">
        <f>VLOOKUP(A920,Bシート!A:G,7,FALSE)</f>
        <v>-3</v>
      </c>
      <c r="O920">
        <f>VLOOKUP(A920,Bシート!A:H,8,FALSE)</f>
        <v>2.39</v>
      </c>
      <c r="P920">
        <f>VLOOKUP(A920,Bシート!A:I,9,FALSE)</f>
        <v>0.49</v>
      </c>
      <c r="Q920">
        <f>VLOOKUP(A920,Bシート!A:J,10,FALSE)</f>
        <v>0.87</v>
      </c>
    </row>
    <row r="921" spans="1:17">
      <c r="A921" s="11">
        <v>41970</v>
      </c>
      <c r="B921">
        <v>9</v>
      </c>
      <c r="C921">
        <v>17</v>
      </c>
      <c r="D921">
        <v>27</v>
      </c>
      <c r="E921">
        <v>30</v>
      </c>
      <c r="F921">
        <v>35</v>
      </c>
      <c r="G921">
        <v>38</v>
      </c>
      <c r="H921">
        <v>6</v>
      </c>
      <c r="I921">
        <f>VLOOKUP(A921,Bシート!A:G,2,FALSE)</f>
        <v>15.6</v>
      </c>
      <c r="J921">
        <f>VLOOKUP(A921,Bシート!A:G,3,FALSE)</f>
        <v>6.5</v>
      </c>
      <c r="K921">
        <f>VLOOKUP(A921,Bシート!A:G,4,FALSE)</f>
        <v>1018.3</v>
      </c>
      <c r="L921">
        <f>VLOOKUP(A921,Bシート!A:G,5,FALSE)</f>
        <v>9.5</v>
      </c>
      <c r="M921">
        <f>VLOOKUP(A921,Bシート!A:G,6,FALSE)</f>
        <v>62</v>
      </c>
      <c r="N921">
        <f>VLOOKUP(A921,Bシート!A:G,7,FALSE)</f>
        <v>-25</v>
      </c>
      <c r="O921">
        <f>VLOOKUP(A921,Bシート!A:H,8,FALSE)</f>
        <v>5.39</v>
      </c>
      <c r="P921">
        <f>VLOOKUP(A921,Bシート!A:I,9,FALSE)</f>
        <v>0.91</v>
      </c>
      <c r="Q921">
        <f>VLOOKUP(A921,Bシート!A:J,10,FALSE)</f>
        <v>0.41</v>
      </c>
    </row>
    <row r="922" spans="1:17">
      <c r="A922" s="11">
        <v>41974</v>
      </c>
      <c r="B922">
        <v>5</v>
      </c>
      <c r="C922">
        <v>7</v>
      </c>
      <c r="D922">
        <v>26</v>
      </c>
      <c r="E922">
        <v>36</v>
      </c>
      <c r="F922">
        <v>38</v>
      </c>
      <c r="G922">
        <v>39</v>
      </c>
      <c r="H922">
        <v>32</v>
      </c>
      <c r="I922">
        <f>VLOOKUP(A922,Bシート!A:G,2,FALSE)</f>
        <v>14.2</v>
      </c>
      <c r="J922">
        <f>VLOOKUP(A922,Bシート!A:G,3,FALSE)</f>
        <v>-1.7000000000000011</v>
      </c>
      <c r="K922">
        <f>VLOOKUP(A922,Bシート!A:G,4,FALSE)</f>
        <v>989.4</v>
      </c>
      <c r="L922">
        <f>VLOOKUP(A922,Bシート!A:G,5,FALSE)</f>
        <v>-21.300000000000068</v>
      </c>
      <c r="M922">
        <f>VLOOKUP(A922,Bシート!A:G,6,FALSE)</f>
        <v>90</v>
      </c>
      <c r="N922">
        <f>VLOOKUP(A922,Bシート!A:G,7,FALSE)</f>
        <v>19</v>
      </c>
      <c r="O922">
        <f>VLOOKUP(A922,Bシート!A:H,8,FALSE)</f>
        <v>9.39</v>
      </c>
      <c r="P922">
        <f>VLOOKUP(A922,Bシート!A:I,9,FALSE)</f>
        <v>0.91</v>
      </c>
      <c r="Q922">
        <f>VLOOKUP(A922,Bシート!A:J,10,FALSE)</f>
        <v>-0.41</v>
      </c>
    </row>
    <row r="923" spans="1:17">
      <c r="A923" s="11">
        <v>41977</v>
      </c>
      <c r="B923">
        <v>4</v>
      </c>
      <c r="C923">
        <v>6</v>
      </c>
      <c r="D923">
        <v>19</v>
      </c>
      <c r="E923">
        <v>32</v>
      </c>
      <c r="F923">
        <v>33</v>
      </c>
      <c r="G923">
        <v>38</v>
      </c>
      <c r="H923">
        <v>1</v>
      </c>
      <c r="I923">
        <f>VLOOKUP(A923,Bシート!A:G,2,FALSE)</f>
        <v>7.9</v>
      </c>
      <c r="J923">
        <f>VLOOKUP(A923,Bシート!A:G,3,FALSE)</f>
        <v>-1.4000000000000004</v>
      </c>
      <c r="K923">
        <f>VLOOKUP(A923,Bシート!A:G,4,FALSE)</f>
        <v>1005.1</v>
      </c>
      <c r="L923">
        <f>VLOOKUP(A923,Bシート!A:G,5,FALSE)</f>
        <v>-6.6999999999999318</v>
      </c>
      <c r="M923">
        <f>VLOOKUP(A923,Bシート!A:G,6,FALSE)</f>
        <v>96</v>
      </c>
      <c r="N923">
        <f>VLOOKUP(A923,Bシート!A:G,7,FALSE)</f>
        <v>62</v>
      </c>
      <c r="O923">
        <f>VLOOKUP(A923,Bシート!A:H,8,FALSE)</f>
        <v>12.39</v>
      </c>
      <c r="P923">
        <f>VLOOKUP(A923,Bシート!A:I,9,FALSE)</f>
        <v>0.48</v>
      </c>
      <c r="Q923">
        <f>VLOOKUP(A923,Bシート!A:J,10,FALSE)</f>
        <v>-0.88</v>
      </c>
    </row>
    <row r="924" spans="1:17">
      <c r="A924" s="11">
        <v>41981</v>
      </c>
      <c r="B924">
        <v>5</v>
      </c>
      <c r="C924">
        <v>13</v>
      </c>
      <c r="D924">
        <v>30</v>
      </c>
      <c r="E924">
        <v>31</v>
      </c>
      <c r="F924">
        <v>32</v>
      </c>
      <c r="G924">
        <v>35</v>
      </c>
      <c r="H924">
        <v>29</v>
      </c>
      <c r="I924">
        <f>VLOOKUP(A924,Bシート!A:G,2,FALSE)</f>
        <v>7.4</v>
      </c>
      <c r="J924">
        <f>VLOOKUP(A924,Bシート!A:G,3,FALSE)</f>
        <v>1.1000000000000005</v>
      </c>
      <c r="K924">
        <f>VLOOKUP(A924,Bシート!A:G,4,FALSE)</f>
        <v>1020.6</v>
      </c>
      <c r="L924">
        <f>VLOOKUP(A924,Bシート!A:G,5,FALSE)</f>
        <v>1.3000000000000682</v>
      </c>
      <c r="M924">
        <f>VLOOKUP(A924,Bシート!A:G,6,FALSE)</f>
        <v>59</v>
      </c>
      <c r="N924">
        <f>VLOOKUP(A924,Bシート!A:G,7,FALSE)</f>
        <v>14</v>
      </c>
      <c r="O924">
        <f>VLOOKUP(A924,Bシート!A:H,8,FALSE)</f>
        <v>16.39</v>
      </c>
      <c r="P924">
        <f>VLOOKUP(A924,Bシート!A:I,9,FALSE)</f>
        <v>-0.34</v>
      </c>
      <c r="Q924">
        <f>VLOOKUP(A924,Bシート!A:J,10,FALSE)</f>
        <v>-0.94</v>
      </c>
    </row>
    <row r="925" spans="1:17">
      <c r="A925" s="11">
        <v>41984</v>
      </c>
      <c r="B925">
        <v>13</v>
      </c>
      <c r="C925">
        <v>20</v>
      </c>
      <c r="D925">
        <v>24</v>
      </c>
      <c r="E925">
        <v>32</v>
      </c>
      <c r="F925">
        <v>35</v>
      </c>
      <c r="G925">
        <v>42</v>
      </c>
      <c r="H925">
        <v>43</v>
      </c>
      <c r="I925">
        <f>VLOOKUP(A925,Bシート!A:G,2,FALSE)</f>
        <v>10.5</v>
      </c>
      <c r="J925">
        <f>VLOOKUP(A925,Bシート!A:G,3,FALSE)</f>
        <v>2.9000000000000004</v>
      </c>
      <c r="K925">
        <f>VLOOKUP(A925,Bシート!A:G,4,FALSE)</f>
        <v>1003.6</v>
      </c>
      <c r="L925">
        <f>VLOOKUP(A925,Bシート!A:G,5,FALSE)</f>
        <v>-19.699999999999932</v>
      </c>
      <c r="M925">
        <f>VLOOKUP(A925,Bシート!A:G,6,FALSE)</f>
        <v>74</v>
      </c>
      <c r="N925">
        <f>VLOOKUP(A925,Bシート!A:G,7,FALSE)</f>
        <v>27</v>
      </c>
      <c r="O925">
        <f>VLOOKUP(A925,Bシート!A:H,8,FALSE)</f>
        <v>19.39</v>
      </c>
      <c r="P925">
        <f>VLOOKUP(A925,Bシート!A:I,9,FALSE)</f>
        <v>-0.83</v>
      </c>
      <c r="Q925">
        <f>VLOOKUP(A925,Bシート!A:J,10,FALSE)</f>
        <v>-0.55000000000000004</v>
      </c>
    </row>
    <row r="926" spans="1:17">
      <c r="A926" s="11">
        <v>41988</v>
      </c>
      <c r="B926">
        <v>25</v>
      </c>
      <c r="C926">
        <v>26</v>
      </c>
      <c r="D926">
        <v>27</v>
      </c>
      <c r="E926">
        <v>28</v>
      </c>
      <c r="F926">
        <v>32</v>
      </c>
      <c r="G926">
        <v>37</v>
      </c>
      <c r="H926">
        <v>40</v>
      </c>
      <c r="I926">
        <f>VLOOKUP(A926,Bシート!A:G,2,FALSE)</f>
        <v>7.4</v>
      </c>
      <c r="J926">
        <f>VLOOKUP(A926,Bシート!A:G,3,FALSE)</f>
        <v>1.2000000000000002</v>
      </c>
      <c r="K926">
        <f>VLOOKUP(A926,Bシート!A:G,4,FALSE)</f>
        <v>1023</v>
      </c>
      <c r="L926">
        <f>VLOOKUP(A926,Bシート!A:G,5,FALSE)</f>
        <v>7.7999999999999545</v>
      </c>
      <c r="M926">
        <f>VLOOKUP(A926,Bシート!A:G,6,FALSE)</f>
        <v>32</v>
      </c>
      <c r="N926">
        <f>VLOOKUP(A926,Bシート!A:G,7,FALSE)</f>
        <v>-15</v>
      </c>
      <c r="O926">
        <f>VLOOKUP(A926,Bシート!A:H,8,FALSE)</f>
        <v>23.39</v>
      </c>
      <c r="P926">
        <f>VLOOKUP(A926,Bシート!A:I,9,FALSE)</f>
        <v>-0.97</v>
      </c>
      <c r="Q926">
        <f>VLOOKUP(A926,Bシート!A:J,10,FALSE)</f>
        <v>0.26</v>
      </c>
    </row>
    <row r="927" spans="1:17">
      <c r="A927" s="11">
        <v>41991</v>
      </c>
      <c r="B927">
        <v>16</v>
      </c>
      <c r="C927">
        <v>26</v>
      </c>
      <c r="D927">
        <v>32</v>
      </c>
      <c r="E927">
        <v>35</v>
      </c>
      <c r="F927">
        <v>37</v>
      </c>
      <c r="G927">
        <v>39</v>
      </c>
      <c r="H927">
        <v>25</v>
      </c>
      <c r="I927">
        <f>VLOOKUP(A927,Bシート!A:G,2,FALSE)</f>
        <v>5</v>
      </c>
      <c r="J927">
        <f>VLOOKUP(A927,Bシート!A:G,3,FALSE)</f>
        <v>1.7000000000000002</v>
      </c>
      <c r="K927">
        <f>VLOOKUP(A927,Bシート!A:G,4,FALSE)</f>
        <v>1016.1</v>
      </c>
      <c r="L927">
        <f>VLOOKUP(A927,Bシート!A:G,5,FALSE)</f>
        <v>18.899999999999977</v>
      </c>
      <c r="M927">
        <f>VLOOKUP(A927,Bシート!A:G,6,FALSE)</f>
        <v>39</v>
      </c>
      <c r="N927">
        <f>VLOOKUP(A927,Bシート!A:G,7,FALSE)</f>
        <v>-2</v>
      </c>
      <c r="O927">
        <f>VLOOKUP(A927,Bシート!A:H,8,FALSE)</f>
        <v>26.39</v>
      </c>
      <c r="P927">
        <f>VLOOKUP(A927,Bシート!A:I,9,FALSE)</f>
        <v>-0.62</v>
      </c>
      <c r="Q927">
        <f>VLOOKUP(A927,Bシート!A:J,10,FALSE)</f>
        <v>0.79</v>
      </c>
    </row>
    <row r="928" spans="1:17">
      <c r="A928" s="11">
        <v>41995</v>
      </c>
      <c r="B928">
        <v>2</v>
      </c>
      <c r="C928">
        <v>29</v>
      </c>
      <c r="D928">
        <v>30</v>
      </c>
      <c r="E928">
        <v>31</v>
      </c>
      <c r="F928">
        <v>33</v>
      </c>
      <c r="G928">
        <v>34</v>
      </c>
      <c r="H928">
        <v>37</v>
      </c>
      <c r="I928">
        <f>VLOOKUP(A928,Bシート!A:G,2,FALSE)</f>
        <v>7.7</v>
      </c>
      <c r="J928">
        <f>VLOOKUP(A928,Bシート!A:G,3,FALSE)</f>
        <v>-0.89999999999999947</v>
      </c>
      <c r="K928">
        <f>VLOOKUP(A928,Bシート!A:G,4,FALSE)</f>
        <v>1006.8</v>
      </c>
      <c r="L928">
        <f>VLOOKUP(A928,Bシート!A:G,5,FALSE)</f>
        <v>0.79999999999995453</v>
      </c>
      <c r="M928">
        <f>VLOOKUP(A928,Bシート!A:G,6,FALSE)</f>
        <v>33</v>
      </c>
      <c r="N928">
        <f>VLOOKUP(A928,Bシート!A:G,7,FALSE)</f>
        <v>-20</v>
      </c>
      <c r="O928">
        <f>VLOOKUP(A928,Bシート!A:H,8,FALSE)</f>
        <v>0.86</v>
      </c>
      <c r="P928">
        <f>VLOOKUP(A928,Bシート!A:I,9,FALSE)</f>
        <v>0.18</v>
      </c>
      <c r="Q928">
        <f>VLOOKUP(A928,Bシート!A:J,10,FALSE)</f>
        <v>0.98</v>
      </c>
    </row>
    <row r="929" spans="1:17">
      <c r="A929" s="11">
        <v>41998</v>
      </c>
      <c r="B929">
        <v>1</v>
      </c>
      <c r="C929">
        <v>21</v>
      </c>
      <c r="D929">
        <v>23</v>
      </c>
      <c r="E929">
        <v>26</v>
      </c>
      <c r="F929">
        <v>31</v>
      </c>
      <c r="G929">
        <v>33</v>
      </c>
      <c r="H929">
        <v>14</v>
      </c>
      <c r="I929">
        <f>VLOOKUP(A929,Bシート!A:G,2,FALSE)</f>
        <v>6.6</v>
      </c>
      <c r="J929">
        <f>VLOOKUP(A929,Bシート!A:G,3,FALSE)</f>
        <v>-0.30000000000000071</v>
      </c>
      <c r="K929">
        <f>VLOOKUP(A929,Bシート!A:G,4,FALSE)</f>
        <v>1011.5</v>
      </c>
      <c r="L929">
        <f>VLOOKUP(A929,Bシート!A:G,5,FALSE)</f>
        <v>3.7999999999999545</v>
      </c>
      <c r="M929">
        <f>VLOOKUP(A929,Bシート!A:G,6,FALSE)</f>
        <v>31</v>
      </c>
      <c r="N929">
        <f>VLOOKUP(A929,Bシート!A:G,7,FALSE)</f>
        <v>-28</v>
      </c>
      <c r="O929">
        <f>VLOOKUP(A929,Bシート!A:H,8,FALSE)</f>
        <v>3.86</v>
      </c>
      <c r="P929">
        <f>VLOOKUP(A929,Bシート!A:I,9,FALSE)</f>
        <v>0.73</v>
      </c>
      <c r="Q929">
        <f>VLOOKUP(A929,Bシート!A:J,10,FALSE)</f>
        <v>0.68</v>
      </c>
    </row>
    <row r="930" spans="1:17">
      <c r="A930" s="11">
        <v>42002</v>
      </c>
      <c r="B930">
        <v>10</v>
      </c>
      <c r="C930">
        <v>12</v>
      </c>
      <c r="D930">
        <v>15</v>
      </c>
      <c r="E930">
        <v>25</v>
      </c>
      <c r="F930">
        <v>31</v>
      </c>
      <c r="G930">
        <v>34</v>
      </c>
      <c r="H930">
        <v>26</v>
      </c>
      <c r="I930">
        <f>VLOOKUP(A930,Bシート!A:G,2,FALSE)</f>
        <v>5.8</v>
      </c>
      <c r="J930">
        <f>VLOOKUP(A930,Bシート!A:G,3,FALSE)</f>
        <v>-0.10000000000000053</v>
      </c>
      <c r="K930">
        <f>VLOOKUP(A930,Bシート!A:G,4,FALSE)</f>
        <v>1002.7</v>
      </c>
      <c r="L930">
        <f>VLOOKUP(A930,Bシート!A:G,5,FALSE)</f>
        <v>-13.899999999999977</v>
      </c>
      <c r="M930">
        <f>VLOOKUP(A930,Bシート!A:G,6,FALSE)</f>
        <v>89</v>
      </c>
      <c r="N930">
        <f>VLOOKUP(A930,Bシート!A:G,7,FALSE)</f>
        <v>39</v>
      </c>
      <c r="O930">
        <f>VLOOKUP(A930,Bシート!A:H,8,FALSE)</f>
        <v>7.86</v>
      </c>
      <c r="P930">
        <f>VLOOKUP(A930,Bシート!A:I,9,FALSE)</f>
        <v>0.99</v>
      </c>
      <c r="Q930">
        <f>VLOOKUP(A930,Bシート!A:J,10,FALSE)</f>
        <v>-0.1</v>
      </c>
    </row>
    <row r="931" spans="1:17">
      <c r="A931" s="11">
        <v>42009</v>
      </c>
      <c r="B931">
        <v>10</v>
      </c>
      <c r="C931">
        <v>12</v>
      </c>
      <c r="D931">
        <v>37</v>
      </c>
      <c r="E931">
        <v>39</v>
      </c>
      <c r="F931">
        <v>40</v>
      </c>
      <c r="G931">
        <v>43</v>
      </c>
      <c r="H931">
        <v>11</v>
      </c>
      <c r="I931">
        <f>VLOOKUP(A931,Bシート!A:G,2,FALSE)</f>
        <v>7.2</v>
      </c>
      <c r="J931">
        <f>VLOOKUP(A931,Bシート!A:G,3,FALSE)</f>
        <v>2.8</v>
      </c>
      <c r="K931">
        <f>VLOOKUP(A931,Bシート!A:G,4,FALSE)</f>
        <v>1017</v>
      </c>
      <c r="L931">
        <f>VLOOKUP(A931,Bシート!A:G,5,FALSE)</f>
        <v>8.2999999999999545</v>
      </c>
      <c r="M931">
        <f>VLOOKUP(A931,Bシート!A:G,6,FALSE)</f>
        <v>55</v>
      </c>
      <c r="N931">
        <f>VLOOKUP(A931,Bシート!A:G,7,FALSE)</f>
        <v>3</v>
      </c>
      <c r="O931">
        <f>VLOOKUP(A931,Bシート!A:H,8,FALSE)</f>
        <v>14.86</v>
      </c>
      <c r="P931">
        <f>VLOOKUP(A931,Bシート!A:I,9,FALSE)</f>
        <v>-0.02</v>
      </c>
      <c r="Q931">
        <f>VLOOKUP(A931,Bシート!A:J,10,FALSE)</f>
        <v>-1</v>
      </c>
    </row>
    <row r="932" spans="1:17">
      <c r="A932" s="11">
        <v>42012</v>
      </c>
      <c r="B932">
        <v>14</v>
      </c>
      <c r="C932">
        <v>18</v>
      </c>
      <c r="D932">
        <v>19</v>
      </c>
      <c r="E932">
        <v>24</v>
      </c>
      <c r="F932">
        <v>25</v>
      </c>
      <c r="G932">
        <v>33</v>
      </c>
      <c r="H932">
        <v>21</v>
      </c>
      <c r="I932">
        <f>VLOOKUP(A932,Bシート!A:G,2,FALSE)</f>
        <v>6.5</v>
      </c>
      <c r="J932">
        <f>VLOOKUP(A932,Bシート!A:G,3,FALSE)</f>
        <v>0.29999999999999982</v>
      </c>
      <c r="K932">
        <f>VLOOKUP(A932,Bシート!A:G,4,FALSE)</f>
        <v>1007.1</v>
      </c>
      <c r="L932">
        <f>VLOOKUP(A932,Bシート!A:G,5,FALSE)</f>
        <v>5.3999999999999773</v>
      </c>
      <c r="M932">
        <f>VLOOKUP(A932,Bシート!A:G,6,FALSE)</f>
        <v>33</v>
      </c>
      <c r="N932">
        <f>VLOOKUP(A932,Bシート!A:G,7,FALSE)</f>
        <v>3</v>
      </c>
      <c r="O932">
        <f>VLOOKUP(A932,Bシート!A:H,8,FALSE)</f>
        <v>17.86</v>
      </c>
      <c r="P932">
        <f>VLOOKUP(A932,Bシート!A:I,9,FALSE)</f>
        <v>-0.61</v>
      </c>
      <c r="Q932">
        <f>VLOOKUP(A932,Bシート!A:J,10,FALSE)</f>
        <v>-0.79</v>
      </c>
    </row>
    <row r="933" spans="1:17">
      <c r="A933" s="11">
        <v>42016</v>
      </c>
      <c r="B933">
        <v>4</v>
      </c>
      <c r="C933">
        <v>15</v>
      </c>
      <c r="D933">
        <v>30</v>
      </c>
      <c r="E933">
        <v>37</v>
      </c>
      <c r="F933">
        <v>42</v>
      </c>
      <c r="G933">
        <v>43</v>
      </c>
      <c r="H933">
        <v>32</v>
      </c>
      <c r="I933">
        <f>VLOOKUP(A933,Bシート!A:G,2,FALSE)</f>
        <v>5.6</v>
      </c>
      <c r="J933">
        <f>VLOOKUP(A933,Bシート!A:G,3,FALSE)</f>
        <v>-2.4000000000000004</v>
      </c>
      <c r="K933">
        <f>VLOOKUP(A933,Bシート!A:G,4,FALSE)</f>
        <v>1019.8</v>
      </c>
      <c r="L933">
        <f>VLOOKUP(A933,Bシート!A:G,5,FALSE)</f>
        <v>14.399999999999977</v>
      </c>
      <c r="M933">
        <f>VLOOKUP(A933,Bシート!A:G,6,FALSE)</f>
        <v>36</v>
      </c>
      <c r="N933">
        <f>VLOOKUP(A933,Bシート!A:G,7,FALSE)</f>
        <v>-6</v>
      </c>
      <c r="O933">
        <f>VLOOKUP(A933,Bシート!A:H,8,FALSE)</f>
        <v>21.86</v>
      </c>
      <c r="P933">
        <f>VLOOKUP(A933,Bシート!A:I,9,FALSE)</f>
        <v>-1</v>
      </c>
      <c r="Q933">
        <f>VLOOKUP(A933,Bシート!A:J,10,FALSE)</f>
        <v>-0.06</v>
      </c>
    </row>
    <row r="934" spans="1:17">
      <c r="A934" s="11">
        <v>42019</v>
      </c>
      <c r="B934">
        <v>5</v>
      </c>
      <c r="C934">
        <v>9</v>
      </c>
      <c r="D934">
        <v>20</v>
      </c>
      <c r="E934">
        <v>21</v>
      </c>
      <c r="F934">
        <v>31</v>
      </c>
      <c r="G934">
        <v>41</v>
      </c>
      <c r="H934">
        <v>26</v>
      </c>
      <c r="I934">
        <f>VLOOKUP(A934,Bシート!A:G,2,FALSE)</f>
        <v>3.5</v>
      </c>
      <c r="J934">
        <f>VLOOKUP(A934,Bシート!A:G,3,FALSE)</f>
        <v>-4.8000000000000007</v>
      </c>
      <c r="K934">
        <f>VLOOKUP(A934,Bシート!A:G,4,FALSE)</f>
        <v>1001.6</v>
      </c>
      <c r="L934">
        <f>VLOOKUP(A934,Bシート!A:G,5,FALSE)</f>
        <v>-21.5</v>
      </c>
      <c r="M934">
        <f>VLOOKUP(A934,Bシート!A:G,6,FALSE)</f>
        <v>93</v>
      </c>
      <c r="N934">
        <f>VLOOKUP(A934,Bシート!A:G,7,FALSE)</f>
        <v>31</v>
      </c>
      <c r="O934">
        <f>VLOOKUP(A934,Bシート!A:H,8,FALSE)</f>
        <v>24.86</v>
      </c>
      <c r="P934">
        <f>VLOOKUP(A934,Bシート!A:I,9,FALSE)</f>
        <v>-0.84</v>
      </c>
      <c r="Q934">
        <f>VLOOKUP(A934,Bシート!A:J,10,FALSE)</f>
        <v>0.55000000000000004</v>
      </c>
    </row>
    <row r="935" spans="1:17">
      <c r="A935" s="11">
        <v>42023</v>
      </c>
      <c r="B935">
        <v>3</v>
      </c>
      <c r="C935">
        <v>7</v>
      </c>
      <c r="D935">
        <v>16</v>
      </c>
      <c r="E935">
        <v>17</v>
      </c>
      <c r="F935">
        <v>20</v>
      </c>
      <c r="G935">
        <v>32</v>
      </c>
      <c r="H935">
        <v>12</v>
      </c>
      <c r="I935">
        <f>VLOOKUP(A935,Bシート!A:G,2,FALSE)</f>
        <v>9.3000000000000007</v>
      </c>
      <c r="J935">
        <f>VLOOKUP(A935,Bシート!A:G,3,FALSE)</f>
        <v>3.7000000000000011</v>
      </c>
      <c r="K935">
        <f>VLOOKUP(A935,Bシート!A:G,4,FALSE)</f>
        <v>1008.2</v>
      </c>
      <c r="L935">
        <f>VLOOKUP(A935,Bシート!A:G,5,FALSE)</f>
        <v>-7.3999999999999773</v>
      </c>
      <c r="M935">
        <f>VLOOKUP(A935,Bシート!A:G,6,FALSE)</f>
        <v>36</v>
      </c>
      <c r="N935">
        <f>VLOOKUP(A935,Bシート!A:G,7,FALSE)</f>
        <v>1</v>
      </c>
      <c r="O935">
        <f>VLOOKUP(A935,Bシート!A:H,8,FALSE)</f>
        <v>28.86</v>
      </c>
      <c r="P935">
        <f>VLOOKUP(A935,Bシート!A:I,9,FALSE)</f>
        <v>-0.14000000000000001</v>
      </c>
      <c r="Q935">
        <f>VLOOKUP(A935,Bシート!A:J,10,FALSE)</f>
        <v>0.99</v>
      </c>
    </row>
    <row r="936" spans="1:17">
      <c r="A936" s="11">
        <v>42026</v>
      </c>
      <c r="B936">
        <v>2</v>
      </c>
      <c r="C936">
        <v>12</v>
      </c>
      <c r="D936">
        <v>14</v>
      </c>
      <c r="E936">
        <v>26</v>
      </c>
      <c r="F936">
        <v>38</v>
      </c>
      <c r="G936">
        <v>43</v>
      </c>
      <c r="H936">
        <v>8</v>
      </c>
      <c r="I936">
        <f>VLOOKUP(A936,Bシート!A:G,2,FALSE)</f>
        <v>5</v>
      </c>
      <c r="J936">
        <f>VLOOKUP(A936,Bシート!A:G,3,FALSE)</f>
        <v>3</v>
      </c>
      <c r="K936">
        <f>VLOOKUP(A936,Bシート!A:G,4,FALSE)</f>
        <v>1002.8</v>
      </c>
      <c r="L936">
        <f>VLOOKUP(A936,Bシート!A:G,5,FALSE)</f>
        <v>-20.800000000000068</v>
      </c>
      <c r="M936">
        <f>VLOOKUP(A936,Bシート!A:G,6,FALSE)</f>
        <v>96</v>
      </c>
      <c r="N936">
        <f>VLOOKUP(A936,Bシート!A:G,7,FALSE)</f>
        <v>2</v>
      </c>
      <c r="O936">
        <f>VLOOKUP(A936,Bシート!A:H,8,FALSE)</f>
        <v>2.33</v>
      </c>
      <c r="P936">
        <f>VLOOKUP(A936,Bシート!A:I,9,FALSE)</f>
        <v>0.48</v>
      </c>
      <c r="Q936">
        <f>VLOOKUP(A936,Bシート!A:J,10,FALSE)</f>
        <v>0.88</v>
      </c>
    </row>
    <row r="937" spans="1:17">
      <c r="A937" s="11">
        <v>42030</v>
      </c>
      <c r="B937">
        <v>1</v>
      </c>
      <c r="C937">
        <v>3</v>
      </c>
      <c r="D937">
        <v>12</v>
      </c>
      <c r="E937">
        <v>16</v>
      </c>
      <c r="F937">
        <v>20</v>
      </c>
      <c r="G937">
        <v>35</v>
      </c>
      <c r="H937">
        <v>5</v>
      </c>
      <c r="I937">
        <f>VLOOKUP(A937,Bシート!A:G,2,FALSE)</f>
        <v>10.1</v>
      </c>
      <c r="J937">
        <f>VLOOKUP(A937,Bシート!A:G,3,FALSE)</f>
        <v>0.19999999999999929</v>
      </c>
      <c r="K937">
        <f>VLOOKUP(A937,Bシート!A:G,4,FALSE)</f>
        <v>1015.9</v>
      </c>
      <c r="L937">
        <f>VLOOKUP(A937,Bシート!A:G,5,FALSE)</f>
        <v>-9.6000000000000227</v>
      </c>
      <c r="M937">
        <f>VLOOKUP(A937,Bシート!A:G,6,FALSE)</f>
        <v>82</v>
      </c>
      <c r="N937">
        <f>VLOOKUP(A937,Bシート!A:G,7,FALSE)</f>
        <v>21</v>
      </c>
      <c r="O937">
        <f>VLOOKUP(A937,Bシート!A:H,8,FALSE)</f>
        <v>6.33</v>
      </c>
      <c r="P937">
        <f>VLOOKUP(A937,Bシート!A:I,9,FALSE)</f>
        <v>0.98</v>
      </c>
      <c r="Q937">
        <f>VLOOKUP(A937,Bシート!A:J,10,FALSE)</f>
        <v>0.22</v>
      </c>
    </row>
    <row r="938" spans="1:17">
      <c r="A938" s="11">
        <v>42033</v>
      </c>
      <c r="B938">
        <v>13</v>
      </c>
      <c r="C938">
        <v>15</v>
      </c>
      <c r="D938">
        <v>21</v>
      </c>
      <c r="E938">
        <v>25</v>
      </c>
      <c r="F938">
        <v>36</v>
      </c>
      <c r="G938">
        <v>41</v>
      </c>
      <c r="H938">
        <v>8</v>
      </c>
      <c r="I938">
        <f>VLOOKUP(A938,Bシート!A:G,2,FALSE)</f>
        <v>5.3</v>
      </c>
      <c r="J938">
        <f>VLOOKUP(A938,Bシート!A:G,3,FALSE)</f>
        <v>1</v>
      </c>
      <c r="K938">
        <f>VLOOKUP(A938,Bシート!A:G,4,FALSE)</f>
        <v>1023.7</v>
      </c>
      <c r="L938">
        <f>VLOOKUP(A938,Bシート!A:G,5,FALSE)</f>
        <v>6.1000000000000227</v>
      </c>
      <c r="M938">
        <f>VLOOKUP(A938,Bシート!A:G,6,FALSE)</f>
        <v>45</v>
      </c>
      <c r="N938">
        <f>VLOOKUP(A938,Bシート!A:G,7,FALSE)</f>
        <v>14</v>
      </c>
      <c r="O938">
        <f>VLOOKUP(A938,Bシート!A:H,8,FALSE)</f>
        <v>9.33</v>
      </c>
      <c r="P938">
        <f>VLOOKUP(A938,Bシート!A:I,9,FALSE)</f>
        <v>0.92</v>
      </c>
      <c r="Q938">
        <f>VLOOKUP(A938,Bシート!A:J,10,FALSE)</f>
        <v>-0.4</v>
      </c>
    </row>
    <row r="939" spans="1:17">
      <c r="A939" s="11">
        <v>42037</v>
      </c>
      <c r="B939">
        <v>5</v>
      </c>
      <c r="C939">
        <v>9</v>
      </c>
      <c r="D939">
        <v>12</v>
      </c>
      <c r="E939">
        <v>19</v>
      </c>
      <c r="F939">
        <v>30</v>
      </c>
      <c r="G939">
        <v>35</v>
      </c>
      <c r="H939">
        <v>29</v>
      </c>
      <c r="I939">
        <f>VLOOKUP(A939,Bシート!A:G,2,FALSE)</f>
        <v>4.9000000000000004</v>
      </c>
      <c r="J939">
        <f>VLOOKUP(A939,Bシート!A:G,3,FALSE)</f>
        <v>0.10000000000000053</v>
      </c>
      <c r="K939">
        <f>VLOOKUP(A939,Bシート!A:G,4,FALSE)</f>
        <v>1018.8</v>
      </c>
      <c r="L939">
        <f>VLOOKUP(A939,Bシート!A:G,5,FALSE)</f>
        <v>2.1999999999999318</v>
      </c>
      <c r="M939">
        <f>VLOOKUP(A939,Bシート!A:G,6,FALSE)</f>
        <v>33</v>
      </c>
      <c r="N939">
        <f>VLOOKUP(A939,Bシート!A:G,7,FALSE)</f>
        <v>6</v>
      </c>
      <c r="O939">
        <f>VLOOKUP(A939,Bシート!A:H,8,FALSE)</f>
        <v>13.33</v>
      </c>
      <c r="P939">
        <f>VLOOKUP(A939,Bシート!A:I,9,FALSE)</f>
        <v>0.3</v>
      </c>
      <c r="Q939">
        <f>VLOOKUP(A939,Bシート!A:J,10,FALSE)</f>
        <v>-0.95</v>
      </c>
    </row>
    <row r="940" spans="1:17">
      <c r="A940" s="11">
        <v>42040</v>
      </c>
      <c r="B940">
        <v>8</v>
      </c>
      <c r="C940">
        <v>11</v>
      </c>
      <c r="D940">
        <v>15</v>
      </c>
      <c r="E940">
        <v>17</v>
      </c>
      <c r="F940">
        <v>26</v>
      </c>
      <c r="G940">
        <v>43</v>
      </c>
      <c r="H940">
        <v>32</v>
      </c>
      <c r="I940">
        <f>VLOOKUP(A940,Bシート!A:G,2,FALSE)</f>
        <v>1.7</v>
      </c>
      <c r="J940">
        <f>VLOOKUP(A940,Bシート!A:G,3,FALSE)</f>
        <v>-4.5999999999999996</v>
      </c>
      <c r="K940">
        <f>VLOOKUP(A940,Bシート!A:G,4,FALSE)</f>
        <v>1008.3</v>
      </c>
      <c r="L940">
        <f>VLOOKUP(A940,Bシート!A:G,5,FALSE)</f>
        <v>-7.5</v>
      </c>
      <c r="M940">
        <f>VLOOKUP(A940,Bシート!A:G,6,FALSE)</f>
        <v>95</v>
      </c>
      <c r="N940">
        <f>VLOOKUP(A940,Bシート!A:G,7,FALSE)</f>
        <v>40</v>
      </c>
      <c r="O940">
        <f>VLOOKUP(A940,Bシート!A:H,8,FALSE)</f>
        <v>16.329999999999998</v>
      </c>
      <c r="P940">
        <f>VLOOKUP(A940,Bシート!A:I,9,FALSE)</f>
        <v>-0.33</v>
      </c>
      <c r="Q940">
        <f>VLOOKUP(A940,Bシート!A:J,10,FALSE)</f>
        <v>-0.94</v>
      </c>
    </row>
    <row r="941" spans="1:17">
      <c r="A941" s="11">
        <v>42044</v>
      </c>
      <c r="B941">
        <v>1</v>
      </c>
      <c r="C941">
        <v>18</v>
      </c>
      <c r="D941">
        <v>28</v>
      </c>
      <c r="E941">
        <v>31</v>
      </c>
      <c r="F941">
        <v>35</v>
      </c>
      <c r="G941">
        <v>37</v>
      </c>
      <c r="H941">
        <v>39</v>
      </c>
      <c r="I941">
        <f>VLOOKUP(A941,Bシート!A:G,2,FALSE)</f>
        <v>2.2999999999999998</v>
      </c>
      <c r="J941">
        <f>VLOOKUP(A941,Bシート!A:G,3,FALSE)</f>
        <v>-0.70000000000000018</v>
      </c>
      <c r="K941">
        <f>VLOOKUP(A941,Bシート!A:G,4,FALSE)</f>
        <v>1006.6</v>
      </c>
      <c r="L941">
        <f>VLOOKUP(A941,Bシート!A:G,5,FALSE)</f>
        <v>4.1000000000000227</v>
      </c>
      <c r="M941">
        <f>VLOOKUP(A941,Bシート!A:G,6,FALSE)</f>
        <v>56</v>
      </c>
      <c r="N941">
        <f>VLOOKUP(A941,Bシート!A:G,7,FALSE)</f>
        <v>-40</v>
      </c>
      <c r="O941">
        <f>VLOOKUP(A941,Bシート!A:H,8,FALSE)</f>
        <v>20.329999999999998</v>
      </c>
      <c r="P941">
        <f>VLOOKUP(A941,Bシート!A:I,9,FALSE)</f>
        <v>-0.93</v>
      </c>
      <c r="Q941">
        <f>VLOOKUP(A941,Bシート!A:J,10,FALSE)</f>
        <v>-0.38</v>
      </c>
    </row>
    <row r="942" spans="1:17">
      <c r="A942" s="11">
        <v>42047</v>
      </c>
      <c r="B942">
        <v>5</v>
      </c>
      <c r="C942">
        <v>12</v>
      </c>
      <c r="D942">
        <v>22</v>
      </c>
      <c r="E942">
        <v>29</v>
      </c>
      <c r="F942">
        <v>38</v>
      </c>
      <c r="G942">
        <v>39</v>
      </c>
      <c r="H942">
        <v>19</v>
      </c>
      <c r="I942">
        <f>VLOOKUP(A942,Bシート!A:G,2,FALSE)</f>
        <v>9.3000000000000007</v>
      </c>
      <c r="J942">
        <f>VLOOKUP(A942,Bシート!A:G,3,FALSE)</f>
        <v>2.8000000000000007</v>
      </c>
      <c r="K942">
        <f>VLOOKUP(A942,Bシート!A:G,4,FALSE)</f>
        <v>998.5</v>
      </c>
      <c r="L942">
        <f>VLOOKUP(A942,Bシート!A:G,5,FALSE)</f>
        <v>-8.8999999999999773</v>
      </c>
      <c r="M942">
        <f>VLOOKUP(A942,Bシート!A:G,6,FALSE)</f>
        <v>49</v>
      </c>
      <c r="N942">
        <f>VLOOKUP(A942,Bシート!A:G,7,FALSE)</f>
        <v>-15</v>
      </c>
      <c r="O942">
        <f>VLOOKUP(A942,Bシート!A:H,8,FALSE)</f>
        <v>23.33</v>
      </c>
      <c r="P942">
        <f>VLOOKUP(A942,Bシート!A:I,9,FALSE)</f>
        <v>-0.97</v>
      </c>
      <c r="Q942">
        <f>VLOOKUP(A942,Bシート!A:J,10,FALSE)</f>
        <v>0.25</v>
      </c>
    </row>
    <row r="943" spans="1:17">
      <c r="A943" s="11">
        <v>42051</v>
      </c>
      <c r="B943">
        <v>2</v>
      </c>
      <c r="C943">
        <v>3</v>
      </c>
      <c r="D943">
        <v>14</v>
      </c>
      <c r="E943">
        <v>27</v>
      </c>
      <c r="F943">
        <v>28</v>
      </c>
      <c r="G943">
        <v>38</v>
      </c>
      <c r="H943">
        <v>8</v>
      </c>
      <c r="I943">
        <f>VLOOKUP(A943,Bシート!A:G,2,FALSE)</f>
        <v>7.7</v>
      </c>
      <c r="J943">
        <f>VLOOKUP(A943,Bシート!A:G,3,FALSE)</f>
        <v>2.1000000000000005</v>
      </c>
      <c r="K943">
        <f>VLOOKUP(A943,Bシート!A:G,4,FALSE)</f>
        <v>1009.3</v>
      </c>
      <c r="L943">
        <f>VLOOKUP(A943,Bシート!A:G,5,FALSE)</f>
        <v>-1.7000000000000455</v>
      </c>
      <c r="M943">
        <f>VLOOKUP(A943,Bシート!A:G,6,FALSE)</f>
        <v>32</v>
      </c>
      <c r="N943">
        <f>VLOOKUP(A943,Bシート!A:G,7,FALSE)</f>
        <v>8</v>
      </c>
      <c r="O943">
        <f>VLOOKUP(A943,Bシート!A:H,8,FALSE)</f>
        <v>27.33</v>
      </c>
      <c r="P943">
        <f>VLOOKUP(A943,Bシート!A:I,9,FALSE)</f>
        <v>-0.45</v>
      </c>
      <c r="Q943">
        <f>VLOOKUP(A943,Bシート!A:J,10,FALSE)</f>
        <v>0.89</v>
      </c>
    </row>
    <row r="944" spans="1:17">
      <c r="A944" s="11">
        <v>42054</v>
      </c>
      <c r="B944">
        <v>9</v>
      </c>
      <c r="C944">
        <v>10</v>
      </c>
      <c r="D944">
        <v>14</v>
      </c>
      <c r="E944">
        <v>15</v>
      </c>
      <c r="F944">
        <v>39</v>
      </c>
      <c r="G944">
        <v>43</v>
      </c>
      <c r="H944">
        <v>25</v>
      </c>
      <c r="I944">
        <f>VLOOKUP(A944,Bシート!A:G,2,FALSE)</f>
        <v>7.6</v>
      </c>
      <c r="J944">
        <f>VLOOKUP(A944,Bシート!A:G,3,FALSE)</f>
        <v>4.5999999999999996</v>
      </c>
      <c r="K944">
        <f>VLOOKUP(A944,Bシート!A:G,4,FALSE)</f>
        <v>1009.4</v>
      </c>
      <c r="L944">
        <f>VLOOKUP(A944,Bシート!A:G,5,FALSE)</f>
        <v>3.6999999999999318</v>
      </c>
      <c r="M944">
        <f>VLOOKUP(A944,Bシート!A:G,6,FALSE)</f>
        <v>69</v>
      </c>
      <c r="N944">
        <f>VLOOKUP(A944,Bシート!A:G,7,FALSE)</f>
        <v>-25</v>
      </c>
      <c r="O944">
        <f>VLOOKUP(A944,Bシート!A:H,8,FALSE)</f>
        <v>0.8</v>
      </c>
      <c r="P944">
        <f>VLOOKUP(A944,Bシート!A:I,9,FALSE)</f>
        <v>0.17</v>
      </c>
      <c r="Q944">
        <f>VLOOKUP(A944,Bシート!A:J,10,FALSE)</f>
        <v>0.99</v>
      </c>
    </row>
    <row r="945" spans="1:17">
      <c r="A945" s="11">
        <v>42058</v>
      </c>
      <c r="B945">
        <v>7</v>
      </c>
      <c r="C945">
        <v>20</v>
      </c>
      <c r="D945">
        <v>25</v>
      </c>
      <c r="E945">
        <v>29</v>
      </c>
      <c r="F945">
        <v>33</v>
      </c>
      <c r="G945">
        <v>37</v>
      </c>
      <c r="H945">
        <v>27</v>
      </c>
      <c r="I945">
        <f>VLOOKUP(A945,Bシート!A:G,2,FALSE)</f>
        <v>12.5</v>
      </c>
      <c r="J945">
        <f>VLOOKUP(A945,Bシート!A:G,3,FALSE)</f>
        <v>5.3</v>
      </c>
      <c r="K945">
        <f>VLOOKUP(A945,Bシート!A:G,4,FALSE)</f>
        <v>1006.5</v>
      </c>
      <c r="L945">
        <f>VLOOKUP(A945,Bシート!A:G,5,FALSE)</f>
        <v>-10.399999999999977</v>
      </c>
      <c r="M945">
        <f>VLOOKUP(A945,Bシート!A:G,6,FALSE)</f>
        <v>79</v>
      </c>
      <c r="N945">
        <f>VLOOKUP(A945,Bシート!A:G,7,FALSE)</f>
        <v>-2</v>
      </c>
      <c r="O945">
        <f>VLOOKUP(A945,Bシート!A:H,8,FALSE)</f>
        <v>4.8</v>
      </c>
      <c r="P945">
        <f>VLOOKUP(A945,Bシート!A:I,9,FALSE)</f>
        <v>0.85</v>
      </c>
      <c r="Q945">
        <f>VLOOKUP(A945,Bシート!A:J,10,FALSE)</f>
        <v>0.52</v>
      </c>
    </row>
    <row r="946" spans="1:17">
      <c r="A946" s="11">
        <v>42061</v>
      </c>
      <c r="B946">
        <v>3</v>
      </c>
      <c r="C946">
        <v>10</v>
      </c>
      <c r="D946">
        <v>15</v>
      </c>
      <c r="E946">
        <v>23</v>
      </c>
      <c r="F946">
        <v>36</v>
      </c>
      <c r="G946">
        <v>37</v>
      </c>
      <c r="H946">
        <v>31</v>
      </c>
      <c r="I946">
        <f>VLOOKUP(A946,Bシート!A:G,2,FALSE)</f>
        <v>6.2</v>
      </c>
      <c r="J946">
        <f>VLOOKUP(A946,Bシート!A:G,3,FALSE)</f>
        <v>-3.8999999999999995</v>
      </c>
      <c r="K946">
        <f>VLOOKUP(A946,Bシート!A:G,4,FALSE)</f>
        <v>1010.8</v>
      </c>
      <c r="L946">
        <f>VLOOKUP(A946,Bシート!A:G,5,FALSE)</f>
        <v>-6.4000000000000909</v>
      </c>
      <c r="M946">
        <f>VLOOKUP(A946,Bシート!A:G,6,FALSE)</f>
        <v>96</v>
      </c>
      <c r="N946">
        <f>VLOOKUP(A946,Bシート!A:G,7,FALSE)</f>
        <v>42</v>
      </c>
      <c r="O946">
        <f>VLOOKUP(A946,Bシート!A:H,8,FALSE)</f>
        <v>7.8</v>
      </c>
      <c r="P946">
        <f>VLOOKUP(A946,Bシート!A:I,9,FALSE)</f>
        <v>1</v>
      </c>
      <c r="Q946">
        <f>VLOOKUP(A946,Bシート!A:J,10,FALSE)</f>
        <v>-0.09</v>
      </c>
    </row>
    <row r="947" spans="1:17">
      <c r="A947" s="11">
        <v>42065</v>
      </c>
      <c r="B947">
        <v>2</v>
      </c>
      <c r="C947">
        <v>9</v>
      </c>
      <c r="D947">
        <v>12</v>
      </c>
      <c r="E947">
        <v>16</v>
      </c>
      <c r="F947">
        <v>31</v>
      </c>
      <c r="G947">
        <v>36</v>
      </c>
      <c r="H947">
        <v>41</v>
      </c>
      <c r="I947">
        <f>VLOOKUP(A947,Bシート!A:G,2,FALSE)</f>
        <v>9</v>
      </c>
      <c r="J947">
        <f>VLOOKUP(A947,Bシート!A:G,3,FALSE)</f>
        <v>2.8</v>
      </c>
      <c r="K947">
        <f>VLOOKUP(A947,Bシート!A:G,4,FALSE)</f>
        <v>1011.8</v>
      </c>
      <c r="L947">
        <f>VLOOKUP(A947,Bシート!A:G,5,FALSE)</f>
        <v>10.599999999999909</v>
      </c>
      <c r="M947">
        <f>VLOOKUP(A947,Bシート!A:G,6,FALSE)</f>
        <v>31</v>
      </c>
      <c r="N947">
        <f>VLOOKUP(A947,Bシート!A:G,7,FALSE)</f>
        <v>-66</v>
      </c>
      <c r="O947">
        <f>VLOOKUP(A947,Bシート!A:H,8,FALSE)</f>
        <v>11.8</v>
      </c>
      <c r="P947">
        <f>VLOOKUP(A947,Bシート!A:I,9,FALSE)</f>
        <v>0.59</v>
      </c>
      <c r="Q947">
        <f>VLOOKUP(A947,Bシート!A:J,10,FALSE)</f>
        <v>-0.81</v>
      </c>
    </row>
    <row r="948" spans="1:17">
      <c r="A948" s="11">
        <v>42068</v>
      </c>
      <c r="B948">
        <v>1</v>
      </c>
      <c r="C948">
        <v>6</v>
      </c>
      <c r="D948">
        <v>21</v>
      </c>
      <c r="E948">
        <v>23</v>
      </c>
      <c r="F948">
        <v>27</v>
      </c>
      <c r="G948">
        <v>40</v>
      </c>
      <c r="H948">
        <v>9</v>
      </c>
      <c r="I948">
        <f>VLOOKUP(A948,Bシート!A:G,2,FALSE)</f>
        <v>10.199999999999999</v>
      </c>
      <c r="J948">
        <f>VLOOKUP(A948,Bシート!A:G,3,FALSE)</f>
        <v>-2.6000000000000014</v>
      </c>
      <c r="K948">
        <f>VLOOKUP(A948,Bシート!A:G,4,FALSE)</f>
        <v>1015.1</v>
      </c>
      <c r="L948">
        <f>VLOOKUP(A948,Bシート!A:G,5,FALSE)</f>
        <v>14.5</v>
      </c>
      <c r="M948">
        <f>VLOOKUP(A948,Bシート!A:G,6,FALSE)</f>
        <v>24</v>
      </c>
      <c r="N948">
        <f>VLOOKUP(A948,Bシート!A:G,7,FALSE)</f>
        <v>-38</v>
      </c>
      <c r="O948">
        <f>VLOOKUP(A948,Bシート!A:H,8,FALSE)</f>
        <v>14.8</v>
      </c>
      <c r="P948">
        <f>VLOOKUP(A948,Bシート!A:I,9,FALSE)</f>
        <v>-0.01</v>
      </c>
      <c r="Q948">
        <f>VLOOKUP(A948,Bシート!A:J,10,FALSE)</f>
        <v>-1</v>
      </c>
    </row>
    <row r="949" spans="1:17">
      <c r="A949" s="11">
        <v>42072</v>
      </c>
      <c r="B949">
        <v>7</v>
      </c>
      <c r="C949">
        <v>16</v>
      </c>
      <c r="D949">
        <v>17</v>
      </c>
      <c r="E949">
        <v>28</v>
      </c>
      <c r="F949">
        <v>39</v>
      </c>
      <c r="G949">
        <v>43</v>
      </c>
      <c r="H949">
        <v>24</v>
      </c>
      <c r="I949">
        <f>VLOOKUP(A949,Bシート!A:G,2,FALSE)</f>
        <v>9.3000000000000007</v>
      </c>
      <c r="J949">
        <f>VLOOKUP(A949,Bシート!A:G,3,FALSE)</f>
        <v>-1.1999999999999993</v>
      </c>
      <c r="K949">
        <f>VLOOKUP(A949,Bシート!A:G,4,FALSE)</f>
        <v>1004.9</v>
      </c>
      <c r="L949">
        <f>VLOOKUP(A949,Bシート!A:G,5,FALSE)</f>
        <v>-14.100000000000023</v>
      </c>
      <c r="M949">
        <f>VLOOKUP(A949,Bシート!A:G,6,FALSE)</f>
        <v>97</v>
      </c>
      <c r="N949">
        <f>VLOOKUP(A949,Bシート!A:G,7,FALSE)</f>
        <v>28</v>
      </c>
      <c r="O949">
        <f>VLOOKUP(A949,Bシート!A:H,8,FALSE)</f>
        <v>18.8</v>
      </c>
      <c r="P949">
        <f>VLOOKUP(A949,Bシート!A:I,9,FALSE)</f>
        <v>-0.76</v>
      </c>
      <c r="Q949">
        <f>VLOOKUP(A949,Bシート!A:J,10,FALSE)</f>
        <v>-0.65</v>
      </c>
    </row>
    <row r="950" spans="1:17">
      <c r="A950" s="11">
        <v>42075</v>
      </c>
      <c r="B950">
        <v>5</v>
      </c>
      <c r="C950">
        <v>19</v>
      </c>
      <c r="D950">
        <v>26</v>
      </c>
      <c r="E950">
        <v>36</v>
      </c>
      <c r="F950">
        <v>39</v>
      </c>
      <c r="G950">
        <v>43</v>
      </c>
      <c r="H950">
        <v>9</v>
      </c>
      <c r="I950">
        <f>VLOOKUP(A950,Bシート!A:G,2,FALSE)</f>
        <v>10.3</v>
      </c>
      <c r="J950">
        <f>VLOOKUP(A950,Bシート!A:G,3,FALSE)</f>
        <v>1.5</v>
      </c>
      <c r="K950">
        <f>VLOOKUP(A950,Bシート!A:G,4,FALSE)</f>
        <v>1006.8</v>
      </c>
      <c r="L950">
        <f>VLOOKUP(A950,Bシート!A:G,5,FALSE)</f>
        <v>2.3999999999999773</v>
      </c>
      <c r="M950">
        <f>VLOOKUP(A950,Bシート!A:G,6,FALSE)</f>
        <v>33</v>
      </c>
      <c r="N950">
        <f>VLOOKUP(A950,Bシート!A:G,7,FALSE)</f>
        <v>3</v>
      </c>
      <c r="O950">
        <f>VLOOKUP(A950,Bシート!A:H,8,FALSE)</f>
        <v>21.8</v>
      </c>
      <c r="P950">
        <f>VLOOKUP(A950,Bシート!A:I,9,FALSE)</f>
        <v>-1</v>
      </c>
      <c r="Q950">
        <f>VLOOKUP(A950,Bシート!A:J,10,FALSE)</f>
        <v>-7.0000000000000007E-2</v>
      </c>
    </row>
    <row r="951" spans="1:17">
      <c r="A951" s="11">
        <v>42079</v>
      </c>
      <c r="B951">
        <v>2</v>
      </c>
      <c r="C951">
        <v>6</v>
      </c>
      <c r="D951">
        <v>16</v>
      </c>
      <c r="E951">
        <v>24</v>
      </c>
      <c r="F951">
        <v>30</v>
      </c>
      <c r="G951">
        <v>41</v>
      </c>
      <c r="H951">
        <v>18</v>
      </c>
      <c r="I951">
        <f>VLOOKUP(A951,Bシート!A:G,2,FALSE)</f>
        <v>12.2</v>
      </c>
      <c r="J951">
        <f>VLOOKUP(A951,Bシート!A:G,3,FALSE)</f>
        <v>2.6999999999999993</v>
      </c>
      <c r="K951">
        <f>VLOOKUP(A951,Bシート!A:G,4,FALSE)</f>
        <v>1019.1</v>
      </c>
      <c r="L951">
        <f>VLOOKUP(A951,Bシート!A:G,5,FALSE)</f>
        <v>-0.60000000000002274</v>
      </c>
      <c r="M951">
        <f>VLOOKUP(A951,Bシート!A:G,6,FALSE)</f>
        <v>90</v>
      </c>
      <c r="N951">
        <f>VLOOKUP(A951,Bシート!A:G,7,FALSE)</f>
        <v>19</v>
      </c>
      <c r="O951">
        <f>VLOOKUP(A951,Bシート!A:H,8,FALSE)</f>
        <v>25.8</v>
      </c>
      <c r="P951">
        <f>VLOOKUP(A951,Bシート!A:I,9,FALSE)</f>
        <v>-0.71</v>
      </c>
      <c r="Q951">
        <f>VLOOKUP(A951,Bシート!A:J,10,FALSE)</f>
        <v>0.7</v>
      </c>
    </row>
    <row r="952" spans="1:17">
      <c r="A952" s="11">
        <v>42082</v>
      </c>
      <c r="B952">
        <v>11</v>
      </c>
      <c r="C952">
        <v>15</v>
      </c>
      <c r="D952">
        <v>22</v>
      </c>
      <c r="E952">
        <v>23</v>
      </c>
      <c r="F952">
        <v>26</v>
      </c>
      <c r="G952">
        <v>30</v>
      </c>
      <c r="H952">
        <v>37</v>
      </c>
      <c r="I952">
        <f>VLOOKUP(A952,Bシート!A:G,2,FALSE)</f>
        <v>12.6</v>
      </c>
      <c r="J952">
        <f>VLOOKUP(A952,Bシート!A:G,3,FALSE)</f>
        <v>-2.5</v>
      </c>
      <c r="K952">
        <f>VLOOKUP(A952,Bシート!A:G,4,FALSE)</f>
        <v>1004.6</v>
      </c>
      <c r="L952">
        <f>VLOOKUP(A952,Bシート!A:G,5,FALSE)</f>
        <v>-10.5</v>
      </c>
      <c r="M952">
        <f>VLOOKUP(A952,Bシート!A:G,6,FALSE)</f>
        <v>93</v>
      </c>
      <c r="N952">
        <f>VLOOKUP(A952,Bシート!A:G,7,FALSE)</f>
        <v>22</v>
      </c>
      <c r="O952">
        <f>VLOOKUP(A952,Bシート!A:H,8,FALSE)</f>
        <v>28.8</v>
      </c>
      <c r="P952">
        <f>VLOOKUP(A952,Bシート!A:I,9,FALSE)</f>
        <v>-0.15</v>
      </c>
      <c r="Q952">
        <f>VLOOKUP(A952,Bシート!A:J,10,FALSE)</f>
        <v>0.99</v>
      </c>
    </row>
    <row r="953" spans="1:17">
      <c r="A953" s="11">
        <v>42086</v>
      </c>
      <c r="B953">
        <v>10</v>
      </c>
      <c r="C953">
        <v>16</v>
      </c>
      <c r="D953">
        <v>22</v>
      </c>
      <c r="E953">
        <v>25</v>
      </c>
      <c r="F953">
        <v>31</v>
      </c>
      <c r="G953">
        <v>39</v>
      </c>
      <c r="H953">
        <v>27</v>
      </c>
      <c r="I953">
        <f>VLOOKUP(A953,Bシート!A:G,2,FALSE)</f>
        <v>8.5</v>
      </c>
      <c r="J953">
        <f>VLOOKUP(A953,Bシート!A:G,3,FALSE)</f>
        <v>-7.1999999999999993</v>
      </c>
      <c r="K953">
        <f>VLOOKUP(A953,Bシート!A:G,4,FALSE)</f>
        <v>1009.6</v>
      </c>
      <c r="L953">
        <f>VLOOKUP(A953,Bシート!A:G,5,FALSE)</f>
        <v>2.8000000000000682</v>
      </c>
      <c r="M953">
        <f>VLOOKUP(A953,Bシート!A:G,6,FALSE)</f>
        <v>69</v>
      </c>
      <c r="N953">
        <f>VLOOKUP(A953,Bシート!A:G,7,FALSE)</f>
        <v>10</v>
      </c>
      <c r="O953">
        <f>VLOOKUP(A953,Bシート!A:H,8,FALSE)</f>
        <v>3.27</v>
      </c>
      <c r="P953">
        <f>VLOOKUP(A953,Bシート!A:I,9,FALSE)</f>
        <v>0.64</v>
      </c>
      <c r="Q953">
        <f>VLOOKUP(A953,Bシート!A:J,10,FALSE)</f>
        <v>0.77</v>
      </c>
    </row>
    <row r="954" spans="1:17">
      <c r="A954" s="11">
        <v>42089</v>
      </c>
      <c r="B954">
        <v>2</v>
      </c>
      <c r="C954">
        <v>9</v>
      </c>
      <c r="D954">
        <v>17</v>
      </c>
      <c r="E954">
        <v>38</v>
      </c>
      <c r="F954">
        <v>39</v>
      </c>
      <c r="G954">
        <v>42</v>
      </c>
      <c r="H954">
        <v>20</v>
      </c>
      <c r="I954">
        <f>VLOOKUP(A954,Bシート!A:G,2,FALSE)</f>
        <v>11.2</v>
      </c>
      <c r="J954">
        <f>VLOOKUP(A954,Bシート!A:G,3,FALSE)</f>
        <v>1.5</v>
      </c>
      <c r="K954">
        <f>VLOOKUP(A954,Bシート!A:G,4,FALSE)</f>
        <v>1024.3</v>
      </c>
      <c r="L954">
        <f>VLOOKUP(A954,Bシート!A:G,5,FALSE)</f>
        <v>-0.29999999999995453</v>
      </c>
      <c r="M954">
        <f>VLOOKUP(A954,Bシート!A:G,6,FALSE)</f>
        <v>42</v>
      </c>
      <c r="N954">
        <f>VLOOKUP(A954,Bシート!A:G,7,FALSE)</f>
        <v>14</v>
      </c>
      <c r="O954">
        <f>VLOOKUP(A954,Bシート!A:H,8,FALSE)</f>
        <v>6.27</v>
      </c>
      <c r="P954">
        <f>VLOOKUP(A954,Bシート!A:I,9,FALSE)</f>
        <v>0.97</v>
      </c>
      <c r="Q954">
        <f>VLOOKUP(A954,Bシート!A:J,10,FALSE)</f>
        <v>0.23</v>
      </c>
    </row>
    <row r="955" spans="1:17">
      <c r="A955" s="11">
        <v>42093</v>
      </c>
      <c r="B955">
        <v>3</v>
      </c>
      <c r="C955">
        <v>23</v>
      </c>
      <c r="D955">
        <v>24</v>
      </c>
      <c r="E955">
        <v>28</v>
      </c>
      <c r="F955">
        <v>29</v>
      </c>
      <c r="G955">
        <v>42</v>
      </c>
      <c r="H955">
        <v>41</v>
      </c>
      <c r="I955">
        <f>VLOOKUP(A955,Bシート!A:G,2,FALSE)</f>
        <v>17.399999999999999</v>
      </c>
      <c r="J955">
        <f>VLOOKUP(A955,Bシート!A:G,3,FALSE)</f>
        <v>3.0999999999999979</v>
      </c>
      <c r="K955">
        <f>VLOOKUP(A955,Bシート!A:G,4,FALSE)</f>
        <v>1015.7</v>
      </c>
      <c r="L955">
        <f>VLOOKUP(A955,Bシート!A:G,5,FALSE)</f>
        <v>6.1000000000000227</v>
      </c>
      <c r="M955">
        <f>VLOOKUP(A955,Bシート!A:G,6,FALSE)</f>
        <v>43</v>
      </c>
      <c r="N955">
        <f>VLOOKUP(A955,Bシート!A:G,7,FALSE)</f>
        <v>-33</v>
      </c>
      <c r="O955">
        <f>VLOOKUP(A955,Bシート!A:H,8,FALSE)</f>
        <v>10.27</v>
      </c>
      <c r="P955">
        <f>VLOOKUP(A955,Bシート!A:I,9,FALSE)</f>
        <v>0.82</v>
      </c>
      <c r="Q955">
        <f>VLOOKUP(A955,Bシート!A:J,10,FALSE)</f>
        <v>-0.57999999999999996</v>
      </c>
    </row>
    <row r="956" spans="1:17">
      <c r="A956" s="11">
        <v>42096</v>
      </c>
      <c r="B956">
        <v>14</v>
      </c>
      <c r="C956">
        <v>19</v>
      </c>
      <c r="D956">
        <v>27</v>
      </c>
      <c r="E956">
        <v>28</v>
      </c>
      <c r="F956">
        <v>37</v>
      </c>
      <c r="G956">
        <v>42</v>
      </c>
      <c r="H956">
        <v>24</v>
      </c>
      <c r="I956">
        <f>VLOOKUP(A956,Bシート!A:G,2,FALSE)</f>
        <v>13.1</v>
      </c>
      <c r="J956">
        <f>VLOOKUP(A956,Bシート!A:G,3,FALSE)</f>
        <v>1.1999999999999993</v>
      </c>
      <c r="K956">
        <f>VLOOKUP(A956,Bシート!A:G,4,FALSE)</f>
        <v>1016.6</v>
      </c>
      <c r="L956">
        <f>VLOOKUP(A956,Bシート!A:G,5,FALSE)</f>
        <v>11.700000000000045</v>
      </c>
      <c r="M956">
        <f>VLOOKUP(A956,Bシート!A:G,6,FALSE)</f>
        <v>55</v>
      </c>
      <c r="N956">
        <f>VLOOKUP(A956,Bシート!A:G,7,FALSE)</f>
        <v>-22</v>
      </c>
      <c r="O956">
        <f>VLOOKUP(A956,Bシート!A:H,8,FALSE)</f>
        <v>13.27</v>
      </c>
      <c r="P956">
        <f>VLOOKUP(A956,Bシート!A:I,9,FALSE)</f>
        <v>0.31</v>
      </c>
      <c r="Q956">
        <f>VLOOKUP(A956,Bシート!A:J,10,FALSE)</f>
        <v>-0.95</v>
      </c>
    </row>
    <row r="957" spans="1:17">
      <c r="A957" s="11">
        <v>42100</v>
      </c>
      <c r="B957">
        <v>1</v>
      </c>
      <c r="C957">
        <v>4</v>
      </c>
      <c r="D957">
        <v>6</v>
      </c>
      <c r="E957">
        <v>22</v>
      </c>
      <c r="F957">
        <v>24</v>
      </c>
      <c r="G957">
        <v>38</v>
      </c>
      <c r="H957">
        <v>34</v>
      </c>
      <c r="I957">
        <f>VLOOKUP(A957,Bシート!A:G,2,FALSE)</f>
        <v>20.399999999999999</v>
      </c>
      <c r="J957">
        <f>VLOOKUP(A957,Bシート!A:G,3,FALSE)</f>
        <v>9.4999999999999982</v>
      </c>
      <c r="K957">
        <f>VLOOKUP(A957,Bシート!A:G,4,FALSE)</f>
        <v>1007.9</v>
      </c>
      <c r="L957">
        <f>VLOOKUP(A957,Bシート!A:G,5,FALSE)</f>
        <v>-2.8999999999999773</v>
      </c>
      <c r="M957">
        <f>VLOOKUP(A957,Bシート!A:G,6,FALSE)</f>
        <v>63</v>
      </c>
      <c r="N957">
        <f>VLOOKUP(A957,Bシート!A:G,7,FALSE)</f>
        <v>-34</v>
      </c>
      <c r="O957">
        <f>VLOOKUP(A957,Bシート!A:H,8,FALSE)</f>
        <v>17.27</v>
      </c>
      <c r="P957">
        <f>VLOOKUP(A957,Bシート!A:I,9,FALSE)</f>
        <v>-0.51</v>
      </c>
      <c r="Q957">
        <f>VLOOKUP(A957,Bシート!A:J,10,FALSE)</f>
        <v>-0.86</v>
      </c>
    </row>
    <row r="958" spans="1:17">
      <c r="A958" s="11">
        <v>42103</v>
      </c>
      <c r="B958">
        <v>2</v>
      </c>
      <c r="C958">
        <v>11</v>
      </c>
      <c r="D958">
        <v>22</v>
      </c>
      <c r="E958">
        <v>32</v>
      </c>
      <c r="F958">
        <v>36</v>
      </c>
      <c r="G958">
        <v>42</v>
      </c>
      <c r="H958">
        <v>20</v>
      </c>
      <c r="I958">
        <f>VLOOKUP(A958,Bシート!A:G,2,FALSE)</f>
        <v>9.6999999999999993</v>
      </c>
      <c r="J958">
        <f>VLOOKUP(A958,Bシート!A:G,3,FALSE)</f>
        <v>5.9999999999999991</v>
      </c>
      <c r="K958">
        <f>VLOOKUP(A958,Bシート!A:G,4,FALSE)</f>
        <v>1024.5</v>
      </c>
      <c r="L958">
        <f>VLOOKUP(A958,Bシート!A:G,5,FALSE)</f>
        <v>0.89999999999997726</v>
      </c>
      <c r="M958">
        <f>VLOOKUP(A958,Bシート!A:G,6,FALSE)</f>
        <v>50</v>
      </c>
      <c r="N958">
        <f>VLOOKUP(A958,Bシート!A:G,7,FALSE)</f>
        <v>-39</v>
      </c>
      <c r="O958">
        <f>VLOOKUP(A958,Bシート!A:H,8,FALSE)</f>
        <v>20.27</v>
      </c>
      <c r="P958">
        <f>VLOOKUP(A958,Bシート!A:I,9,FALSE)</f>
        <v>-0.92</v>
      </c>
      <c r="Q958">
        <f>VLOOKUP(A958,Bシート!A:J,10,FALSE)</f>
        <v>-0.39</v>
      </c>
    </row>
    <row r="959" spans="1:17">
      <c r="A959" s="11">
        <v>42107</v>
      </c>
      <c r="B959">
        <v>9</v>
      </c>
      <c r="C959">
        <v>18</v>
      </c>
      <c r="D959">
        <v>23</v>
      </c>
      <c r="E959">
        <v>24</v>
      </c>
      <c r="F959">
        <v>26</v>
      </c>
      <c r="G959">
        <v>30</v>
      </c>
      <c r="H959">
        <v>21</v>
      </c>
      <c r="I959">
        <f>VLOOKUP(A959,Bシート!A:G,2,FALSE)</f>
        <v>8.9</v>
      </c>
      <c r="J959">
        <f>VLOOKUP(A959,Bシート!A:G,3,FALSE)</f>
        <v>-4.9000000000000004</v>
      </c>
      <c r="K959">
        <f>VLOOKUP(A959,Bシート!A:G,4,FALSE)</f>
        <v>1017.4</v>
      </c>
      <c r="L959">
        <f>VLOOKUP(A959,Bシート!A:G,5,FALSE)</f>
        <v>-9.1000000000000227</v>
      </c>
      <c r="M959">
        <f>VLOOKUP(A959,Bシート!A:G,6,FALSE)</f>
        <v>97</v>
      </c>
      <c r="N959">
        <f>VLOOKUP(A959,Bシート!A:G,7,FALSE)</f>
        <v>39</v>
      </c>
      <c r="O959">
        <f>VLOOKUP(A959,Bシート!A:H,8,FALSE)</f>
        <v>24.27</v>
      </c>
      <c r="P959">
        <f>VLOOKUP(A959,Bシート!A:I,9,FALSE)</f>
        <v>-0.9</v>
      </c>
      <c r="Q959">
        <f>VLOOKUP(A959,Bシート!A:J,10,FALSE)</f>
        <v>0.44</v>
      </c>
    </row>
    <row r="960" spans="1:17">
      <c r="A960" s="11">
        <v>42110</v>
      </c>
      <c r="B960">
        <v>1</v>
      </c>
      <c r="C960">
        <v>16</v>
      </c>
      <c r="D960">
        <v>18</v>
      </c>
      <c r="E960">
        <v>28</v>
      </c>
      <c r="F960">
        <v>36</v>
      </c>
      <c r="G960">
        <v>38</v>
      </c>
      <c r="H960">
        <v>42</v>
      </c>
      <c r="I960">
        <f>VLOOKUP(A960,Bシート!A:G,2,FALSE)</f>
        <v>17.5</v>
      </c>
      <c r="J960">
        <f>VLOOKUP(A960,Bシート!A:G,3,FALSE)</f>
        <v>0.80000000000000071</v>
      </c>
      <c r="K960">
        <f>VLOOKUP(A960,Bシート!A:G,4,FALSE)</f>
        <v>1007.3</v>
      </c>
      <c r="L960">
        <f>VLOOKUP(A960,Bシート!A:G,5,FALSE)</f>
        <v>9.6999999999999318</v>
      </c>
      <c r="M960">
        <f>VLOOKUP(A960,Bシート!A:G,6,FALSE)</f>
        <v>62</v>
      </c>
      <c r="N960">
        <f>VLOOKUP(A960,Bシート!A:G,7,FALSE)</f>
        <v>18</v>
      </c>
      <c r="O960">
        <f>VLOOKUP(A960,Bシート!A:H,8,FALSE)</f>
        <v>27.27</v>
      </c>
      <c r="P960">
        <f>VLOOKUP(A960,Bシート!A:I,9,FALSE)</f>
        <v>-0.46</v>
      </c>
      <c r="Q960">
        <f>VLOOKUP(A960,Bシート!A:J,10,FALSE)</f>
        <v>0.89</v>
      </c>
    </row>
    <row r="961" spans="1:17">
      <c r="A961" s="11">
        <v>42114</v>
      </c>
      <c r="B961">
        <v>5</v>
      </c>
      <c r="C961">
        <v>18</v>
      </c>
      <c r="D961">
        <v>23</v>
      </c>
      <c r="E961">
        <v>32</v>
      </c>
      <c r="F961">
        <v>35</v>
      </c>
      <c r="G961">
        <v>39</v>
      </c>
      <c r="H961">
        <v>10</v>
      </c>
      <c r="I961">
        <f>VLOOKUP(A961,Bシート!A:G,2,FALSE)</f>
        <v>19.100000000000001</v>
      </c>
      <c r="J961">
        <f>VLOOKUP(A961,Bシート!A:G,3,FALSE)</f>
        <v>3.2000000000000011</v>
      </c>
      <c r="K961">
        <f>VLOOKUP(A961,Bシート!A:G,4,FALSE)</f>
        <v>1000.1</v>
      </c>
      <c r="L961">
        <f>VLOOKUP(A961,Bシート!A:G,5,FALSE)</f>
        <v>-13.5</v>
      </c>
      <c r="M961">
        <f>VLOOKUP(A961,Bシート!A:G,6,FALSE)</f>
        <v>97</v>
      </c>
      <c r="N961">
        <f>VLOOKUP(A961,Bシート!A:G,7,FALSE)</f>
        <v>26</v>
      </c>
      <c r="O961">
        <f>VLOOKUP(A961,Bシート!A:H,8,FALSE)</f>
        <v>1.74</v>
      </c>
      <c r="P961">
        <f>VLOOKUP(A961,Bシート!A:I,9,FALSE)</f>
        <v>0.36</v>
      </c>
      <c r="Q961">
        <f>VLOOKUP(A961,Bシート!A:J,10,FALSE)</f>
        <v>0.93</v>
      </c>
    </row>
    <row r="962" spans="1:17">
      <c r="A962" s="11">
        <v>42117</v>
      </c>
      <c r="B962">
        <v>5</v>
      </c>
      <c r="C962">
        <v>11</v>
      </c>
      <c r="D962">
        <v>17</v>
      </c>
      <c r="E962">
        <v>18</v>
      </c>
      <c r="F962">
        <v>19</v>
      </c>
      <c r="G962">
        <v>25</v>
      </c>
      <c r="H962">
        <v>34</v>
      </c>
      <c r="I962">
        <f>VLOOKUP(A962,Bシート!A:G,2,FALSE)</f>
        <v>19.7</v>
      </c>
      <c r="J962">
        <f>VLOOKUP(A962,Bシート!A:G,3,FALSE)</f>
        <v>5.0999999999999996</v>
      </c>
      <c r="K962">
        <f>VLOOKUP(A962,Bシート!A:G,4,FALSE)</f>
        <v>1017.8</v>
      </c>
      <c r="L962">
        <f>VLOOKUP(A962,Bシート!A:G,5,FALSE)</f>
        <v>3.1999999999999318</v>
      </c>
      <c r="M962">
        <f>VLOOKUP(A962,Bシート!A:G,6,FALSE)</f>
        <v>59</v>
      </c>
      <c r="N962">
        <f>VLOOKUP(A962,Bシート!A:G,7,FALSE)</f>
        <v>-21</v>
      </c>
      <c r="O962">
        <f>VLOOKUP(A962,Bシート!A:H,8,FALSE)</f>
        <v>4.74</v>
      </c>
      <c r="P962">
        <f>VLOOKUP(A962,Bシート!A:I,9,FALSE)</f>
        <v>0.85</v>
      </c>
      <c r="Q962">
        <f>VLOOKUP(A962,Bシート!A:J,10,FALSE)</f>
        <v>0.53</v>
      </c>
    </row>
    <row r="963" spans="1:17">
      <c r="A963" s="11">
        <v>42121</v>
      </c>
      <c r="B963">
        <v>4</v>
      </c>
      <c r="C963">
        <v>6</v>
      </c>
      <c r="D963">
        <v>10</v>
      </c>
      <c r="E963">
        <v>24</v>
      </c>
      <c r="F963">
        <v>32</v>
      </c>
      <c r="G963">
        <v>37</v>
      </c>
      <c r="H963">
        <v>35</v>
      </c>
      <c r="I963">
        <f>VLOOKUP(A963,Bシート!A:G,2,FALSE)</f>
        <v>20.9</v>
      </c>
      <c r="J963">
        <f>VLOOKUP(A963,Bシート!A:G,3,FALSE)</f>
        <v>1.6999999999999993</v>
      </c>
      <c r="K963">
        <f>VLOOKUP(A963,Bシート!A:G,4,FALSE)</f>
        <v>1012.9</v>
      </c>
      <c r="L963">
        <f>VLOOKUP(A963,Bシート!A:G,5,FALSE)</f>
        <v>-2</v>
      </c>
      <c r="M963">
        <f>VLOOKUP(A963,Bシート!A:G,6,FALSE)</f>
        <v>69</v>
      </c>
      <c r="N963">
        <f>VLOOKUP(A963,Bシート!A:G,7,FALSE)</f>
        <v>18</v>
      </c>
      <c r="O963">
        <f>VLOOKUP(A963,Bシート!A:H,8,FALSE)</f>
        <v>8.74</v>
      </c>
      <c r="P963">
        <f>VLOOKUP(A963,Bシート!A:I,9,FALSE)</f>
        <v>0.96</v>
      </c>
      <c r="Q963">
        <f>VLOOKUP(A963,Bシート!A:J,10,FALSE)</f>
        <v>-0.28000000000000003</v>
      </c>
    </row>
    <row r="964" spans="1:17">
      <c r="A964" s="11">
        <v>42124</v>
      </c>
      <c r="B964">
        <v>4</v>
      </c>
      <c r="C964">
        <v>23</v>
      </c>
      <c r="D964">
        <v>29</v>
      </c>
      <c r="E964">
        <v>31</v>
      </c>
      <c r="F964">
        <v>32</v>
      </c>
      <c r="G964">
        <v>35</v>
      </c>
      <c r="H964">
        <v>17</v>
      </c>
      <c r="I964">
        <f>VLOOKUP(A964,Bシート!A:G,2,FALSE)</f>
        <v>20.5</v>
      </c>
      <c r="J964">
        <f>VLOOKUP(A964,Bシート!A:G,3,FALSE)</f>
        <v>1.3999999999999986</v>
      </c>
      <c r="K964">
        <f>VLOOKUP(A964,Bシート!A:G,4,FALSE)</f>
        <v>1012.2</v>
      </c>
      <c r="L964">
        <f>VLOOKUP(A964,Bシート!A:G,5,FALSE)</f>
        <v>-0.39999999999997726</v>
      </c>
      <c r="M964">
        <f>VLOOKUP(A964,Bシート!A:G,6,FALSE)</f>
        <v>60</v>
      </c>
      <c r="N964">
        <f>VLOOKUP(A964,Bシート!A:G,7,FALSE)</f>
        <v>-8</v>
      </c>
      <c r="O964">
        <f>VLOOKUP(A964,Bシート!A:H,8,FALSE)</f>
        <v>11.74</v>
      </c>
      <c r="P964">
        <f>VLOOKUP(A964,Bシート!A:I,9,FALSE)</f>
        <v>0.6</v>
      </c>
      <c r="Q964">
        <f>VLOOKUP(A964,Bシート!A:J,10,FALSE)</f>
        <v>-0.8</v>
      </c>
    </row>
    <row r="965" spans="1:17">
      <c r="A965" s="11">
        <v>42128</v>
      </c>
      <c r="B965">
        <v>2</v>
      </c>
      <c r="C965">
        <v>21</v>
      </c>
      <c r="D965">
        <v>23</v>
      </c>
      <c r="E965">
        <v>29</v>
      </c>
      <c r="F965">
        <v>30</v>
      </c>
      <c r="G965">
        <v>43</v>
      </c>
      <c r="H965">
        <v>26</v>
      </c>
      <c r="I965">
        <f>VLOOKUP(A965,Bシート!A:G,2,FALSE)</f>
        <v>22</v>
      </c>
      <c r="J965">
        <f>VLOOKUP(A965,Bシート!A:G,3,FALSE)</f>
        <v>-0.10000000000000142</v>
      </c>
      <c r="K965">
        <f>VLOOKUP(A965,Bシート!A:G,4,FALSE)</f>
        <v>998.8</v>
      </c>
      <c r="L965">
        <f>VLOOKUP(A965,Bシート!A:G,5,FALSE)</f>
        <v>-10</v>
      </c>
      <c r="M965">
        <f>VLOOKUP(A965,Bシート!A:G,6,FALSE)</f>
        <v>65</v>
      </c>
      <c r="N965">
        <f>VLOOKUP(A965,Bシート!A:G,7,FALSE)</f>
        <v>30</v>
      </c>
      <c r="O965">
        <f>VLOOKUP(A965,Bシート!A:H,8,FALSE)</f>
        <v>15.74</v>
      </c>
      <c r="P965">
        <f>VLOOKUP(A965,Bシート!A:I,9,FALSE)</f>
        <v>-0.21</v>
      </c>
      <c r="Q965">
        <f>VLOOKUP(A965,Bシート!A:J,10,FALSE)</f>
        <v>-0.98</v>
      </c>
    </row>
    <row r="966" spans="1:17">
      <c r="A966" s="11">
        <v>42131</v>
      </c>
      <c r="B966">
        <v>10</v>
      </c>
      <c r="C966">
        <v>12</v>
      </c>
      <c r="D966">
        <v>19</v>
      </c>
      <c r="E966">
        <v>20</v>
      </c>
      <c r="F966">
        <v>21</v>
      </c>
      <c r="G966">
        <v>22</v>
      </c>
      <c r="H966">
        <v>13</v>
      </c>
      <c r="I966">
        <f>VLOOKUP(A966,Bシート!A:G,2,FALSE)</f>
        <v>22.1</v>
      </c>
      <c r="J966">
        <f>VLOOKUP(A966,Bシート!A:G,3,FALSE)</f>
        <v>2.5</v>
      </c>
      <c r="K966">
        <f>VLOOKUP(A966,Bシート!A:G,4,FALSE)</f>
        <v>1007.9</v>
      </c>
      <c r="L966">
        <f>VLOOKUP(A966,Bシート!A:G,5,FALSE)</f>
        <v>-1.3000000000000682</v>
      </c>
      <c r="M966">
        <f>VLOOKUP(A966,Bシート!A:G,6,FALSE)</f>
        <v>44</v>
      </c>
      <c r="N966">
        <f>VLOOKUP(A966,Bシート!A:G,7,FALSE)</f>
        <v>8</v>
      </c>
      <c r="O966">
        <f>VLOOKUP(A966,Bシート!A:H,8,FALSE)</f>
        <v>18.739999999999998</v>
      </c>
      <c r="P966">
        <f>VLOOKUP(A966,Bシート!A:I,9,FALSE)</f>
        <v>-0.75</v>
      </c>
      <c r="Q966">
        <f>VLOOKUP(A966,Bシート!A:J,10,FALSE)</f>
        <v>-0.66</v>
      </c>
    </row>
    <row r="967" spans="1:17">
      <c r="A967" s="11">
        <v>42135</v>
      </c>
      <c r="B967">
        <v>10</v>
      </c>
      <c r="C967">
        <v>22</v>
      </c>
      <c r="D967">
        <v>31</v>
      </c>
      <c r="E967">
        <v>34</v>
      </c>
      <c r="F967">
        <v>36</v>
      </c>
      <c r="G967">
        <v>43</v>
      </c>
      <c r="H967">
        <v>30</v>
      </c>
      <c r="I967">
        <f>VLOOKUP(A967,Bシート!A:G,2,FALSE)</f>
        <v>18.2</v>
      </c>
      <c r="J967">
        <f>VLOOKUP(A967,Bシート!A:G,3,FALSE)</f>
        <v>-2.9000000000000021</v>
      </c>
      <c r="K967">
        <f>VLOOKUP(A967,Bシート!A:G,4,FALSE)</f>
        <v>1018.2</v>
      </c>
      <c r="L967">
        <f>VLOOKUP(A967,Bシート!A:G,5,FALSE)</f>
        <v>7.4000000000000909</v>
      </c>
      <c r="M967">
        <f>VLOOKUP(A967,Bシート!A:G,6,FALSE)</f>
        <v>35</v>
      </c>
      <c r="N967">
        <f>VLOOKUP(A967,Bシート!A:G,7,FALSE)</f>
        <v>14</v>
      </c>
      <c r="O967">
        <f>VLOOKUP(A967,Bシート!A:H,8,FALSE)</f>
        <v>22.74</v>
      </c>
      <c r="P967">
        <f>VLOOKUP(A967,Bシート!A:I,9,FALSE)</f>
        <v>-0.99</v>
      </c>
      <c r="Q967">
        <f>VLOOKUP(A967,Bシート!A:J,10,FALSE)</f>
        <v>0.13</v>
      </c>
    </row>
    <row r="968" spans="1:17">
      <c r="A968" s="11">
        <v>42138</v>
      </c>
      <c r="B968">
        <v>1</v>
      </c>
      <c r="C968">
        <v>11</v>
      </c>
      <c r="D968">
        <v>26</v>
      </c>
      <c r="E968">
        <v>30</v>
      </c>
      <c r="F968">
        <v>32</v>
      </c>
      <c r="G968">
        <v>40</v>
      </c>
      <c r="H968">
        <v>8</v>
      </c>
      <c r="I968">
        <f>VLOOKUP(A968,Bシート!A:G,2,FALSE)</f>
        <v>24</v>
      </c>
      <c r="J968">
        <f>VLOOKUP(A968,Bシート!A:G,3,FALSE)</f>
        <v>-0.10000000000000142</v>
      </c>
      <c r="K968">
        <f>VLOOKUP(A968,Bシート!A:G,4,FALSE)</f>
        <v>1005.5</v>
      </c>
      <c r="L968">
        <f>VLOOKUP(A968,Bシート!A:G,5,FALSE)</f>
        <v>2.6000000000000227</v>
      </c>
      <c r="M968">
        <f>VLOOKUP(A968,Bシート!A:G,6,FALSE)</f>
        <v>38</v>
      </c>
      <c r="N968">
        <f>VLOOKUP(A968,Bシート!A:G,7,FALSE)</f>
        <v>-2</v>
      </c>
      <c r="O968">
        <f>VLOOKUP(A968,Bシート!A:H,8,FALSE)</f>
        <v>25.74</v>
      </c>
      <c r="P968">
        <f>VLOOKUP(A968,Bシート!A:I,9,FALSE)</f>
        <v>-0.72</v>
      </c>
      <c r="Q968">
        <f>VLOOKUP(A968,Bシート!A:J,10,FALSE)</f>
        <v>0.69</v>
      </c>
    </row>
    <row r="969" spans="1:17">
      <c r="A969" s="11">
        <v>42142</v>
      </c>
      <c r="B969">
        <v>6</v>
      </c>
      <c r="C969">
        <v>10</v>
      </c>
      <c r="D969">
        <v>15</v>
      </c>
      <c r="E969">
        <v>20</v>
      </c>
      <c r="F969">
        <v>23</v>
      </c>
      <c r="G969">
        <v>26</v>
      </c>
      <c r="H969">
        <v>17</v>
      </c>
      <c r="I969">
        <f>VLOOKUP(A969,Bシート!A:G,2,FALSE)</f>
        <v>22.5</v>
      </c>
      <c r="J969">
        <f>VLOOKUP(A969,Bシート!A:G,3,FALSE)</f>
        <v>-0.19999999999999929</v>
      </c>
      <c r="K969">
        <f>VLOOKUP(A969,Bシート!A:G,4,FALSE)</f>
        <v>1007.7</v>
      </c>
      <c r="L969">
        <f>VLOOKUP(A969,Bシート!A:G,5,FALSE)</f>
        <v>-0.59999999999990905</v>
      </c>
      <c r="M969">
        <f>VLOOKUP(A969,Bシート!A:G,6,FALSE)</f>
        <v>67</v>
      </c>
      <c r="N969">
        <f>VLOOKUP(A969,Bシート!A:G,7,FALSE)</f>
        <v>10</v>
      </c>
      <c r="O969">
        <f>VLOOKUP(A969,Bシート!A:H,8,FALSE)</f>
        <v>0.21</v>
      </c>
      <c r="P969">
        <f>VLOOKUP(A969,Bシート!A:I,9,FALSE)</f>
        <v>0.04</v>
      </c>
      <c r="Q969">
        <f>VLOOKUP(A969,Bシート!A:J,10,FALSE)</f>
        <v>1</v>
      </c>
    </row>
    <row r="970" spans="1:17">
      <c r="A970" s="11">
        <v>42145</v>
      </c>
      <c r="B970">
        <v>3</v>
      </c>
      <c r="C970">
        <v>9</v>
      </c>
      <c r="D970">
        <v>19</v>
      </c>
      <c r="E970">
        <v>22</v>
      </c>
      <c r="F970">
        <v>23</v>
      </c>
      <c r="G970">
        <v>40</v>
      </c>
      <c r="H970">
        <v>10</v>
      </c>
      <c r="I970">
        <f>VLOOKUP(A970,Bシート!A:G,2,FALSE)</f>
        <v>21.2</v>
      </c>
      <c r="J970">
        <f>VLOOKUP(A970,Bシート!A:G,3,FALSE)</f>
        <v>-3.1999999999999993</v>
      </c>
      <c r="K970">
        <f>VLOOKUP(A970,Bシート!A:G,4,FALSE)</f>
        <v>1006.6</v>
      </c>
      <c r="L970">
        <f>VLOOKUP(A970,Bシート!A:G,5,FALSE)</f>
        <v>11.100000000000023</v>
      </c>
      <c r="M970">
        <f>VLOOKUP(A970,Bシート!A:G,6,FALSE)</f>
        <v>45</v>
      </c>
      <c r="N970">
        <f>VLOOKUP(A970,Bシート!A:G,7,FALSE)</f>
        <v>-14</v>
      </c>
      <c r="O970">
        <f>VLOOKUP(A970,Bシート!A:H,8,FALSE)</f>
        <v>3.21</v>
      </c>
      <c r="P970">
        <f>VLOOKUP(A970,Bシート!A:I,9,FALSE)</f>
        <v>0.63</v>
      </c>
      <c r="Q970">
        <f>VLOOKUP(A970,Bシート!A:J,10,FALSE)</f>
        <v>0.78</v>
      </c>
    </row>
    <row r="971" spans="1:17">
      <c r="A971" s="11">
        <v>42149</v>
      </c>
      <c r="B971">
        <v>2</v>
      </c>
      <c r="C971">
        <v>4</v>
      </c>
      <c r="D971">
        <v>18</v>
      </c>
      <c r="E971">
        <v>23</v>
      </c>
      <c r="F971">
        <v>31</v>
      </c>
      <c r="G971">
        <v>38</v>
      </c>
      <c r="H971">
        <v>1</v>
      </c>
      <c r="I971">
        <f>VLOOKUP(A971,Bシート!A:G,2,FALSE)</f>
        <v>21.9</v>
      </c>
      <c r="J971">
        <f>VLOOKUP(A971,Bシート!A:G,3,FALSE)</f>
        <v>0</v>
      </c>
      <c r="K971">
        <f>VLOOKUP(A971,Bシート!A:G,4,FALSE)</f>
        <v>1006.7</v>
      </c>
      <c r="L971">
        <f>VLOOKUP(A971,Bシート!A:G,5,FALSE)</f>
        <v>2.2000000000000455</v>
      </c>
      <c r="M971">
        <f>VLOOKUP(A971,Bシート!A:G,6,FALSE)</f>
        <v>68</v>
      </c>
      <c r="N971">
        <f>VLOOKUP(A971,Bシート!A:G,7,FALSE)</f>
        <v>2</v>
      </c>
      <c r="O971">
        <f>VLOOKUP(A971,Bシート!A:H,8,FALSE)</f>
        <v>7.21</v>
      </c>
      <c r="P971">
        <f>VLOOKUP(A971,Bシート!A:I,9,FALSE)</f>
        <v>1</v>
      </c>
      <c r="Q971">
        <f>VLOOKUP(A971,Bシート!A:J,10,FALSE)</f>
        <v>0.04</v>
      </c>
    </row>
    <row r="972" spans="1:17">
      <c r="A972" s="11">
        <v>42152</v>
      </c>
      <c r="B972">
        <v>2</v>
      </c>
      <c r="C972">
        <v>3</v>
      </c>
      <c r="D972">
        <v>4</v>
      </c>
      <c r="E972">
        <v>12</v>
      </c>
      <c r="F972">
        <v>22</v>
      </c>
      <c r="G972">
        <v>29</v>
      </c>
      <c r="H972">
        <v>11</v>
      </c>
      <c r="I972">
        <f>VLOOKUP(A972,Bシート!A:G,2,FALSE)</f>
        <v>24.4</v>
      </c>
      <c r="J972">
        <f>VLOOKUP(A972,Bシート!A:G,3,FALSE)</f>
        <v>-1</v>
      </c>
      <c r="K972">
        <f>VLOOKUP(A972,Bシート!A:G,4,FALSE)</f>
        <v>1010.8</v>
      </c>
      <c r="L972">
        <f>VLOOKUP(A972,Bシート!A:G,5,FALSE)</f>
        <v>4</v>
      </c>
      <c r="M972">
        <f>VLOOKUP(A972,Bシート!A:G,6,FALSE)</f>
        <v>58</v>
      </c>
      <c r="N972">
        <f>VLOOKUP(A972,Bシート!A:G,7,FALSE)</f>
        <v>-2</v>
      </c>
      <c r="O972">
        <f>VLOOKUP(A972,Bシート!A:H,8,FALSE)</f>
        <v>10.210000000000001</v>
      </c>
      <c r="P972">
        <f>VLOOKUP(A972,Bシート!A:I,9,FALSE)</f>
        <v>0.82</v>
      </c>
      <c r="Q972">
        <f>VLOOKUP(A972,Bシート!A:J,10,FALSE)</f>
        <v>-0.56999999999999995</v>
      </c>
    </row>
    <row r="973" spans="1:17">
      <c r="A973" s="11">
        <v>42156</v>
      </c>
      <c r="B973">
        <v>2</v>
      </c>
      <c r="C973">
        <v>7</v>
      </c>
      <c r="D973">
        <v>17</v>
      </c>
      <c r="E973">
        <v>18</v>
      </c>
      <c r="F973">
        <v>21</v>
      </c>
      <c r="G973">
        <v>40</v>
      </c>
      <c r="H973">
        <v>29</v>
      </c>
      <c r="I973">
        <f>VLOOKUP(A973,Bシート!A:G,2,FALSE)</f>
        <v>24.8</v>
      </c>
      <c r="J973">
        <f>VLOOKUP(A973,Bシート!A:G,3,FALSE)</f>
        <v>-0.69999999999999929</v>
      </c>
      <c r="K973">
        <f>VLOOKUP(A973,Bシート!A:G,4,FALSE)</f>
        <v>1009.3</v>
      </c>
      <c r="L973">
        <f>VLOOKUP(A973,Bシート!A:G,5,FALSE)</f>
        <v>7.1999999999999318</v>
      </c>
      <c r="M973">
        <f>VLOOKUP(A973,Bシート!A:G,6,FALSE)</f>
        <v>52</v>
      </c>
      <c r="N973">
        <f>VLOOKUP(A973,Bシート!A:G,7,FALSE)</f>
        <v>-4</v>
      </c>
      <c r="O973">
        <f>VLOOKUP(A973,Bシート!A:H,8,FALSE)</f>
        <v>14.21</v>
      </c>
      <c r="P973">
        <f>VLOOKUP(A973,Bシート!A:I,9,FALSE)</f>
        <v>0.12</v>
      </c>
      <c r="Q973">
        <f>VLOOKUP(A973,Bシート!A:J,10,FALSE)</f>
        <v>-0.99</v>
      </c>
    </row>
    <row r="974" spans="1:17">
      <c r="A974" s="11">
        <v>42159</v>
      </c>
      <c r="B974">
        <v>1</v>
      </c>
      <c r="C974">
        <v>5</v>
      </c>
      <c r="D974">
        <v>6</v>
      </c>
      <c r="E974">
        <v>12</v>
      </c>
      <c r="F974">
        <v>30</v>
      </c>
      <c r="G974">
        <v>31</v>
      </c>
      <c r="H974">
        <v>24</v>
      </c>
      <c r="I974">
        <f>VLOOKUP(A974,Bシート!A:G,2,FALSE)</f>
        <v>25.2</v>
      </c>
      <c r="J974">
        <f>VLOOKUP(A974,Bシート!A:G,3,FALSE)</f>
        <v>3.8000000000000007</v>
      </c>
      <c r="K974">
        <f>VLOOKUP(A974,Bシート!A:G,4,FALSE)</f>
        <v>1002.3</v>
      </c>
      <c r="L974">
        <f>VLOOKUP(A974,Bシート!A:G,5,FALSE)</f>
        <v>6.7999999999999545</v>
      </c>
      <c r="M974">
        <f>VLOOKUP(A974,Bシート!A:G,6,FALSE)</f>
        <v>27</v>
      </c>
      <c r="N974">
        <f>VLOOKUP(A974,Bシート!A:G,7,FALSE)</f>
        <v>-65</v>
      </c>
      <c r="O974">
        <f>VLOOKUP(A974,Bシート!A:H,8,FALSE)</f>
        <v>17.21</v>
      </c>
      <c r="P974">
        <f>VLOOKUP(A974,Bシート!A:I,9,FALSE)</f>
        <v>-0.5</v>
      </c>
      <c r="Q974">
        <f>VLOOKUP(A974,Bシート!A:J,10,FALSE)</f>
        <v>-0.87</v>
      </c>
    </row>
    <row r="975" spans="1:17">
      <c r="A975" s="11">
        <v>42163</v>
      </c>
      <c r="B975">
        <v>2</v>
      </c>
      <c r="C975">
        <v>3</v>
      </c>
      <c r="D975">
        <v>29</v>
      </c>
      <c r="E975">
        <v>30</v>
      </c>
      <c r="F975">
        <v>32</v>
      </c>
      <c r="G975">
        <v>43</v>
      </c>
      <c r="H975">
        <v>26</v>
      </c>
      <c r="I975">
        <f>VLOOKUP(A975,Bシート!A:G,2,FALSE)</f>
        <v>21.3</v>
      </c>
      <c r="J975">
        <f>VLOOKUP(A975,Bシート!A:G,3,FALSE)</f>
        <v>-0.80000000000000071</v>
      </c>
      <c r="K975">
        <f>VLOOKUP(A975,Bシート!A:G,4,FALSE)</f>
        <v>1013.7</v>
      </c>
      <c r="L975">
        <f>VLOOKUP(A975,Bシート!A:G,5,FALSE)</f>
        <v>-2.5999999999999091</v>
      </c>
      <c r="M975">
        <f>VLOOKUP(A975,Bシート!A:G,6,FALSE)</f>
        <v>63</v>
      </c>
      <c r="N975">
        <f>VLOOKUP(A975,Bシート!A:G,7,FALSE)</f>
        <v>5</v>
      </c>
      <c r="O975">
        <f>VLOOKUP(A975,Bシート!A:H,8,FALSE)</f>
        <v>21.21</v>
      </c>
      <c r="P975">
        <f>VLOOKUP(A975,Bシート!A:I,9,FALSE)</f>
        <v>-0.98</v>
      </c>
      <c r="Q975">
        <f>VLOOKUP(A975,Bシート!A:J,10,FALSE)</f>
        <v>-0.2</v>
      </c>
    </row>
    <row r="976" spans="1:17">
      <c r="A976" s="11">
        <v>42166</v>
      </c>
      <c r="B976">
        <v>3</v>
      </c>
      <c r="C976">
        <v>11</v>
      </c>
      <c r="D976">
        <v>13</v>
      </c>
      <c r="E976">
        <v>27</v>
      </c>
      <c r="F976">
        <v>29</v>
      </c>
      <c r="G976">
        <v>36</v>
      </c>
      <c r="H976">
        <v>15</v>
      </c>
      <c r="I976">
        <f>VLOOKUP(A976,Bシート!A:G,2,FALSE)</f>
        <v>23.9</v>
      </c>
      <c r="J976">
        <f>VLOOKUP(A976,Bシート!A:G,3,FALSE)</f>
        <v>-0.40000000000000213</v>
      </c>
      <c r="K976">
        <f>VLOOKUP(A976,Bシート!A:G,4,FALSE)</f>
        <v>1005.9</v>
      </c>
      <c r="L976">
        <f>VLOOKUP(A976,Bシート!A:G,5,FALSE)</f>
        <v>-0.20000000000004547</v>
      </c>
      <c r="M976">
        <f>VLOOKUP(A976,Bシート!A:G,6,FALSE)</f>
        <v>72</v>
      </c>
      <c r="N976">
        <f>VLOOKUP(A976,Bシート!A:G,7,FALSE)</f>
        <v>16</v>
      </c>
      <c r="O976">
        <f>VLOOKUP(A976,Bシート!A:H,8,FALSE)</f>
        <v>24.21</v>
      </c>
      <c r="P976">
        <f>VLOOKUP(A976,Bシート!A:I,9,FALSE)</f>
        <v>-0.91</v>
      </c>
      <c r="Q976">
        <f>VLOOKUP(A976,Bシート!A:J,10,FALSE)</f>
        <v>0.42</v>
      </c>
    </row>
    <row r="977" spans="1:17">
      <c r="A977" s="11">
        <v>42170</v>
      </c>
      <c r="B977">
        <v>6</v>
      </c>
      <c r="C977">
        <v>13</v>
      </c>
      <c r="D977">
        <v>22</v>
      </c>
      <c r="E977">
        <v>28</v>
      </c>
      <c r="F977">
        <v>42</v>
      </c>
      <c r="G977">
        <v>43</v>
      </c>
      <c r="H977">
        <v>29</v>
      </c>
      <c r="I977">
        <f>VLOOKUP(A977,Bシート!A:G,2,FALSE)</f>
        <v>26</v>
      </c>
      <c r="J977">
        <f>VLOOKUP(A977,Bシート!A:G,3,FALSE)</f>
        <v>3.3000000000000007</v>
      </c>
      <c r="K977">
        <f>VLOOKUP(A977,Bシート!A:G,4,FALSE)</f>
        <v>1003.6</v>
      </c>
      <c r="L977">
        <f>VLOOKUP(A977,Bシート!A:G,5,FALSE)</f>
        <v>-2.6999999999999318</v>
      </c>
      <c r="M977">
        <f>VLOOKUP(A977,Bシート!A:G,6,FALSE)</f>
        <v>56</v>
      </c>
      <c r="N977">
        <f>VLOOKUP(A977,Bシート!A:G,7,FALSE)</f>
        <v>-16</v>
      </c>
      <c r="O977">
        <f>VLOOKUP(A977,Bシート!A:H,8,FALSE)</f>
        <v>28.21</v>
      </c>
      <c r="P977">
        <f>VLOOKUP(A977,Bシート!A:I,9,FALSE)</f>
        <v>-0.28000000000000003</v>
      </c>
      <c r="Q977">
        <f>VLOOKUP(A977,Bシート!A:J,10,FALSE)</f>
        <v>0.96</v>
      </c>
    </row>
    <row r="978" spans="1:17">
      <c r="A978" s="11">
        <v>42173</v>
      </c>
      <c r="B978">
        <v>10</v>
      </c>
      <c r="C978">
        <v>15</v>
      </c>
      <c r="D978">
        <v>17</v>
      </c>
      <c r="E978">
        <v>27</v>
      </c>
      <c r="F978">
        <v>42</v>
      </c>
      <c r="G978">
        <v>43</v>
      </c>
      <c r="H978">
        <v>33</v>
      </c>
      <c r="I978">
        <f>VLOOKUP(A978,Bシート!A:G,2,FALSE)</f>
        <v>22.4</v>
      </c>
      <c r="J978">
        <f>VLOOKUP(A978,Bシート!A:G,3,FALSE)</f>
        <v>0.79999999999999716</v>
      </c>
      <c r="K978">
        <f>VLOOKUP(A978,Bシート!A:G,4,FALSE)</f>
        <v>1008.4</v>
      </c>
      <c r="L978">
        <f>VLOOKUP(A978,Bシート!A:G,5,FALSE)</f>
        <v>4.1000000000000227</v>
      </c>
      <c r="M978">
        <f>VLOOKUP(A978,Bシート!A:G,6,FALSE)</f>
        <v>67</v>
      </c>
      <c r="N978">
        <f>VLOOKUP(A978,Bシート!A:G,7,FALSE)</f>
        <v>-16</v>
      </c>
      <c r="O978">
        <f>VLOOKUP(A978,Bシート!A:H,8,FALSE)</f>
        <v>1.68</v>
      </c>
      <c r="P978">
        <f>VLOOKUP(A978,Bシート!A:I,9,FALSE)</f>
        <v>0.35</v>
      </c>
      <c r="Q978">
        <f>VLOOKUP(A978,Bシート!A:J,10,FALSE)</f>
        <v>0.94</v>
      </c>
    </row>
    <row r="979" spans="1:17">
      <c r="A979" s="11">
        <v>42177</v>
      </c>
      <c r="B979">
        <v>3</v>
      </c>
      <c r="C979">
        <v>11</v>
      </c>
      <c r="D979">
        <v>19</v>
      </c>
      <c r="E979">
        <v>30</v>
      </c>
      <c r="F979">
        <v>38</v>
      </c>
      <c r="G979">
        <v>42</v>
      </c>
      <c r="H979">
        <v>31</v>
      </c>
      <c r="I979">
        <f>VLOOKUP(A979,Bシート!A:G,2,FALSE)</f>
        <v>24.3</v>
      </c>
      <c r="J979">
        <f>VLOOKUP(A979,Bシート!A:G,3,FALSE)</f>
        <v>3.6999999999999993</v>
      </c>
      <c r="K979">
        <f>VLOOKUP(A979,Bシート!A:G,4,FALSE)</f>
        <v>1008.9</v>
      </c>
      <c r="L979">
        <f>VLOOKUP(A979,Bシート!A:G,5,FALSE)</f>
        <v>1.1999999999999318</v>
      </c>
      <c r="M979">
        <f>VLOOKUP(A979,Bシート!A:G,6,FALSE)</f>
        <v>63</v>
      </c>
      <c r="N979">
        <f>VLOOKUP(A979,Bシート!A:G,7,FALSE)</f>
        <v>-26</v>
      </c>
      <c r="O979">
        <f>VLOOKUP(A979,Bシート!A:H,8,FALSE)</f>
        <v>5.68</v>
      </c>
      <c r="P979">
        <f>VLOOKUP(A979,Bシート!A:I,9,FALSE)</f>
        <v>0.94</v>
      </c>
      <c r="Q979">
        <f>VLOOKUP(A979,Bシート!A:J,10,FALSE)</f>
        <v>0.35</v>
      </c>
    </row>
    <row r="980" spans="1:17">
      <c r="A980" s="11">
        <v>42180</v>
      </c>
      <c r="B980">
        <v>9</v>
      </c>
      <c r="C980">
        <v>12</v>
      </c>
      <c r="D980">
        <v>16</v>
      </c>
      <c r="E980">
        <v>18</v>
      </c>
      <c r="F980">
        <v>27</v>
      </c>
      <c r="G980">
        <v>38</v>
      </c>
      <c r="H980">
        <v>10</v>
      </c>
      <c r="I980">
        <f>VLOOKUP(A980,Bシート!A:G,2,FALSE)</f>
        <v>25.8</v>
      </c>
      <c r="J980">
        <f>VLOOKUP(A980,Bシート!A:G,3,FALSE)</f>
        <v>-0.59999999999999787</v>
      </c>
      <c r="K980">
        <f>VLOOKUP(A980,Bシート!A:G,4,FALSE)</f>
        <v>1004.2</v>
      </c>
      <c r="L980">
        <f>VLOOKUP(A980,Bシート!A:G,5,FALSE)</f>
        <v>-2</v>
      </c>
      <c r="M980">
        <f>VLOOKUP(A980,Bシート!A:G,6,FALSE)</f>
        <v>56</v>
      </c>
      <c r="N980">
        <f>VLOOKUP(A980,Bシート!A:G,7,FALSE)</f>
        <v>-7</v>
      </c>
      <c r="O980">
        <f>VLOOKUP(A980,Bシート!A:H,8,FALSE)</f>
        <v>8.68</v>
      </c>
      <c r="P980">
        <f>VLOOKUP(A980,Bシート!A:I,9,FALSE)</f>
        <v>0.96</v>
      </c>
      <c r="Q980">
        <f>VLOOKUP(A980,Bシート!A:J,10,FALSE)</f>
        <v>-0.27</v>
      </c>
    </row>
    <row r="981" spans="1:17">
      <c r="A981" s="11">
        <v>42184</v>
      </c>
      <c r="B981">
        <v>15</v>
      </c>
      <c r="C981">
        <v>20</v>
      </c>
      <c r="D981">
        <v>23</v>
      </c>
      <c r="E981">
        <v>35</v>
      </c>
      <c r="F981">
        <v>38</v>
      </c>
      <c r="G981">
        <v>42</v>
      </c>
      <c r="H981">
        <v>13</v>
      </c>
      <c r="I981">
        <f>VLOOKUP(A981,Bシート!A:G,2,FALSE)</f>
        <v>22.9</v>
      </c>
      <c r="J981">
        <f>VLOOKUP(A981,Bシート!A:G,3,FALSE)</f>
        <v>1.2999999999999972</v>
      </c>
      <c r="K981">
        <f>VLOOKUP(A981,Bシート!A:G,4,FALSE)</f>
        <v>1006.8</v>
      </c>
      <c r="L981">
        <f>VLOOKUP(A981,Bシート!A:G,5,FALSE)</f>
        <v>5.5999999999999091</v>
      </c>
      <c r="M981">
        <f>VLOOKUP(A981,Bシート!A:G,6,FALSE)</f>
        <v>67</v>
      </c>
      <c r="N981">
        <f>VLOOKUP(A981,Bシート!A:G,7,FALSE)</f>
        <v>-4</v>
      </c>
      <c r="O981">
        <f>VLOOKUP(A981,Bシート!A:H,8,FALSE)</f>
        <v>12.68</v>
      </c>
      <c r="P981">
        <f>VLOOKUP(A981,Bシート!A:I,9,FALSE)</f>
        <v>0.43</v>
      </c>
      <c r="Q981">
        <f>VLOOKUP(A981,Bシート!A:J,10,FALSE)</f>
        <v>-0.9</v>
      </c>
    </row>
    <row r="982" spans="1:17">
      <c r="A982" s="11">
        <v>42187</v>
      </c>
      <c r="B982">
        <v>14</v>
      </c>
      <c r="C982">
        <v>19</v>
      </c>
      <c r="D982">
        <v>22</v>
      </c>
      <c r="E982">
        <v>23</v>
      </c>
      <c r="F982">
        <v>31</v>
      </c>
      <c r="G982">
        <v>37</v>
      </c>
      <c r="H982">
        <v>21</v>
      </c>
      <c r="I982">
        <f>VLOOKUP(A982,Bシート!A:G,2,FALSE)</f>
        <v>24.1</v>
      </c>
      <c r="J982">
        <f>VLOOKUP(A982,Bシート!A:G,3,FALSE)</f>
        <v>3.3000000000000007</v>
      </c>
      <c r="K982">
        <f>VLOOKUP(A982,Bシート!A:G,4,FALSE)</f>
        <v>999.4</v>
      </c>
      <c r="L982">
        <f>VLOOKUP(A982,Bシート!A:G,5,FALSE)</f>
        <v>9.7999999999999545</v>
      </c>
      <c r="M982">
        <f>VLOOKUP(A982,Bシート!A:G,6,FALSE)</f>
        <v>80</v>
      </c>
      <c r="N982">
        <f>VLOOKUP(A982,Bシート!A:G,7,FALSE)</f>
        <v>-15</v>
      </c>
      <c r="O982">
        <f>VLOOKUP(A982,Bシート!A:H,8,FALSE)</f>
        <v>15.68</v>
      </c>
      <c r="P982">
        <f>VLOOKUP(A982,Bシート!A:I,9,FALSE)</f>
        <v>-0.19</v>
      </c>
      <c r="Q982">
        <f>VLOOKUP(A982,Bシート!A:J,10,FALSE)</f>
        <v>-0.98</v>
      </c>
    </row>
    <row r="983" spans="1:17">
      <c r="A983" s="11">
        <v>42191</v>
      </c>
      <c r="B983">
        <v>15</v>
      </c>
      <c r="C983">
        <v>19</v>
      </c>
      <c r="D983">
        <v>21</v>
      </c>
      <c r="E983">
        <v>22</v>
      </c>
      <c r="F983">
        <v>29</v>
      </c>
      <c r="G983">
        <v>40</v>
      </c>
      <c r="H983">
        <v>42</v>
      </c>
      <c r="I983">
        <f>VLOOKUP(A983,Bシート!A:G,2,FALSE)</f>
        <v>19.899999999999999</v>
      </c>
      <c r="J983">
        <f>VLOOKUP(A983,Bシート!A:G,3,FALSE)</f>
        <v>-0.40000000000000213</v>
      </c>
      <c r="K983">
        <f>VLOOKUP(A983,Bシート!A:G,4,FALSE)</f>
        <v>1009.8</v>
      </c>
      <c r="L983">
        <f>VLOOKUP(A983,Bシート!A:G,5,FALSE)</f>
        <v>1.2999999999999545</v>
      </c>
      <c r="M983">
        <f>VLOOKUP(A983,Bシート!A:G,6,FALSE)</f>
        <v>98</v>
      </c>
      <c r="N983">
        <f>VLOOKUP(A983,Bシート!A:G,7,FALSE)</f>
        <v>4</v>
      </c>
      <c r="O983">
        <f>VLOOKUP(A983,Bシート!A:H,8,FALSE)</f>
        <v>19.68</v>
      </c>
      <c r="P983">
        <f>VLOOKUP(A983,Bシート!A:I,9,FALSE)</f>
        <v>-0.87</v>
      </c>
      <c r="Q983">
        <f>VLOOKUP(A983,Bシート!A:J,10,FALSE)</f>
        <v>-0.5</v>
      </c>
    </row>
    <row r="984" spans="1:17">
      <c r="A984" s="11">
        <v>42194</v>
      </c>
      <c r="B984">
        <v>15</v>
      </c>
      <c r="C984">
        <v>19</v>
      </c>
      <c r="D984">
        <v>32</v>
      </c>
      <c r="E984">
        <v>35</v>
      </c>
      <c r="F984">
        <v>36</v>
      </c>
      <c r="G984">
        <v>38</v>
      </c>
      <c r="H984">
        <v>31</v>
      </c>
      <c r="I984">
        <f>VLOOKUP(A984,Bシート!A:G,2,FALSE)</f>
        <v>19.600000000000001</v>
      </c>
      <c r="J984">
        <f>VLOOKUP(A984,Bシート!A:G,3,FALSE)</f>
        <v>-3.0999999999999979</v>
      </c>
      <c r="K984">
        <f>VLOOKUP(A984,Bシート!A:G,4,FALSE)</f>
        <v>1013.4</v>
      </c>
      <c r="L984">
        <f>VLOOKUP(A984,Bシート!A:G,5,FALSE)</f>
        <v>1.1999999999999318</v>
      </c>
      <c r="M984">
        <f>VLOOKUP(A984,Bシート!A:G,6,FALSE)</f>
        <v>97</v>
      </c>
      <c r="N984">
        <f>VLOOKUP(A984,Bシート!A:G,7,FALSE)</f>
        <v>-2</v>
      </c>
      <c r="O984">
        <f>VLOOKUP(A984,Bシート!A:H,8,FALSE)</f>
        <v>22.68</v>
      </c>
      <c r="P984">
        <f>VLOOKUP(A984,Bシート!A:I,9,FALSE)</f>
        <v>-0.99</v>
      </c>
      <c r="Q984">
        <f>VLOOKUP(A984,Bシート!A:J,10,FALSE)</f>
        <v>0.11</v>
      </c>
    </row>
    <row r="985" spans="1:17">
      <c r="A985" s="11">
        <v>42198</v>
      </c>
      <c r="B985">
        <v>14</v>
      </c>
      <c r="C985">
        <v>23</v>
      </c>
      <c r="D985">
        <v>24</v>
      </c>
      <c r="E985">
        <v>28</v>
      </c>
      <c r="F985">
        <v>37</v>
      </c>
      <c r="G985">
        <v>38</v>
      </c>
      <c r="H985">
        <v>20</v>
      </c>
      <c r="I985">
        <f>VLOOKUP(A985,Bシート!A:G,2,FALSE)</f>
        <v>30.3</v>
      </c>
      <c r="J985">
        <f>VLOOKUP(A985,Bシート!A:G,3,FALSE)</f>
        <v>2</v>
      </c>
      <c r="K985">
        <f>VLOOKUP(A985,Bシート!A:G,4,FALSE)</f>
        <v>1001.8</v>
      </c>
      <c r="L985">
        <f>VLOOKUP(A985,Bシート!A:G,5,FALSE)</f>
        <v>-3.6000000000000227</v>
      </c>
      <c r="M985">
        <f>VLOOKUP(A985,Bシート!A:G,6,FALSE)</f>
        <v>62</v>
      </c>
      <c r="N985">
        <f>VLOOKUP(A985,Bシート!A:G,7,FALSE)</f>
        <v>-11</v>
      </c>
      <c r="O985">
        <f>VLOOKUP(A985,Bシート!A:H,8,FALSE)</f>
        <v>26.68</v>
      </c>
      <c r="P985">
        <f>VLOOKUP(A985,Bシート!A:I,9,FALSE)</f>
        <v>-0.56999999999999995</v>
      </c>
      <c r="Q985">
        <f>VLOOKUP(A985,Bシート!A:J,10,FALSE)</f>
        <v>0.82</v>
      </c>
    </row>
    <row r="986" spans="1:17">
      <c r="A986" s="11">
        <v>42201</v>
      </c>
      <c r="B986">
        <v>3</v>
      </c>
      <c r="C986">
        <v>11</v>
      </c>
      <c r="D986">
        <v>19</v>
      </c>
      <c r="E986">
        <v>26</v>
      </c>
      <c r="F986">
        <v>29</v>
      </c>
      <c r="G986">
        <v>38</v>
      </c>
      <c r="H986">
        <v>31</v>
      </c>
      <c r="I986">
        <f>VLOOKUP(A986,Bシート!A:G,2,FALSE)</f>
        <v>27.5</v>
      </c>
      <c r="J986">
        <f>VLOOKUP(A986,Bシート!A:G,3,FALSE)</f>
        <v>-0.39999999999999858</v>
      </c>
      <c r="K986">
        <f>VLOOKUP(A986,Bシート!A:G,4,FALSE)</f>
        <v>1004.4</v>
      </c>
      <c r="L986">
        <f>VLOOKUP(A986,Bシート!A:G,5,FALSE)</f>
        <v>-1.6000000000000227</v>
      </c>
      <c r="M986">
        <f>VLOOKUP(A986,Bシート!A:G,6,FALSE)</f>
        <v>83</v>
      </c>
      <c r="N986">
        <f>VLOOKUP(A986,Bシート!A:G,7,FALSE)</f>
        <v>23</v>
      </c>
      <c r="O986">
        <f>VLOOKUP(A986,Bシート!A:H,8,FALSE)</f>
        <v>0.15</v>
      </c>
      <c r="P986">
        <f>VLOOKUP(A986,Bシート!A:I,9,FALSE)</f>
        <v>0.03</v>
      </c>
      <c r="Q986">
        <f>VLOOKUP(A986,Bシート!A:J,10,FALSE)</f>
        <v>1</v>
      </c>
    </row>
    <row r="987" spans="1:17">
      <c r="A987" s="11">
        <v>42205</v>
      </c>
      <c r="B987">
        <v>4</v>
      </c>
      <c r="C987">
        <v>11</v>
      </c>
      <c r="D987">
        <v>17</v>
      </c>
      <c r="E987">
        <v>30</v>
      </c>
      <c r="F987">
        <v>36</v>
      </c>
      <c r="G987">
        <v>43</v>
      </c>
      <c r="H987">
        <v>5</v>
      </c>
      <c r="I987">
        <f>VLOOKUP(A987,Bシート!A:G,2,FALSE)</f>
        <v>29.2</v>
      </c>
      <c r="J987">
        <f>VLOOKUP(A987,Bシート!A:G,3,FALSE)</f>
        <v>-1</v>
      </c>
      <c r="K987">
        <f>VLOOKUP(A987,Bシート!A:G,4,FALSE)</f>
        <v>1009.8</v>
      </c>
      <c r="L987">
        <f>VLOOKUP(A987,Bシート!A:G,5,FALSE)</f>
        <v>1</v>
      </c>
      <c r="M987">
        <f>VLOOKUP(A987,Bシート!A:G,6,FALSE)</f>
        <v>71</v>
      </c>
      <c r="N987">
        <f>VLOOKUP(A987,Bシート!A:G,7,FALSE)</f>
        <v>3</v>
      </c>
      <c r="O987">
        <f>VLOOKUP(A987,Bシート!A:H,8,FALSE)</f>
        <v>4.1500000000000004</v>
      </c>
      <c r="P987">
        <f>VLOOKUP(A987,Bシート!A:I,9,FALSE)</f>
        <v>0.77</v>
      </c>
      <c r="Q987">
        <f>VLOOKUP(A987,Bシート!A:J,10,FALSE)</f>
        <v>0.64</v>
      </c>
    </row>
    <row r="988" spans="1:17">
      <c r="A988" s="11">
        <v>42208</v>
      </c>
      <c r="B988">
        <v>3</v>
      </c>
      <c r="C988">
        <v>14</v>
      </c>
      <c r="D988">
        <v>15</v>
      </c>
      <c r="E988">
        <v>24</v>
      </c>
      <c r="F988">
        <v>25</v>
      </c>
      <c r="G988">
        <v>36</v>
      </c>
      <c r="H988">
        <v>33</v>
      </c>
      <c r="I988">
        <f>VLOOKUP(A988,Bシート!A:G,2,FALSE)</f>
        <v>28</v>
      </c>
      <c r="J988">
        <f>VLOOKUP(A988,Bシート!A:G,3,FALSE)</f>
        <v>-1.3999999999999986</v>
      </c>
      <c r="K988">
        <f>VLOOKUP(A988,Bシート!A:G,4,FALSE)</f>
        <v>1005.1</v>
      </c>
      <c r="L988">
        <f>VLOOKUP(A988,Bシート!A:G,5,FALSE)</f>
        <v>-2.6999999999999318</v>
      </c>
      <c r="M988">
        <f>VLOOKUP(A988,Bシート!A:G,6,FALSE)</f>
        <v>72</v>
      </c>
      <c r="N988">
        <f>VLOOKUP(A988,Bシート!A:G,7,FALSE)</f>
        <v>11</v>
      </c>
      <c r="O988">
        <f>VLOOKUP(A988,Bシート!A:H,8,FALSE)</f>
        <v>7.15</v>
      </c>
      <c r="P988">
        <f>VLOOKUP(A988,Bシート!A:I,9,FALSE)</f>
        <v>1</v>
      </c>
      <c r="Q988">
        <f>VLOOKUP(A988,Bシート!A:J,10,FALSE)</f>
        <v>0.05</v>
      </c>
    </row>
    <row r="989" spans="1:17">
      <c r="A989" s="11">
        <v>42212</v>
      </c>
      <c r="B989">
        <v>5</v>
      </c>
      <c r="C989">
        <v>6</v>
      </c>
      <c r="D989">
        <v>10</v>
      </c>
      <c r="E989">
        <v>22</v>
      </c>
      <c r="F989">
        <v>34</v>
      </c>
      <c r="G989">
        <v>41</v>
      </c>
      <c r="H989">
        <v>19</v>
      </c>
      <c r="I989">
        <f>VLOOKUP(A989,Bシート!A:G,2,FALSE)</f>
        <v>32</v>
      </c>
      <c r="J989">
        <f>VLOOKUP(A989,Bシート!A:G,3,FALSE)</f>
        <v>-0.10000000000000142</v>
      </c>
      <c r="K989">
        <f>VLOOKUP(A989,Bシート!A:G,4,FALSE)</f>
        <v>1002.3</v>
      </c>
      <c r="L989">
        <f>VLOOKUP(A989,Bシート!A:G,5,FALSE)</f>
        <v>-4.4000000000000909</v>
      </c>
      <c r="M989">
        <f>VLOOKUP(A989,Bシート!A:G,6,FALSE)</f>
        <v>59</v>
      </c>
      <c r="N989">
        <f>VLOOKUP(A989,Bシート!A:G,7,FALSE)</f>
        <v>-8</v>
      </c>
      <c r="O989">
        <f>VLOOKUP(A989,Bシート!A:H,8,FALSE)</f>
        <v>11.15</v>
      </c>
      <c r="P989">
        <f>VLOOKUP(A989,Bシート!A:I,9,FALSE)</f>
        <v>0.7</v>
      </c>
      <c r="Q989">
        <f>VLOOKUP(A989,Bシート!A:J,10,FALSE)</f>
        <v>-0.72</v>
      </c>
    </row>
    <row r="990" spans="1:17">
      <c r="A990" s="11">
        <v>42215</v>
      </c>
      <c r="B990">
        <v>5</v>
      </c>
      <c r="C990">
        <v>7</v>
      </c>
      <c r="D990">
        <v>31</v>
      </c>
      <c r="E990">
        <v>33</v>
      </c>
      <c r="F990">
        <v>36</v>
      </c>
      <c r="G990">
        <v>39</v>
      </c>
      <c r="H990">
        <v>21</v>
      </c>
      <c r="I990">
        <f>VLOOKUP(A990,Bシート!A:G,2,FALSE)</f>
        <v>30.2</v>
      </c>
      <c r="J990">
        <f>VLOOKUP(A990,Bシート!A:G,3,FALSE)</f>
        <v>0.19999999999999929</v>
      </c>
      <c r="K990">
        <f>VLOOKUP(A990,Bシート!A:G,4,FALSE)</f>
        <v>1005.8</v>
      </c>
      <c r="L990">
        <f>VLOOKUP(A990,Bシート!A:G,5,FALSE)</f>
        <v>1.0999999999999091</v>
      </c>
      <c r="M990">
        <f>VLOOKUP(A990,Bシート!A:G,6,FALSE)</f>
        <v>74</v>
      </c>
      <c r="N990">
        <f>VLOOKUP(A990,Bシート!A:G,7,FALSE)</f>
        <v>8</v>
      </c>
      <c r="O990">
        <f>VLOOKUP(A990,Bシート!A:H,8,FALSE)</f>
        <v>14.15</v>
      </c>
      <c r="P990">
        <f>VLOOKUP(A990,Bシート!A:I,9,FALSE)</f>
        <v>0.13</v>
      </c>
      <c r="Q990">
        <f>VLOOKUP(A990,Bシート!A:J,10,FALSE)</f>
        <v>-0.99</v>
      </c>
    </row>
    <row r="991" spans="1:17">
      <c r="A991" s="11">
        <v>42219</v>
      </c>
      <c r="B991">
        <v>4</v>
      </c>
      <c r="C991">
        <v>12</v>
      </c>
      <c r="D991">
        <v>16</v>
      </c>
      <c r="E991">
        <v>27</v>
      </c>
      <c r="F991">
        <v>28</v>
      </c>
      <c r="G991">
        <v>41</v>
      </c>
      <c r="H991">
        <v>42</v>
      </c>
      <c r="I991">
        <f>VLOOKUP(A991,Bシート!A:G,2,FALSE)</f>
        <v>30.5</v>
      </c>
      <c r="J991">
        <f>VLOOKUP(A991,Bシート!A:G,3,FALSE)</f>
        <v>0.19999999999999929</v>
      </c>
      <c r="K991">
        <f>VLOOKUP(A991,Bシート!A:G,4,FALSE)</f>
        <v>1007.6</v>
      </c>
      <c r="L991">
        <f>VLOOKUP(A991,Bシート!A:G,5,FALSE)</f>
        <v>-0.79999999999995453</v>
      </c>
      <c r="M991">
        <f>VLOOKUP(A991,Bシート!A:G,6,FALSE)</f>
        <v>66</v>
      </c>
      <c r="N991">
        <f>VLOOKUP(A991,Bシート!A:G,7,FALSE)</f>
        <v>-7</v>
      </c>
      <c r="O991">
        <f>VLOOKUP(A991,Bシート!A:H,8,FALSE)</f>
        <v>18.149999999999999</v>
      </c>
      <c r="P991">
        <f>VLOOKUP(A991,Bシート!A:I,9,FALSE)</f>
        <v>-0.66</v>
      </c>
      <c r="Q991">
        <f>VLOOKUP(A991,Bシート!A:J,10,FALSE)</f>
        <v>-0.75</v>
      </c>
    </row>
    <row r="992" spans="1:17">
      <c r="A992" s="11">
        <v>42222</v>
      </c>
      <c r="B992">
        <v>3</v>
      </c>
      <c r="C992">
        <v>18</v>
      </c>
      <c r="D992">
        <v>21</v>
      </c>
      <c r="E992">
        <v>25</v>
      </c>
      <c r="F992">
        <v>29</v>
      </c>
      <c r="G992">
        <v>37</v>
      </c>
      <c r="H992">
        <v>35</v>
      </c>
      <c r="I992">
        <f>VLOOKUP(A992,Bシート!A:G,2,FALSE)</f>
        <v>31.3</v>
      </c>
      <c r="J992">
        <f>VLOOKUP(A992,Bシート!A:G,3,FALSE)</f>
        <v>0.90000000000000213</v>
      </c>
      <c r="K992">
        <f>VLOOKUP(A992,Bシート!A:G,4,FALSE)</f>
        <v>1010.1</v>
      </c>
      <c r="L992">
        <f>VLOOKUP(A992,Bシート!A:G,5,FALSE)</f>
        <v>3</v>
      </c>
      <c r="M992">
        <f>VLOOKUP(A992,Bシート!A:G,6,FALSE)</f>
        <v>65</v>
      </c>
      <c r="N992">
        <f>VLOOKUP(A992,Bシート!A:G,7,FALSE)</f>
        <v>-6</v>
      </c>
      <c r="O992">
        <f>VLOOKUP(A992,Bシート!A:H,8,FALSE)</f>
        <v>21.15</v>
      </c>
      <c r="P992">
        <f>VLOOKUP(A992,Bシート!A:I,9,FALSE)</f>
        <v>-0.98</v>
      </c>
      <c r="Q992">
        <f>VLOOKUP(A992,Bシート!A:J,10,FALSE)</f>
        <v>-0.21</v>
      </c>
    </row>
    <row r="993" spans="1:17">
      <c r="A993" s="11">
        <v>42226</v>
      </c>
      <c r="B993">
        <v>4</v>
      </c>
      <c r="C993">
        <v>6</v>
      </c>
      <c r="D993">
        <v>8</v>
      </c>
      <c r="E993">
        <v>22</v>
      </c>
      <c r="F993">
        <v>27</v>
      </c>
      <c r="G993">
        <v>38</v>
      </c>
      <c r="H993">
        <v>34</v>
      </c>
      <c r="I993">
        <f>VLOOKUP(A993,Bシート!A:G,2,FALSE)</f>
        <v>29.5</v>
      </c>
      <c r="J993">
        <f>VLOOKUP(A993,Bシート!A:G,3,FALSE)</f>
        <v>-0.5</v>
      </c>
      <c r="K993">
        <f>VLOOKUP(A993,Bシート!A:G,4,FALSE)</f>
        <v>1004.4</v>
      </c>
      <c r="L993">
        <f>VLOOKUP(A993,Bシート!A:G,5,FALSE)</f>
        <v>-2.8000000000000682</v>
      </c>
      <c r="M993">
        <f>VLOOKUP(A993,Bシート!A:G,6,FALSE)</f>
        <v>73</v>
      </c>
      <c r="N993">
        <f>VLOOKUP(A993,Bシート!A:G,7,FALSE)</f>
        <v>11</v>
      </c>
      <c r="O993">
        <f>VLOOKUP(A993,Bシート!A:H,8,FALSE)</f>
        <v>25.15</v>
      </c>
      <c r="P993">
        <f>VLOOKUP(A993,Bシート!A:I,9,FALSE)</f>
        <v>-0.8</v>
      </c>
      <c r="Q993">
        <f>VLOOKUP(A993,Bシート!A:J,10,FALSE)</f>
        <v>0.6</v>
      </c>
    </row>
    <row r="994" spans="1:17">
      <c r="A994" s="11">
        <v>42229</v>
      </c>
      <c r="B994">
        <v>1</v>
      </c>
      <c r="C994">
        <v>5</v>
      </c>
      <c r="D994">
        <v>10</v>
      </c>
      <c r="E994">
        <v>32</v>
      </c>
      <c r="F994">
        <v>38</v>
      </c>
      <c r="G994">
        <v>40</v>
      </c>
      <c r="H994">
        <v>18</v>
      </c>
      <c r="I994">
        <f>VLOOKUP(A994,Bシート!A:G,2,FALSE)</f>
        <v>28.5</v>
      </c>
      <c r="J994">
        <f>VLOOKUP(A994,Bシート!A:G,3,FALSE)</f>
        <v>-0.89999999999999858</v>
      </c>
      <c r="K994">
        <f>VLOOKUP(A994,Bシート!A:G,4,FALSE)</f>
        <v>998.8</v>
      </c>
      <c r="L994">
        <f>VLOOKUP(A994,Bシート!A:G,5,FALSE)</f>
        <v>-2.7000000000000455</v>
      </c>
      <c r="M994">
        <f>VLOOKUP(A994,Bシート!A:G,6,FALSE)</f>
        <v>76</v>
      </c>
      <c r="N994">
        <f>VLOOKUP(A994,Bシート!A:G,7,FALSE)</f>
        <v>9</v>
      </c>
      <c r="O994">
        <f>VLOOKUP(A994,Bシート!A:H,8,FALSE)</f>
        <v>28.15</v>
      </c>
      <c r="P994">
        <f>VLOOKUP(A994,Bシート!A:I,9,FALSE)</f>
        <v>-0.28999999999999998</v>
      </c>
      <c r="Q994">
        <f>VLOOKUP(A994,Bシート!A:J,10,FALSE)</f>
        <v>0.96</v>
      </c>
    </row>
    <row r="995" spans="1:17">
      <c r="A995" s="11">
        <v>42233</v>
      </c>
      <c r="B995">
        <v>18</v>
      </c>
      <c r="C995">
        <v>22</v>
      </c>
      <c r="D995">
        <v>29</v>
      </c>
      <c r="E995">
        <v>31</v>
      </c>
      <c r="F995">
        <v>39</v>
      </c>
      <c r="G995">
        <v>43</v>
      </c>
      <c r="H995">
        <v>9</v>
      </c>
      <c r="I995">
        <f>VLOOKUP(A995,Bシート!A:G,2,FALSE)</f>
        <v>25.8</v>
      </c>
      <c r="J995">
        <f>VLOOKUP(A995,Bシート!A:G,3,FALSE)</f>
        <v>-2.5999999999999979</v>
      </c>
      <c r="K995">
        <f>VLOOKUP(A995,Bシート!A:G,4,FALSE)</f>
        <v>1003.3</v>
      </c>
      <c r="L995">
        <f>VLOOKUP(A995,Bシート!A:G,5,FALSE)</f>
        <v>-2.7000000000000455</v>
      </c>
      <c r="M995">
        <f>VLOOKUP(A995,Bシート!A:G,6,FALSE)</f>
        <v>97</v>
      </c>
      <c r="N995">
        <f>VLOOKUP(A995,Bシート!A:G,7,FALSE)</f>
        <v>24</v>
      </c>
      <c r="O995">
        <f>VLOOKUP(A995,Bシート!A:H,8,FALSE)</f>
        <v>2.62</v>
      </c>
      <c r="P995">
        <f>VLOOKUP(A995,Bシート!A:I,9,FALSE)</f>
        <v>0.53</v>
      </c>
      <c r="Q995">
        <f>VLOOKUP(A995,Bシート!A:J,10,FALSE)</f>
        <v>0.85</v>
      </c>
    </row>
    <row r="996" spans="1:17">
      <c r="A996" s="11">
        <v>42236</v>
      </c>
      <c r="B996">
        <v>7</v>
      </c>
      <c r="C996">
        <v>11</v>
      </c>
      <c r="D996">
        <v>17</v>
      </c>
      <c r="E996">
        <v>21</v>
      </c>
      <c r="F996">
        <v>37</v>
      </c>
      <c r="G996">
        <v>39</v>
      </c>
      <c r="H996">
        <v>36</v>
      </c>
      <c r="I996">
        <f>VLOOKUP(A996,Bシート!A:G,2,FALSE)</f>
        <v>26.3</v>
      </c>
      <c r="J996">
        <f>VLOOKUP(A996,Bシート!A:G,3,FALSE)</f>
        <v>-1.5</v>
      </c>
      <c r="K996">
        <f>VLOOKUP(A996,Bシート!A:G,4,FALSE)</f>
        <v>1006.6</v>
      </c>
      <c r="L996">
        <f>VLOOKUP(A996,Bシート!A:G,5,FALSE)</f>
        <v>-3</v>
      </c>
      <c r="M996">
        <f>VLOOKUP(A996,Bシート!A:G,6,FALSE)</f>
        <v>84</v>
      </c>
      <c r="N996">
        <f>VLOOKUP(A996,Bシート!A:G,7,FALSE)</f>
        <v>22</v>
      </c>
      <c r="O996">
        <f>VLOOKUP(A996,Bシート!A:H,8,FALSE)</f>
        <v>5.62</v>
      </c>
      <c r="P996">
        <f>VLOOKUP(A996,Bシート!A:I,9,FALSE)</f>
        <v>0.93</v>
      </c>
      <c r="Q996">
        <f>VLOOKUP(A996,Bシート!A:J,10,FALSE)</f>
        <v>0.37</v>
      </c>
    </row>
    <row r="997" spans="1:17">
      <c r="A997" s="11">
        <v>42240</v>
      </c>
      <c r="B997">
        <v>1</v>
      </c>
      <c r="C997">
        <v>3</v>
      </c>
      <c r="D997">
        <v>14</v>
      </c>
      <c r="E997">
        <v>26</v>
      </c>
      <c r="F997">
        <v>27</v>
      </c>
      <c r="G997">
        <v>42</v>
      </c>
      <c r="H997">
        <v>25</v>
      </c>
      <c r="I997">
        <f>VLOOKUP(A997,Bシート!A:G,2,FALSE)</f>
        <v>24.3</v>
      </c>
      <c r="J997">
        <f>VLOOKUP(A997,Bシート!A:G,3,FALSE)</f>
        <v>-1.5</v>
      </c>
      <c r="K997">
        <f>VLOOKUP(A997,Bシート!A:G,4,FALSE)</f>
        <v>1006</v>
      </c>
      <c r="L997">
        <f>VLOOKUP(A997,Bシート!A:G,5,FALSE)</f>
        <v>3.3999999999999773</v>
      </c>
      <c r="M997">
        <f>VLOOKUP(A997,Bシート!A:G,6,FALSE)</f>
        <v>62</v>
      </c>
      <c r="N997">
        <f>VLOOKUP(A997,Bシート!A:G,7,FALSE)</f>
        <v>-9</v>
      </c>
      <c r="O997">
        <f>VLOOKUP(A997,Bシート!A:H,8,FALSE)</f>
        <v>9.6199999999999992</v>
      </c>
      <c r="P997">
        <f>VLOOKUP(A997,Bシート!A:I,9,FALSE)</f>
        <v>0.89</v>
      </c>
      <c r="Q997">
        <f>VLOOKUP(A997,Bシート!A:J,10,FALSE)</f>
        <v>-0.46</v>
      </c>
    </row>
    <row r="998" spans="1:17">
      <c r="A998" s="11">
        <v>42243</v>
      </c>
      <c r="B998">
        <v>3</v>
      </c>
      <c r="C998">
        <v>5</v>
      </c>
      <c r="D998">
        <v>8</v>
      </c>
      <c r="E998">
        <v>11</v>
      </c>
      <c r="F998">
        <v>33</v>
      </c>
      <c r="G998">
        <v>43</v>
      </c>
      <c r="H998">
        <v>23</v>
      </c>
      <c r="I998">
        <f>VLOOKUP(A998,Bシート!A:G,2,FALSE)</f>
        <v>24.7</v>
      </c>
      <c r="J998">
        <f>VLOOKUP(A998,Bシート!A:G,3,FALSE)</f>
        <v>4.3999999999999986</v>
      </c>
      <c r="K998">
        <f>VLOOKUP(A998,Bシート!A:G,4,FALSE)</f>
        <v>1006.8</v>
      </c>
      <c r="L998">
        <f>VLOOKUP(A998,Bシート!A:G,5,FALSE)</f>
        <v>3</v>
      </c>
      <c r="M998">
        <f>VLOOKUP(A998,Bシート!A:G,6,FALSE)</f>
        <v>78</v>
      </c>
      <c r="N998">
        <f>VLOOKUP(A998,Bシート!A:G,7,FALSE)</f>
        <v>-22</v>
      </c>
      <c r="O998">
        <f>VLOOKUP(A998,Bシート!A:H,8,FALSE)</f>
        <v>12.62</v>
      </c>
      <c r="P998">
        <f>VLOOKUP(A998,Bシート!A:I,9,FALSE)</f>
        <v>0.44</v>
      </c>
      <c r="Q998">
        <f>VLOOKUP(A998,Bシート!A:J,10,FALSE)</f>
        <v>-0.9</v>
      </c>
    </row>
    <row r="999" spans="1:17">
      <c r="A999" s="11">
        <v>42247</v>
      </c>
      <c r="B999">
        <v>1</v>
      </c>
      <c r="C999">
        <v>3</v>
      </c>
      <c r="D999">
        <v>12</v>
      </c>
      <c r="E999">
        <v>19</v>
      </c>
      <c r="F999">
        <v>26</v>
      </c>
      <c r="G999">
        <v>29</v>
      </c>
      <c r="H999">
        <v>28</v>
      </c>
      <c r="I999">
        <f>VLOOKUP(A999,Bシート!A:G,2,FALSE)</f>
        <v>23.8</v>
      </c>
      <c r="J999">
        <f>VLOOKUP(A999,Bシート!A:G,3,FALSE)</f>
        <v>2.5</v>
      </c>
      <c r="K999">
        <f>VLOOKUP(A999,Bシート!A:G,4,FALSE)</f>
        <v>1012.6</v>
      </c>
      <c r="L999">
        <f>VLOOKUP(A999,Bシート!A:G,5,FALSE)</f>
        <v>3.8999999999999773</v>
      </c>
      <c r="M999">
        <f>VLOOKUP(A999,Bシート!A:G,6,FALSE)</f>
        <v>83</v>
      </c>
      <c r="N999">
        <f>VLOOKUP(A999,Bシート!A:G,7,FALSE)</f>
        <v>-17</v>
      </c>
      <c r="O999">
        <f>VLOOKUP(A999,Bシート!A:H,8,FALSE)</f>
        <v>16.62</v>
      </c>
      <c r="P999">
        <f>VLOOKUP(A999,Bシート!A:I,9,FALSE)</f>
        <v>-0.38</v>
      </c>
      <c r="Q999">
        <f>VLOOKUP(A999,Bシート!A:J,10,FALSE)</f>
        <v>-0.92</v>
      </c>
    </row>
    <row r="1000" spans="1:17">
      <c r="A1000" s="11">
        <v>42250</v>
      </c>
      <c r="B1000">
        <v>8</v>
      </c>
      <c r="C1000">
        <v>15</v>
      </c>
      <c r="D1000">
        <v>17</v>
      </c>
      <c r="E1000">
        <v>30</v>
      </c>
      <c r="F1000">
        <v>32</v>
      </c>
      <c r="G1000">
        <v>36</v>
      </c>
      <c r="H1000">
        <v>43</v>
      </c>
      <c r="I1000">
        <f>VLOOKUP(A1000,Bシート!A:G,2,FALSE)</f>
        <v>24.8</v>
      </c>
      <c r="J1000">
        <f>VLOOKUP(A1000,Bシート!A:G,3,FALSE)</f>
        <v>-4</v>
      </c>
      <c r="K1000">
        <f>VLOOKUP(A1000,Bシート!A:G,4,FALSE)</f>
        <v>1007.6</v>
      </c>
      <c r="L1000">
        <f>VLOOKUP(A1000,Bシート!A:G,5,FALSE)</f>
        <v>1.6000000000000227</v>
      </c>
      <c r="M1000">
        <f>VLOOKUP(A1000,Bシート!A:G,6,FALSE)</f>
        <v>87</v>
      </c>
      <c r="N1000">
        <f>VLOOKUP(A1000,Bシート!A:G,7,FALSE)</f>
        <v>22</v>
      </c>
      <c r="O1000">
        <f>VLOOKUP(A1000,Bシート!A:H,8,FALSE)</f>
        <v>19.62</v>
      </c>
      <c r="P1000">
        <f>VLOOKUP(A1000,Bシート!A:I,9,FALSE)</f>
        <v>-0.86</v>
      </c>
      <c r="Q1000">
        <f>VLOOKUP(A1000,Bシート!A:J,10,FALSE)</f>
        <v>-0.51</v>
      </c>
    </row>
    <row r="1001" spans="1:17">
      <c r="A1001" s="11">
        <v>42254</v>
      </c>
      <c r="B1001">
        <v>1</v>
      </c>
      <c r="C1001">
        <v>15</v>
      </c>
      <c r="D1001">
        <v>21</v>
      </c>
      <c r="E1001">
        <v>22</v>
      </c>
      <c r="F1001">
        <v>26</v>
      </c>
      <c r="G1001">
        <v>29</v>
      </c>
      <c r="H1001">
        <v>37</v>
      </c>
      <c r="I1001">
        <f>VLOOKUP(A1001,Bシート!A:G,2,FALSE)</f>
        <v>22.8</v>
      </c>
      <c r="J1001">
        <f>VLOOKUP(A1001,Bシート!A:G,3,FALSE)</f>
        <v>-0.30000000000000071</v>
      </c>
      <c r="K1001">
        <f>VLOOKUP(A1001,Bシート!A:G,4,FALSE)</f>
        <v>1004.8</v>
      </c>
      <c r="L1001">
        <f>VLOOKUP(A1001,Bシート!A:G,5,FALSE)</f>
        <v>1.6999999999999318</v>
      </c>
      <c r="M1001">
        <f>VLOOKUP(A1001,Bシート!A:G,6,FALSE)</f>
        <v>94</v>
      </c>
      <c r="N1001">
        <f>VLOOKUP(A1001,Bシート!A:G,7,FALSE)</f>
        <v>-6</v>
      </c>
      <c r="O1001">
        <f>VLOOKUP(A1001,Bシート!A:H,8,FALSE)</f>
        <v>23.62</v>
      </c>
      <c r="P1001">
        <f>VLOOKUP(A1001,Bシート!A:I,9,FALSE)</f>
        <v>-0.95</v>
      </c>
      <c r="Q1001">
        <f>VLOOKUP(A1001,Bシート!A:J,10,FALSE)</f>
        <v>0.31</v>
      </c>
    </row>
    <row r="1002" spans="1:17">
      <c r="A1002" s="11">
        <v>42257</v>
      </c>
      <c r="B1002">
        <v>9</v>
      </c>
      <c r="C1002">
        <v>12</v>
      </c>
      <c r="D1002">
        <v>15</v>
      </c>
      <c r="E1002">
        <v>16</v>
      </c>
      <c r="F1002">
        <v>18</v>
      </c>
      <c r="G1002">
        <v>35</v>
      </c>
      <c r="H1002">
        <v>2</v>
      </c>
      <c r="I1002">
        <f>VLOOKUP(A1002,Bシート!A:G,2,FALSE)</f>
        <v>20.6</v>
      </c>
      <c r="J1002">
        <f>VLOOKUP(A1002,Bシート!A:G,3,FALSE)</f>
        <v>-2.6999999999999993</v>
      </c>
      <c r="K1002">
        <f>VLOOKUP(A1002,Bシート!A:G,4,FALSE)</f>
        <v>1004.1</v>
      </c>
      <c r="L1002">
        <f>VLOOKUP(A1002,Bシート!A:G,5,FALSE)</f>
        <v>-1</v>
      </c>
      <c r="M1002">
        <f>VLOOKUP(A1002,Bシート!A:G,6,FALSE)</f>
        <v>98</v>
      </c>
      <c r="N1002">
        <f>VLOOKUP(A1002,Bシート!A:G,7,FALSE)</f>
        <v>-2</v>
      </c>
      <c r="O1002">
        <f>VLOOKUP(A1002,Bシート!A:H,8,FALSE)</f>
        <v>26.62</v>
      </c>
      <c r="P1002">
        <f>VLOOKUP(A1002,Bシート!A:I,9,FALSE)</f>
        <v>-0.57999999999999996</v>
      </c>
      <c r="Q1002">
        <f>VLOOKUP(A1002,Bシート!A:J,10,FALSE)</f>
        <v>0.81</v>
      </c>
    </row>
    <row r="1003" spans="1:17">
      <c r="A1003" s="11">
        <v>42261</v>
      </c>
      <c r="B1003">
        <v>8</v>
      </c>
      <c r="C1003">
        <v>14</v>
      </c>
      <c r="D1003">
        <v>22</v>
      </c>
      <c r="E1003">
        <v>25</v>
      </c>
      <c r="F1003">
        <v>27</v>
      </c>
      <c r="G1003">
        <v>41</v>
      </c>
      <c r="H1003">
        <v>11</v>
      </c>
      <c r="I1003">
        <f>VLOOKUP(A1003,Bシート!A:G,2,FALSE)</f>
        <v>22.9</v>
      </c>
      <c r="J1003">
        <f>VLOOKUP(A1003,Bシート!A:G,3,FALSE)</f>
        <v>-1.8000000000000007</v>
      </c>
      <c r="K1003">
        <f>VLOOKUP(A1003,Bシート!A:G,4,FALSE)</f>
        <v>1017.7</v>
      </c>
      <c r="L1003">
        <f>VLOOKUP(A1003,Bシート!A:G,5,FALSE)</f>
        <v>9</v>
      </c>
      <c r="M1003">
        <f>VLOOKUP(A1003,Bシート!A:G,6,FALSE)</f>
        <v>60</v>
      </c>
      <c r="N1003">
        <f>VLOOKUP(A1003,Bシート!A:G,7,FALSE)</f>
        <v>-16</v>
      </c>
      <c r="O1003">
        <f>VLOOKUP(A1003,Bシート!A:H,8,FALSE)</f>
        <v>1.0900000000000001</v>
      </c>
      <c r="P1003">
        <f>VLOOKUP(A1003,Bシート!A:I,9,FALSE)</f>
        <v>0.23</v>
      </c>
      <c r="Q1003">
        <f>VLOOKUP(A1003,Bシート!A:J,10,FALSE)</f>
        <v>0.97</v>
      </c>
    </row>
    <row r="1004" spans="1:17">
      <c r="A1004" s="11">
        <v>42264</v>
      </c>
      <c r="B1004">
        <v>13</v>
      </c>
      <c r="C1004">
        <v>22</v>
      </c>
      <c r="D1004">
        <v>26</v>
      </c>
      <c r="E1004">
        <v>34</v>
      </c>
      <c r="F1004">
        <v>38</v>
      </c>
      <c r="G1004">
        <v>43</v>
      </c>
      <c r="H1004">
        <v>42</v>
      </c>
      <c r="I1004">
        <f>VLOOKUP(A1004,Bシート!A:G,2,FALSE)</f>
        <v>18.5</v>
      </c>
      <c r="J1004">
        <f>VLOOKUP(A1004,Bシート!A:G,3,FALSE)</f>
        <v>-3.3000000000000007</v>
      </c>
      <c r="K1004">
        <f>VLOOKUP(A1004,Bシート!A:G,4,FALSE)</f>
        <v>1011.1</v>
      </c>
      <c r="L1004">
        <f>VLOOKUP(A1004,Bシート!A:G,5,FALSE)</f>
        <v>-5.6000000000000227</v>
      </c>
      <c r="M1004">
        <f>VLOOKUP(A1004,Bシート!A:G,6,FALSE)</f>
        <v>99</v>
      </c>
      <c r="N1004">
        <f>VLOOKUP(A1004,Bシート!A:G,7,FALSE)</f>
        <v>36</v>
      </c>
      <c r="O1004">
        <f>VLOOKUP(A1004,Bシート!A:H,8,FALSE)</f>
        <v>4.09</v>
      </c>
      <c r="P1004">
        <f>VLOOKUP(A1004,Bシート!A:I,9,FALSE)</f>
        <v>0.76</v>
      </c>
      <c r="Q1004">
        <f>VLOOKUP(A1004,Bシート!A:J,10,FALSE)</f>
        <v>0.65</v>
      </c>
    </row>
    <row r="1005" spans="1:17">
      <c r="A1005" s="11">
        <v>42268</v>
      </c>
      <c r="B1005">
        <v>3</v>
      </c>
      <c r="C1005">
        <v>21</v>
      </c>
      <c r="D1005">
        <v>23</v>
      </c>
      <c r="E1005">
        <v>24</v>
      </c>
      <c r="F1005">
        <v>27</v>
      </c>
      <c r="G1005">
        <v>32</v>
      </c>
      <c r="H1005">
        <v>36</v>
      </c>
      <c r="I1005">
        <f>VLOOKUP(A1005,Bシート!A:G,2,FALSE)</f>
        <v>24.5</v>
      </c>
      <c r="J1005">
        <f>VLOOKUP(A1005,Bシート!A:G,3,FALSE)</f>
        <v>0.19999999999999929</v>
      </c>
      <c r="K1005">
        <f>VLOOKUP(A1005,Bシート!A:G,4,FALSE)</f>
        <v>1010.4</v>
      </c>
      <c r="L1005">
        <f>VLOOKUP(A1005,Bシート!A:G,5,FALSE)</f>
        <v>3.8999999999999773</v>
      </c>
      <c r="M1005">
        <f>VLOOKUP(A1005,Bシート!A:G,6,FALSE)</f>
        <v>55</v>
      </c>
      <c r="N1005">
        <f>VLOOKUP(A1005,Bシート!A:G,7,FALSE)</f>
        <v>1</v>
      </c>
      <c r="O1005">
        <f>VLOOKUP(A1005,Bシート!A:H,8,FALSE)</f>
        <v>8.09</v>
      </c>
      <c r="P1005">
        <f>VLOOKUP(A1005,Bシート!A:I,9,FALSE)</f>
        <v>0.99</v>
      </c>
      <c r="Q1005">
        <f>VLOOKUP(A1005,Bシート!A:J,10,FALSE)</f>
        <v>-0.15</v>
      </c>
    </row>
    <row r="1006" spans="1:17">
      <c r="A1006" s="11">
        <v>42271</v>
      </c>
      <c r="B1006">
        <v>5</v>
      </c>
      <c r="C1006">
        <v>13</v>
      </c>
      <c r="D1006">
        <v>20</v>
      </c>
      <c r="E1006">
        <v>24</v>
      </c>
      <c r="F1006">
        <v>25</v>
      </c>
      <c r="G1006">
        <v>27</v>
      </c>
      <c r="H1006">
        <v>42</v>
      </c>
      <c r="I1006">
        <f>VLOOKUP(A1006,Bシート!A:G,2,FALSE)</f>
        <v>20.100000000000001</v>
      </c>
      <c r="J1006">
        <f>VLOOKUP(A1006,Bシート!A:G,3,FALSE)</f>
        <v>-3.5999999999999979</v>
      </c>
      <c r="K1006">
        <f>VLOOKUP(A1006,Bシート!A:G,4,FALSE)</f>
        <v>1008.9</v>
      </c>
      <c r="L1006">
        <f>VLOOKUP(A1006,Bシート!A:G,5,FALSE)</f>
        <v>-3.2000000000000455</v>
      </c>
      <c r="M1006">
        <f>VLOOKUP(A1006,Bシート!A:G,6,FALSE)</f>
        <v>81</v>
      </c>
      <c r="N1006">
        <f>VLOOKUP(A1006,Bシート!A:G,7,FALSE)</f>
        <v>28</v>
      </c>
      <c r="O1006">
        <f>VLOOKUP(A1006,Bシート!A:H,8,FALSE)</f>
        <v>11.09</v>
      </c>
      <c r="P1006">
        <f>VLOOKUP(A1006,Bシート!A:I,9,FALSE)</f>
        <v>0.71</v>
      </c>
      <c r="Q1006">
        <f>VLOOKUP(A1006,Bシート!A:J,10,FALSE)</f>
        <v>-0.71</v>
      </c>
    </row>
    <row r="1007" spans="1:17">
      <c r="A1007" s="11">
        <v>42275</v>
      </c>
      <c r="B1007">
        <v>7</v>
      </c>
      <c r="C1007">
        <v>8</v>
      </c>
      <c r="D1007">
        <v>16</v>
      </c>
      <c r="E1007">
        <v>31</v>
      </c>
      <c r="F1007">
        <v>32</v>
      </c>
      <c r="G1007">
        <v>33</v>
      </c>
      <c r="H1007">
        <v>12</v>
      </c>
      <c r="I1007">
        <f>VLOOKUP(A1007,Bシート!A:G,2,FALSE)</f>
        <v>23.7</v>
      </c>
      <c r="J1007">
        <f>VLOOKUP(A1007,Bシート!A:G,3,FALSE)</f>
        <v>3.3000000000000007</v>
      </c>
      <c r="K1007">
        <f>VLOOKUP(A1007,Bシート!A:G,4,FALSE)</f>
        <v>1011.6</v>
      </c>
      <c r="L1007">
        <f>VLOOKUP(A1007,Bシート!A:G,5,FALSE)</f>
        <v>2.2000000000000455</v>
      </c>
      <c r="M1007">
        <f>VLOOKUP(A1007,Bシート!A:G,6,FALSE)</f>
        <v>73</v>
      </c>
      <c r="N1007">
        <f>VLOOKUP(A1007,Bシート!A:G,7,FALSE)</f>
        <v>-20</v>
      </c>
      <c r="O1007">
        <f>VLOOKUP(A1007,Bシート!A:H,8,FALSE)</f>
        <v>15.09</v>
      </c>
      <c r="P1007">
        <f>VLOOKUP(A1007,Bシート!A:I,9,FALSE)</f>
        <v>-7.0000000000000007E-2</v>
      </c>
      <c r="Q1007">
        <f>VLOOKUP(A1007,Bシート!A:J,10,FALSE)</f>
        <v>-1</v>
      </c>
    </row>
    <row r="1008" spans="1:17">
      <c r="A1008" s="11">
        <v>42278</v>
      </c>
      <c r="B1008">
        <v>3</v>
      </c>
      <c r="C1008">
        <v>8</v>
      </c>
      <c r="D1008">
        <v>17</v>
      </c>
      <c r="E1008">
        <v>25</v>
      </c>
      <c r="F1008">
        <v>28</v>
      </c>
      <c r="G1008">
        <v>43</v>
      </c>
      <c r="H1008">
        <v>42</v>
      </c>
      <c r="I1008">
        <f>VLOOKUP(A1008,Bシート!A:G,2,FALSE)</f>
        <v>19.100000000000001</v>
      </c>
      <c r="J1008">
        <f>VLOOKUP(A1008,Bシート!A:G,3,FALSE)</f>
        <v>-1.7999999999999972</v>
      </c>
      <c r="K1008">
        <f>VLOOKUP(A1008,Bシート!A:G,4,FALSE)</f>
        <v>1006.7</v>
      </c>
      <c r="L1008">
        <f>VLOOKUP(A1008,Bシート!A:G,5,FALSE)</f>
        <v>-11.699999999999932</v>
      </c>
      <c r="M1008">
        <f>VLOOKUP(A1008,Bシート!A:G,6,FALSE)</f>
        <v>98</v>
      </c>
      <c r="N1008">
        <f>VLOOKUP(A1008,Bシート!A:G,7,FALSE)</f>
        <v>47</v>
      </c>
      <c r="O1008">
        <f>VLOOKUP(A1008,Bシート!A:H,8,FALSE)</f>
        <v>18.09</v>
      </c>
      <c r="P1008">
        <f>VLOOKUP(A1008,Bシート!A:I,9,FALSE)</f>
        <v>-0.65</v>
      </c>
      <c r="Q1008">
        <f>VLOOKUP(A1008,Bシート!A:J,10,FALSE)</f>
        <v>-0.76</v>
      </c>
    </row>
    <row r="1009" spans="1:17">
      <c r="A1009" s="11">
        <v>42282</v>
      </c>
      <c r="B1009">
        <v>11</v>
      </c>
      <c r="C1009">
        <v>14</v>
      </c>
      <c r="D1009">
        <v>16</v>
      </c>
      <c r="E1009">
        <v>21</v>
      </c>
      <c r="F1009">
        <v>24</v>
      </c>
      <c r="G1009">
        <v>39</v>
      </c>
      <c r="H1009">
        <v>36</v>
      </c>
      <c r="I1009">
        <f>VLOOKUP(A1009,Bシート!A:G,2,FALSE)</f>
        <v>18.600000000000001</v>
      </c>
      <c r="J1009">
        <f>VLOOKUP(A1009,Bシート!A:G,3,FALSE)</f>
        <v>-2</v>
      </c>
      <c r="K1009">
        <f>VLOOKUP(A1009,Bシート!A:G,4,FALSE)</f>
        <v>1019.4</v>
      </c>
      <c r="L1009">
        <f>VLOOKUP(A1009,Bシート!A:G,5,FALSE)</f>
        <v>1.5</v>
      </c>
      <c r="M1009">
        <f>VLOOKUP(A1009,Bシート!A:G,6,FALSE)</f>
        <v>51</v>
      </c>
      <c r="N1009">
        <f>VLOOKUP(A1009,Bシート!A:G,7,FALSE)</f>
        <v>-19</v>
      </c>
      <c r="O1009">
        <f>VLOOKUP(A1009,Bシート!A:H,8,FALSE)</f>
        <v>22.09</v>
      </c>
      <c r="P1009">
        <f>VLOOKUP(A1009,Bシート!A:I,9,FALSE)</f>
        <v>-1</v>
      </c>
      <c r="Q1009">
        <f>VLOOKUP(A1009,Bシート!A:J,10,FALSE)</f>
        <v>-0.01</v>
      </c>
    </row>
    <row r="1010" spans="1:17">
      <c r="A1010" s="11">
        <v>42285</v>
      </c>
      <c r="B1010">
        <v>3</v>
      </c>
      <c r="C1010">
        <v>19</v>
      </c>
      <c r="D1010">
        <v>34</v>
      </c>
      <c r="E1010">
        <v>36</v>
      </c>
      <c r="F1010">
        <v>40</v>
      </c>
      <c r="G1010">
        <v>43</v>
      </c>
      <c r="H1010">
        <v>28</v>
      </c>
      <c r="I1010">
        <f>VLOOKUP(A1010,Bシート!A:G,2,FALSE)</f>
        <v>20.6</v>
      </c>
      <c r="J1010">
        <f>VLOOKUP(A1010,Bシート!A:G,3,FALSE)</f>
        <v>2.5</v>
      </c>
      <c r="K1010">
        <f>VLOOKUP(A1010,Bシート!A:G,4,FALSE)</f>
        <v>998.7</v>
      </c>
      <c r="L1010">
        <f>VLOOKUP(A1010,Bシート!A:G,5,FALSE)</f>
        <v>-7.7999999999999545</v>
      </c>
      <c r="M1010">
        <f>VLOOKUP(A1010,Bシート!A:G,6,FALSE)</f>
        <v>31</v>
      </c>
      <c r="N1010">
        <f>VLOOKUP(A1010,Bシート!A:G,7,FALSE)</f>
        <v>-9</v>
      </c>
      <c r="O1010">
        <f>VLOOKUP(A1010,Bシート!A:H,8,FALSE)</f>
        <v>25.09</v>
      </c>
      <c r="P1010">
        <f>VLOOKUP(A1010,Bシート!A:I,9,FALSE)</f>
        <v>-0.81</v>
      </c>
      <c r="Q1010">
        <f>VLOOKUP(A1010,Bシート!A:J,10,FALSE)</f>
        <v>0.59</v>
      </c>
    </row>
    <row r="1011" spans="1:17">
      <c r="A1011" s="11">
        <v>42289</v>
      </c>
      <c r="B1011">
        <v>6</v>
      </c>
      <c r="C1011">
        <v>12</v>
      </c>
      <c r="D1011">
        <v>16</v>
      </c>
      <c r="E1011">
        <v>24</v>
      </c>
      <c r="F1011">
        <v>25</v>
      </c>
      <c r="G1011">
        <v>37</v>
      </c>
      <c r="H1011">
        <v>17</v>
      </c>
      <c r="I1011">
        <f>VLOOKUP(A1011,Bシート!A:G,2,FALSE)</f>
        <v>17.600000000000001</v>
      </c>
      <c r="J1011">
        <f>VLOOKUP(A1011,Bシート!A:G,3,FALSE)</f>
        <v>-2.2999999999999972</v>
      </c>
      <c r="K1011">
        <f>VLOOKUP(A1011,Bシート!A:G,4,FALSE)</f>
        <v>1007.9</v>
      </c>
      <c r="L1011">
        <f>VLOOKUP(A1011,Bシート!A:G,5,FALSE)</f>
        <v>2.1999999999999318</v>
      </c>
      <c r="M1011">
        <f>VLOOKUP(A1011,Bシート!A:G,6,FALSE)</f>
        <v>72</v>
      </c>
      <c r="N1011">
        <f>VLOOKUP(A1011,Bシート!A:G,7,FALSE)</f>
        <v>-3</v>
      </c>
      <c r="O1011">
        <f>VLOOKUP(A1011,Bシート!A:H,8,FALSE)</f>
        <v>29.09</v>
      </c>
      <c r="P1011">
        <f>VLOOKUP(A1011,Bシート!A:I,9,FALSE)</f>
        <v>-0.09</v>
      </c>
      <c r="Q1011">
        <f>VLOOKUP(A1011,Bシート!A:J,10,FALSE)</f>
        <v>1</v>
      </c>
    </row>
    <row r="1012" spans="1:17">
      <c r="A1012" s="11">
        <v>42292</v>
      </c>
      <c r="B1012">
        <v>23</v>
      </c>
      <c r="C1012">
        <v>26</v>
      </c>
      <c r="D1012">
        <v>27</v>
      </c>
      <c r="E1012">
        <v>29</v>
      </c>
      <c r="F1012">
        <v>30</v>
      </c>
      <c r="G1012">
        <v>43</v>
      </c>
      <c r="H1012">
        <v>6</v>
      </c>
      <c r="I1012">
        <f>VLOOKUP(A1012,Bシート!A:G,2,FALSE)</f>
        <v>20.7</v>
      </c>
      <c r="J1012">
        <f>VLOOKUP(A1012,Bシート!A:G,3,FALSE)</f>
        <v>1.6999999999999993</v>
      </c>
      <c r="K1012">
        <f>VLOOKUP(A1012,Bシート!A:G,4,FALSE)</f>
        <v>1017.3</v>
      </c>
      <c r="L1012">
        <f>VLOOKUP(A1012,Bシート!A:G,5,FALSE)</f>
        <v>2.3999999999999773</v>
      </c>
      <c r="M1012">
        <f>VLOOKUP(A1012,Bシート!A:G,6,FALSE)</f>
        <v>65</v>
      </c>
      <c r="N1012">
        <f>VLOOKUP(A1012,Bシート!A:G,7,FALSE)</f>
        <v>16</v>
      </c>
      <c r="O1012">
        <f>VLOOKUP(A1012,Bシート!A:H,8,FALSE)</f>
        <v>2.56</v>
      </c>
      <c r="P1012">
        <f>VLOOKUP(A1012,Bシート!A:I,9,FALSE)</f>
        <v>0.52</v>
      </c>
      <c r="Q1012">
        <f>VLOOKUP(A1012,Bシート!A:J,10,FALSE)</f>
        <v>0.86</v>
      </c>
    </row>
    <row r="1013" spans="1:17">
      <c r="A1013" s="11">
        <v>42296</v>
      </c>
      <c r="B1013">
        <v>9</v>
      </c>
      <c r="C1013">
        <v>11</v>
      </c>
      <c r="D1013">
        <v>19</v>
      </c>
      <c r="E1013">
        <v>22</v>
      </c>
      <c r="F1013">
        <v>27</v>
      </c>
      <c r="G1013">
        <v>38</v>
      </c>
      <c r="H1013">
        <v>2</v>
      </c>
      <c r="I1013">
        <f>VLOOKUP(A1013,Bシート!A:G,2,FALSE)</f>
        <v>19.5</v>
      </c>
      <c r="J1013">
        <f>VLOOKUP(A1013,Bシート!A:G,3,FALSE)</f>
        <v>1.1999999999999993</v>
      </c>
      <c r="K1013">
        <f>VLOOKUP(A1013,Bシート!A:G,4,FALSE)</f>
        <v>1013.9</v>
      </c>
      <c r="L1013">
        <f>VLOOKUP(A1013,Bシート!A:G,5,FALSE)</f>
        <v>0.79999999999995453</v>
      </c>
      <c r="M1013">
        <f>VLOOKUP(A1013,Bシート!A:G,6,FALSE)</f>
        <v>64</v>
      </c>
      <c r="N1013">
        <f>VLOOKUP(A1013,Bシート!A:G,7,FALSE)</f>
        <v>-12</v>
      </c>
      <c r="O1013">
        <f>VLOOKUP(A1013,Bシート!A:H,8,FALSE)</f>
        <v>6.56</v>
      </c>
      <c r="P1013">
        <f>VLOOKUP(A1013,Bシート!A:I,9,FALSE)</f>
        <v>0.98</v>
      </c>
      <c r="Q1013">
        <f>VLOOKUP(A1013,Bシート!A:J,10,FALSE)</f>
        <v>0.17</v>
      </c>
    </row>
    <row r="1014" spans="1:17">
      <c r="A1014" s="11">
        <v>42299</v>
      </c>
      <c r="B1014">
        <v>3</v>
      </c>
      <c r="C1014">
        <v>20</v>
      </c>
      <c r="D1014">
        <v>36</v>
      </c>
      <c r="E1014">
        <v>38</v>
      </c>
      <c r="F1014">
        <v>39</v>
      </c>
      <c r="G1014">
        <v>41</v>
      </c>
      <c r="H1014">
        <v>22</v>
      </c>
      <c r="I1014">
        <f>VLOOKUP(A1014,Bシート!A:G,2,FALSE)</f>
        <v>17.7</v>
      </c>
      <c r="J1014">
        <f>VLOOKUP(A1014,Bシート!A:G,3,FALSE)</f>
        <v>1.0999999999999979</v>
      </c>
      <c r="K1014">
        <f>VLOOKUP(A1014,Bシート!A:G,4,FALSE)</f>
        <v>1016.8</v>
      </c>
      <c r="L1014">
        <f>VLOOKUP(A1014,Bシート!A:G,5,FALSE)</f>
        <v>-0.10000000000002274</v>
      </c>
      <c r="M1014">
        <f>VLOOKUP(A1014,Bシート!A:G,6,FALSE)</f>
        <v>70</v>
      </c>
      <c r="N1014">
        <f>VLOOKUP(A1014,Bシート!A:G,7,FALSE)</f>
        <v>-1</v>
      </c>
      <c r="O1014">
        <f>VLOOKUP(A1014,Bシート!A:H,8,FALSE)</f>
        <v>9.56</v>
      </c>
      <c r="P1014">
        <f>VLOOKUP(A1014,Bシート!A:I,9,FALSE)</f>
        <v>0.89</v>
      </c>
      <c r="Q1014">
        <f>VLOOKUP(A1014,Bシート!A:J,10,FALSE)</f>
        <v>-0.45</v>
      </c>
    </row>
    <row r="1015" spans="1:17">
      <c r="A1015" s="11">
        <v>42303</v>
      </c>
      <c r="B1015">
        <v>2</v>
      </c>
      <c r="C1015">
        <v>3</v>
      </c>
      <c r="D1015">
        <v>9</v>
      </c>
      <c r="E1015">
        <v>19</v>
      </c>
      <c r="F1015">
        <v>40</v>
      </c>
      <c r="G1015">
        <v>42</v>
      </c>
      <c r="H1015">
        <v>6</v>
      </c>
      <c r="I1015">
        <f>VLOOKUP(A1015,Bシート!A:G,2,FALSE)</f>
        <v>15.6</v>
      </c>
      <c r="J1015">
        <f>VLOOKUP(A1015,Bシート!A:G,3,FALSE)</f>
        <v>9.9999999999999645E-2</v>
      </c>
      <c r="K1015">
        <f>VLOOKUP(A1015,Bシート!A:G,4,FALSE)</f>
        <v>1018.1</v>
      </c>
      <c r="L1015">
        <f>VLOOKUP(A1015,Bシート!A:G,5,FALSE)</f>
        <v>3.6000000000000227</v>
      </c>
      <c r="M1015">
        <f>VLOOKUP(A1015,Bシート!A:G,6,FALSE)</f>
        <v>55</v>
      </c>
      <c r="N1015">
        <f>VLOOKUP(A1015,Bシート!A:G,7,FALSE)</f>
        <v>30</v>
      </c>
      <c r="O1015">
        <f>VLOOKUP(A1015,Bシート!A:H,8,FALSE)</f>
        <v>13.56</v>
      </c>
      <c r="P1015">
        <f>VLOOKUP(A1015,Bシート!A:I,9,FALSE)</f>
        <v>0.25</v>
      </c>
      <c r="Q1015">
        <f>VLOOKUP(A1015,Bシート!A:J,10,FALSE)</f>
        <v>-0.97</v>
      </c>
    </row>
    <row r="1016" spans="1:17">
      <c r="A1016" s="11">
        <v>42306</v>
      </c>
      <c r="B1016">
        <v>9</v>
      </c>
      <c r="C1016">
        <v>14</v>
      </c>
      <c r="D1016">
        <v>20</v>
      </c>
      <c r="E1016">
        <v>23</v>
      </c>
      <c r="F1016">
        <v>27</v>
      </c>
      <c r="G1016">
        <v>32</v>
      </c>
      <c r="H1016">
        <v>22</v>
      </c>
      <c r="I1016">
        <f>VLOOKUP(A1016,Bシート!A:G,2,FALSE)</f>
        <v>17.100000000000001</v>
      </c>
      <c r="J1016">
        <f>VLOOKUP(A1016,Bシート!A:G,3,FALSE)</f>
        <v>-4.3999999999999986</v>
      </c>
      <c r="K1016">
        <f>VLOOKUP(A1016,Bシート!A:G,4,FALSE)</f>
        <v>1014.2</v>
      </c>
      <c r="L1016">
        <f>VLOOKUP(A1016,Bシート!A:G,5,FALSE)</f>
        <v>6.6000000000000227</v>
      </c>
      <c r="M1016">
        <f>VLOOKUP(A1016,Bシート!A:G,6,FALSE)</f>
        <v>69</v>
      </c>
      <c r="N1016">
        <f>VLOOKUP(A1016,Bシート!A:G,7,FALSE)</f>
        <v>14</v>
      </c>
      <c r="O1016">
        <f>VLOOKUP(A1016,Bシート!A:H,8,FALSE)</f>
        <v>16.559999999999999</v>
      </c>
      <c r="P1016">
        <f>VLOOKUP(A1016,Bシート!A:I,9,FALSE)</f>
        <v>-0.37</v>
      </c>
      <c r="Q1016">
        <f>VLOOKUP(A1016,Bシート!A:J,10,FALSE)</f>
        <v>-0.93</v>
      </c>
    </row>
    <row r="1017" spans="1:17">
      <c r="A1017" s="11">
        <v>42310</v>
      </c>
      <c r="B1017">
        <v>1</v>
      </c>
      <c r="C1017">
        <v>14</v>
      </c>
      <c r="D1017">
        <v>31</v>
      </c>
      <c r="E1017">
        <v>32</v>
      </c>
      <c r="F1017">
        <v>39</v>
      </c>
      <c r="G1017">
        <v>42</v>
      </c>
      <c r="H1017">
        <v>34</v>
      </c>
      <c r="I1017">
        <f>VLOOKUP(A1017,Bシート!A:G,2,FALSE)</f>
        <v>13.7</v>
      </c>
      <c r="J1017">
        <f>VLOOKUP(A1017,Bシート!A:G,3,FALSE)</f>
        <v>1.3999999999999986</v>
      </c>
      <c r="K1017">
        <f>VLOOKUP(A1017,Bシート!A:G,4,FALSE)</f>
        <v>1012.6</v>
      </c>
      <c r="L1017">
        <f>VLOOKUP(A1017,Bシート!A:G,5,FALSE)</f>
        <v>-10.299999999999955</v>
      </c>
      <c r="M1017">
        <f>VLOOKUP(A1017,Bシート!A:G,6,FALSE)</f>
        <v>97</v>
      </c>
      <c r="N1017">
        <f>VLOOKUP(A1017,Bシート!A:G,7,FALSE)</f>
        <v>31</v>
      </c>
      <c r="O1017">
        <f>VLOOKUP(A1017,Bシート!A:H,8,FALSE)</f>
        <v>20.56</v>
      </c>
      <c r="P1017">
        <f>VLOOKUP(A1017,Bシート!A:I,9,FALSE)</f>
        <v>-0.94</v>
      </c>
      <c r="Q1017">
        <f>VLOOKUP(A1017,Bシート!A:J,10,FALSE)</f>
        <v>-0.33</v>
      </c>
    </row>
    <row r="1018" spans="1:17">
      <c r="A1018" s="11">
        <v>42313</v>
      </c>
      <c r="B1018">
        <v>1</v>
      </c>
      <c r="C1018">
        <v>4</v>
      </c>
      <c r="D1018">
        <v>24</v>
      </c>
      <c r="E1018">
        <v>30</v>
      </c>
      <c r="F1018">
        <v>39</v>
      </c>
      <c r="G1018">
        <v>40</v>
      </c>
      <c r="H1018">
        <v>5</v>
      </c>
      <c r="I1018">
        <f>VLOOKUP(A1018,Bシート!A:G,2,FALSE)</f>
        <v>16.7</v>
      </c>
      <c r="J1018">
        <f>VLOOKUP(A1018,Bシート!A:G,3,FALSE)</f>
        <v>2.6999999999999993</v>
      </c>
      <c r="K1018">
        <f>VLOOKUP(A1018,Bシート!A:G,4,FALSE)</f>
        <v>1023.1</v>
      </c>
      <c r="L1018">
        <f>VLOOKUP(A1018,Bシート!A:G,5,FALSE)</f>
        <v>-4.3999999999999773</v>
      </c>
      <c r="M1018">
        <f>VLOOKUP(A1018,Bシート!A:G,6,FALSE)</f>
        <v>72</v>
      </c>
      <c r="N1018">
        <f>VLOOKUP(A1018,Bシート!A:G,7,FALSE)</f>
        <v>9</v>
      </c>
      <c r="O1018">
        <f>VLOOKUP(A1018,Bシート!A:H,8,FALSE)</f>
        <v>23.56</v>
      </c>
      <c r="P1018">
        <f>VLOOKUP(A1018,Bシート!A:I,9,FALSE)</f>
        <v>-0.96</v>
      </c>
      <c r="Q1018">
        <f>VLOOKUP(A1018,Bシート!A:J,10,FALSE)</f>
        <v>0.3</v>
      </c>
    </row>
    <row r="1019" spans="1:17">
      <c r="A1019" s="11">
        <v>42317</v>
      </c>
      <c r="B1019">
        <v>3</v>
      </c>
      <c r="C1019">
        <v>22</v>
      </c>
      <c r="D1019">
        <v>25</v>
      </c>
      <c r="E1019">
        <v>28</v>
      </c>
      <c r="F1019">
        <v>32</v>
      </c>
      <c r="G1019">
        <v>39</v>
      </c>
      <c r="H1019">
        <v>21</v>
      </c>
      <c r="I1019">
        <f>VLOOKUP(A1019,Bシート!A:G,2,FALSE)</f>
        <v>18.399999999999999</v>
      </c>
      <c r="J1019">
        <f>VLOOKUP(A1019,Bシート!A:G,3,FALSE)</f>
        <v>3.4999999999999982</v>
      </c>
      <c r="K1019">
        <f>VLOOKUP(A1019,Bシート!A:G,4,FALSE)</f>
        <v>1007.6</v>
      </c>
      <c r="L1019">
        <f>VLOOKUP(A1019,Bシート!A:G,5,FALSE)</f>
        <v>-8.8999999999999773</v>
      </c>
      <c r="M1019">
        <f>VLOOKUP(A1019,Bシート!A:G,6,FALSE)</f>
        <v>92</v>
      </c>
      <c r="N1019">
        <f>VLOOKUP(A1019,Bシート!A:G,7,FALSE)</f>
        <v>-7</v>
      </c>
      <c r="O1019">
        <f>VLOOKUP(A1019,Bシート!A:H,8,FALSE)</f>
        <v>27.56</v>
      </c>
      <c r="P1019">
        <f>VLOOKUP(A1019,Bシート!A:I,9,FALSE)</f>
        <v>-0.41</v>
      </c>
      <c r="Q1019">
        <f>VLOOKUP(A1019,Bシート!A:J,10,FALSE)</f>
        <v>0.91</v>
      </c>
    </row>
    <row r="1020" spans="1:17">
      <c r="A1020" s="11">
        <v>42320</v>
      </c>
      <c r="B1020">
        <v>8</v>
      </c>
      <c r="C1020">
        <v>14</v>
      </c>
      <c r="D1020">
        <v>15</v>
      </c>
      <c r="E1020">
        <v>22</v>
      </c>
      <c r="F1020">
        <v>25</v>
      </c>
      <c r="G1020">
        <v>40</v>
      </c>
      <c r="H1020">
        <v>19</v>
      </c>
      <c r="I1020">
        <f>VLOOKUP(A1020,Bシート!A:G,2,FALSE)</f>
        <v>14.1</v>
      </c>
      <c r="J1020">
        <f>VLOOKUP(A1020,Bシート!A:G,3,FALSE)</f>
        <v>-1.2000000000000011</v>
      </c>
      <c r="K1020">
        <f>VLOOKUP(A1020,Bシート!A:G,4,FALSE)</f>
        <v>1028.7</v>
      </c>
      <c r="L1020">
        <f>VLOOKUP(A1020,Bシート!A:G,5,FALSE)</f>
        <v>3.2999999999999545</v>
      </c>
      <c r="M1020">
        <f>VLOOKUP(A1020,Bシート!A:G,6,FALSE)</f>
        <v>56</v>
      </c>
      <c r="N1020">
        <f>VLOOKUP(A1020,Bシート!A:G,7,FALSE)</f>
        <v>-1</v>
      </c>
      <c r="O1020">
        <f>VLOOKUP(A1020,Bシート!A:H,8,FALSE)</f>
        <v>1.03</v>
      </c>
      <c r="P1020">
        <f>VLOOKUP(A1020,Bシート!A:I,9,FALSE)</f>
        <v>0.22</v>
      </c>
      <c r="Q1020">
        <f>VLOOKUP(A1020,Bシート!A:J,10,FALSE)</f>
        <v>0.98</v>
      </c>
    </row>
    <row r="1021" spans="1:17">
      <c r="A1021" s="11">
        <v>42324</v>
      </c>
      <c r="B1021">
        <v>2</v>
      </c>
      <c r="C1021">
        <v>25</v>
      </c>
      <c r="D1021">
        <v>27</v>
      </c>
      <c r="E1021">
        <v>28</v>
      </c>
      <c r="F1021">
        <v>35</v>
      </c>
      <c r="G1021">
        <v>42</v>
      </c>
      <c r="H1021">
        <v>6</v>
      </c>
      <c r="I1021">
        <f>VLOOKUP(A1021,Bシート!A:G,2,FALSE)</f>
        <v>18.899999999999999</v>
      </c>
      <c r="J1021">
        <f>VLOOKUP(A1021,Bシート!A:G,3,FALSE)</f>
        <v>3.5999999999999979</v>
      </c>
      <c r="K1021">
        <f>VLOOKUP(A1021,Bシート!A:G,4,FALSE)</f>
        <v>1018.4</v>
      </c>
      <c r="L1021">
        <f>VLOOKUP(A1021,Bシート!A:G,5,FALSE)</f>
        <v>9</v>
      </c>
      <c r="M1021">
        <f>VLOOKUP(A1021,Bシート!A:G,6,FALSE)</f>
        <v>65</v>
      </c>
      <c r="N1021">
        <f>VLOOKUP(A1021,Bシート!A:G,7,FALSE)</f>
        <v>-34</v>
      </c>
      <c r="O1021">
        <f>VLOOKUP(A1021,Bシート!A:H,8,FALSE)</f>
        <v>5.03</v>
      </c>
      <c r="P1021">
        <f>VLOOKUP(A1021,Bシート!A:I,9,FALSE)</f>
        <v>0.88</v>
      </c>
      <c r="Q1021">
        <f>VLOOKUP(A1021,Bシート!A:J,10,FALSE)</f>
        <v>0.48</v>
      </c>
    </row>
    <row r="1022" spans="1:17">
      <c r="A1022" s="11">
        <v>42327</v>
      </c>
      <c r="B1022">
        <v>3</v>
      </c>
      <c r="C1022">
        <v>30</v>
      </c>
      <c r="D1022">
        <v>32</v>
      </c>
      <c r="E1022">
        <v>33</v>
      </c>
      <c r="F1022">
        <v>34</v>
      </c>
      <c r="G1022">
        <v>39</v>
      </c>
      <c r="H1022">
        <v>28</v>
      </c>
      <c r="I1022">
        <f>VLOOKUP(A1022,Bシート!A:G,2,FALSE)</f>
        <v>14.9</v>
      </c>
      <c r="J1022">
        <f>VLOOKUP(A1022,Bシート!A:G,3,FALSE)</f>
        <v>-1.9000000000000004</v>
      </c>
      <c r="K1022">
        <f>VLOOKUP(A1022,Bシート!A:G,4,FALSE)</f>
        <v>1018.8</v>
      </c>
      <c r="L1022">
        <f>VLOOKUP(A1022,Bシート!A:G,5,FALSE)</f>
        <v>6.3999999999999773</v>
      </c>
      <c r="M1022">
        <f>VLOOKUP(A1022,Bシート!A:G,6,FALSE)</f>
        <v>67</v>
      </c>
      <c r="N1022">
        <f>VLOOKUP(A1022,Bシート!A:G,7,FALSE)</f>
        <v>-32</v>
      </c>
      <c r="O1022">
        <f>VLOOKUP(A1022,Bシート!A:H,8,FALSE)</f>
        <v>8.0299999999999994</v>
      </c>
      <c r="P1022">
        <f>VLOOKUP(A1022,Bシート!A:I,9,FALSE)</f>
        <v>0.99</v>
      </c>
      <c r="Q1022">
        <f>VLOOKUP(A1022,Bシート!A:J,10,FALSE)</f>
        <v>-0.14000000000000001</v>
      </c>
    </row>
    <row r="1023" spans="1:17">
      <c r="A1023" s="11">
        <v>42331</v>
      </c>
      <c r="B1023">
        <v>3</v>
      </c>
      <c r="C1023">
        <v>15</v>
      </c>
      <c r="D1023">
        <v>19</v>
      </c>
      <c r="E1023">
        <v>30</v>
      </c>
      <c r="F1023">
        <v>34</v>
      </c>
      <c r="G1023">
        <v>37</v>
      </c>
      <c r="H1023">
        <v>12</v>
      </c>
      <c r="I1023">
        <f>VLOOKUP(A1023,Bシート!A:G,2,FALSE)</f>
        <v>12.4</v>
      </c>
      <c r="J1023">
        <f>VLOOKUP(A1023,Bシート!A:G,3,FALSE)</f>
        <v>-0.40000000000000036</v>
      </c>
      <c r="K1023">
        <f>VLOOKUP(A1023,Bシート!A:G,4,FALSE)</f>
        <v>1019.9</v>
      </c>
      <c r="L1023">
        <f>VLOOKUP(A1023,Bシート!A:G,5,FALSE)</f>
        <v>-6.1000000000000227</v>
      </c>
      <c r="M1023">
        <f>VLOOKUP(A1023,Bシート!A:G,6,FALSE)</f>
        <v>94</v>
      </c>
      <c r="N1023">
        <f>VLOOKUP(A1023,Bシート!A:G,7,FALSE)</f>
        <v>21</v>
      </c>
      <c r="O1023">
        <f>VLOOKUP(A1023,Bシート!A:H,8,FALSE)</f>
        <v>12.03</v>
      </c>
      <c r="P1023">
        <f>VLOOKUP(A1023,Bシート!A:I,9,FALSE)</f>
        <v>0.55000000000000004</v>
      </c>
      <c r="Q1023">
        <f>VLOOKUP(A1023,Bシート!A:J,10,FALSE)</f>
        <v>-0.83</v>
      </c>
    </row>
    <row r="1024" spans="1:17">
      <c r="A1024" s="11">
        <v>42334</v>
      </c>
      <c r="B1024">
        <v>9</v>
      </c>
      <c r="C1024">
        <v>17</v>
      </c>
      <c r="D1024">
        <v>24</v>
      </c>
      <c r="E1024">
        <v>25</v>
      </c>
      <c r="F1024">
        <v>33</v>
      </c>
      <c r="G1024">
        <v>40</v>
      </c>
      <c r="H1024">
        <v>43</v>
      </c>
      <c r="I1024">
        <f>VLOOKUP(A1024,Bシート!A:G,2,FALSE)</f>
        <v>10.5</v>
      </c>
      <c r="J1024">
        <f>VLOOKUP(A1024,Bシート!A:G,3,FALSE)</f>
        <v>2.5999999999999996</v>
      </c>
      <c r="K1024">
        <f>VLOOKUP(A1024,Bシート!A:G,4,FALSE)</f>
        <v>1003.6</v>
      </c>
      <c r="L1024">
        <f>VLOOKUP(A1024,Bシート!A:G,5,FALSE)</f>
        <v>-11.100000000000023</v>
      </c>
      <c r="M1024">
        <f>VLOOKUP(A1024,Bシート!A:G,6,FALSE)</f>
        <v>86</v>
      </c>
      <c r="N1024">
        <f>VLOOKUP(A1024,Bシート!A:G,7,FALSE)</f>
        <v>11</v>
      </c>
      <c r="O1024">
        <f>VLOOKUP(A1024,Bシート!A:H,8,FALSE)</f>
        <v>15.03</v>
      </c>
      <c r="P1024">
        <f>VLOOKUP(A1024,Bシート!A:I,9,FALSE)</f>
        <v>-0.06</v>
      </c>
      <c r="Q1024">
        <f>VLOOKUP(A1024,Bシート!A:J,10,FALSE)</f>
        <v>-1</v>
      </c>
    </row>
    <row r="1025" spans="1:17">
      <c r="A1025" s="11">
        <v>42338</v>
      </c>
      <c r="B1025">
        <v>2</v>
      </c>
      <c r="C1025">
        <v>4</v>
      </c>
      <c r="D1025">
        <v>5</v>
      </c>
      <c r="E1025">
        <v>20</v>
      </c>
      <c r="F1025">
        <v>37</v>
      </c>
      <c r="G1025">
        <v>43</v>
      </c>
      <c r="H1025">
        <v>32</v>
      </c>
      <c r="I1025">
        <f>VLOOKUP(A1025,Bシート!A:G,2,FALSE)</f>
        <v>12.2</v>
      </c>
      <c r="J1025">
        <f>VLOOKUP(A1025,Bシート!A:G,3,FALSE)</f>
        <v>9.9999999999999645E-2</v>
      </c>
      <c r="K1025">
        <f>VLOOKUP(A1025,Bシート!A:G,4,FALSE)</f>
        <v>1016.6</v>
      </c>
      <c r="L1025">
        <f>VLOOKUP(A1025,Bシート!A:G,5,FALSE)</f>
        <v>-5.2999999999999545</v>
      </c>
      <c r="M1025">
        <f>VLOOKUP(A1025,Bシート!A:G,6,FALSE)</f>
        <v>65</v>
      </c>
      <c r="N1025">
        <f>VLOOKUP(A1025,Bシート!A:G,7,FALSE)</f>
        <v>7</v>
      </c>
      <c r="O1025">
        <f>VLOOKUP(A1025,Bシート!A:H,8,FALSE)</f>
        <v>19.03</v>
      </c>
      <c r="P1025">
        <f>VLOOKUP(A1025,Bシート!A:I,9,FALSE)</f>
        <v>-0.79</v>
      </c>
      <c r="Q1025">
        <f>VLOOKUP(A1025,Bシート!A:J,10,FALSE)</f>
        <v>-0.62</v>
      </c>
    </row>
    <row r="1026" spans="1:17">
      <c r="A1026" s="11">
        <v>42341</v>
      </c>
      <c r="B1026">
        <v>10</v>
      </c>
      <c r="C1026">
        <v>17</v>
      </c>
      <c r="D1026">
        <v>20</v>
      </c>
      <c r="E1026">
        <v>21</v>
      </c>
      <c r="F1026">
        <v>36</v>
      </c>
      <c r="G1026">
        <v>43</v>
      </c>
      <c r="H1026">
        <v>34</v>
      </c>
      <c r="I1026">
        <f>VLOOKUP(A1026,Bシート!A:G,2,FALSE)</f>
        <v>11.4</v>
      </c>
      <c r="J1026">
        <f>VLOOKUP(A1026,Bシート!A:G,3,FALSE)</f>
        <v>2.5</v>
      </c>
      <c r="K1026">
        <f>VLOOKUP(A1026,Bシート!A:G,4,FALSE)</f>
        <v>995.6</v>
      </c>
      <c r="L1026">
        <f>VLOOKUP(A1026,Bシート!A:G,5,FALSE)</f>
        <v>-23.399999999999977</v>
      </c>
      <c r="M1026">
        <f>VLOOKUP(A1026,Bシート!A:G,6,FALSE)</f>
        <v>97</v>
      </c>
      <c r="N1026">
        <f>VLOOKUP(A1026,Bシート!A:G,7,FALSE)</f>
        <v>9</v>
      </c>
      <c r="O1026">
        <f>VLOOKUP(A1026,Bシート!A:H,8,FALSE)</f>
        <v>22.03</v>
      </c>
      <c r="P1026">
        <f>VLOOKUP(A1026,Bシート!A:I,9,FALSE)</f>
        <v>-1</v>
      </c>
      <c r="Q1026">
        <f>VLOOKUP(A1026,Bシート!A:J,10,FALSE)</f>
        <v>-0.03</v>
      </c>
    </row>
    <row r="1027" spans="1:17">
      <c r="A1027" s="11">
        <v>42345</v>
      </c>
      <c r="B1027">
        <v>1</v>
      </c>
      <c r="C1027">
        <v>8</v>
      </c>
      <c r="D1027">
        <v>11</v>
      </c>
      <c r="E1027">
        <v>17</v>
      </c>
      <c r="F1027">
        <v>22</v>
      </c>
      <c r="G1027">
        <v>26</v>
      </c>
      <c r="H1027">
        <v>31</v>
      </c>
      <c r="I1027">
        <f>VLOOKUP(A1027,Bシート!A:G,2,FALSE)</f>
        <v>9.8000000000000007</v>
      </c>
      <c r="J1027">
        <f>VLOOKUP(A1027,Bシート!A:G,3,FALSE)</f>
        <v>-1</v>
      </c>
      <c r="K1027">
        <f>VLOOKUP(A1027,Bシート!A:G,4,FALSE)</f>
        <v>1024.5999999999999</v>
      </c>
      <c r="L1027">
        <f>VLOOKUP(A1027,Bシート!A:G,5,FALSE)</f>
        <v>2.6999999999999318</v>
      </c>
      <c r="M1027">
        <f>VLOOKUP(A1027,Bシート!A:G,6,FALSE)</f>
        <v>57</v>
      </c>
      <c r="N1027">
        <f>VLOOKUP(A1027,Bシート!A:G,7,FALSE)</f>
        <v>16</v>
      </c>
      <c r="O1027">
        <f>VLOOKUP(A1027,Bシート!A:H,8,FALSE)</f>
        <v>26.03</v>
      </c>
      <c r="P1027">
        <f>VLOOKUP(A1027,Bシート!A:I,9,FALSE)</f>
        <v>-0.68</v>
      </c>
      <c r="Q1027">
        <f>VLOOKUP(A1027,Bシート!A:J,10,FALSE)</f>
        <v>0.73</v>
      </c>
    </row>
    <row r="1028" spans="1:17">
      <c r="A1028" s="11">
        <v>42348</v>
      </c>
      <c r="B1028">
        <v>13</v>
      </c>
      <c r="C1028">
        <v>16</v>
      </c>
      <c r="D1028">
        <v>17</v>
      </c>
      <c r="E1028">
        <v>19</v>
      </c>
      <c r="F1028">
        <v>20</v>
      </c>
      <c r="G1028">
        <v>38</v>
      </c>
      <c r="H1028">
        <v>18</v>
      </c>
      <c r="I1028">
        <f>VLOOKUP(A1028,Bシート!A:G,2,FALSE)</f>
        <v>10.9</v>
      </c>
      <c r="J1028">
        <f>VLOOKUP(A1028,Bシート!A:G,3,FALSE)</f>
        <v>3</v>
      </c>
      <c r="K1028">
        <f>VLOOKUP(A1028,Bシート!A:G,4,FALSE)</f>
        <v>1021.2</v>
      </c>
      <c r="L1028">
        <f>VLOOKUP(A1028,Bシート!A:G,5,FALSE)</f>
        <v>-8.2999999999999545</v>
      </c>
      <c r="M1028">
        <f>VLOOKUP(A1028,Bシート!A:G,6,FALSE)</f>
        <v>63</v>
      </c>
      <c r="N1028">
        <f>VLOOKUP(A1028,Bシート!A:G,7,FALSE)</f>
        <v>-2</v>
      </c>
      <c r="O1028">
        <f>VLOOKUP(A1028,Bシート!A:H,8,FALSE)</f>
        <v>29.03</v>
      </c>
      <c r="P1028">
        <f>VLOOKUP(A1028,Bシート!A:I,9,FALSE)</f>
        <v>-0.11</v>
      </c>
      <c r="Q1028">
        <f>VLOOKUP(A1028,Bシート!A:J,10,FALSE)</f>
        <v>0.99</v>
      </c>
    </row>
    <row r="1029" spans="1:17">
      <c r="A1029" s="11">
        <v>42352</v>
      </c>
      <c r="B1029">
        <v>7</v>
      </c>
      <c r="C1029">
        <v>10</v>
      </c>
      <c r="D1029">
        <v>18</v>
      </c>
      <c r="E1029">
        <v>21</v>
      </c>
      <c r="F1029">
        <v>28</v>
      </c>
      <c r="G1029">
        <v>36</v>
      </c>
      <c r="H1029">
        <v>40</v>
      </c>
      <c r="I1029">
        <f>VLOOKUP(A1029,Bシート!A:G,2,FALSE)</f>
        <v>11.9</v>
      </c>
      <c r="J1029">
        <f>VLOOKUP(A1029,Bシート!A:G,3,FALSE)</f>
        <v>1.5</v>
      </c>
      <c r="K1029">
        <f>VLOOKUP(A1029,Bシート!A:G,4,FALSE)</f>
        <v>1018.7</v>
      </c>
      <c r="L1029">
        <f>VLOOKUP(A1029,Bシート!A:G,5,FALSE)</f>
        <v>2.8000000000000682</v>
      </c>
      <c r="M1029">
        <f>VLOOKUP(A1029,Bシート!A:G,6,FALSE)</f>
        <v>69</v>
      </c>
      <c r="N1029">
        <f>VLOOKUP(A1029,Bシート!A:G,7,FALSE)</f>
        <v>-24</v>
      </c>
      <c r="O1029">
        <f>VLOOKUP(A1029,Bシート!A:H,8,FALSE)</f>
        <v>3.5</v>
      </c>
      <c r="P1029">
        <f>VLOOKUP(A1029,Bシート!A:I,9,FALSE)</f>
        <v>0.68</v>
      </c>
      <c r="Q1029">
        <f>VLOOKUP(A1029,Bシート!A:J,10,FALSE)</f>
        <v>0.74</v>
      </c>
    </row>
    <row r="1030" spans="1:17">
      <c r="A1030" s="11">
        <v>42355</v>
      </c>
      <c r="B1030">
        <v>5</v>
      </c>
      <c r="C1030">
        <v>13</v>
      </c>
      <c r="D1030">
        <v>22</v>
      </c>
      <c r="E1030">
        <v>31</v>
      </c>
      <c r="F1030">
        <v>37</v>
      </c>
      <c r="G1030">
        <v>39</v>
      </c>
      <c r="H1030">
        <v>4</v>
      </c>
      <c r="I1030">
        <f>VLOOKUP(A1030,Bシート!A:G,2,FALSE)</f>
        <v>10.7</v>
      </c>
      <c r="J1030">
        <f>VLOOKUP(A1030,Bシート!A:G,3,FALSE)</f>
        <v>-3.8000000000000007</v>
      </c>
      <c r="K1030">
        <f>VLOOKUP(A1030,Bシート!A:G,4,FALSE)</f>
        <v>1009.9</v>
      </c>
      <c r="L1030">
        <f>VLOOKUP(A1030,Bシート!A:G,5,FALSE)</f>
        <v>8.3999999999999773</v>
      </c>
      <c r="M1030">
        <f>VLOOKUP(A1030,Bシート!A:G,6,FALSE)</f>
        <v>37</v>
      </c>
      <c r="N1030">
        <f>VLOOKUP(A1030,Bシート!A:G,7,FALSE)</f>
        <v>-30</v>
      </c>
      <c r="O1030">
        <f>VLOOKUP(A1030,Bシート!A:H,8,FALSE)</f>
        <v>6.5</v>
      </c>
      <c r="P1030">
        <f>VLOOKUP(A1030,Bシート!A:I,9,FALSE)</f>
        <v>0.98</v>
      </c>
      <c r="Q1030">
        <f>VLOOKUP(A1030,Bシート!A:J,10,FALSE)</f>
        <v>0.19</v>
      </c>
    </row>
    <row r="1031" spans="1:17">
      <c r="A1031" s="11">
        <v>42359</v>
      </c>
      <c r="B1031">
        <v>4</v>
      </c>
      <c r="C1031">
        <v>9</v>
      </c>
      <c r="D1031">
        <v>17</v>
      </c>
      <c r="E1031">
        <v>20</v>
      </c>
      <c r="F1031">
        <v>23</v>
      </c>
      <c r="G1031">
        <v>42</v>
      </c>
      <c r="H1031">
        <v>19</v>
      </c>
      <c r="I1031">
        <f>VLOOKUP(A1031,Bシート!A:G,2,FALSE)</f>
        <v>9.8000000000000007</v>
      </c>
      <c r="J1031">
        <f>VLOOKUP(A1031,Bシート!A:G,3,FALSE)</f>
        <v>2.5000000000000009</v>
      </c>
      <c r="K1031">
        <f>VLOOKUP(A1031,Bシート!A:G,4,FALSE)</f>
        <v>1014.9</v>
      </c>
      <c r="L1031">
        <f>VLOOKUP(A1031,Bシート!A:G,5,FALSE)</f>
        <v>-11.500000000000114</v>
      </c>
      <c r="M1031">
        <f>VLOOKUP(A1031,Bシート!A:G,6,FALSE)</f>
        <v>54</v>
      </c>
      <c r="N1031">
        <f>VLOOKUP(A1031,Bシート!A:G,7,FALSE)</f>
        <v>5</v>
      </c>
      <c r="O1031">
        <f>VLOOKUP(A1031,Bシート!A:H,8,FALSE)</f>
        <v>10.5</v>
      </c>
      <c r="P1031">
        <f>VLOOKUP(A1031,Bシート!A:I,9,FALSE)</f>
        <v>0.79</v>
      </c>
      <c r="Q1031">
        <f>VLOOKUP(A1031,Bシート!A:J,10,FALSE)</f>
        <v>-0.61</v>
      </c>
    </row>
    <row r="1032" spans="1:17">
      <c r="A1032" s="11">
        <v>42362</v>
      </c>
      <c r="B1032">
        <v>2</v>
      </c>
      <c r="C1032">
        <v>4</v>
      </c>
      <c r="D1032">
        <v>7</v>
      </c>
      <c r="E1032">
        <v>22</v>
      </c>
      <c r="F1032">
        <v>32</v>
      </c>
      <c r="G1032">
        <v>35</v>
      </c>
      <c r="H1032">
        <v>1</v>
      </c>
      <c r="I1032">
        <f>VLOOKUP(A1032,Bシート!A:G,2,FALSE)</f>
        <v>12.1</v>
      </c>
      <c r="J1032">
        <f>VLOOKUP(A1032,Bシート!A:G,3,FALSE)</f>
        <v>4.6999999999999993</v>
      </c>
      <c r="K1032">
        <f>VLOOKUP(A1032,Bシート!A:G,4,FALSE)</f>
        <v>1008.7</v>
      </c>
      <c r="L1032">
        <f>VLOOKUP(A1032,Bシート!A:G,5,FALSE)</f>
        <v>-11.899999999999977</v>
      </c>
      <c r="M1032">
        <f>VLOOKUP(A1032,Bシート!A:G,6,FALSE)</f>
        <v>77</v>
      </c>
      <c r="N1032">
        <f>VLOOKUP(A1032,Bシート!A:G,7,FALSE)</f>
        <v>16</v>
      </c>
      <c r="O1032">
        <f>VLOOKUP(A1032,Bシート!A:H,8,FALSE)</f>
        <v>13.5</v>
      </c>
      <c r="P1032">
        <f>VLOOKUP(A1032,Bシート!A:I,9,FALSE)</f>
        <v>0.27</v>
      </c>
      <c r="Q1032">
        <f>VLOOKUP(A1032,Bシート!A:J,10,FALSE)</f>
        <v>-0.96</v>
      </c>
    </row>
    <row r="1033" spans="1:17">
      <c r="A1033" s="11">
        <v>42366</v>
      </c>
      <c r="B1033">
        <v>11</v>
      </c>
      <c r="C1033">
        <v>20</v>
      </c>
      <c r="D1033">
        <v>21</v>
      </c>
      <c r="E1033">
        <v>30</v>
      </c>
      <c r="F1033">
        <v>36</v>
      </c>
      <c r="G1033">
        <v>43</v>
      </c>
      <c r="H1033">
        <v>17</v>
      </c>
      <c r="I1033">
        <f>VLOOKUP(A1033,Bシート!A:G,2,FALSE)</f>
        <v>6</v>
      </c>
      <c r="J1033">
        <f>VLOOKUP(A1033,Bシート!A:G,3,FALSE)</f>
        <v>-1.0999999999999996</v>
      </c>
      <c r="K1033">
        <f>VLOOKUP(A1033,Bシート!A:G,4,FALSE)</f>
        <v>1017.7</v>
      </c>
      <c r="L1033">
        <f>VLOOKUP(A1033,Bシート!A:G,5,FALSE)</f>
        <v>0.20000000000004547</v>
      </c>
      <c r="M1033">
        <f>VLOOKUP(A1033,Bシート!A:G,6,FALSE)</f>
        <v>42</v>
      </c>
      <c r="N1033">
        <f>VLOOKUP(A1033,Bシート!A:G,7,FALSE)</f>
        <v>12</v>
      </c>
      <c r="O1033">
        <f>VLOOKUP(A1033,Bシート!A:H,8,FALSE)</f>
        <v>17.5</v>
      </c>
      <c r="P1033">
        <f>VLOOKUP(A1033,Bシート!A:I,9,FALSE)</f>
        <v>-0.55000000000000004</v>
      </c>
      <c r="Q1033">
        <f>VLOOKUP(A1033,Bシート!A:J,10,FALSE)</f>
        <v>-0.84</v>
      </c>
    </row>
    <row r="1034" spans="1:17">
      <c r="A1034" s="11">
        <v>42373</v>
      </c>
      <c r="B1034">
        <v>1</v>
      </c>
      <c r="C1034">
        <v>15</v>
      </c>
      <c r="D1034">
        <v>21</v>
      </c>
      <c r="E1034">
        <v>24</v>
      </c>
      <c r="F1034">
        <v>37</v>
      </c>
      <c r="G1034">
        <v>41</v>
      </c>
      <c r="H1034">
        <v>7</v>
      </c>
      <c r="I1034">
        <f>VLOOKUP(A1034,Bシート!A:G,2,FALSE)</f>
        <v>9.9</v>
      </c>
      <c r="J1034">
        <f>VLOOKUP(A1034,Bシート!A:G,3,FALSE)</f>
        <v>-1.0999999999999996</v>
      </c>
      <c r="K1034">
        <f>VLOOKUP(A1034,Bシート!A:G,4,FALSE)</f>
        <v>1008.3</v>
      </c>
      <c r="L1034">
        <f>VLOOKUP(A1034,Bシート!A:G,5,FALSE)</f>
        <v>-3.1000000000000227</v>
      </c>
      <c r="M1034">
        <f>VLOOKUP(A1034,Bシート!A:G,6,FALSE)</f>
        <v>61</v>
      </c>
      <c r="N1034">
        <f>VLOOKUP(A1034,Bシート!A:G,7,FALSE)</f>
        <v>-9</v>
      </c>
      <c r="O1034">
        <f>VLOOKUP(A1034,Bシート!A:H,8,FALSE)</f>
        <v>24.5</v>
      </c>
      <c r="P1034">
        <f>VLOOKUP(A1034,Bシート!A:I,9,FALSE)</f>
        <v>-0.88</v>
      </c>
      <c r="Q1034">
        <f>VLOOKUP(A1034,Bシート!A:J,10,FALSE)</f>
        <v>0.48</v>
      </c>
    </row>
    <row r="1035" spans="1:17">
      <c r="A1035" s="11">
        <v>42376</v>
      </c>
      <c r="B1035">
        <v>14</v>
      </c>
      <c r="C1035">
        <v>20</v>
      </c>
      <c r="D1035">
        <v>24</v>
      </c>
      <c r="E1035">
        <v>25</v>
      </c>
      <c r="F1035">
        <v>31</v>
      </c>
      <c r="G1035">
        <v>32</v>
      </c>
      <c r="H1035">
        <v>29</v>
      </c>
      <c r="I1035">
        <f>VLOOKUP(A1035,Bシート!A:G,2,FALSE)</f>
        <v>9.9</v>
      </c>
      <c r="J1035">
        <f>VLOOKUP(A1035,Bシート!A:G,3,FALSE)</f>
        <v>0.70000000000000107</v>
      </c>
      <c r="K1035">
        <f>VLOOKUP(A1035,Bシート!A:G,4,FALSE)</f>
        <v>1010.6</v>
      </c>
      <c r="L1035">
        <f>VLOOKUP(A1035,Bシート!A:G,5,FALSE)</f>
        <v>-1.8999999999999773</v>
      </c>
      <c r="M1035">
        <f>VLOOKUP(A1035,Bシート!A:G,6,FALSE)</f>
        <v>34</v>
      </c>
      <c r="N1035">
        <f>VLOOKUP(A1035,Bシート!A:G,7,FALSE)</f>
        <v>-32</v>
      </c>
      <c r="O1035">
        <f>VLOOKUP(A1035,Bシート!A:H,8,FALSE)</f>
        <v>27.5</v>
      </c>
      <c r="P1035">
        <f>VLOOKUP(A1035,Bシート!A:I,9,FALSE)</f>
        <v>-0.42</v>
      </c>
      <c r="Q1035">
        <f>VLOOKUP(A1035,Bシート!A:J,10,FALSE)</f>
        <v>0.91</v>
      </c>
    </row>
    <row r="1036" spans="1:17">
      <c r="A1036" s="11">
        <v>42380</v>
      </c>
      <c r="B1036">
        <v>9</v>
      </c>
      <c r="C1036">
        <v>15</v>
      </c>
      <c r="D1036">
        <v>17</v>
      </c>
      <c r="E1036">
        <v>19</v>
      </c>
      <c r="F1036">
        <v>27</v>
      </c>
      <c r="G1036">
        <v>33</v>
      </c>
      <c r="H1036">
        <v>40</v>
      </c>
      <c r="I1036">
        <f>VLOOKUP(A1036,Bシート!A:G,2,FALSE)</f>
        <v>8.5</v>
      </c>
      <c r="J1036">
        <f>VLOOKUP(A1036,Bシート!A:G,3,FALSE)</f>
        <v>0.19999999999999929</v>
      </c>
      <c r="K1036">
        <f>VLOOKUP(A1036,Bシート!A:G,4,FALSE)</f>
        <v>1012.9</v>
      </c>
      <c r="L1036">
        <f>VLOOKUP(A1036,Bシート!A:G,5,FALSE)</f>
        <v>0.5</v>
      </c>
      <c r="M1036">
        <f>VLOOKUP(A1036,Bシート!A:G,6,FALSE)</f>
        <v>57</v>
      </c>
      <c r="N1036">
        <f>VLOOKUP(A1036,Bシート!A:G,7,FALSE)</f>
        <v>8</v>
      </c>
      <c r="O1036">
        <f>VLOOKUP(A1036,Bシート!A:H,8,FALSE)</f>
        <v>1.96</v>
      </c>
      <c r="P1036">
        <f>VLOOKUP(A1036,Bシート!A:I,9,FALSE)</f>
        <v>0.41</v>
      </c>
      <c r="Q1036">
        <f>VLOOKUP(A1036,Bシート!A:J,10,FALSE)</f>
        <v>0.91</v>
      </c>
    </row>
    <row r="1037" spans="1:17">
      <c r="A1037" s="11">
        <v>42383</v>
      </c>
      <c r="B1037">
        <v>2</v>
      </c>
      <c r="C1037">
        <v>8</v>
      </c>
      <c r="D1037">
        <v>17</v>
      </c>
      <c r="E1037">
        <v>27</v>
      </c>
      <c r="F1037">
        <v>30</v>
      </c>
      <c r="G1037">
        <v>31</v>
      </c>
      <c r="H1037">
        <v>13</v>
      </c>
      <c r="I1037">
        <f>VLOOKUP(A1037,Bシート!A:G,2,FALSE)</f>
        <v>6.4</v>
      </c>
      <c r="J1037">
        <f>VLOOKUP(A1037,Bシート!A:G,3,FALSE)</f>
        <v>0.30000000000000071</v>
      </c>
      <c r="K1037">
        <f>VLOOKUP(A1037,Bシート!A:G,4,FALSE)</f>
        <v>1008.8</v>
      </c>
      <c r="L1037">
        <f>VLOOKUP(A1037,Bシート!A:G,5,FALSE)</f>
        <v>0.39999999999997726</v>
      </c>
      <c r="M1037">
        <f>VLOOKUP(A1037,Bシート!A:G,6,FALSE)</f>
        <v>52</v>
      </c>
      <c r="N1037">
        <f>VLOOKUP(A1037,Bシート!A:G,7,FALSE)</f>
        <v>-5</v>
      </c>
      <c r="O1037">
        <f>VLOOKUP(A1037,Bシート!A:H,8,FALSE)</f>
        <v>4.96</v>
      </c>
      <c r="P1037">
        <f>VLOOKUP(A1037,Bシート!A:I,9,FALSE)</f>
        <v>0.87</v>
      </c>
      <c r="Q1037">
        <f>VLOOKUP(A1037,Bシート!A:J,10,FALSE)</f>
        <v>0.49</v>
      </c>
    </row>
    <row r="1038" spans="1:17">
      <c r="A1038" s="11">
        <v>42387</v>
      </c>
      <c r="B1038">
        <v>1</v>
      </c>
      <c r="C1038">
        <v>3</v>
      </c>
      <c r="D1038">
        <v>12</v>
      </c>
      <c r="E1038">
        <v>13</v>
      </c>
      <c r="F1038">
        <v>21</v>
      </c>
      <c r="G1038">
        <v>32</v>
      </c>
      <c r="H1038">
        <v>41</v>
      </c>
      <c r="I1038">
        <f>VLOOKUP(A1038,Bシート!A:G,2,FALSE)</f>
        <v>3.2</v>
      </c>
      <c r="J1038">
        <f>VLOOKUP(A1038,Bシート!A:G,3,FALSE)</f>
        <v>-4.5</v>
      </c>
      <c r="K1038">
        <f>VLOOKUP(A1038,Bシート!A:G,4,FALSE)</f>
        <v>988.6</v>
      </c>
      <c r="L1038">
        <f>VLOOKUP(A1038,Bシート!A:G,5,FALSE)</f>
        <v>-30.799999999999955</v>
      </c>
      <c r="M1038">
        <f>VLOOKUP(A1038,Bシート!A:G,6,FALSE)</f>
        <v>95</v>
      </c>
      <c r="N1038">
        <f>VLOOKUP(A1038,Bシート!A:G,7,FALSE)</f>
        <v>39</v>
      </c>
      <c r="O1038">
        <f>VLOOKUP(A1038,Bシート!A:H,8,FALSE)</f>
        <v>8.9600000000000009</v>
      </c>
      <c r="P1038">
        <f>VLOOKUP(A1038,Bシート!A:I,9,FALSE)</f>
        <v>0.94</v>
      </c>
      <c r="Q1038">
        <f>VLOOKUP(A1038,Bシート!A:J,10,FALSE)</f>
        <v>-0.33</v>
      </c>
    </row>
    <row r="1039" spans="1:17">
      <c r="A1039" s="11">
        <v>42390</v>
      </c>
      <c r="B1039">
        <v>3</v>
      </c>
      <c r="C1039">
        <v>7</v>
      </c>
      <c r="D1039">
        <v>24</v>
      </c>
      <c r="E1039">
        <v>25</v>
      </c>
      <c r="F1039">
        <v>27</v>
      </c>
      <c r="G1039">
        <v>39</v>
      </c>
      <c r="H1039">
        <v>20</v>
      </c>
      <c r="I1039">
        <f>VLOOKUP(A1039,Bシート!A:G,2,FALSE)</f>
        <v>6.3</v>
      </c>
      <c r="J1039">
        <f>VLOOKUP(A1039,Bシート!A:G,3,FALSE)</f>
        <v>0.70000000000000018</v>
      </c>
      <c r="K1039">
        <f>VLOOKUP(A1039,Bシート!A:G,4,FALSE)</f>
        <v>1014.4</v>
      </c>
      <c r="L1039">
        <f>VLOOKUP(A1039,Bシート!A:G,5,FALSE)</f>
        <v>3</v>
      </c>
      <c r="M1039">
        <f>VLOOKUP(A1039,Bシート!A:G,6,FALSE)</f>
        <v>36</v>
      </c>
      <c r="N1039">
        <f>VLOOKUP(A1039,Bシート!A:G,7,FALSE)</f>
        <v>-4</v>
      </c>
      <c r="O1039">
        <f>VLOOKUP(A1039,Bシート!A:H,8,FALSE)</f>
        <v>11.96</v>
      </c>
      <c r="P1039">
        <f>VLOOKUP(A1039,Bシート!A:I,9,FALSE)</f>
        <v>0.56000000000000005</v>
      </c>
      <c r="Q1039">
        <f>VLOOKUP(A1039,Bシート!A:J,10,FALSE)</f>
        <v>-0.83</v>
      </c>
    </row>
    <row r="1040" spans="1:17">
      <c r="A1040" s="11">
        <v>42394</v>
      </c>
      <c r="B1040">
        <v>6</v>
      </c>
      <c r="C1040">
        <v>9</v>
      </c>
      <c r="D1040">
        <v>20</v>
      </c>
      <c r="E1040">
        <v>34</v>
      </c>
      <c r="F1040">
        <v>37</v>
      </c>
      <c r="G1040">
        <v>41</v>
      </c>
      <c r="H1040">
        <v>25</v>
      </c>
      <c r="I1040">
        <f>VLOOKUP(A1040,Bシート!A:G,2,FALSE)</f>
        <v>4.4000000000000004</v>
      </c>
      <c r="J1040">
        <f>VLOOKUP(A1040,Bシート!A:G,3,FALSE)</f>
        <v>1.2000000000000002</v>
      </c>
      <c r="K1040">
        <f>VLOOKUP(A1040,Bシート!A:G,4,FALSE)</f>
        <v>1017.3</v>
      </c>
      <c r="L1040">
        <f>VLOOKUP(A1040,Bシート!A:G,5,FALSE)</f>
        <v>15.5</v>
      </c>
      <c r="M1040">
        <f>VLOOKUP(A1040,Bシート!A:G,6,FALSE)</f>
        <v>27</v>
      </c>
      <c r="N1040">
        <f>VLOOKUP(A1040,Bシート!A:G,7,FALSE)</f>
        <v>8</v>
      </c>
      <c r="O1040">
        <f>VLOOKUP(A1040,Bシート!A:H,8,FALSE)</f>
        <v>15.96</v>
      </c>
      <c r="P1040">
        <f>VLOOKUP(A1040,Bシート!A:I,9,FALSE)</f>
        <v>-0.25</v>
      </c>
      <c r="Q1040">
        <f>VLOOKUP(A1040,Bシート!A:J,10,FALSE)</f>
        <v>-0.97</v>
      </c>
    </row>
    <row r="1041" spans="1:17">
      <c r="A1041" s="11">
        <v>42397</v>
      </c>
      <c r="B1041">
        <v>7</v>
      </c>
      <c r="C1041">
        <v>13</v>
      </c>
      <c r="D1041">
        <v>15</v>
      </c>
      <c r="E1041">
        <v>21</v>
      </c>
      <c r="F1041">
        <v>23</v>
      </c>
      <c r="G1041">
        <v>34</v>
      </c>
      <c r="H1041">
        <v>12</v>
      </c>
      <c r="I1041">
        <f>VLOOKUP(A1041,Bシート!A:G,2,FALSE)</f>
        <v>8.1999999999999993</v>
      </c>
      <c r="J1041">
        <f>VLOOKUP(A1041,Bシート!A:G,3,FALSE)</f>
        <v>-0.5</v>
      </c>
      <c r="K1041">
        <f>VLOOKUP(A1041,Bシート!A:G,4,FALSE)</f>
        <v>1021.3</v>
      </c>
      <c r="L1041">
        <f>VLOOKUP(A1041,Bシート!A:G,5,FALSE)</f>
        <v>-0.60000000000002274</v>
      </c>
      <c r="M1041">
        <f>VLOOKUP(A1041,Bシート!A:G,6,FALSE)</f>
        <v>40</v>
      </c>
      <c r="N1041">
        <f>VLOOKUP(A1041,Bシート!A:G,7,FALSE)</f>
        <v>1</v>
      </c>
      <c r="O1041">
        <f>VLOOKUP(A1041,Bシート!A:H,8,FALSE)</f>
        <v>18.96</v>
      </c>
      <c r="P1041">
        <f>VLOOKUP(A1041,Bシート!A:I,9,FALSE)</f>
        <v>-0.78</v>
      </c>
      <c r="Q1041">
        <f>VLOOKUP(A1041,Bシート!A:J,10,FALSE)</f>
        <v>-0.63</v>
      </c>
    </row>
    <row r="1042" spans="1:17">
      <c r="A1042" s="11">
        <v>42401</v>
      </c>
      <c r="B1042">
        <v>14</v>
      </c>
      <c r="C1042">
        <v>22</v>
      </c>
      <c r="D1042">
        <v>27</v>
      </c>
      <c r="E1042">
        <v>29</v>
      </c>
      <c r="F1042">
        <v>33</v>
      </c>
      <c r="G1042">
        <v>37</v>
      </c>
      <c r="H1042">
        <v>24</v>
      </c>
      <c r="I1042">
        <f>VLOOKUP(A1042,Bシート!A:G,2,FALSE)</f>
        <v>5.7</v>
      </c>
      <c r="J1042">
        <f>VLOOKUP(A1042,Bシート!A:G,3,FALSE)</f>
        <v>-0.59999999999999964</v>
      </c>
      <c r="K1042">
        <f>VLOOKUP(A1042,Bシート!A:G,4,FALSE)</f>
        <v>1016.1</v>
      </c>
      <c r="L1042">
        <f>VLOOKUP(A1042,Bシート!A:G,5,FALSE)</f>
        <v>-0.69999999999993179</v>
      </c>
      <c r="M1042">
        <f>VLOOKUP(A1042,Bシート!A:G,6,FALSE)</f>
        <v>67</v>
      </c>
      <c r="N1042">
        <f>VLOOKUP(A1042,Bシート!A:G,7,FALSE)</f>
        <v>12</v>
      </c>
      <c r="O1042">
        <f>VLOOKUP(A1042,Bシート!A:H,8,FALSE)</f>
        <v>22.96</v>
      </c>
      <c r="P1042">
        <f>VLOOKUP(A1042,Bシート!A:I,9,FALSE)</f>
        <v>-0.98</v>
      </c>
      <c r="Q1042">
        <f>VLOOKUP(A1042,Bシート!A:J,10,FALSE)</f>
        <v>0.17</v>
      </c>
    </row>
    <row r="1043" spans="1:17">
      <c r="A1043" s="11">
        <v>42404</v>
      </c>
      <c r="B1043">
        <v>4</v>
      </c>
      <c r="C1043">
        <v>10</v>
      </c>
      <c r="D1043">
        <v>11</v>
      </c>
      <c r="E1043">
        <v>12</v>
      </c>
      <c r="F1043">
        <v>18</v>
      </c>
      <c r="G1043">
        <v>25</v>
      </c>
      <c r="H1043">
        <v>36</v>
      </c>
      <c r="I1043">
        <f>VLOOKUP(A1043,Bシート!A:G,2,FALSE)</f>
        <v>7.2</v>
      </c>
      <c r="J1043">
        <f>VLOOKUP(A1043,Bシート!A:G,3,FALSE)</f>
        <v>0.29999999999999982</v>
      </c>
      <c r="K1043">
        <f>VLOOKUP(A1043,Bシート!A:G,4,FALSE)</f>
        <v>1014.9</v>
      </c>
      <c r="L1043">
        <f>VLOOKUP(A1043,Bシート!A:G,5,FALSE)</f>
        <v>-3.3999999999999773</v>
      </c>
      <c r="M1043">
        <f>VLOOKUP(A1043,Bシート!A:G,6,FALSE)</f>
        <v>59</v>
      </c>
      <c r="N1043">
        <f>VLOOKUP(A1043,Bシート!A:G,7,FALSE)</f>
        <v>11</v>
      </c>
      <c r="O1043">
        <f>VLOOKUP(A1043,Bシート!A:H,8,FALSE)</f>
        <v>25.96</v>
      </c>
      <c r="P1043">
        <f>VLOOKUP(A1043,Bシート!A:I,9,FALSE)</f>
        <v>-0.69</v>
      </c>
      <c r="Q1043">
        <f>VLOOKUP(A1043,Bシート!A:J,10,FALSE)</f>
        <v>0.73</v>
      </c>
    </row>
    <row r="1044" spans="1:17">
      <c r="A1044" s="11">
        <v>42408</v>
      </c>
      <c r="B1044">
        <v>21</v>
      </c>
      <c r="C1044">
        <v>29</v>
      </c>
      <c r="D1044">
        <v>30</v>
      </c>
      <c r="E1044">
        <v>32</v>
      </c>
      <c r="F1044">
        <v>38</v>
      </c>
      <c r="G1044">
        <v>42</v>
      </c>
      <c r="H1044">
        <v>16</v>
      </c>
      <c r="I1044">
        <f>VLOOKUP(A1044,Bシート!A:G,2,FALSE)</f>
        <v>6</v>
      </c>
      <c r="J1044">
        <f>VLOOKUP(A1044,Bシート!A:G,3,FALSE)</f>
        <v>0.40000000000000036</v>
      </c>
      <c r="K1044">
        <f>VLOOKUP(A1044,Bシート!A:G,4,FALSE)</f>
        <v>1013.7</v>
      </c>
      <c r="L1044">
        <f>VLOOKUP(A1044,Bシート!A:G,5,FALSE)</f>
        <v>-1.0999999999999091</v>
      </c>
      <c r="M1044">
        <f>VLOOKUP(A1044,Bシート!A:G,6,FALSE)</f>
        <v>63</v>
      </c>
      <c r="N1044">
        <f>VLOOKUP(A1044,Bシート!A:G,7,FALSE)</f>
        <v>36</v>
      </c>
      <c r="O1044">
        <f>VLOOKUP(A1044,Bシート!A:H,8,FALSE)</f>
        <v>0.43</v>
      </c>
      <c r="P1044">
        <f>VLOOKUP(A1044,Bシート!A:I,9,FALSE)</f>
        <v>0.09</v>
      </c>
      <c r="Q1044">
        <f>VLOOKUP(A1044,Bシート!A:J,10,FALSE)</f>
        <v>1</v>
      </c>
    </row>
    <row r="1045" spans="1:17">
      <c r="A1045" s="11">
        <v>42411</v>
      </c>
      <c r="B1045">
        <v>3</v>
      </c>
      <c r="C1045">
        <v>7</v>
      </c>
      <c r="D1045">
        <v>16</v>
      </c>
      <c r="E1045">
        <v>26</v>
      </c>
      <c r="F1045">
        <v>34</v>
      </c>
      <c r="G1045">
        <v>39</v>
      </c>
      <c r="H1045">
        <v>23</v>
      </c>
      <c r="I1045">
        <f>VLOOKUP(A1045,Bシート!A:G,2,FALSE)</f>
        <v>5.8</v>
      </c>
      <c r="J1045">
        <f>VLOOKUP(A1045,Bシート!A:G,3,FALSE)</f>
        <v>-0.29999999999999982</v>
      </c>
      <c r="K1045">
        <f>VLOOKUP(A1045,Bシート!A:G,4,FALSE)</f>
        <v>1028.7</v>
      </c>
      <c r="L1045">
        <f>VLOOKUP(A1045,Bシート!A:G,5,FALSE)</f>
        <v>10.100000000000023</v>
      </c>
      <c r="M1045">
        <f>VLOOKUP(A1045,Bシート!A:G,6,FALSE)</f>
        <v>44</v>
      </c>
      <c r="N1045">
        <f>VLOOKUP(A1045,Bシート!A:G,7,FALSE)</f>
        <v>12</v>
      </c>
      <c r="O1045">
        <f>VLOOKUP(A1045,Bシート!A:H,8,FALSE)</f>
        <v>3.43</v>
      </c>
      <c r="P1045">
        <f>VLOOKUP(A1045,Bシート!A:I,9,FALSE)</f>
        <v>0.67</v>
      </c>
      <c r="Q1045">
        <f>VLOOKUP(A1045,Bシート!A:J,10,FALSE)</f>
        <v>0.74</v>
      </c>
    </row>
    <row r="1046" spans="1:17">
      <c r="A1046" s="11">
        <v>42415</v>
      </c>
      <c r="B1046">
        <v>1</v>
      </c>
      <c r="C1046">
        <v>19</v>
      </c>
      <c r="D1046">
        <v>21</v>
      </c>
      <c r="E1046">
        <v>30</v>
      </c>
      <c r="F1046">
        <v>31</v>
      </c>
      <c r="G1046">
        <v>43</v>
      </c>
      <c r="H1046">
        <v>18</v>
      </c>
      <c r="I1046">
        <f>VLOOKUP(A1046,Bシート!A:G,2,FALSE)</f>
        <v>3.4</v>
      </c>
      <c r="J1046">
        <f>VLOOKUP(A1046,Bシート!A:G,3,FALSE)</f>
        <v>-16.400000000000002</v>
      </c>
      <c r="K1046">
        <f>VLOOKUP(A1046,Bシート!A:G,4,FALSE)</f>
        <v>1002.6</v>
      </c>
      <c r="L1046">
        <f>VLOOKUP(A1046,Bシート!A:G,5,FALSE)</f>
        <v>10.100000000000023</v>
      </c>
      <c r="M1046">
        <f>VLOOKUP(A1046,Bシート!A:G,6,FALSE)</f>
        <v>78</v>
      </c>
      <c r="N1046">
        <f>VLOOKUP(A1046,Bシート!A:G,7,FALSE)</f>
        <v>16</v>
      </c>
      <c r="O1046">
        <f>VLOOKUP(A1046,Bシート!A:H,8,FALSE)</f>
        <v>7.43</v>
      </c>
      <c r="P1046">
        <f>VLOOKUP(A1046,Bシート!A:I,9,FALSE)</f>
        <v>1</v>
      </c>
      <c r="Q1046">
        <f>VLOOKUP(A1046,Bシート!A:J,10,FALSE)</f>
        <v>-0.01</v>
      </c>
    </row>
    <row r="1047" spans="1:17">
      <c r="A1047" s="11">
        <v>42418</v>
      </c>
      <c r="B1047">
        <v>6</v>
      </c>
      <c r="C1047">
        <v>13</v>
      </c>
      <c r="D1047">
        <v>17</v>
      </c>
      <c r="E1047">
        <v>18</v>
      </c>
      <c r="F1047">
        <v>27</v>
      </c>
      <c r="G1047">
        <v>43</v>
      </c>
      <c r="H1047">
        <v>21</v>
      </c>
      <c r="I1047">
        <f>VLOOKUP(A1047,Bシート!A:G,2,FALSE)</f>
        <v>9</v>
      </c>
      <c r="J1047">
        <f>VLOOKUP(A1047,Bシート!A:G,3,FALSE)</f>
        <v>1.9000000000000004</v>
      </c>
      <c r="K1047">
        <f>VLOOKUP(A1047,Bシート!A:G,4,FALSE)</f>
        <v>1021.1</v>
      </c>
      <c r="L1047">
        <f>VLOOKUP(A1047,Bシート!A:G,5,FALSE)</f>
        <v>6.3000000000000682</v>
      </c>
      <c r="M1047">
        <f>VLOOKUP(A1047,Bシート!A:G,6,FALSE)</f>
        <v>56</v>
      </c>
      <c r="N1047">
        <f>VLOOKUP(A1047,Bシート!A:G,7,FALSE)</f>
        <v>27</v>
      </c>
      <c r="O1047">
        <f>VLOOKUP(A1047,Bシート!A:H,8,FALSE)</f>
        <v>10.43</v>
      </c>
      <c r="P1047">
        <f>VLOOKUP(A1047,Bシート!A:I,9,FALSE)</f>
        <v>0.8</v>
      </c>
      <c r="Q1047">
        <f>VLOOKUP(A1047,Bシート!A:J,10,FALSE)</f>
        <v>-0.6</v>
      </c>
    </row>
    <row r="1048" spans="1:17">
      <c r="A1048" s="11">
        <v>42422</v>
      </c>
      <c r="B1048">
        <v>5</v>
      </c>
      <c r="C1048">
        <v>9</v>
      </c>
      <c r="D1048">
        <v>13</v>
      </c>
      <c r="E1048">
        <v>31</v>
      </c>
      <c r="F1048">
        <v>32</v>
      </c>
      <c r="G1048">
        <v>35</v>
      </c>
      <c r="H1048">
        <v>26</v>
      </c>
      <c r="I1048">
        <f>VLOOKUP(A1048,Bシート!A:G,2,FALSE)</f>
        <v>7.3</v>
      </c>
      <c r="J1048">
        <f>VLOOKUP(A1048,Bシート!A:G,3,FALSE)</f>
        <v>-2.1000000000000005</v>
      </c>
      <c r="K1048">
        <f>VLOOKUP(A1048,Bシート!A:G,4,FALSE)</f>
        <v>1026.5999999999999</v>
      </c>
      <c r="L1048">
        <f>VLOOKUP(A1048,Bシート!A:G,5,FALSE)</f>
        <v>10.599999999999909</v>
      </c>
      <c r="M1048">
        <f>VLOOKUP(A1048,Bシート!A:G,6,FALSE)</f>
        <v>69</v>
      </c>
      <c r="N1048">
        <f>VLOOKUP(A1048,Bシート!A:G,7,FALSE)</f>
        <v>38</v>
      </c>
      <c r="O1048">
        <f>VLOOKUP(A1048,Bシート!A:H,8,FALSE)</f>
        <v>14.43</v>
      </c>
      <c r="P1048">
        <f>VLOOKUP(A1048,Bシート!A:I,9,FALSE)</f>
        <v>7.0000000000000007E-2</v>
      </c>
      <c r="Q1048">
        <f>VLOOKUP(A1048,Bシート!A:J,10,FALSE)</f>
        <v>-1</v>
      </c>
    </row>
    <row r="1049" spans="1:17">
      <c r="A1049" s="11">
        <v>42425</v>
      </c>
      <c r="B1049">
        <v>26</v>
      </c>
      <c r="C1049">
        <v>27</v>
      </c>
      <c r="D1049">
        <v>30</v>
      </c>
      <c r="E1049">
        <v>31</v>
      </c>
      <c r="F1049">
        <v>34</v>
      </c>
      <c r="G1049">
        <v>40</v>
      </c>
      <c r="H1049">
        <v>20</v>
      </c>
      <c r="I1049">
        <f>VLOOKUP(A1049,Bシート!A:G,2,FALSE)</f>
        <v>4.5999999999999996</v>
      </c>
      <c r="J1049">
        <f>VLOOKUP(A1049,Bシート!A:G,3,FALSE)</f>
        <v>-1.5</v>
      </c>
      <c r="K1049">
        <f>VLOOKUP(A1049,Bシート!A:G,4,FALSE)</f>
        <v>1022.6</v>
      </c>
      <c r="L1049">
        <f>VLOOKUP(A1049,Bシート!A:G,5,FALSE)</f>
        <v>2.5</v>
      </c>
      <c r="M1049">
        <f>VLOOKUP(A1049,Bシート!A:G,6,FALSE)</f>
        <v>48</v>
      </c>
      <c r="N1049">
        <f>VLOOKUP(A1049,Bシート!A:G,7,FALSE)</f>
        <v>7</v>
      </c>
      <c r="O1049">
        <f>VLOOKUP(A1049,Bシート!A:H,8,FALSE)</f>
        <v>17.43</v>
      </c>
      <c r="P1049">
        <f>VLOOKUP(A1049,Bシート!A:I,9,FALSE)</f>
        <v>-0.54</v>
      </c>
      <c r="Q1049">
        <f>VLOOKUP(A1049,Bシート!A:J,10,FALSE)</f>
        <v>-0.84</v>
      </c>
    </row>
    <row r="1050" spans="1:17">
      <c r="A1050" s="11">
        <v>42429</v>
      </c>
      <c r="B1050">
        <v>3</v>
      </c>
      <c r="C1050">
        <v>6</v>
      </c>
      <c r="D1050">
        <v>15</v>
      </c>
      <c r="E1050">
        <v>23</v>
      </c>
      <c r="F1050">
        <v>24</v>
      </c>
      <c r="G1050">
        <v>31</v>
      </c>
      <c r="H1050">
        <v>11</v>
      </c>
      <c r="I1050">
        <f>VLOOKUP(A1050,Bシート!A:G,2,FALSE)</f>
        <v>9.3000000000000007</v>
      </c>
      <c r="J1050">
        <f>VLOOKUP(A1050,Bシート!A:G,3,FALSE)</f>
        <v>-0.79999999999999893</v>
      </c>
      <c r="K1050">
        <f>VLOOKUP(A1050,Bシート!A:G,4,FALSE)</f>
        <v>999.6</v>
      </c>
      <c r="L1050">
        <f>VLOOKUP(A1050,Bシート!A:G,5,FALSE)</f>
        <v>-23.299999999999955</v>
      </c>
      <c r="M1050">
        <f>VLOOKUP(A1050,Bシート!A:G,6,FALSE)</f>
        <v>58</v>
      </c>
      <c r="N1050">
        <f>VLOOKUP(A1050,Bシート!A:G,7,FALSE)</f>
        <v>-1</v>
      </c>
      <c r="O1050">
        <f>VLOOKUP(A1050,Bシート!A:H,8,FALSE)</f>
        <v>21.43</v>
      </c>
      <c r="P1050">
        <f>VLOOKUP(A1050,Bシート!A:I,9,FALSE)</f>
        <v>-0.99</v>
      </c>
      <c r="Q1050">
        <f>VLOOKUP(A1050,Bシート!A:J,10,FALSE)</f>
        <v>-0.15</v>
      </c>
    </row>
    <row r="1051" spans="1:17">
      <c r="A1051" s="11">
        <v>42432</v>
      </c>
      <c r="B1051">
        <v>3</v>
      </c>
      <c r="C1051">
        <v>8</v>
      </c>
      <c r="D1051">
        <v>14</v>
      </c>
      <c r="E1051">
        <v>28</v>
      </c>
      <c r="F1051">
        <v>31</v>
      </c>
      <c r="G1051">
        <v>43</v>
      </c>
      <c r="H1051">
        <v>35</v>
      </c>
      <c r="I1051">
        <f>VLOOKUP(A1051,Bシート!A:G,2,FALSE)</f>
        <v>10.5</v>
      </c>
      <c r="J1051">
        <f>VLOOKUP(A1051,Bシート!A:G,3,FALSE)</f>
        <v>2.5</v>
      </c>
      <c r="K1051">
        <f>VLOOKUP(A1051,Bシート!A:G,4,FALSE)</f>
        <v>1018.2</v>
      </c>
      <c r="L1051">
        <f>VLOOKUP(A1051,Bシート!A:G,5,FALSE)</f>
        <v>0.30000000000006821</v>
      </c>
      <c r="M1051">
        <f>VLOOKUP(A1051,Bシート!A:G,6,FALSE)</f>
        <v>52</v>
      </c>
      <c r="N1051">
        <f>VLOOKUP(A1051,Bシート!A:G,7,FALSE)</f>
        <v>11</v>
      </c>
      <c r="O1051">
        <f>VLOOKUP(A1051,Bシート!A:H,8,FALSE)</f>
        <v>24.43</v>
      </c>
      <c r="P1051">
        <f>VLOOKUP(A1051,Bシート!A:I,9,FALSE)</f>
        <v>-0.88</v>
      </c>
      <c r="Q1051">
        <f>VLOOKUP(A1051,Bシート!A:J,10,FALSE)</f>
        <v>0.47</v>
      </c>
    </row>
    <row r="1052" spans="1:17">
      <c r="A1052" s="11">
        <v>42436</v>
      </c>
      <c r="B1052">
        <v>5</v>
      </c>
      <c r="C1052">
        <v>13</v>
      </c>
      <c r="D1052">
        <v>20</v>
      </c>
      <c r="E1052">
        <v>28</v>
      </c>
      <c r="F1052">
        <v>30</v>
      </c>
      <c r="G1052">
        <v>32</v>
      </c>
      <c r="H1052">
        <v>16</v>
      </c>
      <c r="I1052">
        <f>VLOOKUP(A1052,Bシート!A:G,2,FALSE)</f>
        <v>14.3</v>
      </c>
      <c r="J1052">
        <f>VLOOKUP(A1052,Bシート!A:G,3,FALSE)</f>
        <v>-1.5999999999999996</v>
      </c>
      <c r="K1052">
        <f>VLOOKUP(A1052,Bシート!A:G,4,FALSE)</f>
        <v>1013.5</v>
      </c>
      <c r="L1052">
        <f>VLOOKUP(A1052,Bシート!A:G,5,FALSE)</f>
        <v>-6.2999999999999545</v>
      </c>
      <c r="M1052">
        <f>VLOOKUP(A1052,Bシート!A:G,6,FALSE)</f>
        <v>99</v>
      </c>
      <c r="N1052">
        <f>VLOOKUP(A1052,Bシート!A:G,7,FALSE)</f>
        <v>16</v>
      </c>
      <c r="O1052">
        <f>VLOOKUP(A1052,Bシート!A:H,8,FALSE)</f>
        <v>28.43</v>
      </c>
      <c r="P1052">
        <f>VLOOKUP(A1052,Bシート!A:I,9,FALSE)</f>
        <v>-0.23</v>
      </c>
      <c r="Q1052">
        <f>VLOOKUP(A1052,Bシート!A:J,10,FALSE)</f>
        <v>0.97</v>
      </c>
    </row>
    <row r="1053" spans="1:17">
      <c r="A1053" s="11">
        <v>42439</v>
      </c>
      <c r="B1053">
        <v>6</v>
      </c>
      <c r="C1053">
        <v>26</v>
      </c>
      <c r="D1053">
        <v>34</v>
      </c>
      <c r="E1053">
        <v>37</v>
      </c>
      <c r="F1053">
        <v>42</v>
      </c>
      <c r="G1053">
        <v>43</v>
      </c>
      <c r="H1053">
        <v>13</v>
      </c>
      <c r="I1053">
        <f>VLOOKUP(A1053,Bシート!A:G,2,FALSE)</f>
        <v>6.9</v>
      </c>
      <c r="J1053">
        <f>VLOOKUP(A1053,Bシート!A:G,3,FALSE)</f>
        <v>1.9000000000000004</v>
      </c>
      <c r="K1053">
        <f>VLOOKUP(A1053,Bシート!A:G,4,FALSE)</f>
        <v>1014.7</v>
      </c>
      <c r="L1053">
        <f>VLOOKUP(A1053,Bシート!A:G,5,FALSE)</f>
        <v>0.70000000000004547</v>
      </c>
      <c r="M1053">
        <f>VLOOKUP(A1053,Bシート!A:G,6,FALSE)</f>
        <v>65</v>
      </c>
      <c r="N1053">
        <f>VLOOKUP(A1053,Bシート!A:G,7,FALSE)</f>
        <v>-28</v>
      </c>
      <c r="O1053">
        <f>VLOOKUP(A1053,Bシート!A:H,8,FALSE)</f>
        <v>1.9</v>
      </c>
      <c r="P1053">
        <f>VLOOKUP(A1053,Bシート!A:I,9,FALSE)</f>
        <v>0.39</v>
      </c>
      <c r="Q1053">
        <f>VLOOKUP(A1053,Bシート!A:J,10,FALSE)</f>
        <v>0.92</v>
      </c>
    </row>
    <row r="1054" spans="1:17">
      <c r="A1054" s="11">
        <v>42443</v>
      </c>
      <c r="B1054">
        <v>4</v>
      </c>
      <c r="C1054">
        <v>11</v>
      </c>
      <c r="D1054">
        <v>23</v>
      </c>
      <c r="E1054">
        <v>27</v>
      </c>
      <c r="F1054">
        <v>35</v>
      </c>
      <c r="G1054">
        <v>42</v>
      </c>
      <c r="H1054">
        <v>15</v>
      </c>
      <c r="I1054">
        <f>VLOOKUP(A1054,Bシート!A:G,2,FALSE)</f>
        <v>4.8</v>
      </c>
      <c r="J1054">
        <f>VLOOKUP(A1054,Bシート!A:G,3,FALSE)</f>
        <v>-2.4000000000000004</v>
      </c>
      <c r="K1054">
        <f>VLOOKUP(A1054,Bシート!A:G,4,FALSE)</f>
        <v>1009</v>
      </c>
      <c r="L1054">
        <f>VLOOKUP(A1054,Bシート!A:G,5,FALSE)</f>
        <v>-10.799999999999955</v>
      </c>
      <c r="M1054">
        <f>VLOOKUP(A1054,Bシート!A:G,6,FALSE)</f>
        <v>95</v>
      </c>
      <c r="N1054">
        <f>VLOOKUP(A1054,Bシート!A:G,7,FALSE)</f>
        <v>30</v>
      </c>
      <c r="O1054">
        <f>VLOOKUP(A1054,Bシート!A:H,8,FALSE)</f>
        <v>5.9</v>
      </c>
      <c r="P1054">
        <f>VLOOKUP(A1054,Bシート!A:I,9,FALSE)</f>
        <v>0.95</v>
      </c>
      <c r="Q1054">
        <f>VLOOKUP(A1054,Bシート!A:J,10,FALSE)</f>
        <v>0.31</v>
      </c>
    </row>
    <row r="1055" spans="1:17">
      <c r="A1055" s="11">
        <v>42446</v>
      </c>
      <c r="B1055">
        <v>7</v>
      </c>
      <c r="C1055">
        <v>9</v>
      </c>
      <c r="D1055">
        <v>10</v>
      </c>
      <c r="E1055">
        <v>19</v>
      </c>
      <c r="F1055">
        <v>28</v>
      </c>
      <c r="G1055">
        <v>33</v>
      </c>
      <c r="H1055">
        <v>36</v>
      </c>
      <c r="I1055">
        <f>VLOOKUP(A1055,Bシート!A:G,2,FALSE)</f>
        <v>15.6</v>
      </c>
      <c r="J1055">
        <f>VLOOKUP(A1055,Bシート!A:G,3,FALSE)</f>
        <v>4.4000000000000004</v>
      </c>
      <c r="K1055">
        <f>VLOOKUP(A1055,Bシート!A:G,4,FALSE)</f>
        <v>1018</v>
      </c>
      <c r="L1055">
        <f>VLOOKUP(A1055,Bシート!A:G,5,FALSE)</f>
        <v>-0.20000000000004547</v>
      </c>
      <c r="M1055">
        <f>VLOOKUP(A1055,Bシート!A:G,6,FALSE)</f>
        <v>48</v>
      </c>
      <c r="N1055">
        <f>VLOOKUP(A1055,Bシート!A:G,7,FALSE)</f>
        <v>-12</v>
      </c>
      <c r="O1055">
        <f>VLOOKUP(A1055,Bシート!A:H,8,FALSE)</f>
        <v>8.9</v>
      </c>
      <c r="P1055">
        <f>VLOOKUP(A1055,Bシート!A:I,9,FALSE)</f>
        <v>0.95</v>
      </c>
      <c r="Q1055">
        <f>VLOOKUP(A1055,Bシート!A:J,10,FALSE)</f>
        <v>-0.32</v>
      </c>
    </row>
    <row r="1056" spans="1:17">
      <c r="A1056" s="11">
        <v>42450</v>
      </c>
      <c r="B1056">
        <v>5</v>
      </c>
      <c r="C1056">
        <v>11</v>
      </c>
      <c r="D1056">
        <v>20</v>
      </c>
      <c r="E1056">
        <v>25</v>
      </c>
      <c r="F1056">
        <v>26</v>
      </c>
      <c r="G1056">
        <v>32</v>
      </c>
      <c r="H1056">
        <v>6</v>
      </c>
      <c r="I1056">
        <f>VLOOKUP(A1056,Bシート!A:G,2,FALSE)</f>
        <v>10.1</v>
      </c>
      <c r="J1056">
        <f>VLOOKUP(A1056,Bシート!A:G,3,FALSE)</f>
        <v>-2.7000000000000011</v>
      </c>
      <c r="K1056">
        <f>VLOOKUP(A1056,Bシート!A:G,4,FALSE)</f>
        <v>1014.2</v>
      </c>
      <c r="L1056">
        <f>VLOOKUP(A1056,Bシート!A:G,5,FALSE)</f>
        <v>4.4000000000000909</v>
      </c>
      <c r="M1056">
        <f>VLOOKUP(A1056,Bシート!A:G,6,FALSE)</f>
        <v>53</v>
      </c>
      <c r="N1056">
        <f>VLOOKUP(A1056,Bシート!A:G,7,FALSE)</f>
        <v>-6</v>
      </c>
      <c r="O1056">
        <f>VLOOKUP(A1056,Bシート!A:H,8,FALSE)</f>
        <v>12.9</v>
      </c>
      <c r="P1056">
        <f>VLOOKUP(A1056,Bシート!A:I,9,FALSE)</f>
        <v>0.39</v>
      </c>
      <c r="Q1056">
        <f>VLOOKUP(A1056,Bシート!A:J,10,FALSE)</f>
        <v>-0.92</v>
      </c>
    </row>
    <row r="1057" spans="1:17">
      <c r="A1057" s="11">
        <v>42453</v>
      </c>
      <c r="B1057">
        <v>14</v>
      </c>
      <c r="C1057">
        <v>16</v>
      </c>
      <c r="D1057">
        <v>19</v>
      </c>
      <c r="E1057">
        <v>29</v>
      </c>
      <c r="F1057">
        <v>32</v>
      </c>
      <c r="G1057">
        <v>37</v>
      </c>
      <c r="H1057">
        <v>24</v>
      </c>
      <c r="I1057">
        <f>VLOOKUP(A1057,Bシート!A:G,2,FALSE)</f>
        <v>7.9</v>
      </c>
      <c r="J1057">
        <f>VLOOKUP(A1057,Bシート!A:G,3,FALSE)</f>
        <v>-4.2999999999999989</v>
      </c>
      <c r="K1057">
        <f>VLOOKUP(A1057,Bシート!A:G,4,FALSE)</f>
        <v>1012.1</v>
      </c>
      <c r="L1057">
        <f>VLOOKUP(A1057,Bシート!A:G,5,FALSE)</f>
        <v>2</v>
      </c>
      <c r="M1057">
        <f>VLOOKUP(A1057,Bシート!A:G,6,FALSE)</f>
        <v>61</v>
      </c>
      <c r="N1057">
        <f>VLOOKUP(A1057,Bシート!A:G,7,FALSE)</f>
        <v>1</v>
      </c>
      <c r="O1057">
        <f>VLOOKUP(A1057,Bシート!A:H,8,FALSE)</f>
        <v>15.9</v>
      </c>
      <c r="P1057">
        <f>VLOOKUP(A1057,Bシート!A:I,9,FALSE)</f>
        <v>-0.24</v>
      </c>
      <c r="Q1057">
        <f>VLOOKUP(A1057,Bシート!A:J,10,FALSE)</f>
        <v>-0.97</v>
      </c>
    </row>
    <row r="1058" spans="1:17">
      <c r="A1058" s="11">
        <v>42457</v>
      </c>
      <c r="B1058">
        <v>2</v>
      </c>
      <c r="C1058">
        <v>11</v>
      </c>
      <c r="D1058">
        <v>19</v>
      </c>
      <c r="E1058">
        <v>21</v>
      </c>
      <c r="F1058">
        <v>28</v>
      </c>
      <c r="G1058">
        <v>38</v>
      </c>
      <c r="H1058">
        <v>25</v>
      </c>
      <c r="I1058">
        <f>VLOOKUP(A1058,Bシート!A:G,2,FALSE)</f>
        <v>12.1</v>
      </c>
      <c r="J1058">
        <f>VLOOKUP(A1058,Bシート!A:G,3,FALSE)</f>
        <v>0.40000000000000036</v>
      </c>
      <c r="K1058">
        <f>VLOOKUP(A1058,Bシート!A:G,4,FALSE)</f>
        <v>1014.9</v>
      </c>
      <c r="L1058">
        <f>VLOOKUP(A1058,Bシート!A:G,5,FALSE)</f>
        <v>-0.20000000000004547</v>
      </c>
      <c r="M1058">
        <f>VLOOKUP(A1058,Bシート!A:G,6,FALSE)</f>
        <v>70</v>
      </c>
      <c r="N1058">
        <f>VLOOKUP(A1058,Bシート!A:G,7,FALSE)</f>
        <v>4</v>
      </c>
      <c r="O1058">
        <f>VLOOKUP(A1058,Bシート!A:H,8,FALSE)</f>
        <v>19.899999999999999</v>
      </c>
      <c r="P1058">
        <f>VLOOKUP(A1058,Bシート!A:I,9,FALSE)</f>
        <v>-0.89</v>
      </c>
      <c r="Q1058">
        <f>VLOOKUP(A1058,Bシート!A:J,10,FALSE)</f>
        <v>-0.46</v>
      </c>
    </row>
    <row r="1059" spans="1:17">
      <c r="A1059" s="11">
        <v>42460</v>
      </c>
      <c r="B1059">
        <v>11</v>
      </c>
      <c r="C1059">
        <v>12</v>
      </c>
      <c r="D1059">
        <v>17</v>
      </c>
      <c r="E1059">
        <v>23</v>
      </c>
      <c r="F1059">
        <v>29</v>
      </c>
      <c r="G1059">
        <v>43</v>
      </c>
      <c r="H1059">
        <v>37</v>
      </c>
      <c r="I1059">
        <f>VLOOKUP(A1059,Bシート!A:G,2,FALSE)</f>
        <v>16</v>
      </c>
      <c r="J1059">
        <f>VLOOKUP(A1059,Bシート!A:G,3,FALSE)</f>
        <v>-1.1999999999999993</v>
      </c>
      <c r="K1059">
        <f>VLOOKUP(A1059,Bシート!A:G,4,FALSE)</f>
        <v>1015</v>
      </c>
      <c r="L1059">
        <f>VLOOKUP(A1059,Bシート!A:G,5,FALSE)</f>
        <v>4.2000000000000455</v>
      </c>
      <c r="M1059">
        <f>VLOOKUP(A1059,Bシート!A:G,6,FALSE)</f>
        <v>43</v>
      </c>
      <c r="N1059">
        <f>VLOOKUP(A1059,Bシート!A:G,7,FALSE)</f>
        <v>8</v>
      </c>
      <c r="O1059">
        <f>VLOOKUP(A1059,Bシート!A:H,8,FALSE)</f>
        <v>22.9</v>
      </c>
      <c r="P1059">
        <f>VLOOKUP(A1059,Bシート!A:I,9,FALSE)</f>
        <v>-0.99</v>
      </c>
      <c r="Q1059">
        <f>VLOOKUP(A1059,Bシート!A:J,10,FALSE)</f>
        <v>0.16</v>
      </c>
    </row>
    <row r="1060" spans="1:17">
      <c r="A1060" s="11">
        <v>42464</v>
      </c>
      <c r="B1060">
        <v>8</v>
      </c>
      <c r="C1060">
        <v>26</v>
      </c>
      <c r="D1060">
        <v>27</v>
      </c>
      <c r="E1060">
        <v>29</v>
      </c>
      <c r="F1060">
        <v>35</v>
      </c>
      <c r="G1060">
        <v>43</v>
      </c>
      <c r="H1060">
        <v>6</v>
      </c>
      <c r="I1060">
        <f>VLOOKUP(A1060,Bシート!A:G,2,FALSE)</f>
        <v>13</v>
      </c>
      <c r="J1060">
        <f>VLOOKUP(A1060,Bシート!A:G,3,FALSE)</f>
        <v>-3.1999999999999993</v>
      </c>
      <c r="K1060">
        <f>VLOOKUP(A1060,Bシート!A:G,4,FALSE)</f>
        <v>1002.7</v>
      </c>
      <c r="L1060">
        <f>VLOOKUP(A1060,Bシート!A:G,5,FALSE)</f>
        <v>-14.399999999999977</v>
      </c>
      <c r="M1060">
        <f>VLOOKUP(A1060,Bシート!A:G,6,FALSE)</f>
        <v>78</v>
      </c>
      <c r="N1060">
        <f>VLOOKUP(A1060,Bシート!A:G,7,FALSE)</f>
        <v>0</v>
      </c>
      <c r="O1060">
        <f>VLOOKUP(A1060,Bシート!A:H,8,FALSE)</f>
        <v>26.9</v>
      </c>
      <c r="P1060">
        <f>VLOOKUP(A1060,Bシート!A:I,9,FALSE)</f>
        <v>-0.53</v>
      </c>
      <c r="Q1060">
        <f>VLOOKUP(A1060,Bシート!A:J,10,FALSE)</f>
        <v>0.85</v>
      </c>
    </row>
    <row r="1061" spans="1:17">
      <c r="A1061" s="11">
        <v>42467</v>
      </c>
      <c r="B1061">
        <v>5</v>
      </c>
      <c r="C1061">
        <v>10</v>
      </c>
      <c r="D1061">
        <v>16</v>
      </c>
      <c r="E1061">
        <v>17</v>
      </c>
      <c r="F1061">
        <v>32</v>
      </c>
      <c r="G1061">
        <v>37</v>
      </c>
      <c r="H1061">
        <v>36</v>
      </c>
      <c r="I1061">
        <f>VLOOKUP(A1061,Bシート!A:G,2,FALSE)</f>
        <v>17</v>
      </c>
      <c r="J1061">
        <f>VLOOKUP(A1061,Bシート!A:G,3,FALSE)</f>
        <v>0.39999999999999858</v>
      </c>
      <c r="K1061">
        <f>VLOOKUP(A1061,Bシート!A:G,4,FALSE)</f>
        <v>997.1</v>
      </c>
      <c r="L1061">
        <f>VLOOKUP(A1061,Bシート!A:G,5,FALSE)</f>
        <v>-19.5</v>
      </c>
      <c r="M1061">
        <f>VLOOKUP(A1061,Bシート!A:G,6,FALSE)</f>
        <v>97</v>
      </c>
      <c r="N1061">
        <f>VLOOKUP(A1061,Bシート!A:G,7,FALSE)</f>
        <v>45</v>
      </c>
      <c r="O1061">
        <f>VLOOKUP(A1061,Bシート!A:H,8,FALSE)</f>
        <v>0.37</v>
      </c>
      <c r="P1061">
        <f>VLOOKUP(A1061,Bシート!A:I,9,FALSE)</f>
        <v>0.08</v>
      </c>
      <c r="Q1061">
        <f>VLOOKUP(A1061,Bシート!A:J,10,FALSE)</f>
        <v>1</v>
      </c>
    </row>
    <row r="1062" spans="1:17">
      <c r="A1062" s="11">
        <v>42471</v>
      </c>
      <c r="B1062">
        <v>1</v>
      </c>
      <c r="C1062">
        <v>12</v>
      </c>
      <c r="D1062">
        <v>14</v>
      </c>
      <c r="E1062">
        <v>16</v>
      </c>
      <c r="F1062">
        <v>20</v>
      </c>
      <c r="G1062">
        <v>29</v>
      </c>
      <c r="H1062">
        <v>4</v>
      </c>
      <c r="I1062">
        <f>VLOOKUP(A1062,Bシート!A:G,2,FALSE)</f>
        <v>10.199999999999999</v>
      </c>
      <c r="J1062">
        <f>VLOOKUP(A1062,Bシート!A:G,3,FALSE)</f>
        <v>-9</v>
      </c>
      <c r="K1062">
        <f>VLOOKUP(A1062,Bシート!A:G,4,FALSE)</f>
        <v>1012.6</v>
      </c>
      <c r="L1062">
        <f>VLOOKUP(A1062,Bシート!A:G,5,FALSE)</f>
        <v>9.1000000000000227</v>
      </c>
      <c r="M1062">
        <f>VLOOKUP(A1062,Bシート!A:G,6,FALSE)</f>
        <v>23</v>
      </c>
      <c r="N1062">
        <f>VLOOKUP(A1062,Bシート!A:G,7,FALSE)</f>
        <v>-30</v>
      </c>
      <c r="O1062">
        <f>VLOOKUP(A1062,Bシート!A:H,8,FALSE)</f>
        <v>4.37</v>
      </c>
      <c r="P1062">
        <f>VLOOKUP(A1062,Bシート!A:I,9,FALSE)</f>
        <v>0.8</v>
      </c>
      <c r="Q1062">
        <f>VLOOKUP(A1062,Bシート!A:J,10,FALSE)</f>
        <v>0.6</v>
      </c>
    </row>
    <row r="1063" spans="1:17">
      <c r="A1063" s="11">
        <v>42474</v>
      </c>
      <c r="B1063">
        <v>2</v>
      </c>
      <c r="C1063">
        <v>7</v>
      </c>
      <c r="D1063">
        <v>28</v>
      </c>
      <c r="E1063">
        <v>39</v>
      </c>
      <c r="F1063">
        <v>42</v>
      </c>
      <c r="G1063">
        <v>43</v>
      </c>
      <c r="H1063">
        <v>41</v>
      </c>
      <c r="I1063">
        <f>VLOOKUP(A1063,Bシート!A:G,2,FALSE)</f>
        <v>16.5</v>
      </c>
      <c r="J1063">
        <f>VLOOKUP(A1063,Bシート!A:G,3,FALSE)</f>
        <v>0.5</v>
      </c>
      <c r="K1063">
        <f>VLOOKUP(A1063,Bシート!A:G,4,FALSE)</f>
        <v>1000.5</v>
      </c>
      <c r="L1063">
        <f>VLOOKUP(A1063,Bシート!A:G,5,FALSE)</f>
        <v>-11.200000000000045</v>
      </c>
      <c r="M1063">
        <f>VLOOKUP(A1063,Bシート!A:G,6,FALSE)</f>
        <v>91</v>
      </c>
      <c r="N1063">
        <f>VLOOKUP(A1063,Bシート!A:G,7,FALSE)</f>
        <v>14</v>
      </c>
      <c r="O1063">
        <f>VLOOKUP(A1063,Bシート!A:H,8,FALSE)</f>
        <v>7.37</v>
      </c>
      <c r="P1063">
        <f>VLOOKUP(A1063,Bシート!A:I,9,FALSE)</f>
        <v>1</v>
      </c>
      <c r="Q1063">
        <f>VLOOKUP(A1063,Bシート!A:J,10,FALSE)</f>
        <v>0</v>
      </c>
    </row>
    <row r="1064" spans="1:17">
      <c r="A1064" s="11">
        <v>42478</v>
      </c>
      <c r="B1064">
        <v>6</v>
      </c>
      <c r="C1064">
        <v>12</v>
      </c>
      <c r="D1064">
        <v>13</v>
      </c>
      <c r="E1064">
        <v>34</v>
      </c>
      <c r="F1064">
        <v>38</v>
      </c>
      <c r="G1064">
        <v>42</v>
      </c>
      <c r="H1064">
        <v>41</v>
      </c>
      <c r="I1064">
        <f>VLOOKUP(A1064,Bシート!A:G,2,FALSE)</f>
        <v>19.3</v>
      </c>
      <c r="J1064">
        <f>VLOOKUP(A1064,Bシート!A:G,3,FALSE)</f>
        <v>-2.5999999999999979</v>
      </c>
      <c r="K1064">
        <f>VLOOKUP(A1064,Bシート!A:G,4,FALSE)</f>
        <v>1005.3</v>
      </c>
      <c r="L1064">
        <f>VLOOKUP(A1064,Bシート!A:G,5,FALSE)</f>
        <v>4.6999999999999318</v>
      </c>
      <c r="M1064">
        <f>VLOOKUP(A1064,Bシート!A:G,6,FALSE)</f>
        <v>62</v>
      </c>
      <c r="N1064">
        <f>VLOOKUP(A1064,Bシート!A:G,7,FALSE)</f>
        <v>-7</v>
      </c>
      <c r="O1064">
        <f>VLOOKUP(A1064,Bシート!A:H,8,FALSE)</f>
        <v>11.37</v>
      </c>
      <c r="P1064">
        <f>VLOOKUP(A1064,Bシート!A:I,9,FALSE)</f>
        <v>0.66</v>
      </c>
      <c r="Q1064">
        <f>VLOOKUP(A1064,Bシート!A:J,10,FALSE)</f>
        <v>-0.75</v>
      </c>
    </row>
    <row r="1065" spans="1:17">
      <c r="A1065" s="11">
        <v>42481</v>
      </c>
      <c r="B1065">
        <v>4</v>
      </c>
      <c r="C1065">
        <v>13</v>
      </c>
      <c r="D1065">
        <v>18</v>
      </c>
      <c r="E1065">
        <v>27</v>
      </c>
      <c r="F1065">
        <v>30</v>
      </c>
      <c r="G1065">
        <v>39</v>
      </c>
      <c r="H1065">
        <v>34</v>
      </c>
      <c r="I1065">
        <f>VLOOKUP(A1065,Bシート!A:G,2,FALSE)</f>
        <v>16.600000000000001</v>
      </c>
      <c r="J1065">
        <f>VLOOKUP(A1065,Bシート!A:G,3,FALSE)</f>
        <v>0.40000000000000213</v>
      </c>
      <c r="K1065">
        <f>VLOOKUP(A1065,Bシート!A:G,4,FALSE)</f>
        <v>1007.9</v>
      </c>
      <c r="L1065">
        <f>VLOOKUP(A1065,Bシート!A:G,5,FALSE)</f>
        <v>-12.100000000000023</v>
      </c>
      <c r="M1065">
        <f>VLOOKUP(A1065,Bシート!A:G,6,FALSE)</f>
        <v>95</v>
      </c>
      <c r="N1065">
        <f>VLOOKUP(A1065,Bシート!A:G,7,FALSE)</f>
        <v>49</v>
      </c>
      <c r="O1065">
        <f>VLOOKUP(A1065,Bシート!A:H,8,FALSE)</f>
        <v>14.37</v>
      </c>
      <c r="P1065">
        <f>VLOOKUP(A1065,Bシート!A:I,9,FALSE)</f>
        <v>0.08</v>
      </c>
      <c r="Q1065">
        <f>VLOOKUP(A1065,Bシート!A:J,10,FALSE)</f>
        <v>-1</v>
      </c>
    </row>
    <row r="1066" spans="1:17">
      <c r="A1066" s="11">
        <v>42485</v>
      </c>
      <c r="B1066">
        <v>11</v>
      </c>
      <c r="C1066">
        <v>13</v>
      </c>
      <c r="D1066">
        <v>27</v>
      </c>
      <c r="E1066">
        <v>37</v>
      </c>
      <c r="F1066">
        <v>41</v>
      </c>
      <c r="G1066">
        <v>42</v>
      </c>
      <c r="H1066">
        <v>40</v>
      </c>
      <c r="I1066">
        <f>VLOOKUP(A1066,Bシート!A:G,2,FALSE)</f>
        <v>19.3</v>
      </c>
      <c r="J1066">
        <f>VLOOKUP(A1066,Bシート!A:G,3,FALSE)</f>
        <v>3.1000000000000014</v>
      </c>
      <c r="K1066">
        <f>VLOOKUP(A1066,Bシート!A:G,4,FALSE)</f>
        <v>1016.6</v>
      </c>
      <c r="L1066">
        <f>VLOOKUP(A1066,Bシート!A:G,5,FALSE)</f>
        <v>4.7000000000000455</v>
      </c>
      <c r="M1066">
        <f>VLOOKUP(A1066,Bシート!A:G,6,FALSE)</f>
        <v>48</v>
      </c>
      <c r="N1066">
        <f>VLOOKUP(A1066,Bシート!A:G,7,FALSE)</f>
        <v>6</v>
      </c>
      <c r="O1066">
        <f>VLOOKUP(A1066,Bシート!A:H,8,FALSE)</f>
        <v>18.37</v>
      </c>
      <c r="P1066">
        <f>VLOOKUP(A1066,Bシート!A:I,9,FALSE)</f>
        <v>-0.69</v>
      </c>
      <c r="Q1066">
        <f>VLOOKUP(A1066,Bシート!A:J,10,FALSE)</f>
        <v>-0.72</v>
      </c>
    </row>
    <row r="1067" spans="1:17">
      <c r="A1067" s="11">
        <v>42488</v>
      </c>
      <c r="B1067">
        <v>2</v>
      </c>
      <c r="C1067">
        <v>11</v>
      </c>
      <c r="D1067">
        <v>29</v>
      </c>
      <c r="E1067">
        <v>36</v>
      </c>
      <c r="F1067">
        <v>40</v>
      </c>
      <c r="G1067">
        <v>42</v>
      </c>
      <c r="H1067">
        <v>17</v>
      </c>
      <c r="I1067">
        <f>VLOOKUP(A1067,Bシート!A:G,2,FALSE)</f>
        <v>14.8</v>
      </c>
      <c r="J1067">
        <f>VLOOKUP(A1067,Bシート!A:G,3,FALSE)</f>
        <v>-4.6999999999999993</v>
      </c>
      <c r="K1067">
        <f>VLOOKUP(A1067,Bシート!A:G,4,FALSE)</f>
        <v>991.1</v>
      </c>
      <c r="L1067">
        <f>VLOOKUP(A1067,Bシート!A:G,5,FALSE)</f>
        <v>-17.600000000000023</v>
      </c>
      <c r="M1067">
        <f>VLOOKUP(A1067,Bシート!A:G,6,FALSE)</f>
        <v>100</v>
      </c>
      <c r="N1067">
        <f>VLOOKUP(A1067,Bシート!A:G,7,FALSE)</f>
        <v>33</v>
      </c>
      <c r="O1067">
        <f>VLOOKUP(A1067,Bシート!A:H,8,FALSE)</f>
        <v>21.37</v>
      </c>
      <c r="P1067">
        <f>VLOOKUP(A1067,Bシート!A:I,9,FALSE)</f>
        <v>-0.99</v>
      </c>
      <c r="Q1067">
        <f>VLOOKUP(A1067,Bシート!A:J,10,FALSE)</f>
        <v>-0.16</v>
      </c>
    </row>
    <row r="1068" spans="1:17">
      <c r="A1068" s="11">
        <v>42492</v>
      </c>
      <c r="B1068">
        <v>5</v>
      </c>
      <c r="C1068">
        <v>9</v>
      </c>
      <c r="D1068">
        <v>25</v>
      </c>
      <c r="E1068">
        <v>27</v>
      </c>
      <c r="F1068">
        <v>28</v>
      </c>
      <c r="G1068">
        <v>33</v>
      </c>
      <c r="H1068">
        <v>10</v>
      </c>
      <c r="I1068">
        <f>VLOOKUP(A1068,Bシート!A:G,2,FALSE)</f>
        <v>19.7</v>
      </c>
      <c r="J1068">
        <f>VLOOKUP(A1068,Bシート!A:G,3,FALSE)</f>
        <v>-1.1999999999999993</v>
      </c>
      <c r="K1068">
        <f>VLOOKUP(A1068,Bシート!A:G,4,FALSE)</f>
        <v>1017.7</v>
      </c>
      <c r="L1068">
        <f>VLOOKUP(A1068,Bシート!A:G,5,FALSE)</f>
        <v>8.8000000000000682</v>
      </c>
      <c r="M1068">
        <f>VLOOKUP(A1068,Bシート!A:G,6,FALSE)</f>
        <v>71</v>
      </c>
      <c r="N1068">
        <f>VLOOKUP(A1068,Bシート!A:G,7,FALSE)</f>
        <v>11</v>
      </c>
      <c r="O1068">
        <f>VLOOKUP(A1068,Bシート!A:H,8,FALSE)</f>
        <v>25.37</v>
      </c>
      <c r="P1068">
        <f>VLOOKUP(A1068,Bシート!A:I,9,FALSE)</f>
        <v>-0.77</v>
      </c>
      <c r="Q1068">
        <f>VLOOKUP(A1068,Bシート!A:J,10,FALSE)</f>
        <v>0.63</v>
      </c>
    </row>
    <row r="1069" spans="1:17">
      <c r="A1069" s="11">
        <v>42495</v>
      </c>
      <c r="B1069">
        <v>3</v>
      </c>
      <c r="C1069">
        <v>9</v>
      </c>
      <c r="D1069">
        <v>21</v>
      </c>
      <c r="E1069">
        <v>34</v>
      </c>
      <c r="F1069">
        <v>35</v>
      </c>
      <c r="G1069">
        <v>42</v>
      </c>
      <c r="H1069">
        <v>4</v>
      </c>
      <c r="I1069">
        <f>VLOOKUP(A1069,Bシート!A:G,2,FALSE)</f>
        <v>23</v>
      </c>
      <c r="J1069">
        <f>VLOOKUP(A1069,Bシート!A:G,3,FALSE)</f>
        <v>-0.30000000000000071</v>
      </c>
      <c r="K1069">
        <f>VLOOKUP(A1069,Bシート!A:G,4,FALSE)</f>
        <v>1007.7</v>
      </c>
      <c r="L1069">
        <f>VLOOKUP(A1069,Bシート!A:G,5,FALSE)</f>
        <v>9.1000000000000227</v>
      </c>
      <c r="M1069">
        <f>VLOOKUP(A1069,Bシート!A:G,6,FALSE)</f>
        <v>34</v>
      </c>
      <c r="N1069">
        <f>VLOOKUP(A1069,Bシート!A:G,7,FALSE)</f>
        <v>2</v>
      </c>
      <c r="O1069">
        <f>VLOOKUP(A1069,Bシート!A:H,8,FALSE)</f>
        <v>28.37</v>
      </c>
      <c r="P1069">
        <f>VLOOKUP(A1069,Bシート!A:I,9,FALSE)</f>
        <v>-0.24</v>
      </c>
      <c r="Q1069">
        <f>VLOOKUP(A1069,Bシート!A:J,10,FALSE)</f>
        <v>0.97</v>
      </c>
    </row>
    <row r="1070" spans="1:17">
      <c r="A1070" s="11">
        <v>42499</v>
      </c>
      <c r="B1070">
        <v>12</v>
      </c>
      <c r="C1070">
        <v>17</v>
      </c>
      <c r="D1070">
        <v>26</v>
      </c>
      <c r="E1070">
        <v>30</v>
      </c>
      <c r="F1070">
        <v>33</v>
      </c>
      <c r="G1070">
        <v>40</v>
      </c>
      <c r="H1070">
        <v>8</v>
      </c>
      <c r="I1070">
        <f>VLOOKUP(A1070,Bシート!A:G,2,FALSE)</f>
        <v>16.8</v>
      </c>
      <c r="J1070">
        <f>VLOOKUP(A1070,Bシート!A:G,3,FALSE)</f>
        <v>-3.8999999999999986</v>
      </c>
      <c r="K1070">
        <f>VLOOKUP(A1070,Bシート!A:G,4,FALSE)</f>
        <v>1011.9</v>
      </c>
      <c r="L1070">
        <f>VLOOKUP(A1070,Bシート!A:G,5,FALSE)</f>
        <v>-1.8999999999999773</v>
      </c>
      <c r="M1070">
        <f>VLOOKUP(A1070,Bシート!A:G,6,FALSE)</f>
        <v>98</v>
      </c>
      <c r="N1070">
        <f>VLOOKUP(A1070,Bシート!A:G,7,FALSE)</f>
        <v>58</v>
      </c>
      <c r="O1070">
        <f>VLOOKUP(A1070,Bシート!A:H,8,FALSE)</f>
        <v>2.84</v>
      </c>
      <c r="P1070">
        <f>VLOOKUP(A1070,Bシート!A:I,9,FALSE)</f>
        <v>0.56999999999999995</v>
      </c>
      <c r="Q1070">
        <f>VLOOKUP(A1070,Bシート!A:J,10,FALSE)</f>
        <v>0.82</v>
      </c>
    </row>
    <row r="1071" spans="1:17">
      <c r="A1071" s="11">
        <v>42502</v>
      </c>
      <c r="B1071">
        <v>11</v>
      </c>
      <c r="C1071">
        <v>21</v>
      </c>
      <c r="D1071">
        <v>25</v>
      </c>
      <c r="E1071">
        <v>34</v>
      </c>
      <c r="F1071">
        <v>35</v>
      </c>
      <c r="G1071">
        <v>36</v>
      </c>
      <c r="H1071">
        <v>15</v>
      </c>
      <c r="I1071">
        <f>VLOOKUP(A1071,Bシート!A:G,2,FALSE)</f>
        <v>22.6</v>
      </c>
      <c r="J1071">
        <f>VLOOKUP(A1071,Bシート!A:G,3,FALSE)</f>
        <v>0.10000000000000142</v>
      </c>
      <c r="K1071">
        <f>VLOOKUP(A1071,Bシート!A:G,4,FALSE)</f>
        <v>1013.6</v>
      </c>
      <c r="L1071">
        <f>VLOOKUP(A1071,Bシート!A:G,5,FALSE)</f>
        <v>17.700000000000045</v>
      </c>
      <c r="M1071">
        <f>VLOOKUP(A1071,Bシート!A:G,6,FALSE)</f>
        <v>56</v>
      </c>
      <c r="N1071">
        <f>VLOOKUP(A1071,Bシート!A:G,7,FALSE)</f>
        <v>-15</v>
      </c>
      <c r="O1071">
        <f>VLOOKUP(A1071,Bシート!A:H,8,FALSE)</f>
        <v>5.84</v>
      </c>
      <c r="P1071">
        <f>VLOOKUP(A1071,Bシート!A:I,9,FALSE)</f>
        <v>0.95</v>
      </c>
      <c r="Q1071">
        <f>VLOOKUP(A1071,Bシート!A:J,10,FALSE)</f>
        <v>0.32</v>
      </c>
    </row>
    <row r="1072" spans="1:17">
      <c r="A1072" s="11">
        <v>42506</v>
      </c>
      <c r="B1072">
        <v>1</v>
      </c>
      <c r="C1072">
        <v>10</v>
      </c>
      <c r="D1072">
        <v>25</v>
      </c>
      <c r="E1072">
        <v>27</v>
      </c>
      <c r="F1072">
        <v>31</v>
      </c>
      <c r="G1072">
        <v>40</v>
      </c>
      <c r="H1072">
        <v>3</v>
      </c>
      <c r="I1072">
        <f>VLOOKUP(A1072,Bシート!A:G,2,FALSE)</f>
        <v>20.5</v>
      </c>
      <c r="J1072">
        <f>VLOOKUP(A1072,Bシート!A:G,3,FALSE)</f>
        <v>1.5</v>
      </c>
      <c r="K1072">
        <f>VLOOKUP(A1072,Bシート!A:G,4,FALSE)</f>
        <v>1009.6</v>
      </c>
      <c r="L1072">
        <f>VLOOKUP(A1072,Bシート!A:G,5,FALSE)</f>
        <v>-6.6999999999999318</v>
      </c>
      <c r="M1072">
        <f>VLOOKUP(A1072,Bシート!A:G,6,FALSE)</f>
        <v>66</v>
      </c>
      <c r="N1072">
        <f>VLOOKUP(A1072,Bシート!A:G,7,FALSE)</f>
        <v>1</v>
      </c>
      <c r="O1072">
        <f>VLOOKUP(A1072,Bシート!A:H,8,FALSE)</f>
        <v>9.84</v>
      </c>
      <c r="P1072">
        <f>VLOOKUP(A1072,Bシート!A:I,9,FALSE)</f>
        <v>0.87</v>
      </c>
      <c r="Q1072">
        <f>VLOOKUP(A1072,Bシート!A:J,10,FALSE)</f>
        <v>-0.5</v>
      </c>
    </row>
    <row r="1073" spans="1:17">
      <c r="A1073" s="11">
        <v>42509</v>
      </c>
      <c r="B1073">
        <v>3</v>
      </c>
      <c r="C1073">
        <v>17</v>
      </c>
      <c r="D1073">
        <v>20</v>
      </c>
      <c r="E1073">
        <v>32</v>
      </c>
      <c r="F1073">
        <v>36</v>
      </c>
      <c r="G1073">
        <v>43</v>
      </c>
      <c r="H1073">
        <v>4</v>
      </c>
      <c r="I1073">
        <f>VLOOKUP(A1073,Bシート!A:G,2,FALSE)</f>
        <v>20.100000000000001</v>
      </c>
      <c r="J1073">
        <f>VLOOKUP(A1073,Bシート!A:G,3,FALSE)</f>
        <v>-2.1999999999999993</v>
      </c>
      <c r="K1073">
        <f>VLOOKUP(A1073,Bシート!A:G,4,FALSE)</f>
        <v>1017.6</v>
      </c>
      <c r="L1073">
        <f>VLOOKUP(A1073,Bシート!A:G,5,FALSE)</f>
        <v>2.3000000000000682</v>
      </c>
      <c r="M1073">
        <f>VLOOKUP(A1073,Bシート!A:G,6,FALSE)</f>
        <v>43</v>
      </c>
      <c r="N1073">
        <f>VLOOKUP(A1073,Bシート!A:G,7,FALSE)</f>
        <v>12</v>
      </c>
      <c r="O1073">
        <f>VLOOKUP(A1073,Bシート!A:H,8,FALSE)</f>
        <v>12.84</v>
      </c>
      <c r="P1073">
        <f>VLOOKUP(A1073,Bシート!A:I,9,FALSE)</f>
        <v>0.4</v>
      </c>
      <c r="Q1073">
        <f>VLOOKUP(A1073,Bシート!A:J,10,FALSE)</f>
        <v>-0.92</v>
      </c>
    </row>
    <row r="1074" spans="1:17">
      <c r="A1074" s="11">
        <v>42513</v>
      </c>
      <c r="B1074">
        <v>1</v>
      </c>
      <c r="C1074">
        <v>3</v>
      </c>
      <c r="D1074">
        <v>5</v>
      </c>
      <c r="E1074">
        <v>8</v>
      </c>
      <c r="F1074">
        <v>20</v>
      </c>
      <c r="G1074">
        <v>39</v>
      </c>
      <c r="H1074">
        <v>30</v>
      </c>
      <c r="I1074">
        <f>VLOOKUP(A1074,Bシート!A:G,2,FALSE)</f>
        <v>27.3</v>
      </c>
      <c r="J1074">
        <f>VLOOKUP(A1074,Bシート!A:G,3,FALSE)</f>
        <v>3.4000000000000021</v>
      </c>
      <c r="K1074">
        <f>VLOOKUP(A1074,Bシート!A:G,4,FALSE)</f>
        <v>1009.1</v>
      </c>
      <c r="L1074">
        <f>VLOOKUP(A1074,Bシート!A:G,5,FALSE)</f>
        <v>-3.6000000000000227</v>
      </c>
      <c r="M1074">
        <f>VLOOKUP(A1074,Bシート!A:G,6,FALSE)</f>
        <v>32</v>
      </c>
      <c r="N1074">
        <f>VLOOKUP(A1074,Bシート!A:G,7,FALSE)</f>
        <v>6</v>
      </c>
      <c r="O1074">
        <f>VLOOKUP(A1074,Bシート!A:H,8,FALSE)</f>
        <v>16.84</v>
      </c>
      <c r="P1074">
        <f>VLOOKUP(A1074,Bシート!A:I,9,FALSE)</f>
        <v>-0.43</v>
      </c>
      <c r="Q1074">
        <f>VLOOKUP(A1074,Bシート!A:J,10,FALSE)</f>
        <v>-0.9</v>
      </c>
    </row>
    <row r="1075" spans="1:17">
      <c r="A1075" s="11">
        <v>42516</v>
      </c>
      <c r="B1075">
        <v>8</v>
      </c>
      <c r="C1075">
        <v>9</v>
      </c>
      <c r="D1075">
        <v>16</v>
      </c>
      <c r="E1075">
        <v>27</v>
      </c>
      <c r="F1075">
        <v>30</v>
      </c>
      <c r="G1075">
        <v>33</v>
      </c>
      <c r="H1075">
        <v>19</v>
      </c>
      <c r="I1075">
        <f>VLOOKUP(A1075,Bシート!A:G,2,FALSE)</f>
        <v>23.6</v>
      </c>
      <c r="J1075">
        <f>VLOOKUP(A1075,Bシート!A:G,3,FALSE)</f>
        <v>1.2000000000000028</v>
      </c>
      <c r="K1075">
        <f>VLOOKUP(A1075,Bシート!A:G,4,FALSE)</f>
        <v>1006.8</v>
      </c>
      <c r="L1075">
        <f>VLOOKUP(A1075,Bシート!A:G,5,FALSE)</f>
        <v>-3.4000000000000909</v>
      </c>
      <c r="M1075">
        <f>VLOOKUP(A1075,Bシート!A:G,6,FALSE)</f>
        <v>67</v>
      </c>
      <c r="N1075">
        <f>VLOOKUP(A1075,Bシート!A:G,7,FALSE)</f>
        <v>-5</v>
      </c>
      <c r="O1075">
        <f>VLOOKUP(A1075,Bシート!A:H,8,FALSE)</f>
        <v>19.84</v>
      </c>
      <c r="P1075">
        <f>VLOOKUP(A1075,Bシート!A:I,9,FALSE)</f>
        <v>-0.88</v>
      </c>
      <c r="Q1075">
        <f>VLOOKUP(A1075,Bシート!A:J,10,FALSE)</f>
        <v>-0.47</v>
      </c>
    </row>
    <row r="1076" spans="1:17">
      <c r="A1076" s="11">
        <v>42520</v>
      </c>
      <c r="B1076">
        <v>7</v>
      </c>
      <c r="C1076">
        <v>8</v>
      </c>
      <c r="D1076">
        <v>21</v>
      </c>
      <c r="E1076">
        <v>24</v>
      </c>
      <c r="F1076">
        <v>34</v>
      </c>
      <c r="G1076">
        <v>42</v>
      </c>
      <c r="H1076">
        <v>1</v>
      </c>
      <c r="I1076">
        <f>VLOOKUP(A1076,Bシート!A:G,2,FALSE)</f>
        <v>16.3</v>
      </c>
      <c r="J1076">
        <f>VLOOKUP(A1076,Bシート!A:G,3,FALSE)</f>
        <v>-7.0999999999999979</v>
      </c>
      <c r="K1076">
        <f>VLOOKUP(A1076,Bシート!A:G,4,FALSE)</f>
        <v>1004.9</v>
      </c>
      <c r="L1076">
        <f>VLOOKUP(A1076,Bシート!A:G,5,FALSE)</f>
        <v>0.89999999999997726</v>
      </c>
      <c r="M1076">
        <f>VLOOKUP(A1076,Bシート!A:G,6,FALSE)</f>
        <v>94</v>
      </c>
      <c r="N1076">
        <f>VLOOKUP(A1076,Bシート!A:G,7,FALSE)</f>
        <v>35</v>
      </c>
      <c r="O1076">
        <f>VLOOKUP(A1076,Bシート!A:H,8,FALSE)</f>
        <v>23.84</v>
      </c>
      <c r="P1076">
        <f>VLOOKUP(A1076,Bシート!A:I,9,FALSE)</f>
        <v>-0.94</v>
      </c>
      <c r="Q1076">
        <f>VLOOKUP(A1076,Bシート!A:J,10,FALSE)</f>
        <v>0.35</v>
      </c>
    </row>
    <row r="1077" spans="1:17">
      <c r="A1077" s="11">
        <v>42523</v>
      </c>
      <c r="B1077">
        <v>21</v>
      </c>
      <c r="C1077">
        <v>22</v>
      </c>
      <c r="D1077">
        <v>24</v>
      </c>
      <c r="E1077">
        <v>30</v>
      </c>
      <c r="F1077">
        <v>31</v>
      </c>
      <c r="G1077">
        <v>43</v>
      </c>
      <c r="H1077">
        <v>19</v>
      </c>
      <c r="I1077">
        <f>VLOOKUP(A1077,Bシート!A:G,2,FALSE)</f>
        <v>22.7</v>
      </c>
      <c r="J1077">
        <f>VLOOKUP(A1077,Bシート!A:G,3,FALSE)</f>
        <v>-0.40000000000000213</v>
      </c>
      <c r="K1077">
        <f>VLOOKUP(A1077,Bシート!A:G,4,FALSE)</f>
        <v>1002.8</v>
      </c>
      <c r="L1077">
        <f>VLOOKUP(A1077,Bシート!A:G,5,FALSE)</f>
        <v>5.8999999999999773</v>
      </c>
      <c r="M1077">
        <f>VLOOKUP(A1077,Bシート!A:G,6,FALSE)</f>
        <v>20</v>
      </c>
      <c r="N1077">
        <f>VLOOKUP(A1077,Bシート!A:G,7,FALSE)</f>
        <v>-35</v>
      </c>
      <c r="O1077">
        <f>VLOOKUP(A1077,Bシート!A:H,8,FALSE)</f>
        <v>26.84</v>
      </c>
      <c r="P1077">
        <f>VLOOKUP(A1077,Bシート!A:I,9,FALSE)</f>
        <v>-0.54</v>
      </c>
      <c r="Q1077">
        <f>VLOOKUP(A1077,Bシート!A:J,10,FALSE)</f>
        <v>0.84</v>
      </c>
    </row>
    <row r="1078" spans="1:17">
      <c r="A1078" s="11">
        <v>42527</v>
      </c>
      <c r="B1078">
        <v>1</v>
      </c>
      <c r="C1078">
        <v>4</v>
      </c>
      <c r="D1078">
        <v>9</v>
      </c>
      <c r="E1078">
        <v>23</v>
      </c>
      <c r="F1078">
        <v>30</v>
      </c>
      <c r="G1078">
        <v>36</v>
      </c>
      <c r="H1078">
        <v>5</v>
      </c>
      <c r="I1078">
        <f>VLOOKUP(A1078,Bシート!A:G,2,FALSE)</f>
        <v>21.8</v>
      </c>
      <c r="J1078">
        <f>VLOOKUP(A1078,Bシート!A:G,3,FALSE)</f>
        <v>0.80000000000000071</v>
      </c>
      <c r="K1078">
        <f>VLOOKUP(A1078,Bシート!A:G,4,FALSE)</f>
        <v>1012.9</v>
      </c>
      <c r="L1078">
        <f>VLOOKUP(A1078,Bシート!A:G,5,FALSE)</f>
        <v>5.5</v>
      </c>
      <c r="M1078">
        <f>VLOOKUP(A1078,Bシート!A:G,6,FALSE)</f>
        <v>68</v>
      </c>
      <c r="N1078">
        <f>VLOOKUP(A1078,Bシート!A:G,7,FALSE)</f>
        <v>6</v>
      </c>
      <c r="O1078">
        <f>VLOOKUP(A1078,Bシート!A:H,8,FALSE)</f>
        <v>1.31</v>
      </c>
      <c r="P1078">
        <f>VLOOKUP(A1078,Bシート!A:I,9,FALSE)</f>
        <v>0.28000000000000003</v>
      </c>
      <c r="Q1078">
        <f>VLOOKUP(A1078,Bシート!A:J,10,FALSE)</f>
        <v>0.96</v>
      </c>
    </row>
    <row r="1079" spans="1:17">
      <c r="A1079" s="11">
        <v>42530</v>
      </c>
      <c r="B1079">
        <v>3</v>
      </c>
      <c r="C1079">
        <v>12</v>
      </c>
      <c r="D1079">
        <v>20</v>
      </c>
      <c r="E1079">
        <v>33</v>
      </c>
      <c r="F1079">
        <v>35</v>
      </c>
      <c r="G1079">
        <v>41</v>
      </c>
      <c r="H1079">
        <v>34</v>
      </c>
      <c r="I1079">
        <f>VLOOKUP(A1079,Bシート!A:G,2,FALSE)</f>
        <v>22.1</v>
      </c>
      <c r="J1079">
        <f>VLOOKUP(A1079,Bシート!A:G,3,FALSE)</f>
        <v>-1.8999999999999986</v>
      </c>
      <c r="K1079">
        <f>VLOOKUP(A1079,Bシート!A:G,4,FALSE)</f>
        <v>1005.9</v>
      </c>
      <c r="L1079">
        <f>VLOOKUP(A1079,Bシート!A:G,5,FALSE)</f>
        <v>-4.3000000000000682</v>
      </c>
      <c r="M1079">
        <f>VLOOKUP(A1079,Bシート!A:G,6,FALSE)</f>
        <v>95</v>
      </c>
      <c r="N1079">
        <f>VLOOKUP(A1079,Bシート!A:G,7,FALSE)</f>
        <v>36</v>
      </c>
      <c r="O1079">
        <f>VLOOKUP(A1079,Bシート!A:H,8,FALSE)</f>
        <v>4.3099999999999996</v>
      </c>
      <c r="P1079">
        <f>VLOOKUP(A1079,Bシート!A:I,9,FALSE)</f>
        <v>0.79</v>
      </c>
      <c r="Q1079">
        <f>VLOOKUP(A1079,Bシート!A:J,10,FALSE)</f>
        <v>0.61</v>
      </c>
    </row>
    <row r="1080" spans="1:17">
      <c r="A1080" s="11">
        <v>42534</v>
      </c>
      <c r="B1080">
        <v>8</v>
      </c>
      <c r="C1080">
        <v>12</v>
      </c>
      <c r="D1080">
        <v>19</v>
      </c>
      <c r="E1080">
        <v>24</v>
      </c>
      <c r="F1080">
        <v>30</v>
      </c>
      <c r="G1080">
        <v>36</v>
      </c>
      <c r="H1080">
        <v>42</v>
      </c>
      <c r="I1080">
        <f>VLOOKUP(A1080,Bシート!A:G,2,FALSE)</f>
        <v>19.3</v>
      </c>
      <c r="J1080">
        <f>VLOOKUP(A1080,Bシート!A:G,3,FALSE)</f>
        <v>-5.1999999999999993</v>
      </c>
      <c r="K1080">
        <f>VLOOKUP(A1080,Bシート!A:G,4,FALSE)</f>
        <v>995.5</v>
      </c>
      <c r="L1080">
        <f>VLOOKUP(A1080,Bシート!A:G,5,FALSE)</f>
        <v>-12.299999999999955</v>
      </c>
      <c r="M1080">
        <f>VLOOKUP(A1080,Bシート!A:G,6,FALSE)</f>
        <v>100</v>
      </c>
      <c r="N1080">
        <f>VLOOKUP(A1080,Bシート!A:G,7,FALSE)</f>
        <v>36</v>
      </c>
      <c r="O1080">
        <f>VLOOKUP(A1080,Bシート!A:H,8,FALSE)</f>
        <v>8.31</v>
      </c>
      <c r="P1080">
        <f>VLOOKUP(A1080,Bシート!A:I,9,FALSE)</f>
        <v>0.98</v>
      </c>
      <c r="Q1080">
        <f>VLOOKUP(A1080,Bシート!A:J,10,FALSE)</f>
        <v>-0.2</v>
      </c>
    </row>
    <row r="1081" spans="1:17">
      <c r="A1081" s="11">
        <v>42537</v>
      </c>
      <c r="B1081">
        <v>6</v>
      </c>
      <c r="C1081">
        <v>15</v>
      </c>
      <c r="D1081">
        <v>16</v>
      </c>
      <c r="E1081">
        <v>19</v>
      </c>
      <c r="F1081">
        <v>38</v>
      </c>
      <c r="G1081">
        <v>41</v>
      </c>
      <c r="H1081">
        <v>23</v>
      </c>
      <c r="I1081">
        <f>VLOOKUP(A1081,Bシート!A:G,2,FALSE)</f>
        <v>22</v>
      </c>
      <c r="J1081">
        <f>VLOOKUP(A1081,Bシート!A:G,3,FALSE)</f>
        <v>0.30000000000000071</v>
      </c>
      <c r="K1081">
        <f>VLOOKUP(A1081,Bシート!A:G,4,FALSE)</f>
        <v>1001.9</v>
      </c>
      <c r="L1081">
        <f>VLOOKUP(A1081,Bシート!A:G,5,FALSE)</f>
        <v>-5.3000000000000682</v>
      </c>
      <c r="M1081">
        <f>VLOOKUP(A1081,Bシート!A:G,6,FALSE)</f>
        <v>83</v>
      </c>
      <c r="N1081">
        <f>VLOOKUP(A1081,Bシート!A:G,7,FALSE)</f>
        <v>4</v>
      </c>
      <c r="O1081">
        <f>VLOOKUP(A1081,Bシート!A:H,8,FALSE)</f>
        <v>11.31</v>
      </c>
      <c r="P1081">
        <f>VLOOKUP(A1081,Bシート!A:I,9,FALSE)</f>
        <v>0.67</v>
      </c>
      <c r="Q1081">
        <f>VLOOKUP(A1081,Bシート!A:J,10,FALSE)</f>
        <v>-0.74</v>
      </c>
    </row>
    <row r="1082" spans="1:17">
      <c r="A1082" s="11">
        <v>42541</v>
      </c>
      <c r="B1082">
        <v>6</v>
      </c>
      <c r="C1082">
        <v>8</v>
      </c>
      <c r="D1082">
        <v>13</v>
      </c>
      <c r="E1082">
        <v>17</v>
      </c>
      <c r="F1082">
        <v>18</v>
      </c>
      <c r="G1082">
        <v>20</v>
      </c>
      <c r="H1082">
        <v>28</v>
      </c>
      <c r="I1082">
        <f>VLOOKUP(A1082,Bシート!A:G,2,FALSE)</f>
        <v>25.7</v>
      </c>
      <c r="J1082">
        <f>VLOOKUP(A1082,Bシート!A:G,3,FALSE)</f>
        <v>3</v>
      </c>
      <c r="K1082">
        <f>VLOOKUP(A1082,Bシート!A:G,4,FALSE)</f>
        <v>1002.9</v>
      </c>
      <c r="L1082">
        <f>VLOOKUP(A1082,Bシート!A:G,5,FALSE)</f>
        <v>-5.8000000000000682</v>
      </c>
      <c r="M1082">
        <f>VLOOKUP(A1082,Bシート!A:G,6,FALSE)</f>
        <v>79</v>
      </c>
      <c r="N1082">
        <f>VLOOKUP(A1082,Bシート!A:G,7,FALSE)</f>
        <v>-2</v>
      </c>
      <c r="O1082">
        <f>VLOOKUP(A1082,Bシート!A:H,8,FALSE)</f>
        <v>15.31</v>
      </c>
      <c r="P1082">
        <f>VLOOKUP(A1082,Bシート!A:I,9,FALSE)</f>
        <v>-0.12</v>
      </c>
      <c r="Q1082">
        <f>VLOOKUP(A1082,Bシート!A:J,10,FALSE)</f>
        <v>-0.99</v>
      </c>
    </row>
    <row r="1083" spans="1:17">
      <c r="A1083" s="11">
        <v>42544</v>
      </c>
      <c r="B1083">
        <v>9</v>
      </c>
      <c r="C1083">
        <v>12</v>
      </c>
      <c r="D1083">
        <v>19</v>
      </c>
      <c r="E1083">
        <v>21</v>
      </c>
      <c r="F1083">
        <v>39</v>
      </c>
      <c r="G1083">
        <v>40</v>
      </c>
      <c r="H1083">
        <v>16</v>
      </c>
      <c r="I1083">
        <f>VLOOKUP(A1083,Bシート!A:G,2,FALSE)</f>
        <v>26.4</v>
      </c>
      <c r="J1083">
        <f>VLOOKUP(A1083,Bシート!A:G,3,FALSE)</f>
        <v>2.6999999999999993</v>
      </c>
      <c r="K1083">
        <f>VLOOKUP(A1083,Bシート!A:G,4,FALSE)</f>
        <v>998.8</v>
      </c>
      <c r="L1083">
        <f>VLOOKUP(A1083,Bシート!A:G,5,FALSE)</f>
        <v>-6.8000000000000682</v>
      </c>
      <c r="M1083">
        <f>VLOOKUP(A1083,Bシート!A:G,6,FALSE)</f>
        <v>69</v>
      </c>
      <c r="N1083">
        <f>VLOOKUP(A1083,Bシート!A:G,7,FALSE)</f>
        <v>-8</v>
      </c>
      <c r="O1083">
        <f>VLOOKUP(A1083,Bシート!A:H,8,FALSE)</f>
        <v>18.309999999999999</v>
      </c>
      <c r="P1083">
        <f>VLOOKUP(A1083,Bシート!A:I,9,FALSE)</f>
        <v>-0.69</v>
      </c>
      <c r="Q1083">
        <f>VLOOKUP(A1083,Bシート!A:J,10,FALSE)</f>
        <v>-0.73</v>
      </c>
    </row>
    <row r="1084" spans="1:17">
      <c r="A1084" s="11">
        <v>42548</v>
      </c>
      <c r="B1084">
        <v>10</v>
      </c>
      <c r="C1084">
        <v>13</v>
      </c>
      <c r="D1084">
        <v>15</v>
      </c>
      <c r="E1084">
        <v>18</v>
      </c>
      <c r="F1084">
        <v>25</v>
      </c>
      <c r="G1084">
        <v>38</v>
      </c>
      <c r="H1084">
        <v>20</v>
      </c>
      <c r="I1084">
        <f>VLOOKUP(A1084,Bシート!A:G,2,FALSE)</f>
        <v>25</v>
      </c>
      <c r="J1084">
        <f>VLOOKUP(A1084,Bシート!A:G,3,FALSE)</f>
        <v>-2</v>
      </c>
      <c r="K1084">
        <f>VLOOKUP(A1084,Bシート!A:G,4,FALSE)</f>
        <v>1010.9</v>
      </c>
      <c r="L1084">
        <f>VLOOKUP(A1084,Bシート!A:G,5,FALSE)</f>
        <v>7.1000000000000227</v>
      </c>
      <c r="M1084">
        <f>VLOOKUP(A1084,Bシート!A:G,6,FALSE)</f>
        <v>53</v>
      </c>
      <c r="N1084">
        <f>VLOOKUP(A1084,Bシート!A:G,7,FALSE)</f>
        <v>-3</v>
      </c>
      <c r="O1084">
        <f>VLOOKUP(A1084,Bシート!A:H,8,FALSE)</f>
        <v>22.31</v>
      </c>
      <c r="P1084">
        <f>VLOOKUP(A1084,Bシート!A:I,9,FALSE)</f>
        <v>-1</v>
      </c>
      <c r="Q1084">
        <f>VLOOKUP(A1084,Bシート!A:J,10,FALSE)</f>
        <v>0.03</v>
      </c>
    </row>
    <row r="1085" spans="1:17">
      <c r="A1085" s="11">
        <v>42551</v>
      </c>
      <c r="B1085">
        <v>1</v>
      </c>
      <c r="C1085">
        <v>7</v>
      </c>
      <c r="D1085">
        <v>20</v>
      </c>
      <c r="E1085">
        <v>28</v>
      </c>
      <c r="F1085">
        <v>34</v>
      </c>
      <c r="G1085">
        <v>38</v>
      </c>
      <c r="H1085">
        <v>16</v>
      </c>
      <c r="I1085">
        <f>VLOOKUP(A1085,Bシート!A:G,2,FALSE)</f>
        <v>24.9</v>
      </c>
      <c r="J1085">
        <f>VLOOKUP(A1085,Bシート!A:G,3,FALSE)</f>
        <v>2.3999999999999986</v>
      </c>
      <c r="K1085">
        <f>VLOOKUP(A1085,Bシート!A:G,4,FALSE)</f>
        <v>1009</v>
      </c>
      <c r="L1085">
        <f>VLOOKUP(A1085,Bシート!A:G,5,FALSE)</f>
        <v>-3.3999999999999773</v>
      </c>
      <c r="M1085">
        <f>VLOOKUP(A1085,Bシート!A:G,6,FALSE)</f>
        <v>79</v>
      </c>
      <c r="N1085">
        <f>VLOOKUP(A1085,Bシート!A:G,7,FALSE)</f>
        <v>-8</v>
      </c>
      <c r="O1085">
        <f>VLOOKUP(A1085,Bシート!A:H,8,FALSE)</f>
        <v>25.31</v>
      </c>
      <c r="P1085">
        <f>VLOOKUP(A1085,Bシート!A:I,9,FALSE)</f>
        <v>-0.78</v>
      </c>
      <c r="Q1085">
        <f>VLOOKUP(A1085,Bシート!A:J,10,FALSE)</f>
        <v>0.62</v>
      </c>
    </row>
    <row r="1086" spans="1:17">
      <c r="A1086" s="11">
        <v>42555</v>
      </c>
      <c r="B1086">
        <v>3</v>
      </c>
      <c r="C1086">
        <v>20</v>
      </c>
      <c r="D1086">
        <v>21</v>
      </c>
      <c r="E1086">
        <v>30</v>
      </c>
      <c r="F1086">
        <v>34</v>
      </c>
      <c r="G1086">
        <v>35</v>
      </c>
      <c r="H1086">
        <v>23</v>
      </c>
      <c r="I1086">
        <f>VLOOKUP(A1086,Bシート!A:G,2,FALSE)</f>
        <v>26.1</v>
      </c>
      <c r="J1086">
        <f>VLOOKUP(A1086,Bシート!A:G,3,FALSE)</f>
        <v>-5.1999999999999993</v>
      </c>
      <c r="K1086">
        <f>VLOOKUP(A1086,Bシート!A:G,4,FALSE)</f>
        <v>1009.1</v>
      </c>
      <c r="L1086">
        <f>VLOOKUP(A1086,Bシート!A:G,5,FALSE)</f>
        <v>6.2000000000000455</v>
      </c>
      <c r="M1086">
        <f>VLOOKUP(A1086,Bシート!A:G,6,FALSE)</f>
        <v>91</v>
      </c>
      <c r="N1086">
        <f>VLOOKUP(A1086,Bシート!A:G,7,FALSE)</f>
        <v>24</v>
      </c>
      <c r="O1086">
        <f>VLOOKUP(A1086,Bシート!A:H,8,FALSE)</f>
        <v>29.31</v>
      </c>
      <c r="P1086">
        <f>VLOOKUP(A1086,Bシート!A:I,9,FALSE)</f>
        <v>-0.05</v>
      </c>
      <c r="Q1086">
        <f>VLOOKUP(A1086,Bシート!A:J,10,FALSE)</f>
        <v>1</v>
      </c>
    </row>
    <row r="1087" spans="1:17">
      <c r="A1087" s="11">
        <v>42558</v>
      </c>
      <c r="B1087">
        <v>3</v>
      </c>
      <c r="C1087">
        <v>7</v>
      </c>
      <c r="D1087">
        <v>9</v>
      </c>
      <c r="E1087">
        <v>31</v>
      </c>
      <c r="F1087">
        <v>38</v>
      </c>
      <c r="G1087">
        <v>43</v>
      </c>
      <c r="H1087">
        <v>29</v>
      </c>
      <c r="I1087">
        <f>VLOOKUP(A1087,Bシート!A:G,2,FALSE)</f>
        <v>27.7</v>
      </c>
      <c r="J1087">
        <f>VLOOKUP(A1087,Bシート!A:G,3,FALSE)</f>
        <v>2.5</v>
      </c>
      <c r="K1087">
        <f>VLOOKUP(A1087,Bシート!A:G,4,FALSE)</f>
        <v>1009.9</v>
      </c>
      <c r="L1087">
        <f>VLOOKUP(A1087,Bシート!A:G,5,FALSE)</f>
        <v>0.19999999999993179</v>
      </c>
      <c r="M1087">
        <f>VLOOKUP(A1087,Bシート!A:G,6,FALSE)</f>
        <v>69</v>
      </c>
      <c r="N1087">
        <f>VLOOKUP(A1087,Bシート!A:G,7,FALSE)</f>
        <v>-13</v>
      </c>
      <c r="O1087">
        <f>VLOOKUP(A1087,Bシート!A:H,8,FALSE)</f>
        <v>2.78</v>
      </c>
      <c r="P1087">
        <f>VLOOKUP(A1087,Bシート!A:I,9,FALSE)</f>
        <v>0.56000000000000005</v>
      </c>
      <c r="Q1087">
        <f>VLOOKUP(A1087,Bシート!A:J,10,FALSE)</f>
        <v>0.83</v>
      </c>
    </row>
    <row r="1088" spans="1:17">
      <c r="A1088" s="11">
        <v>42562</v>
      </c>
      <c r="B1088">
        <v>10</v>
      </c>
      <c r="C1088">
        <v>13</v>
      </c>
      <c r="D1088">
        <v>26</v>
      </c>
      <c r="E1088">
        <v>27</v>
      </c>
      <c r="F1088">
        <v>30</v>
      </c>
      <c r="G1088">
        <v>36</v>
      </c>
      <c r="H1088">
        <v>6</v>
      </c>
      <c r="I1088">
        <f>VLOOKUP(A1088,Bシート!A:G,2,FALSE)</f>
        <v>29.4</v>
      </c>
      <c r="J1088">
        <f>VLOOKUP(A1088,Bシート!A:G,3,FALSE)</f>
        <v>1.5</v>
      </c>
      <c r="K1088">
        <f>VLOOKUP(A1088,Bシート!A:G,4,FALSE)</f>
        <v>1001.2</v>
      </c>
      <c r="L1088">
        <f>VLOOKUP(A1088,Bシート!A:G,5,FALSE)</f>
        <v>1</v>
      </c>
      <c r="M1088">
        <f>VLOOKUP(A1088,Bシート!A:G,6,FALSE)</f>
        <v>58</v>
      </c>
      <c r="N1088">
        <f>VLOOKUP(A1088,Bシート!A:G,7,FALSE)</f>
        <v>-2</v>
      </c>
      <c r="O1088">
        <f>VLOOKUP(A1088,Bシート!A:H,8,FALSE)</f>
        <v>6.78</v>
      </c>
      <c r="P1088">
        <f>VLOOKUP(A1088,Bシート!A:I,9,FALSE)</f>
        <v>0.99</v>
      </c>
      <c r="Q1088">
        <f>VLOOKUP(A1088,Bシート!A:J,10,FALSE)</f>
        <v>0.13</v>
      </c>
    </row>
    <row r="1089" spans="1:17">
      <c r="A1089" s="11">
        <v>42565</v>
      </c>
      <c r="B1089">
        <v>5</v>
      </c>
      <c r="C1089">
        <v>8</v>
      </c>
      <c r="D1089">
        <v>16</v>
      </c>
      <c r="E1089">
        <v>24</v>
      </c>
      <c r="F1089">
        <v>32</v>
      </c>
      <c r="G1089">
        <v>33</v>
      </c>
      <c r="H1089">
        <v>22</v>
      </c>
      <c r="I1089">
        <f>VLOOKUP(A1089,Bシート!A:G,2,FALSE)</f>
        <v>25.1</v>
      </c>
      <c r="J1089">
        <f>VLOOKUP(A1089,Bシート!A:G,3,FALSE)</f>
        <v>-9.9999999999997868E-2</v>
      </c>
      <c r="K1089">
        <f>VLOOKUP(A1089,Bシート!A:G,4,FALSE)</f>
        <v>993.1</v>
      </c>
      <c r="L1089">
        <f>VLOOKUP(A1089,Bシート!A:G,5,FALSE)</f>
        <v>-3.7999999999999545</v>
      </c>
      <c r="M1089">
        <f>VLOOKUP(A1089,Bシート!A:G,6,FALSE)</f>
        <v>85</v>
      </c>
      <c r="N1089">
        <f>VLOOKUP(A1089,Bシート!A:G,7,FALSE)</f>
        <v>-14</v>
      </c>
      <c r="O1089">
        <f>VLOOKUP(A1089,Bシート!A:H,8,FALSE)</f>
        <v>9.7799999999999994</v>
      </c>
      <c r="P1089">
        <f>VLOOKUP(A1089,Bシート!A:I,9,FALSE)</f>
        <v>0.87</v>
      </c>
      <c r="Q1089">
        <f>VLOOKUP(A1089,Bシート!A:J,10,FALSE)</f>
        <v>-0.49</v>
      </c>
    </row>
    <row r="1090" spans="1:17">
      <c r="A1090" s="11">
        <v>42569</v>
      </c>
      <c r="B1090">
        <v>5</v>
      </c>
      <c r="C1090">
        <v>17</v>
      </c>
      <c r="D1090">
        <v>19</v>
      </c>
      <c r="E1090">
        <v>22</v>
      </c>
      <c r="F1090">
        <v>41</v>
      </c>
      <c r="G1090">
        <v>42</v>
      </c>
      <c r="H1090">
        <v>4</v>
      </c>
      <c r="I1090">
        <f>VLOOKUP(A1090,Bシート!A:G,2,FALSE)</f>
        <v>29.7</v>
      </c>
      <c r="J1090">
        <f>VLOOKUP(A1090,Bシート!A:G,3,FALSE)</f>
        <v>2.3999999999999986</v>
      </c>
      <c r="K1090">
        <f>VLOOKUP(A1090,Bシート!A:G,4,FALSE)</f>
        <v>1003.4</v>
      </c>
      <c r="L1090">
        <f>VLOOKUP(A1090,Bシート!A:G,5,FALSE)</f>
        <v>0.5</v>
      </c>
      <c r="M1090">
        <f>VLOOKUP(A1090,Bシート!A:G,6,FALSE)</f>
        <v>75</v>
      </c>
      <c r="N1090">
        <f>VLOOKUP(A1090,Bシート!A:G,7,FALSE)</f>
        <v>-10</v>
      </c>
      <c r="O1090">
        <f>VLOOKUP(A1090,Bシート!A:H,8,FALSE)</f>
        <v>13.78</v>
      </c>
      <c r="P1090">
        <f>VLOOKUP(A1090,Bシート!A:I,9,FALSE)</f>
        <v>0.21</v>
      </c>
      <c r="Q1090">
        <f>VLOOKUP(A1090,Bシート!A:J,10,FALSE)</f>
        <v>-0.98</v>
      </c>
    </row>
    <row r="1091" spans="1:17">
      <c r="A1091" s="11">
        <v>42572</v>
      </c>
      <c r="B1091">
        <v>3</v>
      </c>
      <c r="C1091">
        <v>10</v>
      </c>
      <c r="D1091">
        <v>15</v>
      </c>
      <c r="E1091">
        <v>22</v>
      </c>
      <c r="F1091">
        <v>27</v>
      </c>
      <c r="G1091">
        <v>40</v>
      </c>
      <c r="H1091">
        <v>23</v>
      </c>
      <c r="I1091">
        <f>VLOOKUP(A1091,Bシート!A:G,2,FALSE)</f>
        <v>21.6</v>
      </c>
      <c r="J1091">
        <f>VLOOKUP(A1091,Bシート!A:G,3,FALSE)</f>
        <v>-5.7999999999999972</v>
      </c>
      <c r="K1091">
        <f>VLOOKUP(A1091,Bシート!A:G,4,FALSE)</f>
        <v>1010.1</v>
      </c>
      <c r="L1091">
        <f>VLOOKUP(A1091,Bシート!A:G,5,FALSE)</f>
        <v>1.8000000000000682</v>
      </c>
      <c r="M1091">
        <f>VLOOKUP(A1091,Bシート!A:G,6,FALSE)</f>
        <v>98</v>
      </c>
      <c r="N1091">
        <f>VLOOKUP(A1091,Bシート!A:G,7,FALSE)</f>
        <v>33</v>
      </c>
      <c r="O1091">
        <f>VLOOKUP(A1091,Bシート!A:H,8,FALSE)</f>
        <v>16.78</v>
      </c>
      <c r="P1091">
        <f>VLOOKUP(A1091,Bシート!A:I,9,FALSE)</f>
        <v>-0.42</v>
      </c>
      <c r="Q1091">
        <f>VLOOKUP(A1091,Bシート!A:J,10,FALSE)</f>
        <v>-0.91</v>
      </c>
    </row>
    <row r="1092" spans="1:17">
      <c r="A1092" s="11">
        <v>42576</v>
      </c>
      <c r="B1092">
        <v>21</v>
      </c>
      <c r="C1092">
        <v>22</v>
      </c>
      <c r="D1092">
        <v>24</v>
      </c>
      <c r="E1092">
        <v>26</v>
      </c>
      <c r="F1092">
        <v>28</v>
      </c>
      <c r="G1092">
        <v>30</v>
      </c>
      <c r="H1092">
        <v>38</v>
      </c>
      <c r="I1092">
        <f>VLOOKUP(A1092,Bシート!A:G,2,FALSE)</f>
        <v>26.2</v>
      </c>
      <c r="J1092">
        <f>VLOOKUP(A1092,Bシート!A:G,3,FALSE)</f>
        <v>-0.30000000000000071</v>
      </c>
      <c r="K1092">
        <f>VLOOKUP(A1092,Bシート!A:G,4,FALSE)</f>
        <v>1010.5</v>
      </c>
      <c r="L1092">
        <f>VLOOKUP(A1092,Bシート!A:G,5,FALSE)</f>
        <v>-1.3999999999999773</v>
      </c>
      <c r="M1092">
        <f>VLOOKUP(A1092,Bシート!A:G,6,FALSE)</f>
        <v>70</v>
      </c>
      <c r="N1092">
        <f>VLOOKUP(A1092,Bシート!A:G,7,FALSE)</f>
        <v>11</v>
      </c>
      <c r="O1092">
        <f>VLOOKUP(A1092,Bシート!A:H,8,FALSE)</f>
        <v>20.78</v>
      </c>
      <c r="P1092">
        <f>VLOOKUP(A1092,Bシート!A:I,9,FALSE)</f>
        <v>-0.96</v>
      </c>
      <c r="Q1092">
        <f>VLOOKUP(A1092,Bシート!A:J,10,FALSE)</f>
        <v>-0.28999999999999998</v>
      </c>
    </row>
    <row r="1093" spans="1:17">
      <c r="A1093" s="11">
        <v>42579</v>
      </c>
      <c r="B1093">
        <v>2</v>
      </c>
      <c r="C1093">
        <v>11</v>
      </c>
      <c r="D1093">
        <v>18</v>
      </c>
      <c r="E1093">
        <v>27</v>
      </c>
      <c r="F1093">
        <v>30</v>
      </c>
      <c r="G1093">
        <v>33</v>
      </c>
      <c r="H1093">
        <v>14</v>
      </c>
      <c r="I1093">
        <f>VLOOKUP(A1093,Bシート!A:G,2,FALSE)</f>
        <v>28.2</v>
      </c>
      <c r="J1093">
        <f>VLOOKUP(A1093,Bシート!A:G,3,FALSE)</f>
        <v>3.3000000000000007</v>
      </c>
      <c r="K1093">
        <f>VLOOKUP(A1093,Bシート!A:G,4,FALSE)</f>
        <v>1009.7</v>
      </c>
      <c r="L1093">
        <f>VLOOKUP(A1093,Bシート!A:G,5,FALSE)</f>
        <v>1.7000000000000455</v>
      </c>
      <c r="M1093">
        <f>VLOOKUP(A1093,Bシート!A:G,6,FALSE)</f>
        <v>70</v>
      </c>
      <c r="N1093">
        <f>VLOOKUP(A1093,Bシート!A:G,7,FALSE)</f>
        <v>-13</v>
      </c>
      <c r="O1093">
        <f>VLOOKUP(A1093,Bシート!A:H,8,FALSE)</f>
        <v>23.78</v>
      </c>
      <c r="P1093">
        <f>VLOOKUP(A1093,Bシート!A:I,9,FALSE)</f>
        <v>-0.94</v>
      </c>
      <c r="Q1093">
        <f>VLOOKUP(A1093,Bシート!A:J,10,FALSE)</f>
        <v>0.34</v>
      </c>
    </row>
    <row r="1094" spans="1:17">
      <c r="A1094" s="11">
        <v>42583</v>
      </c>
      <c r="B1094">
        <v>4</v>
      </c>
      <c r="C1094">
        <v>19</v>
      </c>
      <c r="D1094">
        <v>26</v>
      </c>
      <c r="E1094">
        <v>40</v>
      </c>
      <c r="F1094">
        <v>42</v>
      </c>
      <c r="G1094">
        <v>43</v>
      </c>
      <c r="H1094">
        <v>9</v>
      </c>
      <c r="I1094">
        <f>VLOOKUP(A1094,Bシート!A:G,2,FALSE)</f>
        <v>28.8</v>
      </c>
      <c r="J1094">
        <f>VLOOKUP(A1094,Bシート!A:G,3,FALSE)</f>
        <v>0.30000000000000071</v>
      </c>
      <c r="K1094">
        <f>VLOOKUP(A1094,Bシート!A:G,4,FALSE)</f>
        <v>1004.9</v>
      </c>
      <c r="L1094">
        <f>VLOOKUP(A1094,Bシート!A:G,5,FALSE)</f>
        <v>-2.8000000000000682</v>
      </c>
      <c r="M1094">
        <f>VLOOKUP(A1094,Bシート!A:G,6,FALSE)</f>
        <v>69</v>
      </c>
      <c r="N1094">
        <f>VLOOKUP(A1094,Bシート!A:G,7,FALSE)</f>
        <v>-2</v>
      </c>
      <c r="O1094">
        <f>VLOOKUP(A1094,Bシート!A:H,8,FALSE)</f>
        <v>27.78</v>
      </c>
      <c r="P1094">
        <f>VLOOKUP(A1094,Bシート!A:I,9,FALSE)</f>
        <v>-0.36</v>
      </c>
      <c r="Q1094">
        <f>VLOOKUP(A1094,Bシート!A:J,10,FALSE)</f>
        <v>0.93</v>
      </c>
    </row>
    <row r="1095" spans="1:17">
      <c r="A1095" s="11">
        <v>42586</v>
      </c>
      <c r="B1095">
        <v>6</v>
      </c>
      <c r="C1095">
        <v>7</v>
      </c>
      <c r="D1095">
        <v>20</v>
      </c>
      <c r="E1095">
        <v>24</v>
      </c>
      <c r="F1095">
        <v>28</v>
      </c>
      <c r="G1095">
        <v>43</v>
      </c>
      <c r="H1095">
        <v>11</v>
      </c>
      <c r="I1095">
        <f>VLOOKUP(A1095,Bシート!A:G,2,FALSE)</f>
        <v>29.2</v>
      </c>
      <c r="J1095">
        <f>VLOOKUP(A1095,Bシート!A:G,3,FALSE)</f>
        <v>1.1999999999999993</v>
      </c>
      <c r="K1095">
        <f>VLOOKUP(A1095,Bシート!A:G,4,FALSE)</f>
        <v>1006.3</v>
      </c>
      <c r="L1095">
        <f>VLOOKUP(A1095,Bシート!A:G,5,FALSE)</f>
        <v>0.79999999999995453</v>
      </c>
      <c r="M1095">
        <f>VLOOKUP(A1095,Bシート!A:G,6,FALSE)</f>
        <v>64</v>
      </c>
      <c r="N1095">
        <f>VLOOKUP(A1095,Bシート!A:G,7,FALSE)</f>
        <v>-10</v>
      </c>
      <c r="O1095">
        <f>VLOOKUP(A1095,Bシート!A:H,8,FALSE)</f>
        <v>1.25</v>
      </c>
      <c r="P1095">
        <f>VLOOKUP(A1095,Bシート!A:I,9,FALSE)</f>
        <v>0.26</v>
      </c>
      <c r="Q1095">
        <f>VLOOKUP(A1095,Bシート!A:J,10,FALSE)</f>
        <v>0.96</v>
      </c>
    </row>
    <row r="1096" spans="1:17">
      <c r="A1096" s="11">
        <v>42590</v>
      </c>
      <c r="B1096">
        <v>3</v>
      </c>
      <c r="C1096">
        <v>6</v>
      </c>
      <c r="D1096">
        <v>15</v>
      </c>
      <c r="E1096">
        <v>18</v>
      </c>
      <c r="F1096">
        <v>23</v>
      </c>
      <c r="G1096">
        <v>27</v>
      </c>
      <c r="H1096">
        <v>38</v>
      </c>
      <c r="I1096">
        <f>VLOOKUP(A1096,Bシート!A:G,2,FALSE)</f>
        <v>30.5</v>
      </c>
      <c r="J1096">
        <f>VLOOKUP(A1096,Bシート!A:G,3,FALSE)</f>
        <v>1.1999999999999993</v>
      </c>
      <c r="K1096">
        <f>VLOOKUP(A1096,Bシート!A:G,4,FALSE)</f>
        <v>996.6</v>
      </c>
      <c r="L1096">
        <f>VLOOKUP(A1096,Bシート!A:G,5,FALSE)</f>
        <v>-9.6000000000000227</v>
      </c>
      <c r="M1096">
        <f>VLOOKUP(A1096,Bシート!A:G,6,FALSE)</f>
        <v>59</v>
      </c>
      <c r="N1096">
        <f>VLOOKUP(A1096,Bシート!A:G,7,FALSE)</f>
        <v>1</v>
      </c>
      <c r="O1096">
        <f>VLOOKUP(A1096,Bシート!A:H,8,FALSE)</f>
        <v>5.25</v>
      </c>
      <c r="P1096">
        <f>VLOOKUP(A1096,Bシート!A:I,9,FALSE)</f>
        <v>0.9</v>
      </c>
      <c r="Q1096">
        <f>VLOOKUP(A1096,Bシート!A:J,10,FALSE)</f>
        <v>0.44</v>
      </c>
    </row>
    <row r="1097" spans="1:17">
      <c r="A1097" s="11">
        <v>42593</v>
      </c>
      <c r="B1097">
        <v>6</v>
      </c>
      <c r="C1097">
        <v>19</v>
      </c>
      <c r="D1097">
        <v>21</v>
      </c>
      <c r="E1097">
        <v>31</v>
      </c>
      <c r="F1097">
        <v>38</v>
      </c>
      <c r="G1097">
        <v>41</v>
      </c>
      <c r="H1097">
        <v>40</v>
      </c>
      <c r="I1097">
        <f>VLOOKUP(A1097,Bシート!A:G,2,FALSE)</f>
        <v>28.2</v>
      </c>
      <c r="J1097">
        <f>VLOOKUP(A1097,Bシート!A:G,3,FALSE)</f>
        <v>-1.1000000000000014</v>
      </c>
      <c r="K1097">
        <f>VLOOKUP(A1097,Bシート!A:G,4,FALSE)</f>
        <v>1006.7</v>
      </c>
      <c r="L1097">
        <f>VLOOKUP(A1097,Bシート!A:G,5,FALSE)</f>
        <v>1.5</v>
      </c>
      <c r="M1097">
        <f>VLOOKUP(A1097,Bシート!A:G,6,FALSE)</f>
        <v>62</v>
      </c>
      <c r="N1097">
        <f>VLOOKUP(A1097,Bシート!A:G,7,FALSE)</f>
        <v>-9</v>
      </c>
      <c r="O1097">
        <f>VLOOKUP(A1097,Bシート!A:H,8,FALSE)</f>
        <v>8.25</v>
      </c>
      <c r="P1097">
        <f>VLOOKUP(A1097,Bシート!A:I,9,FALSE)</f>
        <v>0.98</v>
      </c>
      <c r="Q1097">
        <f>VLOOKUP(A1097,Bシート!A:J,10,FALSE)</f>
        <v>-0.18</v>
      </c>
    </row>
    <row r="1098" spans="1:17">
      <c r="A1098" s="11">
        <v>42597</v>
      </c>
      <c r="B1098">
        <v>1</v>
      </c>
      <c r="C1098">
        <v>5</v>
      </c>
      <c r="D1098">
        <v>8</v>
      </c>
      <c r="E1098">
        <v>14</v>
      </c>
      <c r="F1098">
        <v>19</v>
      </c>
      <c r="G1098">
        <v>21</v>
      </c>
      <c r="H1098">
        <v>4</v>
      </c>
      <c r="I1098">
        <f>VLOOKUP(A1098,Bシート!A:G,2,FALSE)</f>
        <v>27.8</v>
      </c>
      <c r="J1098">
        <f>VLOOKUP(A1098,Bシート!A:G,3,FALSE)</f>
        <v>0.5</v>
      </c>
      <c r="K1098">
        <f>VLOOKUP(A1098,Bシート!A:G,4,FALSE)</f>
        <v>1000.1</v>
      </c>
      <c r="L1098">
        <f>VLOOKUP(A1098,Bシート!A:G,5,FALSE)</f>
        <v>-0.79999999999995453</v>
      </c>
      <c r="M1098">
        <f>VLOOKUP(A1098,Bシート!A:G,6,FALSE)</f>
        <v>70</v>
      </c>
      <c r="N1098">
        <f>VLOOKUP(A1098,Bシート!A:G,7,FALSE)</f>
        <v>2</v>
      </c>
      <c r="O1098">
        <f>VLOOKUP(A1098,Bシート!A:H,8,FALSE)</f>
        <v>12.25</v>
      </c>
      <c r="P1098">
        <f>VLOOKUP(A1098,Bシート!A:I,9,FALSE)</f>
        <v>0.51</v>
      </c>
      <c r="Q1098">
        <f>VLOOKUP(A1098,Bシート!A:J,10,FALSE)</f>
        <v>-0.86</v>
      </c>
    </row>
    <row r="1099" spans="1:17">
      <c r="A1099" s="11">
        <v>42600</v>
      </c>
      <c r="B1099">
        <v>1</v>
      </c>
      <c r="C1099">
        <v>19</v>
      </c>
      <c r="D1099">
        <v>31</v>
      </c>
      <c r="E1099">
        <v>33</v>
      </c>
      <c r="F1099">
        <v>35</v>
      </c>
      <c r="G1099">
        <v>43</v>
      </c>
      <c r="H1099">
        <v>29</v>
      </c>
      <c r="I1099">
        <f>VLOOKUP(A1099,Bシート!A:G,2,FALSE)</f>
        <v>26.1</v>
      </c>
      <c r="J1099">
        <f>VLOOKUP(A1099,Bシート!A:G,3,FALSE)</f>
        <v>-3</v>
      </c>
      <c r="K1099">
        <f>VLOOKUP(A1099,Bシート!A:G,4,FALSE)</f>
        <v>1003.9</v>
      </c>
      <c r="L1099">
        <f>VLOOKUP(A1099,Bシート!A:G,5,FALSE)</f>
        <v>5.8999999999999773</v>
      </c>
      <c r="M1099">
        <f>VLOOKUP(A1099,Bシート!A:G,6,FALSE)</f>
        <v>100</v>
      </c>
      <c r="N1099">
        <f>VLOOKUP(A1099,Bシート!A:G,7,FALSE)</f>
        <v>22</v>
      </c>
      <c r="O1099">
        <f>VLOOKUP(A1099,Bシート!A:H,8,FALSE)</f>
        <v>15.25</v>
      </c>
      <c r="P1099">
        <f>VLOOKUP(A1099,Bシート!A:I,9,FALSE)</f>
        <v>-0.1</v>
      </c>
      <c r="Q1099">
        <f>VLOOKUP(A1099,Bシート!A:J,10,FALSE)</f>
        <v>-0.99</v>
      </c>
    </row>
    <row r="1100" spans="1:17">
      <c r="A1100" s="11">
        <v>42604</v>
      </c>
      <c r="B1100">
        <v>6</v>
      </c>
      <c r="C1100">
        <v>8</v>
      </c>
      <c r="D1100">
        <v>12</v>
      </c>
      <c r="E1100">
        <v>17</v>
      </c>
      <c r="F1100">
        <v>18</v>
      </c>
      <c r="G1100">
        <v>24</v>
      </c>
      <c r="H1100">
        <v>35</v>
      </c>
      <c r="I1100">
        <f>VLOOKUP(A1100,Bシート!A:G,2,FALSE)</f>
        <v>23.8</v>
      </c>
      <c r="J1100">
        <f>VLOOKUP(A1100,Bシート!A:G,3,FALSE)</f>
        <v>-5</v>
      </c>
      <c r="K1100">
        <f>VLOOKUP(A1100,Bシート!A:G,4,FALSE)</f>
        <v>995.5</v>
      </c>
      <c r="L1100">
        <f>VLOOKUP(A1100,Bシート!A:G,5,FALSE)</f>
        <v>-8.2000000000000455</v>
      </c>
      <c r="M1100">
        <f>VLOOKUP(A1100,Bシート!A:G,6,FALSE)</f>
        <v>98</v>
      </c>
      <c r="N1100">
        <f>VLOOKUP(A1100,Bシート!A:G,7,FALSE)</f>
        <v>20</v>
      </c>
      <c r="O1100">
        <f>VLOOKUP(A1100,Bシート!A:H,8,FALSE)</f>
        <v>19.25</v>
      </c>
      <c r="P1100">
        <f>VLOOKUP(A1100,Bシート!A:I,9,FALSE)</f>
        <v>-0.82</v>
      </c>
      <c r="Q1100">
        <f>VLOOKUP(A1100,Bシート!A:J,10,FALSE)</f>
        <v>-0.57999999999999996</v>
      </c>
    </row>
    <row r="1101" spans="1:17">
      <c r="A1101" s="11">
        <v>42607</v>
      </c>
      <c r="B1101">
        <v>2</v>
      </c>
      <c r="C1101">
        <v>6</v>
      </c>
      <c r="D1101">
        <v>16</v>
      </c>
      <c r="E1101">
        <v>23</v>
      </c>
      <c r="F1101">
        <v>32</v>
      </c>
      <c r="G1101">
        <v>35</v>
      </c>
      <c r="H1101">
        <v>37</v>
      </c>
      <c r="I1101">
        <f>VLOOKUP(A1101,Bシート!A:G,2,FALSE)</f>
        <v>28.8</v>
      </c>
      <c r="J1101">
        <f>VLOOKUP(A1101,Bシート!A:G,3,FALSE)</f>
        <v>1.1000000000000014</v>
      </c>
      <c r="K1101">
        <f>VLOOKUP(A1101,Bシート!A:G,4,FALSE)</f>
        <v>1004.1</v>
      </c>
      <c r="L1101">
        <f>VLOOKUP(A1101,Bシート!A:G,5,FALSE)</f>
        <v>-1.1999999999999318</v>
      </c>
      <c r="M1101">
        <f>VLOOKUP(A1101,Bシート!A:G,6,FALSE)</f>
        <v>69</v>
      </c>
      <c r="N1101">
        <f>VLOOKUP(A1101,Bシート!A:G,7,FALSE)</f>
        <v>-9</v>
      </c>
      <c r="O1101">
        <f>VLOOKUP(A1101,Bシート!A:H,8,FALSE)</f>
        <v>22.25</v>
      </c>
      <c r="P1101">
        <f>VLOOKUP(A1101,Bシート!A:I,9,FALSE)</f>
        <v>-1</v>
      </c>
      <c r="Q1101">
        <f>VLOOKUP(A1101,Bシート!A:J,10,FALSE)</f>
        <v>0.02</v>
      </c>
    </row>
    <row r="1102" spans="1:17">
      <c r="A1102" s="11">
        <v>42611</v>
      </c>
      <c r="B1102">
        <v>4</v>
      </c>
      <c r="C1102">
        <v>5</v>
      </c>
      <c r="D1102">
        <v>7</v>
      </c>
      <c r="E1102">
        <v>10</v>
      </c>
      <c r="F1102">
        <v>13</v>
      </c>
      <c r="G1102">
        <v>16</v>
      </c>
      <c r="H1102">
        <v>1</v>
      </c>
      <c r="I1102">
        <f>VLOOKUP(A1102,Bシート!A:G,2,FALSE)</f>
        <v>28.1</v>
      </c>
      <c r="J1102">
        <f>VLOOKUP(A1102,Bシート!A:G,3,FALSE)</f>
        <v>4.1000000000000014</v>
      </c>
      <c r="K1102">
        <f>VLOOKUP(A1102,Bシート!A:G,4,FALSE)</f>
        <v>988.2</v>
      </c>
      <c r="L1102">
        <f>VLOOKUP(A1102,Bシート!A:G,5,FALSE)</f>
        <v>-11</v>
      </c>
      <c r="M1102">
        <f>VLOOKUP(A1102,Bシート!A:G,6,FALSE)</f>
        <v>78</v>
      </c>
      <c r="N1102">
        <f>VLOOKUP(A1102,Bシート!A:G,7,FALSE)</f>
        <v>-6</v>
      </c>
      <c r="O1102">
        <f>VLOOKUP(A1102,Bシート!A:H,8,FALSE)</f>
        <v>26.25</v>
      </c>
      <c r="P1102">
        <f>VLOOKUP(A1102,Bシート!A:I,9,FALSE)</f>
        <v>-0.64</v>
      </c>
      <c r="Q1102">
        <f>VLOOKUP(A1102,Bシート!A:J,10,FALSE)</f>
        <v>0.77</v>
      </c>
    </row>
    <row r="1103" spans="1:17">
      <c r="A1103" s="11">
        <v>42614</v>
      </c>
      <c r="B1103">
        <v>3</v>
      </c>
      <c r="C1103">
        <v>6</v>
      </c>
      <c r="D1103">
        <v>9</v>
      </c>
      <c r="E1103">
        <v>13</v>
      </c>
      <c r="F1103">
        <v>36</v>
      </c>
      <c r="G1103">
        <v>37</v>
      </c>
      <c r="H1103">
        <v>32</v>
      </c>
      <c r="I1103">
        <f>VLOOKUP(A1103,Bシート!A:G,2,FALSE)</f>
        <v>27.7</v>
      </c>
      <c r="J1103">
        <f>VLOOKUP(A1103,Bシート!A:G,3,FALSE)</f>
        <v>0.69999999999999929</v>
      </c>
      <c r="K1103">
        <f>VLOOKUP(A1103,Bシート!A:G,4,FALSE)</f>
        <v>1006.4</v>
      </c>
      <c r="L1103">
        <f>VLOOKUP(A1103,Bシート!A:G,5,FALSE)</f>
        <v>6.8999999999999773</v>
      </c>
      <c r="M1103">
        <f>VLOOKUP(A1103,Bシート!A:G,6,FALSE)</f>
        <v>70</v>
      </c>
      <c r="N1103">
        <f>VLOOKUP(A1103,Bシート!A:G,7,FALSE)</f>
        <v>7</v>
      </c>
      <c r="O1103">
        <f>VLOOKUP(A1103,Bシート!A:H,8,FALSE)</f>
        <v>29.25</v>
      </c>
      <c r="P1103">
        <f>VLOOKUP(A1103,Bシート!A:I,9,FALSE)</f>
        <v>-0.06</v>
      </c>
      <c r="Q1103">
        <f>VLOOKUP(A1103,Bシート!A:J,10,FALSE)</f>
        <v>1</v>
      </c>
    </row>
    <row r="1104" spans="1:17">
      <c r="A1104" s="11">
        <v>42618</v>
      </c>
      <c r="B1104">
        <v>8</v>
      </c>
      <c r="C1104">
        <v>13</v>
      </c>
      <c r="D1104">
        <v>14</v>
      </c>
      <c r="E1104">
        <v>18</v>
      </c>
      <c r="F1104">
        <v>24</v>
      </c>
      <c r="G1104">
        <v>38</v>
      </c>
      <c r="H1104">
        <v>25</v>
      </c>
      <c r="I1104">
        <f>VLOOKUP(A1104,Bシート!A:G,2,FALSE)</f>
        <v>28.6</v>
      </c>
      <c r="J1104">
        <f>VLOOKUP(A1104,Bシート!A:G,3,FALSE)</f>
        <v>0.90000000000000213</v>
      </c>
      <c r="K1104">
        <f>VLOOKUP(A1104,Bシート!A:G,4,FALSE)</f>
        <v>1009.7</v>
      </c>
      <c r="L1104">
        <f>VLOOKUP(A1104,Bシート!A:G,5,FALSE)</f>
        <v>-2.1999999999999318</v>
      </c>
      <c r="M1104">
        <f>VLOOKUP(A1104,Bシート!A:G,6,FALSE)</f>
        <v>76</v>
      </c>
      <c r="N1104">
        <f>VLOOKUP(A1104,Bシート!A:G,7,FALSE)</f>
        <v>1</v>
      </c>
      <c r="O1104">
        <f>VLOOKUP(A1104,Bシート!A:H,8,FALSE)</f>
        <v>3.72</v>
      </c>
      <c r="P1104">
        <f>VLOOKUP(A1104,Bシート!A:I,9,FALSE)</f>
        <v>0.71</v>
      </c>
      <c r="Q1104">
        <f>VLOOKUP(A1104,Bシート!A:J,10,FALSE)</f>
        <v>0.7</v>
      </c>
    </row>
    <row r="1105" spans="1:17">
      <c r="A1105" s="11">
        <v>42621</v>
      </c>
      <c r="B1105">
        <v>15</v>
      </c>
      <c r="C1105">
        <v>25</v>
      </c>
      <c r="D1105">
        <v>32</v>
      </c>
      <c r="E1105">
        <v>33</v>
      </c>
      <c r="F1105">
        <v>36</v>
      </c>
      <c r="G1105">
        <v>38</v>
      </c>
      <c r="H1105">
        <v>40</v>
      </c>
      <c r="I1105">
        <f>VLOOKUP(A1105,Bシート!A:G,2,FALSE)</f>
        <v>25.7</v>
      </c>
      <c r="J1105">
        <f>VLOOKUP(A1105,Bシート!A:G,3,FALSE)</f>
        <v>-2</v>
      </c>
      <c r="K1105">
        <f>VLOOKUP(A1105,Bシート!A:G,4,FALSE)</f>
        <v>997.6</v>
      </c>
      <c r="L1105">
        <f>VLOOKUP(A1105,Bシート!A:G,5,FALSE)</f>
        <v>-3.7999999999999545</v>
      </c>
      <c r="M1105">
        <f>VLOOKUP(A1105,Bシート!A:G,6,FALSE)</f>
        <v>98</v>
      </c>
      <c r="N1105">
        <f>VLOOKUP(A1105,Bシート!A:G,7,FALSE)</f>
        <v>17</v>
      </c>
      <c r="O1105">
        <f>VLOOKUP(A1105,Bシート!A:H,8,FALSE)</f>
        <v>6.72</v>
      </c>
      <c r="P1105">
        <f>VLOOKUP(A1105,Bシート!A:I,9,FALSE)</f>
        <v>0.99</v>
      </c>
      <c r="Q1105">
        <f>VLOOKUP(A1105,Bシート!A:J,10,FALSE)</f>
        <v>0.14000000000000001</v>
      </c>
    </row>
    <row r="1106" spans="1:17">
      <c r="A1106" s="11">
        <v>42625</v>
      </c>
      <c r="B1106">
        <v>12</v>
      </c>
      <c r="C1106">
        <v>15</v>
      </c>
      <c r="D1106">
        <v>25</v>
      </c>
      <c r="E1106">
        <v>31</v>
      </c>
      <c r="F1106">
        <v>39</v>
      </c>
      <c r="G1106">
        <v>40</v>
      </c>
      <c r="H1106">
        <v>26</v>
      </c>
      <c r="I1106">
        <f>VLOOKUP(A1106,Bシート!A:G,2,FALSE)</f>
        <v>25.1</v>
      </c>
      <c r="J1106">
        <f>VLOOKUP(A1106,Bシート!A:G,3,FALSE)</f>
        <v>2.2000000000000028</v>
      </c>
      <c r="K1106">
        <f>VLOOKUP(A1106,Bシート!A:G,4,FALSE)</f>
        <v>1015.3</v>
      </c>
      <c r="L1106">
        <f>VLOOKUP(A1106,Bシート!A:G,5,FALSE)</f>
        <v>2.0999999999999091</v>
      </c>
      <c r="M1106">
        <f>VLOOKUP(A1106,Bシート!A:G,6,FALSE)</f>
        <v>77</v>
      </c>
      <c r="N1106">
        <f>VLOOKUP(A1106,Bシート!A:G,7,FALSE)</f>
        <v>-5</v>
      </c>
      <c r="O1106">
        <f>VLOOKUP(A1106,Bシート!A:H,8,FALSE)</f>
        <v>10.72</v>
      </c>
      <c r="P1106">
        <f>VLOOKUP(A1106,Bシート!A:I,9,FALSE)</f>
        <v>0.76</v>
      </c>
      <c r="Q1106">
        <f>VLOOKUP(A1106,Bシート!A:J,10,FALSE)</f>
        <v>-0.65</v>
      </c>
    </row>
    <row r="1107" spans="1:17">
      <c r="A1107" s="11">
        <v>42628</v>
      </c>
      <c r="B1107">
        <v>1</v>
      </c>
      <c r="C1107">
        <v>4</v>
      </c>
      <c r="D1107">
        <v>8</v>
      </c>
      <c r="E1107">
        <v>10</v>
      </c>
      <c r="F1107">
        <v>18</v>
      </c>
      <c r="G1107">
        <v>33</v>
      </c>
      <c r="H1107">
        <v>15</v>
      </c>
      <c r="I1107">
        <f>VLOOKUP(A1107,Bシート!A:G,2,FALSE)</f>
        <v>24.1</v>
      </c>
      <c r="J1107">
        <f>VLOOKUP(A1107,Bシート!A:G,3,FALSE)</f>
        <v>0.30000000000000071</v>
      </c>
      <c r="K1107">
        <f>VLOOKUP(A1107,Bシート!A:G,4,FALSE)</f>
        <v>1012.6</v>
      </c>
      <c r="L1107">
        <f>VLOOKUP(A1107,Bシート!A:G,5,FALSE)</f>
        <v>0.5</v>
      </c>
      <c r="M1107">
        <f>VLOOKUP(A1107,Bシート!A:G,6,FALSE)</f>
        <v>79</v>
      </c>
      <c r="N1107">
        <f>VLOOKUP(A1107,Bシート!A:G,7,FALSE)</f>
        <v>-12</v>
      </c>
      <c r="O1107">
        <f>VLOOKUP(A1107,Bシート!A:H,8,FALSE)</f>
        <v>13.72</v>
      </c>
      <c r="P1107">
        <f>VLOOKUP(A1107,Bシート!A:I,9,FALSE)</f>
        <v>0.22</v>
      </c>
      <c r="Q1107">
        <f>VLOOKUP(A1107,Bシート!A:J,10,FALSE)</f>
        <v>-0.98</v>
      </c>
    </row>
    <row r="1108" spans="1:17">
      <c r="A1108" s="11">
        <v>42632</v>
      </c>
      <c r="B1108">
        <v>6</v>
      </c>
      <c r="C1108">
        <v>7</v>
      </c>
      <c r="D1108">
        <v>12</v>
      </c>
      <c r="E1108">
        <v>22</v>
      </c>
      <c r="F1108">
        <v>30</v>
      </c>
      <c r="G1108">
        <v>33</v>
      </c>
      <c r="H1108">
        <v>36</v>
      </c>
      <c r="I1108">
        <f>VLOOKUP(A1108,Bシート!A:G,2,FALSE)</f>
        <v>20.5</v>
      </c>
      <c r="J1108">
        <f>VLOOKUP(A1108,Bシート!A:G,3,FALSE)</f>
        <v>-5.8999999999999986</v>
      </c>
      <c r="K1108">
        <f>VLOOKUP(A1108,Bシート!A:G,4,FALSE)</f>
        <v>1007.1</v>
      </c>
      <c r="L1108">
        <f>VLOOKUP(A1108,Bシート!A:G,5,FALSE)</f>
        <v>4</v>
      </c>
      <c r="M1108">
        <f>VLOOKUP(A1108,Bシート!A:G,6,FALSE)</f>
        <v>99</v>
      </c>
      <c r="N1108">
        <f>VLOOKUP(A1108,Bシート!A:G,7,FALSE)</f>
        <v>19</v>
      </c>
      <c r="O1108">
        <f>VLOOKUP(A1108,Bシート!A:H,8,FALSE)</f>
        <v>17.72</v>
      </c>
      <c r="P1108">
        <f>VLOOKUP(A1108,Bシート!A:I,9,FALSE)</f>
        <v>-0.59</v>
      </c>
      <c r="Q1108">
        <f>VLOOKUP(A1108,Bシート!A:J,10,FALSE)</f>
        <v>-0.81</v>
      </c>
    </row>
    <row r="1109" spans="1:17">
      <c r="A1109" s="11">
        <v>42635</v>
      </c>
      <c r="B1109">
        <v>12</v>
      </c>
      <c r="C1109">
        <v>25</v>
      </c>
      <c r="D1109">
        <v>29</v>
      </c>
      <c r="E1109">
        <v>32</v>
      </c>
      <c r="F1109">
        <v>38</v>
      </c>
      <c r="G1109">
        <v>43</v>
      </c>
      <c r="H1109">
        <v>35</v>
      </c>
      <c r="I1109">
        <f>VLOOKUP(A1109,Bシート!A:G,2,FALSE)</f>
        <v>19.8</v>
      </c>
      <c r="J1109">
        <f>VLOOKUP(A1109,Bシート!A:G,3,FALSE)</f>
        <v>-1.3999999999999986</v>
      </c>
      <c r="K1109">
        <f>VLOOKUP(A1109,Bシート!A:G,4,FALSE)</f>
        <v>1014.2</v>
      </c>
      <c r="L1109">
        <f>VLOOKUP(A1109,Bシート!A:G,5,FALSE)</f>
        <v>-3.7999999999999545</v>
      </c>
      <c r="M1109">
        <f>VLOOKUP(A1109,Bシート!A:G,6,FALSE)</f>
        <v>99</v>
      </c>
      <c r="N1109">
        <f>VLOOKUP(A1109,Bシート!A:G,7,FALSE)</f>
        <v>19</v>
      </c>
      <c r="O1109">
        <f>VLOOKUP(A1109,Bシート!A:H,8,FALSE)</f>
        <v>20.72</v>
      </c>
      <c r="P1109">
        <f>VLOOKUP(A1109,Bシート!A:I,9,FALSE)</f>
        <v>-0.95</v>
      </c>
      <c r="Q1109">
        <f>VLOOKUP(A1109,Bシート!A:J,10,FALSE)</f>
        <v>-0.3</v>
      </c>
    </row>
    <row r="1110" spans="1:17">
      <c r="A1110" s="11">
        <v>42639</v>
      </c>
      <c r="B1110">
        <v>6</v>
      </c>
      <c r="C1110">
        <v>8</v>
      </c>
      <c r="D1110">
        <v>14</v>
      </c>
      <c r="E1110">
        <v>27</v>
      </c>
      <c r="F1110">
        <v>36</v>
      </c>
      <c r="G1110">
        <v>42</v>
      </c>
      <c r="H1110">
        <v>28</v>
      </c>
      <c r="I1110">
        <f>VLOOKUP(A1110,Bシート!A:G,2,FALSE)</f>
        <v>26.4</v>
      </c>
      <c r="J1110">
        <f>VLOOKUP(A1110,Bシート!A:G,3,FALSE)</f>
        <v>2.1999999999999993</v>
      </c>
      <c r="K1110">
        <f>VLOOKUP(A1110,Bシート!A:G,4,FALSE)</f>
        <v>1016.8</v>
      </c>
      <c r="L1110">
        <f>VLOOKUP(A1110,Bシート!A:G,5,FALSE)</f>
        <v>2</v>
      </c>
      <c r="M1110">
        <f>VLOOKUP(A1110,Bシート!A:G,6,FALSE)</f>
        <v>85</v>
      </c>
      <c r="N1110">
        <f>VLOOKUP(A1110,Bシート!A:G,7,FALSE)</f>
        <v>-8</v>
      </c>
      <c r="O1110">
        <f>VLOOKUP(A1110,Bシート!A:H,8,FALSE)</f>
        <v>24.72</v>
      </c>
      <c r="P1110">
        <f>VLOOKUP(A1110,Bシート!A:I,9,FALSE)</f>
        <v>-0.85</v>
      </c>
      <c r="Q1110">
        <f>VLOOKUP(A1110,Bシート!A:J,10,FALSE)</f>
        <v>0.52</v>
      </c>
    </row>
    <row r="1111" spans="1:17">
      <c r="A1111" s="11">
        <v>42642</v>
      </c>
      <c r="B1111">
        <v>1</v>
      </c>
      <c r="C1111">
        <v>6</v>
      </c>
      <c r="D1111">
        <v>21</v>
      </c>
      <c r="E1111">
        <v>34</v>
      </c>
      <c r="F1111">
        <v>36</v>
      </c>
      <c r="G1111">
        <v>39</v>
      </c>
      <c r="H1111">
        <v>29</v>
      </c>
      <c r="I1111">
        <f>VLOOKUP(A1111,Bシート!A:G,2,FALSE)</f>
        <v>23.8</v>
      </c>
      <c r="J1111">
        <f>VLOOKUP(A1111,Bシート!A:G,3,FALSE)</f>
        <v>-3.0999999999999979</v>
      </c>
      <c r="K1111">
        <f>VLOOKUP(A1111,Bシート!A:G,4,FALSE)</f>
        <v>1008.4</v>
      </c>
      <c r="L1111">
        <f>VLOOKUP(A1111,Bシート!A:G,5,FALSE)</f>
        <v>0.5</v>
      </c>
      <c r="M1111">
        <f>VLOOKUP(A1111,Bシート!A:G,6,FALSE)</f>
        <v>81</v>
      </c>
      <c r="N1111">
        <f>VLOOKUP(A1111,Bシート!A:G,7,FALSE)</f>
        <v>-4</v>
      </c>
      <c r="O1111">
        <f>VLOOKUP(A1111,Bシート!A:H,8,FALSE)</f>
        <v>27.72</v>
      </c>
      <c r="P1111">
        <f>VLOOKUP(A1111,Bシート!A:I,9,FALSE)</f>
        <v>-0.38</v>
      </c>
      <c r="Q1111">
        <f>VLOOKUP(A1111,Bシート!A:J,10,FALSE)</f>
        <v>0.93</v>
      </c>
    </row>
    <row r="1112" spans="1:17">
      <c r="A1112" s="11">
        <v>42646</v>
      </c>
      <c r="B1112">
        <v>6</v>
      </c>
      <c r="C1112">
        <v>16</v>
      </c>
      <c r="D1112">
        <v>17</v>
      </c>
      <c r="E1112">
        <v>27</v>
      </c>
      <c r="F1112">
        <v>33</v>
      </c>
      <c r="G1112">
        <v>41</v>
      </c>
      <c r="H1112">
        <v>42</v>
      </c>
      <c r="I1112">
        <f>VLOOKUP(A1112,Bシート!A:G,2,FALSE)</f>
        <v>21.1</v>
      </c>
      <c r="J1112">
        <f>VLOOKUP(A1112,Bシート!A:G,3,FALSE)</f>
        <v>-2.0999999999999979</v>
      </c>
      <c r="K1112">
        <f>VLOOKUP(A1112,Bシート!A:G,4,FALSE)</f>
        <v>1008.9</v>
      </c>
      <c r="L1112">
        <f>VLOOKUP(A1112,Bシート!A:G,5,FALSE)</f>
        <v>-6.5</v>
      </c>
      <c r="M1112">
        <f>VLOOKUP(A1112,Bシート!A:G,6,FALSE)</f>
        <v>96</v>
      </c>
      <c r="N1112">
        <f>VLOOKUP(A1112,Bシート!A:G,7,FALSE)</f>
        <v>14</v>
      </c>
      <c r="O1112">
        <f>VLOOKUP(A1112,Bシート!A:H,8,FALSE)</f>
        <v>2.19</v>
      </c>
      <c r="P1112">
        <f>VLOOKUP(A1112,Bシート!A:I,9,FALSE)</f>
        <v>0.45</v>
      </c>
      <c r="Q1112">
        <f>VLOOKUP(A1112,Bシート!A:J,10,FALSE)</f>
        <v>0.89</v>
      </c>
    </row>
    <row r="1113" spans="1:17">
      <c r="A1113" s="11">
        <v>42649</v>
      </c>
      <c r="B1113">
        <v>6</v>
      </c>
      <c r="C1113">
        <v>9</v>
      </c>
      <c r="D1113">
        <v>15</v>
      </c>
      <c r="E1113">
        <v>19</v>
      </c>
      <c r="F1113">
        <v>39</v>
      </c>
      <c r="G1113">
        <v>42</v>
      </c>
      <c r="H1113">
        <v>34</v>
      </c>
      <c r="I1113">
        <f>VLOOKUP(A1113,Bシート!A:G,2,FALSE)</f>
        <v>26.1</v>
      </c>
      <c r="J1113">
        <f>VLOOKUP(A1113,Bシート!A:G,3,FALSE)</f>
        <v>2.1000000000000014</v>
      </c>
      <c r="K1113">
        <f>VLOOKUP(A1113,Bシート!A:G,4,FALSE)</f>
        <v>1012.4</v>
      </c>
      <c r="L1113">
        <f>VLOOKUP(A1113,Bシート!A:G,5,FALSE)</f>
        <v>2</v>
      </c>
      <c r="M1113">
        <f>VLOOKUP(A1113,Bシート!A:G,6,FALSE)</f>
        <v>58</v>
      </c>
      <c r="N1113">
        <f>VLOOKUP(A1113,Bシート!A:G,7,FALSE)</f>
        <v>-19</v>
      </c>
      <c r="O1113">
        <f>VLOOKUP(A1113,Bシート!A:H,8,FALSE)</f>
        <v>5.19</v>
      </c>
      <c r="P1113">
        <f>VLOOKUP(A1113,Bシート!A:I,9,FALSE)</f>
        <v>0.89</v>
      </c>
      <c r="Q1113">
        <f>VLOOKUP(A1113,Bシート!A:J,10,FALSE)</f>
        <v>0.45</v>
      </c>
    </row>
    <row r="1114" spans="1:17">
      <c r="A1114" s="11">
        <v>42653</v>
      </c>
      <c r="B1114">
        <v>1</v>
      </c>
      <c r="C1114">
        <v>12</v>
      </c>
      <c r="D1114">
        <v>14</v>
      </c>
      <c r="E1114">
        <v>26</v>
      </c>
      <c r="F1114">
        <v>34</v>
      </c>
      <c r="G1114">
        <v>41</v>
      </c>
      <c r="H1114">
        <v>6</v>
      </c>
      <c r="I1114">
        <f>VLOOKUP(A1114,Bシート!A:G,2,FALSE)</f>
        <v>18.399999999999999</v>
      </c>
      <c r="J1114">
        <f>VLOOKUP(A1114,Bシート!A:G,3,FALSE)</f>
        <v>-3.6000000000000014</v>
      </c>
      <c r="K1114">
        <f>VLOOKUP(A1114,Bシート!A:G,4,FALSE)</f>
        <v>1014.8</v>
      </c>
      <c r="L1114">
        <f>VLOOKUP(A1114,Bシート!A:G,5,FALSE)</f>
        <v>7.5</v>
      </c>
      <c r="M1114">
        <f>VLOOKUP(A1114,Bシート!A:G,6,FALSE)</f>
        <v>62</v>
      </c>
      <c r="N1114">
        <f>VLOOKUP(A1114,Bシート!A:G,7,FALSE)</f>
        <v>9</v>
      </c>
      <c r="O1114">
        <f>VLOOKUP(A1114,Bシート!A:H,8,FALSE)</f>
        <v>9.19</v>
      </c>
      <c r="P1114">
        <f>VLOOKUP(A1114,Bシート!A:I,9,FALSE)</f>
        <v>0.93</v>
      </c>
      <c r="Q1114">
        <f>VLOOKUP(A1114,Bシート!A:J,10,FALSE)</f>
        <v>-0.38</v>
      </c>
    </row>
    <row r="1115" spans="1:17">
      <c r="A1115" s="11">
        <v>42656</v>
      </c>
      <c r="B1115">
        <v>2</v>
      </c>
      <c r="C1115">
        <v>7</v>
      </c>
      <c r="D1115">
        <v>9</v>
      </c>
      <c r="E1115">
        <v>28</v>
      </c>
      <c r="F1115">
        <v>38</v>
      </c>
      <c r="G1115">
        <v>39</v>
      </c>
      <c r="H1115">
        <v>26</v>
      </c>
      <c r="I1115">
        <f>VLOOKUP(A1115,Bシート!A:G,2,FALSE)</f>
        <v>16.3</v>
      </c>
      <c r="J1115">
        <f>VLOOKUP(A1115,Bシート!A:G,3,FALSE)</f>
        <v>-3.3000000000000007</v>
      </c>
      <c r="K1115">
        <f>VLOOKUP(A1115,Bシート!A:G,4,FALSE)</f>
        <v>1019.3</v>
      </c>
      <c r="L1115">
        <f>VLOOKUP(A1115,Bシート!A:G,5,FALSE)</f>
        <v>5.8999999999999773</v>
      </c>
      <c r="M1115">
        <f>VLOOKUP(A1115,Bシート!A:G,6,FALSE)</f>
        <v>66</v>
      </c>
      <c r="N1115">
        <f>VLOOKUP(A1115,Bシート!A:G,7,FALSE)</f>
        <v>9</v>
      </c>
      <c r="O1115">
        <f>VLOOKUP(A1115,Bシート!A:H,8,FALSE)</f>
        <v>12.19</v>
      </c>
      <c r="P1115">
        <f>VLOOKUP(A1115,Bシート!A:I,9,FALSE)</f>
        <v>0.52</v>
      </c>
      <c r="Q1115">
        <f>VLOOKUP(A1115,Bシート!A:J,10,FALSE)</f>
        <v>-0.85</v>
      </c>
    </row>
    <row r="1116" spans="1:17">
      <c r="A1116" s="11">
        <v>42660</v>
      </c>
      <c r="B1116">
        <v>3</v>
      </c>
      <c r="C1116">
        <v>10</v>
      </c>
      <c r="D1116">
        <v>12</v>
      </c>
      <c r="E1116">
        <v>26</v>
      </c>
      <c r="F1116">
        <v>38</v>
      </c>
      <c r="G1116">
        <v>42</v>
      </c>
      <c r="H1116">
        <v>4</v>
      </c>
      <c r="I1116">
        <f>VLOOKUP(A1116,Bシート!A:G,2,FALSE)</f>
        <v>18.100000000000001</v>
      </c>
      <c r="J1116">
        <f>VLOOKUP(A1116,Bシート!A:G,3,FALSE)</f>
        <v>-0.79999999999999716</v>
      </c>
      <c r="K1116">
        <f>VLOOKUP(A1116,Bシート!A:G,4,FALSE)</f>
        <v>1015.3</v>
      </c>
      <c r="L1116">
        <f>VLOOKUP(A1116,Bシート!A:G,5,FALSE)</f>
        <v>-7.2000000000000455</v>
      </c>
      <c r="M1116">
        <f>VLOOKUP(A1116,Bシート!A:G,6,FALSE)</f>
        <v>98</v>
      </c>
      <c r="N1116">
        <f>VLOOKUP(A1116,Bシート!A:G,7,FALSE)</f>
        <v>24</v>
      </c>
      <c r="O1116">
        <f>VLOOKUP(A1116,Bシート!A:H,8,FALSE)</f>
        <v>16.190000000000001</v>
      </c>
      <c r="P1116">
        <f>VLOOKUP(A1116,Bシート!A:I,9,FALSE)</f>
        <v>-0.3</v>
      </c>
      <c r="Q1116">
        <f>VLOOKUP(A1116,Bシート!A:J,10,FALSE)</f>
        <v>-0.95</v>
      </c>
    </row>
    <row r="1117" spans="1:17">
      <c r="A1117" s="11">
        <v>42663</v>
      </c>
      <c r="B1117">
        <v>1</v>
      </c>
      <c r="C1117">
        <v>11</v>
      </c>
      <c r="D1117">
        <v>33</v>
      </c>
      <c r="E1117">
        <v>34</v>
      </c>
      <c r="F1117">
        <v>35</v>
      </c>
      <c r="G1117">
        <v>38</v>
      </c>
      <c r="H1117">
        <v>29</v>
      </c>
      <c r="I1117">
        <f>VLOOKUP(A1117,Bシート!A:G,2,FALSE)</f>
        <v>22.9</v>
      </c>
      <c r="J1117">
        <f>VLOOKUP(A1117,Bシート!A:G,3,FALSE)</f>
        <v>1.5</v>
      </c>
      <c r="K1117">
        <f>VLOOKUP(A1117,Bシート!A:G,4,FALSE)</f>
        <v>1010.5</v>
      </c>
      <c r="L1117">
        <f>VLOOKUP(A1117,Bシート!A:G,5,FALSE)</f>
        <v>-2.7999999999999545</v>
      </c>
      <c r="M1117">
        <f>VLOOKUP(A1117,Bシート!A:G,6,FALSE)</f>
        <v>39</v>
      </c>
      <c r="N1117">
        <f>VLOOKUP(A1117,Bシート!A:G,7,FALSE)</f>
        <v>-34</v>
      </c>
      <c r="O1117">
        <f>VLOOKUP(A1117,Bシート!A:H,8,FALSE)</f>
        <v>19.190000000000001</v>
      </c>
      <c r="P1117">
        <f>VLOOKUP(A1117,Bシート!A:I,9,FALSE)</f>
        <v>-0.81</v>
      </c>
      <c r="Q1117">
        <f>VLOOKUP(A1117,Bシート!A:J,10,FALSE)</f>
        <v>-0.59</v>
      </c>
    </row>
    <row r="1118" spans="1:17">
      <c r="A1118" s="11">
        <v>42667</v>
      </c>
      <c r="B1118">
        <v>2</v>
      </c>
      <c r="C1118">
        <v>6</v>
      </c>
      <c r="D1118">
        <v>7</v>
      </c>
      <c r="E1118">
        <v>9</v>
      </c>
      <c r="F1118">
        <v>19</v>
      </c>
      <c r="G1118">
        <v>23</v>
      </c>
      <c r="H1118">
        <v>21</v>
      </c>
      <c r="I1118">
        <f>VLOOKUP(A1118,Bシート!A:G,2,FALSE)</f>
        <v>13.6</v>
      </c>
      <c r="J1118">
        <f>VLOOKUP(A1118,Bシート!A:G,3,FALSE)</f>
        <v>-4.5000000000000018</v>
      </c>
      <c r="K1118">
        <f>VLOOKUP(A1118,Bシート!A:G,4,FALSE)</f>
        <v>1015.3</v>
      </c>
      <c r="L1118">
        <f>VLOOKUP(A1118,Bシート!A:G,5,FALSE)</f>
        <v>8</v>
      </c>
      <c r="M1118">
        <f>VLOOKUP(A1118,Bシート!A:G,6,FALSE)</f>
        <v>58</v>
      </c>
      <c r="N1118">
        <f>VLOOKUP(A1118,Bシート!A:G,7,FALSE)</f>
        <v>-11</v>
      </c>
      <c r="O1118">
        <f>VLOOKUP(A1118,Bシート!A:H,8,FALSE)</f>
        <v>23.19</v>
      </c>
      <c r="P1118">
        <f>VLOOKUP(A1118,Bシート!A:I,9,FALSE)</f>
        <v>-0.98</v>
      </c>
      <c r="Q1118">
        <f>VLOOKUP(A1118,Bシート!A:J,10,FALSE)</f>
        <v>0.22</v>
      </c>
    </row>
    <row r="1119" spans="1:17">
      <c r="A1119" s="11">
        <v>42670</v>
      </c>
      <c r="B1119">
        <v>1</v>
      </c>
      <c r="C1119">
        <v>11</v>
      </c>
      <c r="D1119">
        <v>21</v>
      </c>
      <c r="E1119">
        <v>25</v>
      </c>
      <c r="F1119">
        <v>34</v>
      </c>
      <c r="G1119">
        <v>36</v>
      </c>
      <c r="H1119">
        <v>28</v>
      </c>
      <c r="I1119">
        <f>VLOOKUP(A1119,Bシート!A:G,2,FALSE)</f>
        <v>18.2</v>
      </c>
      <c r="J1119">
        <f>VLOOKUP(A1119,Bシート!A:G,3,FALSE)</f>
        <v>-1.9000000000000021</v>
      </c>
      <c r="K1119">
        <f>VLOOKUP(A1119,Bシート!A:G,4,FALSE)</f>
        <v>1018.8</v>
      </c>
      <c r="L1119">
        <f>VLOOKUP(A1119,Bシート!A:G,5,FALSE)</f>
        <v>10.199999999999932</v>
      </c>
      <c r="M1119">
        <f>VLOOKUP(A1119,Bシート!A:G,6,FALSE)</f>
        <v>40</v>
      </c>
      <c r="N1119">
        <f>VLOOKUP(A1119,Bシート!A:G,7,FALSE)</f>
        <v>-54</v>
      </c>
      <c r="O1119">
        <f>VLOOKUP(A1119,Bシート!A:H,8,FALSE)</f>
        <v>26.19</v>
      </c>
      <c r="P1119">
        <f>VLOOKUP(A1119,Bシート!A:I,9,FALSE)</f>
        <v>-0.65</v>
      </c>
      <c r="Q1119">
        <f>VLOOKUP(A1119,Bシート!A:J,10,FALSE)</f>
        <v>0.76</v>
      </c>
    </row>
    <row r="1120" spans="1:17">
      <c r="A1120" s="11">
        <v>42674</v>
      </c>
      <c r="B1120">
        <v>3</v>
      </c>
      <c r="C1120">
        <v>6</v>
      </c>
      <c r="D1120">
        <v>15</v>
      </c>
      <c r="E1120">
        <v>21</v>
      </c>
      <c r="F1120">
        <v>42</v>
      </c>
      <c r="G1120">
        <v>43</v>
      </c>
      <c r="H1120">
        <v>11</v>
      </c>
      <c r="I1120">
        <f>VLOOKUP(A1120,Bシート!A:G,2,FALSE)</f>
        <v>15.7</v>
      </c>
      <c r="J1120">
        <f>VLOOKUP(A1120,Bシート!A:G,3,FALSE)</f>
        <v>4</v>
      </c>
      <c r="K1120">
        <f>VLOOKUP(A1120,Bシート!A:G,4,FALSE)</f>
        <v>1018.5</v>
      </c>
      <c r="L1120">
        <f>VLOOKUP(A1120,Bシート!A:G,5,FALSE)</f>
        <v>-6.2999999999999545</v>
      </c>
      <c r="M1120">
        <f>VLOOKUP(A1120,Bシート!A:G,6,FALSE)</f>
        <v>66</v>
      </c>
      <c r="N1120">
        <f>VLOOKUP(A1120,Bシート!A:G,7,FALSE)</f>
        <v>-11</v>
      </c>
      <c r="O1120">
        <f>VLOOKUP(A1120,Bシート!A:H,8,FALSE)</f>
        <v>0.66</v>
      </c>
      <c r="P1120">
        <f>VLOOKUP(A1120,Bシート!A:I,9,FALSE)</f>
        <v>0.14000000000000001</v>
      </c>
      <c r="Q1120">
        <f>VLOOKUP(A1120,Bシート!A:J,10,FALSE)</f>
        <v>0.99</v>
      </c>
    </row>
    <row r="1121" spans="1:17">
      <c r="A1121" s="11">
        <v>42677</v>
      </c>
      <c r="B1121">
        <v>10</v>
      </c>
      <c r="C1121">
        <v>12</v>
      </c>
      <c r="D1121">
        <v>13</v>
      </c>
      <c r="E1121">
        <v>29</v>
      </c>
      <c r="F1121">
        <v>35</v>
      </c>
      <c r="G1121">
        <v>39</v>
      </c>
      <c r="H1121">
        <v>33</v>
      </c>
      <c r="I1121">
        <f>VLOOKUP(A1121,Bシート!A:G,2,FALSE)</f>
        <v>14.5</v>
      </c>
      <c r="J1121">
        <f>VLOOKUP(A1121,Bシート!A:G,3,FALSE)</f>
        <v>3.4000000000000004</v>
      </c>
      <c r="K1121">
        <f>VLOOKUP(A1121,Bシート!A:G,4,FALSE)</f>
        <v>1009.3</v>
      </c>
      <c r="L1121">
        <f>VLOOKUP(A1121,Bシート!A:G,5,FALSE)</f>
        <v>-12</v>
      </c>
      <c r="M1121">
        <f>VLOOKUP(A1121,Bシート!A:G,6,FALSE)</f>
        <v>41</v>
      </c>
      <c r="N1121">
        <f>VLOOKUP(A1121,Bシート!A:G,7,FALSE)</f>
        <v>-29</v>
      </c>
      <c r="O1121">
        <f>VLOOKUP(A1121,Bシート!A:H,8,FALSE)</f>
        <v>3.66</v>
      </c>
      <c r="P1121">
        <f>VLOOKUP(A1121,Bシート!A:I,9,FALSE)</f>
        <v>0.7</v>
      </c>
      <c r="Q1121">
        <f>VLOOKUP(A1121,Bシート!A:J,10,FALSE)</f>
        <v>0.71</v>
      </c>
    </row>
    <row r="1122" spans="1:17">
      <c r="A1122" s="11">
        <v>42681</v>
      </c>
      <c r="B1122">
        <v>2</v>
      </c>
      <c r="C1122">
        <v>8</v>
      </c>
      <c r="D1122">
        <v>31</v>
      </c>
      <c r="E1122">
        <v>38</v>
      </c>
      <c r="F1122">
        <v>40</v>
      </c>
      <c r="G1122">
        <v>42</v>
      </c>
      <c r="H1122">
        <v>41</v>
      </c>
      <c r="I1122">
        <f>VLOOKUP(A1122,Bシート!A:G,2,FALSE)</f>
        <v>10.8</v>
      </c>
      <c r="J1122">
        <f>VLOOKUP(A1122,Bシート!A:G,3,FALSE)</f>
        <v>-4</v>
      </c>
      <c r="K1122">
        <f>VLOOKUP(A1122,Bシート!A:G,4,FALSE)</f>
        <v>1022.4</v>
      </c>
      <c r="L1122">
        <f>VLOOKUP(A1122,Bシート!A:G,5,FALSE)</f>
        <v>3.2999999999999545</v>
      </c>
      <c r="M1122">
        <f>VLOOKUP(A1122,Bシート!A:G,6,FALSE)</f>
        <v>65</v>
      </c>
      <c r="N1122">
        <f>VLOOKUP(A1122,Bシート!A:G,7,FALSE)</f>
        <v>22</v>
      </c>
      <c r="O1122">
        <f>VLOOKUP(A1122,Bシート!A:H,8,FALSE)</f>
        <v>7.66</v>
      </c>
      <c r="P1122">
        <f>VLOOKUP(A1122,Bシート!A:I,9,FALSE)</f>
        <v>1</v>
      </c>
      <c r="Q1122">
        <f>VLOOKUP(A1122,Bシート!A:J,10,FALSE)</f>
        <v>-0.06</v>
      </c>
    </row>
    <row r="1123" spans="1:17">
      <c r="A1123" s="11">
        <v>42684</v>
      </c>
      <c r="B1123">
        <v>22</v>
      </c>
      <c r="C1123">
        <v>24</v>
      </c>
      <c r="D1123">
        <v>29</v>
      </c>
      <c r="E1123">
        <v>31</v>
      </c>
      <c r="F1123">
        <v>32</v>
      </c>
      <c r="G1123">
        <v>34</v>
      </c>
      <c r="H1123">
        <v>40</v>
      </c>
      <c r="I1123">
        <f>VLOOKUP(A1123,Bシート!A:G,2,FALSE)</f>
        <v>10.5</v>
      </c>
      <c r="J1123">
        <f>VLOOKUP(A1123,Bシート!A:G,3,FALSE)</f>
        <v>1.4000000000000004</v>
      </c>
      <c r="K1123">
        <f>VLOOKUP(A1123,Bシート!A:G,4,FALSE)</f>
        <v>1022.2</v>
      </c>
      <c r="L1123">
        <f>VLOOKUP(A1123,Bシート!A:G,5,FALSE)</f>
        <v>5.8000000000000682</v>
      </c>
      <c r="M1123">
        <f>VLOOKUP(A1123,Bシート!A:G,6,FALSE)</f>
        <v>58</v>
      </c>
      <c r="N1123">
        <f>VLOOKUP(A1123,Bシート!A:G,7,FALSE)</f>
        <v>15</v>
      </c>
      <c r="O1123">
        <f>VLOOKUP(A1123,Bシート!A:H,8,FALSE)</f>
        <v>10.66</v>
      </c>
      <c r="P1123">
        <f>VLOOKUP(A1123,Bシート!A:I,9,FALSE)</f>
        <v>0.77</v>
      </c>
      <c r="Q1123">
        <f>VLOOKUP(A1123,Bシート!A:J,10,FALSE)</f>
        <v>-0.64</v>
      </c>
    </row>
    <row r="1124" spans="1:17">
      <c r="A1124" s="11">
        <v>42688</v>
      </c>
      <c r="B1124">
        <v>4</v>
      </c>
      <c r="C1124">
        <v>8</v>
      </c>
      <c r="D1124">
        <v>23</v>
      </c>
      <c r="E1124">
        <v>29</v>
      </c>
      <c r="F1124">
        <v>34</v>
      </c>
      <c r="G1124">
        <v>35</v>
      </c>
      <c r="H1124">
        <v>15</v>
      </c>
      <c r="I1124">
        <f>VLOOKUP(A1124,Bシート!A:G,2,FALSE)</f>
        <v>13.8</v>
      </c>
      <c r="J1124">
        <f>VLOOKUP(A1124,Bシート!A:G,3,FALSE)</f>
        <v>-0.29999999999999893</v>
      </c>
      <c r="K1124">
        <f>VLOOKUP(A1124,Bシート!A:G,4,FALSE)</f>
        <v>1016</v>
      </c>
      <c r="L1124">
        <f>VLOOKUP(A1124,Bシート!A:G,5,FALSE)</f>
        <v>-4.1000000000000227</v>
      </c>
      <c r="M1124">
        <f>VLOOKUP(A1124,Bシート!A:G,6,FALSE)</f>
        <v>95</v>
      </c>
      <c r="N1124">
        <f>VLOOKUP(A1124,Bシート!A:G,7,FALSE)</f>
        <v>0</v>
      </c>
      <c r="O1124">
        <f>VLOOKUP(A1124,Bシート!A:H,8,FALSE)</f>
        <v>14.66</v>
      </c>
      <c r="P1124">
        <f>VLOOKUP(A1124,Bシート!A:I,9,FALSE)</f>
        <v>0.02</v>
      </c>
      <c r="Q1124">
        <f>VLOOKUP(A1124,Bシート!A:J,10,FALSE)</f>
        <v>-1</v>
      </c>
    </row>
    <row r="1125" spans="1:17">
      <c r="A1125" s="11">
        <v>42691</v>
      </c>
      <c r="B1125">
        <v>1</v>
      </c>
      <c r="C1125">
        <v>16</v>
      </c>
      <c r="D1125">
        <v>24</v>
      </c>
      <c r="E1125">
        <v>28</v>
      </c>
      <c r="F1125">
        <v>40</v>
      </c>
      <c r="G1125">
        <v>42</v>
      </c>
      <c r="H1125">
        <v>33</v>
      </c>
      <c r="I1125">
        <f>VLOOKUP(A1125,Bシート!A:G,2,FALSE)</f>
        <v>13.6</v>
      </c>
      <c r="J1125">
        <f>VLOOKUP(A1125,Bシート!A:G,3,FALSE)</f>
        <v>0.29999999999999893</v>
      </c>
      <c r="K1125">
        <f>VLOOKUP(A1125,Bシート!A:G,4,FALSE)</f>
        <v>1018.2</v>
      </c>
      <c r="L1125">
        <f>VLOOKUP(A1125,Bシート!A:G,5,FALSE)</f>
        <v>1.5</v>
      </c>
      <c r="M1125">
        <f>VLOOKUP(A1125,Bシート!A:G,6,FALSE)</f>
        <v>76</v>
      </c>
      <c r="N1125">
        <f>VLOOKUP(A1125,Bシート!A:G,7,FALSE)</f>
        <v>22</v>
      </c>
      <c r="O1125">
        <f>VLOOKUP(A1125,Bシート!A:H,8,FALSE)</f>
        <v>17.66</v>
      </c>
      <c r="P1125">
        <f>VLOOKUP(A1125,Bシート!A:I,9,FALSE)</f>
        <v>-0.57999999999999996</v>
      </c>
      <c r="Q1125">
        <f>VLOOKUP(A1125,Bシート!A:J,10,FALSE)</f>
        <v>-0.82</v>
      </c>
    </row>
    <row r="1126" spans="1:17">
      <c r="A1126" s="11">
        <v>42695</v>
      </c>
      <c r="B1126">
        <v>2</v>
      </c>
      <c r="C1126">
        <v>16</v>
      </c>
      <c r="D1126">
        <v>19</v>
      </c>
      <c r="E1126">
        <v>20</v>
      </c>
      <c r="F1126">
        <v>24</v>
      </c>
      <c r="G1126">
        <v>36</v>
      </c>
      <c r="H1126">
        <v>27</v>
      </c>
      <c r="I1126">
        <f>VLOOKUP(A1126,Bシート!A:G,2,FALSE)</f>
        <v>11.5</v>
      </c>
      <c r="J1126">
        <f>VLOOKUP(A1126,Bシート!A:G,3,FALSE)</f>
        <v>-3.1999999999999993</v>
      </c>
      <c r="K1126">
        <f>VLOOKUP(A1126,Bシート!A:G,4,FALSE)</f>
        <v>1017.7</v>
      </c>
      <c r="L1126">
        <f>VLOOKUP(A1126,Bシート!A:G,5,FALSE)</f>
        <v>4</v>
      </c>
      <c r="M1126">
        <f>VLOOKUP(A1126,Bシート!A:G,6,FALSE)</f>
        <v>93</v>
      </c>
      <c r="N1126">
        <f>VLOOKUP(A1126,Bシート!A:G,7,FALSE)</f>
        <v>2</v>
      </c>
      <c r="O1126">
        <f>VLOOKUP(A1126,Bシート!A:H,8,FALSE)</f>
        <v>21.66</v>
      </c>
      <c r="P1126">
        <f>VLOOKUP(A1126,Bシート!A:I,9,FALSE)</f>
        <v>-0.99</v>
      </c>
      <c r="Q1126">
        <f>VLOOKUP(A1126,Bシート!A:J,10,FALSE)</f>
        <v>-0.1</v>
      </c>
    </row>
    <row r="1127" spans="1:17">
      <c r="A1127" s="11">
        <v>42698</v>
      </c>
      <c r="B1127">
        <v>4</v>
      </c>
      <c r="C1127">
        <v>5</v>
      </c>
      <c r="D1127">
        <v>26</v>
      </c>
      <c r="E1127">
        <v>30</v>
      </c>
      <c r="F1127">
        <v>34</v>
      </c>
      <c r="G1127">
        <v>42</v>
      </c>
      <c r="H1127">
        <v>27</v>
      </c>
      <c r="I1127">
        <f>VLOOKUP(A1127,Bシート!A:G,2,FALSE)</f>
        <v>2.7</v>
      </c>
      <c r="J1127">
        <f>VLOOKUP(A1127,Bシート!A:G,3,FALSE)</f>
        <v>-8.3000000000000007</v>
      </c>
      <c r="K1127">
        <f>VLOOKUP(A1127,Bシート!A:G,4,FALSE)</f>
        <v>1016.9</v>
      </c>
      <c r="L1127">
        <f>VLOOKUP(A1127,Bシート!A:G,5,FALSE)</f>
        <v>1</v>
      </c>
      <c r="M1127">
        <f>VLOOKUP(A1127,Bシート!A:G,6,FALSE)</f>
        <v>96</v>
      </c>
      <c r="N1127">
        <f>VLOOKUP(A1127,Bシート!A:G,7,FALSE)</f>
        <v>38</v>
      </c>
      <c r="O1127">
        <f>VLOOKUP(A1127,Bシート!A:H,8,FALSE)</f>
        <v>24.66</v>
      </c>
      <c r="P1127">
        <f>VLOOKUP(A1127,Bシート!A:I,9,FALSE)</f>
        <v>-0.86</v>
      </c>
      <c r="Q1127">
        <f>VLOOKUP(A1127,Bシート!A:J,10,FALSE)</f>
        <v>0.51</v>
      </c>
    </row>
    <row r="1128" spans="1:17">
      <c r="A1128" s="11">
        <v>42702</v>
      </c>
      <c r="B1128">
        <v>9</v>
      </c>
      <c r="C1128">
        <v>15</v>
      </c>
      <c r="D1128">
        <v>17</v>
      </c>
      <c r="E1128">
        <v>21</v>
      </c>
      <c r="F1128">
        <v>23</v>
      </c>
      <c r="G1128">
        <v>42</v>
      </c>
      <c r="H1128">
        <v>24</v>
      </c>
      <c r="I1128">
        <f>VLOOKUP(A1128,Bシート!A:G,2,FALSE)</f>
        <v>10.9</v>
      </c>
      <c r="J1128">
        <f>VLOOKUP(A1128,Bシート!A:G,3,FALSE)</f>
        <v>0.20000000000000107</v>
      </c>
      <c r="K1128">
        <f>VLOOKUP(A1128,Bシート!A:G,4,FALSE)</f>
        <v>1014.4</v>
      </c>
      <c r="L1128">
        <f>VLOOKUP(A1128,Bシート!A:G,5,FALSE)</f>
        <v>5.1000000000000227</v>
      </c>
      <c r="M1128">
        <f>VLOOKUP(A1128,Bシート!A:G,6,FALSE)</f>
        <v>43</v>
      </c>
      <c r="N1128">
        <f>VLOOKUP(A1128,Bシート!A:G,7,FALSE)</f>
        <v>-55</v>
      </c>
      <c r="O1128">
        <f>VLOOKUP(A1128,Bシート!A:H,8,FALSE)</f>
        <v>28.66</v>
      </c>
      <c r="P1128">
        <f>VLOOKUP(A1128,Bシート!A:I,9,FALSE)</f>
        <v>-0.18</v>
      </c>
      <c r="Q1128">
        <f>VLOOKUP(A1128,Bシート!A:J,10,FALSE)</f>
        <v>0.98</v>
      </c>
    </row>
    <row r="1129" spans="1:17">
      <c r="A1129" s="11">
        <v>42705</v>
      </c>
      <c r="B1129">
        <v>3</v>
      </c>
      <c r="C1129">
        <v>15</v>
      </c>
      <c r="D1129">
        <v>21</v>
      </c>
      <c r="E1129">
        <v>29</v>
      </c>
      <c r="F1129">
        <v>30</v>
      </c>
      <c r="G1129">
        <v>35</v>
      </c>
      <c r="H1129">
        <v>39</v>
      </c>
      <c r="I1129">
        <f>VLOOKUP(A1129,Bシート!A:G,2,FALSE)</f>
        <v>14.1</v>
      </c>
      <c r="J1129">
        <f>VLOOKUP(A1129,Bシート!A:G,3,FALSE)</f>
        <v>3.6999999999999993</v>
      </c>
      <c r="K1129">
        <f>VLOOKUP(A1129,Bシート!A:G,4,FALSE)</f>
        <v>1009.1</v>
      </c>
      <c r="L1129">
        <f>VLOOKUP(A1129,Bシート!A:G,5,FALSE)</f>
        <v>-17.999999999999886</v>
      </c>
      <c r="M1129">
        <f>VLOOKUP(A1129,Bシート!A:G,6,FALSE)</f>
        <v>91</v>
      </c>
      <c r="N1129">
        <f>VLOOKUP(A1129,Bシート!A:G,7,FALSE)</f>
        <v>29</v>
      </c>
      <c r="O1129">
        <f>VLOOKUP(A1129,Bシート!A:H,8,FALSE)</f>
        <v>2.13</v>
      </c>
      <c r="P1129">
        <f>VLOOKUP(A1129,Bシート!A:I,9,FALSE)</f>
        <v>0.44</v>
      </c>
      <c r="Q1129">
        <f>VLOOKUP(A1129,Bシート!A:J,10,FALSE)</f>
        <v>0.9</v>
      </c>
    </row>
    <row r="1130" spans="1:17">
      <c r="A1130" s="11">
        <v>42709</v>
      </c>
      <c r="B1130">
        <v>6</v>
      </c>
      <c r="C1130">
        <v>11</v>
      </c>
      <c r="D1130">
        <v>19</v>
      </c>
      <c r="E1130">
        <v>28</v>
      </c>
      <c r="F1130">
        <v>30</v>
      </c>
      <c r="G1130">
        <v>43</v>
      </c>
      <c r="H1130">
        <v>32</v>
      </c>
      <c r="I1130">
        <f>VLOOKUP(A1130,Bシート!A:G,2,FALSE)</f>
        <v>13.2</v>
      </c>
      <c r="J1130">
        <f>VLOOKUP(A1130,Bシート!A:G,3,FALSE)</f>
        <v>-0.90000000000000036</v>
      </c>
      <c r="K1130">
        <f>VLOOKUP(A1130,Bシート!A:G,4,FALSE)</f>
        <v>1008.5</v>
      </c>
      <c r="L1130">
        <f>VLOOKUP(A1130,Bシート!A:G,5,FALSE)</f>
        <v>-5.2000000000000455</v>
      </c>
      <c r="M1130">
        <f>VLOOKUP(A1130,Bシート!A:G,6,FALSE)</f>
        <v>78</v>
      </c>
      <c r="N1130">
        <f>VLOOKUP(A1130,Bシート!A:G,7,FALSE)</f>
        <v>11</v>
      </c>
      <c r="O1130">
        <f>VLOOKUP(A1130,Bシート!A:H,8,FALSE)</f>
        <v>6.13</v>
      </c>
      <c r="P1130">
        <f>VLOOKUP(A1130,Bシート!A:I,9,FALSE)</f>
        <v>0.96</v>
      </c>
      <c r="Q1130">
        <f>VLOOKUP(A1130,Bシート!A:J,10,FALSE)</f>
        <v>0.26</v>
      </c>
    </row>
    <row r="1131" spans="1:17">
      <c r="A1131" s="11">
        <v>42712</v>
      </c>
      <c r="B1131">
        <v>1</v>
      </c>
      <c r="C1131">
        <v>11</v>
      </c>
      <c r="D1131">
        <v>37</v>
      </c>
      <c r="E1131">
        <v>38</v>
      </c>
      <c r="F1131">
        <v>39</v>
      </c>
      <c r="G1131">
        <v>42</v>
      </c>
      <c r="H1131">
        <v>26</v>
      </c>
      <c r="I1131">
        <f>VLOOKUP(A1131,Bシート!A:G,2,FALSE)</f>
        <v>9.9</v>
      </c>
      <c r="J1131">
        <f>VLOOKUP(A1131,Bシート!A:G,3,FALSE)</f>
        <v>1.7000000000000011</v>
      </c>
      <c r="K1131">
        <f>VLOOKUP(A1131,Bシート!A:G,4,FALSE)</f>
        <v>1015.6</v>
      </c>
      <c r="L1131">
        <f>VLOOKUP(A1131,Bシート!A:G,5,FALSE)</f>
        <v>2.2000000000000455</v>
      </c>
      <c r="M1131">
        <f>VLOOKUP(A1131,Bシート!A:G,6,FALSE)</f>
        <v>41</v>
      </c>
      <c r="N1131">
        <f>VLOOKUP(A1131,Bシート!A:G,7,FALSE)</f>
        <v>-19</v>
      </c>
      <c r="O1131">
        <f>VLOOKUP(A1131,Bシート!A:H,8,FALSE)</f>
        <v>9.1300000000000008</v>
      </c>
      <c r="P1131">
        <f>VLOOKUP(A1131,Bシート!A:I,9,FALSE)</f>
        <v>0.93</v>
      </c>
      <c r="Q1131">
        <f>VLOOKUP(A1131,Bシート!A:J,10,FALSE)</f>
        <v>-0.36</v>
      </c>
    </row>
    <row r="1132" spans="1:17">
      <c r="A1132" s="11">
        <v>42716</v>
      </c>
      <c r="B1132">
        <v>6</v>
      </c>
      <c r="C1132">
        <v>12</v>
      </c>
      <c r="D1132">
        <v>25</v>
      </c>
      <c r="E1132">
        <v>36</v>
      </c>
      <c r="F1132">
        <v>38</v>
      </c>
      <c r="G1132">
        <v>41</v>
      </c>
      <c r="H1132">
        <v>18</v>
      </c>
      <c r="I1132">
        <f>VLOOKUP(A1132,Bシート!A:G,2,FALSE)</f>
        <v>8.1</v>
      </c>
      <c r="J1132">
        <f>VLOOKUP(A1132,Bシート!A:G,3,FALSE)</f>
        <v>1</v>
      </c>
      <c r="K1132">
        <f>VLOOKUP(A1132,Bシート!A:G,4,FALSE)</f>
        <v>1023</v>
      </c>
      <c r="L1132">
        <f>VLOOKUP(A1132,Bシート!A:G,5,FALSE)</f>
        <v>4.2000000000000455</v>
      </c>
      <c r="M1132">
        <f>VLOOKUP(A1132,Bシート!A:G,6,FALSE)</f>
        <v>57</v>
      </c>
      <c r="N1132">
        <f>VLOOKUP(A1132,Bシート!A:G,7,FALSE)</f>
        <v>18</v>
      </c>
      <c r="O1132">
        <f>VLOOKUP(A1132,Bシート!A:H,8,FALSE)</f>
        <v>13.13</v>
      </c>
      <c r="P1132">
        <f>VLOOKUP(A1132,Bシート!A:I,9,FALSE)</f>
        <v>0.34</v>
      </c>
      <c r="Q1132">
        <f>VLOOKUP(A1132,Bシート!A:J,10,FALSE)</f>
        <v>-0.94</v>
      </c>
    </row>
    <row r="1133" spans="1:17">
      <c r="A1133" s="11">
        <v>42719</v>
      </c>
      <c r="B1133">
        <v>4</v>
      </c>
      <c r="C1133">
        <v>5</v>
      </c>
      <c r="D1133">
        <v>24</v>
      </c>
      <c r="E1133">
        <v>29</v>
      </c>
      <c r="F1133">
        <v>33</v>
      </c>
      <c r="G1133">
        <v>35</v>
      </c>
      <c r="H1133">
        <v>40</v>
      </c>
      <c r="I1133">
        <f>VLOOKUP(A1133,Bシート!A:G,2,FALSE)</f>
        <v>6.9</v>
      </c>
      <c r="J1133">
        <f>VLOOKUP(A1133,Bシート!A:G,3,FALSE)</f>
        <v>-2.0999999999999996</v>
      </c>
      <c r="K1133">
        <f>VLOOKUP(A1133,Bシート!A:G,4,FALSE)</f>
        <v>1011</v>
      </c>
      <c r="L1133">
        <f>VLOOKUP(A1133,Bシート!A:G,5,FALSE)</f>
        <v>8.8999999999999773</v>
      </c>
      <c r="M1133">
        <f>VLOOKUP(A1133,Bシート!A:G,6,FALSE)</f>
        <v>38</v>
      </c>
      <c r="N1133">
        <f>VLOOKUP(A1133,Bシート!A:G,7,FALSE)</f>
        <v>-14</v>
      </c>
      <c r="O1133">
        <f>VLOOKUP(A1133,Bシート!A:H,8,FALSE)</f>
        <v>16.13</v>
      </c>
      <c r="P1133">
        <f>VLOOKUP(A1133,Bシート!A:I,9,FALSE)</f>
        <v>-0.28999999999999998</v>
      </c>
      <c r="Q1133">
        <f>VLOOKUP(A1133,Bシート!A:J,10,FALSE)</f>
        <v>-0.96</v>
      </c>
    </row>
    <row r="1134" spans="1:17">
      <c r="A1134" s="11">
        <v>42723</v>
      </c>
      <c r="B1134">
        <v>3</v>
      </c>
      <c r="C1134">
        <v>18</v>
      </c>
      <c r="D1134">
        <v>19</v>
      </c>
      <c r="E1134">
        <v>20</v>
      </c>
      <c r="F1134">
        <v>37</v>
      </c>
      <c r="G1134">
        <v>38</v>
      </c>
      <c r="H1134">
        <v>9</v>
      </c>
      <c r="I1134">
        <f>VLOOKUP(A1134,Bシート!A:G,2,FALSE)</f>
        <v>10.3</v>
      </c>
      <c r="J1134">
        <f>VLOOKUP(A1134,Bシート!A:G,3,FALSE)</f>
        <v>1.6000000000000014</v>
      </c>
      <c r="K1134">
        <f>VLOOKUP(A1134,Bシート!A:G,4,FALSE)</f>
        <v>1021.3</v>
      </c>
      <c r="L1134">
        <f>VLOOKUP(A1134,Bシート!A:G,5,FALSE)</f>
        <v>-0.80000000000006821</v>
      </c>
      <c r="M1134">
        <f>VLOOKUP(A1134,Bシート!A:G,6,FALSE)</f>
        <v>45</v>
      </c>
      <c r="N1134">
        <f>VLOOKUP(A1134,Bシート!A:G,7,FALSE)</f>
        <v>-19</v>
      </c>
      <c r="O1134">
        <f>VLOOKUP(A1134,Bシート!A:H,8,FALSE)</f>
        <v>20.13</v>
      </c>
      <c r="P1134">
        <f>VLOOKUP(A1134,Bシート!A:I,9,FALSE)</f>
        <v>-0.91</v>
      </c>
      <c r="Q1134">
        <f>VLOOKUP(A1134,Bシート!A:J,10,FALSE)</f>
        <v>-0.42</v>
      </c>
    </row>
    <row r="1135" spans="1:17">
      <c r="A1135" s="11">
        <v>42726</v>
      </c>
      <c r="B1135">
        <v>5</v>
      </c>
      <c r="C1135">
        <v>6</v>
      </c>
      <c r="D1135">
        <v>12</v>
      </c>
      <c r="E1135">
        <v>14</v>
      </c>
      <c r="F1135">
        <v>30</v>
      </c>
      <c r="G1135">
        <v>38</v>
      </c>
      <c r="H1135">
        <v>29</v>
      </c>
      <c r="I1135">
        <f>VLOOKUP(A1135,Bシート!A:G,2,FALSE)</f>
        <v>19.5</v>
      </c>
      <c r="J1135">
        <f>VLOOKUP(A1135,Bシート!A:G,3,FALSE)</f>
        <v>8.1</v>
      </c>
      <c r="K1135">
        <f>VLOOKUP(A1135,Bシート!A:G,4,FALSE)</f>
        <v>1007.5</v>
      </c>
      <c r="L1135">
        <f>VLOOKUP(A1135,Bシート!A:G,5,FALSE)</f>
        <v>-19.200000000000045</v>
      </c>
      <c r="M1135">
        <f>VLOOKUP(A1135,Bシート!A:G,6,FALSE)</f>
        <v>78</v>
      </c>
      <c r="N1135">
        <f>VLOOKUP(A1135,Bシート!A:G,7,FALSE)</f>
        <v>4</v>
      </c>
      <c r="O1135">
        <f>VLOOKUP(A1135,Bシート!A:H,8,FALSE)</f>
        <v>23.13</v>
      </c>
      <c r="P1135">
        <f>VLOOKUP(A1135,Bシート!A:I,9,FALSE)</f>
        <v>-0.98</v>
      </c>
      <c r="Q1135">
        <f>VLOOKUP(A1135,Bシート!A:J,10,FALSE)</f>
        <v>0.21</v>
      </c>
    </row>
    <row r="1136" spans="1:17">
      <c r="A1136" s="11">
        <v>42730</v>
      </c>
      <c r="B1136">
        <v>20</v>
      </c>
      <c r="C1136">
        <v>22</v>
      </c>
      <c r="D1136">
        <v>28</v>
      </c>
      <c r="E1136">
        <v>29</v>
      </c>
      <c r="F1136">
        <v>32</v>
      </c>
      <c r="G1136">
        <v>41</v>
      </c>
      <c r="H1136">
        <v>14</v>
      </c>
      <c r="I1136">
        <f>VLOOKUP(A1136,Bシート!A:G,2,FALSE)</f>
        <v>7.7</v>
      </c>
      <c r="J1136">
        <f>VLOOKUP(A1136,Bシート!A:G,3,FALSE)</f>
        <v>1.7999999999999998</v>
      </c>
      <c r="K1136">
        <f>VLOOKUP(A1136,Bシート!A:G,4,FALSE)</f>
        <v>1016.1</v>
      </c>
      <c r="L1136">
        <f>VLOOKUP(A1136,Bシート!A:G,5,FALSE)</f>
        <v>-10.999999999999886</v>
      </c>
      <c r="M1136">
        <f>VLOOKUP(A1136,Bシート!A:G,6,FALSE)</f>
        <v>61</v>
      </c>
      <c r="N1136">
        <f>VLOOKUP(A1136,Bシート!A:G,7,FALSE)</f>
        <v>-2</v>
      </c>
      <c r="O1136">
        <f>VLOOKUP(A1136,Bシート!A:H,8,FALSE)</f>
        <v>27.13</v>
      </c>
      <c r="P1136">
        <f>VLOOKUP(A1136,Bシート!A:I,9,FALSE)</f>
        <v>-0.49</v>
      </c>
      <c r="Q1136">
        <f>VLOOKUP(A1136,Bシート!A:J,10,FALSE)</f>
        <v>0.87</v>
      </c>
    </row>
    <row r="1137" spans="1:17">
      <c r="A1137" s="11">
        <v>42733</v>
      </c>
      <c r="B1137">
        <v>3</v>
      </c>
      <c r="C1137">
        <v>4</v>
      </c>
      <c r="D1137">
        <v>7</v>
      </c>
      <c r="E1137">
        <v>8</v>
      </c>
      <c r="F1137">
        <v>22</v>
      </c>
      <c r="G1137">
        <v>33</v>
      </c>
      <c r="H1137">
        <v>18</v>
      </c>
      <c r="I1137">
        <f>VLOOKUP(A1137,Bシート!A:G,2,FALSE)</f>
        <v>5.3</v>
      </c>
      <c r="J1137">
        <f>VLOOKUP(A1137,Bシート!A:G,3,FALSE)</f>
        <v>-0.60000000000000053</v>
      </c>
      <c r="K1137">
        <f>VLOOKUP(A1137,Bシート!A:G,4,FALSE)</f>
        <v>1009.7</v>
      </c>
      <c r="L1137">
        <f>VLOOKUP(A1137,Bシート!A:G,5,FALSE)</f>
        <v>-12.199999999999932</v>
      </c>
      <c r="M1137">
        <f>VLOOKUP(A1137,Bシート!A:G,6,FALSE)</f>
        <v>61</v>
      </c>
      <c r="N1137">
        <f>VLOOKUP(A1137,Bシート!A:G,7,FALSE)</f>
        <v>23</v>
      </c>
      <c r="O1137">
        <f>VLOOKUP(A1137,Bシート!A:H,8,FALSE)</f>
        <v>0.6</v>
      </c>
      <c r="P1137">
        <f>VLOOKUP(A1137,Bシート!A:I,9,FALSE)</f>
        <v>0.13</v>
      </c>
      <c r="Q1137">
        <f>VLOOKUP(A1137,Bシート!A:J,10,FALSE)</f>
        <v>0.99</v>
      </c>
    </row>
    <row r="1138" spans="1:17">
      <c r="A1138" s="11">
        <v>42740</v>
      </c>
      <c r="B1138">
        <v>1</v>
      </c>
      <c r="C1138">
        <v>18</v>
      </c>
      <c r="D1138">
        <v>21</v>
      </c>
      <c r="E1138">
        <v>31</v>
      </c>
      <c r="F1138">
        <v>37</v>
      </c>
      <c r="G1138">
        <v>41</v>
      </c>
      <c r="H1138">
        <v>20</v>
      </c>
      <c r="I1138">
        <f>VLOOKUP(A1138,Bシート!A:G,2,FALSE)</f>
        <v>6</v>
      </c>
      <c r="J1138">
        <f>VLOOKUP(A1138,Bシート!A:G,3,FALSE)</f>
        <v>-3.5</v>
      </c>
      <c r="K1138">
        <f>VLOOKUP(A1138,Bシート!A:G,4,FALSE)</f>
        <v>1017</v>
      </c>
      <c r="L1138">
        <f>VLOOKUP(A1138,Bシート!A:G,5,FALSE)</f>
        <v>6.5</v>
      </c>
      <c r="M1138">
        <f>VLOOKUP(A1138,Bシート!A:G,6,FALSE)</f>
        <v>43</v>
      </c>
      <c r="N1138">
        <f>VLOOKUP(A1138,Bシート!A:G,7,FALSE)</f>
        <v>1</v>
      </c>
      <c r="O1138">
        <f>VLOOKUP(A1138,Bシート!A:H,8,FALSE)</f>
        <v>7.6</v>
      </c>
      <c r="P1138">
        <f>VLOOKUP(A1138,Bシート!A:I,9,FALSE)</f>
        <v>1</v>
      </c>
      <c r="Q1138">
        <f>VLOOKUP(A1138,Bシート!A:J,10,FALSE)</f>
        <v>-0.05</v>
      </c>
    </row>
    <row r="1139" spans="1:17">
      <c r="A1139" s="11">
        <v>42744</v>
      </c>
      <c r="B1139">
        <v>8</v>
      </c>
      <c r="C1139">
        <v>15</v>
      </c>
      <c r="D1139">
        <v>21</v>
      </c>
      <c r="E1139">
        <v>24</v>
      </c>
      <c r="F1139">
        <v>35</v>
      </c>
      <c r="G1139">
        <v>38</v>
      </c>
      <c r="H1139">
        <v>22</v>
      </c>
      <c r="I1139">
        <f>VLOOKUP(A1139,Bシート!A:G,2,FALSE)</f>
        <v>6.3</v>
      </c>
      <c r="J1139">
        <f>VLOOKUP(A1139,Bシート!A:G,3,FALSE)</f>
        <v>2.0999999999999996</v>
      </c>
      <c r="K1139">
        <f>VLOOKUP(A1139,Bシート!A:G,4,FALSE)</f>
        <v>1000.6</v>
      </c>
      <c r="L1139">
        <f>VLOOKUP(A1139,Bシート!A:G,5,FALSE)</f>
        <v>-7</v>
      </c>
      <c r="M1139">
        <f>VLOOKUP(A1139,Bシート!A:G,6,FALSE)</f>
        <v>95</v>
      </c>
      <c r="N1139">
        <f>VLOOKUP(A1139,Bシート!A:G,7,FALSE)</f>
        <v>-2</v>
      </c>
      <c r="O1139">
        <f>VLOOKUP(A1139,Bシート!A:H,8,FALSE)</f>
        <v>11.6</v>
      </c>
      <c r="P1139">
        <f>VLOOKUP(A1139,Bシート!A:I,9,FALSE)</f>
        <v>0.62</v>
      </c>
      <c r="Q1139">
        <f>VLOOKUP(A1139,Bシート!A:J,10,FALSE)</f>
        <v>-0.78</v>
      </c>
    </row>
    <row r="1140" spans="1:17">
      <c r="A1140" s="11">
        <v>42747</v>
      </c>
      <c r="B1140">
        <v>4</v>
      </c>
      <c r="C1140">
        <v>6</v>
      </c>
      <c r="D1140">
        <v>14</v>
      </c>
      <c r="E1140">
        <v>17</v>
      </c>
      <c r="F1140">
        <v>23</v>
      </c>
      <c r="G1140">
        <v>33</v>
      </c>
      <c r="H1140">
        <v>26</v>
      </c>
      <c r="I1140">
        <f>VLOOKUP(A1140,Bシート!A:G,2,FALSE)</f>
        <v>8.6</v>
      </c>
      <c r="J1140">
        <f>VLOOKUP(A1140,Bシート!A:G,3,FALSE)</f>
        <v>2.0999999999999996</v>
      </c>
      <c r="K1140">
        <f>VLOOKUP(A1140,Bシート!A:G,4,FALSE)</f>
        <v>1000.7</v>
      </c>
      <c r="L1140">
        <f>VLOOKUP(A1140,Bシート!A:G,5,FALSE)</f>
        <v>-5.5</v>
      </c>
      <c r="M1140">
        <f>VLOOKUP(A1140,Bシート!A:G,6,FALSE)</f>
        <v>42</v>
      </c>
      <c r="N1140">
        <f>VLOOKUP(A1140,Bシート!A:G,7,FALSE)</f>
        <v>-22</v>
      </c>
      <c r="O1140">
        <f>VLOOKUP(A1140,Bシート!A:H,8,FALSE)</f>
        <v>14.6</v>
      </c>
      <c r="P1140">
        <f>VLOOKUP(A1140,Bシート!A:I,9,FALSE)</f>
        <v>0.04</v>
      </c>
      <c r="Q1140">
        <f>VLOOKUP(A1140,Bシート!A:J,10,FALSE)</f>
        <v>-1</v>
      </c>
    </row>
    <row r="1141" spans="1:17">
      <c r="A1141" s="11">
        <v>42751</v>
      </c>
      <c r="B1141">
        <v>11</v>
      </c>
      <c r="C1141">
        <v>21</v>
      </c>
      <c r="D1141">
        <v>30</v>
      </c>
      <c r="E1141">
        <v>31</v>
      </c>
      <c r="F1141">
        <v>36</v>
      </c>
      <c r="G1141">
        <v>37</v>
      </c>
      <c r="H1141">
        <v>23</v>
      </c>
      <c r="I1141">
        <f>VLOOKUP(A1141,Bシート!A:G,2,FALSE)</f>
        <v>4.8</v>
      </c>
      <c r="J1141">
        <f>VLOOKUP(A1141,Bシート!A:G,3,FALSE)</f>
        <v>3.5999999999999996</v>
      </c>
      <c r="K1141">
        <f>VLOOKUP(A1141,Bシート!A:G,4,FALSE)</f>
        <v>1008.4</v>
      </c>
      <c r="L1141">
        <f>VLOOKUP(A1141,Bシート!A:G,5,FALSE)</f>
        <v>0.60000000000002274</v>
      </c>
      <c r="M1141">
        <f>VLOOKUP(A1141,Bシート!A:G,6,FALSE)</f>
        <v>43</v>
      </c>
      <c r="N1141">
        <f>VLOOKUP(A1141,Bシート!A:G,7,FALSE)</f>
        <v>-9</v>
      </c>
      <c r="O1141">
        <f>VLOOKUP(A1141,Bシート!A:H,8,FALSE)</f>
        <v>18.600000000000001</v>
      </c>
      <c r="P1141">
        <f>VLOOKUP(A1141,Bシート!A:I,9,FALSE)</f>
        <v>-0.73</v>
      </c>
      <c r="Q1141">
        <f>VLOOKUP(A1141,Bシート!A:J,10,FALSE)</f>
        <v>-0.69</v>
      </c>
    </row>
    <row r="1142" spans="1:17">
      <c r="A1142" s="11">
        <v>42754</v>
      </c>
      <c r="B1142">
        <v>1</v>
      </c>
      <c r="C1142">
        <v>4</v>
      </c>
      <c r="D1142">
        <v>10</v>
      </c>
      <c r="E1142">
        <v>14</v>
      </c>
      <c r="F1142">
        <v>24</v>
      </c>
      <c r="G1142">
        <v>26</v>
      </c>
      <c r="H1142">
        <v>29</v>
      </c>
      <c r="I1142">
        <f>VLOOKUP(A1142,Bシート!A:G,2,FALSE)</f>
        <v>7.3</v>
      </c>
      <c r="J1142">
        <f>VLOOKUP(A1142,Bシート!A:G,3,FALSE)</f>
        <v>-0.20000000000000018</v>
      </c>
      <c r="K1142">
        <f>VLOOKUP(A1142,Bシート!A:G,4,FALSE)</f>
        <v>1015.1</v>
      </c>
      <c r="L1142">
        <f>VLOOKUP(A1142,Bシート!A:G,5,FALSE)</f>
        <v>-6.5</v>
      </c>
      <c r="M1142">
        <f>VLOOKUP(A1142,Bシート!A:G,6,FALSE)</f>
        <v>39</v>
      </c>
      <c r="N1142">
        <f>VLOOKUP(A1142,Bシート!A:G,7,FALSE)</f>
        <v>-12</v>
      </c>
      <c r="O1142">
        <f>VLOOKUP(A1142,Bシート!A:H,8,FALSE)</f>
        <v>21.6</v>
      </c>
      <c r="P1142">
        <f>VLOOKUP(A1142,Bシート!A:I,9,FALSE)</f>
        <v>-0.99</v>
      </c>
      <c r="Q1142">
        <f>VLOOKUP(A1142,Bシート!A:J,10,FALSE)</f>
        <v>-0.12</v>
      </c>
    </row>
    <row r="1143" spans="1:17">
      <c r="A1143" s="11">
        <v>42758</v>
      </c>
      <c r="B1143">
        <v>12</v>
      </c>
      <c r="C1143">
        <v>13</v>
      </c>
      <c r="D1143">
        <v>19</v>
      </c>
      <c r="E1143">
        <v>23</v>
      </c>
      <c r="F1143">
        <v>28</v>
      </c>
      <c r="G1143">
        <v>35</v>
      </c>
      <c r="H1143">
        <v>31</v>
      </c>
      <c r="I1143">
        <f>VLOOKUP(A1143,Bシート!A:G,2,FALSE)</f>
        <v>3.7</v>
      </c>
      <c r="J1143">
        <f>VLOOKUP(A1143,Bシート!A:G,3,FALSE)</f>
        <v>-2.8</v>
      </c>
      <c r="K1143">
        <f>VLOOKUP(A1143,Bシート!A:G,4,FALSE)</f>
        <v>1010.7</v>
      </c>
      <c r="L1143">
        <f>VLOOKUP(A1143,Bシート!A:G,5,FALSE)</f>
        <v>6</v>
      </c>
      <c r="M1143">
        <f>VLOOKUP(A1143,Bシート!A:G,6,FALSE)</f>
        <v>27</v>
      </c>
      <c r="N1143">
        <f>VLOOKUP(A1143,Bシート!A:G,7,FALSE)</f>
        <v>-18</v>
      </c>
      <c r="O1143">
        <f>VLOOKUP(A1143,Bシート!A:H,8,FALSE)</f>
        <v>25.6</v>
      </c>
      <c r="P1143">
        <f>VLOOKUP(A1143,Bシート!A:I,9,FALSE)</f>
        <v>-0.74</v>
      </c>
      <c r="Q1143">
        <f>VLOOKUP(A1143,Bシート!A:J,10,FALSE)</f>
        <v>0.67</v>
      </c>
    </row>
    <row r="1144" spans="1:17">
      <c r="A1144" s="11">
        <v>42761</v>
      </c>
      <c r="B1144">
        <v>19</v>
      </c>
      <c r="C1144">
        <v>21</v>
      </c>
      <c r="D1144">
        <v>31</v>
      </c>
      <c r="E1144">
        <v>39</v>
      </c>
      <c r="F1144">
        <v>42</v>
      </c>
      <c r="G1144">
        <v>43</v>
      </c>
      <c r="H1144">
        <v>29</v>
      </c>
      <c r="I1144">
        <f>VLOOKUP(A1144,Bシート!A:G,2,FALSE)</f>
        <v>5.5</v>
      </c>
      <c r="J1144">
        <f>VLOOKUP(A1144,Bシート!A:G,3,FALSE)</f>
        <v>0.29999999999999982</v>
      </c>
      <c r="K1144">
        <f>VLOOKUP(A1144,Bシート!A:G,4,FALSE)</f>
        <v>1024</v>
      </c>
      <c r="L1144">
        <f>VLOOKUP(A1144,Bシート!A:G,5,FALSE)</f>
        <v>0.79999999999995453</v>
      </c>
      <c r="M1144">
        <f>VLOOKUP(A1144,Bシート!A:G,6,FALSE)</f>
        <v>46</v>
      </c>
      <c r="N1144">
        <f>VLOOKUP(A1144,Bシート!A:G,7,FALSE)</f>
        <v>10</v>
      </c>
      <c r="O1144">
        <f>VLOOKUP(A1144,Bシート!A:H,8,FALSE)</f>
        <v>28.6</v>
      </c>
      <c r="P1144">
        <f>VLOOKUP(A1144,Bシート!A:I,9,FALSE)</f>
        <v>-0.2</v>
      </c>
      <c r="Q1144">
        <f>VLOOKUP(A1144,Bシート!A:J,10,FALSE)</f>
        <v>0.98</v>
      </c>
    </row>
    <row r="1145" spans="1:17">
      <c r="A1145" s="11">
        <v>42765</v>
      </c>
      <c r="B1145">
        <v>7</v>
      </c>
      <c r="C1145">
        <v>13</v>
      </c>
      <c r="D1145">
        <v>14</v>
      </c>
      <c r="E1145">
        <v>33</v>
      </c>
      <c r="F1145">
        <v>39</v>
      </c>
      <c r="G1145">
        <v>43</v>
      </c>
      <c r="H1145">
        <v>29</v>
      </c>
      <c r="I1145">
        <f>VLOOKUP(A1145,Bシート!A:G,2,FALSE)</f>
        <v>11.9</v>
      </c>
      <c r="J1145">
        <f>VLOOKUP(A1145,Bシート!A:G,3,FALSE)</f>
        <v>3.4000000000000004</v>
      </c>
      <c r="K1145">
        <f>VLOOKUP(A1145,Bシート!A:G,4,FALSE)</f>
        <v>998.9</v>
      </c>
      <c r="L1145">
        <f>VLOOKUP(A1145,Bシート!A:G,5,FALSE)</f>
        <v>-16</v>
      </c>
      <c r="M1145">
        <f>VLOOKUP(A1145,Bシート!A:G,6,FALSE)</f>
        <v>39</v>
      </c>
      <c r="N1145">
        <f>VLOOKUP(A1145,Bシート!A:G,7,FALSE)</f>
        <v>-26</v>
      </c>
      <c r="O1145">
        <f>VLOOKUP(A1145,Bシート!A:H,8,FALSE)</f>
        <v>3.07</v>
      </c>
      <c r="P1145">
        <f>VLOOKUP(A1145,Bシート!A:I,9,FALSE)</f>
        <v>0.61</v>
      </c>
      <c r="Q1145">
        <f>VLOOKUP(A1145,Bシート!A:J,10,FALSE)</f>
        <v>0.79</v>
      </c>
    </row>
    <row r="1146" spans="1:17">
      <c r="A1146" s="11">
        <v>42768</v>
      </c>
      <c r="B1146">
        <v>1</v>
      </c>
      <c r="C1146">
        <v>4</v>
      </c>
      <c r="D1146">
        <v>15</v>
      </c>
      <c r="E1146">
        <v>18</v>
      </c>
      <c r="F1146">
        <v>25</v>
      </c>
      <c r="G1146">
        <v>28</v>
      </c>
      <c r="H1146">
        <v>36</v>
      </c>
      <c r="I1146">
        <f>VLOOKUP(A1146,Bシート!A:G,2,FALSE)</f>
        <v>5.3</v>
      </c>
      <c r="J1146">
        <f>VLOOKUP(A1146,Bシート!A:G,3,FALSE)</f>
        <v>-1.6000000000000005</v>
      </c>
      <c r="K1146">
        <f>VLOOKUP(A1146,Bシート!A:G,4,FALSE)</f>
        <v>1010.3</v>
      </c>
      <c r="L1146">
        <f>VLOOKUP(A1146,Bシート!A:G,5,FALSE)</f>
        <v>5.2999999999999545</v>
      </c>
      <c r="M1146">
        <f>VLOOKUP(A1146,Bシート!A:G,6,FALSE)</f>
        <v>28</v>
      </c>
      <c r="N1146">
        <f>VLOOKUP(A1146,Bシート!A:G,7,FALSE)</f>
        <v>-17</v>
      </c>
      <c r="O1146">
        <f>VLOOKUP(A1146,Bシート!A:H,8,FALSE)</f>
        <v>6.07</v>
      </c>
      <c r="P1146">
        <f>VLOOKUP(A1146,Bシート!A:I,9,FALSE)</f>
        <v>0.96</v>
      </c>
      <c r="Q1146">
        <f>VLOOKUP(A1146,Bシート!A:J,10,FALSE)</f>
        <v>0.28000000000000003</v>
      </c>
    </row>
    <row r="1147" spans="1:17">
      <c r="A1147" s="11">
        <v>42772</v>
      </c>
      <c r="B1147">
        <v>1</v>
      </c>
      <c r="C1147">
        <v>10</v>
      </c>
      <c r="D1147">
        <v>19</v>
      </c>
      <c r="E1147">
        <v>23</v>
      </c>
      <c r="F1147">
        <v>26</v>
      </c>
      <c r="G1147">
        <v>34</v>
      </c>
      <c r="H1147">
        <v>27</v>
      </c>
      <c r="I1147">
        <f>VLOOKUP(A1147,Bシート!A:G,2,FALSE)</f>
        <v>8.5</v>
      </c>
      <c r="J1147">
        <f>VLOOKUP(A1147,Bシート!A:G,3,FALSE)</f>
        <v>0.79999999999999982</v>
      </c>
      <c r="K1147">
        <f>VLOOKUP(A1147,Bシート!A:G,4,FALSE)</f>
        <v>999.9</v>
      </c>
      <c r="L1147">
        <f>VLOOKUP(A1147,Bシート!A:G,5,FALSE)</f>
        <v>-4.3999999999999773</v>
      </c>
      <c r="M1147">
        <f>VLOOKUP(A1147,Bシート!A:G,6,FALSE)</f>
        <v>37</v>
      </c>
      <c r="N1147">
        <f>VLOOKUP(A1147,Bシート!A:G,7,FALSE)</f>
        <v>-39</v>
      </c>
      <c r="O1147">
        <f>VLOOKUP(A1147,Bシート!A:H,8,FALSE)</f>
        <v>10.07</v>
      </c>
      <c r="P1147">
        <f>VLOOKUP(A1147,Bシート!A:I,9,FALSE)</f>
        <v>0.84</v>
      </c>
      <c r="Q1147">
        <f>VLOOKUP(A1147,Bシート!A:J,10,FALSE)</f>
        <v>-0.54</v>
      </c>
    </row>
    <row r="1148" spans="1:17">
      <c r="A1148" s="11">
        <v>42775</v>
      </c>
      <c r="B1148">
        <v>2</v>
      </c>
      <c r="C1148">
        <v>3</v>
      </c>
      <c r="D1148">
        <v>10</v>
      </c>
      <c r="E1148">
        <v>16</v>
      </c>
      <c r="F1148">
        <v>26</v>
      </c>
      <c r="G1148">
        <v>27</v>
      </c>
      <c r="H1148">
        <v>23</v>
      </c>
      <c r="I1148">
        <f>VLOOKUP(A1148,Bシート!A:G,2,FALSE)</f>
        <v>1.1000000000000001</v>
      </c>
      <c r="J1148">
        <f>VLOOKUP(A1148,Bシート!A:G,3,FALSE)</f>
        <v>-6.1</v>
      </c>
      <c r="K1148">
        <f>VLOOKUP(A1148,Bシート!A:G,4,FALSE)</f>
        <v>996.5</v>
      </c>
      <c r="L1148">
        <f>VLOOKUP(A1148,Bシート!A:G,5,FALSE)</f>
        <v>-13.200000000000045</v>
      </c>
      <c r="M1148">
        <f>VLOOKUP(A1148,Bシート!A:G,6,FALSE)</f>
        <v>99</v>
      </c>
      <c r="N1148">
        <f>VLOOKUP(A1148,Bシート!A:G,7,FALSE)</f>
        <v>66</v>
      </c>
      <c r="O1148">
        <f>VLOOKUP(A1148,Bシート!A:H,8,FALSE)</f>
        <v>13.07</v>
      </c>
      <c r="P1148">
        <f>VLOOKUP(A1148,Bシート!A:I,9,FALSE)</f>
        <v>0.35</v>
      </c>
      <c r="Q1148">
        <f>VLOOKUP(A1148,Bシート!A:J,10,FALSE)</f>
        <v>-0.94</v>
      </c>
    </row>
    <row r="1149" spans="1:17">
      <c r="A1149" s="11">
        <v>42779</v>
      </c>
      <c r="B1149">
        <v>3</v>
      </c>
      <c r="C1149">
        <v>5</v>
      </c>
      <c r="D1149">
        <v>16</v>
      </c>
      <c r="E1149">
        <v>23</v>
      </c>
      <c r="F1149">
        <v>31</v>
      </c>
      <c r="G1149">
        <v>43</v>
      </c>
      <c r="H1149">
        <v>39</v>
      </c>
      <c r="I1149">
        <f>VLOOKUP(A1149,Bシート!A:G,2,FALSE)</f>
        <v>8.1</v>
      </c>
      <c r="J1149">
        <f>VLOOKUP(A1149,Bシート!A:G,3,FALSE)</f>
        <v>2.0999999999999996</v>
      </c>
      <c r="K1149">
        <f>VLOOKUP(A1149,Bシート!A:G,4,FALSE)</f>
        <v>1019.1</v>
      </c>
      <c r="L1149">
        <f>VLOOKUP(A1149,Bシート!A:G,5,FALSE)</f>
        <v>4.7000000000000455</v>
      </c>
      <c r="M1149">
        <f>VLOOKUP(A1149,Bシート!A:G,6,FALSE)</f>
        <v>28</v>
      </c>
      <c r="N1149">
        <f>VLOOKUP(A1149,Bシート!A:G,7,FALSE)</f>
        <v>-13</v>
      </c>
      <c r="O1149">
        <f>VLOOKUP(A1149,Bシート!A:H,8,FALSE)</f>
        <v>17.07</v>
      </c>
      <c r="P1149">
        <f>VLOOKUP(A1149,Bシート!A:I,9,FALSE)</f>
        <v>-0.47</v>
      </c>
      <c r="Q1149">
        <f>VLOOKUP(A1149,Bシート!A:J,10,FALSE)</f>
        <v>-0.88</v>
      </c>
    </row>
    <row r="1150" spans="1:17">
      <c r="A1150" s="11">
        <v>42782</v>
      </c>
      <c r="B1150">
        <v>2</v>
      </c>
      <c r="C1150">
        <v>14</v>
      </c>
      <c r="D1150">
        <v>22</v>
      </c>
      <c r="E1150">
        <v>23</v>
      </c>
      <c r="F1150">
        <v>35</v>
      </c>
      <c r="G1150">
        <v>43</v>
      </c>
      <c r="H1150">
        <v>31</v>
      </c>
      <c r="I1150">
        <f>VLOOKUP(A1150,Bシート!A:G,2,FALSE)</f>
        <v>10.3</v>
      </c>
      <c r="J1150">
        <f>VLOOKUP(A1150,Bシート!A:G,3,FALSE)</f>
        <v>1.2000000000000011</v>
      </c>
      <c r="K1150">
        <f>VLOOKUP(A1150,Bシート!A:G,4,FALSE)</f>
        <v>1018.9</v>
      </c>
      <c r="L1150">
        <f>VLOOKUP(A1150,Bシート!A:G,5,FALSE)</f>
        <v>-3.2000000000000455</v>
      </c>
      <c r="M1150">
        <f>VLOOKUP(A1150,Bシート!A:G,6,FALSE)</f>
        <v>68</v>
      </c>
      <c r="N1150">
        <f>VLOOKUP(A1150,Bシート!A:G,7,FALSE)</f>
        <v>37</v>
      </c>
      <c r="O1150">
        <f>VLOOKUP(A1150,Bシート!A:H,8,FALSE)</f>
        <v>20.07</v>
      </c>
      <c r="P1150">
        <f>VLOOKUP(A1150,Bシート!A:I,9,FALSE)</f>
        <v>-0.9</v>
      </c>
      <c r="Q1150">
        <f>VLOOKUP(A1150,Bシート!A:J,10,FALSE)</f>
        <v>-0.43</v>
      </c>
    </row>
    <row r="1151" spans="1:17">
      <c r="A1151" s="11">
        <v>42786</v>
      </c>
      <c r="B1151">
        <v>7</v>
      </c>
      <c r="C1151">
        <v>11</v>
      </c>
      <c r="D1151">
        <v>17</v>
      </c>
      <c r="E1151">
        <v>27</v>
      </c>
      <c r="F1151">
        <v>32</v>
      </c>
      <c r="G1151">
        <v>40</v>
      </c>
      <c r="H1151">
        <v>18</v>
      </c>
      <c r="I1151">
        <f>VLOOKUP(A1151,Bシート!A:G,2,FALSE)</f>
        <v>9.9</v>
      </c>
      <c r="J1151">
        <f>VLOOKUP(A1151,Bシート!A:G,3,FALSE)</f>
        <v>1.7000000000000011</v>
      </c>
      <c r="K1151">
        <f>VLOOKUP(A1151,Bシート!A:G,4,FALSE)</f>
        <v>991.7</v>
      </c>
      <c r="L1151">
        <f>VLOOKUP(A1151,Bシート!A:G,5,FALSE)</f>
        <v>-21.599999999999909</v>
      </c>
      <c r="M1151">
        <f>VLOOKUP(A1151,Bシート!A:G,6,FALSE)</f>
        <v>89</v>
      </c>
      <c r="N1151">
        <f>VLOOKUP(A1151,Bシート!A:G,7,FALSE)</f>
        <v>45</v>
      </c>
      <c r="O1151">
        <f>VLOOKUP(A1151,Bシート!A:H,8,FALSE)</f>
        <v>24.07</v>
      </c>
      <c r="P1151">
        <f>VLOOKUP(A1151,Bシート!A:I,9,FALSE)</f>
        <v>-0.92</v>
      </c>
      <c r="Q1151">
        <f>VLOOKUP(A1151,Bシート!A:J,10,FALSE)</f>
        <v>0.4</v>
      </c>
    </row>
    <row r="1152" spans="1:17">
      <c r="A1152" s="11">
        <v>42789</v>
      </c>
      <c r="B1152">
        <v>5</v>
      </c>
      <c r="C1152">
        <v>23</v>
      </c>
      <c r="D1152">
        <v>25</v>
      </c>
      <c r="E1152">
        <v>26</v>
      </c>
      <c r="F1152">
        <v>29</v>
      </c>
      <c r="G1152">
        <v>31</v>
      </c>
      <c r="H1152">
        <v>19</v>
      </c>
      <c r="I1152">
        <f>VLOOKUP(A1152,Bシート!A:G,2,FALSE)</f>
        <v>13.8</v>
      </c>
      <c r="J1152">
        <f>VLOOKUP(A1152,Bシート!A:G,3,FALSE)</f>
        <v>4.1000000000000014</v>
      </c>
      <c r="K1152">
        <f>VLOOKUP(A1152,Bシート!A:G,4,FALSE)</f>
        <v>994.7</v>
      </c>
      <c r="L1152">
        <f>VLOOKUP(A1152,Bシート!A:G,5,FALSE)</f>
        <v>-23</v>
      </c>
      <c r="M1152">
        <f>VLOOKUP(A1152,Bシート!A:G,6,FALSE)</f>
        <v>69</v>
      </c>
      <c r="N1152">
        <f>VLOOKUP(A1152,Bシート!A:G,7,FALSE)</f>
        <v>-1</v>
      </c>
      <c r="O1152">
        <f>VLOOKUP(A1152,Bシート!A:H,8,FALSE)</f>
        <v>27.07</v>
      </c>
      <c r="P1152">
        <f>VLOOKUP(A1152,Bシート!A:I,9,FALSE)</f>
        <v>-0.5</v>
      </c>
      <c r="Q1152">
        <f>VLOOKUP(A1152,Bシート!A:J,10,FALSE)</f>
        <v>0.87</v>
      </c>
    </row>
    <row r="1153" spans="1:17">
      <c r="A1153" s="11">
        <v>42793</v>
      </c>
      <c r="B1153">
        <v>6</v>
      </c>
      <c r="C1153">
        <v>8</v>
      </c>
      <c r="D1153">
        <v>10</v>
      </c>
      <c r="E1153">
        <v>33</v>
      </c>
      <c r="F1153">
        <v>35</v>
      </c>
      <c r="G1153">
        <v>43</v>
      </c>
      <c r="H1153">
        <v>22</v>
      </c>
      <c r="I1153">
        <f>VLOOKUP(A1153,Bシート!A:G,2,FALSE)</f>
        <v>5.8</v>
      </c>
      <c r="J1153">
        <f>VLOOKUP(A1153,Bシート!A:G,3,FALSE)</f>
        <v>-3.7</v>
      </c>
      <c r="K1153">
        <f>VLOOKUP(A1153,Bシート!A:G,4,FALSE)</f>
        <v>1022.7</v>
      </c>
      <c r="L1153">
        <f>VLOOKUP(A1153,Bシート!A:G,5,FALSE)</f>
        <v>7.9000000000000909</v>
      </c>
      <c r="M1153">
        <f>VLOOKUP(A1153,Bシート!A:G,6,FALSE)</f>
        <v>63</v>
      </c>
      <c r="N1153">
        <f>VLOOKUP(A1153,Bシート!A:G,7,FALSE)</f>
        <v>23</v>
      </c>
      <c r="O1153">
        <f>VLOOKUP(A1153,Bシート!A:H,8,FALSE)</f>
        <v>1.54</v>
      </c>
      <c r="P1153">
        <f>VLOOKUP(A1153,Bシート!A:I,9,FALSE)</f>
        <v>0.32</v>
      </c>
      <c r="Q1153">
        <f>VLOOKUP(A1153,Bシート!A:J,10,FALSE)</f>
        <v>0.95</v>
      </c>
    </row>
    <row r="1154" spans="1:17">
      <c r="A1154" s="11">
        <v>42796</v>
      </c>
      <c r="B1154">
        <v>4</v>
      </c>
      <c r="C1154">
        <v>15</v>
      </c>
      <c r="D1154">
        <v>20</v>
      </c>
      <c r="E1154">
        <v>24</v>
      </c>
      <c r="F1154">
        <v>26</v>
      </c>
      <c r="G1154">
        <v>30</v>
      </c>
      <c r="H1154">
        <v>29</v>
      </c>
      <c r="I1154">
        <f>VLOOKUP(A1154,Bシート!A:G,2,FALSE)</f>
        <v>7.4</v>
      </c>
      <c r="J1154">
        <f>VLOOKUP(A1154,Bシート!A:G,3,FALSE)</f>
        <v>-1.5999999999999996</v>
      </c>
      <c r="K1154">
        <f>VLOOKUP(A1154,Bシート!A:G,4,FALSE)</f>
        <v>1000.8</v>
      </c>
      <c r="L1154">
        <f>VLOOKUP(A1154,Bシート!A:G,5,FALSE)</f>
        <v>-15.800000000000068</v>
      </c>
      <c r="M1154">
        <f>VLOOKUP(A1154,Bシート!A:G,6,FALSE)</f>
        <v>100</v>
      </c>
      <c r="N1154">
        <f>VLOOKUP(A1154,Bシート!A:G,7,FALSE)</f>
        <v>40</v>
      </c>
      <c r="O1154">
        <f>VLOOKUP(A1154,Bシート!A:H,8,FALSE)</f>
        <v>4.54</v>
      </c>
      <c r="P1154">
        <f>VLOOKUP(A1154,Bシート!A:I,9,FALSE)</f>
        <v>0.82</v>
      </c>
      <c r="Q1154">
        <f>VLOOKUP(A1154,Bシート!A:J,10,FALSE)</f>
        <v>0.56999999999999995</v>
      </c>
    </row>
    <row r="1155" spans="1:17">
      <c r="A1155" s="11">
        <v>42800</v>
      </c>
      <c r="B1155">
        <v>8</v>
      </c>
      <c r="C1155">
        <v>12</v>
      </c>
      <c r="D1155">
        <v>30</v>
      </c>
      <c r="E1155">
        <v>36</v>
      </c>
      <c r="F1155">
        <v>41</v>
      </c>
      <c r="G1155">
        <v>42</v>
      </c>
      <c r="H1155">
        <v>4</v>
      </c>
      <c r="I1155">
        <f>VLOOKUP(A1155,Bシート!A:G,2,FALSE)</f>
        <v>9.6</v>
      </c>
      <c r="J1155">
        <f>VLOOKUP(A1155,Bシート!A:G,3,FALSE)</f>
        <v>-3.0999999999999996</v>
      </c>
      <c r="K1155">
        <f>VLOOKUP(A1155,Bシート!A:G,4,FALSE)</f>
        <v>998</v>
      </c>
      <c r="L1155">
        <f>VLOOKUP(A1155,Bシート!A:G,5,FALSE)</f>
        <v>-11.899999999999977</v>
      </c>
      <c r="M1155">
        <f>VLOOKUP(A1155,Bシート!A:G,6,FALSE)</f>
        <v>97</v>
      </c>
      <c r="N1155">
        <f>VLOOKUP(A1155,Bシート!A:G,7,FALSE)</f>
        <v>33</v>
      </c>
      <c r="O1155">
        <f>VLOOKUP(A1155,Bシート!A:H,8,FALSE)</f>
        <v>8.5399999999999991</v>
      </c>
      <c r="P1155">
        <f>VLOOKUP(A1155,Bシート!A:I,9,FALSE)</f>
        <v>0.97</v>
      </c>
      <c r="Q1155">
        <f>VLOOKUP(A1155,Bシート!A:J,10,FALSE)</f>
        <v>-0.24</v>
      </c>
    </row>
    <row r="1156" spans="1:17">
      <c r="A1156" s="11">
        <v>42803</v>
      </c>
      <c r="B1156">
        <v>14</v>
      </c>
      <c r="C1156">
        <v>19</v>
      </c>
      <c r="D1156">
        <v>22</v>
      </c>
      <c r="E1156">
        <v>23</v>
      </c>
      <c r="F1156">
        <v>28</v>
      </c>
      <c r="G1156">
        <v>43</v>
      </c>
      <c r="H1156">
        <v>25</v>
      </c>
      <c r="I1156">
        <f>VLOOKUP(A1156,Bシート!A:G,2,FALSE)</f>
        <v>9.6999999999999993</v>
      </c>
      <c r="J1156">
        <f>VLOOKUP(A1156,Bシート!A:G,3,FALSE)</f>
        <v>2.8999999999999995</v>
      </c>
      <c r="K1156">
        <f>VLOOKUP(A1156,Bシート!A:G,4,FALSE)</f>
        <v>1002</v>
      </c>
      <c r="L1156">
        <f>VLOOKUP(A1156,Bシート!A:G,5,FALSE)</f>
        <v>0.20000000000004547</v>
      </c>
      <c r="M1156">
        <f>VLOOKUP(A1156,Bシート!A:G,6,FALSE)</f>
        <v>34</v>
      </c>
      <c r="N1156">
        <f>VLOOKUP(A1156,Bシート!A:G,7,FALSE)</f>
        <v>-8</v>
      </c>
      <c r="O1156">
        <f>VLOOKUP(A1156,Bシート!A:H,8,FALSE)</f>
        <v>11.54</v>
      </c>
      <c r="P1156">
        <f>VLOOKUP(A1156,Bシート!A:I,9,FALSE)</f>
        <v>0.63</v>
      </c>
      <c r="Q1156">
        <f>VLOOKUP(A1156,Bシート!A:J,10,FALSE)</f>
        <v>-0.77</v>
      </c>
    </row>
    <row r="1157" spans="1:17">
      <c r="A1157" s="11">
        <v>42807</v>
      </c>
      <c r="B1157">
        <v>3</v>
      </c>
      <c r="C1157">
        <v>6</v>
      </c>
      <c r="D1157">
        <v>19</v>
      </c>
      <c r="E1157">
        <v>31</v>
      </c>
      <c r="F1157">
        <v>35</v>
      </c>
      <c r="G1157">
        <v>40</v>
      </c>
      <c r="H1157">
        <v>12</v>
      </c>
      <c r="I1157">
        <f>VLOOKUP(A1157,Bシート!A:G,2,FALSE)</f>
        <v>11</v>
      </c>
      <c r="J1157">
        <f>VLOOKUP(A1157,Bシート!A:G,3,FALSE)</f>
        <v>1.8000000000000007</v>
      </c>
      <c r="K1157">
        <f>VLOOKUP(A1157,Bシート!A:G,4,FALSE)</f>
        <v>1012.9</v>
      </c>
      <c r="L1157">
        <f>VLOOKUP(A1157,Bシート!A:G,5,FALSE)</f>
        <v>-5.8999999999999773</v>
      </c>
      <c r="M1157">
        <f>VLOOKUP(A1157,Bシート!A:G,6,FALSE)</f>
        <v>62</v>
      </c>
      <c r="N1157">
        <f>VLOOKUP(A1157,Bシート!A:G,7,FALSE)</f>
        <v>5</v>
      </c>
      <c r="O1157">
        <f>VLOOKUP(A1157,Bシート!A:H,8,FALSE)</f>
        <v>15.54</v>
      </c>
      <c r="P1157">
        <f>VLOOKUP(A1157,Bシート!A:I,9,FALSE)</f>
        <v>-0.16</v>
      </c>
      <c r="Q1157">
        <f>VLOOKUP(A1157,Bシート!A:J,10,FALSE)</f>
        <v>-0.99</v>
      </c>
    </row>
    <row r="1158" spans="1:17">
      <c r="A1158" s="11">
        <v>42810</v>
      </c>
      <c r="B1158">
        <v>5</v>
      </c>
      <c r="C1158">
        <v>17</v>
      </c>
      <c r="D1158">
        <v>20</v>
      </c>
      <c r="E1158">
        <v>28</v>
      </c>
      <c r="F1158">
        <v>39</v>
      </c>
      <c r="G1158">
        <v>42</v>
      </c>
      <c r="H1158">
        <v>1</v>
      </c>
      <c r="I1158">
        <f>VLOOKUP(A1158,Bシート!A:G,2,FALSE)</f>
        <v>9.6999999999999993</v>
      </c>
      <c r="J1158">
        <f>VLOOKUP(A1158,Bシート!A:G,3,FALSE)</f>
        <v>3.6999999999999993</v>
      </c>
      <c r="K1158">
        <f>VLOOKUP(A1158,Bシート!A:G,4,FALSE)</f>
        <v>1012.2</v>
      </c>
      <c r="L1158">
        <f>VLOOKUP(A1158,Bシート!A:G,5,FALSE)</f>
        <v>5.5</v>
      </c>
      <c r="M1158">
        <f>VLOOKUP(A1158,Bシート!A:G,6,FALSE)</f>
        <v>54</v>
      </c>
      <c r="N1158">
        <f>VLOOKUP(A1158,Bシート!A:G,7,FALSE)</f>
        <v>-12</v>
      </c>
      <c r="O1158">
        <f>VLOOKUP(A1158,Bシート!A:H,8,FALSE)</f>
        <v>18.54</v>
      </c>
      <c r="P1158">
        <f>VLOOKUP(A1158,Bシート!A:I,9,FALSE)</f>
        <v>-0.72</v>
      </c>
      <c r="Q1158">
        <f>VLOOKUP(A1158,Bシート!A:J,10,FALSE)</f>
        <v>-0.69</v>
      </c>
    </row>
    <row r="1159" spans="1:17">
      <c r="A1159" s="11">
        <v>42814</v>
      </c>
      <c r="B1159">
        <v>22</v>
      </c>
      <c r="C1159">
        <v>24</v>
      </c>
      <c r="D1159">
        <v>27</v>
      </c>
      <c r="E1159">
        <v>30</v>
      </c>
      <c r="F1159">
        <v>32</v>
      </c>
      <c r="G1159">
        <v>40</v>
      </c>
      <c r="H1159">
        <v>23</v>
      </c>
      <c r="I1159">
        <f>VLOOKUP(A1159,Bシート!A:G,2,FALSE)</f>
        <v>14</v>
      </c>
      <c r="J1159">
        <f>VLOOKUP(A1159,Bシート!A:G,3,FALSE)</f>
        <v>-0.5</v>
      </c>
      <c r="K1159">
        <f>VLOOKUP(A1159,Bシート!A:G,4,FALSE)</f>
        <v>1016.2</v>
      </c>
      <c r="L1159">
        <f>VLOOKUP(A1159,Bシート!A:G,5,FALSE)</f>
        <v>0.20000000000004547</v>
      </c>
      <c r="M1159">
        <f>VLOOKUP(A1159,Bシート!A:G,6,FALSE)</f>
        <v>34</v>
      </c>
      <c r="N1159">
        <f>VLOOKUP(A1159,Bシート!A:G,7,FALSE)</f>
        <v>3</v>
      </c>
      <c r="O1159">
        <f>VLOOKUP(A1159,Bシート!A:H,8,FALSE)</f>
        <v>22.54</v>
      </c>
      <c r="P1159">
        <f>VLOOKUP(A1159,Bシート!A:I,9,FALSE)</f>
        <v>-1</v>
      </c>
      <c r="Q1159">
        <f>VLOOKUP(A1159,Bシート!A:J,10,FALSE)</f>
        <v>0.08</v>
      </c>
    </row>
    <row r="1160" spans="1:17">
      <c r="A1160" s="11">
        <v>42817</v>
      </c>
      <c r="B1160">
        <v>1</v>
      </c>
      <c r="C1160">
        <v>4</v>
      </c>
      <c r="D1160">
        <v>15</v>
      </c>
      <c r="E1160">
        <v>16</v>
      </c>
      <c r="F1160">
        <v>23</v>
      </c>
      <c r="G1160">
        <v>30</v>
      </c>
      <c r="H1160">
        <v>17</v>
      </c>
      <c r="I1160">
        <f>VLOOKUP(A1160,Bシート!A:G,2,FALSE)</f>
        <v>12.1</v>
      </c>
      <c r="J1160">
        <f>VLOOKUP(A1160,Bシート!A:G,3,FALSE)</f>
        <v>1.2999999999999989</v>
      </c>
      <c r="K1160">
        <f>VLOOKUP(A1160,Bシート!A:G,4,FALSE)</f>
        <v>1011.1</v>
      </c>
      <c r="L1160">
        <f>VLOOKUP(A1160,Bシート!A:G,5,FALSE)</f>
        <v>-0.79999999999995453</v>
      </c>
      <c r="M1160">
        <f>VLOOKUP(A1160,Bシート!A:G,6,FALSE)</f>
        <v>40</v>
      </c>
      <c r="N1160">
        <f>VLOOKUP(A1160,Bシート!A:G,7,FALSE)</f>
        <v>8</v>
      </c>
      <c r="O1160">
        <f>VLOOKUP(A1160,Bシート!A:H,8,FALSE)</f>
        <v>25.54</v>
      </c>
      <c r="P1160">
        <f>VLOOKUP(A1160,Bシート!A:I,9,FALSE)</f>
        <v>-0.75</v>
      </c>
      <c r="Q1160">
        <f>VLOOKUP(A1160,Bシート!A:J,10,FALSE)</f>
        <v>0.66</v>
      </c>
    </row>
    <row r="1161" spans="1:17">
      <c r="A1161" s="11">
        <v>42821</v>
      </c>
      <c r="B1161">
        <v>9</v>
      </c>
      <c r="C1161">
        <v>22</v>
      </c>
      <c r="D1161">
        <v>31</v>
      </c>
      <c r="E1161">
        <v>32</v>
      </c>
      <c r="F1161">
        <v>34</v>
      </c>
      <c r="G1161">
        <v>43</v>
      </c>
      <c r="H1161">
        <v>24</v>
      </c>
      <c r="I1161">
        <f>VLOOKUP(A1161,Bシート!A:G,2,FALSE)</f>
        <v>7</v>
      </c>
      <c r="J1161">
        <f>VLOOKUP(A1161,Bシート!A:G,3,FALSE)</f>
        <v>0.5</v>
      </c>
      <c r="K1161">
        <f>VLOOKUP(A1161,Bシート!A:G,4,FALSE)</f>
        <v>1007.7</v>
      </c>
      <c r="L1161">
        <f>VLOOKUP(A1161,Bシート!A:G,5,FALSE)</f>
        <v>-5.5999999999999091</v>
      </c>
      <c r="M1161">
        <f>VLOOKUP(A1161,Bシート!A:G,6,FALSE)</f>
        <v>75</v>
      </c>
      <c r="N1161">
        <f>VLOOKUP(A1161,Bシート!A:G,7,FALSE)</f>
        <v>-23</v>
      </c>
      <c r="O1161">
        <f>VLOOKUP(A1161,Bシート!A:H,8,FALSE)</f>
        <v>0.01</v>
      </c>
      <c r="P1161">
        <f>VLOOKUP(A1161,Bシート!A:I,9,FALSE)</f>
        <v>0</v>
      </c>
      <c r="Q1161">
        <f>VLOOKUP(A1161,Bシート!A:J,10,FALSE)</f>
        <v>1</v>
      </c>
    </row>
    <row r="1162" spans="1:17">
      <c r="A1162" s="11">
        <v>42824</v>
      </c>
      <c r="B1162">
        <v>1</v>
      </c>
      <c r="C1162">
        <v>2</v>
      </c>
      <c r="D1162">
        <v>12</v>
      </c>
      <c r="E1162">
        <v>16</v>
      </c>
      <c r="F1162">
        <v>19</v>
      </c>
      <c r="G1162">
        <v>40</v>
      </c>
      <c r="H1162">
        <v>18</v>
      </c>
      <c r="I1162">
        <f>VLOOKUP(A1162,Bシート!A:G,2,FALSE)</f>
        <v>13.9</v>
      </c>
      <c r="J1162">
        <f>VLOOKUP(A1162,Bシート!A:G,3,FALSE)</f>
        <v>3</v>
      </c>
      <c r="K1162">
        <f>VLOOKUP(A1162,Bシート!A:G,4,FALSE)</f>
        <v>1011.4</v>
      </c>
      <c r="L1162">
        <f>VLOOKUP(A1162,Bシート!A:G,5,FALSE)</f>
        <v>-7.8000000000000682</v>
      </c>
      <c r="M1162">
        <f>VLOOKUP(A1162,Bシート!A:G,6,FALSE)</f>
        <v>67</v>
      </c>
      <c r="N1162">
        <f>VLOOKUP(A1162,Bシート!A:G,7,FALSE)</f>
        <v>9</v>
      </c>
      <c r="O1162">
        <f>VLOOKUP(A1162,Bシート!A:H,8,FALSE)</f>
        <v>3.01</v>
      </c>
      <c r="P1162">
        <f>VLOOKUP(A1162,Bシート!A:I,9,FALSE)</f>
        <v>0.6</v>
      </c>
      <c r="Q1162">
        <f>VLOOKUP(A1162,Bシート!A:J,10,FALSE)</f>
        <v>0.8</v>
      </c>
    </row>
    <row r="1163" spans="1:17">
      <c r="A1163" s="11">
        <v>42828</v>
      </c>
      <c r="B1163">
        <v>3</v>
      </c>
      <c r="C1163">
        <v>4</v>
      </c>
      <c r="D1163">
        <v>8</v>
      </c>
      <c r="E1163">
        <v>12</v>
      </c>
      <c r="F1163">
        <v>24</v>
      </c>
      <c r="G1163">
        <v>37</v>
      </c>
      <c r="H1163">
        <v>10</v>
      </c>
      <c r="I1163">
        <f>VLOOKUP(A1163,Bシート!A:G,2,FALSE)</f>
        <v>11.3</v>
      </c>
      <c r="J1163">
        <f>VLOOKUP(A1163,Bシート!A:G,3,FALSE)</f>
        <v>1.3000000000000007</v>
      </c>
      <c r="K1163">
        <f>VLOOKUP(A1163,Bシート!A:G,4,FALSE)</f>
        <v>1011.4</v>
      </c>
      <c r="L1163">
        <f>VLOOKUP(A1163,Bシート!A:G,5,FALSE)</f>
        <v>1.1999999999999318</v>
      </c>
      <c r="M1163">
        <f>VLOOKUP(A1163,Bシート!A:G,6,FALSE)</f>
        <v>70</v>
      </c>
      <c r="N1163">
        <f>VLOOKUP(A1163,Bシート!A:G,7,FALSE)</f>
        <v>17</v>
      </c>
      <c r="O1163">
        <f>VLOOKUP(A1163,Bシート!A:H,8,FALSE)</f>
        <v>7.01</v>
      </c>
      <c r="P1163">
        <f>VLOOKUP(A1163,Bシート!A:I,9,FALSE)</f>
        <v>1</v>
      </c>
      <c r="Q1163">
        <f>VLOOKUP(A1163,Bシート!A:J,10,FALSE)</f>
        <v>0.08</v>
      </c>
    </row>
    <row r="1164" spans="1:17">
      <c r="A1164" s="11">
        <v>42831</v>
      </c>
      <c r="B1164">
        <v>11</v>
      </c>
      <c r="C1164">
        <v>17</v>
      </c>
      <c r="D1164">
        <v>19</v>
      </c>
      <c r="E1164">
        <v>24</v>
      </c>
      <c r="F1164">
        <v>33</v>
      </c>
      <c r="G1164">
        <v>41</v>
      </c>
      <c r="H1164">
        <v>9</v>
      </c>
      <c r="I1164">
        <f>VLOOKUP(A1164,Bシート!A:G,2,FALSE)</f>
        <v>16.7</v>
      </c>
      <c r="J1164">
        <f>VLOOKUP(A1164,Bシート!A:G,3,FALSE)</f>
        <v>0.69999999999999929</v>
      </c>
      <c r="K1164">
        <f>VLOOKUP(A1164,Bシート!A:G,4,FALSE)</f>
        <v>1018.2</v>
      </c>
      <c r="L1164">
        <f>VLOOKUP(A1164,Bシート!A:G,5,FALSE)</f>
        <v>-3.6999999999999318</v>
      </c>
      <c r="M1164">
        <f>VLOOKUP(A1164,Bシート!A:G,6,FALSE)</f>
        <v>72</v>
      </c>
      <c r="N1164">
        <f>VLOOKUP(A1164,Bシート!A:G,7,FALSE)</f>
        <v>6</v>
      </c>
      <c r="O1164">
        <f>VLOOKUP(A1164,Bシート!A:H,8,FALSE)</f>
        <v>10.01</v>
      </c>
      <c r="P1164">
        <f>VLOOKUP(A1164,Bシート!A:I,9,FALSE)</f>
        <v>0.85</v>
      </c>
      <c r="Q1164">
        <f>VLOOKUP(A1164,Bシート!A:J,10,FALSE)</f>
        <v>-0.53</v>
      </c>
    </row>
    <row r="1165" spans="1:17">
      <c r="A1165" s="11">
        <v>42835</v>
      </c>
      <c r="B1165">
        <v>4</v>
      </c>
      <c r="C1165">
        <v>7</v>
      </c>
      <c r="D1165">
        <v>11</v>
      </c>
      <c r="E1165">
        <v>33</v>
      </c>
      <c r="F1165">
        <v>34</v>
      </c>
      <c r="G1165">
        <v>37</v>
      </c>
      <c r="H1165">
        <v>24</v>
      </c>
      <c r="I1165">
        <f>VLOOKUP(A1165,Bシート!A:G,2,FALSE)</f>
        <v>10.8</v>
      </c>
      <c r="J1165">
        <f>VLOOKUP(A1165,Bシート!A:G,3,FALSE)</f>
        <v>-1.8999999999999986</v>
      </c>
      <c r="K1165">
        <f>VLOOKUP(A1165,Bシート!A:G,4,FALSE)</f>
        <v>1017.9</v>
      </c>
      <c r="L1165">
        <f>VLOOKUP(A1165,Bシート!A:G,5,FALSE)</f>
        <v>12.600000000000023</v>
      </c>
      <c r="M1165">
        <f>VLOOKUP(A1165,Bシート!A:G,6,FALSE)</f>
        <v>52</v>
      </c>
      <c r="N1165">
        <f>VLOOKUP(A1165,Bシート!A:G,7,FALSE)</f>
        <v>-38</v>
      </c>
      <c r="O1165">
        <f>VLOOKUP(A1165,Bシート!A:H,8,FALSE)</f>
        <v>14.01</v>
      </c>
      <c r="P1165">
        <f>VLOOKUP(A1165,Bシート!A:I,9,FALSE)</f>
        <v>0.16</v>
      </c>
      <c r="Q1165">
        <f>VLOOKUP(A1165,Bシート!A:J,10,FALSE)</f>
        <v>-0.99</v>
      </c>
    </row>
    <row r="1166" spans="1:17">
      <c r="A1166" s="11">
        <v>42838</v>
      </c>
      <c r="B1166">
        <v>18</v>
      </c>
      <c r="C1166">
        <v>20</v>
      </c>
      <c r="D1166">
        <v>21</v>
      </c>
      <c r="E1166">
        <v>24</v>
      </c>
      <c r="F1166">
        <v>40</v>
      </c>
      <c r="G1166">
        <v>42</v>
      </c>
      <c r="H1166">
        <v>25</v>
      </c>
      <c r="I1166">
        <f>VLOOKUP(A1166,Bシート!A:G,2,FALSE)</f>
        <v>14.4</v>
      </c>
      <c r="J1166">
        <f>VLOOKUP(A1166,Bシート!A:G,3,FALSE)</f>
        <v>-1.7000000000000011</v>
      </c>
      <c r="K1166">
        <f>VLOOKUP(A1166,Bシート!A:G,4,FALSE)</f>
        <v>1010.3</v>
      </c>
      <c r="L1166">
        <f>VLOOKUP(A1166,Bシート!A:G,5,FALSE)</f>
        <v>8</v>
      </c>
      <c r="M1166">
        <f>VLOOKUP(A1166,Bシート!A:G,6,FALSE)</f>
        <v>54</v>
      </c>
      <c r="N1166">
        <f>VLOOKUP(A1166,Bシート!A:G,7,FALSE)</f>
        <v>19</v>
      </c>
      <c r="O1166">
        <f>VLOOKUP(A1166,Bシート!A:H,8,FALSE)</f>
        <v>17.010000000000002</v>
      </c>
      <c r="P1166">
        <f>VLOOKUP(A1166,Bシート!A:I,9,FALSE)</f>
        <v>-0.46</v>
      </c>
      <c r="Q1166">
        <f>VLOOKUP(A1166,Bシート!A:J,10,FALSE)</f>
        <v>-0.89</v>
      </c>
    </row>
    <row r="1167" spans="1:17">
      <c r="A1167" s="11">
        <v>42842</v>
      </c>
      <c r="B1167">
        <v>4</v>
      </c>
      <c r="C1167">
        <v>8</v>
      </c>
      <c r="D1167">
        <v>17</v>
      </c>
      <c r="E1167">
        <v>20</v>
      </c>
      <c r="F1167">
        <v>29</v>
      </c>
      <c r="G1167">
        <v>41</v>
      </c>
      <c r="H1167">
        <v>3</v>
      </c>
      <c r="I1167">
        <f>VLOOKUP(A1167,Bシート!A:G,2,FALSE)</f>
        <v>16.7</v>
      </c>
      <c r="J1167">
        <f>VLOOKUP(A1167,Bシート!A:G,3,FALSE)</f>
        <v>-4.1000000000000014</v>
      </c>
      <c r="K1167">
        <f>VLOOKUP(A1167,Bシート!A:G,4,FALSE)</f>
        <v>1008.9</v>
      </c>
      <c r="L1167">
        <f>VLOOKUP(A1167,Bシート!A:G,5,FALSE)</f>
        <v>0.10000000000002274</v>
      </c>
      <c r="M1167">
        <f>VLOOKUP(A1167,Bシート!A:G,6,FALSE)</f>
        <v>94</v>
      </c>
      <c r="N1167">
        <f>VLOOKUP(A1167,Bシート!A:G,7,FALSE)</f>
        <v>37</v>
      </c>
      <c r="O1167">
        <f>VLOOKUP(A1167,Bシート!A:H,8,FALSE)</f>
        <v>21.01</v>
      </c>
      <c r="P1167">
        <f>VLOOKUP(A1167,Bシート!A:I,9,FALSE)</f>
        <v>-0.97</v>
      </c>
      <c r="Q1167">
        <f>VLOOKUP(A1167,Bシート!A:J,10,FALSE)</f>
        <v>-0.24</v>
      </c>
    </row>
    <row r="1168" spans="1:17">
      <c r="A1168" s="11">
        <v>42845</v>
      </c>
      <c r="B1168">
        <v>6</v>
      </c>
      <c r="C1168">
        <v>13</v>
      </c>
      <c r="D1168">
        <v>20</v>
      </c>
      <c r="E1168">
        <v>25</v>
      </c>
      <c r="F1168">
        <v>36</v>
      </c>
      <c r="G1168">
        <v>42</v>
      </c>
      <c r="H1168">
        <v>28</v>
      </c>
      <c r="I1168">
        <f>VLOOKUP(A1168,Bシート!A:G,2,FALSE)</f>
        <v>16.600000000000001</v>
      </c>
      <c r="J1168">
        <f>VLOOKUP(A1168,Bシート!A:G,3,FALSE)</f>
        <v>-9.9999999999997868E-2</v>
      </c>
      <c r="K1168">
        <f>VLOOKUP(A1168,Bシート!A:G,4,FALSE)</f>
        <v>1008.9</v>
      </c>
      <c r="L1168">
        <f>VLOOKUP(A1168,Bシート!A:G,5,FALSE)</f>
        <v>9.7999999999999545</v>
      </c>
      <c r="M1168">
        <f>VLOOKUP(A1168,Bシート!A:G,6,FALSE)</f>
        <v>53</v>
      </c>
      <c r="N1168">
        <f>VLOOKUP(A1168,Bシート!A:G,7,FALSE)</f>
        <v>17</v>
      </c>
      <c r="O1168">
        <f>VLOOKUP(A1168,Bシート!A:H,8,FALSE)</f>
        <v>24.01</v>
      </c>
      <c r="P1168">
        <f>VLOOKUP(A1168,Bシート!A:I,9,FALSE)</f>
        <v>-0.92</v>
      </c>
      <c r="Q1168">
        <f>VLOOKUP(A1168,Bシート!A:J,10,FALSE)</f>
        <v>0.39</v>
      </c>
    </row>
    <row r="1169" spans="1:17">
      <c r="A1169" s="11">
        <v>42849</v>
      </c>
      <c r="B1169">
        <v>1</v>
      </c>
      <c r="C1169">
        <v>3</v>
      </c>
      <c r="D1169">
        <v>8</v>
      </c>
      <c r="E1169">
        <v>14</v>
      </c>
      <c r="F1169">
        <v>35</v>
      </c>
      <c r="G1169">
        <v>39</v>
      </c>
      <c r="H1169">
        <v>18</v>
      </c>
      <c r="I1169">
        <f>VLOOKUP(A1169,Bシート!A:G,2,FALSE)</f>
        <v>15.4</v>
      </c>
      <c r="J1169">
        <f>VLOOKUP(A1169,Bシート!A:G,3,FALSE)</f>
        <v>1.3000000000000007</v>
      </c>
      <c r="K1169">
        <f>VLOOKUP(A1169,Bシート!A:G,4,FALSE)</f>
        <v>1023.3</v>
      </c>
      <c r="L1169">
        <f>VLOOKUP(A1169,Bシート!A:G,5,FALSE)</f>
        <v>7.3999999999999773</v>
      </c>
      <c r="M1169">
        <f>VLOOKUP(A1169,Bシート!A:G,6,FALSE)</f>
        <v>65</v>
      </c>
      <c r="N1169">
        <f>VLOOKUP(A1169,Bシート!A:G,7,FALSE)</f>
        <v>10</v>
      </c>
      <c r="O1169">
        <f>VLOOKUP(A1169,Bシート!A:H,8,FALSE)</f>
        <v>28.01</v>
      </c>
      <c r="P1169">
        <f>VLOOKUP(A1169,Bシート!A:I,9,FALSE)</f>
        <v>-0.32</v>
      </c>
      <c r="Q1169">
        <f>VLOOKUP(A1169,Bシート!A:J,10,FALSE)</f>
        <v>0.95</v>
      </c>
    </row>
    <row r="1170" spans="1:17">
      <c r="A1170" s="11">
        <v>42852</v>
      </c>
      <c r="B1170">
        <v>19</v>
      </c>
      <c r="C1170">
        <v>24</v>
      </c>
      <c r="D1170">
        <v>25</v>
      </c>
      <c r="E1170">
        <v>36</v>
      </c>
      <c r="F1170">
        <v>37</v>
      </c>
      <c r="G1170">
        <v>43</v>
      </c>
      <c r="H1170">
        <v>10</v>
      </c>
      <c r="I1170">
        <f>VLOOKUP(A1170,Bシート!A:G,2,FALSE)</f>
        <v>15</v>
      </c>
      <c r="J1170">
        <f>VLOOKUP(A1170,Bシート!A:G,3,FALSE)</f>
        <v>-2.3999999999999986</v>
      </c>
      <c r="K1170">
        <f>VLOOKUP(A1170,Bシート!A:G,4,FALSE)</f>
        <v>1002.9</v>
      </c>
      <c r="L1170">
        <f>VLOOKUP(A1170,Bシート!A:G,5,FALSE)</f>
        <v>-4.2000000000000455</v>
      </c>
      <c r="M1170">
        <f>VLOOKUP(A1170,Bシート!A:G,6,FALSE)</f>
        <v>63</v>
      </c>
      <c r="N1170">
        <f>VLOOKUP(A1170,Bシート!A:G,7,FALSE)</f>
        <v>-7</v>
      </c>
      <c r="O1170">
        <f>VLOOKUP(A1170,Bシート!A:H,8,FALSE)</f>
        <v>1.48</v>
      </c>
      <c r="P1170">
        <f>VLOOKUP(A1170,Bシート!A:I,9,FALSE)</f>
        <v>0.31</v>
      </c>
      <c r="Q1170">
        <f>VLOOKUP(A1170,Bシート!A:J,10,FALSE)</f>
        <v>0.95</v>
      </c>
    </row>
    <row r="1171" spans="1:17">
      <c r="A1171" s="11">
        <v>42856</v>
      </c>
      <c r="B1171">
        <v>1</v>
      </c>
      <c r="C1171">
        <v>8</v>
      </c>
      <c r="D1171">
        <v>13</v>
      </c>
      <c r="E1171">
        <v>19</v>
      </c>
      <c r="F1171">
        <v>23</v>
      </c>
      <c r="G1171">
        <v>28</v>
      </c>
      <c r="H1171">
        <v>39</v>
      </c>
      <c r="I1171">
        <f>VLOOKUP(A1171,Bシート!A:G,2,FALSE)</f>
        <v>17.8</v>
      </c>
      <c r="J1171">
        <f>VLOOKUP(A1171,Bシート!A:G,3,FALSE)</f>
        <v>-3</v>
      </c>
      <c r="K1171">
        <f>VLOOKUP(A1171,Bシート!A:G,4,FALSE)</f>
        <v>1009.3</v>
      </c>
      <c r="L1171">
        <f>VLOOKUP(A1171,Bシート!A:G,5,FALSE)</f>
        <v>4.5</v>
      </c>
      <c r="M1171">
        <f>VLOOKUP(A1171,Bシート!A:G,6,FALSE)</f>
        <v>61</v>
      </c>
      <c r="N1171">
        <f>VLOOKUP(A1171,Bシート!A:G,7,FALSE)</f>
        <v>14</v>
      </c>
      <c r="O1171">
        <f>VLOOKUP(A1171,Bシート!A:H,8,FALSE)</f>
        <v>5.48</v>
      </c>
      <c r="P1171">
        <f>VLOOKUP(A1171,Bシート!A:I,9,FALSE)</f>
        <v>0.92</v>
      </c>
      <c r="Q1171">
        <f>VLOOKUP(A1171,Bシート!A:J,10,FALSE)</f>
        <v>0.39</v>
      </c>
    </row>
    <row r="1172" spans="1:17">
      <c r="A1172" s="11">
        <v>42859</v>
      </c>
      <c r="B1172">
        <v>9</v>
      </c>
      <c r="C1172">
        <v>10</v>
      </c>
      <c r="D1172">
        <v>13</v>
      </c>
      <c r="E1172">
        <v>21</v>
      </c>
      <c r="F1172">
        <v>34</v>
      </c>
      <c r="G1172">
        <v>36</v>
      </c>
      <c r="H1172">
        <v>40</v>
      </c>
      <c r="I1172">
        <f>VLOOKUP(A1172,Bシート!A:G,2,FALSE)</f>
        <v>18.7</v>
      </c>
      <c r="J1172">
        <f>VLOOKUP(A1172,Bシート!A:G,3,FALSE)</f>
        <v>1.1999999999999993</v>
      </c>
      <c r="K1172">
        <f>VLOOKUP(A1172,Bシート!A:G,4,FALSE)</f>
        <v>1018.9</v>
      </c>
      <c r="L1172">
        <f>VLOOKUP(A1172,Bシート!A:G,5,FALSE)</f>
        <v>-4.2000000000000455</v>
      </c>
      <c r="M1172">
        <f>VLOOKUP(A1172,Bシート!A:G,6,FALSE)</f>
        <v>54</v>
      </c>
      <c r="N1172">
        <f>VLOOKUP(A1172,Bシート!A:G,7,FALSE)</f>
        <v>-4</v>
      </c>
      <c r="O1172">
        <f>VLOOKUP(A1172,Bシート!A:H,8,FALSE)</f>
        <v>8.48</v>
      </c>
      <c r="P1172">
        <f>VLOOKUP(A1172,Bシート!A:I,9,FALSE)</f>
        <v>0.97</v>
      </c>
      <c r="Q1172">
        <f>VLOOKUP(A1172,Bシート!A:J,10,FALSE)</f>
        <v>-0.23</v>
      </c>
    </row>
    <row r="1173" spans="1:17">
      <c r="A1173" s="11">
        <v>42863</v>
      </c>
      <c r="B1173">
        <v>3</v>
      </c>
      <c r="C1173">
        <v>10</v>
      </c>
      <c r="D1173">
        <v>31</v>
      </c>
      <c r="E1173">
        <v>32</v>
      </c>
      <c r="F1173">
        <v>38</v>
      </c>
      <c r="G1173">
        <v>39</v>
      </c>
      <c r="H1173">
        <v>15</v>
      </c>
      <c r="I1173">
        <f>VLOOKUP(A1173,Bシート!A:G,2,FALSE)</f>
        <v>22.8</v>
      </c>
      <c r="J1173">
        <f>VLOOKUP(A1173,Bシート!A:G,3,FALSE)</f>
        <v>2.6999999999999993</v>
      </c>
      <c r="K1173">
        <f>VLOOKUP(A1173,Bシート!A:G,4,FALSE)</f>
        <v>1003.6</v>
      </c>
      <c r="L1173">
        <f>VLOOKUP(A1173,Bシート!A:G,5,FALSE)</f>
        <v>1.8999999999999773</v>
      </c>
      <c r="M1173">
        <f>VLOOKUP(A1173,Bシート!A:G,6,FALSE)</f>
        <v>54</v>
      </c>
      <c r="N1173">
        <f>VLOOKUP(A1173,Bシート!A:G,7,FALSE)</f>
        <v>-15</v>
      </c>
      <c r="O1173">
        <f>VLOOKUP(A1173,Bシート!A:H,8,FALSE)</f>
        <v>12.48</v>
      </c>
      <c r="P1173">
        <f>VLOOKUP(A1173,Bシート!A:I,9,FALSE)</f>
        <v>0.47</v>
      </c>
      <c r="Q1173">
        <f>VLOOKUP(A1173,Bシート!A:J,10,FALSE)</f>
        <v>-0.88</v>
      </c>
    </row>
    <row r="1174" spans="1:17">
      <c r="A1174" s="11">
        <v>42866</v>
      </c>
      <c r="B1174">
        <v>5</v>
      </c>
      <c r="C1174">
        <v>7</v>
      </c>
      <c r="D1174">
        <v>11</v>
      </c>
      <c r="E1174">
        <v>16</v>
      </c>
      <c r="F1174">
        <v>33</v>
      </c>
      <c r="G1174">
        <v>38</v>
      </c>
      <c r="H1174">
        <v>25</v>
      </c>
      <c r="I1174">
        <f>VLOOKUP(A1174,Bシート!A:G,2,FALSE)</f>
        <v>23.7</v>
      </c>
      <c r="J1174">
        <f>VLOOKUP(A1174,Bシート!A:G,3,FALSE)</f>
        <v>7.5</v>
      </c>
      <c r="K1174">
        <f>VLOOKUP(A1174,Bシート!A:G,4,FALSE)</f>
        <v>1004.8</v>
      </c>
      <c r="L1174">
        <f>VLOOKUP(A1174,Bシート!A:G,5,FALSE)</f>
        <v>-1.7000000000000455</v>
      </c>
      <c r="M1174">
        <f>VLOOKUP(A1174,Bシート!A:G,6,FALSE)</f>
        <v>55</v>
      </c>
      <c r="N1174">
        <f>VLOOKUP(A1174,Bシート!A:G,7,FALSE)</f>
        <v>-44</v>
      </c>
      <c r="O1174">
        <f>VLOOKUP(A1174,Bシート!A:H,8,FALSE)</f>
        <v>15.48</v>
      </c>
      <c r="P1174">
        <f>VLOOKUP(A1174,Bシート!A:I,9,FALSE)</f>
        <v>-0.15</v>
      </c>
      <c r="Q1174">
        <f>VLOOKUP(A1174,Bシート!A:J,10,FALSE)</f>
        <v>-0.99</v>
      </c>
    </row>
    <row r="1175" spans="1:17">
      <c r="A1175" s="11">
        <v>42870</v>
      </c>
      <c r="B1175">
        <v>7</v>
      </c>
      <c r="C1175">
        <v>8</v>
      </c>
      <c r="D1175">
        <v>9</v>
      </c>
      <c r="E1175">
        <v>25</v>
      </c>
      <c r="F1175">
        <v>29</v>
      </c>
      <c r="G1175">
        <v>31</v>
      </c>
      <c r="H1175">
        <v>28</v>
      </c>
      <c r="I1175">
        <f>VLOOKUP(A1175,Bシート!A:G,2,FALSE)</f>
        <v>19.100000000000001</v>
      </c>
      <c r="J1175">
        <f>VLOOKUP(A1175,Bシート!A:G,3,FALSE)</f>
        <v>0.30000000000000071</v>
      </c>
      <c r="K1175">
        <f>VLOOKUP(A1175,Bシート!A:G,4,FALSE)</f>
        <v>1005.1</v>
      </c>
      <c r="L1175">
        <f>VLOOKUP(A1175,Bシート!A:G,5,FALSE)</f>
        <v>-3.6999999999999318</v>
      </c>
      <c r="M1175">
        <f>VLOOKUP(A1175,Bシート!A:G,6,FALSE)</f>
        <v>85</v>
      </c>
      <c r="N1175">
        <f>VLOOKUP(A1175,Bシート!A:G,7,FALSE)</f>
        <v>14</v>
      </c>
      <c r="O1175">
        <f>VLOOKUP(A1175,Bシート!A:H,8,FALSE)</f>
        <v>19.48</v>
      </c>
      <c r="P1175">
        <f>VLOOKUP(A1175,Bシート!A:I,9,FALSE)</f>
        <v>-0.84</v>
      </c>
      <c r="Q1175">
        <f>VLOOKUP(A1175,Bシート!A:J,10,FALSE)</f>
        <v>-0.54</v>
      </c>
    </row>
    <row r="1176" spans="1:17">
      <c r="A1176" s="11">
        <v>42873</v>
      </c>
      <c r="B1176">
        <v>2</v>
      </c>
      <c r="C1176">
        <v>4</v>
      </c>
      <c r="D1176">
        <v>6</v>
      </c>
      <c r="E1176">
        <v>21</v>
      </c>
      <c r="F1176">
        <v>27</v>
      </c>
      <c r="G1176">
        <v>37</v>
      </c>
      <c r="H1176">
        <v>10</v>
      </c>
      <c r="I1176">
        <f>VLOOKUP(A1176,Bシート!A:G,2,FALSE)</f>
        <v>16.3</v>
      </c>
      <c r="J1176">
        <f>VLOOKUP(A1176,Bシート!A:G,3,FALSE)</f>
        <v>-0.80000000000000071</v>
      </c>
      <c r="K1176">
        <f>VLOOKUP(A1176,Bシート!A:G,4,FALSE)</f>
        <v>1012.2</v>
      </c>
      <c r="L1176">
        <f>VLOOKUP(A1176,Bシート!A:G,5,FALSE)</f>
        <v>4.1000000000000227</v>
      </c>
      <c r="M1176">
        <f>VLOOKUP(A1176,Bシート!A:G,6,FALSE)</f>
        <v>98</v>
      </c>
      <c r="N1176">
        <f>VLOOKUP(A1176,Bシート!A:G,7,FALSE)</f>
        <v>33</v>
      </c>
      <c r="O1176">
        <f>VLOOKUP(A1176,Bシート!A:H,8,FALSE)</f>
        <v>22.48</v>
      </c>
      <c r="P1176">
        <f>VLOOKUP(A1176,Bシート!A:I,9,FALSE)</f>
        <v>-1</v>
      </c>
      <c r="Q1176">
        <f>VLOOKUP(A1176,Bシート!A:J,10,FALSE)</f>
        <v>7.0000000000000007E-2</v>
      </c>
    </row>
    <row r="1177" spans="1:17">
      <c r="A1177" s="11">
        <v>42877</v>
      </c>
      <c r="B1177">
        <v>2</v>
      </c>
      <c r="C1177">
        <v>9</v>
      </c>
      <c r="D1177">
        <v>18</v>
      </c>
      <c r="E1177">
        <v>23</v>
      </c>
      <c r="F1177">
        <v>29</v>
      </c>
      <c r="G1177">
        <v>32</v>
      </c>
      <c r="H1177">
        <v>34</v>
      </c>
      <c r="I1177">
        <f>VLOOKUP(A1177,Bシート!A:G,2,FALSE)</f>
        <v>23.4</v>
      </c>
      <c r="J1177">
        <f>VLOOKUP(A1177,Bシート!A:G,3,FALSE)</f>
        <v>-2</v>
      </c>
      <c r="K1177">
        <f>VLOOKUP(A1177,Bシート!A:G,4,FALSE)</f>
        <v>1010.1</v>
      </c>
      <c r="L1177">
        <f>VLOOKUP(A1177,Bシート!A:G,5,FALSE)</f>
        <v>-0.89999999999997726</v>
      </c>
      <c r="M1177">
        <f>VLOOKUP(A1177,Bシート!A:G,6,FALSE)</f>
        <v>65</v>
      </c>
      <c r="N1177">
        <f>VLOOKUP(A1177,Bシート!A:G,7,FALSE)</f>
        <v>22</v>
      </c>
      <c r="O1177">
        <f>VLOOKUP(A1177,Bシート!A:H,8,FALSE)</f>
        <v>26.48</v>
      </c>
      <c r="P1177">
        <f>VLOOKUP(A1177,Bシート!A:I,9,FALSE)</f>
        <v>-0.61</v>
      </c>
      <c r="Q1177">
        <f>VLOOKUP(A1177,Bシート!A:J,10,FALSE)</f>
        <v>0.8</v>
      </c>
    </row>
    <row r="1178" spans="1:17">
      <c r="A1178" s="11">
        <v>42880</v>
      </c>
      <c r="B1178">
        <v>2</v>
      </c>
      <c r="C1178">
        <v>5</v>
      </c>
      <c r="D1178">
        <v>21</v>
      </c>
      <c r="E1178">
        <v>22</v>
      </c>
      <c r="F1178">
        <v>23</v>
      </c>
      <c r="G1178">
        <v>38</v>
      </c>
      <c r="H1178">
        <v>36</v>
      </c>
      <c r="I1178">
        <f>VLOOKUP(A1178,Bシート!A:G,2,FALSE)</f>
        <v>21.4</v>
      </c>
      <c r="J1178">
        <f>VLOOKUP(A1178,Bシート!A:G,3,FALSE)</f>
        <v>-1</v>
      </c>
      <c r="K1178">
        <f>VLOOKUP(A1178,Bシート!A:G,4,FALSE)</f>
        <v>1002.5</v>
      </c>
      <c r="L1178">
        <f>VLOOKUP(A1178,Bシート!A:G,5,FALSE)</f>
        <v>-3.1000000000000227</v>
      </c>
      <c r="M1178">
        <f>VLOOKUP(A1178,Bシート!A:G,6,FALSE)</f>
        <v>75</v>
      </c>
      <c r="N1178">
        <f>VLOOKUP(A1178,Bシート!A:G,7,FALSE)</f>
        <v>8</v>
      </c>
      <c r="O1178">
        <f>VLOOKUP(A1178,Bシート!A:H,8,FALSE)</f>
        <v>29.48</v>
      </c>
      <c r="P1178">
        <f>VLOOKUP(A1178,Bシート!A:I,9,FALSE)</f>
        <v>-0.01</v>
      </c>
      <c r="Q1178">
        <f>VLOOKUP(A1178,Bシート!A:J,10,FALSE)</f>
        <v>1</v>
      </c>
    </row>
    <row r="1179" spans="1:17">
      <c r="A1179" s="11">
        <v>42884</v>
      </c>
      <c r="B1179">
        <v>16</v>
      </c>
      <c r="C1179">
        <v>17</v>
      </c>
      <c r="D1179">
        <v>20</v>
      </c>
      <c r="E1179">
        <v>22</v>
      </c>
      <c r="F1179">
        <v>29</v>
      </c>
      <c r="G1179">
        <v>40</v>
      </c>
      <c r="H1179">
        <v>31</v>
      </c>
      <c r="I1179">
        <f>VLOOKUP(A1179,Bシート!A:G,2,FALSE)</f>
        <v>22.4</v>
      </c>
      <c r="J1179">
        <f>VLOOKUP(A1179,Bシート!A:G,3,FALSE)</f>
        <v>0.19999999999999929</v>
      </c>
      <c r="K1179">
        <f>VLOOKUP(A1179,Bシート!A:G,4,FALSE)</f>
        <v>1008.1</v>
      </c>
      <c r="L1179">
        <f>VLOOKUP(A1179,Bシート!A:G,5,FALSE)</f>
        <v>0.30000000000006821</v>
      </c>
      <c r="M1179">
        <f>VLOOKUP(A1179,Bシート!A:G,6,FALSE)</f>
        <v>62</v>
      </c>
      <c r="N1179">
        <f>VLOOKUP(A1179,Bシート!A:G,7,FALSE)</f>
        <v>-1</v>
      </c>
      <c r="O1179">
        <f>VLOOKUP(A1179,Bシート!A:H,8,FALSE)</f>
        <v>3.94</v>
      </c>
      <c r="P1179">
        <f>VLOOKUP(A1179,Bシート!A:I,9,FALSE)</f>
        <v>0.74</v>
      </c>
      <c r="Q1179">
        <f>VLOOKUP(A1179,Bシート!A:J,10,FALSE)</f>
        <v>0.67</v>
      </c>
    </row>
    <row r="1180" spans="1:17">
      <c r="A1180" s="11">
        <v>42887</v>
      </c>
      <c r="B1180">
        <v>5</v>
      </c>
      <c r="C1180">
        <v>12</v>
      </c>
      <c r="D1180">
        <v>27</v>
      </c>
      <c r="E1180">
        <v>36</v>
      </c>
      <c r="F1180">
        <v>39</v>
      </c>
      <c r="G1180">
        <v>40</v>
      </c>
      <c r="H1180">
        <v>37</v>
      </c>
      <c r="I1180">
        <f>VLOOKUP(A1180,Bシート!A:G,2,FALSE)</f>
        <v>22.1</v>
      </c>
      <c r="J1180">
        <f>VLOOKUP(A1180,Bシート!A:G,3,FALSE)</f>
        <v>-1.5</v>
      </c>
      <c r="K1180">
        <f>VLOOKUP(A1180,Bシート!A:G,4,FALSE)</f>
        <v>993.4</v>
      </c>
      <c r="L1180">
        <f>VLOOKUP(A1180,Bシート!A:G,5,FALSE)</f>
        <v>-8.5</v>
      </c>
      <c r="M1180">
        <f>VLOOKUP(A1180,Bシート!A:G,6,FALSE)</f>
        <v>85</v>
      </c>
      <c r="N1180">
        <f>VLOOKUP(A1180,Bシート!A:G,7,FALSE)</f>
        <v>12</v>
      </c>
      <c r="O1180">
        <f>VLOOKUP(A1180,Bシート!A:H,8,FALSE)</f>
        <v>6.94</v>
      </c>
      <c r="P1180">
        <f>VLOOKUP(A1180,Bシート!A:I,9,FALSE)</f>
        <v>1</v>
      </c>
      <c r="Q1180">
        <f>VLOOKUP(A1180,Bシート!A:J,10,FALSE)</f>
        <v>0.09</v>
      </c>
    </row>
    <row r="1181" spans="1:17">
      <c r="A1181" s="11">
        <v>42891</v>
      </c>
      <c r="B1181">
        <v>2</v>
      </c>
      <c r="C1181">
        <v>4</v>
      </c>
      <c r="D1181">
        <v>5</v>
      </c>
      <c r="E1181">
        <v>13</v>
      </c>
      <c r="F1181">
        <v>18</v>
      </c>
      <c r="G1181">
        <v>21</v>
      </c>
      <c r="H1181">
        <v>40</v>
      </c>
      <c r="I1181">
        <f>VLOOKUP(A1181,Bシート!A:G,2,FALSE)</f>
        <v>20.100000000000001</v>
      </c>
      <c r="J1181">
        <f>VLOOKUP(A1181,Bシート!A:G,3,FALSE)</f>
        <v>-2</v>
      </c>
      <c r="K1181">
        <f>VLOOKUP(A1181,Bシート!A:G,4,FALSE)</f>
        <v>1011.6</v>
      </c>
      <c r="L1181">
        <f>VLOOKUP(A1181,Bシート!A:G,5,FALSE)</f>
        <v>7</v>
      </c>
      <c r="M1181">
        <f>VLOOKUP(A1181,Bシート!A:G,6,FALSE)</f>
        <v>65</v>
      </c>
      <c r="N1181">
        <f>VLOOKUP(A1181,Bシート!A:G,7,FALSE)</f>
        <v>30</v>
      </c>
      <c r="O1181">
        <f>VLOOKUP(A1181,Bシート!A:H,8,FALSE)</f>
        <v>10.94</v>
      </c>
      <c r="P1181">
        <f>VLOOKUP(A1181,Bシート!A:I,9,FALSE)</f>
        <v>0.73</v>
      </c>
      <c r="Q1181">
        <f>VLOOKUP(A1181,Bシート!A:J,10,FALSE)</f>
        <v>-0.69</v>
      </c>
    </row>
    <row r="1182" spans="1:17">
      <c r="A1182" s="11">
        <v>42894</v>
      </c>
      <c r="B1182">
        <v>15</v>
      </c>
      <c r="C1182">
        <v>16</v>
      </c>
      <c r="D1182">
        <v>17</v>
      </c>
      <c r="E1182">
        <v>29</v>
      </c>
      <c r="F1182">
        <v>31</v>
      </c>
      <c r="G1182">
        <v>32</v>
      </c>
      <c r="H1182">
        <v>12</v>
      </c>
      <c r="I1182">
        <f>VLOOKUP(A1182,Bシート!A:G,2,FALSE)</f>
        <v>23.3</v>
      </c>
      <c r="J1182">
        <f>VLOOKUP(A1182,Bシート!A:G,3,FALSE)</f>
        <v>2.5</v>
      </c>
      <c r="K1182">
        <f>VLOOKUP(A1182,Bシート!A:G,4,FALSE)</f>
        <v>1000.8</v>
      </c>
      <c r="L1182">
        <f>VLOOKUP(A1182,Bシート!A:G,5,FALSE)</f>
        <v>-10</v>
      </c>
      <c r="M1182">
        <f>VLOOKUP(A1182,Bシート!A:G,6,FALSE)</f>
        <v>78</v>
      </c>
      <c r="N1182">
        <f>VLOOKUP(A1182,Bシート!A:G,7,FALSE)</f>
        <v>8</v>
      </c>
      <c r="O1182">
        <f>VLOOKUP(A1182,Bシート!A:H,8,FALSE)</f>
        <v>13.94</v>
      </c>
      <c r="P1182">
        <f>VLOOKUP(A1182,Bシート!A:I,9,FALSE)</f>
        <v>0.17</v>
      </c>
      <c r="Q1182">
        <f>VLOOKUP(A1182,Bシート!A:J,10,FALSE)</f>
        <v>-0.98</v>
      </c>
    </row>
    <row r="1183" spans="1:17">
      <c r="A1183" s="11">
        <v>42898</v>
      </c>
      <c r="B1183">
        <v>5</v>
      </c>
      <c r="C1183">
        <v>6</v>
      </c>
      <c r="D1183">
        <v>10</v>
      </c>
      <c r="E1183">
        <v>13</v>
      </c>
      <c r="F1183">
        <v>24</v>
      </c>
      <c r="G1183">
        <v>33</v>
      </c>
      <c r="H1183">
        <v>40</v>
      </c>
      <c r="I1183">
        <f>VLOOKUP(A1183,Bシート!A:G,2,FALSE)</f>
        <v>22</v>
      </c>
      <c r="J1183">
        <f>VLOOKUP(A1183,Bシート!A:G,3,FALSE)</f>
        <v>-0.5</v>
      </c>
      <c r="K1183">
        <f>VLOOKUP(A1183,Bシート!A:G,4,FALSE)</f>
        <v>1007.7</v>
      </c>
      <c r="L1183">
        <f>VLOOKUP(A1183,Bシート!A:G,5,FALSE)</f>
        <v>5.6000000000000227</v>
      </c>
      <c r="M1183">
        <f>VLOOKUP(A1183,Bシート!A:G,6,FALSE)</f>
        <v>54</v>
      </c>
      <c r="N1183">
        <f>VLOOKUP(A1183,Bシート!A:G,7,FALSE)</f>
        <v>-7</v>
      </c>
      <c r="O1183">
        <f>VLOOKUP(A1183,Bシート!A:H,8,FALSE)</f>
        <v>17.940000000000001</v>
      </c>
      <c r="P1183">
        <f>VLOOKUP(A1183,Bシート!A:I,9,FALSE)</f>
        <v>-0.63</v>
      </c>
      <c r="Q1183">
        <f>VLOOKUP(A1183,Bシート!A:J,10,FALSE)</f>
        <v>-0.78</v>
      </c>
    </row>
    <row r="1184" spans="1:17">
      <c r="A1184" s="11">
        <v>42901</v>
      </c>
      <c r="B1184">
        <v>2</v>
      </c>
      <c r="C1184">
        <v>19</v>
      </c>
      <c r="D1184">
        <v>22</v>
      </c>
      <c r="E1184">
        <v>25</v>
      </c>
      <c r="F1184">
        <v>32</v>
      </c>
      <c r="G1184">
        <v>36</v>
      </c>
      <c r="H1184">
        <v>39</v>
      </c>
      <c r="I1184">
        <f>VLOOKUP(A1184,Bシート!A:G,2,FALSE)</f>
        <v>23</v>
      </c>
      <c r="J1184">
        <f>VLOOKUP(A1184,Bシート!A:G,3,FALSE)</f>
        <v>1.1000000000000014</v>
      </c>
      <c r="K1184">
        <f>VLOOKUP(A1184,Bシート!A:G,4,FALSE)</f>
        <v>1003.4</v>
      </c>
      <c r="L1184">
        <f>VLOOKUP(A1184,Bシート!A:G,5,FALSE)</f>
        <v>-1.5</v>
      </c>
      <c r="M1184">
        <f>VLOOKUP(A1184,Bシート!A:G,6,FALSE)</f>
        <v>64</v>
      </c>
      <c r="N1184">
        <f>VLOOKUP(A1184,Bシート!A:G,7,FALSE)</f>
        <v>0</v>
      </c>
      <c r="O1184">
        <f>VLOOKUP(A1184,Bシート!A:H,8,FALSE)</f>
        <v>20.94</v>
      </c>
      <c r="P1184">
        <f>VLOOKUP(A1184,Bシート!A:I,9,FALSE)</f>
        <v>-0.97</v>
      </c>
      <c r="Q1184">
        <f>VLOOKUP(A1184,Bシート!A:J,10,FALSE)</f>
        <v>-0.25</v>
      </c>
    </row>
    <row r="1185" spans="1:17">
      <c r="A1185" s="11">
        <v>42905</v>
      </c>
      <c r="B1185">
        <v>2</v>
      </c>
      <c r="C1185">
        <v>6</v>
      </c>
      <c r="D1185">
        <v>21</v>
      </c>
      <c r="E1185">
        <v>30</v>
      </c>
      <c r="F1185">
        <v>31</v>
      </c>
      <c r="G1185">
        <v>36</v>
      </c>
      <c r="H1185">
        <v>41</v>
      </c>
      <c r="I1185">
        <f>VLOOKUP(A1185,Bシート!A:G,2,FALSE)</f>
        <v>25.9</v>
      </c>
      <c r="J1185">
        <f>VLOOKUP(A1185,Bシート!A:G,3,FALSE)</f>
        <v>6.8999999999999986</v>
      </c>
      <c r="K1185">
        <f>VLOOKUP(A1185,Bシート!A:G,4,FALSE)</f>
        <v>1005.4</v>
      </c>
      <c r="L1185">
        <f>VLOOKUP(A1185,Bシート!A:G,5,FALSE)</f>
        <v>-1.3000000000000682</v>
      </c>
      <c r="M1185">
        <f>VLOOKUP(A1185,Bシート!A:G,6,FALSE)</f>
        <v>48</v>
      </c>
      <c r="N1185">
        <f>VLOOKUP(A1185,Bシート!A:G,7,FALSE)</f>
        <v>-44</v>
      </c>
      <c r="O1185">
        <f>VLOOKUP(A1185,Bシート!A:H,8,FALSE)</f>
        <v>24.94</v>
      </c>
      <c r="P1185">
        <f>VLOOKUP(A1185,Bシート!A:I,9,FALSE)</f>
        <v>-0.83</v>
      </c>
      <c r="Q1185">
        <f>VLOOKUP(A1185,Bシート!A:J,10,FALSE)</f>
        <v>0.56000000000000005</v>
      </c>
    </row>
    <row r="1186" spans="1:17">
      <c r="A1186" s="11">
        <v>42908</v>
      </c>
      <c r="B1186">
        <v>6</v>
      </c>
      <c r="C1186">
        <v>15</v>
      </c>
      <c r="D1186">
        <v>18</v>
      </c>
      <c r="E1186">
        <v>26</v>
      </c>
      <c r="F1186">
        <v>27</v>
      </c>
      <c r="G1186">
        <v>31</v>
      </c>
      <c r="H1186">
        <v>38</v>
      </c>
      <c r="I1186">
        <f>VLOOKUP(A1186,Bシート!A:G,2,FALSE)</f>
        <v>25.1</v>
      </c>
      <c r="J1186">
        <f>VLOOKUP(A1186,Bシート!A:G,3,FALSE)</f>
        <v>0.90000000000000213</v>
      </c>
      <c r="K1186">
        <f>VLOOKUP(A1186,Bシート!A:G,4,FALSE)</f>
        <v>1004.8</v>
      </c>
      <c r="L1186">
        <f>VLOOKUP(A1186,Bシート!A:G,5,FALSE)</f>
        <v>8.5</v>
      </c>
      <c r="M1186">
        <f>VLOOKUP(A1186,Bシート!A:G,6,FALSE)</f>
        <v>61</v>
      </c>
      <c r="N1186">
        <f>VLOOKUP(A1186,Bシート!A:G,7,FALSE)</f>
        <v>-31</v>
      </c>
      <c r="O1186">
        <f>VLOOKUP(A1186,Bシート!A:H,8,FALSE)</f>
        <v>27.94</v>
      </c>
      <c r="P1186">
        <f>VLOOKUP(A1186,Bシート!A:I,9,FALSE)</f>
        <v>-0.33</v>
      </c>
      <c r="Q1186">
        <f>VLOOKUP(A1186,Bシート!A:J,10,FALSE)</f>
        <v>0.94</v>
      </c>
    </row>
    <row r="1187" spans="1:17">
      <c r="A1187" s="11">
        <v>42912</v>
      </c>
      <c r="B1187">
        <v>8</v>
      </c>
      <c r="C1187">
        <v>10</v>
      </c>
      <c r="D1187">
        <v>20</v>
      </c>
      <c r="E1187">
        <v>25</v>
      </c>
      <c r="F1187">
        <v>38</v>
      </c>
      <c r="G1187">
        <v>43</v>
      </c>
      <c r="H1187">
        <v>39</v>
      </c>
      <c r="I1187">
        <f>VLOOKUP(A1187,Bシート!A:G,2,FALSE)</f>
        <v>24</v>
      </c>
      <c r="J1187">
        <f>VLOOKUP(A1187,Bシート!A:G,3,FALSE)</f>
        <v>1.8000000000000007</v>
      </c>
      <c r="K1187">
        <f>VLOOKUP(A1187,Bシート!A:G,4,FALSE)</f>
        <v>1005.5</v>
      </c>
      <c r="L1187">
        <f>VLOOKUP(A1187,Bシート!A:G,5,FALSE)</f>
        <v>8.7000000000000455</v>
      </c>
      <c r="M1187">
        <f>VLOOKUP(A1187,Bシート!A:G,6,FALSE)</f>
        <v>78</v>
      </c>
      <c r="N1187">
        <f>VLOOKUP(A1187,Bシート!A:G,7,FALSE)</f>
        <v>-16</v>
      </c>
      <c r="O1187">
        <f>VLOOKUP(A1187,Bシート!A:H,8,FALSE)</f>
        <v>2.41</v>
      </c>
      <c r="P1187">
        <f>VLOOKUP(A1187,Bシート!A:I,9,FALSE)</f>
        <v>0.49</v>
      </c>
      <c r="Q1187">
        <f>VLOOKUP(A1187,Bシート!A:J,10,FALSE)</f>
        <v>0.87</v>
      </c>
    </row>
    <row r="1188" spans="1:17">
      <c r="A1188" s="11">
        <v>42915</v>
      </c>
      <c r="B1188">
        <v>3</v>
      </c>
      <c r="C1188">
        <v>13</v>
      </c>
      <c r="D1188">
        <v>18</v>
      </c>
      <c r="E1188">
        <v>20</v>
      </c>
      <c r="F1188">
        <v>24</v>
      </c>
      <c r="G1188">
        <v>31</v>
      </c>
      <c r="H1188">
        <v>37</v>
      </c>
      <c r="I1188">
        <f>VLOOKUP(A1188,Bシート!A:G,2,FALSE)</f>
        <v>26.5</v>
      </c>
      <c r="J1188">
        <f>VLOOKUP(A1188,Bシート!A:G,3,FALSE)</f>
        <v>2.5</v>
      </c>
      <c r="K1188">
        <f>VLOOKUP(A1188,Bシート!A:G,4,FALSE)</f>
        <v>1010.2</v>
      </c>
      <c r="L1188">
        <f>VLOOKUP(A1188,Bシート!A:G,5,FALSE)</f>
        <v>0</v>
      </c>
      <c r="M1188">
        <f>VLOOKUP(A1188,Bシート!A:G,6,FALSE)</f>
        <v>67</v>
      </c>
      <c r="N1188">
        <f>VLOOKUP(A1188,Bシート!A:G,7,FALSE)</f>
        <v>-14</v>
      </c>
      <c r="O1188">
        <f>VLOOKUP(A1188,Bシート!A:H,8,FALSE)</f>
        <v>5.41</v>
      </c>
      <c r="P1188">
        <f>VLOOKUP(A1188,Bシート!A:I,9,FALSE)</f>
        <v>0.91</v>
      </c>
      <c r="Q1188">
        <f>VLOOKUP(A1188,Bシート!A:J,10,FALSE)</f>
        <v>0.41</v>
      </c>
    </row>
    <row r="1189" spans="1:17">
      <c r="A1189" s="11">
        <v>42919</v>
      </c>
      <c r="B1189">
        <v>3</v>
      </c>
      <c r="C1189">
        <v>9</v>
      </c>
      <c r="D1189">
        <v>19</v>
      </c>
      <c r="E1189">
        <v>20</v>
      </c>
      <c r="F1189">
        <v>23</v>
      </c>
      <c r="G1189">
        <v>30</v>
      </c>
      <c r="H1189">
        <v>14</v>
      </c>
      <c r="I1189">
        <f>VLOOKUP(A1189,Bシート!A:G,2,FALSE)</f>
        <v>30.3</v>
      </c>
      <c r="J1189">
        <f>VLOOKUP(A1189,Bシート!A:G,3,FALSE)</f>
        <v>2.6000000000000014</v>
      </c>
      <c r="K1189">
        <f>VLOOKUP(A1189,Bシート!A:G,4,FALSE)</f>
        <v>1000.9</v>
      </c>
      <c r="L1189">
        <f>VLOOKUP(A1189,Bシート!A:G,5,FALSE)</f>
        <v>-4.3999999999999773</v>
      </c>
      <c r="M1189">
        <f>VLOOKUP(A1189,Bシート!A:G,6,FALSE)</f>
        <v>67</v>
      </c>
      <c r="N1189">
        <f>VLOOKUP(A1189,Bシート!A:G,7,FALSE)</f>
        <v>-10</v>
      </c>
      <c r="O1189">
        <f>VLOOKUP(A1189,Bシート!A:H,8,FALSE)</f>
        <v>9.41</v>
      </c>
      <c r="P1189">
        <f>VLOOKUP(A1189,Bシート!A:I,9,FALSE)</f>
        <v>0.91</v>
      </c>
      <c r="Q1189">
        <f>VLOOKUP(A1189,Bシート!A:J,10,FALSE)</f>
        <v>-0.42</v>
      </c>
    </row>
    <row r="1190" spans="1:17">
      <c r="A1190" s="11">
        <v>42922</v>
      </c>
      <c r="B1190">
        <v>8</v>
      </c>
      <c r="C1190">
        <v>24</v>
      </c>
      <c r="D1190">
        <v>28</v>
      </c>
      <c r="E1190">
        <v>30</v>
      </c>
      <c r="F1190">
        <v>38</v>
      </c>
      <c r="G1190">
        <v>41</v>
      </c>
      <c r="H1190">
        <v>32</v>
      </c>
      <c r="I1190">
        <f>VLOOKUP(A1190,Bシート!A:G,2,FALSE)</f>
        <v>27.6</v>
      </c>
      <c r="J1190">
        <f>VLOOKUP(A1190,Bシート!A:G,3,FALSE)</f>
        <v>0.40000000000000213</v>
      </c>
      <c r="K1190">
        <f>VLOOKUP(A1190,Bシート!A:G,4,FALSE)</f>
        <v>1007.6</v>
      </c>
      <c r="L1190">
        <f>VLOOKUP(A1190,Bシート!A:G,5,FALSE)</f>
        <v>3.5</v>
      </c>
      <c r="M1190">
        <f>VLOOKUP(A1190,Bシート!A:G,6,FALSE)</f>
        <v>68</v>
      </c>
      <c r="N1190">
        <f>VLOOKUP(A1190,Bシート!A:G,7,FALSE)</f>
        <v>-14</v>
      </c>
      <c r="O1190">
        <f>VLOOKUP(A1190,Bシート!A:H,8,FALSE)</f>
        <v>12.41</v>
      </c>
      <c r="P1190">
        <f>VLOOKUP(A1190,Bシート!A:I,9,FALSE)</f>
        <v>0.48</v>
      </c>
      <c r="Q1190">
        <f>VLOOKUP(A1190,Bシート!A:J,10,FALSE)</f>
        <v>-0.88</v>
      </c>
    </row>
    <row r="1191" spans="1:17">
      <c r="A1191" s="11">
        <v>42926</v>
      </c>
      <c r="B1191">
        <v>1</v>
      </c>
      <c r="C1191">
        <v>3</v>
      </c>
      <c r="D1191">
        <v>13</v>
      </c>
      <c r="E1191">
        <v>29</v>
      </c>
      <c r="F1191">
        <v>38</v>
      </c>
      <c r="G1191">
        <v>39</v>
      </c>
      <c r="H1191">
        <v>8</v>
      </c>
      <c r="I1191">
        <f>VLOOKUP(A1191,Bシート!A:G,2,FALSE)</f>
        <v>27.8</v>
      </c>
      <c r="J1191">
        <f>VLOOKUP(A1191,Bシート!A:G,3,FALSE)</f>
        <v>-0.69999999999999929</v>
      </c>
      <c r="K1191">
        <f>VLOOKUP(A1191,Bシート!A:G,4,FALSE)</f>
        <v>1007.7</v>
      </c>
      <c r="L1191">
        <f>VLOOKUP(A1191,Bシート!A:G,5,FALSE)</f>
        <v>1.8000000000000682</v>
      </c>
      <c r="M1191">
        <f>VLOOKUP(A1191,Bシート!A:G,6,FALSE)</f>
        <v>76</v>
      </c>
      <c r="N1191">
        <f>VLOOKUP(A1191,Bシート!A:G,7,FALSE)</f>
        <v>0</v>
      </c>
      <c r="O1191">
        <f>VLOOKUP(A1191,Bシート!A:H,8,FALSE)</f>
        <v>16.41</v>
      </c>
      <c r="P1191">
        <f>VLOOKUP(A1191,Bシート!A:I,9,FALSE)</f>
        <v>-0.34</v>
      </c>
      <c r="Q1191">
        <f>VLOOKUP(A1191,Bシート!A:J,10,FALSE)</f>
        <v>-0.94</v>
      </c>
    </row>
    <row r="1192" spans="1:17">
      <c r="A1192" s="11">
        <v>42929</v>
      </c>
      <c r="B1192">
        <v>3</v>
      </c>
      <c r="C1192">
        <v>5</v>
      </c>
      <c r="D1192">
        <v>11</v>
      </c>
      <c r="E1192">
        <v>20</v>
      </c>
      <c r="F1192">
        <v>25</v>
      </c>
      <c r="G1192">
        <v>32</v>
      </c>
      <c r="H1192">
        <v>30</v>
      </c>
      <c r="I1192">
        <f>VLOOKUP(A1192,Bシート!A:G,2,FALSE)</f>
        <v>28.4</v>
      </c>
      <c r="J1192">
        <f>VLOOKUP(A1192,Bシート!A:G,3,FALSE)</f>
        <v>-0.80000000000000071</v>
      </c>
      <c r="K1192">
        <f>VLOOKUP(A1192,Bシート!A:G,4,FALSE)</f>
        <v>1006.3</v>
      </c>
      <c r="L1192">
        <f>VLOOKUP(A1192,Bシート!A:G,5,FALSE)</f>
        <v>0</v>
      </c>
      <c r="M1192">
        <f>VLOOKUP(A1192,Bシート!A:G,6,FALSE)</f>
        <v>74</v>
      </c>
      <c r="N1192">
        <f>VLOOKUP(A1192,Bシート!A:G,7,FALSE)</f>
        <v>-4</v>
      </c>
      <c r="O1192">
        <f>VLOOKUP(A1192,Bシート!A:H,8,FALSE)</f>
        <v>19.41</v>
      </c>
      <c r="P1192">
        <f>VLOOKUP(A1192,Bシート!A:I,9,FALSE)</f>
        <v>-0.84</v>
      </c>
      <c r="Q1192">
        <f>VLOOKUP(A1192,Bシート!A:J,10,FALSE)</f>
        <v>-0.55000000000000004</v>
      </c>
    </row>
    <row r="1193" spans="1:17">
      <c r="A1193" s="11">
        <v>42933</v>
      </c>
      <c r="B1193">
        <v>15</v>
      </c>
      <c r="C1193">
        <v>17</v>
      </c>
      <c r="D1193">
        <v>18</v>
      </c>
      <c r="E1193">
        <v>22</v>
      </c>
      <c r="F1193">
        <v>30</v>
      </c>
      <c r="G1193">
        <v>39</v>
      </c>
      <c r="H1193">
        <v>28</v>
      </c>
      <c r="I1193">
        <f>VLOOKUP(A1193,Bシート!A:G,2,FALSE)</f>
        <v>31</v>
      </c>
      <c r="J1193">
        <f>VLOOKUP(A1193,Bシート!A:G,3,FALSE)</f>
        <v>0.69999999999999929</v>
      </c>
      <c r="K1193">
        <f>VLOOKUP(A1193,Bシート!A:G,4,FALSE)</f>
        <v>1005</v>
      </c>
      <c r="L1193">
        <f>VLOOKUP(A1193,Bシート!A:G,5,FALSE)</f>
        <v>-0.29999999999995453</v>
      </c>
      <c r="M1193">
        <f>VLOOKUP(A1193,Bシート!A:G,6,FALSE)</f>
        <v>64</v>
      </c>
      <c r="N1193">
        <f>VLOOKUP(A1193,Bシート!A:G,7,FALSE)</f>
        <v>-9</v>
      </c>
      <c r="O1193">
        <f>VLOOKUP(A1193,Bシート!A:H,8,FALSE)</f>
        <v>23.41</v>
      </c>
      <c r="P1193">
        <f>VLOOKUP(A1193,Bシート!A:I,9,FALSE)</f>
        <v>-0.96</v>
      </c>
      <c r="Q1193">
        <f>VLOOKUP(A1193,Bシート!A:J,10,FALSE)</f>
        <v>0.27</v>
      </c>
    </row>
    <row r="1194" spans="1:17">
      <c r="A1194" s="11">
        <v>42936</v>
      </c>
      <c r="B1194">
        <v>1</v>
      </c>
      <c r="C1194">
        <v>2</v>
      </c>
      <c r="D1194">
        <v>7</v>
      </c>
      <c r="E1194">
        <v>8</v>
      </c>
      <c r="F1194">
        <v>10</v>
      </c>
      <c r="G1194">
        <v>42</v>
      </c>
      <c r="H1194">
        <v>28</v>
      </c>
      <c r="I1194">
        <f>VLOOKUP(A1194,Bシート!A:G,2,FALSE)</f>
        <v>29.4</v>
      </c>
      <c r="J1194">
        <f>VLOOKUP(A1194,Bシート!A:G,3,FALSE)</f>
        <v>1.8999999999999986</v>
      </c>
      <c r="K1194">
        <f>VLOOKUP(A1194,Bシート!A:G,4,FALSE)</f>
        <v>1008.6</v>
      </c>
      <c r="L1194">
        <f>VLOOKUP(A1194,Bシート!A:G,5,FALSE)</f>
        <v>3.1000000000000227</v>
      </c>
      <c r="M1194">
        <f>VLOOKUP(A1194,Bシート!A:G,6,FALSE)</f>
        <v>69</v>
      </c>
      <c r="N1194">
        <f>VLOOKUP(A1194,Bシート!A:G,7,FALSE)</f>
        <v>4</v>
      </c>
      <c r="O1194">
        <f>VLOOKUP(A1194,Bシート!A:H,8,FALSE)</f>
        <v>26.41</v>
      </c>
      <c r="P1194">
        <f>VLOOKUP(A1194,Bシート!A:I,9,FALSE)</f>
        <v>-0.62</v>
      </c>
      <c r="Q1194">
        <f>VLOOKUP(A1194,Bシート!A:J,10,FALSE)</f>
        <v>0.79</v>
      </c>
    </row>
    <row r="1195" spans="1:17">
      <c r="A1195" s="11">
        <v>42940</v>
      </c>
      <c r="B1195">
        <v>12</v>
      </c>
      <c r="C1195">
        <v>18</v>
      </c>
      <c r="D1195">
        <v>20</v>
      </c>
      <c r="E1195">
        <v>23</v>
      </c>
      <c r="F1195">
        <v>33</v>
      </c>
      <c r="G1195">
        <v>40</v>
      </c>
      <c r="H1195">
        <v>1</v>
      </c>
      <c r="I1195">
        <f>VLOOKUP(A1195,Bシート!A:G,2,FALSE)</f>
        <v>29.5</v>
      </c>
      <c r="J1195">
        <f>VLOOKUP(A1195,Bシート!A:G,3,FALSE)</f>
        <v>1.5</v>
      </c>
      <c r="K1195">
        <f>VLOOKUP(A1195,Bシート!A:G,4,FALSE)</f>
        <v>997.6</v>
      </c>
      <c r="L1195">
        <f>VLOOKUP(A1195,Bシート!A:G,5,FALSE)</f>
        <v>-4.5</v>
      </c>
      <c r="M1195">
        <f>VLOOKUP(A1195,Bシート!A:G,6,FALSE)</f>
        <v>71</v>
      </c>
      <c r="N1195">
        <f>VLOOKUP(A1195,Bシート!A:G,7,FALSE)</f>
        <v>-3</v>
      </c>
      <c r="O1195">
        <f>VLOOKUP(A1195,Bシート!A:H,8,FALSE)</f>
        <v>0.88</v>
      </c>
      <c r="P1195">
        <f>VLOOKUP(A1195,Bシート!A:I,9,FALSE)</f>
        <v>0.19</v>
      </c>
      <c r="Q1195">
        <f>VLOOKUP(A1195,Bシート!A:J,10,FALSE)</f>
        <v>0.98</v>
      </c>
    </row>
    <row r="1196" spans="1:17">
      <c r="A1196" s="11">
        <v>42943</v>
      </c>
      <c r="B1196">
        <v>1</v>
      </c>
      <c r="C1196">
        <v>4</v>
      </c>
      <c r="D1196">
        <v>17</v>
      </c>
      <c r="E1196">
        <v>22</v>
      </c>
      <c r="F1196">
        <v>35</v>
      </c>
      <c r="G1196">
        <v>42</v>
      </c>
      <c r="H1196">
        <v>7</v>
      </c>
      <c r="I1196">
        <f>VLOOKUP(A1196,Bシート!A:G,2,FALSE)</f>
        <v>24</v>
      </c>
      <c r="J1196">
        <f>VLOOKUP(A1196,Bシート!A:G,3,FALSE)</f>
        <v>0.10000000000000142</v>
      </c>
      <c r="K1196">
        <f>VLOOKUP(A1196,Bシート!A:G,4,FALSE)</f>
        <v>1008.3</v>
      </c>
      <c r="L1196">
        <f>VLOOKUP(A1196,Bシート!A:G,5,FALSE)</f>
        <v>2.2999999999999545</v>
      </c>
      <c r="M1196">
        <f>VLOOKUP(A1196,Bシート!A:G,6,FALSE)</f>
        <v>89</v>
      </c>
      <c r="N1196">
        <f>VLOOKUP(A1196,Bシート!A:G,7,FALSE)</f>
        <v>-2</v>
      </c>
      <c r="O1196">
        <f>VLOOKUP(A1196,Bシート!A:H,8,FALSE)</f>
        <v>3.88</v>
      </c>
      <c r="P1196">
        <f>VLOOKUP(A1196,Bシート!A:I,9,FALSE)</f>
        <v>0.74</v>
      </c>
      <c r="Q1196">
        <f>VLOOKUP(A1196,Bシート!A:J,10,FALSE)</f>
        <v>0.68</v>
      </c>
    </row>
    <row r="1197" spans="1:17">
      <c r="A1197" s="11">
        <v>42947</v>
      </c>
      <c r="B1197">
        <v>6</v>
      </c>
      <c r="C1197">
        <v>7</v>
      </c>
      <c r="D1197">
        <v>19</v>
      </c>
      <c r="E1197">
        <v>31</v>
      </c>
      <c r="F1197">
        <v>39</v>
      </c>
      <c r="G1197">
        <v>41</v>
      </c>
      <c r="H1197">
        <v>14</v>
      </c>
      <c r="I1197">
        <f>VLOOKUP(A1197,Bシート!A:G,2,FALSE)</f>
        <v>30</v>
      </c>
      <c r="J1197">
        <f>VLOOKUP(A1197,Bシート!A:G,3,FALSE)</f>
        <v>2.6999999999999993</v>
      </c>
      <c r="K1197">
        <f>VLOOKUP(A1197,Bシート!A:G,4,FALSE)</f>
        <v>1004.7</v>
      </c>
      <c r="L1197">
        <f>VLOOKUP(A1197,Bシート!A:G,5,FALSE)</f>
        <v>-1.1999999999999318</v>
      </c>
      <c r="M1197">
        <f>VLOOKUP(A1197,Bシート!A:G,6,FALSE)</f>
        <v>64</v>
      </c>
      <c r="N1197">
        <f>VLOOKUP(A1197,Bシート!A:G,7,FALSE)</f>
        <v>-15</v>
      </c>
      <c r="O1197">
        <f>VLOOKUP(A1197,Bシート!A:H,8,FALSE)</f>
        <v>7.88</v>
      </c>
      <c r="P1197">
        <f>VLOOKUP(A1197,Bシート!A:I,9,FALSE)</f>
        <v>0.99</v>
      </c>
      <c r="Q1197">
        <f>VLOOKUP(A1197,Bシート!A:J,10,FALSE)</f>
        <v>-0.11</v>
      </c>
    </row>
    <row r="1198" spans="1:17">
      <c r="A1198" s="11">
        <v>42950</v>
      </c>
      <c r="B1198">
        <v>3</v>
      </c>
      <c r="C1198">
        <v>24</v>
      </c>
      <c r="D1198">
        <v>28</v>
      </c>
      <c r="E1198">
        <v>36</v>
      </c>
      <c r="F1198">
        <v>37</v>
      </c>
      <c r="G1198">
        <v>39</v>
      </c>
      <c r="H1198">
        <v>27</v>
      </c>
      <c r="I1198">
        <f>VLOOKUP(A1198,Bシート!A:G,2,FALSE)</f>
        <v>26.4</v>
      </c>
      <c r="J1198">
        <f>VLOOKUP(A1198,Bシート!A:G,3,FALSE)</f>
        <v>4.0999999999999979</v>
      </c>
      <c r="K1198">
        <f>VLOOKUP(A1198,Bシート!A:G,4,FALSE)</f>
        <v>1008.3</v>
      </c>
      <c r="L1198">
        <f>VLOOKUP(A1198,Bシート!A:G,5,FALSE)</f>
        <v>0.19999999999993179</v>
      </c>
      <c r="M1198">
        <f>VLOOKUP(A1198,Bシート!A:G,6,FALSE)</f>
        <v>73</v>
      </c>
      <c r="N1198">
        <f>VLOOKUP(A1198,Bシート!A:G,7,FALSE)</f>
        <v>-13</v>
      </c>
      <c r="O1198">
        <f>VLOOKUP(A1198,Bシート!A:H,8,FALSE)</f>
        <v>10.88</v>
      </c>
      <c r="P1198">
        <f>VLOOKUP(A1198,Bシート!A:I,9,FALSE)</f>
        <v>0.74</v>
      </c>
      <c r="Q1198">
        <f>VLOOKUP(A1198,Bシート!A:J,10,FALSE)</f>
        <v>-0.68</v>
      </c>
    </row>
    <row r="1199" spans="1:17">
      <c r="A1199" s="11">
        <v>42954</v>
      </c>
      <c r="B1199">
        <v>1</v>
      </c>
      <c r="C1199">
        <v>14</v>
      </c>
      <c r="D1199">
        <v>20</v>
      </c>
      <c r="E1199">
        <v>26</v>
      </c>
      <c r="F1199">
        <v>27</v>
      </c>
      <c r="G1199">
        <v>34</v>
      </c>
      <c r="H1199">
        <v>33</v>
      </c>
      <c r="I1199">
        <f>VLOOKUP(A1199,Bシート!A:G,2,FALSE)</f>
        <v>29.5</v>
      </c>
      <c r="J1199">
        <f>VLOOKUP(A1199,Bシート!A:G,3,FALSE)</f>
        <v>-0.60000000000000142</v>
      </c>
      <c r="K1199">
        <f>VLOOKUP(A1199,Bシート!A:G,4,FALSE)</f>
        <v>996.4</v>
      </c>
      <c r="L1199">
        <f>VLOOKUP(A1199,Bシート!A:G,5,FALSE)</f>
        <v>-4.8999999999999773</v>
      </c>
      <c r="M1199">
        <f>VLOOKUP(A1199,Bシート!A:G,6,FALSE)</f>
        <v>79</v>
      </c>
      <c r="N1199">
        <f>VLOOKUP(A1199,Bシート!A:G,7,FALSE)</f>
        <v>6</v>
      </c>
      <c r="O1199">
        <f>VLOOKUP(A1199,Bシート!A:H,8,FALSE)</f>
        <v>14.88</v>
      </c>
      <c r="P1199">
        <f>VLOOKUP(A1199,Bシート!A:I,9,FALSE)</f>
        <v>-0.03</v>
      </c>
      <c r="Q1199">
        <f>VLOOKUP(A1199,Bシート!A:J,10,FALSE)</f>
        <v>-1</v>
      </c>
    </row>
    <row r="1200" spans="1:17">
      <c r="A1200" s="11">
        <v>42957</v>
      </c>
      <c r="B1200">
        <v>9</v>
      </c>
      <c r="C1200">
        <v>10</v>
      </c>
      <c r="D1200">
        <v>11</v>
      </c>
      <c r="E1200">
        <v>20</v>
      </c>
      <c r="F1200">
        <v>28</v>
      </c>
      <c r="G1200">
        <v>40</v>
      </c>
      <c r="H1200">
        <v>17</v>
      </c>
      <c r="I1200">
        <f>VLOOKUP(A1200,Bシート!A:G,2,FALSE)</f>
        <v>25.3</v>
      </c>
      <c r="J1200">
        <f>VLOOKUP(A1200,Bシート!A:G,3,FALSE)</f>
        <v>-5</v>
      </c>
      <c r="K1200">
        <f>VLOOKUP(A1200,Bシート!A:G,4,FALSE)</f>
        <v>998.3</v>
      </c>
      <c r="L1200">
        <f>VLOOKUP(A1200,Bシート!A:G,5,FALSE)</f>
        <v>5.7999999999999545</v>
      </c>
      <c r="M1200">
        <f>VLOOKUP(A1200,Bシート!A:G,6,FALSE)</f>
        <v>83</v>
      </c>
      <c r="N1200">
        <f>VLOOKUP(A1200,Bシート!A:G,7,FALSE)</f>
        <v>5</v>
      </c>
      <c r="O1200">
        <f>VLOOKUP(A1200,Bシート!A:H,8,FALSE)</f>
        <v>17.88</v>
      </c>
      <c r="P1200">
        <f>VLOOKUP(A1200,Bシート!A:I,9,FALSE)</f>
        <v>-0.62</v>
      </c>
      <c r="Q1200">
        <f>VLOOKUP(A1200,Bシート!A:J,10,FALSE)</f>
        <v>-0.79</v>
      </c>
    </row>
    <row r="1201" spans="1:17">
      <c r="A1201" s="11">
        <v>42961</v>
      </c>
      <c r="B1201">
        <v>2</v>
      </c>
      <c r="C1201">
        <v>8</v>
      </c>
      <c r="D1201">
        <v>10</v>
      </c>
      <c r="E1201">
        <v>12</v>
      </c>
      <c r="F1201">
        <v>31</v>
      </c>
      <c r="G1201">
        <v>42</v>
      </c>
      <c r="H1201">
        <v>21</v>
      </c>
      <c r="I1201">
        <f>VLOOKUP(A1201,Bシート!A:G,2,FALSE)</f>
        <v>24.7</v>
      </c>
      <c r="J1201">
        <f>VLOOKUP(A1201,Bシート!A:G,3,FALSE)</f>
        <v>-4</v>
      </c>
      <c r="K1201">
        <f>VLOOKUP(A1201,Bシート!A:G,4,FALSE)</f>
        <v>1003.8</v>
      </c>
      <c r="L1201">
        <f>VLOOKUP(A1201,Bシート!A:G,5,FALSE)</f>
        <v>-0.5</v>
      </c>
      <c r="M1201">
        <f>VLOOKUP(A1201,Bシート!A:G,6,FALSE)</f>
        <v>96</v>
      </c>
      <c r="N1201">
        <f>VLOOKUP(A1201,Bシート!A:G,7,FALSE)</f>
        <v>21</v>
      </c>
      <c r="O1201">
        <f>VLOOKUP(A1201,Bシート!A:H,8,FALSE)</f>
        <v>21.88</v>
      </c>
      <c r="P1201">
        <f>VLOOKUP(A1201,Bシート!A:I,9,FALSE)</f>
        <v>-1</v>
      </c>
      <c r="Q1201">
        <f>VLOOKUP(A1201,Bシート!A:J,10,FALSE)</f>
        <v>-0.06</v>
      </c>
    </row>
    <row r="1202" spans="1:17">
      <c r="A1202" s="11">
        <v>42964</v>
      </c>
      <c r="B1202">
        <v>1</v>
      </c>
      <c r="C1202">
        <v>15</v>
      </c>
      <c r="D1202">
        <v>19</v>
      </c>
      <c r="E1202">
        <v>22</v>
      </c>
      <c r="F1202">
        <v>26</v>
      </c>
      <c r="G1202">
        <v>28</v>
      </c>
      <c r="H1202">
        <v>33</v>
      </c>
      <c r="I1202">
        <f>VLOOKUP(A1202,Bシート!A:G,2,FALSE)</f>
        <v>26.6</v>
      </c>
      <c r="J1202">
        <f>VLOOKUP(A1202,Bシート!A:G,3,FALSE)</f>
        <v>4.8000000000000007</v>
      </c>
      <c r="K1202">
        <f>VLOOKUP(A1202,Bシート!A:G,4,FALSE)</f>
        <v>1006.4</v>
      </c>
      <c r="L1202">
        <f>VLOOKUP(A1202,Bシート!A:G,5,FALSE)</f>
        <v>1.6000000000000227</v>
      </c>
      <c r="M1202">
        <f>VLOOKUP(A1202,Bシート!A:G,6,FALSE)</f>
        <v>78</v>
      </c>
      <c r="N1202">
        <f>VLOOKUP(A1202,Bシート!A:G,7,FALSE)</f>
        <v>-22</v>
      </c>
      <c r="O1202">
        <f>VLOOKUP(A1202,Bシート!A:H,8,FALSE)</f>
        <v>24.88</v>
      </c>
      <c r="P1202">
        <f>VLOOKUP(A1202,Bシート!A:I,9,FALSE)</f>
        <v>-0.84</v>
      </c>
      <c r="Q1202">
        <f>VLOOKUP(A1202,Bシート!A:J,10,FALSE)</f>
        <v>0.55000000000000004</v>
      </c>
    </row>
    <row r="1203" spans="1:17">
      <c r="A1203" s="11">
        <v>42968</v>
      </c>
      <c r="B1203">
        <v>9</v>
      </c>
      <c r="C1203">
        <v>12</v>
      </c>
      <c r="D1203">
        <v>15</v>
      </c>
      <c r="E1203">
        <v>19</v>
      </c>
      <c r="F1203">
        <v>26</v>
      </c>
      <c r="G1203">
        <v>39</v>
      </c>
      <c r="H1203">
        <v>28</v>
      </c>
      <c r="I1203">
        <f>VLOOKUP(A1203,Bシート!A:G,2,FALSE)</f>
        <v>28.4</v>
      </c>
      <c r="J1203">
        <f>VLOOKUP(A1203,Bシート!A:G,3,FALSE)</f>
        <v>1.5</v>
      </c>
      <c r="K1203">
        <f>VLOOKUP(A1203,Bシート!A:G,4,FALSE)</f>
        <v>1010.7</v>
      </c>
      <c r="L1203">
        <f>VLOOKUP(A1203,Bシート!A:G,5,FALSE)</f>
        <v>0.70000000000004547</v>
      </c>
      <c r="M1203">
        <f>VLOOKUP(A1203,Bシート!A:G,6,FALSE)</f>
        <v>74</v>
      </c>
      <c r="N1203">
        <f>VLOOKUP(A1203,Bシート!A:G,7,FALSE)</f>
        <v>-4</v>
      </c>
      <c r="O1203">
        <f>VLOOKUP(A1203,Bシート!A:H,8,FALSE)</f>
        <v>28.88</v>
      </c>
      <c r="P1203">
        <f>VLOOKUP(A1203,Bシート!A:I,9,FALSE)</f>
        <v>-0.14000000000000001</v>
      </c>
      <c r="Q1203">
        <f>VLOOKUP(A1203,Bシート!A:J,10,FALSE)</f>
        <v>0.99</v>
      </c>
    </row>
    <row r="1204" spans="1:17">
      <c r="A1204" s="11">
        <v>42971</v>
      </c>
      <c r="B1204">
        <v>2</v>
      </c>
      <c r="C1204">
        <v>4</v>
      </c>
      <c r="D1204">
        <v>6</v>
      </c>
      <c r="E1204">
        <v>37</v>
      </c>
      <c r="F1204">
        <v>39</v>
      </c>
      <c r="G1204">
        <v>42</v>
      </c>
      <c r="H1204">
        <v>41</v>
      </c>
      <c r="I1204">
        <f>VLOOKUP(A1204,Bシート!A:G,2,FALSE)</f>
        <v>30.6</v>
      </c>
      <c r="J1204">
        <f>VLOOKUP(A1204,Bシート!A:G,3,FALSE)</f>
        <v>0.40000000000000213</v>
      </c>
      <c r="K1204">
        <f>VLOOKUP(A1204,Bシート!A:G,4,FALSE)</f>
        <v>1002.2</v>
      </c>
      <c r="L1204">
        <f>VLOOKUP(A1204,Bシート!A:G,5,FALSE)</f>
        <v>-3.5999999999999091</v>
      </c>
      <c r="M1204">
        <f>VLOOKUP(A1204,Bシート!A:G,6,FALSE)</f>
        <v>63</v>
      </c>
      <c r="N1204">
        <f>VLOOKUP(A1204,Bシート!A:G,7,FALSE)</f>
        <v>4</v>
      </c>
      <c r="O1204">
        <f>VLOOKUP(A1204,Bシート!A:H,8,FALSE)</f>
        <v>2.35</v>
      </c>
      <c r="P1204">
        <f>VLOOKUP(A1204,Bシート!A:I,9,FALSE)</f>
        <v>0.48</v>
      </c>
      <c r="Q1204">
        <f>VLOOKUP(A1204,Bシート!A:J,10,FALSE)</f>
        <v>0.88</v>
      </c>
    </row>
    <row r="1205" spans="1:17">
      <c r="A1205" s="11">
        <v>42975</v>
      </c>
      <c r="B1205">
        <v>10</v>
      </c>
      <c r="C1205">
        <v>20</v>
      </c>
      <c r="D1205">
        <v>21</v>
      </c>
      <c r="E1205">
        <v>24</v>
      </c>
      <c r="F1205">
        <v>39</v>
      </c>
      <c r="G1205">
        <v>43</v>
      </c>
      <c r="H1205">
        <v>17</v>
      </c>
      <c r="I1205">
        <f>VLOOKUP(A1205,Bシート!A:G,2,FALSE)</f>
        <v>28.1</v>
      </c>
      <c r="J1205">
        <f>VLOOKUP(A1205,Bシート!A:G,3,FALSE)</f>
        <v>0.80000000000000071</v>
      </c>
      <c r="K1205">
        <f>VLOOKUP(A1205,Bシート!A:G,4,FALSE)</f>
        <v>1009.4</v>
      </c>
      <c r="L1205">
        <f>VLOOKUP(A1205,Bシート!A:G,5,FALSE)</f>
        <v>-4.3000000000000682</v>
      </c>
      <c r="M1205">
        <f>VLOOKUP(A1205,Bシート!A:G,6,FALSE)</f>
        <v>70</v>
      </c>
      <c r="N1205">
        <f>VLOOKUP(A1205,Bシート!A:G,7,FALSE)</f>
        <v>16</v>
      </c>
      <c r="O1205">
        <f>VLOOKUP(A1205,Bシート!A:H,8,FALSE)</f>
        <v>6.35</v>
      </c>
      <c r="P1205">
        <f>VLOOKUP(A1205,Bシート!A:I,9,FALSE)</f>
        <v>0.98</v>
      </c>
      <c r="Q1205">
        <f>VLOOKUP(A1205,Bシート!A:J,10,FALSE)</f>
        <v>0.22</v>
      </c>
    </row>
    <row r="1206" spans="1:17">
      <c r="A1206" s="11">
        <v>42978</v>
      </c>
      <c r="B1206">
        <v>12</v>
      </c>
      <c r="C1206">
        <v>25</v>
      </c>
      <c r="D1206">
        <v>26</v>
      </c>
      <c r="E1206">
        <v>32</v>
      </c>
      <c r="F1206">
        <v>35</v>
      </c>
      <c r="G1206">
        <v>42</v>
      </c>
      <c r="H1206">
        <v>2</v>
      </c>
      <c r="I1206">
        <f>VLOOKUP(A1206,Bシート!A:G,2,FALSE)</f>
        <v>21.3</v>
      </c>
      <c r="J1206">
        <f>VLOOKUP(A1206,Bシート!A:G,3,FALSE)</f>
        <v>-3.6999999999999993</v>
      </c>
      <c r="K1206">
        <f>VLOOKUP(A1206,Bシート!A:G,4,FALSE)</f>
        <v>1003</v>
      </c>
      <c r="L1206">
        <f>VLOOKUP(A1206,Bシート!A:G,5,FALSE)</f>
        <v>-1.8999999999999773</v>
      </c>
      <c r="M1206">
        <f>VLOOKUP(A1206,Bシート!A:G,6,FALSE)</f>
        <v>76</v>
      </c>
      <c r="N1206">
        <f>VLOOKUP(A1206,Bシート!A:G,7,FALSE)</f>
        <v>-15</v>
      </c>
      <c r="O1206">
        <f>VLOOKUP(A1206,Bシート!A:H,8,FALSE)</f>
        <v>9.35</v>
      </c>
      <c r="P1206">
        <f>VLOOKUP(A1206,Bシート!A:I,9,FALSE)</f>
        <v>0.91</v>
      </c>
      <c r="Q1206">
        <f>VLOOKUP(A1206,Bシート!A:J,10,FALSE)</f>
        <v>-0.41</v>
      </c>
    </row>
    <row r="1207" spans="1:17">
      <c r="A1207" s="11">
        <v>42982</v>
      </c>
      <c r="B1207">
        <v>11</v>
      </c>
      <c r="C1207">
        <v>19</v>
      </c>
      <c r="D1207">
        <v>20</v>
      </c>
      <c r="E1207">
        <v>26</v>
      </c>
      <c r="F1207">
        <v>32</v>
      </c>
      <c r="G1207">
        <v>33</v>
      </c>
      <c r="H1207">
        <v>22</v>
      </c>
      <c r="I1207">
        <f>VLOOKUP(A1207,Bシート!A:G,2,FALSE)</f>
        <v>21</v>
      </c>
      <c r="J1207">
        <f>VLOOKUP(A1207,Bシート!A:G,3,FALSE)</f>
        <v>-2.8999999999999986</v>
      </c>
      <c r="K1207">
        <f>VLOOKUP(A1207,Bシート!A:G,4,FALSE)</f>
        <v>1014</v>
      </c>
      <c r="L1207">
        <f>VLOOKUP(A1207,Bシート!A:G,5,FALSE)</f>
        <v>4.8999999999999773</v>
      </c>
      <c r="M1207">
        <f>VLOOKUP(A1207,Bシート!A:G,6,FALSE)</f>
        <v>86</v>
      </c>
      <c r="N1207">
        <f>VLOOKUP(A1207,Bシート!A:G,7,FALSE)</f>
        <v>12</v>
      </c>
      <c r="O1207">
        <f>VLOOKUP(A1207,Bシート!A:H,8,FALSE)</f>
        <v>13.35</v>
      </c>
      <c r="P1207">
        <f>VLOOKUP(A1207,Bシート!A:I,9,FALSE)</f>
        <v>0.3</v>
      </c>
      <c r="Q1207">
        <f>VLOOKUP(A1207,Bシート!A:J,10,FALSE)</f>
        <v>-0.96</v>
      </c>
    </row>
    <row r="1208" spans="1:17">
      <c r="A1208" s="11">
        <v>42985</v>
      </c>
      <c r="B1208">
        <v>6</v>
      </c>
      <c r="C1208">
        <v>16</v>
      </c>
      <c r="D1208">
        <v>17</v>
      </c>
      <c r="E1208">
        <v>20</v>
      </c>
      <c r="F1208">
        <v>22</v>
      </c>
      <c r="G1208">
        <v>43</v>
      </c>
      <c r="H1208">
        <v>34</v>
      </c>
      <c r="I1208">
        <f>VLOOKUP(A1208,Bシート!A:G,2,FALSE)</f>
        <v>22.7</v>
      </c>
      <c r="J1208">
        <f>VLOOKUP(A1208,Bシート!A:G,3,FALSE)</f>
        <v>0.69999999999999929</v>
      </c>
      <c r="K1208">
        <f>VLOOKUP(A1208,Bシート!A:G,4,FALSE)</f>
        <v>998.8</v>
      </c>
      <c r="L1208">
        <f>VLOOKUP(A1208,Bシート!A:G,5,FALSE)</f>
        <v>-4.3000000000000682</v>
      </c>
      <c r="M1208">
        <f>VLOOKUP(A1208,Bシート!A:G,6,FALSE)</f>
        <v>100</v>
      </c>
      <c r="N1208">
        <f>VLOOKUP(A1208,Bシート!A:G,7,FALSE)</f>
        <v>1</v>
      </c>
      <c r="O1208">
        <f>VLOOKUP(A1208,Bシート!A:H,8,FALSE)</f>
        <v>16.350000000000001</v>
      </c>
      <c r="P1208">
        <f>VLOOKUP(A1208,Bシート!A:I,9,FALSE)</f>
        <v>-0.33</v>
      </c>
      <c r="Q1208">
        <f>VLOOKUP(A1208,Bシート!A:J,10,FALSE)</f>
        <v>-0.94</v>
      </c>
    </row>
    <row r="1209" spans="1:17">
      <c r="A1209" s="11">
        <v>42989</v>
      </c>
      <c r="B1209">
        <v>5</v>
      </c>
      <c r="C1209">
        <v>14</v>
      </c>
      <c r="D1209">
        <v>20</v>
      </c>
      <c r="E1209">
        <v>30</v>
      </c>
      <c r="F1209">
        <v>38</v>
      </c>
      <c r="G1209">
        <v>41</v>
      </c>
      <c r="H1209">
        <v>8</v>
      </c>
      <c r="I1209">
        <f>VLOOKUP(A1209,Bシート!A:G,2,FALSE)</f>
        <v>26.1</v>
      </c>
      <c r="J1209">
        <f>VLOOKUP(A1209,Bシート!A:G,3,FALSE)</f>
        <v>0.30000000000000071</v>
      </c>
      <c r="K1209">
        <f>VLOOKUP(A1209,Bシート!A:G,4,FALSE)</f>
        <v>1010.3</v>
      </c>
      <c r="L1209">
        <f>VLOOKUP(A1209,Bシート!A:G,5,FALSE)</f>
        <v>-1.3000000000000682</v>
      </c>
      <c r="M1209">
        <f>VLOOKUP(A1209,Bシート!A:G,6,FALSE)</f>
        <v>75</v>
      </c>
      <c r="N1209">
        <f>VLOOKUP(A1209,Bシート!A:G,7,FALSE)</f>
        <v>1</v>
      </c>
      <c r="O1209">
        <f>VLOOKUP(A1209,Bシート!A:H,8,FALSE)</f>
        <v>20.350000000000001</v>
      </c>
      <c r="P1209">
        <f>VLOOKUP(A1209,Bシート!A:I,9,FALSE)</f>
        <v>-0.93</v>
      </c>
      <c r="Q1209">
        <f>VLOOKUP(A1209,Bシート!A:J,10,FALSE)</f>
        <v>-0.37</v>
      </c>
    </row>
    <row r="1210" spans="1:17">
      <c r="A1210" s="11">
        <v>42992</v>
      </c>
      <c r="B1210">
        <v>11</v>
      </c>
      <c r="C1210">
        <v>12</v>
      </c>
      <c r="D1210">
        <v>24</v>
      </c>
      <c r="E1210">
        <v>32</v>
      </c>
      <c r="F1210">
        <v>38</v>
      </c>
      <c r="G1210">
        <v>40</v>
      </c>
      <c r="H1210">
        <v>7</v>
      </c>
      <c r="I1210">
        <f>VLOOKUP(A1210,Bシート!A:G,2,FALSE)</f>
        <v>26.2</v>
      </c>
      <c r="J1210">
        <f>VLOOKUP(A1210,Bシート!A:G,3,FALSE)</f>
        <v>-0.40000000000000213</v>
      </c>
      <c r="K1210">
        <f>VLOOKUP(A1210,Bシート!A:G,4,FALSE)</f>
        <v>1010.8</v>
      </c>
      <c r="L1210">
        <f>VLOOKUP(A1210,Bシート!A:G,5,FALSE)</f>
        <v>0.5</v>
      </c>
      <c r="M1210">
        <f>VLOOKUP(A1210,Bシート!A:G,6,FALSE)</f>
        <v>72</v>
      </c>
      <c r="N1210">
        <f>VLOOKUP(A1210,Bシート!A:G,7,FALSE)</f>
        <v>7</v>
      </c>
      <c r="O1210">
        <f>VLOOKUP(A1210,Bシート!A:H,8,FALSE)</f>
        <v>23.35</v>
      </c>
      <c r="P1210">
        <f>VLOOKUP(A1210,Bシート!A:I,9,FALSE)</f>
        <v>-0.97</v>
      </c>
      <c r="Q1210">
        <f>VLOOKUP(A1210,Bシート!A:J,10,FALSE)</f>
        <v>0.25</v>
      </c>
    </row>
    <row r="1211" spans="1:17">
      <c r="A1211" s="11">
        <v>42996</v>
      </c>
      <c r="B1211">
        <v>5</v>
      </c>
      <c r="C1211">
        <v>6</v>
      </c>
      <c r="D1211">
        <v>12</v>
      </c>
      <c r="E1211">
        <v>16</v>
      </c>
      <c r="F1211">
        <v>23</v>
      </c>
      <c r="G1211">
        <v>36</v>
      </c>
      <c r="H1211">
        <v>9</v>
      </c>
      <c r="I1211">
        <f>VLOOKUP(A1211,Bシート!A:G,2,FALSE)</f>
        <v>25.4</v>
      </c>
      <c r="J1211">
        <f>VLOOKUP(A1211,Bシート!A:G,3,FALSE)</f>
        <v>4.8999999999999986</v>
      </c>
      <c r="K1211">
        <f>VLOOKUP(A1211,Bシート!A:G,4,FALSE)</f>
        <v>1000.7</v>
      </c>
      <c r="L1211">
        <f>VLOOKUP(A1211,Bシート!A:G,5,FALSE)</f>
        <v>-1.5</v>
      </c>
      <c r="M1211">
        <f>VLOOKUP(A1211,Bシート!A:G,6,FALSE)</f>
        <v>79</v>
      </c>
      <c r="N1211">
        <f>VLOOKUP(A1211,Bシート!A:G,7,FALSE)</f>
        <v>-21</v>
      </c>
      <c r="O1211">
        <f>VLOOKUP(A1211,Bシート!A:H,8,FALSE)</f>
        <v>27.35</v>
      </c>
      <c r="P1211">
        <f>VLOOKUP(A1211,Bシート!A:I,9,FALSE)</f>
        <v>-0.45</v>
      </c>
      <c r="Q1211">
        <f>VLOOKUP(A1211,Bシート!A:J,10,FALSE)</f>
        <v>0.89</v>
      </c>
    </row>
    <row r="1212" spans="1:17">
      <c r="A1212" s="11">
        <v>42999</v>
      </c>
      <c r="B1212">
        <v>3</v>
      </c>
      <c r="C1212">
        <v>8</v>
      </c>
      <c r="D1212">
        <v>24</v>
      </c>
      <c r="E1212">
        <v>25</v>
      </c>
      <c r="F1212">
        <v>26</v>
      </c>
      <c r="G1212">
        <v>28</v>
      </c>
      <c r="H1212">
        <v>43</v>
      </c>
      <c r="I1212">
        <f>VLOOKUP(A1212,Bシート!A:G,2,FALSE)</f>
        <v>25.5</v>
      </c>
      <c r="J1212">
        <f>VLOOKUP(A1212,Bシート!A:G,3,FALSE)</f>
        <v>0.80000000000000071</v>
      </c>
      <c r="K1212">
        <f>VLOOKUP(A1212,Bシート!A:G,4,FALSE)</f>
        <v>1009.8</v>
      </c>
      <c r="L1212">
        <f>VLOOKUP(A1212,Bシート!A:G,5,FALSE)</f>
        <v>8.0999999999999091</v>
      </c>
      <c r="M1212">
        <f>VLOOKUP(A1212,Bシート!A:G,6,FALSE)</f>
        <v>54</v>
      </c>
      <c r="N1212">
        <f>VLOOKUP(A1212,Bシート!A:G,7,FALSE)</f>
        <v>-9</v>
      </c>
      <c r="O1212">
        <f>VLOOKUP(A1212,Bシート!A:H,8,FALSE)</f>
        <v>0.82</v>
      </c>
      <c r="P1212">
        <f>VLOOKUP(A1212,Bシート!A:I,9,FALSE)</f>
        <v>0.17</v>
      </c>
      <c r="Q1212">
        <f>VLOOKUP(A1212,Bシート!A:J,10,FALSE)</f>
        <v>0.98</v>
      </c>
    </row>
    <row r="1213" spans="1:17">
      <c r="A1213" s="11">
        <v>43003</v>
      </c>
      <c r="B1213">
        <v>2</v>
      </c>
      <c r="C1213">
        <v>16</v>
      </c>
      <c r="D1213">
        <v>27</v>
      </c>
      <c r="E1213">
        <v>35</v>
      </c>
      <c r="F1213">
        <v>40</v>
      </c>
      <c r="G1213">
        <v>42</v>
      </c>
      <c r="H1213">
        <v>25</v>
      </c>
      <c r="I1213">
        <f>VLOOKUP(A1213,Bシート!A:G,2,FALSE)</f>
        <v>24.6</v>
      </c>
      <c r="J1213">
        <f>VLOOKUP(A1213,Bシート!A:G,3,FALSE)</f>
        <v>1.3000000000000007</v>
      </c>
      <c r="K1213">
        <f>VLOOKUP(A1213,Bシート!A:G,4,FALSE)</f>
        <v>1010.8</v>
      </c>
      <c r="L1213">
        <f>VLOOKUP(A1213,Bシート!A:G,5,FALSE)</f>
        <v>-1.5</v>
      </c>
      <c r="M1213">
        <f>VLOOKUP(A1213,Bシート!A:G,6,FALSE)</f>
        <v>72</v>
      </c>
      <c r="N1213">
        <f>VLOOKUP(A1213,Bシート!A:G,7,FALSE)</f>
        <v>0</v>
      </c>
      <c r="O1213">
        <f>VLOOKUP(A1213,Bシート!A:H,8,FALSE)</f>
        <v>4.82</v>
      </c>
      <c r="P1213">
        <f>VLOOKUP(A1213,Bシート!A:I,9,FALSE)</f>
        <v>0.86</v>
      </c>
      <c r="Q1213">
        <f>VLOOKUP(A1213,Bシート!A:J,10,FALSE)</f>
        <v>0.52</v>
      </c>
    </row>
    <row r="1214" spans="1:17">
      <c r="A1214" s="11">
        <v>43006</v>
      </c>
      <c r="B1214">
        <v>3</v>
      </c>
      <c r="C1214">
        <v>13</v>
      </c>
      <c r="D1214">
        <v>22</v>
      </c>
      <c r="E1214">
        <v>26</v>
      </c>
      <c r="F1214">
        <v>30</v>
      </c>
      <c r="G1214">
        <v>39</v>
      </c>
      <c r="H1214">
        <v>1</v>
      </c>
      <c r="I1214">
        <f>VLOOKUP(A1214,Bシート!A:G,2,FALSE)</f>
        <v>16.899999999999999</v>
      </c>
      <c r="J1214">
        <f>VLOOKUP(A1214,Bシート!A:G,3,FALSE)</f>
        <v>-7.2000000000000028</v>
      </c>
      <c r="K1214">
        <f>VLOOKUP(A1214,Bシート!A:G,4,FALSE)</f>
        <v>1000.8</v>
      </c>
      <c r="L1214">
        <f>VLOOKUP(A1214,Bシート!A:G,5,FALSE)</f>
        <v>-6.3000000000000682</v>
      </c>
      <c r="M1214">
        <f>VLOOKUP(A1214,Bシート!A:G,6,FALSE)</f>
        <v>94</v>
      </c>
      <c r="N1214">
        <f>VLOOKUP(A1214,Bシート!A:G,7,FALSE)</f>
        <v>25</v>
      </c>
      <c r="O1214">
        <f>VLOOKUP(A1214,Bシート!A:H,8,FALSE)</f>
        <v>7.82</v>
      </c>
      <c r="P1214">
        <f>VLOOKUP(A1214,Bシート!A:I,9,FALSE)</f>
        <v>1</v>
      </c>
      <c r="Q1214">
        <f>VLOOKUP(A1214,Bシート!A:J,10,FALSE)</f>
        <v>-0.09</v>
      </c>
    </row>
    <row r="1215" spans="1:17">
      <c r="A1215" s="11">
        <v>43010</v>
      </c>
      <c r="B1215">
        <v>2</v>
      </c>
      <c r="C1215">
        <v>19</v>
      </c>
      <c r="D1215">
        <v>23</v>
      </c>
      <c r="E1215">
        <v>30</v>
      </c>
      <c r="F1215">
        <v>33</v>
      </c>
      <c r="G1215">
        <v>36</v>
      </c>
      <c r="H1215">
        <v>40</v>
      </c>
      <c r="I1215">
        <f>VLOOKUP(A1215,Bシート!A:G,2,FALSE)</f>
        <v>23.8</v>
      </c>
      <c r="J1215">
        <f>VLOOKUP(A1215,Bシート!A:G,3,FALSE)</f>
        <v>1.1000000000000014</v>
      </c>
      <c r="K1215">
        <f>VLOOKUP(A1215,Bシート!A:G,4,FALSE)</f>
        <v>1011.9</v>
      </c>
      <c r="L1215">
        <f>VLOOKUP(A1215,Bシート!A:G,5,FALSE)</f>
        <v>-8.1000000000000227</v>
      </c>
      <c r="M1215">
        <f>VLOOKUP(A1215,Bシート!A:G,6,FALSE)</f>
        <v>71</v>
      </c>
      <c r="N1215">
        <f>VLOOKUP(A1215,Bシート!A:G,7,FALSE)</f>
        <v>10</v>
      </c>
      <c r="O1215">
        <f>VLOOKUP(A1215,Bシート!A:H,8,FALSE)</f>
        <v>11.82</v>
      </c>
      <c r="P1215">
        <f>VLOOKUP(A1215,Bシート!A:I,9,FALSE)</f>
        <v>0.59</v>
      </c>
      <c r="Q1215">
        <f>VLOOKUP(A1215,Bシート!A:J,10,FALSE)</f>
        <v>-0.81</v>
      </c>
    </row>
    <row r="1216" spans="1:17">
      <c r="A1216" s="11">
        <v>43013</v>
      </c>
      <c r="B1216">
        <v>3</v>
      </c>
      <c r="C1216">
        <v>6</v>
      </c>
      <c r="D1216">
        <v>9</v>
      </c>
      <c r="E1216">
        <v>15</v>
      </c>
      <c r="F1216">
        <v>21</v>
      </c>
      <c r="G1216">
        <v>42</v>
      </c>
      <c r="H1216">
        <v>7</v>
      </c>
      <c r="I1216">
        <f>VLOOKUP(A1216,Bシート!A:G,2,FALSE)</f>
        <v>17.3</v>
      </c>
      <c r="J1216">
        <f>VLOOKUP(A1216,Bシート!A:G,3,FALSE)</f>
        <v>-0.69999999999999929</v>
      </c>
      <c r="K1216">
        <f>VLOOKUP(A1216,Bシート!A:G,4,FALSE)</f>
        <v>1025.5</v>
      </c>
      <c r="L1216">
        <f>VLOOKUP(A1216,Bシート!A:G,5,FALSE)</f>
        <v>7.8999999999999773</v>
      </c>
      <c r="M1216">
        <f>VLOOKUP(A1216,Bシート!A:G,6,FALSE)</f>
        <v>55</v>
      </c>
      <c r="N1216">
        <f>VLOOKUP(A1216,Bシート!A:G,7,FALSE)</f>
        <v>-17</v>
      </c>
      <c r="O1216">
        <f>VLOOKUP(A1216,Bシート!A:H,8,FALSE)</f>
        <v>14.82</v>
      </c>
      <c r="P1216">
        <f>VLOOKUP(A1216,Bシート!A:I,9,FALSE)</f>
        <v>-0.01</v>
      </c>
      <c r="Q1216">
        <f>VLOOKUP(A1216,Bシート!A:J,10,FALSE)</f>
        <v>-1</v>
      </c>
    </row>
    <row r="1217" spans="1:17">
      <c r="A1217" s="11">
        <v>43017</v>
      </c>
      <c r="B1217">
        <v>8</v>
      </c>
      <c r="C1217">
        <v>14</v>
      </c>
      <c r="D1217">
        <v>25</v>
      </c>
      <c r="E1217">
        <v>39</v>
      </c>
      <c r="F1217">
        <v>42</v>
      </c>
      <c r="G1217">
        <v>43</v>
      </c>
      <c r="H1217">
        <v>37</v>
      </c>
      <c r="I1217">
        <f>VLOOKUP(A1217,Bシート!A:G,2,FALSE)</f>
        <v>22.3</v>
      </c>
      <c r="J1217">
        <f>VLOOKUP(A1217,Bシート!A:G,3,FALSE)</f>
        <v>0.5</v>
      </c>
      <c r="K1217">
        <f>VLOOKUP(A1217,Bシート!A:G,4,FALSE)</f>
        <v>1017</v>
      </c>
      <c r="L1217">
        <f>VLOOKUP(A1217,Bシート!A:G,5,FALSE)</f>
        <v>-3.5</v>
      </c>
      <c r="M1217">
        <f>VLOOKUP(A1217,Bシート!A:G,6,FALSE)</f>
        <v>72</v>
      </c>
      <c r="N1217">
        <f>VLOOKUP(A1217,Bシート!A:G,7,FALSE)</f>
        <v>-4</v>
      </c>
      <c r="O1217">
        <f>VLOOKUP(A1217,Bシート!A:H,8,FALSE)</f>
        <v>18.82</v>
      </c>
      <c r="P1217">
        <f>VLOOKUP(A1217,Bシート!A:I,9,FALSE)</f>
        <v>-0.76</v>
      </c>
      <c r="Q1217">
        <f>VLOOKUP(A1217,Bシート!A:J,10,FALSE)</f>
        <v>-0.65</v>
      </c>
    </row>
    <row r="1218" spans="1:17">
      <c r="A1218" s="11">
        <v>43020</v>
      </c>
      <c r="B1218">
        <v>14</v>
      </c>
      <c r="C1218">
        <v>16</v>
      </c>
      <c r="D1218">
        <v>17</v>
      </c>
      <c r="E1218">
        <v>34</v>
      </c>
      <c r="F1218">
        <v>36</v>
      </c>
      <c r="G1218">
        <v>41</v>
      </c>
      <c r="H1218">
        <v>25</v>
      </c>
      <c r="I1218">
        <f>VLOOKUP(A1218,Bシート!A:G,2,FALSE)</f>
        <v>24.9</v>
      </c>
      <c r="J1218">
        <f>VLOOKUP(A1218,Bシート!A:G,3,FALSE)</f>
        <v>4.2999999999999972</v>
      </c>
      <c r="K1218">
        <f>VLOOKUP(A1218,Bシート!A:G,4,FALSE)</f>
        <v>1009.3</v>
      </c>
      <c r="L1218">
        <f>VLOOKUP(A1218,Bシート!A:G,5,FALSE)</f>
        <v>-2.5</v>
      </c>
      <c r="M1218">
        <f>VLOOKUP(A1218,Bシート!A:G,6,FALSE)</f>
        <v>80</v>
      </c>
      <c r="N1218">
        <f>VLOOKUP(A1218,Bシート!A:G,7,FALSE)</f>
        <v>-7</v>
      </c>
      <c r="O1218">
        <f>VLOOKUP(A1218,Bシート!A:H,8,FALSE)</f>
        <v>21.82</v>
      </c>
      <c r="P1218">
        <f>VLOOKUP(A1218,Bシート!A:I,9,FALSE)</f>
        <v>-1</v>
      </c>
      <c r="Q1218">
        <f>VLOOKUP(A1218,Bシート!A:J,10,FALSE)</f>
        <v>-7.0000000000000007E-2</v>
      </c>
    </row>
    <row r="1219" spans="1:17">
      <c r="A1219" s="11">
        <v>43024</v>
      </c>
      <c r="B1219">
        <v>5</v>
      </c>
      <c r="C1219">
        <v>8</v>
      </c>
      <c r="D1219">
        <v>13</v>
      </c>
      <c r="E1219">
        <v>20</v>
      </c>
      <c r="F1219">
        <v>28</v>
      </c>
      <c r="G1219">
        <v>42</v>
      </c>
      <c r="H1219">
        <v>35</v>
      </c>
      <c r="I1219">
        <f>VLOOKUP(A1219,Bシート!A:G,2,FALSE)</f>
        <v>12.5</v>
      </c>
      <c r="J1219">
        <f>VLOOKUP(A1219,Bシート!A:G,3,FALSE)</f>
        <v>-1.9000000000000004</v>
      </c>
      <c r="K1219">
        <f>VLOOKUP(A1219,Bシート!A:G,4,FALSE)</f>
        <v>1023.9</v>
      </c>
      <c r="L1219">
        <f>VLOOKUP(A1219,Bシート!A:G,5,FALSE)</f>
        <v>0.29999999999995453</v>
      </c>
      <c r="M1219">
        <f>VLOOKUP(A1219,Bシート!A:G,6,FALSE)</f>
        <v>100</v>
      </c>
      <c r="N1219">
        <f>VLOOKUP(A1219,Bシート!A:G,7,FALSE)</f>
        <v>3</v>
      </c>
      <c r="O1219">
        <f>VLOOKUP(A1219,Bシート!A:H,8,FALSE)</f>
        <v>25.82</v>
      </c>
      <c r="P1219">
        <f>VLOOKUP(A1219,Bシート!A:I,9,FALSE)</f>
        <v>-0.71</v>
      </c>
      <c r="Q1219">
        <f>VLOOKUP(A1219,Bシート!A:J,10,FALSE)</f>
        <v>0.7</v>
      </c>
    </row>
    <row r="1220" spans="1:17">
      <c r="A1220" s="11">
        <v>43027</v>
      </c>
      <c r="B1220">
        <v>14</v>
      </c>
      <c r="C1220">
        <v>22</v>
      </c>
      <c r="D1220">
        <v>24</v>
      </c>
      <c r="E1220">
        <v>36</v>
      </c>
      <c r="F1220">
        <v>39</v>
      </c>
      <c r="G1220">
        <v>42</v>
      </c>
      <c r="H1220">
        <v>32</v>
      </c>
      <c r="I1220">
        <f>VLOOKUP(A1220,Bシート!A:G,2,FALSE)</f>
        <v>11.4</v>
      </c>
      <c r="J1220">
        <f>VLOOKUP(A1220,Bシート!A:G,3,FALSE)</f>
        <v>-2.5999999999999996</v>
      </c>
      <c r="K1220">
        <f>VLOOKUP(A1220,Bシート!A:G,4,FALSE)</f>
        <v>1018</v>
      </c>
      <c r="L1220">
        <f>VLOOKUP(A1220,Bシート!A:G,5,FALSE)</f>
        <v>-4</v>
      </c>
      <c r="M1220">
        <f>VLOOKUP(A1220,Bシート!A:G,6,FALSE)</f>
        <v>100</v>
      </c>
      <c r="N1220">
        <f>VLOOKUP(A1220,Bシート!A:G,7,FALSE)</f>
        <v>36</v>
      </c>
      <c r="O1220">
        <f>VLOOKUP(A1220,Bシート!A:H,8,FALSE)</f>
        <v>28.82</v>
      </c>
      <c r="P1220">
        <f>VLOOKUP(A1220,Bシート!A:I,9,FALSE)</f>
        <v>-0.15</v>
      </c>
      <c r="Q1220">
        <f>VLOOKUP(A1220,Bシート!A:J,10,FALSE)</f>
        <v>0.99</v>
      </c>
    </row>
    <row r="1221" spans="1:17">
      <c r="A1221" s="11">
        <v>43031</v>
      </c>
      <c r="B1221">
        <v>9</v>
      </c>
      <c r="C1221">
        <v>15</v>
      </c>
      <c r="D1221">
        <v>21</v>
      </c>
      <c r="E1221">
        <v>23</v>
      </c>
      <c r="F1221">
        <v>32</v>
      </c>
      <c r="G1221">
        <v>42</v>
      </c>
      <c r="H1221">
        <v>14</v>
      </c>
      <c r="I1221">
        <f>VLOOKUP(A1221,Bシート!A:G,2,FALSE)</f>
        <v>17.600000000000001</v>
      </c>
      <c r="J1221">
        <f>VLOOKUP(A1221,Bシート!A:G,3,FALSE)</f>
        <v>0.20000000000000284</v>
      </c>
      <c r="K1221">
        <f>VLOOKUP(A1221,Bシート!A:G,4,FALSE)</f>
        <v>1003.8</v>
      </c>
      <c r="L1221">
        <f>VLOOKUP(A1221,Bシート!A:G,5,FALSE)</f>
        <v>7.5</v>
      </c>
      <c r="M1221">
        <f>VLOOKUP(A1221,Bシート!A:G,6,FALSE)</f>
        <v>47</v>
      </c>
      <c r="N1221">
        <f>VLOOKUP(A1221,Bシート!A:G,7,FALSE)</f>
        <v>-53</v>
      </c>
      <c r="O1221">
        <f>VLOOKUP(A1221,Bシート!A:H,8,FALSE)</f>
        <v>3.29</v>
      </c>
      <c r="P1221">
        <f>VLOOKUP(A1221,Bシート!A:I,9,FALSE)</f>
        <v>0.64</v>
      </c>
      <c r="Q1221">
        <f>VLOOKUP(A1221,Bシート!A:J,10,FALSE)</f>
        <v>0.76</v>
      </c>
    </row>
    <row r="1222" spans="1:17">
      <c r="A1222" s="11">
        <v>43034</v>
      </c>
      <c r="B1222">
        <v>3</v>
      </c>
      <c r="C1222">
        <v>10</v>
      </c>
      <c r="D1222">
        <v>11</v>
      </c>
      <c r="E1222">
        <v>31</v>
      </c>
      <c r="F1222">
        <v>33</v>
      </c>
      <c r="G1222">
        <v>36</v>
      </c>
      <c r="H1222">
        <v>21</v>
      </c>
      <c r="I1222">
        <f>VLOOKUP(A1222,Bシート!A:G,2,FALSE)</f>
        <v>15.2</v>
      </c>
      <c r="J1222">
        <f>VLOOKUP(A1222,Bシート!A:G,3,FALSE)</f>
        <v>2</v>
      </c>
      <c r="K1222">
        <f>VLOOKUP(A1222,Bシート!A:G,4,FALSE)</f>
        <v>1018.5</v>
      </c>
      <c r="L1222">
        <f>VLOOKUP(A1222,Bシート!A:G,5,FALSE)</f>
        <v>1.7000000000000455</v>
      </c>
      <c r="M1222">
        <f>VLOOKUP(A1222,Bシート!A:G,6,FALSE)</f>
        <v>64</v>
      </c>
      <c r="N1222">
        <f>VLOOKUP(A1222,Bシート!A:G,7,FALSE)</f>
        <v>-26</v>
      </c>
      <c r="O1222">
        <f>VLOOKUP(A1222,Bシート!A:H,8,FALSE)</f>
        <v>6.29</v>
      </c>
      <c r="P1222">
        <f>VLOOKUP(A1222,Bシート!A:I,9,FALSE)</f>
        <v>0.97</v>
      </c>
      <c r="Q1222">
        <f>VLOOKUP(A1222,Bシート!A:J,10,FALSE)</f>
        <v>0.23</v>
      </c>
    </row>
    <row r="1223" spans="1:17">
      <c r="A1223" s="11">
        <v>43038</v>
      </c>
      <c r="B1223">
        <v>1</v>
      </c>
      <c r="C1223">
        <v>5</v>
      </c>
      <c r="D1223">
        <v>7</v>
      </c>
      <c r="E1223">
        <v>11</v>
      </c>
      <c r="F1223">
        <v>29</v>
      </c>
      <c r="G1223">
        <v>39</v>
      </c>
      <c r="H1223">
        <v>40</v>
      </c>
      <c r="I1223">
        <f>VLOOKUP(A1223,Bシート!A:G,2,FALSE)</f>
        <v>13.2</v>
      </c>
      <c r="J1223">
        <f>VLOOKUP(A1223,Bシート!A:G,3,FALSE)</f>
        <v>-1.7000000000000011</v>
      </c>
      <c r="K1223">
        <f>VLOOKUP(A1223,Bシート!A:G,4,FALSE)</f>
        <v>1011.1</v>
      </c>
      <c r="L1223">
        <f>VLOOKUP(A1223,Bシート!A:G,5,FALSE)</f>
        <v>16.399999999999977</v>
      </c>
      <c r="M1223">
        <f>VLOOKUP(A1223,Bシート!A:G,6,FALSE)</f>
        <v>43</v>
      </c>
      <c r="N1223">
        <f>VLOOKUP(A1223,Bシート!A:G,7,FALSE)</f>
        <v>-57</v>
      </c>
      <c r="O1223">
        <f>VLOOKUP(A1223,Bシート!A:H,8,FALSE)</f>
        <v>10.29</v>
      </c>
      <c r="P1223">
        <f>VLOOKUP(A1223,Bシート!A:I,9,FALSE)</f>
        <v>0.81</v>
      </c>
      <c r="Q1223">
        <f>VLOOKUP(A1223,Bシート!A:J,10,FALSE)</f>
        <v>-0.57999999999999996</v>
      </c>
    </row>
    <row r="1224" spans="1:17">
      <c r="A1224" s="11">
        <v>43041</v>
      </c>
      <c r="B1224">
        <v>12</v>
      </c>
      <c r="C1224">
        <v>22</v>
      </c>
      <c r="D1224">
        <v>28</v>
      </c>
      <c r="E1224">
        <v>30</v>
      </c>
      <c r="F1224">
        <v>36</v>
      </c>
      <c r="G1224">
        <v>43</v>
      </c>
      <c r="H1224">
        <v>34</v>
      </c>
      <c r="I1224">
        <f>VLOOKUP(A1224,Bシート!A:G,2,FALSE)</f>
        <v>16.8</v>
      </c>
      <c r="J1224">
        <f>VLOOKUP(A1224,Bシート!A:G,3,FALSE)</f>
        <v>3.1000000000000014</v>
      </c>
      <c r="K1224">
        <f>VLOOKUP(A1224,Bシート!A:G,4,FALSE)</f>
        <v>1016.3</v>
      </c>
      <c r="L1224">
        <f>VLOOKUP(A1224,Bシート!A:G,5,FALSE)</f>
        <v>-0.30000000000006821</v>
      </c>
      <c r="M1224">
        <f>VLOOKUP(A1224,Bシート!A:G,6,FALSE)</f>
        <v>68</v>
      </c>
      <c r="N1224">
        <f>VLOOKUP(A1224,Bシート!A:G,7,FALSE)</f>
        <v>-5</v>
      </c>
      <c r="O1224">
        <f>VLOOKUP(A1224,Bシート!A:H,8,FALSE)</f>
        <v>13.29</v>
      </c>
      <c r="P1224">
        <f>VLOOKUP(A1224,Bシート!A:I,9,FALSE)</f>
        <v>0.31</v>
      </c>
      <c r="Q1224">
        <f>VLOOKUP(A1224,Bシート!A:J,10,FALSE)</f>
        <v>-0.95</v>
      </c>
    </row>
    <row r="1225" spans="1:17">
      <c r="A1225" s="11">
        <v>43045</v>
      </c>
      <c r="B1225">
        <v>5</v>
      </c>
      <c r="C1225">
        <v>18</v>
      </c>
      <c r="D1225">
        <v>33</v>
      </c>
      <c r="E1225">
        <v>38</v>
      </c>
      <c r="F1225">
        <v>41</v>
      </c>
      <c r="G1225">
        <v>43</v>
      </c>
      <c r="H1225">
        <v>6</v>
      </c>
      <c r="I1225">
        <f>VLOOKUP(A1225,Bシート!A:G,2,FALSE)</f>
        <v>16.100000000000001</v>
      </c>
      <c r="J1225">
        <f>VLOOKUP(A1225,Bシート!A:G,3,FALSE)</f>
        <v>2.5000000000000018</v>
      </c>
      <c r="K1225">
        <f>VLOOKUP(A1225,Bシート!A:G,4,FALSE)</f>
        <v>1020</v>
      </c>
      <c r="L1225">
        <f>VLOOKUP(A1225,Bシート!A:G,5,FALSE)</f>
        <v>-4.4000000000000909</v>
      </c>
      <c r="M1225">
        <f>VLOOKUP(A1225,Bシート!A:G,6,FALSE)</f>
        <v>73</v>
      </c>
      <c r="N1225">
        <f>VLOOKUP(A1225,Bシート!A:G,7,FALSE)</f>
        <v>13</v>
      </c>
      <c r="O1225">
        <f>VLOOKUP(A1225,Bシート!A:H,8,FALSE)</f>
        <v>17.29</v>
      </c>
      <c r="P1225">
        <f>VLOOKUP(A1225,Bシート!A:I,9,FALSE)</f>
        <v>-0.51</v>
      </c>
      <c r="Q1225">
        <f>VLOOKUP(A1225,Bシート!A:J,10,FALSE)</f>
        <v>-0.86</v>
      </c>
    </row>
    <row r="1226" spans="1:17">
      <c r="A1226" s="11">
        <v>43048</v>
      </c>
      <c r="B1226">
        <v>19</v>
      </c>
      <c r="C1226">
        <v>22</v>
      </c>
      <c r="D1226">
        <v>25</v>
      </c>
      <c r="E1226">
        <v>30</v>
      </c>
      <c r="F1226">
        <v>33</v>
      </c>
      <c r="G1226">
        <v>34</v>
      </c>
      <c r="H1226">
        <v>36</v>
      </c>
      <c r="I1226">
        <f>VLOOKUP(A1226,Bシート!A:G,2,FALSE)</f>
        <v>14.6</v>
      </c>
      <c r="J1226">
        <f>VLOOKUP(A1226,Bシート!A:G,3,FALSE)</f>
        <v>-3.4000000000000004</v>
      </c>
      <c r="K1226">
        <f>VLOOKUP(A1226,Bシート!A:G,4,FALSE)</f>
        <v>1015.7</v>
      </c>
      <c r="L1226">
        <f>VLOOKUP(A1226,Bシート!A:G,5,FALSE)</f>
        <v>7.9000000000000909</v>
      </c>
      <c r="M1226">
        <f>VLOOKUP(A1226,Bシート!A:G,6,FALSE)</f>
        <v>37</v>
      </c>
      <c r="N1226">
        <f>VLOOKUP(A1226,Bシート!A:G,7,FALSE)</f>
        <v>-40</v>
      </c>
      <c r="O1226">
        <f>VLOOKUP(A1226,Bシート!A:H,8,FALSE)</f>
        <v>20.29</v>
      </c>
      <c r="P1226">
        <f>VLOOKUP(A1226,Bシート!A:I,9,FALSE)</f>
        <v>-0.92</v>
      </c>
      <c r="Q1226">
        <f>VLOOKUP(A1226,Bシート!A:J,10,FALSE)</f>
        <v>-0.38</v>
      </c>
    </row>
    <row r="1227" spans="1:17">
      <c r="A1227" s="11">
        <v>43052</v>
      </c>
      <c r="B1227">
        <v>7</v>
      </c>
      <c r="C1227">
        <v>8</v>
      </c>
      <c r="D1227">
        <v>28</v>
      </c>
      <c r="E1227">
        <v>34</v>
      </c>
      <c r="F1227">
        <v>37</v>
      </c>
      <c r="G1227">
        <v>41</v>
      </c>
      <c r="H1227">
        <v>13</v>
      </c>
      <c r="I1227">
        <f>VLOOKUP(A1227,Bシート!A:G,2,FALSE)</f>
        <v>15.6</v>
      </c>
      <c r="J1227">
        <f>VLOOKUP(A1227,Bシート!A:G,3,FALSE)</f>
        <v>5.6</v>
      </c>
      <c r="K1227">
        <f>VLOOKUP(A1227,Bシート!A:G,4,FALSE)</f>
        <v>1016.3</v>
      </c>
      <c r="L1227">
        <f>VLOOKUP(A1227,Bシート!A:G,5,FALSE)</f>
        <v>-0.10000000000002274</v>
      </c>
      <c r="M1227">
        <f>VLOOKUP(A1227,Bシート!A:G,6,FALSE)</f>
        <v>64</v>
      </c>
      <c r="N1227">
        <f>VLOOKUP(A1227,Bシート!A:G,7,FALSE)</f>
        <v>4</v>
      </c>
      <c r="O1227">
        <f>VLOOKUP(A1227,Bシート!A:H,8,FALSE)</f>
        <v>24.29</v>
      </c>
      <c r="P1227">
        <f>VLOOKUP(A1227,Bシート!A:I,9,FALSE)</f>
        <v>-0.9</v>
      </c>
      <c r="Q1227">
        <f>VLOOKUP(A1227,Bシート!A:J,10,FALSE)</f>
        <v>0.44</v>
      </c>
    </row>
    <row r="1228" spans="1:17">
      <c r="A1228" s="11">
        <v>43055</v>
      </c>
      <c r="B1228">
        <v>1</v>
      </c>
      <c r="C1228">
        <v>8</v>
      </c>
      <c r="D1228">
        <v>14</v>
      </c>
      <c r="E1228">
        <v>28</v>
      </c>
      <c r="F1228">
        <v>40</v>
      </c>
      <c r="G1228">
        <v>43</v>
      </c>
      <c r="H1228">
        <v>6</v>
      </c>
      <c r="I1228">
        <f>VLOOKUP(A1228,Bシート!A:G,2,FALSE)</f>
        <v>12.3</v>
      </c>
      <c r="J1228">
        <f>VLOOKUP(A1228,Bシート!A:G,3,FALSE)</f>
        <v>-2</v>
      </c>
      <c r="K1228">
        <f>VLOOKUP(A1228,Bシート!A:G,4,FALSE)</f>
        <v>1013.7</v>
      </c>
      <c r="L1228">
        <f>VLOOKUP(A1228,Bシート!A:G,5,FALSE)</f>
        <v>6.3000000000000682</v>
      </c>
      <c r="M1228">
        <f>VLOOKUP(A1228,Bシート!A:G,6,FALSE)</f>
        <v>49</v>
      </c>
      <c r="N1228">
        <f>VLOOKUP(A1228,Bシート!A:G,7,FALSE)</f>
        <v>-33</v>
      </c>
      <c r="O1228">
        <f>VLOOKUP(A1228,Bシート!A:H,8,FALSE)</f>
        <v>27.29</v>
      </c>
      <c r="P1228">
        <f>VLOOKUP(A1228,Bシート!A:I,9,FALSE)</f>
        <v>-0.46</v>
      </c>
      <c r="Q1228">
        <f>VLOOKUP(A1228,Bシート!A:J,10,FALSE)</f>
        <v>0.89</v>
      </c>
    </row>
    <row r="1229" spans="1:17">
      <c r="A1229" s="11">
        <v>43059</v>
      </c>
      <c r="B1229">
        <v>6</v>
      </c>
      <c r="C1229">
        <v>18</v>
      </c>
      <c r="D1229">
        <v>19</v>
      </c>
      <c r="E1229">
        <v>25</v>
      </c>
      <c r="F1229">
        <v>28</v>
      </c>
      <c r="G1229">
        <v>40</v>
      </c>
      <c r="H1229">
        <v>3</v>
      </c>
      <c r="I1229">
        <f>VLOOKUP(A1229,Bシート!A:G,2,FALSE)</f>
        <v>7.1</v>
      </c>
      <c r="J1229">
        <f>VLOOKUP(A1229,Bシート!A:G,3,FALSE)</f>
        <v>-2.0999999999999996</v>
      </c>
      <c r="K1229">
        <f>VLOOKUP(A1229,Bシート!A:G,4,FALSE)</f>
        <v>1012.6</v>
      </c>
      <c r="L1229">
        <f>VLOOKUP(A1229,Bシート!A:G,5,FALSE)</f>
        <v>1.8999999999999773</v>
      </c>
      <c r="M1229">
        <f>VLOOKUP(A1229,Bシート!A:G,6,FALSE)</f>
        <v>62</v>
      </c>
      <c r="N1229">
        <f>VLOOKUP(A1229,Bシート!A:G,7,FALSE)</f>
        <v>2</v>
      </c>
      <c r="O1229">
        <f>VLOOKUP(A1229,Bシート!A:H,8,FALSE)</f>
        <v>1.76</v>
      </c>
      <c r="P1229">
        <f>VLOOKUP(A1229,Bシート!A:I,9,FALSE)</f>
        <v>0.37</v>
      </c>
      <c r="Q1229">
        <f>VLOOKUP(A1229,Bシート!A:J,10,FALSE)</f>
        <v>0.93</v>
      </c>
    </row>
    <row r="1230" spans="1:17">
      <c r="A1230" s="11">
        <v>43062</v>
      </c>
      <c r="B1230">
        <v>10</v>
      </c>
      <c r="C1230">
        <v>28</v>
      </c>
      <c r="D1230">
        <v>35</v>
      </c>
      <c r="E1230">
        <v>37</v>
      </c>
      <c r="F1230">
        <v>39</v>
      </c>
      <c r="G1230">
        <v>43</v>
      </c>
      <c r="H1230">
        <v>16</v>
      </c>
      <c r="I1230">
        <f>VLOOKUP(A1230,Bシート!A:G,2,FALSE)</f>
        <v>12.2</v>
      </c>
      <c r="J1230">
        <f>VLOOKUP(A1230,Bシート!A:G,3,FALSE)</f>
        <v>3.5</v>
      </c>
      <c r="K1230">
        <f>VLOOKUP(A1230,Bシート!A:G,4,FALSE)</f>
        <v>1002.5</v>
      </c>
      <c r="L1230">
        <f>VLOOKUP(A1230,Bシート!A:G,5,FALSE)</f>
        <v>-13.899999999999977</v>
      </c>
      <c r="M1230">
        <f>VLOOKUP(A1230,Bシート!A:G,6,FALSE)</f>
        <v>61</v>
      </c>
      <c r="N1230">
        <f>VLOOKUP(A1230,Bシート!A:G,7,FALSE)</f>
        <v>-7</v>
      </c>
      <c r="O1230">
        <f>VLOOKUP(A1230,Bシート!A:H,8,FALSE)</f>
        <v>4.76</v>
      </c>
      <c r="P1230">
        <f>VLOOKUP(A1230,Bシート!A:I,9,FALSE)</f>
        <v>0.85</v>
      </c>
      <c r="Q1230">
        <f>VLOOKUP(A1230,Bシート!A:J,10,FALSE)</f>
        <v>0.53</v>
      </c>
    </row>
    <row r="1231" spans="1:17">
      <c r="A1231" s="11">
        <v>43066</v>
      </c>
      <c r="B1231">
        <v>1</v>
      </c>
      <c r="C1231">
        <v>2</v>
      </c>
      <c r="D1231">
        <v>6</v>
      </c>
      <c r="E1231">
        <v>9</v>
      </c>
      <c r="F1231">
        <v>17</v>
      </c>
      <c r="G1231">
        <v>38</v>
      </c>
      <c r="H1231">
        <v>34</v>
      </c>
      <c r="I1231">
        <f>VLOOKUP(A1231,Bシート!A:G,2,FALSE)</f>
        <v>11.4</v>
      </c>
      <c r="J1231">
        <f>VLOOKUP(A1231,Bシート!A:G,3,FALSE)</f>
        <v>-3</v>
      </c>
      <c r="K1231">
        <f>VLOOKUP(A1231,Bシート!A:G,4,FALSE)</f>
        <v>1025.5999999999999</v>
      </c>
      <c r="L1231">
        <f>VLOOKUP(A1231,Bシート!A:G,5,FALSE)</f>
        <v>10.399999999999864</v>
      </c>
      <c r="M1231">
        <f>VLOOKUP(A1231,Bシート!A:G,6,FALSE)</f>
        <v>72</v>
      </c>
      <c r="N1231">
        <f>VLOOKUP(A1231,Bシート!A:G,7,FALSE)</f>
        <v>19</v>
      </c>
      <c r="O1231">
        <f>VLOOKUP(A1231,Bシート!A:H,8,FALSE)</f>
        <v>8.76</v>
      </c>
      <c r="P1231">
        <f>VLOOKUP(A1231,Bシート!A:I,9,FALSE)</f>
        <v>0.96</v>
      </c>
      <c r="Q1231">
        <f>VLOOKUP(A1231,Bシート!A:J,10,FALSE)</f>
        <v>-0.28999999999999998</v>
      </c>
    </row>
    <row r="1232" spans="1:17">
      <c r="A1232" s="11">
        <v>43069</v>
      </c>
      <c r="B1232">
        <v>1</v>
      </c>
      <c r="C1232">
        <v>14</v>
      </c>
      <c r="D1232">
        <v>16</v>
      </c>
      <c r="E1232">
        <v>24</v>
      </c>
      <c r="F1232">
        <v>32</v>
      </c>
      <c r="G1232">
        <v>36</v>
      </c>
      <c r="H1232">
        <v>2</v>
      </c>
      <c r="I1232">
        <f>VLOOKUP(A1232,Bシート!A:G,2,FALSE)</f>
        <v>9.9</v>
      </c>
      <c r="J1232">
        <f>VLOOKUP(A1232,Bシート!A:G,3,FALSE)</f>
        <v>-5.5</v>
      </c>
      <c r="K1232">
        <f>VLOOKUP(A1232,Bシート!A:G,4,FALSE)</f>
        <v>1011.7</v>
      </c>
      <c r="L1232">
        <f>VLOOKUP(A1232,Bシート!A:G,5,FALSE)</f>
        <v>-0.59999999999990905</v>
      </c>
      <c r="M1232">
        <f>VLOOKUP(A1232,Bシート!A:G,6,FALSE)</f>
        <v>88</v>
      </c>
      <c r="N1232">
        <f>VLOOKUP(A1232,Bシート!A:G,7,FALSE)</f>
        <v>25</v>
      </c>
      <c r="O1232">
        <f>VLOOKUP(A1232,Bシート!A:H,8,FALSE)</f>
        <v>11.76</v>
      </c>
      <c r="P1232">
        <f>VLOOKUP(A1232,Bシート!A:I,9,FALSE)</f>
        <v>0.6</v>
      </c>
      <c r="Q1232">
        <f>VLOOKUP(A1232,Bシート!A:J,10,FALSE)</f>
        <v>-0.8</v>
      </c>
    </row>
    <row r="1233" spans="1:17">
      <c r="A1233" s="11">
        <v>43073</v>
      </c>
      <c r="B1233">
        <v>5</v>
      </c>
      <c r="C1233">
        <v>10</v>
      </c>
      <c r="D1233">
        <v>14</v>
      </c>
      <c r="E1233">
        <v>31</v>
      </c>
      <c r="F1233">
        <v>35</v>
      </c>
      <c r="G1233">
        <v>38</v>
      </c>
      <c r="H1233">
        <v>16</v>
      </c>
      <c r="I1233">
        <f>VLOOKUP(A1233,Bシート!A:G,2,FALSE)</f>
        <v>10.8</v>
      </c>
      <c r="J1233">
        <f>VLOOKUP(A1233,Bシート!A:G,3,FALSE)</f>
        <v>2.2000000000000011</v>
      </c>
      <c r="K1233">
        <f>VLOOKUP(A1233,Bシート!A:G,4,FALSE)</f>
        <v>1007.6</v>
      </c>
      <c r="L1233">
        <f>VLOOKUP(A1233,Bシート!A:G,5,FALSE)</f>
        <v>-9.7999999999999545</v>
      </c>
      <c r="M1233">
        <f>VLOOKUP(A1233,Bシート!A:G,6,FALSE)</f>
        <v>58</v>
      </c>
      <c r="N1233">
        <f>VLOOKUP(A1233,Bシート!A:G,7,FALSE)</f>
        <v>-8</v>
      </c>
      <c r="O1233">
        <f>VLOOKUP(A1233,Bシート!A:H,8,FALSE)</f>
        <v>15.76</v>
      </c>
      <c r="P1233">
        <f>VLOOKUP(A1233,Bシート!A:I,9,FALSE)</f>
        <v>-0.21</v>
      </c>
      <c r="Q1233">
        <f>VLOOKUP(A1233,Bシート!A:J,10,FALSE)</f>
        <v>-0.98</v>
      </c>
    </row>
    <row r="1234" spans="1:17">
      <c r="A1234" s="11">
        <v>43076</v>
      </c>
      <c r="B1234">
        <v>2</v>
      </c>
      <c r="C1234">
        <v>7</v>
      </c>
      <c r="D1234">
        <v>12</v>
      </c>
      <c r="E1234">
        <v>21</v>
      </c>
      <c r="F1234">
        <v>29</v>
      </c>
      <c r="G1234">
        <v>33</v>
      </c>
      <c r="H1234">
        <v>16</v>
      </c>
      <c r="I1234">
        <f>VLOOKUP(A1234,Bシート!A:G,2,FALSE)</f>
        <v>6.6</v>
      </c>
      <c r="J1234">
        <f>VLOOKUP(A1234,Bシート!A:G,3,FALSE)</f>
        <v>0</v>
      </c>
      <c r="K1234">
        <f>VLOOKUP(A1234,Bシート!A:G,4,FALSE)</f>
        <v>1014</v>
      </c>
      <c r="L1234">
        <f>VLOOKUP(A1234,Bシート!A:G,5,FALSE)</f>
        <v>-1.7999999999999545</v>
      </c>
      <c r="M1234">
        <f>VLOOKUP(A1234,Bシート!A:G,6,FALSE)</f>
        <v>68</v>
      </c>
      <c r="N1234">
        <f>VLOOKUP(A1234,Bシート!A:G,7,FALSE)</f>
        <v>17</v>
      </c>
      <c r="O1234">
        <f>VLOOKUP(A1234,Bシート!A:H,8,FALSE)</f>
        <v>18.760000000000002</v>
      </c>
      <c r="P1234">
        <f>VLOOKUP(A1234,Bシート!A:I,9,FALSE)</f>
        <v>-0.75</v>
      </c>
      <c r="Q1234">
        <f>VLOOKUP(A1234,Bシート!A:J,10,FALSE)</f>
        <v>-0.66</v>
      </c>
    </row>
    <row r="1235" spans="1:17">
      <c r="A1235" s="11">
        <v>43080</v>
      </c>
      <c r="B1235">
        <v>7</v>
      </c>
      <c r="C1235">
        <v>11</v>
      </c>
      <c r="D1235">
        <v>16</v>
      </c>
      <c r="E1235">
        <v>20</v>
      </c>
      <c r="F1235">
        <v>30</v>
      </c>
      <c r="G1235">
        <v>40</v>
      </c>
      <c r="H1235">
        <v>28</v>
      </c>
      <c r="I1235">
        <f>VLOOKUP(A1235,Bシート!A:G,2,FALSE)</f>
        <v>12.7</v>
      </c>
      <c r="J1235">
        <f>VLOOKUP(A1235,Bシート!A:G,3,FALSE)</f>
        <v>2.6999999999999993</v>
      </c>
      <c r="K1235">
        <f>VLOOKUP(A1235,Bシート!A:G,4,FALSE)</f>
        <v>998.7</v>
      </c>
      <c r="L1235">
        <f>VLOOKUP(A1235,Bシート!A:G,5,FALSE)</f>
        <v>-10.5</v>
      </c>
      <c r="M1235">
        <f>VLOOKUP(A1235,Bシート!A:G,6,FALSE)</f>
        <v>38</v>
      </c>
      <c r="N1235">
        <f>VLOOKUP(A1235,Bシート!A:G,7,FALSE)</f>
        <v>-16</v>
      </c>
      <c r="O1235">
        <f>VLOOKUP(A1235,Bシート!A:H,8,FALSE)</f>
        <v>22.76</v>
      </c>
      <c r="P1235">
        <f>VLOOKUP(A1235,Bシート!A:I,9,FALSE)</f>
        <v>-0.99</v>
      </c>
      <c r="Q1235">
        <f>VLOOKUP(A1235,Bシート!A:J,10,FALSE)</f>
        <v>0.13</v>
      </c>
    </row>
    <row r="1236" spans="1:17">
      <c r="A1236" s="11">
        <v>43083</v>
      </c>
      <c r="B1236">
        <v>8</v>
      </c>
      <c r="C1236">
        <v>17</v>
      </c>
      <c r="D1236">
        <v>24</v>
      </c>
      <c r="E1236">
        <v>34</v>
      </c>
      <c r="F1236">
        <v>36</v>
      </c>
      <c r="G1236">
        <v>42</v>
      </c>
      <c r="H1236">
        <v>33</v>
      </c>
      <c r="I1236">
        <f>VLOOKUP(A1236,Bシート!A:G,2,FALSE)</f>
        <v>7.4</v>
      </c>
      <c r="J1236">
        <f>VLOOKUP(A1236,Bシート!A:G,3,FALSE)</f>
        <v>0.70000000000000018</v>
      </c>
      <c r="K1236">
        <f>VLOOKUP(A1236,Bシート!A:G,4,FALSE)</f>
        <v>1020.6</v>
      </c>
      <c r="L1236">
        <f>VLOOKUP(A1236,Bシート!A:G,5,FALSE)</f>
        <v>8.3999999999999773</v>
      </c>
      <c r="M1236">
        <f>VLOOKUP(A1236,Bシート!A:G,6,FALSE)</f>
        <v>35</v>
      </c>
      <c r="N1236">
        <f>VLOOKUP(A1236,Bシート!A:G,7,FALSE)</f>
        <v>2</v>
      </c>
      <c r="O1236">
        <f>VLOOKUP(A1236,Bシート!A:H,8,FALSE)</f>
        <v>25.76</v>
      </c>
      <c r="P1236">
        <f>VLOOKUP(A1236,Bシート!A:I,9,FALSE)</f>
        <v>-0.72</v>
      </c>
      <c r="Q1236">
        <f>VLOOKUP(A1236,Bシート!A:J,10,FALSE)</f>
        <v>0.7</v>
      </c>
    </row>
    <row r="1237" spans="1:17">
      <c r="A1237" s="11">
        <v>43087</v>
      </c>
      <c r="B1237">
        <v>1</v>
      </c>
      <c r="C1237">
        <v>3</v>
      </c>
      <c r="D1237">
        <v>11</v>
      </c>
      <c r="E1237">
        <v>26</v>
      </c>
      <c r="F1237">
        <v>38</v>
      </c>
      <c r="G1237">
        <v>39</v>
      </c>
      <c r="H1237">
        <v>34</v>
      </c>
      <c r="I1237">
        <f>VLOOKUP(A1237,Bシート!A:G,2,FALSE)</f>
        <v>4.8</v>
      </c>
      <c r="J1237">
        <f>VLOOKUP(A1237,Bシート!A:G,3,FALSE)</f>
        <v>0.20000000000000018</v>
      </c>
      <c r="K1237">
        <f>VLOOKUP(A1237,Bシート!A:G,4,FALSE)</f>
        <v>1019</v>
      </c>
      <c r="L1237">
        <f>VLOOKUP(A1237,Bシート!A:G,5,FALSE)</f>
        <v>2.7999999999999545</v>
      </c>
      <c r="M1237">
        <f>VLOOKUP(A1237,Bシート!A:G,6,FALSE)</f>
        <v>66</v>
      </c>
      <c r="N1237">
        <f>VLOOKUP(A1237,Bシート!A:G,7,FALSE)</f>
        <v>31</v>
      </c>
      <c r="O1237">
        <f>VLOOKUP(A1237,Bシート!A:H,8,FALSE)</f>
        <v>0.23</v>
      </c>
      <c r="P1237">
        <f>VLOOKUP(A1237,Bシート!A:I,9,FALSE)</f>
        <v>0.05</v>
      </c>
      <c r="Q1237">
        <f>VLOOKUP(A1237,Bシート!A:J,10,FALSE)</f>
        <v>1</v>
      </c>
    </row>
    <row r="1238" spans="1:17">
      <c r="A1238" s="11">
        <v>43090</v>
      </c>
      <c r="B1238">
        <v>1</v>
      </c>
      <c r="C1238">
        <v>4</v>
      </c>
      <c r="D1238">
        <v>6</v>
      </c>
      <c r="E1238">
        <v>35</v>
      </c>
      <c r="F1238">
        <v>38</v>
      </c>
      <c r="G1238">
        <v>40</v>
      </c>
      <c r="H1238">
        <v>27</v>
      </c>
      <c r="I1238">
        <f>VLOOKUP(A1238,Bシート!A:G,2,FALSE)</f>
        <v>7.8</v>
      </c>
      <c r="J1238">
        <f>VLOOKUP(A1238,Bシート!A:G,3,FALSE)</f>
        <v>2</v>
      </c>
      <c r="K1238">
        <f>VLOOKUP(A1238,Bシート!A:G,4,FALSE)</f>
        <v>1023.5</v>
      </c>
      <c r="L1238">
        <f>VLOOKUP(A1238,Bシート!A:G,5,FALSE)</f>
        <v>1</v>
      </c>
      <c r="M1238">
        <f>VLOOKUP(A1238,Bシート!A:G,6,FALSE)</f>
        <v>64</v>
      </c>
      <c r="N1238">
        <f>VLOOKUP(A1238,Bシート!A:G,7,FALSE)</f>
        <v>5</v>
      </c>
      <c r="O1238">
        <f>VLOOKUP(A1238,Bシート!A:H,8,FALSE)</f>
        <v>3.23</v>
      </c>
      <c r="P1238">
        <f>VLOOKUP(A1238,Bシート!A:I,9,FALSE)</f>
        <v>0.63</v>
      </c>
      <c r="Q1238">
        <f>VLOOKUP(A1238,Bシート!A:J,10,FALSE)</f>
        <v>0.77</v>
      </c>
    </row>
    <row r="1239" spans="1:17">
      <c r="A1239" s="11">
        <v>43094</v>
      </c>
      <c r="B1239">
        <v>8</v>
      </c>
      <c r="C1239">
        <v>14</v>
      </c>
      <c r="D1239">
        <v>28</v>
      </c>
      <c r="E1239">
        <v>29</v>
      </c>
      <c r="F1239">
        <v>33</v>
      </c>
      <c r="G1239">
        <v>40</v>
      </c>
      <c r="H1239">
        <v>32</v>
      </c>
      <c r="I1239">
        <f>VLOOKUP(A1239,Bシート!A:G,2,FALSE)</f>
        <v>8.6999999999999993</v>
      </c>
      <c r="J1239">
        <f>VLOOKUP(A1239,Bシート!A:G,3,FALSE)</f>
        <v>1.1999999999999993</v>
      </c>
      <c r="K1239">
        <f>VLOOKUP(A1239,Bシート!A:G,4,FALSE)</f>
        <v>1004.7</v>
      </c>
      <c r="L1239">
        <f>VLOOKUP(A1239,Bシート!A:G,5,FALSE)</f>
        <v>-7</v>
      </c>
      <c r="M1239">
        <f>VLOOKUP(A1239,Bシート!A:G,6,FALSE)</f>
        <v>41</v>
      </c>
      <c r="N1239">
        <f>VLOOKUP(A1239,Bシート!A:G,7,FALSE)</f>
        <v>-35</v>
      </c>
      <c r="O1239">
        <f>VLOOKUP(A1239,Bシート!A:H,8,FALSE)</f>
        <v>7.23</v>
      </c>
      <c r="P1239">
        <f>VLOOKUP(A1239,Bシート!A:I,9,FALSE)</f>
        <v>1</v>
      </c>
      <c r="Q1239">
        <f>VLOOKUP(A1239,Bシート!A:J,10,FALSE)</f>
        <v>0.03</v>
      </c>
    </row>
    <row r="1240" spans="1:17">
      <c r="A1240" s="11">
        <v>43097</v>
      </c>
      <c r="B1240">
        <v>2</v>
      </c>
      <c r="C1240">
        <v>19</v>
      </c>
      <c r="D1240">
        <v>27</v>
      </c>
      <c r="E1240">
        <v>28</v>
      </c>
      <c r="F1240">
        <v>30</v>
      </c>
      <c r="G1240">
        <v>38</v>
      </c>
      <c r="H1240">
        <v>22</v>
      </c>
      <c r="I1240">
        <f>VLOOKUP(A1240,Bシート!A:G,2,FALSE)</f>
        <v>5.6</v>
      </c>
      <c r="J1240">
        <f>VLOOKUP(A1240,Bシート!A:G,3,FALSE)</f>
        <v>1.5999999999999996</v>
      </c>
      <c r="K1240">
        <f>VLOOKUP(A1240,Bシート!A:G,4,FALSE)</f>
        <v>1015.3</v>
      </c>
      <c r="L1240">
        <f>VLOOKUP(A1240,Bシート!A:G,5,FALSE)</f>
        <v>7.3999999999999773</v>
      </c>
      <c r="M1240">
        <f>VLOOKUP(A1240,Bシート!A:G,6,FALSE)</f>
        <v>34</v>
      </c>
      <c r="N1240">
        <f>VLOOKUP(A1240,Bシート!A:G,7,FALSE)</f>
        <v>-7</v>
      </c>
      <c r="O1240">
        <f>VLOOKUP(A1240,Bシート!A:H,8,FALSE)</f>
        <v>10.23</v>
      </c>
      <c r="P1240">
        <f>VLOOKUP(A1240,Bシート!A:I,9,FALSE)</f>
        <v>0.82</v>
      </c>
      <c r="Q1240">
        <f>VLOOKUP(A1240,Bシート!A:J,10,FALSE)</f>
        <v>-0.56999999999999995</v>
      </c>
    </row>
    <row r="1241" spans="1:17">
      <c r="A1241" s="11">
        <v>43104</v>
      </c>
      <c r="B1241">
        <v>15</v>
      </c>
      <c r="C1241">
        <v>18</v>
      </c>
      <c r="D1241">
        <v>22</v>
      </c>
      <c r="E1241">
        <v>36</v>
      </c>
      <c r="F1241">
        <v>37</v>
      </c>
      <c r="G1241">
        <v>39</v>
      </c>
      <c r="H1241">
        <v>26</v>
      </c>
      <c r="I1241">
        <f>VLOOKUP(A1241,Bシート!A:G,2,FALSE)</f>
        <v>5.6</v>
      </c>
      <c r="J1241">
        <f>VLOOKUP(A1241,Bシート!A:G,3,FALSE)</f>
        <v>0.89999999999999947</v>
      </c>
      <c r="K1241">
        <f>VLOOKUP(A1241,Bシート!A:G,4,FALSE)</f>
        <v>1014.7</v>
      </c>
      <c r="L1241">
        <f>VLOOKUP(A1241,Bシート!A:G,5,FALSE)</f>
        <v>2</v>
      </c>
      <c r="M1241">
        <f>VLOOKUP(A1241,Bシート!A:G,6,FALSE)</f>
        <v>35</v>
      </c>
      <c r="N1241">
        <f>VLOOKUP(A1241,Bシート!A:G,7,FALSE)</f>
        <v>-7</v>
      </c>
      <c r="O1241">
        <f>VLOOKUP(A1241,Bシート!A:H,8,FALSE)</f>
        <v>17.23</v>
      </c>
      <c r="P1241">
        <f>VLOOKUP(A1241,Bシート!A:I,9,FALSE)</f>
        <v>-0.5</v>
      </c>
      <c r="Q1241">
        <f>VLOOKUP(A1241,Bシート!A:J,10,FALSE)</f>
        <v>-0.87</v>
      </c>
    </row>
    <row r="1242" spans="1:17">
      <c r="A1242" s="11">
        <v>43108</v>
      </c>
      <c r="B1242">
        <v>4</v>
      </c>
      <c r="C1242">
        <v>7</v>
      </c>
      <c r="D1242">
        <v>15</v>
      </c>
      <c r="E1242">
        <v>17</v>
      </c>
      <c r="F1242">
        <v>23</v>
      </c>
      <c r="G1242">
        <v>25</v>
      </c>
      <c r="H1242">
        <v>8</v>
      </c>
      <c r="I1242">
        <f>VLOOKUP(A1242,Bシート!A:G,2,FALSE)</f>
        <v>7.5</v>
      </c>
      <c r="J1242">
        <f>VLOOKUP(A1242,Bシート!A:G,3,FALSE)</f>
        <v>1</v>
      </c>
      <c r="K1242">
        <f>VLOOKUP(A1242,Bシート!A:G,4,FALSE)</f>
        <v>1007.8</v>
      </c>
      <c r="L1242">
        <f>VLOOKUP(A1242,Bシート!A:G,5,FALSE)</f>
        <v>-11.5</v>
      </c>
      <c r="M1242">
        <f>VLOOKUP(A1242,Bシート!A:G,6,FALSE)</f>
        <v>100</v>
      </c>
      <c r="N1242">
        <f>VLOOKUP(A1242,Bシート!A:G,7,FALSE)</f>
        <v>56</v>
      </c>
      <c r="O1242">
        <f>VLOOKUP(A1242,Bシート!A:H,8,FALSE)</f>
        <v>21.23</v>
      </c>
      <c r="P1242">
        <f>VLOOKUP(A1242,Bシート!A:I,9,FALSE)</f>
        <v>-0.98</v>
      </c>
      <c r="Q1242">
        <f>VLOOKUP(A1242,Bシート!A:J,10,FALSE)</f>
        <v>-0.19</v>
      </c>
    </row>
    <row r="1243" spans="1:17">
      <c r="A1243" s="11">
        <v>43111</v>
      </c>
      <c r="B1243">
        <v>12</v>
      </c>
      <c r="C1243">
        <v>22</v>
      </c>
      <c r="D1243">
        <v>28</v>
      </c>
      <c r="E1243">
        <v>34</v>
      </c>
      <c r="F1243">
        <v>37</v>
      </c>
      <c r="G1243">
        <v>42</v>
      </c>
      <c r="H1243">
        <v>33</v>
      </c>
      <c r="I1243">
        <f>VLOOKUP(A1243,Bシート!A:G,2,FALSE)</f>
        <v>6</v>
      </c>
      <c r="J1243">
        <f>VLOOKUP(A1243,Bシート!A:G,3,FALSE)</f>
        <v>-2.3000000000000007</v>
      </c>
      <c r="K1243">
        <f>VLOOKUP(A1243,Bシート!A:G,4,FALSE)</f>
        <v>1010.1</v>
      </c>
      <c r="L1243">
        <f>VLOOKUP(A1243,Bシート!A:G,5,FALSE)</f>
        <v>6.3000000000000682</v>
      </c>
      <c r="M1243">
        <f>VLOOKUP(A1243,Bシート!A:G,6,FALSE)</f>
        <v>20</v>
      </c>
      <c r="N1243">
        <f>VLOOKUP(A1243,Bシート!A:G,7,FALSE)</f>
        <v>-19</v>
      </c>
      <c r="O1243">
        <f>VLOOKUP(A1243,Bシート!A:H,8,FALSE)</f>
        <v>24.23</v>
      </c>
      <c r="P1243">
        <f>VLOOKUP(A1243,Bシート!A:I,9,FALSE)</f>
        <v>-0.9</v>
      </c>
      <c r="Q1243">
        <f>VLOOKUP(A1243,Bシート!A:J,10,FALSE)</f>
        <v>0.43</v>
      </c>
    </row>
    <row r="1244" spans="1:17">
      <c r="A1244" s="11">
        <v>43115</v>
      </c>
      <c r="B1244">
        <v>23</v>
      </c>
      <c r="C1244">
        <v>24</v>
      </c>
      <c r="D1244">
        <v>32</v>
      </c>
      <c r="E1244">
        <v>37</v>
      </c>
      <c r="F1244">
        <v>41</v>
      </c>
      <c r="G1244">
        <v>42</v>
      </c>
      <c r="H1244">
        <v>29</v>
      </c>
      <c r="I1244">
        <f>VLOOKUP(A1244,Bシート!A:G,2,FALSE)</f>
        <v>6.3</v>
      </c>
      <c r="J1244">
        <f>VLOOKUP(A1244,Bシート!A:G,3,FALSE)</f>
        <v>2</v>
      </c>
      <c r="K1244">
        <f>VLOOKUP(A1244,Bシート!A:G,4,FALSE)</f>
        <v>1017</v>
      </c>
      <c r="L1244">
        <f>VLOOKUP(A1244,Bシート!A:G,5,FALSE)</f>
        <v>-9.7999999999999545</v>
      </c>
      <c r="M1244">
        <f>VLOOKUP(A1244,Bシート!A:G,6,FALSE)</f>
        <v>49</v>
      </c>
      <c r="N1244">
        <f>VLOOKUP(A1244,Bシート!A:G,7,FALSE)</f>
        <v>9</v>
      </c>
      <c r="O1244">
        <f>VLOOKUP(A1244,Bシート!A:H,8,FALSE)</f>
        <v>28.23</v>
      </c>
      <c r="P1244">
        <f>VLOOKUP(A1244,Bシート!A:I,9,FALSE)</f>
        <v>-0.27</v>
      </c>
      <c r="Q1244">
        <f>VLOOKUP(A1244,Bシート!A:J,10,FALSE)</f>
        <v>0.96</v>
      </c>
    </row>
    <row r="1245" spans="1:17">
      <c r="A1245" s="11">
        <v>43118</v>
      </c>
      <c r="B1245">
        <v>10</v>
      </c>
      <c r="C1245">
        <v>15</v>
      </c>
      <c r="D1245">
        <v>17</v>
      </c>
      <c r="E1245">
        <v>18</v>
      </c>
      <c r="F1245">
        <v>20</v>
      </c>
      <c r="G1245">
        <v>41</v>
      </c>
      <c r="H1245">
        <v>35</v>
      </c>
      <c r="I1245">
        <f>VLOOKUP(A1245,Bシート!A:G,2,FALSE)</f>
        <v>8.8000000000000007</v>
      </c>
      <c r="J1245">
        <f>VLOOKUP(A1245,Bシート!A:G,3,FALSE)</f>
        <v>0.80000000000000071</v>
      </c>
      <c r="K1245">
        <f>VLOOKUP(A1245,Bシート!A:G,4,FALSE)</f>
        <v>1011.3</v>
      </c>
      <c r="L1245">
        <f>VLOOKUP(A1245,Bシート!A:G,5,FALSE)</f>
        <v>5.5</v>
      </c>
      <c r="M1245">
        <f>VLOOKUP(A1245,Bシート!A:G,6,FALSE)</f>
        <v>89</v>
      </c>
      <c r="N1245">
        <f>VLOOKUP(A1245,Bシート!A:G,7,FALSE)</f>
        <v>-11</v>
      </c>
      <c r="O1245">
        <f>VLOOKUP(A1245,Bシート!A:H,8,FALSE)</f>
        <v>1.7</v>
      </c>
      <c r="P1245">
        <f>VLOOKUP(A1245,Bシート!A:I,9,FALSE)</f>
        <v>0.35</v>
      </c>
      <c r="Q1245">
        <f>VLOOKUP(A1245,Bシート!A:J,10,FALSE)</f>
        <v>0.94</v>
      </c>
    </row>
    <row r="1246" spans="1:17">
      <c r="A1246" s="11">
        <v>43122</v>
      </c>
      <c r="B1246">
        <v>13</v>
      </c>
      <c r="C1246">
        <v>15</v>
      </c>
      <c r="D1246">
        <v>27</v>
      </c>
      <c r="E1246">
        <v>30</v>
      </c>
      <c r="F1246">
        <v>31</v>
      </c>
      <c r="G1246">
        <v>39</v>
      </c>
      <c r="H1246">
        <v>8</v>
      </c>
      <c r="I1246">
        <f>VLOOKUP(A1246,Bシート!A:G,2,FALSE)</f>
        <v>-0.2</v>
      </c>
      <c r="J1246">
        <f>VLOOKUP(A1246,Bシート!A:G,3,FALSE)</f>
        <v>-7.2</v>
      </c>
      <c r="K1246">
        <f>VLOOKUP(A1246,Bシート!A:G,4,FALSE)</f>
        <v>1010.2</v>
      </c>
      <c r="L1246">
        <f>VLOOKUP(A1246,Bシート!A:G,5,FALSE)</f>
        <v>-2.1999999999999318</v>
      </c>
      <c r="M1246">
        <f>VLOOKUP(A1246,Bシート!A:G,6,FALSE)</f>
        <v>100</v>
      </c>
      <c r="N1246">
        <f>VLOOKUP(A1246,Bシート!A:G,7,FALSE)</f>
        <v>33</v>
      </c>
      <c r="O1246">
        <f>VLOOKUP(A1246,Bシート!A:H,8,FALSE)</f>
        <v>5.7</v>
      </c>
      <c r="P1246">
        <f>VLOOKUP(A1246,Bシート!A:I,9,FALSE)</f>
        <v>0.94</v>
      </c>
      <c r="Q1246">
        <f>VLOOKUP(A1246,Bシート!A:J,10,FALSE)</f>
        <v>0.35</v>
      </c>
    </row>
    <row r="1247" spans="1:17">
      <c r="A1247" s="11">
        <v>43125</v>
      </c>
      <c r="B1247">
        <v>4</v>
      </c>
      <c r="C1247">
        <v>10</v>
      </c>
      <c r="D1247">
        <v>11</v>
      </c>
      <c r="E1247">
        <v>23</v>
      </c>
      <c r="F1247">
        <v>36</v>
      </c>
      <c r="G1247">
        <v>37</v>
      </c>
      <c r="H1247">
        <v>34</v>
      </c>
      <c r="I1247">
        <f>VLOOKUP(A1247,Bシート!A:G,2,FALSE)</f>
        <v>1.2</v>
      </c>
      <c r="J1247">
        <f>VLOOKUP(A1247,Bシート!A:G,3,FALSE)</f>
        <v>-0.90000000000000013</v>
      </c>
      <c r="K1247">
        <f>VLOOKUP(A1247,Bシート!A:G,4,FALSE)</f>
        <v>1007.4</v>
      </c>
      <c r="L1247">
        <f>VLOOKUP(A1247,Bシート!A:G,5,FALSE)</f>
        <v>4.7999999999999545</v>
      </c>
      <c r="M1247">
        <f>VLOOKUP(A1247,Bシート!A:G,6,FALSE)</f>
        <v>34</v>
      </c>
      <c r="N1247">
        <f>VLOOKUP(A1247,Bシート!A:G,7,FALSE)</f>
        <v>-11</v>
      </c>
      <c r="O1247">
        <f>VLOOKUP(A1247,Bシート!A:H,8,FALSE)</f>
        <v>8.6999999999999993</v>
      </c>
      <c r="P1247">
        <f>VLOOKUP(A1247,Bシート!A:I,9,FALSE)</f>
        <v>0.96</v>
      </c>
      <c r="Q1247">
        <f>VLOOKUP(A1247,Bシート!A:J,10,FALSE)</f>
        <v>-0.28000000000000003</v>
      </c>
    </row>
    <row r="1248" spans="1:17">
      <c r="A1248" s="11">
        <v>43129</v>
      </c>
      <c r="B1248">
        <v>4</v>
      </c>
      <c r="C1248">
        <v>7</v>
      </c>
      <c r="D1248">
        <v>17</v>
      </c>
      <c r="E1248">
        <v>18</v>
      </c>
      <c r="F1248">
        <v>26</v>
      </c>
      <c r="G1248">
        <v>36</v>
      </c>
      <c r="H1248">
        <v>35</v>
      </c>
      <c r="I1248">
        <f>VLOOKUP(A1248,Bシート!A:G,2,FALSE)</f>
        <v>5.7</v>
      </c>
      <c r="J1248">
        <f>VLOOKUP(A1248,Bシート!A:G,3,FALSE)</f>
        <v>4.0999999999999996</v>
      </c>
      <c r="K1248">
        <f>VLOOKUP(A1248,Bシート!A:G,4,FALSE)</f>
        <v>1002.8</v>
      </c>
      <c r="L1248">
        <f>VLOOKUP(A1248,Bシート!A:G,5,FALSE)</f>
        <v>-7.7000000000000455</v>
      </c>
      <c r="M1248">
        <f>VLOOKUP(A1248,Bシート!A:G,6,FALSE)</f>
        <v>75</v>
      </c>
      <c r="N1248">
        <f>VLOOKUP(A1248,Bシート!A:G,7,FALSE)</f>
        <v>16</v>
      </c>
      <c r="O1248">
        <f>VLOOKUP(A1248,Bシート!A:H,8,FALSE)</f>
        <v>12.7</v>
      </c>
      <c r="P1248">
        <f>VLOOKUP(A1248,Bシート!A:I,9,FALSE)</f>
        <v>0.43</v>
      </c>
      <c r="Q1248">
        <f>VLOOKUP(A1248,Bシート!A:J,10,FALSE)</f>
        <v>-0.91</v>
      </c>
    </row>
    <row r="1249" spans="1:17">
      <c r="A1249" s="11">
        <v>43132</v>
      </c>
      <c r="B1249">
        <v>2</v>
      </c>
      <c r="C1249">
        <v>6</v>
      </c>
      <c r="D1249">
        <v>14</v>
      </c>
      <c r="E1249">
        <v>28</v>
      </c>
      <c r="F1249">
        <v>34</v>
      </c>
      <c r="G1249">
        <v>37</v>
      </c>
      <c r="H1249">
        <v>3</v>
      </c>
      <c r="I1249">
        <f>VLOOKUP(A1249,Bシート!A:G,2,FALSE)</f>
        <v>2.7</v>
      </c>
      <c r="J1249">
        <f>VLOOKUP(A1249,Bシート!A:G,3,FALSE)</f>
        <v>-2.8</v>
      </c>
      <c r="K1249">
        <f>VLOOKUP(A1249,Bシート!A:G,4,FALSE)</f>
        <v>1022.6</v>
      </c>
      <c r="L1249">
        <f>VLOOKUP(A1249,Bシート!A:G,5,FALSE)</f>
        <v>4.2000000000000455</v>
      </c>
      <c r="M1249">
        <f>VLOOKUP(A1249,Bシート!A:G,6,FALSE)</f>
        <v>97</v>
      </c>
      <c r="N1249">
        <f>VLOOKUP(A1249,Bシート!A:G,7,FALSE)</f>
        <v>45</v>
      </c>
      <c r="O1249">
        <f>VLOOKUP(A1249,Bシート!A:H,8,FALSE)</f>
        <v>15.7</v>
      </c>
      <c r="P1249">
        <f>VLOOKUP(A1249,Bシート!A:I,9,FALSE)</f>
        <v>-0.2</v>
      </c>
      <c r="Q1249">
        <f>VLOOKUP(A1249,Bシート!A:J,10,FALSE)</f>
        <v>-0.98</v>
      </c>
    </row>
    <row r="1250" spans="1:17">
      <c r="A1250" s="11">
        <v>43136</v>
      </c>
      <c r="B1250">
        <v>5</v>
      </c>
      <c r="C1250">
        <v>8</v>
      </c>
      <c r="D1250">
        <v>15</v>
      </c>
      <c r="E1250">
        <v>20</v>
      </c>
      <c r="F1250">
        <v>25</v>
      </c>
      <c r="G1250">
        <v>27</v>
      </c>
      <c r="H1250">
        <v>6</v>
      </c>
      <c r="I1250">
        <f>VLOOKUP(A1250,Bシート!A:G,2,FALSE)</f>
        <v>6.2</v>
      </c>
      <c r="J1250">
        <f>VLOOKUP(A1250,Bシート!A:G,3,FALSE)</f>
        <v>-9.9999999999999645E-2</v>
      </c>
      <c r="K1250">
        <f>VLOOKUP(A1250,Bシート!A:G,4,FALSE)</f>
        <v>1005.1</v>
      </c>
      <c r="L1250">
        <f>VLOOKUP(A1250,Bシート!A:G,5,FALSE)</f>
        <v>0.5</v>
      </c>
      <c r="M1250">
        <f>VLOOKUP(A1250,Bシート!A:G,6,FALSE)</f>
        <v>34</v>
      </c>
      <c r="N1250">
        <f>VLOOKUP(A1250,Bシート!A:G,7,FALSE)</f>
        <v>-16</v>
      </c>
      <c r="O1250">
        <f>VLOOKUP(A1250,Bシート!A:H,8,FALSE)</f>
        <v>19.7</v>
      </c>
      <c r="P1250">
        <f>VLOOKUP(A1250,Bシート!A:I,9,FALSE)</f>
        <v>-0.87</v>
      </c>
      <c r="Q1250">
        <f>VLOOKUP(A1250,Bシート!A:J,10,FALSE)</f>
        <v>-0.5</v>
      </c>
    </row>
    <row r="1251" spans="1:17">
      <c r="A1251" s="11">
        <v>43139</v>
      </c>
      <c r="B1251">
        <v>3</v>
      </c>
      <c r="C1251">
        <v>10</v>
      </c>
      <c r="D1251">
        <v>18</v>
      </c>
      <c r="E1251">
        <v>22</v>
      </c>
      <c r="F1251">
        <v>23</v>
      </c>
      <c r="G1251">
        <v>40</v>
      </c>
      <c r="H1251">
        <v>27</v>
      </c>
      <c r="I1251">
        <f>VLOOKUP(A1251,Bシート!A:G,2,FALSE)</f>
        <v>4.5999999999999996</v>
      </c>
      <c r="J1251">
        <f>VLOOKUP(A1251,Bシート!A:G,3,FALSE)</f>
        <v>0.69999999999999973</v>
      </c>
      <c r="K1251">
        <f>VLOOKUP(A1251,Bシート!A:G,4,FALSE)</f>
        <v>1017.4</v>
      </c>
      <c r="L1251">
        <f>VLOOKUP(A1251,Bシート!A:G,5,FALSE)</f>
        <v>5.8999999999999773</v>
      </c>
      <c r="M1251">
        <f>VLOOKUP(A1251,Bシート!A:G,6,FALSE)</f>
        <v>49</v>
      </c>
      <c r="N1251">
        <f>VLOOKUP(A1251,Bシート!A:G,7,FALSE)</f>
        <v>22</v>
      </c>
      <c r="O1251">
        <f>VLOOKUP(A1251,Bシート!A:H,8,FALSE)</f>
        <v>22.7</v>
      </c>
      <c r="P1251">
        <f>VLOOKUP(A1251,Bシート!A:I,9,FALSE)</f>
        <v>-0.99</v>
      </c>
      <c r="Q1251">
        <f>VLOOKUP(A1251,Bシート!A:J,10,FALSE)</f>
        <v>0.12</v>
      </c>
    </row>
    <row r="1252" spans="1:17">
      <c r="A1252" s="11">
        <v>43143</v>
      </c>
      <c r="B1252">
        <v>21</v>
      </c>
      <c r="C1252">
        <v>28</v>
      </c>
      <c r="D1252">
        <v>31</v>
      </c>
      <c r="E1252">
        <v>33</v>
      </c>
      <c r="F1252">
        <v>34</v>
      </c>
      <c r="G1252">
        <v>40</v>
      </c>
      <c r="H1252">
        <v>23</v>
      </c>
      <c r="I1252">
        <f>VLOOKUP(A1252,Bシート!A:G,2,FALSE)</f>
        <v>5.9</v>
      </c>
      <c r="J1252">
        <f>VLOOKUP(A1252,Bシート!A:G,3,FALSE)</f>
        <v>-3.7999999999999989</v>
      </c>
      <c r="K1252">
        <f>VLOOKUP(A1252,Bシート!A:G,4,FALSE)</f>
        <v>1006.3</v>
      </c>
      <c r="L1252">
        <f>VLOOKUP(A1252,Bシート!A:G,5,FALSE)</f>
        <v>5.1999999999999318</v>
      </c>
      <c r="M1252">
        <f>VLOOKUP(A1252,Bシート!A:G,6,FALSE)</f>
        <v>32</v>
      </c>
      <c r="N1252">
        <f>VLOOKUP(A1252,Bシート!A:G,7,FALSE)</f>
        <v>-1</v>
      </c>
      <c r="O1252">
        <f>VLOOKUP(A1252,Bシート!A:H,8,FALSE)</f>
        <v>26.7</v>
      </c>
      <c r="P1252">
        <f>VLOOKUP(A1252,Bシート!A:I,9,FALSE)</f>
        <v>-0.56999999999999995</v>
      </c>
      <c r="Q1252">
        <f>VLOOKUP(A1252,Bシート!A:J,10,FALSE)</f>
        <v>0.82</v>
      </c>
    </row>
    <row r="1253" spans="1:17">
      <c r="A1253" s="11">
        <v>43146</v>
      </c>
      <c r="B1253">
        <v>4</v>
      </c>
      <c r="C1253">
        <v>15</v>
      </c>
      <c r="D1253">
        <v>18</v>
      </c>
      <c r="E1253">
        <v>19</v>
      </c>
      <c r="F1253">
        <v>22</v>
      </c>
      <c r="G1253">
        <v>29</v>
      </c>
      <c r="H1253">
        <v>37</v>
      </c>
      <c r="I1253">
        <f>VLOOKUP(A1253,Bシート!A:G,2,FALSE)</f>
        <v>10.7</v>
      </c>
      <c r="J1253">
        <f>VLOOKUP(A1253,Bシート!A:G,3,FALSE)</f>
        <v>2.1999999999999993</v>
      </c>
      <c r="K1253">
        <f>VLOOKUP(A1253,Bシート!A:G,4,FALSE)</f>
        <v>1008.3</v>
      </c>
      <c r="L1253">
        <f>VLOOKUP(A1253,Bシート!A:G,5,FALSE)</f>
        <v>-3</v>
      </c>
      <c r="M1253">
        <f>VLOOKUP(A1253,Bシート!A:G,6,FALSE)</f>
        <v>66</v>
      </c>
      <c r="N1253">
        <f>VLOOKUP(A1253,Bシート!A:G,7,FALSE)</f>
        <v>24</v>
      </c>
      <c r="O1253">
        <f>VLOOKUP(A1253,Bシート!A:H,8,FALSE)</f>
        <v>0.17</v>
      </c>
      <c r="P1253">
        <f>VLOOKUP(A1253,Bシート!A:I,9,FALSE)</f>
        <v>0.04</v>
      </c>
      <c r="Q1253">
        <f>VLOOKUP(A1253,Bシート!A:J,10,FALSE)</f>
        <v>1</v>
      </c>
    </row>
    <row r="1254" spans="1:17">
      <c r="A1254" s="11">
        <v>43150</v>
      </c>
      <c r="B1254">
        <v>1</v>
      </c>
      <c r="C1254">
        <v>12</v>
      </c>
      <c r="D1254">
        <v>14</v>
      </c>
      <c r="E1254">
        <v>24</v>
      </c>
      <c r="F1254">
        <v>33</v>
      </c>
      <c r="G1254">
        <v>37</v>
      </c>
      <c r="H1254">
        <v>15</v>
      </c>
      <c r="I1254">
        <f>VLOOKUP(A1254,Bシート!A:G,2,FALSE)</f>
        <v>7.3</v>
      </c>
      <c r="J1254">
        <f>VLOOKUP(A1254,Bシート!A:G,3,FALSE)</f>
        <v>2.8999999999999995</v>
      </c>
      <c r="K1254">
        <f>VLOOKUP(A1254,Bシート!A:G,4,FALSE)</f>
        <v>1014.5</v>
      </c>
      <c r="L1254">
        <f>VLOOKUP(A1254,Bシート!A:G,5,FALSE)</f>
        <v>-2.5</v>
      </c>
      <c r="M1254">
        <f>VLOOKUP(A1254,Bシート!A:G,6,FALSE)</f>
        <v>58</v>
      </c>
      <c r="N1254">
        <f>VLOOKUP(A1254,Bシート!A:G,7,FALSE)</f>
        <v>28</v>
      </c>
      <c r="O1254">
        <f>VLOOKUP(A1254,Bシート!A:H,8,FALSE)</f>
        <v>4.17</v>
      </c>
      <c r="P1254">
        <f>VLOOKUP(A1254,Bシート!A:I,9,FALSE)</f>
        <v>0.78</v>
      </c>
      <c r="Q1254">
        <f>VLOOKUP(A1254,Bシート!A:J,10,FALSE)</f>
        <v>0.63</v>
      </c>
    </row>
    <row r="1255" spans="1:17">
      <c r="A1255" s="11">
        <v>43153</v>
      </c>
      <c r="B1255">
        <v>7</v>
      </c>
      <c r="C1255">
        <v>8</v>
      </c>
      <c r="D1255">
        <v>11</v>
      </c>
      <c r="E1255">
        <v>15</v>
      </c>
      <c r="F1255">
        <v>36</v>
      </c>
      <c r="G1255">
        <v>39</v>
      </c>
      <c r="H1255">
        <v>37</v>
      </c>
      <c r="I1255">
        <f>VLOOKUP(A1255,Bシート!A:G,2,FALSE)</f>
        <v>2.7</v>
      </c>
      <c r="J1255">
        <f>VLOOKUP(A1255,Bシート!A:G,3,FALSE)</f>
        <v>-4</v>
      </c>
      <c r="K1255">
        <f>VLOOKUP(A1255,Bシート!A:G,4,FALSE)</f>
        <v>1018.2</v>
      </c>
      <c r="L1255">
        <f>VLOOKUP(A1255,Bシート!A:G,5,FALSE)</f>
        <v>5.4000000000000909</v>
      </c>
      <c r="M1255">
        <f>VLOOKUP(A1255,Bシート!A:G,6,FALSE)</f>
        <v>92</v>
      </c>
      <c r="N1255">
        <f>VLOOKUP(A1255,Bシート!A:G,7,FALSE)</f>
        <v>36</v>
      </c>
      <c r="O1255">
        <f>VLOOKUP(A1255,Bシート!A:H,8,FALSE)</f>
        <v>7.17</v>
      </c>
      <c r="P1255">
        <f>VLOOKUP(A1255,Bシート!A:I,9,FALSE)</f>
        <v>1</v>
      </c>
      <c r="Q1255">
        <f>VLOOKUP(A1255,Bシート!A:J,10,FALSE)</f>
        <v>0.05</v>
      </c>
    </row>
    <row r="1256" spans="1:17">
      <c r="A1256" s="11">
        <v>43157</v>
      </c>
      <c r="B1256">
        <v>2</v>
      </c>
      <c r="C1256">
        <v>14</v>
      </c>
      <c r="D1256">
        <v>15</v>
      </c>
      <c r="E1256">
        <v>27</v>
      </c>
      <c r="F1256">
        <v>40</v>
      </c>
      <c r="G1256">
        <v>43</v>
      </c>
      <c r="H1256">
        <v>41</v>
      </c>
      <c r="I1256">
        <f>VLOOKUP(A1256,Bシート!A:G,2,FALSE)</f>
        <v>6.4</v>
      </c>
      <c r="J1256">
        <f>VLOOKUP(A1256,Bシート!A:G,3,FALSE)</f>
        <v>0.80000000000000071</v>
      </c>
      <c r="K1256">
        <f>VLOOKUP(A1256,Bシート!A:G,4,FALSE)</f>
        <v>1019.3</v>
      </c>
      <c r="L1256">
        <f>VLOOKUP(A1256,Bシート!A:G,5,FALSE)</f>
        <v>-1.9000000000000909</v>
      </c>
      <c r="M1256">
        <f>VLOOKUP(A1256,Bシート!A:G,6,FALSE)</f>
        <v>59</v>
      </c>
      <c r="N1256">
        <f>VLOOKUP(A1256,Bシート!A:G,7,FALSE)</f>
        <v>-3</v>
      </c>
      <c r="O1256">
        <f>VLOOKUP(A1256,Bシート!A:H,8,FALSE)</f>
        <v>11.17</v>
      </c>
      <c r="P1256">
        <f>VLOOKUP(A1256,Bシート!A:I,9,FALSE)</f>
        <v>0.69</v>
      </c>
      <c r="Q1256">
        <f>VLOOKUP(A1256,Bシート!A:J,10,FALSE)</f>
        <v>-0.72</v>
      </c>
    </row>
    <row r="1257" spans="1:17">
      <c r="A1257" s="11">
        <v>43160</v>
      </c>
      <c r="B1257">
        <v>2</v>
      </c>
      <c r="C1257">
        <v>5</v>
      </c>
      <c r="D1257">
        <v>16</v>
      </c>
      <c r="E1257">
        <v>32</v>
      </c>
      <c r="F1257">
        <v>35</v>
      </c>
      <c r="G1257">
        <v>41</v>
      </c>
      <c r="H1257">
        <v>25</v>
      </c>
      <c r="I1257">
        <f>VLOOKUP(A1257,Bシート!A:G,2,FALSE)</f>
        <v>16.600000000000001</v>
      </c>
      <c r="J1257">
        <f>VLOOKUP(A1257,Bシート!A:G,3,FALSE)</f>
        <v>5.6000000000000014</v>
      </c>
      <c r="K1257">
        <f>VLOOKUP(A1257,Bシート!A:G,4,FALSE)</f>
        <v>987.5</v>
      </c>
      <c r="L1257">
        <f>VLOOKUP(A1257,Bシート!A:G,5,FALSE)</f>
        <v>-29.899999999999977</v>
      </c>
      <c r="M1257">
        <f>VLOOKUP(A1257,Bシート!A:G,6,FALSE)</f>
        <v>26</v>
      </c>
      <c r="N1257">
        <f>VLOOKUP(A1257,Bシート!A:G,7,FALSE)</f>
        <v>-37</v>
      </c>
      <c r="O1257">
        <f>VLOOKUP(A1257,Bシート!A:H,8,FALSE)</f>
        <v>14.17</v>
      </c>
      <c r="P1257">
        <f>VLOOKUP(A1257,Bシート!A:I,9,FALSE)</f>
        <v>0.13</v>
      </c>
      <c r="Q1257">
        <f>VLOOKUP(A1257,Bシート!A:J,10,FALSE)</f>
        <v>-0.99</v>
      </c>
    </row>
    <row r="1258" spans="1:17">
      <c r="A1258" s="11">
        <v>43164</v>
      </c>
      <c r="B1258">
        <v>1</v>
      </c>
      <c r="C1258">
        <v>11</v>
      </c>
      <c r="D1258">
        <v>19</v>
      </c>
      <c r="E1258">
        <v>23</v>
      </c>
      <c r="F1258">
        <v>32</v>
      </c>
      <c r="G1258">
        <v>37</v>
      </c>
      <c r="H1258">
        <v>14</v>
      </c>
      <c r="I1258">
        <f>VLOOKUP(A1258,Bシート!A:G,2,FALSE)</f>
        <v>18</v>
      </c>
      <c r="J1258">
        <f>VLOOKUP(A1258,Bシート!A:G,3,FALSE)</f>
        <v>1.6999999999999993</v>
      </c>
      <c r="K1258">
        <f>VLOOKUP(A1258,Bシート!A:G,4,FALSE)</f>
        <v>999.2</v>
      </c>
      <c r="L1258">
        <f>VLOOKUP(A1258,Bシート!A:G,5,FALSE)</f>
        <v>-14.599999999999909</v>
      </c>
      <c r="M1258">
        <f>VLOOKUP(A1258,Bシート!A:G,6,FALSE)</f>
        <v>98</v>
      </c>
      <c r="N1258">
        <f>VLOOKUP(A1258,Bシート!A:G,7,FALSE)</f>
        <v>33</v>
      </c>
      <c r="O1258">
        <f>VLOOKUP(A1258,Bシート!A:H,8,FALSE)</f>
        <v>18.170000000000002</v>
      </c>
      <c r="P1258">
        <f>VLOOKUP(A1258,Bシート!A:I,9,FALSE)</f>
        <v>-0.66</v>
      </c>
      <c r="Q1258">
        <f>VLOOKUP(A1258,Bシート!A:J,10,FALSE)</f>
        <v>-0.75</v>
      </c>
    </row>
    <row r="1259" spans="1:17">
      <c r="A1259" s="11">
        <v>43167</v>
      </c>
      <c r="B1259">
        <v>8</v>
      </c>
      <c r="C1259">
        <v>14</v>
      </c>
      <c r="D1259">
        <v>20</v>
      </c>
      <c r="E1259">
        <v>25</v>
      </c>
      <c r="F1259">
        <v>31</v>
      </c>
      <c r="G1259">
        <v>41</v>
      </c>
      <c r="H1259">
        <v>35</v>
      </c>
      <c r="I1259">
        <f>VLOOKUP(A1259,Bシート!A:G,2,FALSE)</f>
        <v>7.3</v>
      </c>
      <c r="J1259">
        <f>VLOOKUP(A1259,Bシート!A:G,3,FALSE)</f>
        <v>1.5999999999999996</v>
      </c>
      <c r="K1259">
        <f>VLOOKUP(A1259,Bシート!A:G,4,FALSE)</f>
        <v>1013.5</v>
      </c>
      <c r="L1259">
        <f>VLOOKUP(A1259,Bシート!A:G,5,FALSE)</f>
        <v>-18.5</v>
      </c>
      <c r="M1259">
        <f>VLOOKUP(A1259,Bシート!A:G,6,FALSE)</f>
        <v>100</v>
      </c>
      <c r="N1259">
        <f>VLOOKUP(A1259,Bシート!A:G,7,FALSE)</f>
        <v>43</v>
      </c>
      <c r="O1259">
        <f>VLOOKUP(A1259,Bシート!A:H,8,FALSE)</f>
        <v>21.17</v>
      </c>
      <c r="P1259">
        <f>VLOOKUP(A1259,Bシート!A:I,9,FALSE)</f>
        <v>-0.98</v>
      </c>
      <c r="Q1259">
        <f>VLOOKUP(A1259,Bシート!A:J,10,FALSE)</f>
        <v>-0.21</v>
      </c>
    </row>
    <row r="1260" spans="1:17">
      <c r="A1260" s="11">
        <v>43171</v>
      </c>
      <c r="B1260">
        <v>10</v>
      </c>
      <c r="C1260">
        <v>16</v>
      </c>
      <c r="D1260">
        <v>20</v>
      </c>
      <c r="E1260">
        <v>26</v>
      </c>
      <c r="F1260">
        <v>33</v>
      </c>
      <c r="G1260">
        <v>36</v>
      </c>
      <c r="H1260">
        <v>41</v>
      </c>
      <c r="I1260">
        <f>VLOOKUP(A1260,Bシート!A:G,2,FALSE)</f>
        <v>11.5</v>
      </c>
      <c r="J1260">
        <f>VLOOKUP(A1260,Bシート!A:G,3,FALSE)</f>
        <v>0.59999999999999964</v>
      </c>
      <c r="K1260">
        <f>VLOOKUP(A1260,Bシート!A:G,4,FALSE)</f>
        <v>1018.8</v>
      </c>
      <c r="L1260">
        <f>VLOOKUP(A1260,Bシート!A:G,5,FALSE)</f>
        <v>5.1999999999999318</v>
      </c>
      <c r="M1260">
        <f>VLOOKUP(A1260,Bシート!A:G,6,FALSE)</f>
        <v>53</v>
      </c>
      <c r="N1260">
        <f>VLOOKUP(A1260,Bシート!A:G,7,FALSE)</f>
        <v>-14</v>
      </c>
      <c r="O1260">
        <f>VLOOKUP(A1260,Bシート!A:H,8,FALSE)</f>
        <v>25.17</v>
      </c>
      <c r="P1260">
        <f>VLOOKUP(A1260,Bシート!A:I,9,FALSE)</f>
        <v>-0.8</v>
      </c>
      <c r="Q1260">
        <f>VLOOKUP(A1260,Bシート!A:J,10,FALSE)</f>
        <v>0.6</v>
      </c>
    </row>
    <row r="1261" spans="1:17">
      <c r="A1261" s="11">
        <v>43174</v>
      </c>
      <c r="B1261">
        <v>3</v>
      </c>
      <c r="C1261">
        <v>8</v>
      </c>
      <c r="D1261">
        <v>16</v>
      </c>
      <c r="E1261">
        <v>19</v>
      </c>
      <c r="F1261">
        <v>25</v>
      </c>
      <c r="G1261">
        <v>26</v>
      </c>
      <c r="H1261">
        <v>32</v>
      </c>
      <c r="I1261">
        <f>VLOOKUP(A1261,Bシート!A:G,2,FALSE)</f>
        <v>17.3</v>
      </c>
      <c r="J1261">
        <f>VLOOKUP(A1261,Bシート!A:G,3,FALSE)</f>
        <v>0.40000000000000213</v>
      </c>
      <c r="K1261">
        <f>VLOOKUP(A1261,Bシート!A:G,4,FALSE)</f>
        <v>1010.7</v>
      </c>
      <c r="L1261">
        <f>VLOOKUP(A1261,Bシート!A:G,5,FALSE)</f>
        <v>-5.5999999999999091</v>
      </c>
      <c r="M1261">
        <f>VLOOKUP(A1261,Bシート!A:G,6,FALSE)</f>
        <v>61</v>
      </c>
      <c r="N1261">
        <f>VLOOKUP(A1261,Bシート!A:G,7,FALSE)</f>
        <v>3</v>
      </c>
      <c r="O1261">
        <f>VLOOKUP(A1261,Bシート!A:H,8,FALSE)</f>
        <v>28.17</v>
      </c>
      <c r="P1261">
        <f>VLOOKUP(A1261,Bシート!A:I,9,FALSE)</f>
        <v>-0.28999999999999998</v>
      </c>
      <c r="Q1261">
        <f>VLOOKUP(A1261,Bシート!A:J,10,FALSE)</f>
        <v>0.96</v>
      </c>
    </row>
    <row r="1262" spans="1:17">
      <c r="A1262" s="11">
        <v>43178</v>
      </c>
      <c r="B1262">
        <v>9</v>
      </c>
      <c r="C1262">
        <v>20</v>
      </c>
      <c r="D1262">
        <v>26</v>
      </c>
      <c r="E1262">
        <v>29</v>
      </c>
      <c r="F1262">
        <v>30</v>
      </c>
      <c r="G1262">
        <v>34</v>
      </c>
      <c r="H1262">
        <v>42</v>
      </c>
      <c r="I1262">
        <f>VLOOKUP(A1262,Bシート!A:G,2,FALSE)</f>
        <v>15.3</v>
      </c>
      <c r="J1262">
        <f>VLOOKUP(A1262,Bシート!A:G,3,FALSE)</f>
        <v>1.1000000000000014</v>
      </c>
      <c r="K1262">
        <f>VLOOKUP(A1262,Bシート!A:G,4,FALSE)</f>
        <v>1010.8</v>
      </c>
      <c r="L1262">
        <f>VLOOKUP(A1262,Bシート!A:G,5,FALSE)</f>
        <v>-7.1000000000000227</v>
      </c>
      <c r="M1262">
        <f>VLOOKUP(A1262,Bシート!A:G,6,FALSE)</f>
        <v>65</v>
      </c>
      <c r="N1262">
        <f>VLOOKUP(A1262,Bシート!A:G,7,FALSE)</f>
        <v>7</v>
      </c>
      <c r="O1262">
        <f>VLOOKUP(A1262,Bシート!A:H,8,FALSE)</f>
        <v>2.64</v>
      </c>
      <c r="P1262">
        <f>VLOOKUP(A1262,Bシート!A:I,9,FALSE)</f>
        <v>0.53</v>
      </c>
      <c r="Q1262">
        <f>VLOOKUP(A1262,Bシート!A:J,10,FALSE)</f>
        <v>0.85</v>
      </c>
    </row>
    <row r="1263" spans="1:17">
      <c r="A1263" s="11">
        <v>43181</v>
      </c>
      <c r="B1263">
        <v>4</v>
      </c>
      <c r="C1263">
        <v>11</v>
      </c>
      <c r="D1263">
        <v>15</v>
      </c>
      <c r="E1263">
        <v>20</v>
      </c>
      <c r="F1263">
        <v>24</v>
      </c>
      <c r="G1263">
        <v>43</v>
      </c>
      <c r="H1263">
        <v>10</v>
      </c>
      <c r="I1263">
        <f>VLOOKUP(A1263,Bシート!A:G,2,FALSE)</f>
        <v>12.6</v>
      </c>
      <c r="J1263">
        <f>VLOOKUP(A1263,Bシート!A:G,3,FALSE)</f>
        <v>9.6999999999999993</v>
      </c>
      <c r="K1263">
        <f>VLOOKUP(A1263,Bシート!A:G,4,FALSE)</f>
        <v>993.8</v>
      </c>
      <c r="L1263">
        <f>VLOOKUP(A1263,Bシート!A:G,5,FALSE)</f>
        <v>-18.800000000000068</v>
      </c>
      <c r="M1263">
        <f>VLOOKUP(A1263,Bシート!A:G,6,FALSE)</f>
        <v>83</v>
      </c>
      <c r="N1263">
        <f>VLOOKUP(A1263,Bシート!A:G,7,FALSE)</f>
        <v>-17</v>
      </c>
      <c r="O1263">
        <f>VLOOKUP(A1263,Bシート!A:H,8,FALSE)</f>
        <v>5.64</v>
      </c>
      <c r="P1263">
        <f>VLOOKUP(A1263,Bシート!A:I,9,FALSE)</f>
        <v>0.93</v>
      </c>
      <c r="Q1263">
        <f>VLOOKUP(A1263,Bシート!A:J,10,FALSE)</f>
        <v>0.36</v>
      </c>
    </row>
    <row r="1264" spans="1:17">
      <c r="A1264" s="11">
        <v>43185</v>
      </c>
      <c r="B1264">
        <v>3</v>
      </c>
      <c r="C1264">
        <v>8</v>
      </c>
      <c r="D1264">
        <v>13</v>
      </c>
      <c r="E1264">
        <v>14</v>
      </c>
      <c r="F1264">
        <v>31</v>
      </c>
      <c r="G1264">
        <v>37</v>
      </c>
      <c r="H1264">
        <v>6</v>
      </c>
      <c r="I1264">
        <f>VLOOKUP(A1264,Bシート!A:G,2,FALSE)</f>
        <v>16.5</v>
      </c>
      <c r="J1264">
        <f>VLOOKUP(A1264,Bシート!A:G,3,FALSE)</f>
        <v>1.9000000000000004</v>
      </c>
      <c r="K1264">
        <f>VLOOKUP(A1264,Bシート!A:G,4,FALSE)</f>
        <v>1014.7</v>
      </c>
      <c r="L1264">
        <f>VLOOKUP(A1264,Bシート!A:G,5,FALSE)</f>
        <v>-3.0999999999999091</v>
      </c>
      <c r="M1264">
        <f>VLOOKUP(A1264,Bシート!A:G,6,FALSE)</f>
        <v>58</v>
      </c>
      <c r="N1264">
        <f>VLOOKUP(A1264,Bシート!A:G,7,FALSE)</f>
        <v>9</v>
      </c>
      <c r="O1264">
        <f>VLOOKUP(A1264,Bシート!A:H,8,FALSE)</f>
        <v>9.64</v>
      </c>
      <c r="P1264">
        <f>VLOOKUP(A1264,Bシート!A:I,9,FALSE)</f>
        <v>0.89</v>
      </c>
      <c r="Q1264">
        <f>VLOOKUP(A1264,Bシート!A:J,10,FALSE)</f>
        <v>-0.46</v>
      </c>
    </row>
    <row r="1265" spans="1:17">
      <c r="A1265" s="11">
        <v>43188</v>
      </c>
      <c r="B1265">
        <v>1</v>
      </c>
      <c r="C1265">
        <v>6</v>
      </c>
      <c r="D1265">
        <v>27</v>
      </c>
      <c r="E1265">
        <v>33</v>
      </c>
      <c r="F1265">
        <v>35</v>
      </c>
      <c r="G1265">
        <v>43</v>
      </c>
      <c r="H1265">
        <v>15</v>
      </c>
      <c r="I1265">
        <f>VLOOKUP(A1265,Bシート!A:G,2,FALSE)</f>
        <v>18.600000000000001</v>
      </c>
      <c r="J1265">
        <f>VLOOKUP(A1265,Bシート!A:G,3,FALSE)</f>
        <v>-0.29999999999999716</v>
      </c>
      <c r="K1265">
        <f>VLOOKUP(A1265,Bシート!A:G,4,FALSE)</f>
        <v>1008.8</v>
      </c>
      <c r="L1265">
        <f>VLOOKUP(A1265,Bシート!A:G,5,FALSE)</f>
        <v>-3.4000000000000909</v>
      </c>
      <c r="M1265">
        <f>VLOOKUP(A1265,Bシート!A:G,6,FALSE)</f>
        <v>65</v>
      </c>
      <c r="N1265">
        <f>VLOOKUP(A1265,Bシート!A:G,7,FALSE)</f>
        <v>4</v>
      </c>
      <c r="O1265">
        <f>VLOOKUP(A1265,Bシート!A:H,8,FALSE)</f>
        <v>12.64</v>
      </c>
      <c r="P1265">
        <f>VLOOKUP(A1265,Bシート!A:I,9,FALSE)</f>
        <v>0.44</v>
      </c>
      <c r="Q1265">
        <f>VLOOKUP(A1265,Bシート!A:J,10,FALSE)</f>
        <v>-0.9</v>
      </c>
    </row>
    <row r="1266" spans="1:17">
      <c r="A1266" s="11">
        <v>43192</v>
      </c>
      <c r="B1266">
        <v>5</v>
      </c>
      <c r="C1266">
        <v>20</v>
      </c>
      <c r="D1266">
        <v>26</v>
      </c>
      <c r="E1266">
        <v>27</v>
      </c>
      <c r="F1266">
        <v>28</v>
      </c>
      <c r="G1266">
        <v>33</v>
      </c>
      <c r="H1266">
        <v>12</v>
      </c>
      <c r="I1266">
        <f>VLOOKUP(A1266,Bシート!A:G,2,FALSE)</f>
        <v>18.899999999999999</v>
      </c>
      <c r="J1266">
        <f>VLOOKUP(A1266,Bシート!A:G,3,FALSE)</f>
        <v>1.8999999999999986</v>
      </c>
      <c r="K1266">
        <f>VLOOKUP(A1266,Bシート!A:G,4,FALSE)</f>
        <v>1013.5</v>
      </c>
      <c r="L1266">
        <f>VLOOKUP(A1266,Bシート!A:G,5,FALSE)</f>
        <v>1.2000000000000455</v>
      </c>
      <c r="M1266">
        <f>VLOOKUP(A1266,Bシート!A:G,6,FALSE)</f>
        <v>69</v>
      </c>
      <c r="N1266">
        <f>VLOOKUP(A1266,Bシート!A:G,7,FALSE)</f>
        <v>2</v>
      </c>
      <c r="O1266">
        <f>VLOOKUP(A1266,Bシート!A:H,8,FALSE)</f>
        <v>16.64</v>
      </c>
      <c r="P1266">
        <f>VLOOKUP(A1266,Bシート!A:I,9,FALSE)</f>
        <v>-0.39</v>
      </c>
      <c r="Q1266">
        <f>VLOOKUP(A1266,Bシート!A:J,10,FALSE)</f>
        <v>-0.92</v>
      </c>
    </row>
    <row r="1267" spans="1:17">
      <c r="A1267" s="11">
        <v>43195</v>
      </c>
      <c r="B1267">
        <v>3</v>
      </c>
      <c r="C1267">
        <v>12</v>
      </c>
      <c r="D1267">
        <v>16</v>
      </c>
      <c r="E1267">
        <v>23</v>
      </c>
      <c r="F1267">
        <v>25</v>
      </c>
      <c r="G1267">
        <v>28</v>
      </c>
      <c r="H1267">
        <v>17</v>
      </c>
      <c r="I1267">
        <f>VLOOKUP(A1267,Bシート!A:G,2,FALSE)</f>
        <v>12.8</v>
      </c>
      <c r="J1267">
        <f>VLOOKUP(A1267,Bシート!A:G,3,FALSE)</f>
        <v>-9.8999999999999986</v>
      </c>
      <c r="K1267">
        <f>VLOOKUP(A1267,Bシート!A:G,4,FALSE)</f>
        <v>1016.5</v>
      </c>
      <c r="L1267">
        <f>VLOOKUP(A1267,Bシート!A:G,5,FALSE)</f>
        <v>11.799999999999955</v>
      </c>
      <c r="M1267">
        <f>VLOOKUP(A1267,Bシート!A:G,6,FALSE)</f>
        <v>74</v>
      </c>
      <c r="N1267">
        <f>VLOOKUP(A1267,Bシート!A:G,7,FALSE)</f>
        <v>21</v>
      </c>
      <c r="O1267">
        <f>VLOOKUP(A1267,Bシート!A:H,8,FALSE)</f>
        <v>19.64</v>
      </c>
      <c r="P1267">
        <f>VLOOKUP(A1267,Bシート!A:I,9,FALSE)</f>
        <v>-0.86</v>
      </c>
      <c r="Q1267">
        <f>VLOOKUP(A1267,Bシート!A:J,10,FALSE)</f>
        <v>-0.51</v>
      </c>
    </row>
    <row r="1268" spans="1:17">
      <c r="A1268" s="11">
        <v>43199</v>
      </c>
      <c r="B1268">
        <v>4</v>
      </c>
      <c r="C1268">
        <v>18</v>
      </c>
      <c r="D1268">
        <v>31</v>
      </c>
      <c r="E1268">
        <v>33</v>
      </c>
      <c r="F1268">
        <v>34</v>
      </c>
      <c r="G1268">
        <v>41</v>
      </c>
      <c r="H1268">
        <v>9</v>
      </c>
      <c r="I1268">
        <f>VLOOKUP(A1268,Bシート!A:G,2,FALSE)</f>
        <v>17</v>
      </c>
      <c r="J1268">
        <f>VLOOKUP(A1268,Bシート!A:G,3,FALSE)</f>
        <v>3.8000000000000007</v>
      </c>
      <c r="K1268">
        <f>VLOOKUP(A1268,Bシート!A:G,4,FALSE)</f>
        <v>1009.9</v>
      </c>
      <c r="L1268">
        <f>VLOOKUP(A1268,Bシート!A:G,5,FALSE)</f>
        <v>-0.80000000000006821</v>
      </c>
      <c r="M1268">
        <f>VLOOKUP(A1268,Bシート!A:G,6,FALSE)</f>
        <v>32</v>
      </c>
      <c r="N1268">
        <f>VLOOKUP(A1268,Bシート!A:G,7,FALSE)</f>
        <v>-2</v>
      </c>
      <c r="O1268">
        <f>VLOOKUP(A1268,Bシート!A:H,8,FALSE)</f>
        <v>23.64</v>
      </c>
      <c r="P1268">
        <f>VLOOKUP(A1268,Bシート!A:I,9,FALSE)</f>
        <v>-0.95</v>
      </c>
      <c r="Q1268">
        <f>VLOOKUP(A1268,Bシート!A:J,10,FALSE)</f>
        <v>0.31</v>
      </c>
    </row>
    <row r="1269" spans="1:17">
      <c r="A1269" s="11">
        <v>43202</v>
      </c>
      <c r="B1269">
        <v>8</v>
      </c>
      <c r="C1269">
        <v>11</v>
      </c>
      <c r="D1269">
        <v>15</v>
      </c>
      <c r="E1269">
        <v>22</v>
      </c>
      <c r="F1269">
        <v>35</v>
      </c>
      <c r="G1269">
        <v>36</v>
      </c>
      <c r="H1269">
        <v>30</v>
      </c>
      <c r="I1269">
        <f>VLOOKUP(A1269,Bシート!A:G,2,FALSE)</f>
        <v>18.8</v>
      </c>
      <c r="J1269">
        <f>VLOOKUP(A1269,Bシート!A:G,3,FALSE)</f>
        <v>0</v>
      </c>
      <c r="K1269">
        <f>VLOOKUP(A1269,Bシート!A:G,4,FALSE)</f>
        <v>1005.2</v>
      </c>
      <c r="L1269">
        <f>VLOOKUP(A1269,Bシート!A:G,5,FALSE)</f>
        <v>0.20000000000004547</v>
      </c>
      <c r="M1269">
        <f>VLOOKUP(A1269,Bシート!A:G,6,FALSE)</f>
        <v>56</v>
      </c>
      <c r="N1269">
        <f>VLOOKUP(A1269,Bシート!A:G,7,FALSE)</f>
        <v>-5</v>
      </c>
      <c r="O1269">
        <f>VLOOKUP(A1269,Bシート!A:H,8,FALSE)</f>
        <v>26.64</v>
      </c>
      <c r="P1269">
        <f>VLOOKUP(A1269,Bシート!A:I,9,FALSE)</f>
        <v>-0.57999999999999996</v>
      </c>
      <c r="Q1269">
        <f>VLOOKUP(A1269,Bシート!A:J,10,FALSE)</f>
        <v>0.82</v>
      </c>
    </row>
    <row r="1270" spans="1:17">
      <c r="A1270" s="11">
        <v>43206</v>
      </c>
      <c r="B1270">
        <v>9</v>
      </c>
      <c r="C1270">
        <v>10</v>
      </c>
      <c r="D1270">
        <v>11</v>
      </c>
      <c r="E1270">
        <v>33</v>
      </c>
      <c r="F1270">
        <v>39</v>
      </c>
      <c r="G1270">
        <v>42</v>
      </c>
      <c r="H1270">
        <v>25</v>
      </c>
      <c r="I1270">
        <f>VLOOKUP(A1270,Bシート!A:G,2,FALSE)</f>
        <v>14.9</v>
      </c>
      <c r="J1270">
        <f>VLOOKUP(A1270,Bシート!A:G,3,FALSE)</f>
        <v>-3.7999999999999989</v>
      </c>
      <c r="K1270">
        <f>VLOOKUP(A1270,Bシート!A:G,4,FALSE)</f>
        <v>1015</v>
      </c>
      <c r="L1270">
        <f>VLOOKUP(A1270,Bシート!A:G,5,FALSE)</f>
        <v>18.799999999999955</v>
      </c>
      <c r="M1270">
        <f>VLOOKUP(A1270,Bシート!A:G,6,FALSE)</f>
        <v>60</v>
      </c>
      <c r="N1270">
        <f>VLOOKUP(A1270,Bシート!A:G,7,FALSE)</f>
        <v>-14</v>
      </c>
      <c r="O1270">
        <f>VLOOKUP(A1270,Bシート!A:H,8,FALSE)</f>
        <v>1.1100000000000001</v>
      </c>
      <c r="P1270">
        <f>VLOOKUP(A1270,Bシート!A:I,9,FALSE)</f>
        <v>0.23</v>
      </c>
      <c r="Q1270">
        <f>VLOOKUP(A1270,Bシート!A:J,10,FALSE)</f>
        <v>0.97</v>
      </c>
    </row>
    <row r="1271" spans="1:17">
      <c r="A1271" s="11">
        <v>43209</v>
      </c>
      <c r="B1271">
        <v>9</v>
      </c>
      <c r="C1271">
        <v>10</v>
      </c>
      <c r="D1271">
        <v>24</v>
      </c>
      <c r="E1271">
        <v>30</v>
      </c>
      <c r="F1271">
        <v>35</v>
      </c>
      <c r="G1271">
        <v>40</v>
      </c>
      <c r="H1271">
        <v>38</v>
      </c>
      <c r="I1271">
        <f>VLOOKUP(A1271,Bシート!A:G,2,FALSE)</f>
        <v>18.2</v>
      </c>
      <c r="J1271">
        <f>VLOOKUP(A1271,Bシート!A:G,3,FALSE)</f>
        <v>3.8999999999999986</v>
      </c>
      <c r="K1271">
        <f>VLOOKUP(A1271,Bシート!A:G,4,FALSE)</f>
        <v>1011.4</v>
      </c>
      <c r="L1271">
        <f>VLOOKUP(A1271,Bシート!A:G,5,FALSE)</f>
        <v>-0.10000000000002274</v>
      </c>
      <c r="M1271">
        <f>VLOOKUP(A1271,Bシート!A:G,6,FALSE)</f>
        <v>71</v>
      </c>
      <c r="N1271">
        <f>VLOOKUP(A1271,Bシート!A:G,7,FALSE)</f>
        <v>-9</v>
      </c>
      <c r="O1271">
        <f>VLOOKUP(A1271,Bシート!A:H,8,FALSE)</f>
        <v>4.1100000000000003</v>
      </c>
      <c r="P1271">
        <f>VLOOKUP(A1271,Bシート!A:I,9,FALSE)</f>
        <v>0.77</v>
      </c>
      <c r="Q1271">
        <f>VLOOKUP(A1271,Bシート!A:J,10,FALSE)</f>
        <v>0.64</v>
      </c>
    </row>
    <row r="1272" spans="1:17">
      <c r="A1272" s="11">
        <v>43213</v>
      </c>
      <c r="B1272">
        <v>1</v>
      </c>
      <c r="C1272">
        <v>11</v>
      </c>
      <c r="D1272">
        <v>14</v>
      </c>
      <c r="E1272">
        <v>27</v>
      </c>
      <c r="F1272">
        <v>39</v>
      </c>
      <c r="G1272">
        <v>42</v>
      </c>
      <c r="H1272">
        <v>32</v>
      </c>
      <c r="I1272">
        <f>VLOOKUP(A1272,Bシート!A:G,2,FALSE)</f>
        <v>16.100000000000001</v>
      </c>
      <c r="J1272">
        <f>VLOOKUP(A1272,Bシート!A:G,3,FALSE)</f>
        <v>-6.1999999999999993</v>
      </c>
      <c r="K1272">
        <f>VLOOKUP(A1272,Bシート!A:G,4,FALSE)</f>
        <v>1017.6</v>
      </c>
      <c r="L1272">
        <f>VLOOKUP(A1272,Bシート!A:G,5,FALSE)</f>
        <v>4.8999999999999773</v>
      </c>
      <c r="M1272">
        <f>VLOOKUP(A1272,Bシート!A:G,6,FALSE)</f>
        <v>78</v>
      </c>
      <c r="N1272">
        <f>VLOOKUP(A1272,Bシート!A:G,7,FALSE)</f>
        <v>15</v>
      </c>
      <c r="O1272">
        <f>VLOOKUP(A1272,Bシート!A:H,8,FALSE)</f>
        <v>8.11</v>
      </c>
      <c r="P1272">
        <f>VLOOKUP(A1272,Bシート!A:I,9,FALSE)</f>
        <v>0.99</v>
      </c>
      <c r="Q1272">
        <f>VLOOKUP(A1272,Bシート!A:J,10,FALSE)</f>
        <v>-0.15</v>
      </c>
    </row>
    <row r="1273" spans="1:17">
      <c r="A1273" s="11">
        <v>43216</v>
      </c>
      <c r="B1273">
        <v>4</v>
      </c>
      <c r="C1273">
        <v>9</v>
      </c>
      <c r="D1273">
        <v>13</v>
      </c>
      <c r="E1273">
        <v>32</v>
      </c>
      <c r="F1273">
        <v>37</v>
      </c>
      <c r="G1273">
        <v>38</v>
      </c>
      <c r="H1273">
        <v>42</v>
      </c>
      <c r="I1273">
        <f>VLOOKUP(A1273,Bシート!A:G,2,FALSE)</f>
        <v>18.8</v>
      </c>
      <c r="J1273">
        <f>VLOOKUP(A1273,Bシート!A:G,3,FALSE)</f>
        <v>-0.89999999999999858</v>
      </c>
      <c r="K1273">
        <f>VLOOKUP(A1273,Bシート!A:G,4,FALSE)</f>
        <v>1009.5</v>
      </c>
      <c r="L1273">
        <f>VLOOKUP(A1273,Bシート!A:G,5,FALSE)</f>
        <v>13.600000000000023</v>
      </c>
      <c r="M1273">
        <f>VLOOKUP(A1273,Bシート!A:G,6,FALSE)</f>
        <v>63</v>
      </c>
      <c r="N1273">
        <f>VLOOKUP(A1273,Bシート!A:G,7,FALSE)</f>
        <v>-31</v>
      </c>
      <c r="O1273">
        <f>VLOOKUP(A1273,Bシート!A:H,8,FALSE)</f>
        <v>11.11</v>
      </c>
      <c r="P1273">
        <f>VLOOKUP(A1273,Bシート!A:I,9,FALSE)</f>
        <v>0.7</v>
      </c>
      <c r="Q1273">
        <f>VLOOKUP(A1273,Bシート!A:J,10,FALSE)</f>
        <v>-0.71</v>
      </c>
    </row>
    <row r="1274" spans="1:17">
      <c r="A1274" s="11">
        <v>43220</v>
      </c>
      <c r="B1274">
        <v>18</v>
      </c>
      <c r="C1274">
        <v>20</v>
      </c>
      <c r="D1274">
        <v>22</v>
      </c>
      <c r="E1274">
        <v>26</v>
      </c>
      <c r="F1274">
        <v>34</v>
      </c>
      <c r="G1274">
        <v>37</v>
      </c>
      <c r="H1274">
        <v>4</v>
      </c>
      <c r="I1274">
        <f>VLOOKUP(A1274,Bシート!A:G,2,FALSE)</f>
        <v>21.4</v>
      </c>
      <c r="J1274">
        <f>VLOOKUP(A1274,Bシート!A:G,3,FALSE)</f>
        <v>9.9999999999997868E-2</v>
      </c>
      <c r="K1274">
        <f>VLOOKUP(A1274,Bシート!A:G,4,FALSE)</f>
        <v>1010.8</v>
      </c>
      <c r="L1274">
        <f>VLOOKUP(A1274,Bシート!A:G,5,FALSE)</f>
        <v>-2.2000000000000455</v>
      </c>
      <c r="M1274">
        <f>VLOOKUP(A1274,Bシート!A:G,6,FALSE)</f>
        <v>66</v>
      </c>
      <c r="N1274">
        <f>VLOOKUP(A1274,Bシート!A:G,7,FALSE)</f>
        <v>-4</v>
      </c>
      <c r="O1274">
        <f>VLOOKUP(A1274,Bシート!A:H,8,FALSE)</f>
        <v>15.11</v>
      </c>
      <c r="P1274">
        <f>VLOOKUP(A1274,Bシート!A:I,9,FALSE)</f>
        <v>-7.0000000000000007E-2</v>
      </c>
      <c r="Q1274">
        <f>VLOOKUP(A1274,Bシート!A:J,10,FALSE)</f>
        <v>-1</v>
      </c>
    </row>
    <row r="1275" spans="1:17">
      <c r="A1275" s="11">
        <v>43223</v>
      </c>
      <c r="B1275">
        <v>3</v>
      </c>
      <c r="C1275">
        <v>15</v>
      </c>
      <c r="D1275">
        <v>18</v>
      </c>
      <c r="E1275">
        <v>23</v>
      </c>
      <c r="F1275">
        <v>31</v>
      </c>
      <c r="G1275">
        <v>37</v>
      </c>
      <c r="H1275">
        <v>34</v>
      </c>
      <c r="I1275">
        <f>VLOOKUP(A1275,Bシート!A:G,2,FALSE)</f>
        <v>22.7</v>
      </c>
      <c r="J1275">
        <f>VLOOKUP(A1275,Bシート!A:G,3,FALSE)</f>
        <v>2.6999999999999993</v>
      </c>
      <c r="K1275">
        <f>VLOOKUP(A1275,Bシート!A:G,4,FALSE)</f>
        <v>994.1</v>
      </c>
      <c r="L1275">
        <f>VLOOKUP(A1275,Bシート!A:G,5,FALSE)</f>
        <v>-13.699999999999932</v>
      </c>
      <c r="M1275">
        <f>VLOOKUP(A1275,Bシート!A:G,6,FALSE)</f>
        <v>59</v>
      </c>
      <c r="N1275">
        <f>VLOOKUP(A1275,Bシート!A:G,7,FALSE)</f>
        <v>-23</v>
      </c>
      <c r="O1275">
        <f>VLOOKUP(A1275,Bシート!A:H,8,FALSE)</f>
        <v>18.11</v>
      </c>
      <c r="P1275">
        <f>VLOOKUP(A1275,Bシート!A:I,9,FALSE)</f>
        <v>-0.65</v>
      </c>
      <c r="Q1275">
        <f>VLOOKUP(A1275,Bシート!A:J,10,FALSE)</f>
        <v>-0.76</v>
      </c>
    </row>
    <row r="1276" spans="1:17">
      <c r="A1276" s="11">
        <v>43227</v>
      </c>
      <c r="B1276">
        <v>7</v>
      </c>
      <c r="C1276">
        <v>19</v>
      </c>
      <c r="D1276">
        <v>21</v>
      </c>
      <c r="E1276">
        <v>28</v>
      </c>
      <c r="F1276">
        <v>40</v>
      </c>
      <c r="G1276">
        <v>41</v>
      </c>
      <c r="H1276">
        <v>3</v>
      </c>
      <c r="I1276">
        <f>VLOOKUP(A1276,Bシート!A:G,2,FALSE)</f>
        <v>15.6</v>
      </c>
      <c r="J1276">
        <f>VLOOKUP(A1276,Bシート!A:G,3,FALSE)</f>
        <v>-6.6</v>
      </c>
      <c r="K1276">
        <f>VLOOKUP(A1276,Bシート!A:G,4,FALSE)</f>
        <v>1002.3</v>
      </c>
      <c r="L1276">
        <f>VLOOKUP(A1276,Bシート!A:G,5,FALSE)</f>
        <v>-3.9000000000000909</v>
      </c>
      <c r="M1276">
        <f>VLOOKUP(A1276,Bシート!A:G,6,FALSE)</f>
        <v>100</v>
      </c>
      <c r="N1276">
        <f>VLOOKUP(A1276,Bシート!A:G,7,FALSE)</f>
        <v>52</v>
      </c>
      <c r="O1276">
        <f>VLOOKUP(A1276,Bシート!A:H,8,FALSE)</f>
        <v>22.11</v>
      </c>
      <c r="P1276">
        <f>VLOOKUP(A1276,Bシート!A:I,9,FALSE)</f>
        <v>-1</v>
      </c>
      <c r="Q1276">
        <f>VLOOKUP(A1276,Bシート!A:J,10,FALSE)</f>
        <v>-0.01</v>
      </c>
    </row>
    <row r="1277" spans="1:17">
      <c r="A1277" s="11">
        <v>43230</v>
      </c>
      <c r="B1277">
        <v>5</v>
      </c>
      <c r="C1277">
        <v>6</v>
      </c>
      <c r="D1277">
        <v>9</v>
      </c>
      <c r="E1277">
        <v>11</v>
      </c>
      <c r="F1277">
        <v>16</v>
      </c>
      <c r="G1277">
        <v>35</v>
      </c>
      <c r="H1277">
        <v>22</v>
      </c>
      <c r="I1277">
        <f>VLOOKUP(A1277,Bシート!A:G,2,FALSE)</f>
        <v>12.1</v>
      </c>
      <c r="J1277">
        <f>VLOOKUP(A1277,Bシート!A:G,3,FALSE)</f>
        <v>-1.5</v>
      </c>
      <c r="K1277">
        <f>VLOOKUP(A1277,Bシート!A:G,4,FALSE)</f>
        <v>1014.1</v>
      </c>
      <c r="L1277">
        <f>VLOOKUP(A1277,Bシート!A:G,5,FALSE)</f>
        <v>0.80000000000006821</v>
      </c>
      <c r="M1277">
        <f>VLOOKUP(A1277,Bシート!A:G,6,FALSE)</f>
        <v>92</v>
      </c>
      <c r="N1277">
        <f>VLOOKUP(A1277,Bシート!A:G,7,FALSE)</f>
        <v>13</v>
      </c>
      <c r="O1277">
        <f>VLOOKUP(A1277,Bシート!A:H,8,FALSE)</f>
        <v>25.11</v>
      </c>
      <c r="P1277">
        <f>VLOOKUP(A1277,Bシート!A:I,9,FALSE)</f>
        <v>-0.81</v>
      </c>
      <c r="Q1277">
        <f>VLOOKUP(A1277,Bシート!A:J,10,FALSE)</f>
        <v>0.59</v>
      </c>
    </row>
    <row r="1278" spans="1:17">
      <c r="A1278" s="11">
        <v>43234</v>
      </c>
      <c r="B1278">
        <v>12</v>
      </c>
      <c r="C1278">
        <v>16</v>
      </c>
      <c r="D1278">
        <v>20</v>
      </c>
      <c r="E1278">
        <v>22</v>
      </c>
      <c r="F1278">
        <v>31</v>
      </c>
      <c r="G1278">
        <v>43</v>
      </c>
      <c r="H1278">
        <v>33</v>
      </c>
      <c r="I1278">
        <f>VLOOKUP(A1278,Bシート!A:G,2,FALSE)</f>
        <v>24.2</v>
      </c>
      <c r="J1278">
        <f>VLOOKUP(A1278,Bシート!A:G,3,FALSE)</f>
        <v>7.5999999999999979</v>
      </c>
      <c r="K1278">
        <f>VLOOKUP(A1278,Bシート!A:G,4,FALSE)</f>
        <v>1004.4</v>
      </c>
      <c r="L1278">
        <f>VLOOKUP(A1278,Bシート!A:G,5,FALSE)</f>
        <v>-1</v>
      </c>
      <c r="M1278">
        <f>VLOOKUP(A1278,Bシート!A:G,6,FALSE)</f>
        <v>34</v>
      </c>
      <c r="N1278">
        <f>VLOOKUP(A1278,Bシート!A:G,7,FALSE)</f>
        <v>-66</v>
      </c>
      <c r="O1278">
        <f>VLOOKUP(A1278,Bシート!A:H,8,FALSE)</f>
        <v>29.11</v>
      </c>
      <c r="P1278">
        <f>VLOOKUP(A1278,Bシート!A:I,9,FALSE)</f>
        <v>-0.09</v>
      </c>
      <c r="Q1278">
        <f>VLOOKUP(A1278,Bシート!A:J,10,FALSE)</f>
        <v>1</v>
      </c>
    </row>
    <row r="1279" spans="1:17">
      <c r="A1279" s="11">
        <v>43237</v>
      </c>
      <c r="B1279">
        <v>3</v>
      </c>
      <c r="C1279">
        <v>4</v>
      </c>
      <c r="D1279">
        <v>18</v>
      </c>
      <c r="E1279">
        <v>28</v>
      </c>
      <c r="F1279">
        <v>34</v>
      </c>
      <c r="G1279">
        <v>36</v>
      </c>
      <c r="H1279">
        <v>6</v>
      </c>
      <c r="I1279">
        <f>VLOOKUP(A1279,Bシート!A:G,2,FALSE)</f>
        <v>25.6</v>
      </c>
      <c r="J1279">
        <f>VLOOKUP(A1279,Bシート!A:G,3,FALSE)</f>
        <v>1.6000000000000014</v>
      </c>
      <c r="K1279">
        <f>VLOOKUP(A1279,Bシート!A:G,4,FALSE)</f>
        <v>1002.9</v>
      </c>
      <c r="L1279">
        <f>VLOOKUP(A1279,Bシート!A:G,5,FALSE)</f>
        <v>-3.7000000000000455</v>
      </c>
      <c r="M1279">
        <f>VLOOKUP(A1279,Bシート!A:G,6,FALSE)</f>
        <v>72</v>
      </c>
      <c r="N1279">
        <f>VLOOKUP(A1279,Bシート!A:G,7,FALSE)</f>
        <v>16</v>
      </c>
      <c r="O1279">
        <f>VLOOKUP(A1279,Bシート!A:H,8,FALSE)</f>
        <v>2.58</v>
      </c>
      <c r="P1279">
        <f>VLOOKUP(A1279,Bシート!A:I,9,FALSE)</f>
        <v>0.52</v>
      </c>
      <c r="Q1279">
        <f>VLOOKUP(A1279,Bシート!A:J,10,FALSE)</f>
        <v>0.85</v>
      </c>
    </row>
    <row r="1280" spans="1:17">
      <c r="A1280" s="11">
        <v>43241</v>
      </c>
      <c r="B1280">
        <v>4</v>
      </c>
      <c r="C1280">
        <v>10</v>
      </c>
      <c r="D1280">
        <v>16</v>
      </c>
      <c r="E1280">
        <v>17</v>
      </c>
      <c r="F1280">
        <v>20</v>
      </c>
      <c r="G1280">
        <v>24</v>
      </c>
      <c r="H1280">
        <v>31</v>
      </c>
      <c r="I1280">
        <f>VLOOKUP(A1280,Bシート!A:G,2,FALSE)</f>
        <v>23</v>
      </c>
      <c r="J1280">
        <f>VLOOKUP(A1280,Bシート!A:G,3,FALSE)</f>
        <v>5.6000000000000014</v>
      </c>
      <c r="K1280">
        <f>VLOOKUP(A1280,Bシート!A:G,4,FALSE)</f>
        <v>1015.9</v>
      </c>
      <c r="L1280">
        <f>VLOOKUP(A1280,Bシート!A:G,5,FALSE)</f>
        <v>-0.39999999999997726</v>
      </c>
      <c r="M1280">
        <f>VLOOKUP(A1280,Bシート!A:G,6,FALSE)</f>
        <v>42</v>
      </c>
      <c r="N1280">
        <f>VLOOKUP(A1280,Bシート!A:G,7,FALSE)</f>
        <v>-5</v>
      </c>
      <c r="O1280">
        <f>VLOOKUP(A1280,Bシート!A:H,8,FALSE)</f>
        <v>6.58</v>
      </c>
      <c r="P1280">
        <f>VLOOKUP(A1280,Bシート!A:I,9,FALSE)</f>
        <v>0.99</v>
      </c>
      <c r="Q1280">
        <f>VLOOKUP(A1280,Bシート!A:J,10,FALSE)</f>
        <v>0.17</v>
      </c>
    </row>
    <row r="1281" spans="1:17">
      <c r="A1281" s="11">
        <v>43244</v>
      </c>
      <c r="B1281">
        <v>1</v>
      </c>
      <c r="C1281">
        <v>9</v>
      </c>
      <c r="D1281">
        <v>11</v>
      </c>
      <c r="E1281">
        <v>21</v>
      </c>
      <c r="F1281">
        <v>29</v>
      </c>
      <c r="G1281">
        <v>36</v>
      </c>
      <c r="H1281">
        <v>7</v>
      </c>
      <c r="I1281">
        <f>VLOOKUP(A1281,Bシート!A:G,2,FALSE)</f>
        <v>23</v>
      </c>
      <c r="J1281">
        <f>VLOOKUP(A1281,Bシート!A:G,3,FALSE)</f>
        <v>4.8000000000000007</v>
      </c>
      <c r="K1281">
        <f>VLOOKUP(A1281,Bシート!A:G,4,FALSE)</f>
        <v>1002</v>
      </c>
      <c r="L1281">
        <f>VLOOKUP(A1281,Bシート!A:G,5,FALSE)</f>
        <v>-2.1000000000000227</v>
      </c>
      <c r="M1281">
        <f>VLOOKUP(A1281,Bシート!A:G,6,FALSE)</f>
        <v>73</v>
      </c>
      <c r="N1281">
        <f>VLOOKUP(A1281,Bシート!A:G,7,FALSE)</f>
        <v>-27</v>
      </c>
      <c r="O1281">
        <f>VLOOKUP(A1281,Bシート!A:H,8,FALSE)</f>
        <v>9.58</v>
      </c>
      <c r="P1281">
        <f>VLOOKUP(A1281,Bシート!A:I,9,FALSE)</f>
        <v>0.89</v>
      </c>
      <c r="Q1281">
        <f>VLOOKUP(A1281,Bシート!A:J,10,FALSE)</f>
        <v>-0.45</v>
      </c>
    </row>
    <row r="1282" spans="1:17">
      <c r="A1282" s="11">
        <v>43248</v>
      </c>
      <c r="B1282">
        <v>3</v>
      </c>
      <c r="C1282">
        <v>7</v>
      </c>
      <c r="D1282">
        <v>9</v>
      </c>
      <c r="E1282">
        <v>15</v>
      </c>
      <c r="F1282">
        <v>29</v>
      </c>
      <c r="G1282">
        <v>40</v>
      </c>
      <c r="H1282">
        <v>17</v>
      </c>
      <c r="I1282">
        <f>VLOOKUP(A1282,Bシート!A:G,2,FALSE)</f>
        <v>23.2</v>
      </c>
      <c r="J1282">
        <f>VLOOKUP(A1282,Bシート!A:G,3,FALSE)</f>
        <v>0.30000000000000071</v>
      </c>
      <c r="K1282">
        <f>VLOOKUP(A1282,Bシート!A:G,4,FALSE)</f>
        <v>1010.2</v>
      </c>
      <c r="L1282">
        <f>VLOOKUP(A1282,Bシート!A:G,5,FALSE)</f>
        <v>2.4000000000000909</v>
      </c>
      <c r="M1282">
        <f>VLOOKUP(A1282,Bシート!A:G,6,FALSE)</f>
        <v>66</v>
      </c>
      <c r="N1282">
        <f>VLOOKUP(A1282,Bシート!A:G,7,FALSE)</f>
        <v>-6</v>
      </c>
      <c r="O1282">
        <f>VLOOKUP(A1282,Bシート!A:H,8,FALSE)</f>
        <v>13.58</v>
      </c>
      <c r="P1282">
        <f>VLOOKUP(A1282,Bシート!A:I,9,FALSE)</f>
        <v>0.25</v>
      </c>
      <c r="Q1282">
        <f>VLOOKUP(A1282,Bシート!A:J,10,FALSE)</f>
        <v>-0.97</v>
      </c>
    </row>
    <row r="1283" spans="1:17">
      <c r="A1283" s="11">
        <v>43251</v>
      </c>
      <c r="B1283">
        <v>1</v>
      </c>
      <c r="C1283">
        <v>4</v>
      </c>
      <c r="D1283">
        <v>10</v>
      </c>
      <c r="E1283">
        <v>11</v>
      </c>
      <c r="F1283">
        <v>24</v>
      </c>
      <c r="G1283">
        <v>28</v>
      </c>
      <c r="H1283">
        <v>29</v>
      </c>
      <c r="I1283">
        <f>VLOOKUP(A1283,Bシート!A:G,2,FALSE)</f>
        <v>20.6</v>
      </c>
      <c r="J1283">
        <f>VLOOKUP(A1283,Bシート!A:G,3,FALSE)</f>
        <v>1.7000000000000028</v>
      </c>
      <c r="K1283">
        <f>VLOOKUP(A1283,Bシート!A:G,4,FALSE)</f>
        <v>1001.6</v>
      </c>
      <c r="L1283">
        <f>VLOOKUP(A1283,Bシート!A:G,5,FALSE)</f>
        <v>-7.7999999999999545</v>
      </c>
      <c r="M1283">
        <f>VLOOKUP(A1283,Bシート!A:G,6,FALSE)</f>
        <v>82</v>
      </c>
      <c r="N1283">
        <f>VLOOKUP(A1283,Bシート!A:G,7,FALSE)</f>
        <v>-15</v>
      </c>
      <c r="O1283">
        <f>VLOOKUP(A1283,Bシート!A:H,8,FALSE)</f>
        <v>16.579999999999998</v>
      </c>
      <c r="P1283">
        <f>VLOOKUP(A1283,Bシート!A:I,9,FALSE)</f>
        <v>-0.38</v>
      </c>
      <c r="Q1283">
        <f>VLOOKUP(A1283,Bシート!A:J,10,FALSE)</f>
        <v>-0.93</v>
      </c>
    </row>
    <row r="1284" spans="1:17">
      <c r="A1284" s="11">
        <v>43255</v>
      </c>
      <c r="B1284">
        <v>1</v>
      </c>
      <c r="C1284">
        <v>26</v>
      </c>
      <c r="D1284">
        <v>27</v>
      </c>
      <c r="E1284">
        <v>30</v>
      </c>
      <c r="F1284">
        <v>37</v>
      </c>
      <c r="G1284">
        <v>38</v>
      </c>
      <c r="H1284">
        <v>4</v>
      </c>
      <c r="I1284">
        <f>VLOOKUP(A1284,Bシート!A:G,2,FALSE)</f>
        <v>25</v>
      </c>
      <c r="J1284">
        <f>VLOOKUP(A1284,Bシート!A:G,3,FALSE)</f>
        <v>0.69999999999999929</v>
      </c>
      <c r="K1284">
        <f>VLOOKUP(A1284,Bシート!A:G,4,FALSE)</f>
        <v>1011.3</v>
      </c>
      <c r="L1284">
        <f>VLOOKUP(A1284,Bシート!A:G,5,FALSE)</f>
        <v>-1.9000000000000909</v>
      </c>
      <c r="M1284">
        <f>VLOOKUP(A1284,Bシート!A:G,6,FALSE)</f>
        <v>57</v>
      </c>
      <c r="N1284">
        <f>VLOOKUP(A1284,Bシート!A:G,7,FALSE)</f>
        <v>7</v>
      </c>
      <c r="O1284">
        <f>VLOOKUP(A1284,Bシート!A:H,8,FALSE)</f>
        <v>20.58</v>
      </c>
      <c r="P1284">
        <f>VLOOKUP(A1284,Bシート!A:I,9,FALSE)</f>
        <v>-0.94</v>
      </c>
      <c r="Q1284">
        <f>VLOOKUP(A1284,Bシート!A:J,10,FALSE)</f>
        <v>-0.33</v>
      </c>
    </row>
    <row r="1285" spans="1:17">
      <c r="A1285" s="11">
        <v>43258</v>
      </c>
      <c r="B1285">
        <v>4</v>
      </c>
      <c r="C1285">
        <v>14</v>
      </c>
      <c r="D1285">
        <v>17</v>
      </c>
      <c r="E1285">
        <v>21</v>
      </c>
      <c r="F1285">
        <v>24</v>
      </c>
      <c r="G1285">
        <v>39</v>
      </c>
      <c r="H1285">
        <v>7</v>
      </c>
      <c r="I1285">
        <f>VLOOKUP(A1285,Bシート!A:G,2,FALSE)</f>
        <v>24.7</v>
      </c>
      <c r="J1285">
        <f>VLOOKUP(A1285,Bシート!A:G,3,FALSE)</f>
        <v>6.3999999999999986</v>
      </c>
      <c r="K1285">
        <f>VLOOKUP(A1285,Bシート!A:G,4,FALSE)</f>
        <v>1009.6</v>
      </c>
      <c r="L1285">
        <f>VLOOKUP(A1285,Bシート!A:G,5,FALSE)</f>
        <v>0</v>
      </c>
      <c r="M1285">
        <f>VLOOKUP(A1285,Bシート!A:G,6,FALSE)</f>
        <v>67</v>
      </c>
      <c r="N1285">
        <f>VLOOKUP(A1285,Bシート!A:G,7,FALSE)</f>
        <v>-32</v>
      </c>
      <c r="O1285">
        <f>VLOOKUP(A1285,Bシート!A:H,8,FALSE)</f>
        <v>23.58</v>
      </c>
      <c r="P1285">
        <f>VLOOKUP(A1285,Bシート!A:I,9,FALSE)</f>
        <v>-0.95</v>
      </c>
      <c r="Q1285">
        <f>VLOOKUP(A1285,Bシート!A:J,10,FALSE)</f>
        <v>0.3</v>
      </c>
    </row>
    <row r="1286" spans="1:17">
      <c r="A1286" s="11">
        <v>43262</v>
      </c>
      <c r="B1286">
        <v>7</v>
      </c>
      <c r="C1286">
        <v>8</v>
      </c>
      <c r="D1286">
        <v>13</v>
      </c>
      <c r="E1286">
        <v>36</v>
      </c>
      <c r="F1286">
        <v>38</v>
      </c>
      <c r="G1286">
        <v>42</v>
      </c>
      <c r="H1286">
        <v>6</v>
      </c>
      <c r="I1286">
        <f>VLOOKUP(A1286,Bシート!A:G,2,FALSE)</f>
        <v>19</v>
      </c>
      <c r="J1286">
        <f>VLOOKUP(A1286,Bシート!A:G,3,FALSE)</f>
        <v>-0.5</v>
      </c>
      <c r="K1286">
        <f>VLOOKUP(A1286,Bシート!A:G,4,FALSE)</f>
        <v>989.4</v>
      </c>
      <c r="L1286">
        <f>VLOOKUP(A1286,Bシート!A:G,5,FALSE)</f>
        <v>-16.800000000000068</v>
      </c>
      <c r="M1286">
        <f>VLOOKUP(A1286,Bシート!A:G,6,FALSE)</f>
        <v>100</v>
      </c>
      <c r="N1286">
        <f>VLOOKUP(A1286,Bシート!A:G,7,FALSE)</f>
        <v>0</v>
      </c>
      <c r="O1286">
        <f>VLOOKUP(A1286,Bシート!A:H,8,FALSE)</f>
        <v>27.58</v>
      </c>
      <c r="P1286">
        <f>VLOOKUP(A1286,Bシート!A:I,9,FALSE)</f>
        <v>-0.4</v>
      </c>
      <c r="Q1286">
        <f>VLOOKUP(A1286,Bシート!A:J,10,FALSE)</f>
        <v>0.91</v>
      </c>
    </row>
    <row r="1287" spans="1:17">
      <c r="A1287" s="11">
        <v>43265</v>
      </c>
      <c r="B1287">
        <v>11</v>
      </c>
      <c r="C1287">
        <v>32</v>
      </c>
      <c r="D1287">
        <v>37</v>
      </c>
      <c r="E1287">
        <v>39</v>
      </c>
      <c r="F1287">
        <v>41</v>
      </c>
      <c r="G1287">
        <v>42</v>
      </c>
      <c r="H1287">
        <v>43</v>
      </c>
      <c r="I1287">
        <f>VLOOKUP(A1287,Bシート!A:G,2,FALSE)</f>
        <v>20.399999999999999</v>
      </c>
      <c r="J1287">
        <f>VLOOKUP(A1287,Bシート!A:G,3,FALSE)</f>
        <v>-3.2000000000000028</v>
      </c>
      <c r="K1287">
        <f>VLOOKUP(A1287,Bシート!A:G,4,FALSE)</f>
        <v>1007.6</v>
      </c>
      <c r="L1287">
        <f>VLOOKUP(A1287,Bシート!A:G,5,FALSE)</f>
        <v>6.7000000000000455</v>
      </c>
      <c r="M1287">
        <f>VLOOKUP(A1287,Bシート!A:G,6,FALSE)</f>
        <v>76</v>
      </c>
      <c r="N1287">
        <f>VLOOKUP(A1287,Bシート!A:G,7,FALSE)</f>
        <v>1</v>
      </c>
      <c r="O1287">
        <f>VLOOKUP(A1287,Bシート!A:H,8,FALSE)</f>
        <v>1.05</v>
      </c>
      <c r="P1287">
        <f>VLOOKUP(A1287,Bシート!A:I,9,FALSE)</f>
        <v>0.22</v>
      </c>
      <c r="Q1287">
        <f>VLOOKUP(A1287,Bシート!A:J,10,FALSE)</f>
        <v>0.98</v>
      </c>
    </row>
    <row r="1288" spans="1:17">
      <c r="A1288" s="11">
        <v>43269</v>
      </c>
      <c r="B1288">
        <v>9</v>
      </c>
      <c r="C1288">
        <v>21</v>
      </c>
      <c r="D1288">
        <v>23</v>
      </c>
      <c r="E1288">
        <v>34</v>
      </c>
      <c r="F1288">
        <v>37</v>
      </c>
      <c r="G1288">
        <v>38</v>
      </c>
      <c r="H1288">
        <v>40</v>
      </c>
      <c r="I1288">
        <f>VLOOKUP(A1288,Bシート!A:G,2,FALSE)</f>
        <v>19.899999999999999</v>
      </c>
      <c r="J1288">
        <f>VLOOKUP(A1288,Bシート!A:G,3,FALSE)</f>
        <v>-1</v>
      </c>
      <c r="K1288">
        <f>VLOOKUP(A1288,Bシート!A:G,4,FALSE)</f>
        <v>1007.7</v>
      </c>
      <c r="L1288">
        <f>VLOOKUP(A1288,Bシート!A:G,5,FALSE)</f>
        <v>-4.6999999999999318</v>
      </c>
      <c r="M1288">
        <f>VLOOKUP(A1288,Bシート!A:G,6,FALSE)</f>
        <v>94</v>
      </c>
      <c r="N1288">
        <f>VLOOKUP(A1288,Bシート!A:G,7,FALSE)</f>
        <v>23</v>
      </c>
      <c r="O1288">
        <f>VLOOKUP(A1288,Bシート!A:H,8,FALSE)</f>
        <v>5.05</v>
      </c>
      <c r="P1288">
        <f>VLOOKUP(A1288,Bシート!A:I,9,FALSE)</f>
        <v>0.88</v>
      </c>
      <c r="Q1288">
        <f>VLOOKUP(A1288,Bシート!A:J,10,FALSE)</f>
        <v>0.48</v>
      </c>
    </row>
    <row r="1289" spans="1:17">
      <c r="A1289" s="11">
        <v>43272</v>
      </c>
      <c r="B1289">
        <v>8</v>
      </c>
      <c r="C1289">
        <v>9</v>
      </c>
      <c r="D1289">
        <v>19</v>
      </c>
      <c r="E1289">
        <v>24</v>
      </c>
      <c r="F1289">
        <v>35</v>
      </c>
      <c r="G1289">
        <v>43</v>
      </c>
      <c r="H1289">
        <v>11</v>
      </c>
      <c r="I1289">
        <f>VLOOKUP(A1289,Bシート!A:G,2,FALSE)</f>
        <v>23.1</v>
      </c>
      <c r="J1289">
        <f>VLOOKUP(A1289,Bシート!A:G,3,FALSE)</f>
        <v>2</v>
      </c>
      <c r="K1289">
        <f>VLOOKUP(A1289,Bシート!A:G,4,FALSE)</f>
        <v>999.4</v>
      </c>
      <c r="L1289">
        <f>VLOOKUP(A1289,Bシート!A:G,5,FALSE)</f>
        <v>0.39999999999997726</v>
      </c>
      <c r="M1289">
        <f>VLOOKUP(A1289,Bシート!A:G,6,FALSE)</f>
        <v>85</v>
      </c>
      <c r="N1289">
        <f>VLOOKUP(A1289,Bシート!A:G,7,FALSE)</f>
        <v>-15</v>
      </c>
      <c r="O1289">
        <f>VLOOKUP(A1289,Bシート!A:H,8,FALSE)</f>
        <v>8.0500000000000007</v>
      </c>
      <c r="P1289">
        <f>VLOOKUP(A1289,Bシート!A:I,9,FALSE)</f>
        <v>0.99</v>
      </c>
      <c r="Q1289">
        <f>VLOOKUP(A1289,Bシート!A:J,10,FALSE)</f>
        <v>-0.14000000000000001</v>
      </c>
    </row>
    <row r="1290" spans="1:17">
      <c r="A1290" s="11">
        <v>43276</v>
      </c>
      <c r="B1290">
        <v>6</v>
      </c>
      <c r="C1290">
        <v>9</v>
      </c>
      <c r="D1290">
        <v>16</v>
      </c>
      <c r="E1290">
        <v>24</v>
      </c>
      <c r="F1290">
        <v>29</v>
      </c>
      <c r="G1290">
        <v>37</v>
      </c>
      <c r="H1290">
        <v>3</v>
      </c>
      <c r="I1290">
        <f>VLOOKUP(A1290,Bシート!A:G,2,FALSE)</f>
        <v>28.9</v>
      </c>
      <c r="J1290">
        <f>VLOOKUP(A1290,Bシート!A:G,3,FALSE)</f>
        <v>5.5999999999999979</v>
      </c>
      <c r="K1290">
        <f>VLOOKUP(A1290,Bシート!A:G,4,FALSE)</f>
        <v>1008.7</v>
      </c>
      <c r="L1290">
        <f>VLOOKUP(A1290,Bシート!A:G,5,FALSE)</f>
        <v>6.5</v>
      </c>
      <c r="M1290">
        <f>VLOOKUP(A1290,Bシート!A:G,6,FALSE)</f>
        <v>61</v>
      </c>
      <c r="N1290">
        <f>VLOOKUP(A1290,Bシート!A:G,7,FALSE)</f>
        <v>-24</v>
      </c>
      <c r="O1290">
        <f>VLOOKUP(A1290,Bシート!A:H,8,FALSE)</f>
        <v>12.05</v>
      </c>
      <c r="P1290">
        <f>VLOOKUP(A1290,Bシート!A:I,9,FALSE)</f>
        <v>0.55000000000000004</v>
      </c>
      <c r="Q1290">
        <f>VLOOKUP(A1290,Bシート!A:J,10,FALSE)</f>
        <v>-0.84</v>
      </c>
    </row>
    <row r="1291" spans="1:17">
      <c r="A1291" s="11">
        <v>43279</v>
      </c>
      <c r="B1291">
        <v>18</v>
      </c>
      <c r="C1291">
        <v>24</v>
      </c>
      <c r="D1291">
        <v>27</v>
      </c>
      <c r="E1291">
        <v>32</v>
      </c>
      <c r="F1291">
        <v>35</v>
      </c>
      <c r="G1291">
        <v>41</v>
      </c>
      <c r="H1291">
        <v>10</v>
      </c>
      <c r="I1291">
        <f>VLOOKUP(A1291,Bシート!A:G,2,FALSE)</f>
        <v>27.9</v>
      </c>
      <c r="J1291">
        <f>VLOOKUP(A1291,Bシート!A:G,3,FALSE)</f>
        <v>-0.40000000000000213</v>
      </c>
      <c r="K1291">
        <f>VLOOKUP(A1291,Bシート!A:G,4,FALSE)</f>
        <v>1003.7</v>
      </c>
      <c r="L1291">
        <f>VLOOKUP(A1291,Bシート!A:G,5,FALSE)</f>
        <v>1.8000000000000682</v>
      </c>
      <c r="M1291">
        <f>VLOOKUP(A1291,Bシート!A:G,6,FALSE)</f>
        <v>74</v>
      </c>
      <c r="N1291">
        <f>VLOOKUP(A1291,Bシート!A:G,7,FALSE)</f>
        <v>4</v>
      </c>
      <c r="O1291">
        <f>VLOOKUP(A1291,Bシート!A:H,8,FALSE)</f>
        <v>15.05</v>
      </c>
      <c r="P1291">
        <f>VLOOKUP(A1291,Bシート!A:I,9,FALSE)</f>
        <v>-0.06</v>
      </c>
      <c r="Q1291">
        <f>VLOOKUP(A1291,Bシート!A:J,10,FALSE)</f>
        <v>-1</v>
      </c>
    </row>
    <row r="1292" spans="1:17">
      <c r="A1292" s="11">
        <v>43283</v>
      </c>
      <c r="B1292">
        <v>2</v>
      </c>
      <c r="C1292">
        <v>6</v>
      </c>
      <c r="D1292">
        <v>8</v>
      </c>
      <c r="E1292">
        <v>12</v>
      </c>
      <c r="F1292">
        <v>13</v>
      </c>
      <c r="G1292">
        <v>17</v>
      </c>
      <c r="H1292">
        <v>1</v>
      </c>
      <c r="I1292">
        <f>VLOOKUP(A1292,Bシート!A:G,2,FALSE)</f>
        <v>29.6</v>
      </c>
      <c r="J1292">
        <f>VLOOKUP(A1292,Bシート!A:G,3,FALSE)</f>
        <v>1.3000000000000007</v>
      </c>
      <c r="K1292">
        <f>VLOOKUP(A1292,Bシート!A:G,4,FALSE)</f>
        <v>1008.9</v>
      </c>
      <c r="L1292">
        <f>VLOOKUP(A1292,Bシート!A:G,5,FALSE)</f>
        <v>-5.2000000000000455</v>
      </c>
      <c r="M1292">
        <f>VLOOKUP(A1292,Bシート!A:G,6,FALSE)</f>
        <v>70</v>
      </c>
      <c r="N1292">
        <f>VLOOKUP(A1292,Bシート!A:G,7,FALSE)</f>
        <v>4</v>
      </c>
      <c r="O1292">
        <f>VLOOKUP(A1292,Bシート!A:H,8,FALSE)</f>
        <v>19.05</v>
      </c>
      <c r="P1292">
        <f>VLOOKUP(A1292,Bシート!A:I,9,FALSE)</f>
        <v>-0.79</v>
      </c>
      <c r="Q1292">
        <f>VLOOKUP(A1292,Bシート!A:J,10,FALSE)</f>
        <v>-0.61</v>
      </c>
    </row>
    <row r="1293" spans="1:17">
      <c r="A1293" s="11">
        <v>43286</v>
      </c>
      <c r="B1293">
        <v>1</v>
      </c>
      <c r="C1293">
        <v>18</v>
      </c>
      <c r="D1293">
        <v>29</v>
      </c>
      <c r="E1293">
        <v>30</v>
      </c>
      <c r="F1293">
        <v>31</v>
      </c>
      <c r="G1293">
        <v>37</v>
      </c>
      <c r="H1293">
        <v>35</v>
      </c>
      <c r="I1293">
        <f>VLOOKUP(A1293,Bシート!A:G,2,FALSE)</f>
        <v>27.5</v>
      </c>
      <c r="J1293">
        <f>VLOOKUP(A1293,Bシート!A:G,3,FALSE)</f>
        <v>-0.5</v>
      </c>
      <c r="K1293">
        <f>VLOOKUP(A1293,Bシート!A:G,4,FALSE)</f>
        <v>1002</v>
      </c>
      <c r="L1293">
        <f>VLOOKUP(A1293,Bシート!A:G,5,FALSE)</f>
        <v>2.3999999999999773</v>
      </c>
      <c r="M1293">
        <f>VLOOKUP(A1293,Bシート!A:G,6,FALSE)</f>
        <v>73</v>
      </c>
      <c r="N1293">
        <f>VLOOKUP(A1293,Bシート!A:G,7,FALSE)</f>
        <v>1</v>
      </c>
      <c r="O1293">
        <f>VLOOKUP(A1293,Bシート!A:H,8,FALSE)</f>
        <v>22.05</v>
      </c>
      <c r="P1293">
        <f>VLOOKUP(A1293,Bシート!A:I,9,FALSE)</f>
        <v>-1</v>
      </c>
      <c r="Q1293">
        <f>VLOOKUP(A1293,Bシート!A:J,10,FALSE)</f>
        <v>-0.02</v>
      </c>
    </row>
    <row r="1294" spans="1:17">
      <c r="A1294" s="11">
        <v>43290</v>
      </c>
      <c r="B1294">
        <v>2</v>
      </c>
      <c r="C1294">
        <v>5</v>
      </c>
      <c r="D1294">
        <v>15</v>
      </c>
      <c r="E1294">
        <v>27</v>
      </c>
      <c r="F1294">
        <v>30</v>
      </c>
      <c r="G1294">
        <v>35</v>
      </c>
      <c r="H1294">
        <v>11</v>
      </c>
      <c r="I1294">
        <f>VLOOKUP(A1294,Bシート!A:G,2,FALSE)</f>
        <v>28.5</v>
      </c>
      <c r="J1294">
        <f>VLOOKUP(A1294,Bシート!A:G,3,FALSE)</f>
        <v>0.60000000000000142</v>
      </c>
      <c r="K1294">
        <f>VLOOKUP(A1294,Bシート!A:G,4,FALSE)</f>
        <v>1015.4</v>
      </c>
      <c r="L1294">
        <f>VLOOKUP(A1294,Bシート!A:G,5,FALSE)</f>
        <v>2.1000000000000227</v>
      </c>
      <c r="M1294">
        <f>VLOOKUP(A1294,Bシート!A:G,6,FALSE)</f>
        <v>78</v>
      </c>
      <c r="N1294">
        <f>VLOOKUP(A1294,Bシート!A:G,7,FALSE)</f>
        <v>6</v>
      </c>
      <c r="O1294">
        <f>VLOOKUP(A1294,Bシート!A:H,8,FALSE)</f>
        <v>26.05</v>
      </c>
      <c r="P1294">
        <f>VLOOKUP(A1294,Bシート!A:I,9,FALSE)</f>
        <v>-0.68</v>
      </c>
      <c r="Q1294">
        <f>VLOOKUP(A1294,Bシート!A:J,10,FALSE)</f>
        <v>0.74</v>
      </c>
    </row>
    <row r="1295" spans="1:17">
      <c r="A1295" s="11">
        <v>43293</v>
      </c>
      <c r="B1295">
        <v>7</v>
      </c>
      <c r="C1295">
        <v>14</v>
      </c>
      <c r="D1295">
        <v>18</v>
      </c>
      <c r="E1295">
        <v>26</v>
      </c>
      <c r="F1295">
        <v>28</v>
      </c>
      <c r="G1295">
        <v>39</v>
      </c>
      <c r="H1295">
        <v>2</v>
      </c>
      <c r="I1295">
        <f>VLOOKUP(A1295,Bシート!A:G,2,FALSE)</f>
        <v>27.7</v>
      </c>
      <c r="J1295">
        <f>VLOOKUP(A1295,Bシート!A:G,3,FALSE)</f>
        <v>-2.1999999999999993</v>
      </c>
      <c r="K1295">
        <f>VLOOKUP(A1295,Bシート!A:G,4,FALSE)</f>
        <v>1009</v>
      </c>
      <c r="L1295">
        <f>VLOOKUP(A1295,Bシート!A:G,5,FALSE)</f>
        <v>-1.1000000000000227</v>
      </c>
      <c r="M1295">
        <f>VLOOKUP(A1295,Bシート!A:G,6,FALSE)</f>
        <v>79</v>
      </c>
      <c r="N1295">
        <f>VLOOKUP(A1295,Bシート!A:G,7,FALSE)</f>
        <v>10</v>
      </c>
      <c r="O1295">
        <f>VLOOKUP(A1295,Bシート!A:H,8,FALSE)</f>
        <v>29.05</v>
      </c>
      <c r="P1295">
        <f>VLOOKUP(A1295,Bシート!A:I,9,FALSE)</f>
        <v>-0.1</v>
      </c>
      <c r="Q1295">
        <f>VLOOKUP(A1295,Bシート!A:J,10,FALSE)</f>
        <v>0.99</v>
      </c>
    </row>
    <row r="1296" spans="1:17">
      <c r="A1296" s="11">
        <v>43297</v>
      </c>
      <c r="B1296">
        <v>14</v>
      </c>
      <c r="C1296">
        <v>23</v>
      </c>
      <c r="D1296">
        <v>31</v>
      </c>
      <c r="E1296">
        <v>37</v>
      </c>
      <c r="F1296">
        <v>39</v>
      </c>
      <c r="G1296">
        <v>43</v>
      </c>
      <c r="H1296">
        <v>32</v>
      </c>
      <c r="I1296">
        <f>VLOOKUP(A1296,Bシート!A:G,2,FALSE)</f>
        <v>30.3</v>
      </c>
      <c r="J1296">
        <f>VLOOKUP(A1296,Bシート!A:G,3,FALSE)</f>
        <v>0.40000000000000213</v>
      </c>
      <c r="K1296">
        <f>VLOOKUP(A1296,Bシート!A:G,4,FALSE)</f>
        <v>1008.1</v>
      </c>
      <c r="L1296">
        <f>VLOOKUP(A1296,Bシート!A:G,5,FALSE)</f>
        <v>0.10000000000002274</v>
      </c>
      <c r="M1296">
        <f>VLOOKUP(A1296,Bシート!A:G,6,FALSE)</f>
        <v>76</v>
      </c>
      <c r="N1296">
        <f>VLOOKUP(A1296,Bシート!A:G,7,FALSE)</f>
        <v>4</v>
      </c>
      <c r="O1296">
        <f>VLOOKUP(A1296,Bシート!A:H,8,FALSE)</f>
        <v>3.52</v>
      </c>
      <c r="P1296">
        <f>VLOOKUP(A1296,Bシート!A:I,9,FALSE)</f>
        <v>0.68</v>
      </c>
      <c r="Q1296">
        <f>VLOOKUP(A1296,Bシート!A:J,10,FALSE)</f>
        <v>0.73</v>
      </c>
    </row>
    <row r="1297" spans="1:17">
      <c r="A1297" s="11">
        <v>43300</v>
      </c>
      <c r="B1297">
        <v>5</v>
      </c>
      <c r="C1297">
        <v>11</v>
      </c>
      <c r="D1297">
        <v>15</v>
      </c>
      <c r="E1297">
        <v>16</v>
      </c>
      <c r="F1297">
        <v>23</v>
      </c>
      <c r="G1297">
        <v>32</v>
      </c>
      <c r="H1297">
        <v>4</v>
      </c>
      <c r="I1297">
        <f>VLOOKUP(A1297,Bシート!A:G,2,FALSE)</f>
        <v>30.4</v>
      </c>
      <c r="J1297">
        <f>VLOOKUP(A1297,Bシート!A:G,3,FALSE)</f>
        <v>-1.3000000000000007</v>
      </c>
      <c r="K1297">
        <f>VLOOKUP(A1297,Bシート!A:G,4,FALSE)</f>
        <v>1007.1</v>
      </c>
      <c r="L1297">
        <f>VLOOKUP(A1297,Bシート!A:G,5,FALSE)</f>
        <v>1.1000000000000227</v>
      </c>
      <c r="M1297">
        <f>VLOOKUP(A1297,Bシート!A:G,6,FALSE)</f>
        <v>72</v>
      </c>
      <c r="N1297">
        <f>VLOOKUP(A1297,Bシート!A:G,7,FALSE)</f>
        <v>2</v>
      </c>
      <c r="O1297">
        <f>VLOOKUP(A1297,Bシート!A:H,8,FALSE)</f>
        <v>6.52</v>
      </c>
      <c r="P1297">
        <f>VLOOKUP(A1297,Bシート!A:I,9,FALSE)</f>
        <v>0.98</v>
      </c>
      <c r="Q1297">
        <f>VLOOKUP(A1297,Bシート!A:J,10,FALSE)</f>
        <v>0.18</v>
      </c>
    </row>
    <row r="1298" spans="1:17">
      <c r="A1298" s="11">
        <v>43304</v>
      </c>
      <c r="B1298">
        <v>1</v>
      </c>
      <c r="C1298">
        <v>2</v>
      </c>
      <c r="D1298">
        <v>7</v>
      </c>
      <c r="E1298">
        <v>29</v>
      </c>
      <c r="F1298">
        <v>34</v>
      </c>
      <c r="G1298">
        <v>42</v>
      </c>
      <c r="H1298">
        <v>41</v>
      </c>
      <c r="I1298">
        <f>VLOOKUP(A1298,Bシート!A:G,2,FALSE)</f>
        <v>32.4</v>
      </c>
      <c r="J1298">
        <f>VLOOKUP(A1298,Bシート!A:G,3,FALSE)</f>
        <v>0.39999999999999858</v>
      </c>
      <c r="K1298">
        <f>VLOOKUP(A1298,Bシート!A:G,4,FALSE)</f>
        <v>1001.6</v>
      </c>
      <c r="L1298">
        <f>VLOOKUP(A1298,Bシート!A:G,5,FALSE)</f>
        <v>-2.6000000000000227</v>
      </c>
      <c r="M1298">
        <f>VLOOKUP(A1298,Bシート!A:G,6,FALSE)</f>
        <v>63</v>
      </c>
      <c r="N1298">
        <f>VLOOKUP(A1298,Bシート!A:G,7,FALSE)</f>
        <v>-5</v>
      </c>
      <c r="O1298">
        <f>VLOOKUP(A1298,Bシート!A:H,8,FALSE)</f>
        <v>10.52</v>
      </c>
      <c r="P1298">
        <f>VLOOKUP(A1298,Bシート!A:I,9,FALSE)</f>
        <v>0.79</v>
      </c>
      <c r="Q1298">
        <f>VLOOKUP(A1298,Bシート!A:J,10,FALSE)</f>
        <v>-0.62</v>
      </c>
    </row>
    <row r="1299" spans="1:17">
      <c r="A1299" s="11">
        <v>43307</v>
      </c>
      <c r="B1299">
        <v>4</v>
      </c>
      <c r="C1299">
        <v>6</v>
      </c>
      <c r="D1299">
        <v>15</v>
      </c>
      <c r="E1299">
        <v>22</v>
      </c>
      <c r="F1299">
        <v>30</v>
      </c>
      <c r="G1299">
        <v>42</v>
      </c>
      <c r="H1299">
        <v>7</v>
      </c>
      <c r="I1299">
        <f>VLOOKUP(A1299,Bシート!A:G,2,FALSE)</f>
        <v>27.5</v>
      </c>
      <c r="J1299">
        <f>VLOOKUP(A1299,Bシート!A:G,3,FALSE)</f>
        <v>-1.6000000000000014</v>
      </c>
      <c r="K1299">
        <f>VLOOKUP(A1299,Bシート!A:G,4,FALSE)</f>
        <v>1006.1</v>
      </c>
      <c r="L1299">
        <f>VLOOKUP(A1299,Bシート!A:G,5,FALSE)</f>
        <v>-0.10000000000002274</v>
      </c>
      <c r="M1299">
        <f>VLOOKUP(A1299,Bシート!A:G,6,FALSE)</f>
        <v>58</v>
      </c>
      <c r="N1299">
        <f>VLOOKUP(A1299,Bシート!A:G,7,FALSE)</f>
        <v>-13</v>
      </c>
      <c r="O1299">
        <f>VLOOKUP(A1299,Bシート!A:H,8,FALSE)</f>
        <v>13.52</v>
      </c>
      <c r="P1299">
        <f>VLOOKUP(A1299,Bシート!A:I,9,FALSE)</f>
        <v>0.26</v>
      </c>
      <c r="Q1299">
        <f>VLOOKUP(A1299,Bシート!A:J,10,FALSE)</f>
        <v>-0.96</v>
      </c>
    </row>
    <row r="1300" spans="1:17">
      <c r="A1300" s="11">
        <v>43311</v>
      </c>
      <c r="B1300">
        <v>3</v>
      </c>
      <c r="C1300">
        <v>12</v>
      </c>
      <c r="D1300">
        <v>24</v>
      </c>
      <c r="E1300">
        <v>28</v>
      </c>
      <c r="F1300">
        <v>38</v>
      </c>
      <c r="G1300">
        <v>39</v>
      </c>
      <c r="H1300">
        <v>10</v>
      </c>
      <c r="I1300">
        <f>VLOOKUP(A1300,Bシート!A:G,2,FALSE)</f>
        <v>29</v>
      </c>
      <c r="J1300">
        <f>VLOOKUP(A1300,Bシート!A:G,3,FALSE)</f>
        <v>-0.5</v>
      </c>
      <c r="K1300">
        <f>VLOOKUP(A1300,Bシート!A:G,4,FALSE)</f>
        <v>1005.1</v>
      </c>
      <c r="L1300">
        <f>VLOOKUP(A1300,Bシート!A:G,5,FALSE)</f>
        <v>1.1000000000000227</v>
      </c>
      <c r="M1300">
        <f>VLOOKUP(A1300,Bシート!A:G,6,FALSE)</f>
        <v>76</v>
      </c>
      <c r="N1300">
        <f>VLOOKUP(A1300,Bシート!A:G,7,FALSE)</f>
        <v>5</v>
      </c>
      <c r="O1300">
        <f>VLOOKUP(A1300,Bシート!A:H,8,FALSE)</f>
        <v>17.52</v>
      </c>
      <c r="P1300">
        <f>VLOOKUP(A1300,Bシート!A:I,9,FALSE)</f>
        <v>-0.55000000000000004</v>
      </c>
      <c r="Q1300">
        <f>VLOOKUP(A1300,Bシート!A:J,10,FALSE)</f>
        <v>-0.83</v>
      </c>
    </row>
    <row r="1301" spans="1:17">
      <c r="A1301" s="11">
        <v>43314</v>
      </c>
      <c r="B1301">
        <v>3</v>
      </c>
      <c r="C1301">
        <v>18</v>
      </c>
      <c r="D1301">
        <v>25</v>
      </c>
      <c r="E1301">
        <v>26</v>
      </c>
      <c r="F1301">
        <v>32</v>
      </c>
      <c r="G1301">
        <v>33</v>
      </c>
      <c r="H1301">
        <v>27</v>
      </c>
      <c r="I1301">
        <f>VLOOKUP(A1301,Bシート!A:G,2,FALSE)</f>
        <v>32.5</v>
      </c>
      <c r="J1301">
        <f>VLOOKUP(A1301,Bシート!A:G,3,FALSE)</f>
        <v>0</v>
      </c>
      <c r="K1301">
        <f>VLOOKUP(A1301,Bシート!A:G,4,FALSE)</f>
        <v>1001.7</v>
      </c>
      <c r="L1301">
        <f>VLOOKUP(A1301,Bシート!A:G,5,FALSE)</f>
        <v>2.1000000000000227</v>
      </c>
      <c r="M1301">
        <f>VLOOKUP(A1301,Bシート!A:G,6,FALSE)</f>
        <v>65</v>
      </c>
      <c r="N1301">
        <f>VLOOKUP(A1301,Bシート!A:G,7,FALSE)</f>
        <v>5</v>
      </c>
      <c r="O1301">
        <f>VLOOKUP(A1301,Bシート!A:H,8,FALSE)</f>
        <v>20.52</v>
      </c>
      <c r="P1301">
        <f>VLOOKUP(A1301,Bシート!A:I,9,FALSE)</f>
        <v>-0.94</v>
      </c>
      <c r="Q1301">
        <f>VLOOKUP(A1301,Bシート!A:J,10,FALSE)</f>
        <v>-0.34</v>
      </c>
    </row>
    <row r="1302" spans="1:17">
      <c r="A1302" s="11">
        <v>43318</v>
      </c>
      <c r="B1302">
        <v>6</v>
      </c>
      <c r="C1302">
        <v>7</v>
      </c>
      <c r="D1302">
        <v>9</v>
      </c>
      <c r="E1302">
        <v>16</v>
      </c>
      <c r="F1302">
        <v>30</v>
      </c>
      <c r="G1302">
        <v>41</v>
      </c>
      <c r="H1302">
        <v>22</v>
      </c>
      <c r="I1302">
        <f>VLOOKUP(A1302,Bシート!A:G,2,FALSE)</f>
        <v>27.9</v>
      </c>
      <c r="J1302">
        <f>VLOOKUP(A1302,Bシート!A:G,3,FALSE)</f>
        <v>-3.5</v>
      </c>
      <c r="K1302">
        <f>VLOOKUP(A1302,Bシート!A:G,4,FALSE)</f>
        <v>1002</v>
      </c>
      <c r="L1302">
        <f>VLOOKUP(A1302,Bシート!A:G,5,FALSE)</f>
        <v>2.3999999999999773</v>
      </c>
      <c r="M1302">
        <f>VLOOKUP(A1302,Bシート!A:G,6,FALSE)</f>
        <v>79</v>
      </c>
      <c r="N1302">
        <f>VLOOKUP(A1302,Bシート!A:G,7,FALSE)</f>
        <v>8</v>
      </c>
      <c r="O1302">
        <f>VLOOKUP(A1302,Bシート!A:H,8,FALSE)</f>
        <v>24.52</v>
      </c>
      <c r="P1302">
        <f>VLOOKUP(A1302,Bシート!A:I,9,FALSE)</f>
        <v>-0.88</v>
      </c>
      <c r="Q1302">
        <f>VLOOKUP(A1302,Bシート!A:J,10,FALSE)</f>
        <v>0.48</v>
      </c>
    </row>
    <row r="1303" spans="1:17">
      <c r="A1303" s="11">
        <v>43321</v>
      </c>
      <c r="B1303">
        <v>4</v>
      </c>
      <c r="C1303">
        <v>7</v>
      </c>
      <c r="D1303">
        <v>25</v>
      </c>
      <c r="E1303">
        <v>30</v>
      </c>
      <c r="F1303">
        <v>34</v>
      </c>
      <c r="G1303">
        <v>43</v>
      </c>
      <c r="H1303">
        <v>38</v>
      </c>
      <c r="I1303">
        <f>VLOOKUP(A1303,Bシート!A:G,2,FALSE)</f>
        <v>29.5</v>
      </c>
      <c r="J1303">
        <f>VLOOKUP(A1303,Bシート!A:G,3,FALSE)</f>
        <v>4.6000000000000014</v>
      </c>
      <c r="K1303">
        <f>VLOOKUP(A1303,Bシート!A:G,4,FALSE)</f>
        <v>995.4</v>
      </c>
      <c r="L1303">
        <f>VLOOKUP(A1303,Bシート!A:G,5,FALSE)</f>
        <v>-0.10000000000002274</v>
      </c>
      <c r="M1303">
        <f>VLOOKUP(A1303,Bシート!A:G,6,FALSE)</f>
        <v>75</v>
      </c>
      <c r="N1303">
        <f>VLOOKUP(A1303,Bシート!A:G,7,FALSE)</f>
        <v>-25</v>
      </c>
      <c r="O1303">
        <f>VLOOKUP(A1303,Bシート!A:H,8,FALSE)</f>
        <v>27.52</v>
      </c>
      <c r="P1303">
        <f>VLOOKUP(A1303,Bシート!A:I,9,FALSE)</f>
        <v>-0.42</v>
      </c>
      <c r="Q1303">
        <f>VLOOKUP(A1303,Bシート!A:J,10,FALSE)</f>
        <v>0.91</v>
      </c>
    </row>
    <row r="1304" spans="1:17">
      <c r="A1304" s="11">
        <v>43325</v>
      </c>
      <c r="B1304">
        <v>7</v>
      </c>
      <c r="C1304">
        <v>10</v>
      </c>
      <c r="D1304">
        <v>24</v>
      </c>
      <c r="E1304">
        <v>33</v>
      </c>
      <c r="F1304">
        <v>35</v>
      </c>
      <c r="G1304">
        <v>42</v>
      </c>
      <c r="H1304">
        <v>43</v>
      </c>
      <c r="I1304">
        <f>VLOOKUP(A1304,Bシート!A:G,2,FALSE)</f>
        <v>24.8</v>
      </c>
      <c r="J1304">
        <f>VLOOKUP(A1304,Bシート!A:G,3,FALSE)</f>
        <v>-3.5999999999999979</v>
      </c>
      <c r="K1304">
        <f>VLOOKUP(A1304,Bシート!A:G,4,FALSE)</f>
        <v>1008.9</v>
      </c>
      <c r="L1304">
        <f>VLOOKUP(A1304,Bシート!A:G,5,FALSE)</f>
        <v>1.6999999999999318</v>
      </c>
      <c r="M1304">
        <f>VLOOKUP(A1304,Bシート!A:G,6,FALSE)</f>
        <v>100</v>
      </c>
      <c r="N1304">
        <f>VLOOKUP(A1304,Bシート!A:G,7,FALSE)</f>
        <v>18</v>
      </c>
      <c r="O1304">
        <f>VLOOKUP(A1304,Bシート!A:H,8,FALSE)</f>
        <v>1.99</v>
      </c>
      <c r="P1304">
        <f>VLOOKUP(A1304,Bシート!A:I,9,FALSE)</f>
        <v>0.41</v>
      </c>
      <c r="Q1304">
        <f>VLOOKUP(A1304,Bシート!A:J,10,FALSE)</f>
        <v>0.91</v>
      </c>
    </row>
    <row r="1305" spans="1:17">
      <c r="A1305" s="11">
        <v>43328</v>
      </c>
      <c r="B1305">
        <v>6</v>
      </c>
      <c r="C1305">
        <v>25</v>
      </c>
      <c r="D1305">
        <v>30</v>
      </c>
      <c r="E1305">
        <v>38</v>
      </c>
      <c r="F1305">
        <v>40</v>
      </c>
      <c r="G1305">
        <v>42</v>
      </c>
      <c r="H1305">
        <v>17</v>
      </c>
      <c r="I1305">
        <f>VLOOKUP(A1305,Bシート!A:G,2,FALSE)</f>
        <v>29.7</v>
      </c>
      <c r="J1305">
        <f>VLOOKUP(A1305,Bシート!A:G,3,FALSE)</f>
        <v>0.30000000000000071</v>
      </c>
      <c r="K1305">
        <f>VLOOKUP(A1305,Bシート!A:G,4,FALSE)</f>
        <v>1001.9</v>
      </c>
      <c r="L1305">
        <f>VLOOKUP(A1305,Bシート!A:G,5,FALSE)</f>
        <v>-6.6000000000000227</v>
      </c>
      <c r="M1305">
        <f>VLOOKUP(A1305,Bシート!A:G,6,FALSE)</f>
        <v>68</v>
      </c>
      <c r="N1305">
        <f>VLOOKUP(A1305,Bシート!A:G,7,FALSE)</f>
        <v>-3</v>
      </c>
      <c r="O1305">
        <f>VLOOKUP(A1305,Bシート!A:H,8,FALSE)</f>
        <v>4.99</v>
      </c>
      <c r="P1305">
        <f>VLOOKUP(A1305,Bシート!A:I,9,FALSE)</f>
        <v>0.87</v>
      </c>
      <c r="Q1305">
        <f>VLOOKUP(A1305,Bシート!A:J,10,FALSE)</f>
        <v>0.49</v>
      </c>
    </row>
    <row r="1306" spans="1:17">
      <c r="A1306" s="11">
        <v>43332</v>
      </c>
      <c r="B1306">
        <v>4</v>
      </c>
      <c r="C1306">
        <v>6</v>
      </c>
      <c r="D1306">
        <v>19</v>
      </c>
      <c r="E1306">
        <v>36</v>
      </c>
      <c r="F1306">
        <v>38</v>
      </c>
      <c r="G1306">
        <v>40</v>
      </c>
      <c r="H1306">
        <v>28</v>
      </c>
      <c r="I1306">
        <f>VLOOKUP(A1306,Bシート!A:G,2,FALSE)</f>
        <v>25.7</v>
      </c>
      <c r="J1306">
        <f>VLOOKUP(A1306,Bシート!A:G,3,FALSE)</f>
        <v>0.59999999999999787</v>
      </c>
      <c r="K1306">
        <f>VLOOKUP(A1306,Bシート!A:G,4,FALSE)</f>
        <v>1009.9</v>
      </c>
      <c r="L1306">
        <f>VLOOKUP(A1306,Bシート!A:G,5,FALSE)</f>
        <v>-1</v>
      </c>
      <c r="M1306">
        <f>VLOOKUP(A1306,Bシート!A:G,6,FALSE)</f>
        <v>80</v>
      </c>
      <c r="N1306">
        <f>VLOOKUP(A1306,Bシート!A:G,7,FALSE)</f>
        <v>25</v>
      </c>
      <c r="O1306">
        <f>VLOOKUP(A1306,Bシート!A:H,8,FALSE)</f>
        <v>8.99</v>
      </c>
      <c r="P1306">
        <f>VLOOKUP(A1306,Bシート!A:I,9,FALSE)</f>
        <v>0.94</v>
      </c>
      <c r="Q1306">
        <f>VLOOKUP(A1306,Bシート!A:J,10,FALSE)</f>
        <v>-0.33</v>
      </c>
    </row>
    <row r="1307" spans="1:17">
      <c r="A1307" s="11">
        <v>43335</v>
      </c>
      <c r="B1307">
        <v>7</v>
      </c>
      <c r="C1307">
        <v>11</v>
      </c>
      <c r="D1307">
        <v>23</v>
      </c>
      <c r="E1307">
        <v>36</v>
      </c>
      <c r="F1307">
        <v>38</v>
      </c>
      <c r="G1307">
        <v>41</v>
      </c>
      <c r="H1307">
        <v>37</v>
      </c>
      <c r="I1307">
        <f>VLOOKUP(A1307,Bシート!A:G,2,FALSE)</f>
        <v>29.9</v>
      </c>
      <c r="J1307">
        <f>VLOOKUP(A1307,Bシート!A:G,3,FALSE)</f>
        <v>0</v>
      </c>
      <c r="K1307">
        <f>VLOOKUP(A1307,Bシート!A:G,4,FALSE)</f>
        <v>1009.8</v>
      </c>
      <c r="L1307">
        <f>VLOOKUP(A1307,Bシート!A:G,5,FALSE)</f>
        <v>-0.20000000000004547</v>
      </c>
      <c r="M1307">
        <f>VLOOKUP(A1307,Bシート!A:G,6,FALSE)</f>
        <v>74</v>
      </c>
      <c r="N1307">
        <f>VLOOKUP(A1307,Bシート!A:G,7,FALSE)</f>
        <v>9</v>
      </c>
      <c r="O1307">
        <f>VLOOKUP(A1307,Bシート!A:H,8,FALSE)</f>
        <v>11.99</v>
      </c>
      <c r="P1307">
        <f>VLOOKUP(A1307,Bシート!A:I,9,FALSE)</f>
        <v>0.56000000000000005</v>
      </c>
      <c r="Q1307">
        <f>VLOOKUP(A1307,Bシート!A:J,10,FALSE)</f>
        <v>-0.83</v>
      </c>
    </row>
    <row r="1308" spans="1:17">
      <c r="A1308" s="11">
        <v>43339</v>
      </c>
      <c r="B1308">
        <v>6</v>
      </c>
      <c r="C1308">
        <v>25</v>
      </c>
      <c r="D1308">
        <v>27</v>
      </c>
      <c r="E1308">
        <v>28</v>
      </c>
      <c r="F1308">
        <v>30</v>
      </c>
      <c r="G1308">
        <v>43</v>
      </c>
      <c r="H1308">
        <v>14</v>
      </c>
      <c r="I1308">
        <f>VLOOKUP(A1308,Bシート!A:G,2,FALSE)</f>
        <v>28.9</v>
      </c>
      <c r="J1308">
        <f>VLOOKUP(A1308,Bシート!A:G,3,FALSE)</f>
        <v>-3.1000000000000014</v>
      </c>
      <c r="K1308">
        <f>VLOOKUP(A1308,Bシート!A:G,4,FALSE)</f>
        <v>1008.4</v>
      </c>
      <c r="L1308">
        <f>VLOOKUP(A1308,Bシート!A:G,5,FALSE)</f>
        <v>2.7999999999999545</v>
      </c>
      <c r="M1308">
        <f>VLOOKUP(A1308,Bシート!A:G,6,FALSE)</f>
        <v>78</v>
      </c>
      <c r="N1308">
        <f>VLOOKUP(A1308,Bシート!A:G,7,FALSE)</f>
        <v>10</v>
      </c>
      <c r="O1308">
        <f>VLOOKUP(A1308,Bシート!A:H,8,FALSE)</f>
        <v>15.99</v>
      </c>
      <c r="P1308">
        <f>VLOOKUP(A1308,Bシート!A:I,9,FALSE)</f>
        <v>-0.26</v>
      </c>
      <c r="Q1308">
        <f>VLOOKUP(A1308,Bシート!A:J,10,FALSE)</f>
        <v>-0.97</v>
      </c>
    </row>
    <row r="1309" spans="1:17">
      <c r="A1309" s="11">
        <v>43342</v>
      </c>
      <c r="B1309">
        <v>6</v>
      </c>
      <c r="C1309">
        <v>9</v>
      </c>
      <c r="D1309">
        <v>10</v>
      </c>
      <c r="E1309">
        <v>15</v>
      </c>
      <c r="F1309">
        <v>34</v>
      </c>
      <c r="G1309">
        <v>39</v>
      </c>
      <c r="H1309">
        <v>3</v>
      </c>
      <c r="I1309">
        <f>VLOOKUP(A1309,Bシート!A:G,2,FALSE)</f>
        <v>29.5</v>
      </c>
      <c r="J1309">
        <f>VLOOKUP(A1309,Bシート!A:G,3,FALSE)</f>
        <v>2.6999999999999993</v>
      </c>
      <c r="K1309">
        <f>VLOOKUP(A1309,Bシート!A:G,4,FALSE)</f>
        <v>1006.4</v>
      </c>
      <c r="L1309">
        <f>VLOOKUP(A1309,Bシート!A:G,5,FALSE)</f>
        <v>-3.2000000000000455</v>
      </c>
      <c r="M1309">
        <f>VLOOKUP(A1309,Bシート!A:G,6,FALSE)</f>
        <v>70</v>
      </c>
      <c r="N1309">
        <f>VLOOKUP(A1309,Bシート!A:G,7,FALSE)</f>
        <v>-13</v>
      </c>
      <c r="O1309">
        <f>VLOOKUP(A1309,Bシート!A:H,8,FALSE)</f>
        <v>18.989999999999998</v>
      </c>
      <c r="P1309">
        <f>VLOOKUP(A1309,Bシート!A:I,9,FALSE)</f>
        <v>-0.78</v>
      </c>
      <c r="Q1309">
        <f>VLOOKUP(A1309,Bシート!A:J,10,FALSE)</f>
        <v>-0.62</v>
      </c>
    </row>
    <row r="1310" spans="1:17">
      <c r="A1310" s="11">
        <v>43346</v>
      </c>
      <c r="B1310">
        <v>24</v>
      </c>
      <c r="C1310">
        <v>32</v>
      </c>
      <c r="D1310">
        <v>34</v>
      </c>
      <c r="E1310">
        <v>36</v>
      </c>
      <c r="F1310">
        <v>41</v>
      </c>
      <c r="G1310">
        <v>43</v>
      </c>
      <c r="H1310">
        <v>23</v>
      </c>
      <c r="I1310">
        <f>VLOOKUP(A1310,Bシート!A:G,2,FALSE)</f>
        <v>24</v>
      </c>
      <c r="J1310">
        <f>VLOOKUP(A1310,Bシート!A:G,3,FALSE)</f>
        <v>1.1999999999999993</v>
      </c>
      <c r="K1310">
        <f>VLOOKUP(A1310,Bシート!A:G,4,FALSE)</f>
        <v>1007.2</v>
      </c>
      <c r="L1310">
        <f>VLOOKUP(A1310,Bシート!A:G,5,FALSE)</f>
        <v>-3.6999999999999318</v>
      </c>
      <c r="M1310">
        <f>VLOOKUP(A1310,Bシート!A:G,6,FALSE)</f>
        <v>97</v>
      </c>
      <c r="N1310">
        <f>VLOOKUP(A1310,Bシート!A:G,7,FALSE)</f>
        <v>1</v>
      </c>
      <c r="O1310">
        <f>VLOOKUP(A1310,Bシート!A:H,8,FALSE)</f>
        <v>22.99</v>
      </c>
      <c r="P1310">
        <f>VLOOKUP(A1310,Bシート!A:I,9,FALSE)</f>
        <v>-0.98</v>
      </c>
      <c r="Q1310">
        <f>VLOOKUP(A1310,Bシート!A:J,10,FALSE)</f>
        <v>0.18</v>
      </c>
    </row>
    <row r="1311" spans="1:17">
      <c r="A1311" s="11">
        <v>43349</v>
      </c>
      <c r="B1311">
        <v>9</v>
      </c>
      <c r="C1311">
        <v>24</v>
      </c>
      <c r="D1311">
        <v>25</v>
      </c>
      <c r="E1311">
        <v>27</v>
      </c>
      <c r="F1311">
        <v>34</v>
      </c>
      <c r="G1311">
        <v>36</v>
      </c>
      <c r="H1311">
        <v>14</v>
      </c>
      <c r="I1311">
        <f>VLOOKUP(A1311,Bシート!A:G,2,FALSE)</f>
        <v>28</v>
      </c>
      <c r="J1311">
        <f>VLOOKUP(A1311,Bシート!A:G,3,FALSE)</f>
        <v>-0.10000000000000142</v>
      </c>
      <c r="K1311">
        <f>VLOOKUP(A1311,Bシート!A:G,4,FALSE)</f>
        <v>1005.4</v>
      </c>
      <c r="L1311">
        <f>VLOOKUP(A1311,Bシート!A:G,5,FALSE)</f>
        <v>6.3999999999999773</v>
      </c>
      <c r="M1311">
        <f>VLOOKUP(A1311,Bシート!A:G,6,FALSE)</f>
        <v>63</v>
      </c>
      <c r="N1311">
        <f>VLOOKUP(A1311,Bシート!A:G,7,FALSE)</f>
        <v>1</v>
      </c>
      <c r="O1311">
        <f>VLOOKUP(A1311,Bシート!A:H,8,FALSE)</f>
        <v>25.99</v>
      </c>
      <c r="P1311">
        <f>VLOOKUP(A1311,Bシート!A:I,9,FALSE)</f>
        <v>-0.68</v>
      </c>
      <c r="Q1311">
        <f>VLOOKUP(A1311,Bシート!A:J,10,FALSE)</f>
        <v>0.73</v>
      </c>
    </row>
    <row r="1312" spans="1:17">
      <c r="A1312" s="11">
        <v>43353</v>
      </c>
      <c r="B1312">
        <v>12</v>
      </c>
      <c r="C1312">
        <v>23</v>
      </c>
      <c r="D1312">
        <v>26</v>
      </c>
      <c r="E1312">
        <v>29</v>
      </c>
      <c r="F1312">
        <v>36</v>
      </c>
      <c r="G1312">
        <v>37</v>
      </c>
      <c r="H1312">
        <v>15</v>
      </c>
      <c r="I1312">
        <f>VLOOKUP(A1312,Bシート!A:G,2,FALSE)</f>
        <v>23.2</v>
      </c>
      <c r="J1312">
        <f>VLOOKUP(A1312,Bシート!A:G,3,FALSE)</f>
        <v>-4.6999999999999993</v>
      </c>
      <c r="K1312">
        <f>VLOOKUP(A1312,Bシート!A:G,4,FALSE)</f>
        <v>1009.7</v>
      </c>
      <c r="L1312">
        <f>VLOOKUP(A1312,Bシート!A:G,5,FALSE)</f>
        <v>-1.5999999999999091</v>
      </c>
      <c r="M1312">
        <f>VLOOKUP(A1312,Bシート!A:G,6,FALSE)</f>
        <v>100</v>
      </c>
      <c r="N1312">
        <f>VLOOKUP(A1312,Bシート!A:G,7,FALSE)</f>
        <v>28</v>
      </c>
      <c r="O1312">
        <f>VLOOKUP(A1312,Bシート!A:H,8,FALSE)</f>
        <v>0.46</v>
      </c>
      <c r="P1312">
        <f>VLOOKUP(A1312,Bシート!A:I,9,FALSE)</f>
        <v>0.1</v>
      </c>
      <c r="Q1312">
        <f>VLOOKUP(A1312,Bシート!A:J,10,FALSE)</f>
        <v>1</v>
      </c>
    </row>
    <row r="1313" spans="1:17">
      <c r="A1313" s="11">
        <v>43356</v>
      </c>
      <c r="B1313">
        <v>13</v>
      </c>
      <c r="C1313">
        <v>24</v>
      </c>
      <c r="D1313">
        <v>25</v>
      </c>
      <c r="E1313">
        <v>26</v>
      </c>
      <c r="F1313">
        <v>32</v>
      </c>
      <c r="G1313">
        <v>39</v>
      </c>
      <c r="H1313">
        <v>6</v>
      </c>
      <c r="I1313">
        <f>VLOOKUP(A1313,Bシート!A:G,2,FALSE)</f>
        <v>23.6</v>
      </c>
      <c r="J1313">
        <f>VLOOKUP(A1313,Bシート!A:G,3,FALSE)</f>
        <v>2.1000000000000014</v>
      </c>
      <c r="K1313">
        <f>VLOOKUP(A1313,Bシート!A:G,4,FALSE)</f>
        <v>1016.4</v>
      </c>
      <c r="L1313">
        <f>VLOOKUP(A1313,Bシート!A:G,5,FALSE)</f>
        <v>-3.6000000000000227</v>
      </c>
      <c r="M1313">
        <f>VLOOKUP(A1313,Bシート!A:G,6,FALSE)</f>
        <v>79</v>
      </c>
      <c r="N1313">
        <f>VLOOKUP(A1313,Bシート!A:G,7,FALSE)</f>
        <v>13</v>
      </c>
      <c r="O1313">
        <f>VLOOKUP(A1313,Bシート!A:H,8,FALSE)</f>
        <v>3.46</v>
      </c>
      <c r="P1313">
        <f>VLOOKUP(A1313,Bシート!A:I,9,FALSE)</f>
        <v>0.67</v>
      </c>
      <c r="Q1313">
        <f>VLOOKUP(A1313,Bシート!A:J,10,FALSE)</f>
        <v>0.74</v>
      </c>
    </row>
    <row r="1314" spans="1:17">
      <c r="A1314" s="11">
        <v>43360</v>
      </c>
      <c r="B1314">
        <v>5</v>
      </c>
      <c r="C1314">
        <v>12</v>
      </c>
      <c r="D1314">
        <v>21</v>
      </c>
      <c r="E1314">
        <v>31</v>
      </c>
      <c r="F1314">
        <v>36</v>
      </c>
      <c r="G1314">
        <v>43</v>
      </c>
      <c r="H1314">
        <v>27</v>
      </c>
      <c r="I1314">
        <f>VLOOKUP(A1314,Bシート!A:G,2,FALSE)</f>
        <v>24.1</v>
      </c>
      <c r="J1314">
        <f>VLOOKUP(A1314,Bシート!A:G,3,FALSE)</f>
        <v>0.80000000000000071</v>
      </c>
      <c r="K1314">
        <f>VLOOKUP(A1314,Bシート!A:G,4,FALSE)</f>
        <v>1008.7</v>
      </c>
      <c r="L1314">
        <f>VLOOKUP(A1314,Bシート!A:G,5,FALSE)</f>
        <v>-0.59999999999990905</v>
      </c>
      <c r="M1314">
        <f>VLOOKUP(A1314,Bシート!A:G,6,FALSE)</f>
        <v>90</v>
      </c>
      <c r="N1314">
        <f>VLOOKUP(A1314,Bシート!A:G,7,FALSE)</f>
        <v>0</v>
      </c>
      <c r="O1314">
        <f>VLOOKUP(A1314,Bシート!A:H,8,FALSE)</f>
        <v>7.46</v>
      </c>
      <c r="P1314">
        <f>VLOOKUP(A1314,Bシート!A:I,9,FALSE)</f>
        <v>1</v>
      </c>
      <c r="Q1314">
        <f>VLOOKUP(A1314,Bシート!A:J,10,FALSE)</f>
        <v>-0.02</v>
      </c>
    </row>
    <row r="1315" spans="1:17">
      <c r="A1315" s="11">
        <v>43363</v>
      </c>
      <c r="B1315">
        <v>3</v>
      </c>
      <c r="C1315">
        <v>10</v>
      </c>
      <c r="D1315">
        <v>20</v>
      </c>
      <c r="E1315">
        <v>21</v>
      </c>
      <c r="F1315">
        <v>27</v>
      </c>
      <c r="G1315">
        <v>33</v>
      </c>
      <c r="H1315">
        <v>39</v>
      </c>
      <c r="I1315">
        <f>VLOOKUP(A1315,Bシート!A:G,2,FALSE)</f>
        <v>18.7</v>
      </c>
      <c r="J1315">
        <f>VLOOKUP(A1315,Bシート!A:G,3,FALSE)</f>
        <v>-4.6000000000000014</v>
      </c>
      <c r="K1315">
        <f>VLOOKUP(A1315,Bシート!A:G,4,FALSE)</f>
        <v>1013.1</v>
      </c>
      <c r="L1315">
        <f>VLOOKUP(A1315,Bシート!A:G,5,FALSE)</f>
        <v>1.8999999999999773</v>
      </c>
      <c r="M1315">
        <f>VLOOKUP(A1315,Bシート!A:G,6,FALSE)</f>
        <v>97</v>
      </c>
      <c r="N1315">
        <f>VLOOKUP(A1315,Bシート!A:G,7,FALSE)</f>
        <v>27</v>
      </c>
      <c r="O1315">
        <f>VLOOKUP(A1315,Bシート!A:H,8,FALSE)</f>
        <v>10.46</v>
      </c>
      <c r="P1315">
        <f>VLOOKUP(A1315,Bシート!A:I,9,FALSE)</f>
        <v>0.79</v>
      </c>
      <c r="Q1315">
        <f>VLOOKUP(A1315,Bシート!A:J,10,FALSE)</f>
        <v>-0.61</v>
      </c>
    </row>
    <row r="1316" spans="1:17">
      <c r="A1316" s="11">
        <v>43367</v>
      </c>
      <c r="B1316">
        <v>3</v>
      </c>
      <c r="C1316">
        <v>8</v>
      </c>
      <c r="D1316">
        <v>23</v>
      </c>
      <c r="E1316">
        <v>30</v>
      </c>
      <c r="F1316">
        <v>32</v>
      </c>
      <c r="G1316">
        <v>40</v>
      </c>
      <c r="H1316">
        <v>31</v>
      </c>
      <c r="I1316">
        <f>VLOOKUP(A1316,Bシート!A:G,2,FALSE)</f>
        <v>25.6</v>
      </c>
      <c r="J1316">
        <f>VLOOKUP(A1316,Bシート!A:G,3,FALSE)</f>
        <v>0.70000000000000284</v>
      </c>
      <c r="K1316">
        <f>VLOOKUP(A1316,Bシート!A:G,4,FALSE)</f>
        <v>1011.3</v>
      </c>
      <c r="L1316">
        <f>VLOOKUP(A1316,Bシート!A:G,5,FALSE)</f>
        <v>-2.2000000000000455</v>
      </c>
      <c r="M1316">
        <f>VLOOKUP(A1316,Bシート!A:G,6,FALSE)</f>
        <v>83</v>
      </c>
      <c r="N1316">
        <f>VLOOKUP(A1316,Bシート!A:G,7,FALSE)</f>
        <v>12</v>
      </c>
      <c r="O1316">
        <f>VLOOKUP(A1316,Bシート!A:H,8,FALSE)</f>
        <v>14.46</v>
      </c>
      <c r="P1316">
        <f>VLOOKUP(A1316,Bシート!A:I,9,FALSE)</f>
        <v>7.0000000000000007E-2</v>
      </c>
      <c r="Q1316">
        <f>VLOOKUP(A1316,Bシート!A:J,10,FALSE)</f>
        <v>-1</v>
      </c>
    </row>
    <row r="1317" spans="1:17">
      <c r="A1317" s="11">
        <v>43370</v>
      </c>
      <c r="B1317">
        <v>6</v>
      </c>
      <c r="C1317">
        <v>16</v>
      </c>
      <c r="D1317">
        <v>26</v>
      </c>
      <c r="E1317">
        <v>35</v>
      </c>
      <c r="F1317">
        <v>36</v>
      </c>
      <c r="G1317">
        <v>39</v>
      </c>
      <c r="H1317">
        <v>14</v>
      </c>
      <c r="I1317">
        <f>VLOOKUP(A1317,Bシート!A:G,2,FALSE)</f>
        <v>16.5</v>
      </c>
      <c r="J1317">
        <f>VLOOKUP(A1317,Bシート!A:G,3,FALSE)</f>
        <v>-1</v>
      </c>
      <c r="K1317">
        <f>VLOOKUP(A1317,Bシート!A:G,4,FALSE)</f>
        <v>1008.9</v>
      </c>
      <c r="L1317">
        <f>VLOOKUP(A1317,Bシート!A:G,5,FALSE)</f>
        <v>-5.2000000000000455</v>
      </c>
      <c r="M1317">
        <f>VLOOKUP(A1317,Bシート!A:G,6,FALSE)</f>
        <v>98</v>
      </c>
      <c r="N1317">
        <f>VLOOKUP(A1317,Bシート!A:G,7,FALSE)</f>
        <v>-2</v>
      </c>
      <c r="O1317">
        <f>VLOOKUP(A1317,Bシート!A:H,8,FALSE)</f>
        <v>17.46</v>
      </c>
      <c r="P1317">
        <f>VLOOKUP(A1317,Bシート!A:I,9,FALSE)</f>
        <v>-0.54</v>
      </c>
      <c r="Q1317">
        <f>VLOOKUP(A1317,Bシート!A:J,10,FALSE)</f>
        <v>-0.84</v>
      </c>
    </row>
    <row r="1318" spans="1:17">
      <c r="A1318" s="11">
        <v>43374</v>
      </c>
      <c r="B1318">
        <v>6</v>
      </c>
      <c r="C1318">
        <v>10</v>
      </c>
      <c r="D1318">
        <v>13</v>
      </c>
      <c r="E1318">
        <v>19</v>
      </c>
      <c r="F1318">
        <v>32</v>
      </c>
      <c r="G1318">
        <v>43</v>
      </c>
      <c r="H1318">
        <v>22</v>
      </c>
      <c r="I1318">
        <f>VLOOKUP(A1318,Bシート!A:G,2,FALSE)</f>
        <v>25.1</v>
      </c>
      <c r="J1318">
        <f>VLOOKUP(A1318,Bシート!A:G,3,FALSE)</f>
        <v>4.8000000000000007</v>
      </c>
      <c r="K1318">
        <f>VLOOKUP(A1318,Bシート!A:G,4,FALSE)</f>
        <v>995.9</v>
      </c>
      <c r="L1318">
        <f>VLOOKUP(A1318,Bシート!A:G,5,FALSE)</f>
        <v>-2.8000000000000682</v>
      </c>
      <c r="M1318">
        <f>VLOOKUP(A1318,Bシート!A:G,6,FALSE)</f>
        <v>54</v>
      </c>
      <c r="N1318">
        <f>VLOOKUP(A1318,Bシート!A:G,7,FALSE)</f>
        <v>-46</v>
      </c>
      <c r="O1318">
        <f>VLOOKUP(A1318,Bシート!A:H,8,FALSE)</f>
        <v>21.46</v>
      </c>
      <c r="P1318">
        <f>VLOOKUP(A1318,Bシート!A:I,9,FALSE)</f>
        <v>-0.99</v>
      </c>
      <c r="Q1318">
        <f>VLOOKUP(A1318,Bシート!A:J,10,FALSE)</f>
        <v>-0.15</v>
      </c>
    </row>
    <row r="1319" spans="1:17">
      <c r="A1319" s="11">
        <v>43377</v>
      </c>
      <c r="B1319">
        <v>2</v>
      </c>
      <c r="C1319">
        <v>3</v>
      </c>
      <c r="D1319">
        <v>7</v>
      </c>
      <c r="E1319">
        <v>14</v>
      </c>
      <c r="F1319">
        <v>19</v>
      </c>
      <c r="G1319">
        <v>41</v>
      </c>
      <c r="H1319">
        <v>34</v>
      </c>
      <c r="I1319">
        <f>VLOOKUP(A1319,Bシート!A:G,2,FALSE)</f>
        <v>20.7</v>
      </c>
      <c r="J1319">
        <f>VLOOKUP(A1319,Bシート!A:G,3,FALSE)</f>
        <v>-0.69999999999999929</v>
      </c>
      <c r="K1319">
        <f>VLOOKUP(A1319,Bシート!A:G,4,FALSE)</f>
        <v>1024.5</v>
      </c>
      <c r="L1319">
        <f>VLOOKUP(A1319,Bシート!A:G,5,FALSE)</f>
        <v>6.7000000000000455</v>
      </c>
      <c r="M1319">
        <f>VLOOKUP(A1319,Bシート!A:G,6,FALSE)</f>
        <v>72</v>
      </c>
      <c r="N1319">
        <f>VLOOKUP(A1319,Bシート!A:G,7,FALSE)</f>
        <v>-5</v>
      </c>
      <c r="O1319">
        <f>VLOOKUP(A1319,Bシート!A:H,8,FALSE)</f>
        <v>24.46</v>
      </c>
      <c r="P1319">
        <f>VLOOKUP(A1319,Bシート!A:I,9,FALSE)</f>
        <v>-0.88</v>
      </c>
      <c r="Q1319">
        <f>VLOOKUP(A1319,Bシート!A:J,10,FALSE)</f>
        <v>0.47</v>
      </c>
    </row>
    <row r="1320" spans="1:17">
      <c r="A1320" s="11">
        <v>43381</v>
      </c>
      <c r="B1320">
        <v>9</v>
      </c>
      <c r="C1320">
        <v>10</v>
      </c>
      <c r="D1320">
        <v>19</v>
      </c>
      <c r="E1320">
        <v>21</v>
      </c>
      <c r="F1320">
        <v>28</v>
      </c>
      <c r="G1320">
        <v>30</v>
      </c>
      <c r="H1320">
        <v>43</v>
      </c>
      <c r="I1320">
        <f>VLOOKUP(A1320,Bシート!A:G,2,FALSE)</f>
        <v>21.2</v>
      </c>
      <c r="J1320">
        <f>VLOOKUP(A1320,Bシート!A:G,3,FALSE)</f>
        <v>-5.6999999999999993</v>
      </c>
      <c r="K1320">
        <f>VLOOKUP(A1320,Bシート!A:G,4,FALSE)</f>
        <v>1012.4</v>
      </c>
      <c r="L1320">
        <f>VLOOKUP(A1320,Bシート!A:G,5,FALSE)</f>
        <v>6.5</v>
      </c>
      <c r="M1320">
        <f>VLOOKUP(A1320,Bシート!A:G,6,FALSE)</f>
        <v>74</v>
      </c>
      <c r="N1320">
        <f>VLOOKUP(A1320,Bシート!A:G,7,FALSE)</f>
        <v>21</v>
      </c>
      <c r="O1320">
        <f>VLOOKUP(A1320,Bシート!A:H,8,FALSE)</f>
        <v>28.46</v>
      </c>
      <c r="P1320">
        <f>VLOOKUP(A1320,Bシート!A:I,9,FALSE)</f>
        <v>-0.23</v>
      </c>
      <c r="Q1320">
        <f>VLOOKUP(A1320,Bシート!A:J,10,FALSE)</f>
        <v>0.97</v>
      </c>
    </row>
    <row r="1321" spans="1:17">
      <c r="A1321" s="11">
        <v>43384</v>
      </c>
      <c r="B1321">
        <v>4</v>
      </c>
      <c r="C1321">
        <v>6</v>
      </c>
      <c r="D1321">
        <v>12</v>
      </c>
      <c r="E1321">
        <v>16</v>
      </c>
      <c r="F1321">
        <v>17</v>
      </c>
      <c r="G1321">
        <v>34</v>
      </c>
      <c r="H1321">
        <v>28</v>
      </c>
      <c r="I1321">
        <f>VLOOKUP(A1321,Bシート!A:G,2,FALSE)</f>
        <v>23.1</v>
      </c>
      <c r="J1321">
        <f>VLOOKUP(A1321,Bシート!A:G,3,FALSE)</f>
        <v>-0.89999999999999858</v>
      </c>
      <c r="K1321">
        <f>VLOOKUP(A1321,Bシート!A:G,4,FALSE)</f>
        <v>1009.1</v>
      </c>
      <c r="L1321">
        <f>VLOOKUP(A1321,Bシート!A:G,5,FALSE)</f>
        <v>-2.8999999999999773</v>
      </c>
      <c r="M1321">
        <f>VLOOKUP(A1321,Bシート!A:G,6,FALSE)</f>
        <v>89</v>
      </c>
      <c r="N1321">
        <f>VLOOKUP(A1321,Bシート!A:G,7,FALSE)</f>
        <v>23</v>
      </c>
      <c r="O1321">
        <f>VLOOKUP(A1321,Bシート!A:H,8,FALSE)</f>
        <v>1.92</v>
      </c>
      <c r="P1321">
        <f>VLOOKUP(A1321,Bシート!A:I,9,FALSE)</f>
        <v>0.4</v>
      </c>
      <c r="Q1321">
        <f>VLOOKUP(A1321,Bシート!A:J,10,FALSE)</f>
        <v>0.92</v>
      </c>
    </row>
    <row r="1322" spans="1:17">
      <c r="A1322" s="11">
        <v>43388</v>
      </c>
      <c r="B1322">
        <v>10</v>
      </c>
      <c r="C1322">
        <v>24</v>
      </c>
      <c r="D1322">
        <v>31</v>
      </c>
      <c r="E1322">
        <v>40</v>
      </c>
      <c r="F1322">
        <v>41</v>
      </c>
      <c r="G1322">
        <v>43</v>
      </c>
      <c r="H1322">
        <v>33</v>
      </c>
      <c r="I1322">
        <f>VLOOKUP(A1322,Bシート!A:G,2,FALSE)</f>
        <v>19.100000000000001</v>
      </c>
      <c r="J1322">
        <f>VLOOKUP(A1322,Bシート!A:G,3,FALSE)</f>
        <v>1.5</v>
      </c>
      <c r="K1322">
        <f>VLOOKUP(A1322,Bシート!A:G,4,FALSE)</f>
        <v>1014.2</v>
      </c>
      <c r="L1322">
        <f>VLOOKUP(A1322,Bシート!A:G,5,FALSE)</f>
        <v>-3.1999999999999318</v>
      </c>
      <c r="M1322">
        <f>VLOOKUP(A1322,Bシート!A:G,6,FALSE)</f>
        <v>79</v>
      </c>
      <c r="N1322">
        <f>VLOOKUP(A1322,Bシート!A:G,7,FALSE)</f>
        <v>-1</v>
      </c>
      <c r="O1322">
        <f>VLOOKUP(A1322,Bシート!A:H,8,FALSE)</f>
        <v>5.92</v>
      </c>
      <c r="P1322">
        <f>VLOOKUP(A1322,Bシート!A:I,9,FALSE)</f>
        <v>0.95</v>
      </c>
      <c r="Q1322">
        <f>VLOOKUP(A1322,Bシート!A:J,10,FALSE)</f>
        <v>0.31</v>
      </c>
    </row>
    <row r="1323" spans="1:17">
      <c r="A1323" s="11">
        <v>43391</v>
      </c>
      <c r="B1323">
        <v>2</v>
      </c>
      <c r="C1323">
        <v>3</v>
      </c>
      <c r="D1323">
        <v>13</v>
      </c>
      <c r="E1323">
        <v>28</v>
      </c>
      <c r="F1323">
        <v>32</v>
      </c>
      <c r="G1323">
        <v>37</v>
      </c>
      <c r="H1323">
        <v>7</v>
      </c>
      <c r="I1323">
        <f>VLOOKUP(A1323,Bシート!A:G,2,FALSE)</f>
        <v>17.5</v>
      </c>
      <c r="J1323">
        <f>VLOOKUP(A1323,Bシート!A:G,3,FALSE)</f>
        <v>-1.3999999999999986</v>
      </c>
      <c r="K1323">
        <f>VLOOKUP(A1323,Bシート!A:G,4,FALSE)</f>
        <v>1014.3</v>
      </c>
      <c r="L1323">
        <f>VLOOKUP(A1323,Bシート!A:G,5,FALSE)</f>
        <v>4</v>
      </c>
      <c r="M1323">
        <f>VLOOKUP(A1323,Bシート!A:G,6,FALSE)</f>
        <v>76</v>
      </c>
      <c r="N1323">
        <f>VLOOKUP(A1323,Bシート!A:G,7,FALSE)</f>
        <v>3</v>
      </c>
      <c r="O1323">
        <f>VLOOKUP(A1323,Bシート!A:H,8,FALSE)</f>
        <v>8.92</v>
      </c>
      <c r="P1323">
        <f>VLOOKUP(A1323,Bシート!A:I,9,FALSE)</f>
        <v>0.95</v>
      </c>
      <c r="Q1323">
        <f>VLOOKUP(A1323,Bシート!A:J,10,FALSE)</f>
        <v>-0.32</v>
      </c>
    </row>
    <row r="1324" spans="1:17">
      <c r="A1324" s="11">
        <v>43395</v>
      </c>
      <c r="B1324">
        <v>5</v>
      </c>
      <c r="C1324">
        <v>6</v>
      </c>
      <c r="D1324">
        <v>10</v>
      </c>
      <c r="E1324">
        <v>24</v>
      </c>
      <c r="F1324">
        <v>29</v>
      </c>
      <c r="G1324">
        <v>40</v>
      </c>
      <c r="H1324">
        <v>26</v>
      </c>
      <c r="I1324">
        <f>VLOOKUP(A1324,Bシート!A:G,2,FALSE)</f>
        <v>18.3</v>
      </c>
      <c r="J1324">
        <f>VLOOKUP(A1324,Bシート!A:G,3,FALSE)</f>
        <v>-0.39999999999999858</v>
      </c>
      <c r="K1324">
        <f>VLOOKUP(A1324,Bシート!A:G,4,FALSE)</f>
        <v>1020.5</v>
      </c>
      <c r="L1324">
        <f>VLOOKUP(A1324,Bシート!A:G,5,FALSE)</f>
        <v>2.8999999999999773</v>
      </c>
      <c r="M1324">
        <f>VLOOKUP(A1324,Bシート!A:G,6,FALSE)</f>
        <v>57</v>
      </c>
      <c r="N1324">
        <f>VLOOKUP(A1324,Bシート!A:G,7,FALSE)</f>
        <v>11</v>
      </c>
      <c r="O1324">
        <f>VLOOKUP(A1324,Bシート!A:H,8,FALSE)</f>
        <v>12.92</v>
      </c>
      <c r="P1324">
        <f>VLOOKUP(A1324,Bシート!A:I,9,FALSE)</f>
        <v>0.38</v>
      </c>
      <c r="Q1324">
        <f>VLOOKUP(A1324,Bシート!A:J,10,FALSE)</f>
        <v>-0.92</v>
      </c>
    </row>
    <row r="1325" spans="1:17">
      <c r="A1325" s="11">
        <v>43398</v>
      </c>
      <c r="B1325">
        <v>1</v>
      </c>
      <c r="C1325">
        <v>7</v>
      </c>
      <c r="D1325">
        <v>8</v>
      </c>
      <c r="E1325">
        <v>17</v>
      </c>
      <c r="F1325">
        <v>25</v>
      </c>
      <c r="G1325">
        <v>42</v>
      </c>
      <c r="H1325">
        <v>11</v>
      </c>
      <c r="I1325">
        <f>VLOOKUP(A1325,Bシート!A:G,2,FALSE)</f>
        <v>19.3</v>
      </c>
      <c r="J1325">
        <f>VLOOKUP(A1325,Bシート!A:G,3,FALSE)</f>
        <v>-0.39999999999999858</v>
      </c>
      <c r="K1325">
        <f>VLOOKUP(A1325,Bシート!A:G,4,FALSE)</f>
        <v>1015.8</v>
      </c>
      <c r="L1325">
        <f>VLOOKUP(A1325,Bシート!A:G,5,FALSE)</f>
        <v>4.3999999999999773</v>
      </c>
      <c r="M1325">
        <f>VLOOKUP(A1325,Bシート!A:G,6,FALSE)</f>
        <v>57</v>
      </c>
      <c r="N1325">
        <f>VLOOKUP(A1325,Bシート!A:G,7,FALSE)</f>
        <v>-23</v>
      </c>
      <c r="O1325">
        <f>VLOOKUP(A1325,Bシート!A:H,8,FALSE)</f>
        <v>15.92</v>
      </c>
      <c r="P1325">
        <f>VLOOKUP(A1325,Bシート!A:I,9,FALSE)</f>
        <v>-0.24</v>
      </c>
      <c r="Q1325">
        <f>VLOOKUP(A1325,Bシート!A:J,10,FALSE)</f>
        <v>-0.97</v>
      </c>
    </row>
    <row r="1326" spans="1:17">
      <c r="A1326" s="11">
        <v>43402</v>
      </c>
      <c r="B1326">
        <v>8</v>
      </c>
      <c r="C1326">
        <v>18</v>
      </c>
      <c r="D1326">
        <v>23</v>
      </c>
      <c r="E1326">
        <v>26</v>
      </c>
      <c r="F1326">
        <v>33</v>
      </c>
      <c r="G1326">
        <v>38</v>
      </c>
      <c r="H1326">
        <v>34</v>
      </c>
      <c r="I1326">
        <f>VLOOKUP(A1326,Bシート!A:G,2,FALSE)</f>
        <v>16.600000000000001</v>
      </c>
      <c r="J1326">
        <f>VLOOKUP(A1326,Bシート!A:G,3,FALSE)</f>
        <v>-1.5</v>
      </c>
      <c r="K1326">
        <f>VLOOKUP(A1326,Bシート!A:G,4,FALSE)</f>
        <v>1006</v>
      </c>
      <c r="L1326">
        <f>VLOOKUP(A1326,Bシート!A:G,5,FALSE)</f>
        <v>-0.70000000000004547</v>
      </c>
      <c r="M1326">
        <f>VLOOKUP(A1326,Bシート!A:G,6,FALSE)</f>
        <v>80</v>
      </c>
      <c r="N1326">
        <f>VLOOKUP(A1326,Bシート!A:G,7,FALSE)</f>
        <v>14</v>
      </c>
      <c r="O1326">
        <f>VLOOKUP(A1326,Bシート!A:H,8,FALSE)</f>
        <v>19.920000000000002</v>
      </c>
      <c r="P1326">
        <f>VLOOKUP(A1326,Bシート!A:I,9,FALSE)</f>
        <v>-0.89</v>
      </c>
      <c r="Q1326">
        <f>VLOOKUP(A1326,Bシート!A:J,10,FALSE)</f>
        <v>-0.46</v>
      </c>
    </row>
    <row r="1327" spans="1:17">
      <c r="A1327" s="11">
        <v>43405</v>
      </c>
      <c r="B1327">
        <v>2</v>
      </c>
      <c r="C1327">
        <v>3</v>
      </c>
      <c r="D1327">
        <v>9</v>
      </c>
      <c r="E1327">
        <v>12</v>
      </c>
      <c r="F1327">
        <v>30</v>
      </c>
      <c r="G1327">
        <v>41</v>
      </c>
      <c r="H1327">
        <v>21</v>
      </c>
      <c r="I1327">
        <f>VLOOKUP(A1327,Bシート!A:G,2,FALSE)</f>
        <v>14.8</v>
      </c>
      <c r="J1327">
        <f>VLOOKUP(A1327,Bシート!A:G,3,FALSE)</f>
        <v>-1.0999999999999996</v>
      </c>
      <c r="K1327">
        <f>VLOOKUP(A1327,Bシート!A:G,4,FALSE)</f>
        <v>1017.1</v>
      </c>
      <c r="L1327">
        <f>VLOOKUP(A1327,Bシート!A:G,5,FALSE)</f>
        <v>6.2000000000000455</v>
      </c>
      <c r="M1327">
        <f>VLOOKUP(A1327,Bシート!A:G,6,FALSE)</f>
        <v>48</v>
      </c>
      <c r="N1327">
        <f>VLOOKUP(A1327,Bシート!A:G,7,FALSE)</f>
        <v>2</v>
      </c>
      <c r="O1327">
        <f>VLOOKUP(A1327,Bシート!A:H,8,FALSE)</f>
        <v>22.92</v>
      </c>
      <c r="P1327">
        <f>VLOOKUP(A1327,Bシート!A:I,9,FALSE)</f>
        <v>-0.99</v>
      </c>
      <c r="Q1327">
        <f>VLOOKUP(A1327,Bシート!A:J,10,FALSE)</f>
        <v>0.16</v>
      </c>
    </row>
    <row r="1328" spans="1:17">
      <c r="A1328" s="11">
        <v>43409</v>
      </c>
      <c r="B1328">
        <v>2</v>
      </c>
      <c r="C1328">
        <v>3</v>
      </c>
      <c r="D1328">
        <v>13</v>
      </c>
      <c r="E1328">
        <v>22</v>
      </c>
      <c r="F1328">
        <v>23</v>
      </c>
      <c r="G1328">
        <v>30</v>
      </c>
      <c r="H1328">
        <v>27</v>
      </c>
      <c r="I1328">
        <f>VLOOKUP(A1328,Bシート!A:G,2,FALSE)</f>
        <v>20.8</v>
      </c>
      <c r="J1328">
        <f>VLOOKUP(A1328,Bシート!A:G,3,FALSE)</f>
        <v>6.1000000000000014</v>
      </c>
      <c r="K1328">
        <f>VLOOKUP(A1328,Bシート!A:G,4,FALSE)</f>
        <v>1018.2</v>
      </c>
      <c r="L1328">
        <f>VLOOKUP(A1328,Bシート!A:G,5,FALSE)</f>
        <v>-0.39999999999997726</v>
      </c>
      <c r="M1328">
        <f>VLOOKUP(A1328,Bシート!A:G,6,FALSE)</f>
        <v>76</v>
      </c>
      <c r="N1328">
        <f>VLOOKUP(A1328,Bシート!A:G,7,FALSE)</f>
        <v>-14</v>
      </c>
      <c r="O1328">
        <f>VLOOKUP(A1328,Bシート!A:H,8,FALSE)</f>
        <v>26.92</v>
      </c>
      <c r="P1328">
        <f>VLOOKUP(A1328,Bシート!A:I,9,FALSE)</f>
        <v>-0.53</v>
      </c>
      <c r="Q1328">
        <f>VLOOKUP(A1328,Bシート!A:J,10,FALSE)</f>
        <v>0.85</v>
      </c>
    </row>
    <row r="1329" spans="1:17">
      <c r="A1329" s="11">
        <v>43412</v>
      </c>
      <c r="B1329">
        <v>7</v>
      </c>
      <c r="C1329">
        <v>9</v>
      </c>
      <c r="D1329">
        <v>23</v>
      </c>
      <c r="E1329">
        <v>32</v>
      </c>
      <c r="F1329">
        <v>37</v>
      </c>
      <c r="G1329">
        <v>40</v>
      </c>
      <c r="H1329">
        <v>41</v>
      </c>
      <c r="I1329">
        <f>VLOOKUP(A1329,Bシート!A:G,2,FALSE)</f>
        <v>17.8</v>
      </c>
      <c r="J1329">
        <f>VLOOKUP(A1329,Bシート!A:G,3,FALSE)</f>
        <v>0.5</v>
      </c>
      <c r="K1329">
        <f>VLOOKUP(A1329,Bシート!A:G,4,FALSE)</f>
        <v>1021.6</v>
      </c>
      <c r="L1329">
        <f>VLOOKUP(A1329,Bシート!A:G,5,FALSE)</f>
        <v>0.60000000000002274</v>
      </c>
      <c r="M1329">
        <f>VLOOKUP(A1329,Bシート!A:G,6,FALSE)</f>
        <v>76</v>
      </c>
      <c r="N1329">
        <f>VLOOKUP(A1329,Bシート!A:G,7,FALSE)</f>
        <v>24</v>
      </c>
      <c r="O1329">
        <f>VLOOKUP(A1329,Bシート!A:H,8,FALSE)</f>
        <v>0.39</v>
      </c>
      <c r="P1329">
        <f>VLOOKUP(A1329,Bシート!A:I,9,FALSE)</f>
        <v>0.08</v>
      </c>
      <c r="Q1329">
        <f>VLOOKUP(A1329,Bシート!A:J,10,FALSE)</f>
        <v>1</v>
      </c>
    </row>
    <row r="1330" spans="1:17">
      <c r="A1330" s="11">
        <v>43416</v>
      </c>
      <c r="B1330">
        <v>11</v>
      </c>
      <c r="C1330">
        <v>15</v>
      </c>
      <c r="D1330">
        <v>18</v>
      </c>
      <c r="E1330">
        <v>22</v>
      </c>
      <c r="F1330">
        <v>37</v>
      </c>
      <c r="G1330">
        <v>42</v>
      </c>
      <c r="H1330">
        <v>31</v>
      </c>
      <c r="I1330">
        <f>VLOOKUP(A1330,Bシート!A:G,2,FALSE)</f>
        <v>16.7</v>
      </c>
      <c r="J1330">
        <f>VLOOKUP(A1330,Bシート!A:G,3,FALSE)</f>
        <v>1.2999999999999989</v>
      </c>
      <c r="K1330">
        <f>VLOOKUP(A1330,Bシート!A:G,4,FALSE)</f>
        <v>1009.4</v>
      </c>
      <c r="L1330">
        <f>VLOOKUP(A1330,Bシート!A:G,5,FALSE)</f>
        <v>-7.1000000000000227</v>
      </c>
      <c r="M1330">
        <f>VLOOKUP(A1330,Bシート!A:G,6,FALSE)</f>
        <v>80</v>
      </c>
      <c r="N1330">
        <f>VLOOKUP(A1330,Bシート!A:G,7,FALSE)</f>
        <v>13</v>
      </c>
      <c r="O1330">
        <f>VLOOKUP(A1330,Bシート!A:H,8,FALSE)</f>
        <v>4.3899999999999997</v>
      </c>
      <c r="P1330">
        <f>VLOOKUP(A1330,Bシート!A:I,9,FALSE)</f>
        <v>0.8</v>
      </c>
      <c r="Q1330">
        <f>VLOOKUP(A1330,Bシート!A:J,10,FALSE)</f>
        <v>0.59</v>
      </c>
    </row>
    <row r="1331" spans="1:17">
      <c r="A1331" s="11">
        <v>43419</v>
      </c>
      <c r="B1331">
        <v>2</v>
      </c>
      <c r="C1331">
        <v>19</v>
      </c>
      <c r="D1331">
        <v>24</v>
      </c>
      <c r="E1331">
        <v>32</v>
      </c>
      <c r="F1331">
        <v>36</v>
      </c>
      <c r="G1331">
        <v>43</v>
      </c>
      <c r="H1331">
        <v>30</v>
      </c>
      <c r="I1331">
        <f>VLOOKUP(A1331,Bシート!A:G,2,FALSE)</f>
        <v>13.5</v>
      </c>
      <c r="J1331">
        <f>VLOOKUP(A1331,Bシート!A:G,3,FALSE)</f>
        <v>-0.80000000000000071</v>
      </c>
      <c r="K1331">
        <f>VLOOKUP(A1331,Bシート!A:G,4,FALSE)</f>
        <v>1020.2</v>
      </c>
      <c r="L1331">
        <f>VLOOKUP(A1331,Bシート!A:G,5,FALSE)</f>
        <v>5.8000000000000682</v>
      </c>
      <c r="M1331">
        <f>VLOOKUP(A1331,Bシート!A:G,6,FALSE)</f>
        <v>55</v>
      </c>
      <c r="N1331">
        <f>VLOOKUP(A1331,Bシート!A:G,7,FALSE)</f>
        <v>2</v>
      </c>
      <c r="O1331">
        <f>VLOOKUP(A1331,Bシート!A:H,8,FALSE)</f>
        <v>7.39</v>
      </c>
      <c r="P1331">
        <f>VLOOKUP(A1331,Bシート!A:I,9,FALSE)</f>
        <v>1</v>
      </c>
      <c r="Q1331">
        <f>VLOOKUP(A1331,Bシート!A:J,10,FALSE)</f>
        <v>0</v>
      </c>
    </row>
    <row r="1332" spans="1:17">
      <c r="A1332" s="11">
        <v>43423</v>
      </c>
      <c r="B1332">
        <v>2</v>
      </c>
      <c r="C1332">
        <v>14</v>
      </c>
      <c r="D1332">
        <v>30</v>
      </c>
      <c r="E1332">
        <v>31</v>
      </c>
      <c r="F1332">
        <v>38</v>
      </c>
      <c r="G1332">
        <v>39</v>
      </c>
      <c r="H1332">
        <v>26</v>
      </c>
      <c r="I1332">
        <f>VLOOKUP(A1332,Bシート!A:G,2,FALSE)</f>
        <v>13.3</v>
      </c>
      <c r="J1332">
        <f>VLOOKUP(A1332,Bシート!A:G,3,FALSE)</f>
        <v>-1</v>
      </c>
      <c r="K1332">
        <f>VLOOKUP(A1332,Bシート!A:G,4,FALSE)</f>
        <v>1010.3</v>
      </c>
      <c r="L1332">
        <f>VLOOKUP(A1332,Bシート!A:G,5,FALSE)</f>
        <v>-5.1000000000000227</v>
      </c>
      <c r="M1332">
        <f>VLOOKUP(A1332,Bシート!A:G,6,FALSE)</f>
        <v>96</v>
      </c>
      <c r="N1332">
        <f>VLOOKUP(A1332,Bシート!A:G,7,FALSE)</f>
        <v>24</v>
      </c>
      <c r="O1332">
        <f>VLOOKUP(A1332,Bシート!A:H,8,FALSE)</f>
        <v>11.39</v>
      </c>
      <c r="P1332">
        <f>VLOOKUP(A1332,Bシート!A:I,9,FALSE)</f>
        <v>0.66</v>
      </c>
      <c r="Q1332">
        <f>VLOOKUP(A1332,Bシート!A:J,10,FALSE)</f>
        <v>-0.75</v>
      </c>
    </row>
    <row r="1333" spans="1:17">
      <c r="A1333" s="11">
        <v>43426</v>
      </c>
      <c r="B1333">
        <v>5</v>
      </c>
      <c r="C1333">
        <v>15</v>
      </c>
      <c r="D1333">
        <v>18</v>
      </c>
      <c r="E1333">
        <v>22</v>
      </c>
      <c r="F1333">
        <v>33</v>
      </c>
      <c r="G1333">
        <v>40</v>
      </c>
      <c r="H1333">
        <v>6</v>
      </c>
      <c r="I1333">
        <f>VLOOKUP(A1333,Bシート!A:G,2,FALSE)</f>
        <v>9.9</v>
      </c>
      <c r="J1333">
        <f>VLOOKUP(A1333,Bシート!A:G,3,FALSE)</f>
        <v>-2.9000000000000004</v>
      </c>
      <c r="K1333">
        <f>VLOOKUP(A1333,Bシート!A:G,4,FALSE)</f>
        <v>1006.4</v>
      </c>
      <c r="L1333">
        <f>VLOOKUP(A1333,Bシート!A:G,5,FALSE)</f>
        <v>-10.800000000000068</v>
      </c>
      <c r="M1333">
        <f>VLOOKUP(A1333,Bシート!A:G,6,FALSE)</f>
        <v>82</v>
      </c>
      <c r="N1333">
        <f>VLOOKUP(A1333,Bシート!A:G,7,FALSE)</f>
        <v>5</v>
      </c>
      <c r="O1333">
        <f>VLOOKUP(A1333,Bシート!A:H,8,FALSE)</f>
        <v>14.39</v>
      </c>
      <c r="P1333">
        <f>VLOOKUP(A1333,Bシート!A:I,9,FALSE)</f>
        <v>0.08</v>
      </c>
      <c r="Q1333">
        <f>VLOOKUP(A1333,Bシート!A:J,10,FALSE)</f>
        <v>-1</v>
      </c>
    </row>
    <row r="1334" spans="1:17">
      <c r="A1334" s="11">
        <v>43430</v>
      </c>
      <c r="B1334">
        <v>2</v>
      </c>
      <c r="C1334">
        <v>9</v>
      </c>
      <c r="D1334">
        <v>15</v>
      </c>
      <c r="E1334">
        <v>22</v>
      </c>
      <c r="F1334">
        <v>26</v>
      </c>
      <c r="G1334">
        <v>35</v>
      </c>
      <c r="H1334">
        <v>5</v>
      </c>
      <c r="I1334">
        <f>VLOOKUP(A1334,Bシート!A:G,2,FALSE)</f>
        <v>14.8</v>
      </c>
      <c r="J1334">
        <f>VLOOKUP(A1334,Bシート!A:G,3,FALSE)</f>
        <v>4.1000000000000014</v>
      </c>
      <c r="K1334">
        <f>VLOOKUP(A1334,Bシート!A:G,4,FALSE)</f>
        <v>1021.8</v>
      </c>
      <c r="L1334">
        <f>VLOOKUP(A1334,Bシート!A:G,5,FALSE)</f>
        <v>2.8999999999999773</v>
      </c>
      <c r="M1334">
        <f>VLOOKUP(A1334,Bシート!A:G,6,FALSE)</f>
        <v>74</v>
      </c>
      <c r="N1334">
        <f>VLOOKUP(A1334,Bシート!A:G,7,FALSE)</f>
        <v>-1</v>
      </c>
      <c r="O1334">
        <f>VLOOKUP(A1334,Bシート!A:H,8,FALSE)</f>
        <v>18.39</v>
      </c>
      <c r="P1334">
        <f>VLOOKUP(A1334,Bシート!A:I,9,FALSE)</f>
        <v>-0.7</v>
      </c>
      <c r="Q1334">
        <f>VLOOKUP(A1334,Bシート!A:J,10,FALSE)</f>
        <v>-0.72</v>
      </c>
    </row>
    <row r="1335" spans="1:17">
      <c r="A1335" s="11">
        <v>43433</v>
      </c>
      <c r="B1335">
        <v>1</v>
      </c>
      <c r="C1335">
        <v>2</v>
      </c>
      <c r="D1335">
        <v>7</v>
      </c>
      <c r="E1335">
        <v>14</v>
      </c>
      <c r="F1335">
        <v>29</v>
      </c>
      <c r="G1335">
        <v>43</v>
      </c>
      <c r="H1335">
        <v>40</v>
      </c>
      <c r="I1335">
        <f>VLOOKUP(A1335,Bシート!A:G,2,FALSE)</f>
        <v>13.5</v>
      </c>
      <c r="J1335">
        <f>VLOOKUP(A1335,Bシート!A:G,3,FALSE)</f>
        <v>-3.3999999999999986</v>
      </c>
      <c r="K1335">
        <f>VLOOKUP(A1335,Bシート!A:G,4,FALSE)</f>
        <v>1016.9</v>
      </c>
      <c r="L1335">
        <f>VLOOKUP(A1335,Bシート!A:G,5,FALSE)</f>
        <v>4.5</v>
      </c>
      <c r="M1335">
        <f>VLOOKUP(A1335,Bシート!A:G,6,FALSE)</f>
        <v>65</v>
      </c>
      <c r="N1335">
        <f>VLOOKUP(A1335,Bシート!A:G,7,FALSE)</f>
        <v>1</v>
      </c>
      <c r="O1335">
        <f>VLOOKUP(A1335,Bシート!A:H,8,FALSE)</f>
        <v>21.39</v>
      </c>
      <c r="P1335">
        <f>VLOOKUP(A1335,Bシート!A:I,9,FALSE)</f>
        <v>-0.99</v>
      </c>
      <c r="Q1335">
        <f>VLOOKUP(A1335,Bシート!A:J,10,FALSE)</f>
        <v>-0.16</v>
      </c>
    </row>
    <row r="1336" spans="1:17">
      <c r="A1336" s="11">
        <v>43437</v>
      </c>
      <c r="B1336">
        <v>10</v>
      </c>
      <c r="C1336">
        <v>16</v>
      </c>
      <c r="D1336">
        <v>19</v>
      </c>
      <c r="E1336">
        <v>34</v>
      </c>
      <c r="F1336">
        <v>35</v>
      </c>
      <c r="G1336">
        <v>39</v>
      </c>
      <c r="H1336">
        <v>4</v>
      </c>
      <c r="I1336">
        <f>VLOOKUP(A1336,Bシート!A:G,2,FALSE)</f>
        <v>15</v>
      </c>
      <c r="J1336">
        <f>VLOOKUP(A1336,Bシート!A:G,3,FALSE)</f>
        <v>3.8000000000000007</v>
      </c>
      <c r="K1336">
        <f>VLOOKUP(A1336,Bシート!A:G,4,FALSE)</f>
        <v>1020.9</v>
      </c>
      <c r="L1336">
        <f>VLOOKUP(A1336,Bシート!A:G,5,FALSE)</f>
        <v>-6.1999999999999318</v>
      </c>
      <c r="M1336">
        <f>VLOOKUP(A1336,Bシート!A:G,6,FALSE)</f>
        <v>68</v>
      </c>
      <c r="N1336">
        <f>VLOOKUP(A1336,Bシート!A:G,7,FALSE)</f>
        <v>8</v>
      </c>
      <c r="O1336">
        <f>VLOOKUP(A1336,Bシート!A:H,8,FALSE)</f>
        <v>25.39</v>
      </c>
      <c r="P1336">
        <f>VLOOKUP(A1336,Bシート!A:I,9,FALSE)</f>
        <v>-0.77</v>
      </c>
      <c r="Q1336">
        <f>VLOOKUP(A1336,Bシート!A:J,10,FALSE)</f>
        <v>0.64</v>
      </c>
    </row>
    <row r="1337" spans="1:17">
      <c r="A1337" s="11">
        <v>43440</v>
      </c>
      <c r="B1337">
        <v>4</v>
      </c>
      <c r="C1337">
        <v>5</v>
      </c>
      <c r="D1337">
        <v>11</v>
      </c>
      <c r="E1337">
        <v>19</v>
      </c>
      <c r="F1337">
        <v>31</v>
      </c>
      <c r="G1337">
        <v>34</v>
      </c>
      <c r="H1337">
        <v>43</v>
      </c>
      <c r="I1337">
        <f>VLOOKUP(A1337,Bシート!A:G,2,FALSE)</f>
        <v>10</v>
      </c>
      <c r="J1337">
        <f>VLOOKUP(A1337,Bシート!A:G,3,FALSE)</f>
        <v>-7.1999999999999993</v>
      </c>
      <c r="K1337">
        <f>VLOOKUP(A1337,Bシート!A:G,4,FALSE)</f>
        <v>1008.4</v>
      </c>
      <c r="L1337">
        <f>VLOOKUP(A1337,Bシート!A:G,5,FALSE)</f>
        <v>-10.600000000000023</v>
      </c>
      <c r="M1337">
        <f>VLOOKUP(A1337,Bシート!A:G,6,FALSE)</f>
        <v>99</v>
      </c>
      <c r="N1337">
        <f>VLOOKUP(A1337,Bシート!A:G,7,FALSE)</f>
        <v>41</v>
      </c>
      <c r="O1337">
        <f>VLOOKUP(A1337,Bシート!A:H,8,FALSE)</f>
        <v>28.39</v>
      </c>
      <c r="P1337">
        <f>VLOOKUP(A1337,Bシート!A:I,9,FALSE)</f>
        <v>-0.24</v>
      </c>
      <c r="Q1337">
        <f>VLOOKUP(A1337,Bシート!A:J,10,FALSE)</f>
        <v>0.97</v>
      </c>
    </row>
    <row r="1338" spans="1:17">
      <c r="A1338" s="11">
        <v>43444</v>
      </c>
      <c r="B1338">
        <v>3</v>
      </c>
      <c r="C1338">
        <v>6</v>
      </c>
      <c r="D1338">
        <v>21</v>
      </c>
      <c r="E1338">
        <v>28</v>
      </c>
      <c r="F1338">
        <v>29</v>
      </c>
      <c r="G1338">
        <v>34</v>
      </c>
      <c r="H1338">
        <v>15</v>
      </c>
      <c r="I1338">
        <f>VLOOKUP(A1338,Bシート!A:G,2,FALSE)</f>
        <v>6.2</v>
      </c>
      <c r="J1338">
        <f>VLOOKUP(A1338,Bシート!A:G,3,FALSE)</f>
        <v>-1.3999999999999995</v>
      </c>
      <c r="K1338">
        <f>VLOOKUP(A1338,Bシート!A:G,4,FALSE)</f>
        <v>1025.7</v>
      </c>
      <c r="L1338">
        <f>VLOOKUP(A1338,Bシート!A:G,5,FALSE)</f>
        <v>3.7000000000000455</v>
      </c>
      <c r="M1338">
        <f>VLOOKUP(A1338,Bシート!A:G,6,FALSE)</f>
        <v>50</v>
      </c>
      <c r="N1338">
        <f>VLOOKUP(A1338,Bシート!A:G,7,FALSE)</f>
        <v>9</v>
      </c>
      <c r="O1338">
        <f>VLOOKUP(A1338,Bシート!A:H,8,FALSE)</f>
        <v>2.86</v>
      </c>
      <c r="P1338">
        <f>VLOOKUP(A1338,Bシート!A:I,9,FALSE)</f>
        <v>0.56999999999999995</v>
      </c>
      <c r="Q1338">
        <f>VLOOKUP(A1338,Bシート!A:J,10,FALSE)</f>
        <v>0.82</v>
      </c>
    </row>
    <row r="1339" spans="1:17">
      <c r="A1339" s="11">
        <v>43447</v>
      </c>
      <c r="B1339">
        <v>2</v>
      </c>
      <c r="C1339">
        <v>6</v>
      </c>
      <c r="D1339">
        <v>23</v>
      </c>
      <c r="E1339">
        <v>25</v>
      </c>
      <c r="F1339">
        <v>30</v>
      </c>
      <c r="G1339">
        <v>31</v>
      </c>
      <c r="H1339">
        <v>35</v>
      </c>
      <c r="I1339">
        <f>VLOOKUP(A1339,Bシート!A:G,2,FALSE)</f>
        <v>5.6</v>
      </c>
      <c r="J1339">
        <f>VLOOKUP(A1339,Bシート!A:G,3,FALSE)</f>
        <v>-4.9000000000000004</v>
      </c>
      <c r="K1339">
        <f>VLOOKUP(A1339,Bシート!A:G,4,FALSE)</f>
        <v>1017.7</v>
      </c>
      <c r="L1339">
        <f>VLOOKUP(A1339,Bシート!A:G,5,FALSE)</f>
        <v>8.4000000000000909</v>
      </c>
      <c r="M1339">
        <f>VLOOKUP(A1339,Bシート!A:G,6,FALSE)</f>
        <v>92</v>
      </c>
      <c r="N1339">
        <f>VLOOKUP(A1339,Bシート!A:G,7,FALSE)</f>
        <v>37</v>
      </c>
      <c r="O1339">
        <f>VLOOKUP(A1339,Bシート!A:H,8,FALSE)</f>
        <v>5.86</v>
      </c>
      <c r="P1339">
        <f>VLOOKUP(A1339,Bシート!A:I,9,FALSE)</f>
        <v>0.95</v>
      </c>
      <c r="Q1339">
        <f>VLOOKUP(A1339,Bシート!A:J,10,FALSE)</f>
        <v>0.32</v>
      </c>
    </row>
    <row r="1340" spans="1:17">
      <c r="A1340" s="11">
        <v>43451</v>
      </c>
      <c r="B1340">
        <v>1</v>
      </c>
      <c r="C1340">
        <v>10</v>
      </c>
      <c r="D1340">
        <v>15</v>
      </c>
      <c r="E1340">
        <v>33</v>
      </c>
      <c r="F1340">
        <v>34</v>
      </c>
      <c r="G1340">
        <v>42</v>
      </c>
      <c r="H1340">
        <v>39</v>
      </c>
      <c r="I1340">
        <f>VLOOKUP(A1340,Bシート!A:G,2,FALSE)</f>
        <v>8.8000000000000007</v>
      </c>
      <c r="J1340">
        <f>VLOOKUP(A1340,Bシート!A:G,3,FALSE)</f>
        <v>4.1000000000000005</v>
      </c>
      <c r="K1340">
        <f>VLOOKUP(A1340,Bシート!A:G,4,FALSE)</f>
        <v>1001.7</v>
      </c>
      <c r="L1340">
        <f>VLOOKUP(A1340,Bシート!A:G,5,FALSE)</f>
        <v>-15.099999999999909</v>
      </c>
      <c r="M1340">
        <f>VLOOKUP(A1340,Bシート!A:G,6,FALSE)</f>
        <v>83</v>
      </c>
      <c r="N1340">
        <f>VLOOKUP(A1340,Bシート!A:G,7,FALSE)</f>
        <v>14</v>
      </c>
      <c r="O1340">
        <f>VLOOKUP(A1340,Bシート!A:H,8,FALSE)</f>
        <v>9.86</v>
      </c>
      <c r="P1340">
        <f>VLOOKUP(A1340,Bシート!A:I,9,FALSE)</f>
        <v>0.86</v>
      </c>
      <c r="Q1340">
        <f>VLOOKUP(A1340,Bシート!A:J,10,FALSE)</f>
        <v>-0.5</v>
      </c>
    </row>
    <row r="1341" spans="1:17">
      <c r="A1341" s="11">
        <v>43454</v>
      </c>
      <c r="B1341">
        <v>6</v>
      </c>
      <c r="C1341">
        <v>15</v>
      </c>
      <c r="D1341">
        <v>18</v>
      </c>
      <c r="E1341">
        <v>20</v>
      </c>
      <c r="F1341">
        <v>26</v>
      </c>
      <c r="G1341">
        <v>29</v>
      </c>
      <c r="H1341">
        <v>9</v>
      </c>
      <c r="I1341">
        <f>VLOOKUP(A1341,Bシート!A:G,2,FALSE)</f>
        <v>9.9</v>
      </c>
      <c r="J1341">
        <f>VLOOKUP(A1341,Bシート!A:G,3,FALSE)</f>
        <v>-0.29999999999999893</v>
      </c>
      <c r="K1341">
        <f>VLOOKUP(A1341,Bシート!A:G,4,FALSE)</f>
        <v>1016.4</v>
      </c>
      <c r="L1341">
        <f>VLOOKUP(A1341,Bシート!A:G,5,FALSE)</f>
        <v>5.6999999999999318</v>
      </c>
      <c r="M1341">
        <f>VLOOKUP(A1341,Bシート!A:G,6,FALSE)</f>
        <v>67</v>
      </c>
      <c r="N1341">
        <f>VLOOKUP(A1341,Bシート!A:G,7,FALSE)</f>
        <v>17</v>
      </c>
      <c r="O1341">
        <f>VLOOKUP(A1341,Bシート!A:H,8,FALSE)</f>
        <v>12.86</v>
      </c>
      <c r="P1341">
        <f>VLOOKUP(A1341,Bシート!A:I,9,FALSE)</f>
        <v>0.39</v>
      </c>
      <c r="Q1341">
        <f>VLOOKUP(A1341,Bシート!A:J,10,FALSE)</f>
        <v>-0.92</v>
      </c>
    </row>
    <row r="1342" spans="1:17">
      <c r="A1342" s="11">
        <v>43458</v>
      </c>
      <c r="B1342">
        <v>9</v>
      </c>
      <c r="C1342">
        <v>12</v>
      </c>
      <c r="D1342">
        <v>15</v>
      </c>
      <c r="E1342">
        <v>16</v>
      </c>
      <c r="F1342">
        <v>26</v>
      </c>
      <c r="G1342">
        <v>39</v>
      </c>
      <c r="H1342">
        <v>34</v>
      </c>
      <c r="I1342">
        <f>VLOOKUP(A1342,Bシート!A:G,2,FALSE)</f>
        <v>6.9</v>
      </c>
      <c r="J1342">
        <f>VLOOKUP(A1342,Bシート!A:G,3,FALSE)</f>
        <v>-2.9000000000000004</v>
      </c>
      <c r="K1342">
        <f>VLOOKUP(A1342,Bシート!A:G,4,FALSE)</f>
        <v>1016.5</v>
      </c>
      <c r="L1342">
        <f>VLOOKUP(A1342,Bシート!A:G,5,FALSE)</f>
        <v>8.5</v>
      </c>
      <c r="M1342">
        <f>VLOOKUP(A1342,Bシート!A:G,6,FALSE)</f>
        <v>36</v>
      </c>
      <c r="N1342">
        <f>VLOOKUP(A1342,Bシート!A:G,7,FALSE)</f>
        <v>-61</v>
      </c>
      <c r="O1342">
        <f>VLOOKUP(A1342,Bシート!A:H,8,FALSE)</f>
        <v>16.86</v>
      </c>
      <c r="P1342">
        <f>VLOOKUP(A1342,Bシート!A:I,9,FALSE)</f>
        <v>-0.43</v>
      </c>
      <c r="Q1342">
        <f>VLOOKUP(A1342,Bシート!A:J,10,FALSE)</f>
        <v>-0.9</v>
      </c>
    </row>
    <row r="1343" spans="1:17">
      <c r="A1343" s="11">
        <v>43461</v>
      </c>
      <c r="B1343">
        <v>1</v>
      </c>
      <c r="C1343">
        <v>4</v>
      </c>
      <c r="D1343">
        <v>9</v>
      </c>
      <c r="E1343">
        <v>16</v>
      </c>
      <c r="F1343">
        <v>23</v>
      </c>
      <c r="G1343">
        <v>31</v>
      </c>
      <c r="H1343">
        <v>42</v>
      </c>
      <c r="I1343">
        <f>VLOOKUP(A1343,Bシート!A:G,2,FALSE)</f>
        <v>8.9</v>
      </c>
      <c r="J1343">
        <f>VLOOKUP(A1343,Bシート!A:G,3,FALSE)</f>
        <v>-1.6999999999999993</v>
      </c>
      <c r="K1343">
        <f>VLOOKUP(A1343,Bシート!A:G,4,FALSE)</f>
        <v>1002.7</v>
      </c>
      <c r="L1343">
        <f>VLOOKUP(A1343,Bシート!A:G,5,FALSE)</f>
        <v>-7.6999999999999318</v>
      </c>
      <c r="M1343">
        <f>VLOOKUP(A1343,Bシート!A:G,6,FALSE)</f>
        <v>63</v>
      </c>
      <c r="N1343">
        <f>VLOOKUP(A1343,Bシート!A:G,7,FALSE)</f>
        <v>12</v>
      </c>
      <c r="O1343">
        <f>VLOOKUP(A1343,Bシート!A:H,8,FALSE)</f>
        <v>19.86</v>
      </c>
      <c r="P1343">
        <f>VLOOKUP(A1343,Bシート!A:I,9,FALSE)</f>
        <v>-0.88</v>
      </c>
      <c r="Q1343">
        <f>VLOOKUP(A1343,Bシート!A:J,10,FALSE)</f>
        <v>-0.47</v>
      </c>
    </row>
    <row r="1344" spans="1:17">
      <c r="A1344" s="11">
        <v>43472</v>
      </c>
      <c r="B1344">
        <v>2</v>
      </c>
      <c r="C1344">
        <v>8</v>
      </c>
      <c r="D1344">
        <v>10</v>
      </c>
      <c r="E1344">
        <v>12</v>
      </c>
      <c r="F1344">
        <v>19</v>
      </c>
      <c r="G1344">
        <v>23</v>
      </c>
      <c r="H1344">
        <v>16</v>
      </c>
      <c r="I1344">
        <f>VLOOKUP(A1344,Bシート!A:G,2,FALSE)</f>
        <v>6.6</v>
      </c>
      <c r="J1344">
        <f>VLOOKUP(A1344,Bシート!A:G,3,FALSE)</f>
        <v>0.19999999999999929</v>
      </c>
      <c r="K1344">
        <f>VLOOKUP(A1344,Bシート!A:G,4,FALSE)</f>
        <v>1017</v>
      </c>
      <c r="L1344">
        <f>VLOOKUP(A1344,Bシート!A:G,5,FALSE)</f>
        <v>1.1000000000000227</v>
      </c>
      <c r="M1344">
        <f>VLOOKUP(A1344,Bシート!A:G,6,FALSE)</f>
        <v>38</v>
      </c>
      <c r="N1344">
        <f>VLOOKUP(A1344,Bシート!A:G,7,FALSE)</f>
        <v>0</v>
      </c>
      <c r="O1344">
        <f>VLOOKUP(A1344,Bシート!A:H,8,FALSE)</f>
        <v>1.33</v>
      </c>
      <c r="P1344">
        <f>VLOOKUP(A1344,Bシート!A:I,9,FALSE)</f>
        <v>0.28000000000000003</v>
      </c>
      <c r="Q1344">
        <f>VLOOKUP(A1344,Bシート!A:J,10,FALSE)</f>
        <v>0.96</v>
      </c>
    </row>
    <row r="1345" spans="1:17">
      <c r="A1345" s="11">
        <v>43475</v>
      </c>
      <c r="B1345">
        <v>8</v>
      </c>
      <c r="C1345">
        <v>16</v>
      </c>
      <c r="D1345">
        <v>20</v>
      </c>
      <c r="E1345">
        <v>28</v>
      </c>
      <c r="F1345">
        <v>37</v>
      </c>
      <c r="G1345">
        <v>43</v>
      </c>
      <c r="H1345">
        <v>29</v>
      </c>
      <c r="I1345">
        <f>VLOOKUP(A1345,Bシート!A:G,2,FALSE)</f>
        <v>3.2</v>
      </c>
      <c r="J1345">
        <f>VLOOKUP(A1345,Bシート!A:G,3,FALSE)</f>
        <v>-1.2000000000000002</v>
      </c>
      <c r="K1345">
        <f>VLOOKUP(A1345,Bシート!A:G,4,FALSE)</f>
        <v>1011</v>
      </c>
      <c r="L1345">
        <f>VLOOKUP(A1345,Bシート!A:G,5,FALSE)</f>
        <v>-9.2999999999999545</v>
      </c>
      <c r="M1345">
        <f>VLOOKUP(A1345,Bシート!A:G,6,FALSE)</f>
        <v>47</v>
      </c>
      <c r="N1345">
        <f>VLOOKUP(A1345,Bシート!A:G,7,FALSE)</f>
        <v>11</v>
      </c>
      <c r="O1345">
        <f>VLOOKUP(A1345,Bシート!A:H,8,FALSE)</f>
        <v>4.33</v>
      </c>
      <c r="P1345">
        <f>VLOOKUP(A1345,Bシート!A:I,9,FALSE)</f>
        <v>0.8</v>
      </c>
      <c r="Q1345">
        <f>VLOOKUP(A1345,Bシート!A:J,10,FALSE)</f>
        <v>0.6</v>
      </c>
    </row>
    <row r="1346" spans="1:17">
      <c r="A1346" s="11">
        <v>43479</v>
      </c>
      <c r="B1346">
        <v>1</v>
      </c>
      <c r="C1346">
        <v>15</v>
      </c>
      <c r="D1346">
        <v>26</v>
      </c>
      <c r="E1346">
        <v>27</v>
      </c>
      <c r="F1346">
        <v>29</v>
      </c>
      <c r="G1346">
        <v>33</v>
      </c>
      <c r="H1346">
        <v>18</v>
      </c>
      <c r="I1346">
        <f>VLOOKUP(A1346,Bシート!A:G,2,FALSE)</f>
        <v>6.2</v>
      </c>
      <c r="J1346">
        <f>VLOOKUP(A1346,Bシート!A:G,3,FALSE)</f>
        <v>-0.59999999999999964</v>
      </c>
      <c r="K1346">
        <f>VLOOKUP(A1346,Bシート!A:G,4,FALSE)</f>
        <v>1020.6</v>
      </c>
      <c r="L1346">
        <f>VLOOKUP(A1346,Bシート!A:G,5,FALSE)</f>
        <v>4.1000000000000227</v>
      </c>
      <c r="M1346">
        <f>VLOOKUP(A1346,Bシート!A:G,6,FALSE)</f>
        <v>51</v>
      </c>
      <c r="N1346">
        <f>VLOOKUP(A1346,Bシート!A:G,7,FALSE)</f>
        <v>-8</v>
      </c>
      <c r="O1346">
        <f>VLOOKUP(A1346,Bシート!A:H,8,FALSE)</f>
        <v>8.33</v>
      </c>
      <c r="P1346">
        <f>VLOOKUP(A1346,Bシート!A:I,9,FALSE)</f>
        <v>0.98</v>
      </c>
      <c r="Q1346">
        <f>VLOOKUP(A1346,Bシート!A:J,10,FALSE)</f>
        <v>-0.2</v>
      </c>
    </row>
    <row r="1347" spans="1:17">
      <c r="A1347" s="11">
        <v>43482</v>
      </c>
      <c r="B1347">
        <v>5</v>
      </c>
      <c r="C1347">
        <v>10</v>
      </c>
      <c r="D1347">
        <v>22</v>
      </c>
      <c r="E1347">
        <v>27</v>
      </c>
      <c r="F1347">
        <v>38</v>
      </c>
      <c r="G1347">
        <v>42</v>
      </c>
      <c r="H1347">
        <v>36</v>
      </c>
      <c r="I1347">
        <f>VLOOKUP(A1347,Bシート!A:G,2,FALSE)</f>
        <v>7.5</v>
      </c>
      <c r="J1347">
        <f>VLOOKUP(A1347,Bシート!A:G,3,FALSE)</f>
        <v>-0.29999999999999982</v>
      </c>
      <c r="K1347">
        <f>VLOOKUP(A1347,Bシート!A:G,4,FALSE)</f>
        <v>1004.4</v>
      </c>
      <c r="L1347">
        <f>VLOOKUP(A1347,Bシート!A:G,5,FALSE)</f>
        <v>-6.6000000000000227</v>
      </c>
      <c r="M1347">
        <f>VLOOKUP(A1347,Bシート!A:G,6,FALSE)</f>
        <v>65</v>
      </c>
      <c r="N1347">
        <f>VLOOKUP(A1347,Bシート!A:G,7,FALSE)</f>
        <v>30</v>
      </c>
      <c r="O1347">
        <f>VLOOKUP(A1347,Bシート!A:H,8,FALSE)</f>
        <v>11.33</v>
      </c>
      <c r="P1347">
        <f>VLOOKUP(A1347,Bシート!A:I,9,FALSE)</f>
        <v>0.67</v>
      </c>
      <c r="Q1347">
        <f>VLOOKUP(A1347,Bシート!A:J,10,FALSE)</f>
        <v>-0.75</v>
      </c>
    </row>
    <row r="1348" spans="1:17">
      <c r="A1348" s="11">
        <v>43486</v>
      </c>
      <c r="B1348">
        <v>8</v>
      </c>
      <c r="C1348">
        <v>10</v>
      </c>
      <c r="D1348">
        <v>11</v>
      </c>
      <c r="E1348">
        <v>18</v>
      </c>
      <c r="F1348">
        <v>36</v>
      </c>
      <c r="G1348">
        <v>43</v>
      </c>
      <c r="H1348">
        <v>7</v>
      </c>
      <c r="I1348">
        <f>VLOOKUP(A1348,Bシート!A:G,2,FALSE)</f>
        <v>6.1</v>
      </c>
      <c r="J1348">
        <f>VLOOKUP(A1348,Bシート!A:G,3,FALSE)</f>
        <v>-3.4000000000000004</v>
      </c>
      <c r="K1348">
        <f>VLOOKUP(A1348,Bシート!A:G,4,FALSE)</f>
        <v>1007</v>
      </c>
      <c r="L1348">
        <f>VLOOKUP(A1348,Bシート!A:G,5,FALSE)</f>
        <v>7.7999999999999545</v>
      </c>
      <c r="M1348">
        <f>VLOOKUP(A1348,Bシート!A:G,6,FALSE)</f>
        <v>37</v>
      </c>
      <c r="N1348">
        <f>VLOOKUP(A1348,Bシート!A:G,7,FALSE)</f>
        <v>-6</v>
      </c>
      <c r="O1348">
        <f>VLOOKUP(A1348,Bシート!A:H,8,FALSE)</f>
        <v>15.33</v>
      </c>
      <c r="P1348">
        <f>VLOOKUP(A1348,Bシート!A:I,9,FALSE)</f>
        <v>-0.12</v>
      </c>
      <c r="Q1348">
        <f>VLOOKUP(A1348,Bシート!A:J,10,FALSE)</f>
        <v>-0.99</v>
      </c>
    </row>
    <row r="1349" spans="1:17">
      <c r="A1349" s="11">
        <v>43489</v>
      </c>
      <c r="B1349">
        <v>1</v>
      </c>
      <c r="C1349">
        <v>2</v>
      </c>
      <c r="D1349">
        <v>14</v>
      </c>
      <c r="E1349">
        <v>19</v>
      </c>
      <c r="F1349">
        <v>21</v>
      </c>
      <c r="G1349">
        <v>33</v>
      </c>
      <c r="H1349">
        <v>43</v>
      </c>
      <c r="I1349">
        <f>VLOOKUP(A1349,Bシート!A:G,2,FALSE)</f>
        <v>5.6</v>
      </c>
      <c r="J1349">
        <f>VLOOKUP(A1349,Bシート!A:G,3,FALSE)</f>
        <v>-2.4000000000000004</v>
      </c>
      <c r="K1349">
        <f>VLOOKUP(A1349,Bシート!A:G,4,FALSE)</f>
        <v>1012</v>
      </c>
      <c r="L1349">
        <f>VLOOKUP(A1349,Bシート!A:G,5,FALSE)</f>
        <v>6.5</v>
      </c>
      <c r="M1349">
        <f>VLOOKUP(A1349,Bシート!A:G,6,FALSE)</f>
        <v>36</v>
      </c>
      <c r="N1349">
        <f>VLOOKUP(A1349,Bシート!A:G,7,FALSE)</f>
        <v>-29</v>
      </c>
      <c r="O1349">
        <f>VLOOKUP(A1349,Bシート!A:H,8,FALSE)</f>
        <v>18.329999999999998</v>
      </c>
      <c r="P1349">
        <f>VLOOKUP(A1349,Bシート!A:I,9,FALSE)</f>
        <v>-0.69</v>
      </c>
      <c r="Q1349">
        <f>VLOOKUP(A1349,Bシート!A:J,10,FALSE)</f>
        <v>-0.73</v>
      </c>
    </row>
    <row r="1350" spans="1:17">
      <c r="A1350" s="11">
        <v>43493</v>
      </c>
      <c r="B1350">
        <v>2</v>
      </c>
      <c r="C1350">
        <v>16</v>
      </c>
      <c r="D1350">
        <v>19</v>
      </c>
      <c r="E1350">
        <v>32</v>
      </c>
      <c r="F1350">
        <v>34</v>
      </c>
      <c r="G1350">
        <v>42</v>
      </c>
      <c r="H1350">
        <v>33</v>
      </c>
      <c r="I1350">
        <f>VLOOKUP(A1350,Bシート!A:G,2,FALSE)</f>
        <v>10.3</v>
      </c>
      <c r="J1350">
        <f>VLOOKUP(A1350,Bシート!A:G,3,FALSE)</f>
        <v>4.6000000000000005</v>
      </c>
      <c r="K1350">
        <f>VLOOKUP(A1350,Bシート!A:G,4,FALSE)</f>
        <v>1004.1</v>
      </c>
      <c r="L1350">
        <f>VLOOKUP(A1350,Bシート!A:G,5,FALSE)</f>
        <v>-12.199999999999932</v>
      </c>
      <c r="M1350">
        <f>VLOOKUP(A1350,Bシート!A:G,6,FALSE)</f>
        <v>43</v>
      </c>
      <c r="N1350">
        <f>VLOOKUP(A1350,Bシート!A:G,7,FALSE)</f>
        <v>4</v>
      </c>
      <c r="O1350">
        <f>VLOOKUP(A1350,Bシート!A:H,8,FALSE)</f>
        <v>22.33</v>
      </c>
      <c r="P1350">
        <f>VLOOKUP(A1350,Bシート!A:I,9,FALSE)</f>
        <v>-1</v>
      </c>
      <c r="Q1350">
        <f>VLOOKUP(A1350,Bシート!A:J,10,FALSE)</f>
        <v>0.04</v>
      </c>
    </row>
    <row r="1351" spans="1:17">
      <c r="A1351" s="11">
        <v>43496</v>
      </c>
      <c r="B1351">
        <v>7</v>
      </c>
      <c r="C1351">
        <v>8</v>
      </c>
      <c r="D1351">
        <v>9</v>
      </c>
      <c r="E1351">
        <v>10</v>
      </c>
      <c r="F1351">
        <v>20</v>
      </c>
      <c r="G1351">
        <v>38</v>
      </c>
      <c r="H1351">
        <v>16</v>
      </c>
      <c r="I1351">
        <f>VLOOKUP(A1351,Bシート!A:G,2,FALSE)</f>
        <v>7.2</v>
      </c>
      <c r="J1351">
        <f>VLOOKUP(A1351,Bシート!A:G,3,FALSE)</f>
        <v>0.70000000000000018</v>
      </c>
      <c r="K1351">
        <f>VLOOKUP(A1351,Bシート!A:G,4,FALSE)</f>
        <v>1001.5</v>
      </c>
      <c r="L1351">
        <f>VLOOKUP(A1351,Bシート!A:G,5,FALSE)</f>
        <v>-17.200000000000045</v>
      </c>
      <c r="M1351">
        <f>VLOOKUP(A1351,Bシート!A:G,6,FALSE)</f>
        <v>81</v>
      </c>
      <c r="N1351">
        <f>VLOOKUP(A1351,Bシート!A:G,7,FALSE)</f>
        <v>13</v>
      </c>
      <c r="O1351">
        <f>VLOOKUP(A1351,Bシート!A:H,8,FALSE)</f>
        <v>25.33</v>
      </c>
      <c r="P1351">
        <f>VLOOKUP(A1351,Bシート!A:I,9,FALSE)</f>
        <v>-0.78</v>
      </c>
      <c r="Q1351">
        <f>VLOOKUP(A1351,Bシート!A:J,10,FALSE)</f>
        <v>0.63</v>
      </c>
    </row>
    <row r="1352" spans="1:17">
      <c r="A1352" s="11">
        <v>43500</v>
      </c>
      <c r="B1352">
        <v>8</v>
      </c>
      <c r="C1352">
        <v>14</v>
      </c>
      <c r="D1352">
        <v>18</v>
      </c>
      <c r="E1352">
        <v>22</v>
      </c>
      <c r="F1352">
        <v>28</v>
      </c>
      <c r="G1352">
        <v>29</v>
      </c>
      <c r="H1352">
        <v>5</v>
      </c>
      <c r="I1352">
        <f>VLOOKUP(A1352,Bシート!A:G,2,FALSE)</f>
        <v>11.2</v>
      </c>
      <c r="J1352">
        <f>VLOOKUP(A1352,Bシート!A:G,3,FALSE)</f>
        <v>1.3999999999999986</v>
      </c>
      <c r="K1352">
        <f>VLOOKUP(A1352,Bシート!A:G,4,FALSE)</f>
        <v>1010.3</v>
      </c>
      <c r="L1352">
        <f>VLOOKUP(A1352,Bシート!A:G,5,FALSE)</f>
        <v>-1.5</v>
      </c>
      <c r="M1352">
        <f>VLOOKUP(A1352,Bシート!A:G,6,FALSE)</f>
        <v>39</v>
      </c>
      <c r="N1352">
        <f>VLOOKUP(A1352,Bシート!A:G,7,FALSE)</f>
        <v>-19</v>
      </c>
      <c r="O1352">
        <f>VLOOKUP(A1352,Bシート!A:H,8,FALSE)</f>
        <v>29.33</v>
      </c>
      <c r="P1352">
        <f>VLOOKUP(A1352,Bシート!A:I,9,FALSE)</f>
        <v>-0.04</v>
      </c>
      <c r="Q1352">
        <f>VLOOKUP(A1352,Bシート!A:J,10,FALSE)</f>
        <v>1</v>
      </c>
    </row>
    <row r="1353" spans="1:17">
      <c r="A1353" s="11">
        <v>43503</v>
      </c>
      <c r="B1353">
        <v>5</v>
      </c>
      <c r="C1353">
        <v>6</v>
      </c>
      <c r="D1353">
        <v>9</v>
      </c>
      <c r="E1353">
        <v>15</v>
      </c>
      <c r="F1353">
        <v>19</v>
      </c>
      <c r="G1353">
        <v>36</v>
      </c>
      <c r="H1353">
        <v>22</v>
      </c>
      <c r="I1353">
        <f>VLOOKUP(A1353,Bシート!A:G,2,FALSE)</f>
        <v>14.5</v>
      </c>
      <c r="J1353">
        <f>VLOOKUP(A1353,Bシート!A:G,3,FALSE)</f>
        <v>7.9</v>
      </c>
      <c r="K1353">
        <f>VLOOKUP(A1353,Bシート!A:G,4,FALSE)</f>
        <v>1001.9</v>
      </c>
      <c r="L1353">
        <f>VLOOKUP(A1353,Bシート!A:G,5,FALSE)</f>
        <v>-6.3999999999999773</v>
      </c>
      <c r="M1353">
        <f>VLOOKUP(A1353,Bシート!A:G,6,FALSE)</f>
        <v>60</v>
      </c>
      <c r="N1353">
        <f>VLOOKUP(A1353,Bシート!A:G,7,FALSE)</f>
        <v>-39</v>
      </c>
      <c r="O1353">
        <f>VLOOKUP(A1353,Bシート!A:H,8,FALSE)</f>
        <v>2.8</v>
      </c>
      <c r="P1353">
        <f>VLOOKUP(A1353,Bシート!A:I,9,FALSE)</f>
        <v>0.56000000000000005</v>
      </c>
      <c r="Q1353">
        <f>VLOOKUP(A1353,Bシート!A:J,10,FALSE)</f>
        <v>0.83</v>
      </c>
    </row>
    <row r="1354" spans="1:17">
      <c r="A1354" s="11">
        <v>43507</v>
      </c>
      <c r="B1354">
        <v>2</v>
      </c>
      <c r="C1354">
        <v>11</v>
      </c>
      <c r="D1354">
        <v>12</v>
      </c>
      <c r="E1354">
        <v>19</v>
      </c>
      <c r="F1354">
        <v>21</v>
      </c>
      <c r="G1354">
        <v>24</v>
      </c>
      <c r="H1354">
        <v>36</v>
      </c>
      <c r="I1354">
        <f>VLOOKUP(A1354,Bシート!A:G,2,FALSE)</f>
        <v>4.2</v>
      </c>
      <c r="J1354">
        <f>VLOOKUP(A1354,Bシート!A:G,3,FALSE)</f>
        <v>-1</v>
      </c>
      <c r="K1354">
        <f>VLOOKUP(A1354,Bシート!A:G,4,FALSE)</f>
        <v>1019</v>
      </c>
      <c r="L1354">
        <f>VLOOKUP(A1354,Bシート!A:G,5,FALSE)</f>
        <v>-3.7000000000000455</v>
      </c>
      <c r="M1354">
        <f>VLOOKUP(A1354,Bシート!A:G,6,FALSE)</f>
        <v>87</v>
      </c>
      <c r="N1354">
        <f>VLOOKUP(A1354,Bシート!A:G,7,FALSE)</f>
        <v>54</v>
      </c>
      <c r="O1354">
        <f>VLOOKUP(A1354,Bシート!A:H,8,FALSE)</f>
        <v>6.8</v>
      </c>
      <c r="P1354">
        <f>VLOOKUP(A1354,Bシート!A:I,9,FALSE)</f>
        <v>0.99</v>
      </c>
      <c r="Q1354">
        <f>VLOOKUP(A1354,Bシート!A:J,10,FALSE)</f>
        <v>0.12</v>
      </c>
    </row>
    <row r="1355" spans="1:17">
      <c r="A1355" s="11">
        <v>43510</v>
      </c>
      <c r="B1355">
        <v>4</v>
      </c>
      <c r="C1355">
        <v>25</v>
      </c>
      <c r="D1355">
        <v>27</v>
      </c>
      <c r="E1355">
        <v>28</v>
      </c>
      <c r="F1355">
        <v>32</v>
      </c>
      <c r="G1355">
        <v>41</v>
      </c>
      <c r="H1355">
        <v>26</v>
      </c>
      <c r="I1355">
        <f>VLOOKUP(A1355,Bシート!A:G,2,FALSE)</f>
        <v>5.4</v>
      </c>
      <c r="J1355">
        <f>VLOOKUP(A1355,Bシート!A:G,3,FALSE)</f>
        <v>-1.5</v>
      </c>
      <c r="K1355">
        <f>VLOOKUP(A1355,Bシート!A:G,4,FALSE)</f>
        <v>1022.9</v>
      </c>
      <c r="L1355">
        <f>VLOOKUP(A1355,Bシート!A:G,5,FALSE)</f>
        <v>5</v>
      </c>
      <c r="M1355">
        <f>VLOOKUP(A1355,Bシート!A:G,6,FALSE)</f>
        <v>32</v>
      </c>
      <c r="N1355">
        <f>VLOOKUP(A1355,Bシート!A:G,7,FALSE)</f>
        <v>-27</v>
      </c>
      <c r="O1355">
        <f>VLOOKUP(A1355,Bシート!A:H,8,FALSE)</f>
        <v>9.8000000000000007</v>
      </c>
      <c r="P1355">
        <f>VLOOKUP(A1355,Bシート!A:I,9,FALSE)</f>
        <v>0.87</v>
      </c>
      <c r="Q1355">
        <f>VLOOKUP(A1355,Bシート!A:J,10,FALSE)</f>
        <v>-0.49</v>
      </c>
    </row>
    <row r="1356" spans="1:17">
      <c r="A1356" s="11">
        <v>43514</v>
      </c>
      <c r="B1356">
        <v>5</v>
      </c>
      <c r="C1356">
        <v>15</v>
      </c>
      <c r="D1356">
        <v>27</v>
      </c>
      <c r="E1356">
        <v>29</v>
      </c>
      <c r="F1356">
        <v>34</v>
      </c>
      <c r="G1356">
        <v>37</v>
      </c>
      <c r="H1356">
        <v>12</v>
      </c>
      <c r="I1356">
        <f>VLOOKUP(A1356,Bシート!A:G,2,FALSE)</f>
        <v>9.9</v>
      </c>
      <c r="J1356">
        <f>VLOOKUP(A1356,Bシート!A:G,3,FALSE)</f>
        <v>2.2000000000000002</v>
      </c>
      <c r="K1356">
        <f>VLOOKUP(A1356,Bシート!A:G,4,FALSE)</f>
        <v>1021.6</v>
      </c>
      <c r="L1356">
        <f>VLOOKUP(A1356,Bシート!A:G,5,FALSE)</f>
        <v>7.7000000000000455</v>
      </c>
      <c r="M1356">
        <f>VLOOKUP(A1356,Bシート!A:G,6,FALSE)</f>
        <v>62</v>
      </c>
      <c r="N1356">
        <f>VLOOKUP(A1356,Bシート!A:G,7,FALSE)</f>
        <v>33</v>
      </c>
      <c r="O1356">
        <f>VLOOKUP(A1356,Bシート!A:H,8,FALSE)</f>
        <v>13.8</v>
      </c>
      <c r="P1356">
        <f>VLOOKUP(A1356,Bシート!A:I,9,FALSE)</f>
        <v>0.2</v>
      </c>
      <c r="Q1356">
        <f>VLOOKUP(A1356,Bシート!A:J,10,FALSE)</f>
        <v>-0.98</v>
      </c>
    </row>
    <row r="1357" spans="1:17">
      <c r="A1357" s="11">
        <v>43517</v>
      </c>
      <c r="B1357">
        <v>4</v>
      </c>
      <c r="C1357">
        <v>6</v>
      </c>
      <c r="D1357">
        <v>10</v>
      </c>
      <c r="E1357">
        <v>16</v>
      </c>
      <c r="F1357">
        <v>24</v>
      </c>
      <c r="G1357">
        <v>43</v>
      </c>
      <c r="H1357">
        <v>12</v>
      </c>
      <c r="I1357">
        <f>VLOOKUP(A1357,Bシート!A:G,2,FALSE)</f>
        <v>12</v>
      </c>
      <c r="J1357">
        <f>VLOOKUP(A1357,Bシート!A:G,3,FALSE)</f>
        <v>-2</v>
      </c>
      <c r="K1357">
        <f>VLOOKUP(A1357,Bシート!A:G,4,FALSE)</f>
        <v>1015.6</v>
      </c>
      <c r="L1357">
        <f>VLOOKUP(A1357,Bシート!A:G,5,FALSE)</f>
        <v>7</v>
      </c>
      <c r="M1357">
        <f>VLOOKUP(A1357,Bシート!A:G,6,FALSE)</f>
        <v>32</v>
      </c>
      <c r="N1357">
        <f>VLOOKUP(A1357,Bシート!A:G,7,FALSE)</f>
        <v>-43</v>
      </c>
      <c r="O1357">
        <f>VLOOKUP(A1357,Bシート!A:H,8,FALSE)</f>
        <v>16.8</v>
      </c>
      <c r="P1357">
        <f>VLOOKUP(A1357,Bシート!A:I,9,FALSE)</f>
        <v>-0.42</v>
      </c>
      <c r="Q1357">
        <f>VLOOKUP(A1357,Bシート!A:J,10,FALSE)</f>
        <v>-0.91</v>
      </c>
    </row>
    <row r="1358" spans="1:17">
      <c r="A1358" s="11">
        <v>43521</v>
      </c>
      <c r="B1358">
        <v>2</v>
      </c>
      <c r="C1358">
        <v>3</v>
      </c>
      <c r="D1358">
        <v>8</v>
      </c>
      <c r="E1358">
        <v>15</v>
      </c>
      <c r="F1358">
        <v>19</v>
      </c>
      <c r="G1358">
        <v>28</v>
      </c>
      <c r="H1358">
        <v>21</v>
      </c>
      <c r="I1358">
        <f>VLOOKUP(A1358,Bシート!A:G,2,FALSE)</f>
        <v>12.4</v>
      </c>
      <c r="J1358">
        <f>VLOOKUP(A1358,Bシート!A:G,3,FALSE)</f>
        <v>0.80000000000000071</v>
      </c>
      <c r="K1358">
        <f>VLOOKUP(A1358,Bシート!A:G,4,FALSE)</f>
        <v>1009.2</v>
      </c>
      <c r="L1358">
        <f>VLOOKUP(A1358,Bシート!A:G,5,FALSE)</f>
        <v>-8.5</v>
      </c>
      <c r="M1358">
        <f>VLOOKUP(A1358,Bシート!A:G,6,FALSE)</f>
        <v>78</v>
      </c>
      <c r="N1358">
        <f>VLOOKUP(A1358,Bシート!A:G,7,FALSE)</f>
        <v>16</v>
      </c>
      <c r="O1358">
        <f>VLOOKUP(A1358,Bシート!A:H,8,FALSE)</f>
        <v>20.8</v>
      </c>
      <c r="P1358">
        <f>VLOOKUP(A1358,Bシート!A:I,9,FALSE)</f>
        <v>-0.96</v>
      </c>
      <c r="Q1358">
        <f>VLOOKUP(A1358,Bシート!A:J,10,FALSE)</f>
        <v>-0.28000000000000003</v>
      </c>
    </row>
    <row r="1359" spans="1:17">
      <c r="A1359" s="11">
        <v>43524</v>
      </c>
      <c r="B1359">
        <v>9</v>
      </c>
      <c r="C1359">
        <v>15</v>
      </c>
      <c r="D1359">
        <v>23</v>
      </c>
      <c r="E1359">
        <v>27</v>
      </c>
      <c r="F1359">
        <v>29</v>
      </c>
      <c r="G1359">
        <v>40</v>
      </c>
      <c r="H1359">
        <v>28</v>
      </c>
      <c r="I1359">
        <f>VLOOKUP(A1359,Bシート!A:G,2,FALSE)</f>
        <v>7.5</v>
      </c>
      <c r="J1359">
        <f>VLOOKUP(A1359,Bシート!A:G,3,FALSE)</f>
        <v>-1.1999999999999993</v>
      </c>
      <c r="K1359">
        <f>VLOOKUP(A1359,Bシート!A:G,4,FALSE)</f>
        <v>1007.6</v>
      </c>
      <c r="L1359">
        <f>VLOOKUP(A1359,Bシート!A:G,5,FALSE)</f>
        <v>-13</v>
      </c>
      <c r="M1359">
        <f>VLOOKUP(A1359,Bシート!A:G,6,FALSE)</f>
        <v>100</v>
      </c>
      <c r="N1359">
        <f>VLOOKUP(A1359,Bシート!A:G,7,FALSE)</f>
        <v>41</v>
      </c>
      <c r="O1359">
        <f>VLOOKUP(A1359,Bシート!A:H,8,FALSE)</f>
        <v>23.8</v>
      </c>
      <c r="P1359">
        <f>VLOOKUP(A1359,Bシート!A:I,9,FALSE)</f>
        <v>-0.94</v>
      </c>
      <c r="Q1359">
        <f>VLOOKUP(A1359,Bシート!A:J,10,FALSE)</f>
        <v>0.34</v>
      </c>
    </row>
    <row r="1360" spans="1:17">
      <c r="A1360" s="11">
        <v>43528</v>
      </c>
      <c r="B1360">
        <v>6</v>
      </c>
      <c r="C1360">
        <v>8</v>
      </c>
      <c r="D1360">
        <v>14</v>
      </c>
      <c r="E1360">
        <v>18</v>
      </c>
      <c r="F1360">
        <v>25</v>
      </c>
      <c r="G1360">
        <v>41</v>
      </c>
      <c r="H1360">
        <v>9</v>
      </c>
      <c r="I1360">
        <f>VLOOKUP(A1360,Bシート!A:G,2,FALSE)</f>
        <v>7.2</v>
      </c>
      <c r="J1360">
        <f>VLOOKUP(A1360,Bシート!A:G,3,FALSE)</f>
        <v>0.70000000000000018</v>
      </c>
      <c r="K1360">
        <f>VLOOKUP(A1360,Bシート!A:G,4,FALSE)</f>
        <v>1001.5</v>
      </c>
      <c r="L1360">
        <f>VLOOKUP(A1360,Bシート!A:G,5,FALSE)</f>
        <v>-10.100000000000023</v>
      </c>
      <c r="M1360">
        <f>VLOOKUP(A1360,Bシート!A:G,6,FALSE)</f>
        <v>97</v>
      </c>
      <c r="N1360">
        <f>VLOOKUP(A1360,Bシート!A:G,7,FALSE)</f>
        <v>-3</v>
      </c>
      <c r="O1360">
        <f>VLOOKUP(A1360,Bシート!A:H,8,FALSE)</f>
        <v>27.8</v>
      </c>
      <c r="P1360">
        <f>VLOOKUP(A1360,Bシート!A:I,9,FALSE)</f>
        <v>-0.36</v>
      </c>
      <c r="Q1360">
        <f>VLOOKUP(A1360,Bシート!A:J,10,FALSE)</f>
        <v>0.93</v>
      </c>
    </row>
    <row r="1361" spans="1:17">
      <c r="A1361" s="11">
        <v>43531</v>
      </c>
      <c r="B1361">
        <v>4</v>
      </c>
      <c r="C1361">
        <v>9</v>
      </c>
      <c r="D1361">
        <v>10</v>
      </c>
      <c r="E1361">
        <v>16</v>
      </c>
      <c r="F1361">
        <v>17</v>
      </c>
      <c r="G1361">
        <v>42</v>
      </c>
      <c r="H1361">
        <v>23</v>
      </c>
      <c r="I1361">
        <f>VLOOKUP(A1361,Bシート!A:G,2,FALSE)</f>
        <v>7.9</v>
      </c>
      <c r="J1361">
        <f>VLOOKUP(A1361,Bシート!A:G,3,FALSE)</f>
        <v>-4.2999999999999989</v>
      </c>
      <c r="K1361">
        <f>VLOOKUP(A1361,Bシート!A:G,4,FALSE)</f>
        <v>1000.9</v>
      </c>
      <c r="L1361">
        <f>VLOOKUP(A1361,Bシート!A:G,5,FALSE)</f>
        <v>-9</v>
      </c>
      <c r="M1361">
        <f>VLOOKUP(A1361,Bシート!A:G,6,FALSE)</f>
        <v>98</v>
      </c>
      <c r="N1361">
        <f>VLOOKUP(A1361,Bシート!A:G,7,FALSE)</f>
        <v>15</v>
      </c>
      <c r="O1361">
        <f>VLOOKUP(A1361,Bシート!A:H,8,FALSE)</f>
        <v>1.27</v>
      </c>
      <c r="P1361">
        <f>VLOOKUP(A1361,Bシート!A:I,9,FALSE)</f>
        <v>0.27</v>
      </c>
      <c r="Q1361">
        <f>VLOOKUP(A1361,Bシート!A:J,10,FALSE)</f>
        <v>0.96</v>
      </c>
    </row>
    <row r="1362" spans="1:17">
      <c r="A1362" s="11">
        <v>43535</v>
      </c>
      <c r="B1362">
        <v>3</v>
      </c>
      <c r="C1362">
        <v>4</v>
      </c>
      <c r="D1362">
        <v>12</v>
      </c>
      <c r="E1362">
        <v>18</v>
      </c>
      <c r="F1362">
        <v>28</v>
      </c>
      <c r="G1362">
        <v>38</v>
      </c>
      <c r="H1362">
        <v>32</v>
      </c>
      <c r="I1362">
        <f>VLOOKUP(A1362,Bシート!A:G,2,FALSE)</f>
        <v>12.6</v>
      </c>
      <c r="J1362">
        <f>VLOOKUP(A1362,Bシート!A:G,3,FALSE)</f>
        <v>-1.5</v>
      </c>
      <c r="K1362">
        <f>VLOOKUP(A1362,Bシート!A:G,4,FALSE)</f>
        <v>993.4</v>
      </c>
      <c r="L1362">
        <f>VLOOKUP(A1362,Bシート!A:G,5,FALSE)</f>
        <v>-18.399999999999977</v>
      </c>
      <c r="M1362">
        <f>VLOOKUP(A1362,Bシート!A:G,6,FALSE)</f>
        <v>81</v>
      </c>
      <c r="N1362">
        <f>VLOOKUP(A1362,Bシート!A:G,7,FALSE)</f>
        <v>7</v>
      </c>
      <c r="O1362">
        <f>VLOOKUP(A1362,Bシート!A:H,8,FALSE)</f>
        <v>5.27</v>
      </c>
      <c r="P1362">
        <f>VLOOKUP(A1362,Bシート!A:I,9,FALSE)</f>
        <v>0.9</v>
      </c>
      <c r="Q1362">
        <f>VLOOKUP(A1362,Bシート!A:J,10,FALSE)</f>
        <v>0.43</v>
      </c>
    </row>
    <row r="1363" spans="1:17">
      <c r="A1363" s="11">
        <v>43538</v>
      </c>
      <c r="B1363">
        <v>8</v>
      </c>
      <c r="C1363">
        <v>16</v>
      </c>
      <c r="D1363">
        <v>19</v>
      </c>
      <c r="E1363">
        <v>28</v>
      </c>
      <c r="F1363">
        <v>36</v>
      </c>
      <c r="G1363">
        <v>39</v>
      </c>
      <c r="H1363">
        <v>1</v>
      </c>
      <c r="I1363">
        <f>VLOOKUP(A1363,Bシート!A:G,2,FALSE)</f>
        <v>8.4</v>
      </c>
      <c r="J1363">
        <f>VLOOKUP(A1363,Bシート!A:G,3,FALSE)</f>
        <v>-4.7999999999999989</v>
      </c>
      <c r="K1363">
        <f>VLOOKUP(A1363,Bシート!A:G,4,FALSE)</f>
        <v>1015.7</v>
      </c>
      <c r="L1363">
        <f>VLOOKUP(A1363,Bシート!A:G,5,FALSE)</f>
        <v>14</v>
      </c>
      <c r="M1363">
        <f>VLOOKUP(A1363,Bシート!A:G,6,FALSE)</f>
        <v>41</v>
      </c>
      <c r="N1363">
        <f>VLOOKUP(A1363,Bシート!A:G,7,FALSE)</f>
        <v>14</v>
      </c>
      <c r="O1363">
        <f>VLOOKUP(A1363,Bシート!A:H,8,FALSE)</f>
        <v>8.27</v>
      </c>
      <c r="P1363">
        <f>VLOOKUP(A1363,Bシート!A:I,9,FALSE)</f>
        <v>0.98</v>
      </c>
      <c r="Q1363">
        <f>VLOOKUP(A1363,Bシート!A:J,10,FALSE)</f>
        <v>-0.19</v>
      </c>
    </row>
    <row r="1364" spans="1:17">
      <c r="A1364" s="11">
        <v>43542</v>
      </c>
      <c r="B1364">
        <v>2</v>
      </c>
      <c r="C1364">
        <v>5</v>
      </c>
      <c r="D1364">
        <v>23</v>
      </c>
      <c r="E1364">
        <v>36</v>
      </c>
      <c r="F1364">
        <v>37</v>
      </c>
      <c r="G1364">
        <v>41</v>
      </c>
      <c r="H1364">
        <v>43</v>
      </c>
      <c r="I1364">
        <f>VLOOKUP(A1364,Bシート!A:G,2,FALSE)</f>
        <v>11.8</v>
      </c>
      <c r="J1364">
        <f>VLOOKUP(A1364,Bシート!A:G,3,FALSE)</f>
        <v>0.80000000000000071</v>
      </c>
      <c r="K1364">
        <f>VLOOKUP(A1364,Bシート!A:G,4,FALSE)</f>
        <v>1017.4</v>
      </c>
      <c r="L1364">
        <f>VLOOKUP(A1364,Bシート!A:G,5,FALSE)</f>
        <v>6.1000000000000227</v>
      </c>
      <c r="M1364">
        <f>VLOOKUP(A1364,Bシート!A:G,6,FALSE)</f>
        <v>59</v>
      </c>
      <c r="N1364">
        <f>VLOOKUP(A1364,Bシート!A:G,7,FALSE)</f>
        <v>18</v>
      </c>
      <c r="O1364">
        <f>VLOOKUP(A1364,Bシート!A:H,8,FALSE)</f>
        <v>12.27</v>
      </c>
      <c r="P1364">
        <f>VLOOKUP(A1364,Bシート!A:I,9,FALSE)</f>
        <v>0.51</v>
      </c>
      <c r="Q1364">
        <f>VLOOKUP(A1364,Bシート!A:J,10,FALSE)</f>
        <v>-0.86</v>
      </c>
    </row>
    <row r="1365" spans="1:17">
      <c r="A1365" s="11">
        <v>43545</v>
      </c>
      <c r="B1365">
        <v>5</v>
      </c>
      <c r="C1365">
        <v>13</v>
      </c>
      <c r="D1365">
        <v>14</v>
      </c>
      <c r="E1365">
        <v>16</v>
      </c>
      <c r="F1365">
        <v>25</v>
      </c>
      <c r="G1365">
        <v>27</v>
      </c>
      <c r="H1365">
        <v>3</v>
      </c>
      <c r="I1365">
        <f>VLOOKUP(A1365,Bシート!A:G,2,FALSE)</f>
        <v>18.399999999999999</v>
      </c>
      <c r="J1365">
        <f>VLOOKUP(A1365,Bシート!A:G,3,FALSE)</f>
        <v>1.0999999999999979</v>
      </c>
      <c r="K1365">
        <f>VLOOKUP(A1365,Bシート!A:G,4,FALSE)</f>
        <v>999.6</v>
      </c>
      <c r="L1365">
        <f>VLOOKUP(A1365,Bシート!A:G,5,FALSE)</f>
        <v>-14.899999999999977</v>
      </c>
      <c r="M1365">
        <f>VLOOKUP(A1365,Bシート!A:G,6,FALSE)</f>
        <v>75</v>
      </c>
      <c r="N1365">
        <f>VLOOKUP(A1365,Bシート!A:G,7,FALSE)</f>
        <v>38</v>
      </c>
      <c r="O1365">
        <f>VLOOKUP(A1365,Bシート!A:H,8,FALSE)</f>
        <v>15.27</v>
      </c>
      <c r="P1365">
        <f>VLOOKUP(A1365,Bシート!A:I,9,FALSE)</f>
        <v>-0.11</v>
      </c>
      <c r="Q1365">
        <f>VLOOKUP(A1365,Bシート!A:J,10,FALSE)</f>
        <v>-0.99</v>
      </c>
    </row>
    <row r="1366" spans="1:17">
      <c r="A1366" s="11">
        <v>43549</v>
      </c>
      <c r="B1366">
        <v>4</v>
      </c>
      <c r="C1366">
        <v>7</v>
      </c>
      <c r="D1366">
        <v>14</v>
      </c>
      <c r="E1366">
        <v>20</v>
      </c>
      <c r="F1366">
        <v>31</v>
      </c>
      <c r="G1366">
        <v>41</v>
      </c>
      <c r="H1366">
        <v>32</v>
      </c>
      <c r="I1366">
        <f>VLOOKUP(A1366,Bシート!A:G,2,FALSE)</f>
        <v>12.6</v>
      </c>
      <c r="J1366">
        <f>VLOOKUP(A1366,Bシート!A:G,3,FALSE)</f>
        <v>2.2999999999999989</v>
      </c>
      <c r="K1366">
        <f>VLOOKUP(A1366,Bシート!A:G,4,FALSE)</f>
        <v>1012</v>
      </c>
      <c r="L1366">
        <f>VLOOKUP(A1366,Bシート!A:G,5,FALSE)</f>
        <v>-0.39999999999997726</v>
      </c>
      <c r="M1366">
        <f>VLOOKUP(A1366,Bシート!A:G,6,FALSE)</f>
        <v>51</v>
      </c>
      <c r="N1366">
        <f>VLOOKUP(A1366,Bシート!A:G,7,FALSE)</f>
        <v>22</v>
      </c>
      <c r="O1366">
        <f>VLOOKUP(A1366,Bシート!A:H,8,FALSE)</f>
        <v>19.27</v>
      </c>
      <c r="P1366">
        <f>VLOOKUP(A1366,Bシート!A:I,9,FALSE)</f>
        <v>-0.82</v>
      </c>
      <c r="Q1366">
        <f>VLOOKUP(A1366,Bシート!A:J,10,FALSE)</f>
        <v>-0.56999999999999995</v>
      </c>
    </row>
    <row r="1367" spans="1:17">
      <c r="A1367" s="11">
        <v>43552</v>
      </c>
      <c r="B1367">
        <v>14</v>
      </c>
      <c r="C1367">
        <v>15</v>
      </c>
      <c r="D1367">
        <v>17</v>
      </c>
      <c r="E1367">
        <v>29</v>
      </c>
      <c r="F1367">
        <v>31</v>
      </c>
      <c r="G1367">
        <v>39</v>
      </c>
      <c r="H1367">
        <v>10</v>
      </c>
      <c r="I1367">
        <f>VLOOKUP(A1367,Bシート!A:G,2,FALSE)</f>
        <v>13.1</v>
      </c>
      <c r="J1367">
        <f>VLOOKUP(A1367,Bシート!A:G,3,FALSE)</f>
        <v>-3.5000000000000018</v>
      </c>
      <c r="K1367">
        <f>VLOOKUP(A1367,Bシート!A:G,4,FALSE)</f>
        <v>1006.6</v>
      </c>
      <c r="L1367">
        <f>VLOOKUP(A1367,Bシート!A:G,5,FALSE)</f>
        <v>2.3000000000000682</v>
      </c>
      <c r="M1367">
        <f>VLOOKUP(A1367,Bシート!A:G,6,FALSE)</f>
        <v>48</v>
      </c>
      <c r="N1367">
        <f>VLOOKUP(A1367,Bシート!A:G,7,FALSE)</f>
        <v>9</v>
      </c>
      <c r="O1367">
        <f>VLOOKUP(A1367,Bシート!A:H,8,FALSE)</f>
        <v>22.27</v>
      </c>
      <c r="P1367">
        <f>VLOOKUP(A1367,Bシート!A:I,9,FALSE)</f>
        <v>-1</v>
      </c>
      <c r="Q1367">
        <f>VLOOKUP(A1367,Bシート!A:J,10,FALSE)</f>
        <v>0.03</v>
      </c>
    </row>
    <row r="1368" spans="1:17">
      <c r="A1368" s="11">
        <v>43556</v>
      </c>
      <c r="B1368">
        <v>3</v>
      </c>
      <c r="C1368">
        <v>8</v>
      </c>
      <c r="D1368">
        <v>11</v>
      </c>
      <c r="E1368">
        <v>14</v>
      </c>
      <c r="F1368">
        <v>22</v>
      </c>
      <c r="G1368">
        <v>41</v>
      </c>
      <c r="H1368">
        <v>34</v>
      </c>
      <c r="I1368">
        <f>VLOOKUP(A1368,Bシート!A:G,2,FALSE)</f>
        <v>8.6</v>
      </c>
      <c r="J1368">
        <f>VLOOKUP(A1368,Bシート!A:G,3,FALSE)</f>
        <v>-3.7000000000000011</v>
      </c>
      <c r="K1368">
        <f>VLOOKUP(A1368,Bシート!A:G,4,FALSE)</f>
        <v>1007.6</v>
      </c>
      <c r="L1368">
        <f>VLOOKUP(A1368,Bシート!A:G,5,FALSE)</f>
        <v>4.3999999999999773</v>
      </c>
      <c r="M1368">
        <f>VLOOKUP(A1368,Bシート!A:G,6,FALSE)</f>
        <v>69</v>
      </c>
      <c r="N1368">
        <f>VLOOKUP(A1368,Bシート!A:G,7,FALSE)</f>
        <v>3</v>
      </c>
      <c r="O1368">
        <f>VLOOKUP(A1368,Bシート!A:H,8,FALSE)</f>
        <v>26.27</v>
      </c>
      <c r="P1368">
        <f>VLOOKUP(A1368,Bシート!A:I,9,FALSE)</f>
        <v>-0.64</v>
      </c>
      <c r="Q1368">
        <f>VLOOKUP(A1368,Bシート!A:J,10,FALSE)</f>
        <v>0.77</v>
      </c>
    </row>
    <row r="1369" spans="1:17">
      <c r="A1369" s="11">
        <v>43559</v>
      </c>
      <c r="B1369">
        <v>6</v>
      </c>
      <c r="C1369">
        <v>11</v>
      </c>
      <c r="D1369">
        <v>17</v>
      </c>
      <c r="E1369">
        <v>20</v>
      </c>
      <c r="F1369">
        <v>34</v>
      </c>
      <c r="G1369">
        <v>35</v>
      </c>
      <c r="H1369">
        <v>10</v>
      </c>
      <c r="I1369">
        <f>VLOOKUP(A1369,Bシート!A:G,2,FALSE)</f>
        <v>13.4</v>
      </c>
      <c r="J1369">
        <f>VLOOKUP(A1369,Bシート!A:G,3,FALSE)</f>
        <v>3.9000000000000004</v>
      </c>
      <c r="K1369">
        <f>VLOOKUP(A1369,Bシート!A:G,4,FALSE)</f>
        <v>1008.3</v>
      </c>
      <c r="L1369">
        <f>VLOOKUP(A1369,Bシート!A:G,5,FALSE)</f>
        <v>-5.6000000000000227</v>
      </c>
      <c r="M1369">
        <f>VLOOKUP(A1369,Bシート!A:G,6,FALSE)</f>
        <v>46</v>
      </c>
      <c r="N1369">
        <f>VLOOKUP(A1369,Bシート!A:G,7,FALSE)</f>
        <v>14</v>
      </c>
      <c r="O1369">
        <f>VLOOKUP(A1369,Bシート!A:H,8,FALSE)</f>
        <v>29.27</v>
      </c>
      <c r="P1369">
        <f>VLOOKUP(A1369,Bシート!A:I,9,FALSE)</f>
        <v>-0.05</v>
      </c>
      <c r="Q1369">
        <f>VLOOKUP(A1369,Bシート!A:J,10,FALSE)</f>
        <v>1</v>
      </c>
    </row>
    <row r="1370" spans="1:17">
      <c r="A1370" s="11">
        <v>43563</v>
      </c>
      <c r="B1370">
        <v>12</v>
      </c>
      <c r="C1370">
        <v>15</v>
      </c>
      <c r="D1370">
        <v>25</v>
      </c>
      <c r="E1370">
        <v>32</v>
      </c>
      <c r="F1370">
        <v>41</v>
      </c>
      <c r="G1370">
        <v>43</v>
      </c>
      <c r="H1370">
        <v>7</v>
      </c>
      <c r="I1370">
        <f>VLOOKUP(A1370,Bシート!A:G,2,FALSE)</f>
        <v>7.6</v>
      </c>
      <c r="J1370">
        <f>VLOOKUP(A1370,Bシート!A:G,3,FALSE)</f>
        <v>-9.9</v>
      </c>
      <c r="K1370">
        <f>VLOOKUP(A1370,Bシート!A:G,4,FALSE)</f>
        <v>1005</v>
      </c>
      <c r="L1370">
        <f>VLOOKUP(A1370,Bシート!A:G,5,FALSE)</f>
        <v>4.2999999999999545</v>
      </c>
      <c r="M1370">
        <f>VLOOKUP(A1370,Bシート!A:G,6,FALSE)</f>
        <v>95</v>
      </c>
      <c r="N1370">
        <f>VLOOKUP(A1370,Bシート!A:G,7,FALSE)</f>
        <v>42</v>
      </c>
      <c r="O1370">
        <f>VLOOKUP(A1370,Bシート!A:H,8,FALSE)</f>
        <v>3.74</v>
      </c>
      <c r="P1370">
        <f>VLOOKUP(A1370,Bシート!A:I,9,FALSE)</f>
        <v>0.71</v>
      </c>
      <c r="Q1370">
        <f>VLOOKUP(A1370,Bシート!A:J,10,FALSE)</f>
        <v>0.7</v>
      </c>
    </row>
    <row r="1371" spans="1:17">
      <c r="A1371" s="11">
        <v>43566</v>
      </c>
      <c r="B1371">
        <v>8</v>
      </c>
      <c r="C1371">
        <v>22</v>
      </c>
      <c r="D1371">
        <v>24</v>
      </c>
      <c r="E1371">
        <v>30</v>
      </c>
      <c r="F1371">
        <v>40</v>
      </c>
      <c r="G1371">
        <v>41</v>
      </c>
      <c r="H1371">
        <v>2</v>
      </c>
      <c r="I1371">
        <f>VLOOKUP(A1371,Bシート!A:G,2,FALSE)</f>
        <v>11.5</v>
      </c>
      <c r="J1371">
        <f>VLOOKUP(A1371,Bシート!A:G,3,FALSE)</f>
        <v>7.4</v>
      </c>
      <c r="K1371">
        <f>VLOOKUP(A1371,Bシート!A:G,4,FALSE)</f>
        <v>1007.1</v>
      </c>
      <c r="L1371">
        <f>VLOOKUP(A1371,Bシート!A:G,5,FALSE)</f>
        <v>2.8000000000000682</v>
      </c>
      <c r="M1371">
        <f>VLOOKUP(A1371,Bシート!A:G,6,FALSE)</f>
        <v>42</v>
      </c>
      <c r="N1371">
        <f>VLOOKUP(A1371,Bシート!A:G,7,FALSE)</f>
        <v>-58</v>
      </c>
      <c r="O1371">
        <f>VLOOKUP(A1371,Bシート!A:H,8,FALSE)</f>
        <v>6.74</v>
      </c>
      <c r="P1371">
        <f>VLOOKUP(A1371,Bシート!A:I,9,FALSE)</f>
        <v>0.99</v>
      </c>
      <c r="Q1371">
        <f>VLOOKUP(A1371,Bシート!A:J,10,FALSE)</f>
        <v>0.14000000000000001</v>
      </c>
    </row>
    <row r="1372" spans="1:17">
      <c r="A1372" s="11">
        <v>43570</v>
      </c>
      <c r="B1372">
        <v>4</v>
      </c>
      <c r="C1372">
        <v>5</v>
      </c>
      <c r="D1372">
        <v>6</v>
      </c>
      <c r="E1372">
        <v>7</v>
      </c>
      <c r="F1372">
        <v>24</v>
      </c>
      <c r="G1372">
        <v>28</v>
      </c>
      <c r="H1372">
        <v>30</v>
      </c>
      <c r="I1372">
        <f>VLOOKUP(A1372,Bシート!A:G,2,FALSE)</f>
        <v>17.5</v>
      </c>
      <c r="J1372">
        <f>VLOOKUP(A1372,Bシート!A:G,3,FALSE)</f>
        <v>1.1999999999999993</v>
      </c>
      <c r="K1372">
        <f>VLOOKUP(A1372,Bシート!A:G,4,FALSE)</f>
        <v>1006.5</v>
      </c>
      <c r="L1372">
        <f>VLOOKUP(A1372,Bシート!A:G,5,FALSE)</f>
        <v>-5.5</v>
      </c>
      <c r="M1372">
        <f>VLOOKUP(A1372,Bシート!A:G,6,FALSE)</f>
        <v>20</v>
      </c>
      <c r="N1372">
        <f>VLOOKUP(A1372,Bシート!A:G,7,FALSE)</f>
        <v>-39</v>
      </c>
      <c r="O1372">
        <f>VLOOKUP(A1372,Bシート!A:H,8,FALSE)</f>
        <v>10.74</v>
      </c>
      <c r="P1372">
        <f>VLOOKUP(A1372,Bシート!A:I,9,FALSE)</f>
        <v>0.76</v>
      </c>
      <c r="Q1372">
        <f>VLOOKUP(A1372,Bシート!A:J,10,FALSE)</f>
        <v>-0.66</v>
      </c>
    </row>
    <row r="1373" spans="1:17">
      <c r="A1373" s="11">
        <v>43573</v>
      </c>
      <c r="B1373">
        <v>3</v>
      </c>
      <c r="C1373">
        <v>5</v>
      </c>
      <c r="D1373">
        <v>10</v>
      </c>
      <c r="E1373">
        <v>21</v>
      </c>
      <c r="F1373">
        <v>33</v>
      </c>
      <c r="G1373">
        <v>39</v>
      </c>
      <c r="H1373">
        <v>8</v>
      </c>
      <c r="I1373">
        <f>VLOOKUP(A1373,Bシート!A:G,2,FALSE)</f>
        <v>18.100000000000001</v>
      </c>
      <c r="J1373">
        <f>VLOOKUP(A1373,Bシート!A:G,3,FALSE)</f>
        <v>2.6000000000000014</v>
      </c>
      <c r="K1373">
        <f>VLOOKUP(A1373,Bシート!A:G,4,FALSE)</f>
        <v>1008.8</v>
      </c>
      <c r="L1373">
        <f>VLOOKUP(A1373,Bシート!A:G,5,FALSE)</f>
        <v>-2.2000000000000455</v>
      </c>
      <c r="M1373">
        <f>VLOOKUP(A1373,Bシート!A:G,6,FALSE)</f>
        <v>61</v>
      </c>
      <c r="N1373">
        <f>VLOOKUP(A1373,Bシート!A:G,7,FALSE)</f>
        <v>1</v>
      </c>
      <c r="O1373">
        <f>VLOOKUP(A1373,Bシート!A:H,8,FALSE)</f>
        <v>13.74</v>
      </c>
      <c r="P1373">
        <f>VLOOKUP(A1373,Bシート!A:I,9,FALSE)</f>
        <v>0.22</v>
      </c>
      <c r="Q1373">
        <f>VLOOKUP(A1373,Bシート!A:J,10,FALSE)</f>
        <v>-0.98</v>
      </c>
    </row>
    <row r="1374" spans="1:17">
      <c r="A1374" s="11">
        <v>43577</v>
      </c>
      <c r="B1374">
        <v>1</v>
      </c>
      <c r="C1374">
        <v>10</v>
      </c>
      <c r="D1374">
        <v>13</v>
      </c>
      <c r="E1374">
        <v>18</v>
      </c>
      <c r="F1374">
        <v>20</v>
      </c>
      <c r="G1374">
        <v>41</v>
      </c>
      <c r="H1374">
        <v>11</v>
      </c>
      <c r="I1374">
        <f>VLOOKUP(A1374,Bシート!A:G,2,FALSE)</f>
        <v>19.899999999999999</v>
      </c>
      <c r="J1374">
        <f>VLOOKUP(A1374,Bシート!A:G,3,FALSE)</f>
        <v>1</v>
      </c>
      <c r="K1374">
        <f>VLOOKUP(A1374,Bシート!A:G,4,FALSE)</f>
        <v>1011.6</v>
      </c>
      <c r="L1374">
        <f>VLOOKUP(A1374,Bシート!A:G,5,FALSE)</f>
        <v>3.2000000000000455</v>
      </c>
      <c r="M1374">
        <f>VLOOKUP(A1374,Bシート!A:G,6,FALSE)</f>
        <v>67</v>
      </c>
      <c r="N1374">
        <f>VLOOKUP(A1374,Bシート!A:G,7,FALSE)</f>
        <v>-9</v>
      </c>
      <c r="O1374">
        <f>VLOOKUP(A1374,Bシート!A:H,8,FALSE)</f>
        <v>17.739999999999998</v>
      </c>
      <c r="P1374">
        <f>VLOOKUP(A1374,Bシート!A:I,9,FALSE)</f>
        <v>-0.59</v>
      </c>
      <c r="Q1374">
        <f>VLOOKUP(A1374,Bシート!A:J,10,FALSE)</f>
        <v>-0.81</v>
      </c>
    </row>
    <row r="1375" spans="1:17">
      <c r="A1375" s="11">
        <v>43580</v>
      </c>
      <c r="B1375">
        <v>1</v>
      </c>
      <c r="C1375">
        <v>4</v>
      </c>
      <c r="D1375">
        <v>5</v>
      </c>
      <c r="E1375">
        <v>19</v>
      </c>
      <c r="F1375">
        <v>23</v>
      </c>
      <c r="G1375">
        <v>35</v>
      </c>
      <c r="H1375">
        <v>36</v>
      </c>
      <c r="I1375">
        <f>VLOOKUP(A1375,Bシート!A:G,2,FALSE)</f>
        <v>22.1</v>
      </c>
      <c r="J1375">
        <f>VLOOKUP(A1375,Bシート!A:G,3,FALSE)</f>
        <v>2.7000000000000028</v>
      </c>
      <c r="K1375">
        <f>VLOOKUP(A1375,Bシート!A:G,4,FALSE)</f>
        <v>998.8</v>
      </c>
      <c r="L1375">
        <f>VLOOKUP(A1375,Bシート!A:G,5,FALSE)</f>
        <v>-12</v>
      </c>
      <c r="M1375">
        <f>VLOOKUP(A1375,Bシート!A:G,6,FALSE)</f>
        <v>84</v>
      </c>
      <c r="N1375">
        <f>VLOOKUP(A1375,Bシート!A:G,7,FALSE)</f>
        <v>3</v>
      </c>
      <c r="O1375">
        <f>VLOOKUP(A1375,Bシート!A:H,8,FALSE)</f>
        <v>20.74</v>
      </c>
      <c r="P1375">
        <f>VLOOKUP(A1375,Bシート!A:I,9,FALSE)</f>
        <v>-0.96</v>
      </c>
      <c r="Q1375">
        <f>VLOOKUP(A1375,Bシート!A:J,10,FALSE)</f>
        <v>-0.28999999999999998</v>
      </c>
    </row>
    <row r="1376" spans="1:17">
      <c r="A1376" s="11">
        <v>43584</v>
      </c>
      <c r="B1376">
        <v>2</v>
      </c>
      <c r="C1376">
        <v>5</v>
      </c>
      <c r="D1376">
        <v>21</v>
      </c>
      <c r="E1376">
        <v>22</v>
      </c>
      <c r="F1376">
        <v>31</v>
      </c>
      <c r="G1376">
        <v>38</v>
      </c>
      <c r="H1376">
        <v>28</v>
      </c>
      <c r="I1376">
        <f>VLOOKUP(A1376,Bシート!A:G,2,FALSE)</f>
        <v>15.9</v>
      </c>
      <c r="J1376">
        <f>VLOOKUP(A1376,Bシート!A:G,3,FALSE)</f>
        <v>1.5</v>
      </c>
      <c r="K1376">
        <f>VLOOKUP(A1376,Bシート!A:G,4,FALSE)</f>
        <v>1017.6</v>
      </c>
      <c r="L1376">
        <f>VLOOKUP(A1376,Bシート!A:G,5,FALSE)</f>
        <v>-1.6000000000000227</v>
      </c>
      <c r="M1376">
        <f>VLOOKUP(A1376,Bシート!A:G,6,FALSE)</f>
        <v>65</v>
      </c>
      <c r="N1376">
        <f>VLOOKUP(A1376,Bシート!A:G,7,FALSE)</f>
        <v>10</v>
      </c>
      <c r="O1376">
        <f>VLOOKUP(A1376,Bシート!A:H,8,FALSE)</f>
        <v>24.74</v>
      </c>
      <c r="P1376">
        <f>VLOOKUP(A1376,Bシート!A:I,9,FALSE)</f>
        <v>-0.85</v>
      </c>
      <c r="Q1376">
        <f>VLOOKUP(A1376,Bシート!A:J,10,FALSE)</f>
        <v>0.52</v>
      </c>
    </row>
    <row r="1377" spans="1:17">
      <c r="A1377" s="11">
        <v>43587</v>
      </c>
      <c r="B1377">
        <v>2</v>
      </c>
      <c r="C1377">
        <v>5</v>
      </c>
      <c r="D1377">
        <v>22</v>
      </c>
      <c r="E1377">
        <v>31</v>
      </c>
      <c r="F1377">
        <v>32</v>
      </c>
      <c r="G1377">
        <v>43</v>
      </c>
      <c r="H1377">
        <v>27</v>
      </c>
      <c r="I1377">
        <f>VLOOKUP(A1377,Bシート!A:G,2,FALSE)</f>
        <v>19.399999999999999</v>
      </c>
      <c r="J1377">
        <f>VLOOKUP(A1377,Bシート!A:G,3,FALSE)</f>
        <v>1.6999999999999993</v>
      </c>
      <c r="K1377">
        <f>VLOOKUP(A1377,Bシート!A:G,4,FALSE)</f>
        <v>1004.4</v>
      </c>
      <c r="L1377">
        <f>VLOOKUP(A1377,Bシート!A:G,5,FALSE)</f>
        <v>8.5</v>
      </c>
      <c r="M1377">
        <f>VLOOKUP(A1377,Bシート!A:G,6,FALSE)</f>
        <v>40</v>
      </c>
      <c r="N1377">
        <f>VLOOKUP(A1377,Bシート!A:G,7,FALSE)</f>
        <v>-60</v>
      </c>
      <c r="O1377">
        <f>VLOOKUP(A1377,Bシート!A:H,8,FALSE)</f>
        <v>27.74</v>
      </c>
      <c r="P1377">
        <f>VLOOKUP(A1377,Bシート!A:I,9,FALSE)</f>
        <v>-0.37</v>
      </c>
      <c r="Q1377">
        <f>VLOOKUP(A1377,Bシート!A:J,10,FALSE)</f>
        <v>0.93</v>
      </c>
    </row>
    <row r="1378" spans="1:17">
      <c r="A1378" s="11">
        <v>43591</v>
      </c>
      <c r="B1378">
        <v>1</v>
      </c>
      <c r="C1378">
        <v>7</v>
      </c>
      <c r="D1378">
        <v>13</v>
      </c>
      <c r="E1378">
        <v>24</v>
      </c>
      <c r="F1378">
        <v>40</v>
      </c>
      <c r="G1378">
        <v>43</v>
      </c>
      <c r="H1378">
        <v>20</v>
      </c>
      <c r="I1378">
        <f>VLOOKUP(A1378,Bシート!A:G,2,FALSE)</f>
        <v>19.3</v>
      </c>
      <c r="J1378">
        <f>VLOOKUP(A1378,Bシート!A:G,3,FALSE)</f>
        <v>-1.3999999999999986</v>
      </c>
      <c r="K1378">
        <f>VLOOKUP(A1378,Bシート!A:G,4,FALSE)</f>
        <v>1006</v>
      </c>
      <c r="L1378">
        <f>VLOOKUP(A1378,Bシート!A:G,5,FALSE)</f>
        <v>-9.2999999999999545</v>
      </c>
      <c r="M1378">
        <f>VLOOKUP(A1378,Bシート!A:G,6,FALSE)</f>
        <v>62</v>
      </c>
      <c r="N1378">
        <f>VLOOKUP(A1378,Bシート!A:G,7,FALSE)</f>
        <v>3</v>
      </c>
      <c r="O1378">
        <f>VLOOKUP(A1378,Bシート!A:H,8,FALSE)</f>
        <v>2.21</v>
      </c>
      <c r="P1378">
        <f>VLOOKUP(A1378,Bシート!A:I,9,FALSE)</f>
        <v>0.45</v>
      </c>
      <c r="Q1378">
        <f>VLOOKUP(A1378,Bシート!A:J,10,FALSE)</f>
        <v>0.89</v>
      </c>
    </row>
    <row r="1379" spans="1:17">
      <c r="A1379" s="11">
        <v>43594</v>
      </c>
      <c r="B1379">
        <v>1</v>
      </c>
      <c r="C1379">
        <v>10</v>
      </c>
      <c r="D1379">
        <v>15</v>
      </c>
      <c r="E1379">
        <v>24</v>
      </c>
      <c r="F1379">
        <v>35</v>
      </c>
      <c r="G1379">
        <v>43</v>
      </c>
      <c r="H1379">
        <v>9</v>
      </c>
      <c r="I1379">
        <f>VLOOKUP(A1379,Bシート!A:G,2,FALSE)</f>
        <v>20.100000000000001</v>
      </c>
      <c r="J1379">
        <f>VLOOKUP(A1379,Bシート!A:G,3,FALSE)</f>
        <v>1.3000000000000007</v>
      </c>
      <c r="K1379">
        <f>VLOOKUP(A1379,Bシート!A:G,4,FALSE)</f>
        <v>1003.5</v>
      </c>
      <c r="L1379">
        <f>VLOOKUP(A1379,Bシート!A:G,5,FALSE)</f>
        <v>-3.5</v>
      </c>
      <c r="M1379">
        <f>VLOOKUP(A1379,Bシート!A:G,6,FALSE)</f>
        <v>43</v>
      </c>
      <c r="N1379">
        <f>VLOOKUP(A1379,Bシート!A:G,7,FALSE)</f>
        <v>6</v>
      </c>
      <c r="O1379">
        <f>VLOOKUP(A1379,Bシート!A:H,8,FALSE)</f>
        <v>5.21</v>
      </c>
      <c r="P1379">
        <f>VLOOKUP(A1379,Bシート!A:I,9,FALSE)</f>
        <v>0.9</v>
      </c>
      <c r="Q1379">
        <f>VLOOKUP(A1379,Bシート!A:J,10,FALSE)</f>
        <v>0.45</v>
      </c>
    </row>
    <row r="1380" spans="1:17">
      <c r="A1380" s="11">
        <v>43598</v>
      </c>
      <c r="B1380">
        <v>1</v>
      </c>
      <c r="C1380">
        <v>2</v>
      </c>
      <c r="D1380">
        <v>19</v>
      </c>
      <c r="E1380">
        <v>21</v>
      </c>
      <c r="F1380">
        <v>24</v>
      </c>
      <c r="G1380">
        <v>37</v>
      </c>
      <c r="H1380">
        <v>32</v>
      </c>
      <c r="I1380">
        <f>VLOOKUP(A1380,Bシート!A:G,2,FALSE)</f>
        <v>19.8</v>
      </c>
      <c r="J1380">
        <f>VLOOKUP(A1380,Bシート!A:G,3,FALSE)</f>
        <v>1.9000000000000021</v>
      </c>
      <c r="K1380">
        <f>VLOOKUP(A1380,Bシート!A:G,4,FALSE)</f>
        <v>1015.3</v>
      </c>
      <c r="L1380">
        <f>VLOOKUP(A1380,Bシート!A:G,5,FALSE)</f>
        <v>1.2999999999999545</v>
      </c>
      <c r="M1380">
        <f>VLOOKUP(A1380,Bシート!A:G,6,FALSE)</f>
        <v>69</v>
      </c>
      <c r="N1380">
        <f>VLOOKUP(A1380,Bシート!A:G,7,FALSE)</f>
        <v>6</v>
      </c>
      <c r="O1380">
        <f>VLOOKUP(A1380,Bシート!A:H,8,FALSE)</f>
        <v>9.2100000000000009</v>
      </c>
      <c r="P1380">
        <f>VLOOKUP(A1380,Bシート!A:I,9,FALSE)</f>
        <v>0.93</v>
      </c>
      <c r="Q1380">
        <f>VLOOKUP(A1380,Bシート!A:J,10,FALSE)</f>
        <v>-0.38</v>
      </c>
    </row>
    <row r="1381" spans="1:17">
      <c r="A1381" s="11">
        <v>43601</v>
      </c>
      <c r="B1381">
        <v>1</v>
      </c>
      <c r="C1381">
        <v>3</v>
      </c>
      <c r="D1381">
        <v>24</v>
      </c>
      <c r="E1381">
        <v>26</v>
      </c>
      <c r="F1381">
        <v>29</v>
      </c>
      <c r="G1381">
        <v>33</v>
      </c>
      <c r="H1381">
        <v>42</v>
      </c>
      <c r="I1381">
        <f>VLOOKUP(A1381,Bシート!A:G,2,FALSE)</f>
        <v>20.8</v>
      </c>
      <c r="J1381">
        <f>VLOOKUP(A1381,Bシート!A:G,3,FALSE)</f>
        <v>1.4000000000000021</v>
      </c>
      <c r="K1381">
        <f>VLOOKUP(A1381,Bシート!A:G,4,FALSE)</f>
        <v>1012.7</v>
      </c>
      <c r="L1381">
        <f>VLOOKUP(A1381,Bシート!A:G,5,FALSE)</f>
        <v>-0.19999999999993179</v>
      </c>
      <c r="M1381">
        <f>VLOOKUP(A1381,Bシート!A:G,6,FALSE)</f>
        <v>61</v>
      </c>
      <c r="N1381">
        <f>VLOOKUP(A1381,Bシート!A:G,7,FALSE)</f>
        <v>-12</v>
      </c>
      <c r="O1381">
        <f>VLOOKUP(A1381,Bシート!A:H,8,FALSE)</f>
        <v>12.21</v>
      </c>
      <c r="P1381">
        <f>VLOOKUP(A1381,Bシート!A:I,9,FALSE)</f>
        <v>0.52</v>
      </c>
      <c r="Q1381">
        <f>VLOOKUP(A1381,Bシート!A:J,10,FALSE)</f>
        <v>-0.86</v>
      </c>
    </row>
    <row r="1382" spans="1:17">
      <c r="A1382" s="11">
        <v>43605</v>
      </c>
      <c r="B1382">
        <v>2</v>
      </c>
      <c r="C1382">
        <v>4</v>
      </c>
      <c r="D1382">
        <v>5</v>
      </c>
      <c r="E1382">
        <v>16</v>
      </c>
      <c r="F1382">
        <v>19</v>
      </c>
      <c r="G1382">
        <v>38</v>
      </c>
      <c r="H1382">
        <v>25</v>
      </c>
      <c r="I1382">
        <f>VLOOKUP(A1382,Bシート!A:G,2,FALSE)</f>
        <v>21.3</v>
      </c>
      <c r="J1382">
        <f>VLOOKUP(A1382,Bシート!A:G,3,FALSE)</f>
        <v>0.60000000000000142</v>
      </c>
      <c r="K1382">
        <f>VLOOKUP(A1382,Bシート!A:G,4,FALSE)</f>
        <v>1011</v>
      </c>
      <c r="L1382">
        <f>VLOOKUP(A1382,Bシート!A:G,5,FALSE)</f>
        <v>-7.2999999999999545</v>
      </c>
      <c r="M1382">
        <f>VLOOKUP(A1382,Bシート!A:G,6,FALSE)</f>
        <v>71</v>
      </c>
      <c r="N1382">
        <f>VLOOKUP(A1382,Bシート!A:G,7,FALSE)</f>
        <v>8</v>
      </c>
      <c r="O1382">
        <f>VLOOKUP(A1382,Bシート!A:H,8,FALSE)</f>
        <v>16.21</v>
      </c>
      <c r="P1382">
        <f>VLOOKUP(A1382,Bシート!A:I,9,FALSE)</f>
        <v>-0.3</v>
      </c>
      <c r="Q1382">
        <f>VLOOKUP(A1382,Bシート!A:J,10,FALSE)</f>
        <v>-0.95</v>
      </c>
    </row>
    <row r="1383" spans="1:17">
      <c r="A1383" s="11">
        <v>43608</v>
      </c>
      <c r="B1383">
        <v>8</v>
      </c>
      <c r="C1383">
        <v>9</v>
      </c>
      <c r="D1383">
        <v>12</v>
      </c>
      <c r="E1383">
        <v>25</v>
      </c>
      <c r="F1383">
        <v>26</v>
      </c>
      <c r="G1383">
        <v>28</v>
      </c>
      <c r="H1383">
        <v>32</v>
      </c>
      <c r="I1383">
        <f>VLOOKUP(A1383,Bシート!A:G,2,FALSE)</f>
        <v>23.3</v>
      </c>
      <c r="J1383">
        <f>VLOOKUP(A1383,Bシート!A:G,3,FALSE)</f>
        <v>2.1999999999999993</v>
      </c>
      <c r="K1383">
        <f>VLOOKUP(A1383,Bシート!A:G,4,FALSE)</f>
        <v>1004.9</v>
      </c>
      <c r="L1383">
        <f>VLOOKUP(A1383,Bシート!A:G,5,FALSE)</f>
        <v>1.6000000000000227</v>
      </c>
      <c r="M1383">
        <f>VLOOKUP(A1383,Bシート!A:G,6,FALSE)</f>
        <v>47</v>
      </c>
      <c r="N1383">
        <f>VLOOKUP(A1383,Bシート!A:G,7,FALSE)</f>
        <v>4</v>
      </c>
      <c r="O1383">
        <f>VLOOKUP(A1383,Bシート!A:H,8,FALSE)</f>
        <v>19.21</v>
      </c>
      <c r="P1383">
        <f>VLOOKUP(A1383,Bシート!A:I,9,FALSE)</f>
        <v>-0.81</v>
      </c>
      <c r="Q1383">
        <f>VLOOKUP(A1383,Bシート!A:J,10,FALSE)</f>
        <v>-0.59</v>
      </c>
    </row>
    <row r="1384" spans="1:17">
      <c r="A1384" s="11">
        <v>43612</v>
      </c>
      <c r="B1384">
        <v>2</v>
      </c>
      <c r="C1384">
        <v>4</v>
      </c>
      <c r="D1384">
        <v>9</v>
      </c>
      <c r="E1384">
        <v>15</v>
      </c>
      <c r="F1384">
        <v>18</v>
      </c>
      <c r="G1384">
        <v>39</v>
      </c>
      <c r="H1384">
        <v>24</v>
      </c>
      <c r="I1384">
        <f>VLOOKUP(A1384,Bシート!A:G,2,FALSE)</f>
        <v>28</v>
      </c>
      <c r="J1384">
        <f>VLOOKUP(A1384,Bシート!A:G,3,FALSE)</f>
        <v>0.60000000000000142</v>
      </c>
      <c r="K1384">
        <f>VLOOKUP(A1384,Bシート!A:G,4,FALSE)</f>
        <v>1008.2</v>
      </c>
      <c r="L1384">
        <f>VLOOKUP(A1384,Bシート!A:G,5,FALSE)</f>
        <v>-4.1999999999999318</v>
      </c>
      <c r="M1384">
        <f>VLOOKUP(A1384,Bシート!A:G,6,FALSE)</f>
        <v>45</v>
      </c>
      <c r="N1384">
        <f>VLOOKUP(A1384,Bシート!A:G,7,FALSE)</f>
        <v>-3</v>
      </c>
      <c r="O1384">
        <f>VLOOKUP(A1384,Bシート!A:H,8,FALSE)</f>
        <v>23.21</v>
      </c>
      <c r="P1384">
        <f>VLOOKUP(A1384,Bシート!A:I,9,FALSE)</f>
        <v>-0.97</v>
      </c>
      <c r="Q1384">
        <f>VLOOKUP(A1384,Bシート!A:J,10,FALSE)</f>
        <v>0.22</v>
      </c>
    </row>
    <row r="1385" spans="1:17">
      <c r="A1385" s="11">
        <v>43615</v>
      </c>
      <c r="B1385">
        <v>3</v>
      </c>
      <c r="C1385">
        <v>6</v>
      </c>
      <c r="D1385">
        <v>13</v>
      </c>
      <c r="E1385">
        <v>32</v>
      </c>
      <c r="F1385">
        <v>38</v>
      </c>
      <c r="G1385">
        <v>43</v>
      </c>
      <c r="H1385">
        <v>40</v>
      </c>
      <c r="I1385">
        <f>VLOOKUP(A1385,Bシート!A:G,2,FALSE)</f>
        <v>22.2</v>
      </c>
      <c r="J1385">
        <f>VLOOKUP(A1385,Bシート!A:G,3,FALSE)</f>
        <v>1.3000000000000007</v>
      </c>
      <c r="K1385">
        <f>VLOOKUP(A1385,Bシート!A:G,4,FALSE)</f>
        <v>1009.8</v>
      </c>
      <c r="L1385">
        <f>VLOOKUP(A1385,Bシート!A:G,5,FALSE)</f>
        <v>8</v>
      </c>
      <c r="M1385">
        <f>VLOOKUP(A1385,Bシート!A:G,6,FALSE)</f>
        <v>54</v>
      </c>
      <c r="N1385">
        <f>VLOOKUP(A1385,Bシート!A:G,7,FALSE)</f>
        <v>-12</v>
      </c>
      <c r="O1385">
        <f>VLOOKUP(A1385,Bシート!A:H,8,FALSE)</f>
        <v>26.21</v>
      </c>
      <c r="P1385">
        <f>VLOOKUP(A1385,Bシート!A:I,9,FALSE)</f>
        <v>-0.65</v>
      </c>
      <c r="Q1385">
        <f>VLOOKUP(A1385,Bシート!A:J,10,FALSE)</f>
        <v>0.76</v>
      </c>
    </row>
    <row r="1386" spans="1:17">
      <c r="A1386" s="11">
        <v>43619</v>
      </c>
      <c r="B1386">
        <v>9</v>
      </c>
      <c r="C1386">
        <v>20</v>
      </c>
      <c r="D1386">
        <v>28</v>
      </c>
      <c r="E1386">
        <v>35</v>
      </c>
      <c r="F1386">
        <v>41</v>
      </c>
      <c r="G1386">
        <v>43</v>
      </c>
      <c r="H1386">
        <v>23</v>
      </c>
      <c r="I1386">
        <f>VLOOKUP(A1386,Bシート!A:G,2,FALSE)</f>
        <v>23</v>
      </c>
      <c r="J1386">
        <f>VLOOKUP(A1386,Bシート!A:G,3,FALSE)</f>
        <v>-0.10000000000000142</v>
      </c>
      <c r="K1386">
        <f>VLOOKUP(A1386,Bシート!A:G,4,FALSE)</f>
        <v>1007.6</v>
      </c>
      <c r="L1386">
        <f>VLOOKUP(A1386,Bシート!A:G,5,FALSE)</f>
        <v>0.60000000000002274</v>
      </c>
      <c r="M1386">
        <f>VLOOKUP(A1386,Bシート!A:G,6,FALSE)</f>
        <v>66</v>
      </c>
      <c r="N1386">
        <f>VLOOKUP(A1386,Bシート!A:G,7,FALSE)</f>
        <v>3</v>
      </c>
      <c r="O1386">
        <f>VLOOKUP(A1386,Bシート!A:H,8,FALSE)</f>
        <v>0.68</v>
      </c>
      <c r="P1386">
        <f>VLOOKUP(A1386,Bシート!A:I,9,FALSE)</f>
        <v>0.14000000000000001</v>
      </c>
      <c r="Q1386">
        <f>VLOOKUP(A1386,Bシート!A:J,10,FALSE)</f>
        <v>0.99</v>
      </c>
    </row>
    <row r="1387" spans="1:17">
      <c r="A1387" s="11">
        <v>43622</v>
      </c>
      <c r="B1387">
        <v>4</v>
      </c>
      <c r="C1387">
        <v>11</v>
      </c>
      <c r="D1387">
        <v>14</v>
      </c>
      <c r="E1387">
        <v>15</v>
      </c>
      <c r="F1387">
        <v>20</v>
      </c>
      <c r="G1387">
        <v>38</v>
      </c>
      <c r="H1387">
        <v>35</v>
      </c>
      <c r="I1387">
        <f>VLOOKUP(A1387,Bシート!A:G,2,FALSE)</f>
        <v>27.5</v>
      </c>
      <c r="J1387">
        <f>VLOOKUP(A1387,Bシート!A:G,3,FALSE)</f>
        <v>4.1000000000000014</v>
      </c>
      <c r="K1387">
        <f>VLOOKUP(A1387,Bシート!A:G,4,FALSE)</f>
        <v>1008</v>
      </c>
      <c r="L1387">
        <f>VLOOKUP(A1387,Bシート!A:G,5,FALSE)</f>
        <v>1.2000000000000455</v>
      </c>
      <c r="M1387">
        <f>VLOOKUP(A1387,Bシート!A:G,6,FALSE)</f>
        <v>61</v>
      </c>
      <c r="N1387">
        <f>VLOOKUP(A1387,Bシート!A:G,7,FALSE)</f>
        <v>-13</v>
      </c>
      <c r="O1387">
        <f>VLOOKUP(A1387,Bシート!A:H,8,FALSE)</f>
        <v>3.68</v>
      </c>
      <c r="P1387">
        <f>VLOOKUP(A1387,Bシート!A:I,9,FALSE)</f>
        <v>0.71</v>
      </c>
      <c r="Q1387">
        <f>VLOOKUP(A1387,Bシート!A:J,10,FALSE)</f>
        <v>0.71</v>
      </c>
    </row>
    <row r="1388" spans="1:17">
      <c r="A1388" s="11">
        <v>43626</v>
      </c>
      <c r="B1388">
        <v>11</v>
      </c>
      <c r="C1388">
        <v>27</v>
      </c>
      <c r="D1388">
        <v>29</v>
      </c>
      <c r="E1388">
        <v>30</v>
      </c>
      <c r="F1388">
        <v>37</v>
      </c>
      <c r="G1388">
        <v>38</v>
      </c>
      <c r="H1388">
        <v>33</v>
      </c>
      <c r="I1388">
        <f>VLOOKUP(A1388,Bシート!A:G,2,FALSE)</f>
        <v>15.9</v>
      </c>
      <c r="J1388">
        <f>VLOOKUP(A1388,Bシート!A:G,3,FALSE)</f>
        <v>-1.4999999999999982</v>
      </c>
      <c r="K1388">
        <f>VLOOKUP(A1388,Bシート!A:G,4,FALSE)</f>
        <v>1002.7</v>
      </c>
      <c r="L1388">
        <f>VLOOKUP(A1388,Bシート!A:G,5,FALSE)</f>
        <v>-3.2999999999999545</v>
      </c>
      <c r="M1388">
        <f>VLOOKUP(A1388,Bシート!A:G,6,FALSE)</f>
        <v>100</v>
      </c>
      <c r="N1388">
        <f>VLOOKUP(A1388,Bシート!A:G,7,FALSE)</f>
        <v>8</v>
      </c>
      <c r="O1388">
        <f>VLOOKUP(A1388,Bシート!A:H,8,FALSE)</f>
        <v>7.68</v>
      </c>
      <c r="P1388">
        <f>VLOOKUP(A1388,Bシート!A:I,9,FALSE)</f>
        <v>1</v>
      </c>
      <c r="Q1388">
        <f>VLOOKUP(A1388,Bシート!A:J,10,FALSE)</f>
        <v>-0.06</v>
      </c>
    </row>
    <row r="1389" spans="1:17">
      <c r="A1389" s="11">
        <v>43629</v>
      </c>
      <c r="B1389">
        <v>9</v>
      </c>
      <c r="C1389">
        <v>10</v>
      </c>
      <c r="D1389">
        <v>12</v>
      </c>
      <c r="E1389">
        <v>15</v>
      </c>
      <c r="F1389">
        <v>29</v>
      </c>
      <c r="G1389">
        <v>37</v>
      </c>
      <c r="H1389">
        <v>11</v>
      </c>
      <c r="I1389">
        <f>VLOOKUP(A1389,Bシート!A:G,2,FALSE)</f>
        <v>22.9</v>
      </c>
      <c r="J1389">
        <f>VLOOKUP(A1389,Bシート!A:G,3,FALSE)</f>
        <v>3</v>
      </c>
      <c r="K1389">
        <f>VLOOKUP(A1389,Bシート!A:G,4,FALSE)</f>
        <v>1009.5</v>
      </c>
      <c r="L1389">
        <f>VLOOKUP(A1389,Bシート!A:G,5,FALSE)</f>
        <v>3.7999999999999545</v>
      </c>
      <c r="M1389">
        <f>VLOOKUP(A1389,Bシート!A:G,6,FALSE)</f>
        <v>69</v>
      </c>
      <c r="N1389">
        <f>VLOOKUP(A1389,Bシート!A:G,7,FALSE)</f>
        <v>0</v>
      </c>
      <c r="O1389">
        <f>VLOOKUP(A1389,Bシート!A:H,8,FALSE)</f>
        <v>10.68</v>
      </c>
      <c r="P1389">
        <f>VLOOKUP(A1389,Bシート!A:I,9,FALSE)</f>
        <v>0.76</v>
      </c>
      <c r="Q1389">
        <f>VLOOKUP(A1389,Bシート!A:J,10,FALSE)</f>
        <v>-0.65</v>
      </c>
    </row>
    <row r="1390" spans="1:17">
      <c r="A1390" s="11">
        <v>43633</v>
      </c>
      <c r="B1390">
        <v>6</v>
      </c>
      <c r="C1390">
        <v>16</v>
      </c>
      <c r="D1390">
        <v>21</v>
      </c>
      <c r="E1390">
        <v>23</v>
      </c>
      <c r="F1390">
        <v>26</v>
      </c>
      <c r="G1390">
        <v>42</v>
      </c>
      <c r="H1390">
        <v>43</v>
      </c>
      <c r="I1390">
        <f>VLOOKUP(A1390,Bシート!A:G,2,FALSE)</f>
        <v>26.3</v>
      </c>
      <c r="J1390">
        <f>VLOOKUP(A1390,Bシート!A:G,3,FALSE)</f>
        <v>-1.6999999999999993</v>
      </c>
      <c r="K1390">
        <f>VLOOKUP(A1390,Bシート!A:G,4,FALSE)</f>
        <v>1007</v>
      </c>
      <c r="L1390">
        <f>VLOOKUP(A1390,Bシート!A:G,5,FALSE)</f>
        <v>16.399999999999977</v>
      </c>
      <c r="M1390">
        <f>VLOOKUP(A1390,Bシート!A:G,6,FALSE)</f>
        <v>35</v>
      </c>
      <c r="N1390">
        <f>VLOOKUP(A1390,Bシート!A:G,7,FALSE)</f>
        <v>-1</v>
      </c>
      <c r="O1390">
        <f>VLOOKUP(A1390,Bシート!A:H,8,FALSE)</f>
        <v>14.68</v>
      </c>
      <c r="P1390">
        <f>VLOOKUP(A1390,Bシート!A:I,9,FALSE)</f>
        <v>0.02</v>
      </c>
      <c r="Q1390">
        <f>VLOOKUP(A1390,Bシート!A:J,10,FALSE)</f>
        <v>-1</v>
      </c>
    </row>
    <row r="1391" spans="1:17">
      <c r="A1391" s="11">
        <v>43636</v>
      </c>
      <c r="B1391">
        <v>10</v>
      </c>
      <c r="C1391">
        <v>11</v>
      </c>
      <c r="D1391">
        <v>13</v>
      </c>
      <c r="E1391">
        <v>28</v>
      </c>
      <c r="F1391">
        <v>34</v>
      </c>
      <c r="G1391">
        <v>39</v>
      </c>
      <c r="H1391">
        <v>35</v>
      </c>
      <c r="I1391">
        <f>VLOOKUP(A1391,Bシート!A:G,2,FALSE)</f>
        <v>25.3</v>
      </c>
      <c r="J1391">
        <f>VLOOKUP(A1391,Bシート!A:G,3,FALSE)</f>
        <v>0.60000000000000142</v>
      </c>
      <c r="K1391">
        <f>VLOOKUP(A1391,Bシート!A:G,4,FALSE)</f>
        <v>1003.2</v>
      </c>
      <c r="L1391">
        <f>VLOOKUP(A1391,Bシート!A:G,5,FALSE)</f>
        <v>1.7000000000000455</v>
      </c>
      <c r="M1391">
        <f>VLOOKUP(A1391,Bシート!A:G,6,FALSE)</f>
        <v>70</v>
      </c>
      <c r="N1391">
        <f>VLOOKUP(A1391,Bシート!A:G,7,FALSE)</f>
        <v>-6</v>
      </c>
      <c r="O1391">
        <f>VLOOKUP(A1391,Bシート!A:H,8,FALSE)</f>
        <v>17.68</v>
      </c>
      <c r="P1391">
        <f>VLOOKUP(A1391,Bシート!A:I,9,FALSE)</f>
        <v>-0.57999999999999996</v>
      </c>
      <c r="Q1391">
        <f>VLOOKUP(A1391,Bシート!A:J,10,FALSE)</f>
        <v>-0.81</v>
      </c>
    </row>
    <row r="1392" spans="1:17">
      <c r="A1392" s="11">
        <v>43640</v>
      </c>
      <c r="B1392">
        <v>3</v>
      </c>
      <c r="C1392">
        <v>12</v>
      </c>
      <c r="D1392">
        <v>23</v>
      </c>
      <c r="E1392">
        <v>31</v>
      </c>
      <c r="F1392">
        <v>36</v>
      </c>
      <c r="G1392">
        <v>42</v>
      </c>
      <c r="H1392">
        <v>43</v>
      </c>
      <c r="I1392">
        <f>VLOOKUP(A1392,Bシート!A:G,2,FALSE)</f>
        <v>19.899999999999999</v>
      </c>
      <c r="J1392">
        <f>VLOOKUP(A1392,Bシート!A:G,3,FALSE)</f>
        <v>-1.7000000000000028</v>
      </c>
      <c r="K1392">
        <f>VLOOKUP(A1392,Bシート!A:G,4,FALSE)</f>
        <v>1009.5</v>
      </c>
      <c r="L1392">
        <f>VLOOKUP(A1392,Bシート!A:G,5,FALSE)</f>
        <v>6.6000000000000227</v>
      </c>
      <c r="M1392">
        <f>VLOOKUP(A1392,Bシート!A:G,6,FALSE)</f>
        <v>92</v>
      </c>
      <c r="N1392">
        <f>VLOOKUP(A1392,Bシート!A:G,7,FALSE)</f>
        <v>10</v>
      </c>
      <c r="O1392">
        <f>VLOOKUP(A1392,Bシート!A:H,8,FALSE)</f>
        <v>21.68</v>
      </c>
      <c r="P1392">
        <f>VLOOKUP(A1392,Bシート!A:I,9,FALSE)</f>
        <v>-1</v>
      </c>
      <c r="Q1392">
        <f>VLOOKUP(A1392,Bシート!A:J,10,FALSE)</f>
        <v>-0.1</v>
      </c>
    </row>
    <row r="1393" spans="1:17">
      <c r="A1393" s="11">
        <v>43643</v>
      </c>
      <c r="B1393">
        <v>6</v>
      </c>
      <c r="C1393">
        <v>9</v>
      </c>
      <c r="D1393">
        <v>12</v>
      </c>
      <c r="E1393">
        <v>19</v>
      </c>
      <c r="F1393">
        <v>40</v>
      </c>
      <c r="G1393">
        <v>42</v>
      </c>
      <c r="H1393">
        <v>7</v>
      </c>
      <c r="I1393">
        <f>VLOOKUP(A1393,Bシート!A:G,2,FALSE)</f>
        <v>26.3</v>
      </c>
      <c r="J1393">
        <f>VLOOKUP(A1393,Bシート!A:G,3,FALSE)</f>
        <v>0.5</v>
      </c>
      <c r="K1393">
        <f>VLOOKUP(A1393,Bシート!A:G,4,FALSE)</f>
        <v>1002.2</v>
      </c>
      <c r="L1393">
        <f>VLOOKUP(A1393,Bシート!A:G,5,FALSE)</f>
        <v>-7.3999999999999773</v>
      </c>
      <c r="M1393">
        <f>VLOOKUP(A1393,Bシート!A:G,6,FALSE)</f>
        <v>78</v>
      </c>
      <c r="N1393">
        <f>VLOOKUP(A1393,Bシート!A:G,7,FALSE)</f>
        <v>11</v>
      </c>
      <c r="O1393">
        <f>VLOOKUP(A1393,Bシート!A:H,8,FALSE)</f>
        <v>24.68</v>
      </c>
      <c r="P1393">
        <f>VLOOKUP(A1393,Bシート!A:I,9,FALSE)</f>
        <v>-0.86</v>
      </c>
      <c r="Q1393">
        <f>VLOOKUP(A1393,Bシート!A:J,10,FALSE)</f>
        <v>0.51</v>
      </c>
    </row>
    <row r="1394" spans="1:17">
      <c r="A1394" s="11">
        <v>43647</v>
      </c>
      <c r="B1394">
        <v>7</v>
      </c>
      <c r="C1394">
        <v>11</v>
      </c>
      <c r="D1394">
        <v>26</v>
      </c>
      <c r="E1394">
        <v>32</v>
      </c>
      <c r="F1394">
        <v>42</v>
      </c>
      <c r="G1394">
        <v>43</v>
      </c>
      <c r="H1394">
        <v>24</v>
      </c>
      <c r="I1394">
        <f>VLOOKUP(A1394,Bシート!A:G,2,FALSE)</f>
        <v>23.2</v>
      </c>
      <c r="J1394">
        <f>VLOOKUP(A1394,Bシート!A:G,3,FALSE)</f>
        <v>0.80000000000000071</v>
      </c>
      <c r="K1394">
        <f>VLOOKUP(A1394,Bシート!A:G,4,FALSE)</f>
        <v>1001.4</v>
      </c>
      <c r="L1394">
        <f>VLOOKUP(A1394,Bシート!A:G,5,FALSE)</f>
        <v>4.8999999999999773</v>
      </c>
      <c r="M1394">
        <f>VLOOKUP(A1394,Bシート!A:G,6,FALSE)</f>
        <v>99</v>
      </c>
      <c r="N1394">
        <f>VLOOKUP(A1394,Bシート!A:G,7,FALSE)</f>
        <v>-1</v>
      </c>
      <c r="O1394">
        <f>VLOOKUP(A1394,Bシート!A:H,8,FALSE)</f>
        <v>28.68</v>
      </c>
      <c r="P1394">
        <f>VLOOKUP(A1394,Bシート!A:I,9,FALSE)</f>
        <v>-0.18</v>
      </c>
      <c r="Q1394">
        <f>VLOOKUP(A1394,Bシート!A:J,10,FALSE)</f>
        <v>0.98</v>
      </c>
    </row>
    <row r="1395" spans="1:17">
      <c r="A1395" s="11">
        <v>43650</v>
      </c>
      <c r="B1395">
        <v>8</v>
      </c>
      <c r="C1395">
        <v>9</v>
      </c>
      <c r="D1395">
        <v>35</v>
      </c>
      <c r="E1395">
        <v>36</v>
      </c>
      <c r="F1395">
        <v>42</v>
      </c>
      <c r="G1395">
        <v>43</v>
      </c>
      <c r="H1395">
        <v>22</v>
      </c>
      <c r="I1395">
        <f>VLOOKUP(A1395,Bシート!A:G,2,FALSE)</f>
        <v>21.8</v>
      </c>
      <c r="J1395">
        <f>VLOOKUP(A1395,Bシート!A:G,3,FALSE)</f>
        <v>-3.8000000000000007</v>
      </c>
      <c r="K1395">
        <f>VLOOKUP(A1395,Bシート!A:G,4,FALSE)</f>
        <v>1002.6</v>
      </c>
      <c r="L1395">
        <f>VLOOKUP(A1395,Bシート!A:G,5,FALSE)</f>
        <v>-4.6999999999999318</v>
      </c>
      <c r="M1395">
        <f>VLOOKUP(A1395,Bシート!A:G,6,FALSE)</f>
        <v>90</v>
      </c>
      <c r="N1395">
        <f>VLOOKUP(A1395,Bシート!A:G,7,FALSE)</f>
        <v>8</v>
      </c>
      <c r="O1395">
        <f>VLOOKUP(A1395,Bシート!A:H,8,FALSE)</f>
        <v>2.15</v>
      </c>
      <c r="P1395">
        <f>VLOOKUP(A1395,Bシート!A:I,9,FALSE)</f>
        <v>0.44</v>
      </c>
      <c r="Q1395">
        <f>VLOOKUP(A1395,Bシート!A:J,10,FALSE)</f>
        <v>0.9</v>
      </c>
    </row>
    <row r="1396" spans="1:17">
      <c r="A1396" s="11">
        <v>43654</v>
      </c>
      <c r="B1396">
        <v>5</v>
      </c>
      <c r="C1396">
        <v>16</v>
      </c>
      <c r="D1396">
        <v>18</v>
      </c>
      <c r="E1396">
        <v>27</v>
      </c>
      <c r="F1396">
        <v>30</v>
      </c>
      <c r="G1396">
        <v>43</v>
      </c>
      <c r="H1396">
        <v>25</v>
      </c>
      <c r="I1396">
        <f>VLOOKUP(A1396,Bシート!A:G,2,FALSE)</f>
        <v>21.7</v>
      </c>
      <c r="J1396">
        <f>VLOOKUP(A1396,Bシート!A:G,3,FALSE)</f>
        <v>2.5</v>
      </c>
      <c r="K1396">
        <f>VLOOKUP(A1396,Bシート!A:G,4,FALSE)</f>
        <v>1005.6</v>
      </c>
      <c r="L1396">
        <f>VLOOKUP(A1396,Bシート!A:G,5,FALSE)</f>
        <v>1.3999999999999773</v>
      </c>
      <c r="M1396">
        <f>VLOOKUP(A1396,Bシート!A:G,6,FALSE)</f>
        <v>78</v>
      </c>
      <c r="N1396">
        <f>VLOOKUP(A1396,Bシート!A:G,7,FALSE)</f>
        <v>-22</v>
      </c>
      <c r="O1396">
        <f>VLOOKUP(A1396,Bシート!A:H,8,FALSE)</f>
        <v>6.15</v>
      </c>
      <c r="P1396">
        <f>VLOOKUP(A1396,Bシート!A:I,9,FALSE)</f>
        <v>0.97</v>
      </c>
      <c r="Q1396">
        <f>VLOOKUP(A1396,Bシート!A:J,10,FALSE)</f>
        <v>0.26</v>
      </c>
    </row>
    <row r="1397" spans="1:17">
      <c r="A1397" s="11">
        <v>43657</v>
      </c>
      <c r="B1397">
        <v>3</v>
      </c>
      <c r="C1397">
        <v>7</v>
      </c>
      <c r="D1397">
        <v>11</v>
      </c>
      <c r="E1397">
        <v>15</v>
      </c>
      <c r="F1397">
        <v>23</v>
      </c>
      <c r="G1397">
        <v>41</v>
      </c>
      <c r="H1397">
        <v>21</v>
      </c>
      <c r="I1397">
        <f>VLOOKUP(A1397,Bシート!A:G,2,FALSE)</f>
        <v>19.2</v>
      </c>
      <c r="J1397">
        <f>VLOOKUP(A1397,Bシート!A:G,3,FALSE)</f>
        <v>-2.8000000000000007</v>
      </c>
      <c r="K1397">
        <f>VLOOKUP(A1397,Bシート!A:G,4,FALSE)</f>
        <v>1010.3</v>
      </c>
      <c r="L1397">
        <f>VLOOKUP(A1397,Bシート!A:G,5,FALSE)</f>
        <v>0</v>
      </c>
      <c r="M1397">
        <f>VLOOKUP(A1397,Bシート!A:G,6,FALSE)</f>
        <v>99</v>
      </c>
      <c r="N1397">
        <f>VLOOKUP(A1397,Bシート!A:G,7,FALSE)</f>
        <v>23</v>
      </c>
      <c r="O1397">
        <f>VLOOKUP(A1397,Bシート!A:H,8,FALSE)</f>
        <v>9.15</v>
      </c>
      <c r="P1397">
        <f>VLOOKUP(A1397,Bシート!A:I,9,FALSE)</f>
        <v>0.93</v>
      </c>
      <c r="Q1397">
        <f>VLOOKUP(A1397,Bシート!A:J,10,FALSE)</f>
        <v>-0.37</v>
      </c>
    </row>
    <row r="1398" spans="1:17">
      <c r="A1398" s="11">
        <v>43661</v>
      </c>
      <c r="B1398">
        <v>9</v>
      </c>
      <c r="C1398">
        <v>18</v>
      </c>
      <c r="D1398">
        <v>19</v>
      </c>
      <c r="E1398">
        <v>21</v>
      </c>
      <c r="F1398">
        <v>25</v>
      </c>
      <c r="G1398">
        <v>26</v>
      </c>
      <c r="H1398">
        <v>7</v>
      </c>
      <c r="I1398">
        <f>VLOOKUP(A1398,Bシート!A:G,2,FALSE)</f>
        <v>22.2</v>
      </c>
      <c r="J1398">
        <f>VLOOKUP(A1398,Bシート!A:G,3,FALSE)</f>
        <v>0.59999999999999787</v>
      </c>
      <c r="K1398">
        <f>VLOOKUP(A1398,Bシート!A:G,4,FALSE)</f>
        <v>1006.4</v>
      </c>
      <c r="L1398">
        <f>VLOOKUP(A1398,Bシート!A:G,5,FALSE)</f>
        <v>6.6000000000000227</v>
      </c>
      <c r="M1398">
        <f>VLOOKUP(A1398,Bシート!A:G,6,FALSE)</f>
        <v>85</v>
      </c>
      <c r="N1398">
        <f>VLOOKUP(A1398,Bシート!A:G,7,FALSE)</f>
        <v>-15</v>
      </c>
      <c r="O1398">
        <f>VLOOKUP(A1398,Bシート!A:H,8,FALSE)</f>
        <v>13.15</v>
      </c>
      <c r="P1398">
        <f>VLOOKUP(A1398,Bシート!A:I,9,FALSE)</f>
        <v>0.34</v>
      </c>
      <c r="Q1398">
        <f>VLOOKUP(A1398,Bシート!A:J,10,FALSE)</f>
        <v>-0.94</v>
      </c>
    </row>
    <row r="1399" spans="1:17">
      <c r="A1399" s="11">
        <v>43664</v>
      </c>
      <c r="B1399">
        <v>23</v>
      </c>
      <c r="C1399">
        <v>29</v>
      </c>
      <c r="D1399">
        <v>34</v>
      </c>
      <c r="E1399">
        <v>35</v>
      </c>
      <c r="F1399">
        <v>40</v>
      </c>
      <c r="G1399">
        <v>43</v>
      </c>
      <c r="H1399">
        <v>42</v>
      </c>
      <c r="I1399">
        <f>VLOOKUP(A1399,Bシート!A:G,2,FALSE)</f>
        <v>26.9</v>
      </c>
      <c r="J1399">
        <f>VLOOKUP(A1399,Bシート!A:G,3,FALSE)</f>
        <v>1.2999999999999972</v>
      </c>
      <c r="K1399">
        <f>VLOOKUP(A1399,Bシート!A:G,4,FALSE)</f>
        <v>1009.6</v>
      </c>
      <c r="L1399">
        <f>VLOOKUP(A1399,Bシート!A:G,5,FALSE)</f>
        <v>-0.79999999999995453</v>
      </c>
      <c r="M1399">
        <f>VLOOKUP(A1399,Bシート!A:G,6,FALSE)</f>
        <v>82</v>
      </c>
      <c r="N1399">
        <f>VLOOKUP(A1399,Bシート!A:G,7,FALSE)</f>
        <v>5</v>
      </c>
      <c r="O1399">
        <f>VLOOKUP(A1399,Bシート!A:H,8,FALSE)</f>
        <v>16.149999999999999</v>
      </c>
      <c r="P1399">
        <f>VLOOKUP(A1399,Bシート!A:I,9,FALSE)</f>
        <v>-0.28999999999999998</v>
      </c>
      <c r="Q1399">
        <f>VLOOKUP(A1399,Bシート!A:J,10,FALSE)</f>
        <v>-0.96</v>
      </c>
    </row>
    <row r="1400" spans="1:17">
      <c r="A1400" s="11">
        <v>43668</v>
      </c>
      <c r="B1400">
        <v>7</v>
      </c>
      <c r="C1400">
        <v>20</v>
      </c>
      <c r="D1400">
        <v>21</v>
      </c>
      <c r="E1400">
        <v>33</v>
      </c>
      <c r="F1400">
        <v>41</v>
      </c>
      <c r="G1400">
        <v>43</v>
      </c>
      <c r="H1400">
        <v>8</v>
      </c>
      <c r="I1400">
        <f>VLOOKUP(A1400,Bシート!A:G,2,FALSE)</f>
        <v>23.8</v>
      </c>
      <c r="J1400">
        <f>VLOOKUP(A1400,Bシート!A:G,3,FALSE)</f>
        <v>-2.3999999999999986</v>
      </c>
      <c r="K1400">
        <f>VLOOKUP(A1400,Bシート!A:G,4,FALSE)</f>
        <v>1006.7</v>
      </c>
      <c r="L1400">
        <f>VLOOKUP(A1400,Bシート!A:G,5,FALSE)</f>
        <v>-4.0999999999999091</v>
      </c>
      <c r="M1400">
        <f>VLOOKUP(A1400,Bシート!A:G,6,FALSE)</f>
        <v>94</v>
      </c>
      <c r="N1400">
        <f>VLOOKUP(A1400,Bシート!A:G,7,FALSE)</f>
        <v>8</v>
      </c>
      <c r="O1400">
        <f>VLOOKUP(A1400,Bシート!A:H,8,FALSE)</f>
        <v>20.149999999999999</v>
      </c>
      <c r="P1400">
        <f>VLOOKUP(A1400,Bシート!A:I,9,FALSE)</f>
        <v>-0.91</v>
      </c>
      <c r="Q1400">
        <f>VLOOKUP(A1400,Bシート!A:J,10,FALSE)</f>
        <v>-0.41</v>
      </c>
    </row>
    <row r="1401" spans="1:17">
      <c r="A1401" s="11">
        <v>43671</v>
      </c>
      <c r="B1401">
        <v>8</v>
      </c>
      <c r="C1401">
        <v>10</v>
      </c>
      <c r="D1401">
        <v>26</v>
      </c>
      <c r="E1401">
        <v>31</v>
      </c>
      <c r="F1401">
        <v>34</v>
      </c>
      <c r="G1401">
        <v>39</v>
      </c>
      <c r="H1401">
        <v>36</v>
      </c>
      <c r="I1401">
        <f>VLOOKUP(A1401,Bシート!A:G,2,FALSE)</f>
        <v>28.5</v>
      </c>
      <c r="J1401">
        <f>VLOOKUP(A1401,Bシート!A:G,3,FALSE)</f>
        <v>0.60000000000000142</v>
      </c>
      <c r="K1401">
        <f>VLOOKUP(A1401,Bシート!A:G,4,FALSE)</f>
        <v>1006.7</v>
      </c>
      <c r="L1401">
        <f>VLOOKUP(A1401,Bシート!A:G,5,FALSE)</f>
        <v>2.3000000000000682</v>
      </c>
      <c r="M1401">
        <f>VLOOKUP(A1401,Bシート!A:G,6,FALSE)</f>
        <v>81</v>
      </c>
      <c r="N1401">
        <f>VLOOKUP(A1401,Bシート!A:G,7,FALSE)</f>
        <v>6</v>
      </c>
      <c r="O1401">
        <f>VLOOKUP(A1401,Bシート!A:H,8,FALSE)</f>
        <v>23.15</v>
      </c>
      <c r="P1401">
        <f>VLOOKUP(A1401,Bシート!A:I,9,FALSE)</f>
        <v>-0.98</v>
      </c>
      <c r="Q1401">
        <f>VLOOKUP(A1401,Bシート!A:J,10,FALSE)</f>
        <v>0.21</v>
      </c>
    </row>
    <row r="1402" spans="1:17">
      <c r="A1402" s="11">
        <v>43675</v>
      </c>
      <c r="B1402">
        <v>2</v>
      </c>
      <c r="C1402">
        <v>13</v>
      </c>
      <c r="D1402">
        <v>23</v>
      </c>
      <c r="E1402">
        <v>24</v>
      </c>
      <c r="F1402">
        <v>25</v>
      </c>
      <c r="G1402">
        <v>33</v>
      </c>
      <c r="H1402">
        <v>36</v>
      </c>
      <c r="I1402">
        <f>VLOOKUP(A1402,Bシート!A:G,2,FALSE)</f>
        <v>29.4</v>
      </c>
      <c r="J1402">
        <f>VLOOKUP(A1402,Bシート!A:G,3,FALSE)</f>
        <v>1.0999999999999979</v>
      </c>
      <c r="K1402">
        <f>VLOOKUP(A1402,Bシート!A:G,4,FALSE)</f>
        <v>1008.8</v>
      </c>
      <c r="L1402">
        <f>VLOOKUP(A1402,Bシート!A:G,5,FALSE)</f>
        <v>-0.20000000000004547</v>
      </c>
      <c r="M1402">
        <f>VLOOKUP(A1402,Bシート!A:G,6,FALSE)</f>
        <v>79</v>
      </c>
      <c r="N1402">
        <f>VLOOKUP(A1402,Bシート!A:G,7,FALSE)</f>
        <v>-6</v>
      </c>
      <c r="O1402">
        <f>VLOOKUP(A1402,Bシート!A:H,8,FALSE)</f>
        <v>27.15</v>
      </c>
      <c r="P1402">
        <f>VLOOKUP(A1402,Bシート!A:I,9,FALSE)</f>
        <v>-0.49</v>
      </c>
      <c r="Q1402">
        <f>VLOOKUP(A1402,Bシート!A:J,10,FALSE)</f>
        <v>0.87</v>
      </c>
    </row>
    <row r="1403" spans="1:17">
      <c r="A1403" s="11">
        <v>43678</v>
      </c>
      <c r="B1403">
        <v>10</v>
      </c>
      <c r="C1403">
        <v>24</v>
      </c>
      <c r="D1403">
        <v>26</v>
      </c>
      <c r="E1403">
        <v>33</v>
      </c>
      <c r="F1403">
        <v>36</v>
      </c>
      <c r="G1403">
        <v>42</v>
      </c>
      <c r="H1403">
        <v>28</v>
      </c>
      <c r="I1403">
        <f>VLOOKUP(A1403,Bシート!A:G,2,FALSE)</f>
        <v>32.1</v>
      </c>
      <c r="J1403">
        <f>VLOOKUP(A1403,Bシート!A:G,3,FALSE)</f>
        <v>1.3000000000000007</v>
      </c>
      <c r="K1403">
        <f>VLOOKUP(A1403,Bシート!A:G,4,FALSE)</f>
        <v>1007.5</v>
      </c>
      <c r="L1403">
        <f>VLOOKUP(A1403,Bシート!A:G,5,FALSE)</f>
        <v>-0.60000000000002274</v>
      </c>
      <c r="M1403">
        <f>VLOOKUP(A1403,Bシート!A:G,6,FALSE)</f>
        <v>71</v>
      </c>
      <c r="N1403">
        <f>VLOOKUP(A1403,Bシート!A:G,7,FALSE)</f>
        <v>-4</v>
      </c>
      <c r="O1403">
        <f>VLOOKUP(A1403,Bシート!A:H,8,FALSE)</f>
        <v>0.62</v>
      </c>
      <c r="P1403">
        <f>VLOOKUP(A1403,Bシート!A:I,9,FALSE)</f>
        <v>0.13</v>
      </c>
      <c r="Q1403">
        <f>VLOOKUP(A1403,Bシート!A:J,10,FALSE)</f>
        <v>0.99</v>
      </c>
    </row>
    <row r="1404" spans="1:17">
      <c r="A1404" s="11">
        <v>43682</v>
      </c>
      <c r="B1404">
        <v>1</v>
      </c>
      <c r="C1404">
        <v>3</v>
      </c>
      <c r="D1404">
        <v>10</v>
      </c>
      <c r="E1404">
        <v>27</v>
      </c>
      <c r="F1404">
        <v>34</v>
      </c>
      <c r="G1404">
        <v>41</v>
      </c>
      <c r="H1404">
        <v>22</v>
      </c>
      <c r="I1404">
        <f>VLOOKUP(A1404,Bシート!A:G,2,FALSE)</f>
        <v>31.1</v>
      </c>
      <c r="J1404">
        <f>VLOOKUP(A1404,Bシート!A:G,3,FALSE)</f>
        <v>0.70000000000000284</v>
      </c>
      <c r="K1404">
        <f>VLOOKUP(A1404,Bシート!A:G,4,FALSE)</f>
        <v>1008.1</v>
      </c>
      <c r="L1404">
        <f>VLOOKUP(A1404,Bシート!A:G,5,FALSE)</f>
        <v>-0.19999999999993179</v>
      </c>
      <c r="M1404">
        <f>VLOOKUP(A1404,Bシート!A:G,6,FALSE)</f>
        <v>74</v>
      </c>
      <c r="N1404">
        <f>VLOOKUP(A1404,Bシート!A:G,7,FALSE)</f>
        <v>7</v>
      </c>
      <c r="O1404">
        <f>VLOOKUP(A1404,Bシート!A:H,8,FALSE)</f>
        <v>4.62</v>
      </c>
      <c r="P1404">
        <f>VLOOKUP(A1404,Bシート!A:I,9,FALSE)</f>
        <v>0.83</v>
      </c>
      <c r="Q1404">
        <f>VLOOKUP(A1404,Bシート!A:J,10,FALSE)</f>
        <v>0.55000000000000004</v>
      </c>
    </row>
    <row r="1405" spans="1:17">
      <c r="A1405" s="11">
        <v>43685</v>
      </c>
      <c r="B1405">
        <v>2</v>
      </c>
      <c r="C1405">
        <v>17</v>
      </c>
      <c r="D1405">
        <v>29</v>
      </c>
      <c r="E1405">
        <v>37</v>
      </c>
      <c r="F1405">
        <v>38</v>
      </c>
      <c r="G1405">
        <v>39</v>
      </c>
      <c r="H1405">
        <v>5</v>
      </c>
      <c r="I1405">
        <f>VLOOKUP(A1405,Bシート!A:G,2,FALSE)</f>
        <v>30.4</v>
      </c>
      <c r="J1405">
        <f>VLOOKUP(A1405,Bシート!A:G,3,FALSE)</f>
        <v>9.9999999999997868E-2</v>
      </c>
      <c r="K1405">
        <f>VLOOKUP(A1405,Bシート!A:G,4,FALSE)</f>
        <v>1005.2</v>
      </c>
      <c r="L1405">
        <f>VLOOKUP(A1405,Bシート!A:G,5,FALSE)</f>
        <v>-1.0999999999999091</v>
      </c>
      <c r="M1405">
        <f>VLOOKUP(A1405,Bシート!A:G,6,FALSE)</f>
        <v>74</v>
      </c>
      <c r="N1405">
        <f>VLOOKUP(A1405,Bシート!A:G,7,FALSE)</f>
        <v>1</v>
      </c>
      <c r="O1405">
        <f>VLOOKUP(A1405,Bシート!A:H,8,FALSE)</f>
        <v>7.62</v>
      </c>
      <c r="P1405">
        <f>VLOOKUP(A1405,Bシート!A:I,9,FALSE)</f>
        <v>1</v>
      </c>
      <c r="Q1405">
        <f>VLOOKUP(A1405,Bシート!A:J,10,FALSE)</f>
        <v>-0.05</v>
      </c>
    </row>
    <row r="1406" spans="1:17">
      <c r="A1406" s="11">
        <v>43689</v>
      </c>
      <c r="B1406">
        <v>3</v>
      </c>
      <c r="C1406">
        <v>4</v>
      </c>
      <c r="D1406">
        <v>6</v>
      </c>
      <c r="E1406">
        <v>19</v>
      </c>
      <c r="F1406">
        <v>23</v>
      </c>
      <c r="G1406">
        <v>24</v>
      </c>
      <c r="H1406">
        <v>42</v>
      </c>
      <c r="I1406">
        <f>VLOOKUP(A1406,Bシート!A:G,2,FALSE)</f>
        <v>30.3</v>
      </c>
      <c r="J1406">
        <f>VLOOKUP(A1406,Bシート!A:G,3,FALSE)</f>
        <v>0.40000000000000213</v>
      </c>
      <c r="K1406">
        <f>VLOOKUP(A1406,Bシート!A:G,4,FALSE)</f>
        <v>1004.4</v>
      </c>
      <c r="L1406">
        <f>VLOOKUP(A1406,Bシート!A:G,5,FALSE)</f>
        <v>-0.60000000000002274</v>
      </c>
      <c r="M1406">
        <f>VLOOKUP(A1406,Bシート!A:G,6,FALSE)</f>
        <v>75</v>
      </c>
      <c r="N1406">
        <f>VLOOKUP(A1406,Bシート!A:G,7,FALSE)</f>
        <v>-2</v>
      </c>
      <c r="O1406">
        <f>VLOOKUP(A1406,Bシート!A:H,8,FALSE)</f>
        <v>11.62</v>
      </c>
      <c r="P1406">
        <f>VLOOKUP(A1406,Bシート!A:I,9,FALSE)</f>
        <v>0.62</v>
      </c>
      <c r="Q1406">
        <f>VLOOKUP(A1406,Bシート!A:J,10,FALSE)</f>
        <v>-0.78</v>
      </c>
    </row>
    <row r="1407" spans="1:17">
      <c r="A1407" s="11">
        <v>43692</v>
      </c>
      <c r="B1407">
        <v>20</v>
      </c>
      <c r="C1407">
        <v>24</v>
      </c>
      <c r="D1407">
        <v>27</v>
      </c>
      <c r="E1407">
        <v>29</v>
      </c>
      <c r="F1407">
        <v>34</v>
      </c>
      <c r="G1407">
        <v>35</v>
      </c>
      <c r="H1407">
        <v>43</v>
      </c>
      <c r="I1407">
        <f>VLOOKUP(A1407,Bシート!A:G,2,FALSE)</f>
        <v>27.2</v>
      </c>
      <c r="J1407">
        <f>VLOOKUP(A1407,Bシート!A:G,3,FALSE)</f>
        <v>-2.6999999999999993</v>
      </c>
      <c r="K1407">
        <f>VLOOKUP(A1407,Bシート!A:G,4,FALSE)</f>
        <v>998.1</v>
      </c>
      <c r="L1407">
        <f>VLOOKUP(A1407,Bシート!A:G,5,FALSE)</f>
        <v>-4.6000000000000227</v>
      </c>
      <c r="M1407">
        <f>VLOOKUP(A1407,Bシート!A:G,6,FALSE)</f>
        <v>96</v>
      </c>
      <c r="N1407">
        <f>VLOOKUP(A1407,Bシート!A:G,7,FALSE)</f>
        <v>20</v>
      </c>
      <c r="O1407">
        <f>VLOOKUP(A1407,Bシート!A:H,8,FALSE)</f>
        <v>14.62</v>
      </c>
      <c r="P1407">
        <f>VLOOKUP(A1407,Bシート!A:I,9,FALSE)</f>
        <v>0.03</v>
      </c>
      <c r="Q1407">
        <f>VLOOKUP(A1407,Bシート!A:J,10,FALSE)</f>
        <v>-1</v>
      </c>
    </row>
    <row r="1408" spans="1:17">
      <c r="A1408" s="11">
        <v>43696</v>
      </c>
      <c r="B1408">
        <v>10</v>
      </c>
      <c r="C1408">
        <v>13</v>
      </c>
      <c r="D1408">
        <v>19</v>
      </c>
      <c r="E1408">
        <v>28</v>
      </c>
      <c r="F1408">
        <v>33</v>
      </c>
      <c r="G1408">
        <v>39</v>
      </c>
      <c r="H1408">
        <v>15</v>
      </c>
      <c r="I1408">
        <f>VLOOKUP(A1408,Bシート!A:G,2,FALSE)</f>
        <v>28.1</v>
      </c>
      <c r="J1408">
        <f>VLOOKUP(A1408,Bシート!A:G,3,FALSE)</f>
        <v>-3</v>
      </c>
      <c r="K1408">
        <f>VLOOKUP(A1408,Bシート!A:G,4,FALSE)</f>
        <v>1008.2</v>
      </c>
      <c r="L1408">
        <f>VLOOKUP(A1408,Bシート!A:G,5,FALSE)</f>
        <v>3.5</v>
      </c>
      <c r="M1408">
        <f>VLOOKUP(A1408,Bシート!A:G,6,FALSE)</f>
        <v>82</v>
      </c>
      <c r="N1408">
        <f>VLOOKUP(A1408,Bシート!A:G,7,FALSE)</f>
        <v>20</v>
      </c>
      <c r="O1408">
        <f>VLOOKUP(A1408,Bシート!A:H,8,FALSE)</f>
        <v>18.62</v>
      </c>
      <c r="P1408">
        <f>VLOOKUP(A1408,Bシート!A:I,9,FALSE)</f>
        <v>-0.73</v>
      </c>
      <c r="Q1408">
        <f>VLOOKUP(A1408,Bシート!A:J,10,FALSE)</f>
        <v>-0.68</v>
      </c>
    </row>
    <row r="1409" spans="1:17">
      <c r="A1409" s="11">
        <v>43699</v>
      </c>
      <c r="B1409">
        <v>2</v>
      </c>
      <c r="C1409">
        <v>17</v>
      </c>
      <c r="D1409">
        <v>24</v>
      </c>
      <c r="E1409">
        <v>26</v>
      </c>
      <c r="F1409">
        <v>34</v>
      </c>
      <c r="G1409">
        <v>43</v>
      </c>
      <c r="H1409">
        <v>32</v>
      </c>
      <c r="I1409">
        <f>VLOOKUP(A1409,Bシート!A:G,2,FALSE)</f>
        <v>26.9</v>
      </c>
      <c r="J1409">
        <f>VLOOKUP(A1409,Bシート!A:G,3,FALSE)</f>
        <v>-1.3000000000000007</v>
      </c>
      <c r="K1409">
        <f>VLOOKUP(A1409,Bシート!A:G,4,FALSE)</f>
        <v>1006.6</v>
      </c>
      <c r="L1409">
        <f>VLOOKUP(A1409,Bシート!A:G,5,FALSE)</f>
        <v>0.20000000000004547</v>
      </c>
      <c r="M1409">
        <f>VLOOKUP(A1409,Bシート!A:G,6,FALSE)</f>
        <v>85</v>
      </c>
      <c r="N1409">
        <f>VLOOKUP(A1409,Bシート!A:G,7,FALSE)</f>
        <v>13</v>
      </c>
      <c r="O1409">
        <f>VLOOKUP(A1409,Bシート!A:H,8,FALSE)</f>
        <v>21.62</v>
      </c>
      <c r="P1409">
        <f>VLOOKUP(A1409,Bシート!A:I,9,FALSE)</f>
        <v>-0.99</v>
      </c>
      <c r="Q1409">
        <f>VLOOKUP(A1409,Bシート!A:J,10,FALSE)</f>
        <v>-0.11</v>
      </c>
    </row>
    <row r="1410" spans="1:17">
      <c r="A1410" s="11">
        <v>43703</v>
      </c>
      <c r="B1410">
        <v>5</v>
      </c>
      <c r="C1410">
        <v>6</v>
      </c>
      <c r="D1410">
        <v>8</v>
      </c>
      <c r="E1410">
        <v>20</v>
      </c>
      <c r="F1410">
        <v>22</v>
      </c>
      <c r="G1410">
        <v>25</v>
      </c>
      <c r="H1410">
        <v>13</v>
      </c>
      <c r="I1410">
        <f>VLOOKUP(A1410,Bシート!A:G,2,FALSE)</f>
        <v>26.4</v>
      </c>
      <c r="J1410">
        <f>VLOOKUP(A1410,Bシート!A:G,3,FALSE)</f>
        <v>-0.70000000000000284</v>
      </c>
      <c r="K1410">
        <f>VLOOKUP(A1410,Bシート!A:G,4,FALSE)</f>
        <v>1010.4</v>
      </c>
      <c r="L1410">
        <f>VLOOKUP(A1410,Bシート!A:G,5,FALSE)</f>
        <v>3.7999999999999545</v>
      </c>
      <c r="M1410">
        <f>VLOOKUP(A1410,Bシート!A:G,6,FALSE)</f>
        <v>65</v>
      </c>
      <c r="N1410">
        <f>VLOOKUP(A1410,Bシート!A:G,7,FALSE)</f>
        <v>-7</v>
      </c>
      <c r="O1410">
        <f>VLOOKUP(A1410,Bシート!A:H,8,FALSE)</f>
        <v>25.62</v>
      </c>
      <c r="P1410">
        <f>VLOOKUP(A1410,Bシート!A:I,9,FALSE)</f>
        <v>-0.74</v>
      </c>
      <c r="Q1410">
        <f>VLOOKUP(A1410,Bシート!A:J,10,FALSE)</f>
        <v>0.67</v>
      </c>
    </row>
    <row r="1411" spans="1:17">
      <c r="A1411" s="11">
        <v>43706</v>
      </c>
      <c r="B1411">
        <v>8</v>
      </c>
      <c r="C1411">
        <v>14</v>
      </c>
      <c r="D1411">
        <v>17</v>
      </c>
      <c r="E1411">
        <v>25</v>
      </c>
      <c r="F1411">
        <v>36</v>
      </c>
      <c r="G1411">
        <v>41</v>
      </c>
      <c r="H1411">
        <v>23</v>
      </c>
      <c r="I1411">
        <f>VLOOKUP(A1411,Bシート!A:G,2,FALSE)</f>
        <v>29.5</v>
      </c>
      <c r="J1411">
        <f>VLOOKUP(A1411,Bシート!A:G,3,FALSE)</f>
        <v>3.8999999999999986</v>
      </c>
      <c r="K1411">
        <f>VLOOKUP(A1411,Bシート!A:G,4,FALSE)</f>
        <v>1003.5</v>
      </c>
      <c r="L1411">
        <f>VLOOKUP(A1411,Bシート!A:G,5,FALSE)</f>
        <v>0.70000000000004547</v>
      </c>
      <c r="M1411">
        <f>VLOOKUP(A1411,Bシート!A:G,6,FALSE)</f>
        <v>71</v>
      </c>
      <c r="N1411">
        <f>VLOOKUP(A1411,Bシート!A:G,7,FALSE)</f>
        <v>-20</v>
      </c>
      <c r="O1411">
        <f>VLOOKUP(A1411,Bシート!A:H,8,FALSE)</f>
        <v>28.62</v>
      </c>
      <c r="P1411">
        <f>VLOOKUP(A1411,Bシート!A:I,9,FALSE)</f>
        <v>-0.19</v>
      </c>
      <c r="Q1411">
        <f>VLOOKUP(A1411,Bシート!A:J,10,FALSE)</f>
        <v>0.98</v>
      </c>
    </row>
    <row r="1412" spans="1:17">
      <c r="A1412" s="11">
        <v>43710</v>
      </c>
      <c r="B1412">
        <v>2</v>
      </c>
      <c r="C1412">
        <v>5</v>
      </c>
      <c r="D1412">
        <v>7</v>
      </c>
      <c r="E1412">
        <v>20</v>
      </c>
      <c r="F1412">
        <v>25</v>
      </c>
      <c r="G1412">
        <v>28</v>
      </c>
      <c r="H1412">
        <v>3</v>
      </c>
      <c r="I1412">
        <f>VLOOKUP(A1412,Bシート!A:G,2,FALSE)</f>
        <v>29.6</v>
      </c>
      <c r="J1412">
        <f>VLOOKUP(A1412,Bシート!A:G,3,FALSE)</f>
        <v>0.40000000000000213</v>
      </c>
      <c r="K1412">
        <f>VLOOKUP(A1412,Bシート!A:G,4,FALSE)</f>
        <v>1012.4</v>
      </c>
      <c r="L1412">
        <f>VLOOKUP(A1412,Bシート!A:G,5,FALSE)</f>
        <v>-2.1000000000000227</v>
      </c>
      <c r="M1412">
        <f>VLOOKUP(A1412,Bシート!A:G,6,FALSE)</f>
        <v>69</v>
      </c>
      <c r="N1412">
        <f>VLOOKUP(A1412,Bシート!A:G,7,FALSE)</f>
        <v>-1</v>
      </c>
      <c r="O1412">
        <f>VLOOKUP(A1412,Bシート!A:H,8,FALSE)</f>
        <v>3.09</v>
      </c>
      <c r="P1412">
        <f>VLOOKUP(A1412,Bシート!A:I,9,FALSE)</f>
        <v>0.61</v>
      </c>
      <c r="Q1412">
        <f>VLOOKUP(A1412,Bシート!A:J,10,FALSE)</f>
        <v>0.79</v>
      </c>
    </row>
    <row r="1413" spans="1:17">
      <c r="A1413" s="11">
        <v>43713</v>
      </c>
      <c r="B1413">
        <v>2</v>
      </c>
      <c r="C1413">
        <v>19</v>
      </c>
      <c r="D1413">
        <v>24</v>
      </c>
      <c r="E1413">
        <v>25</v>
      </c>
      <c r="F1413">
        <v>32</v>
      </c>
      <c r="G1413">
        <v>42</v>
      </c>
      <c r="H1413">
        <v>8</v>
      </c>
      <c r="I1413">
        <f>VLOOKUP(A1413,Bシート!A:G,2,FALSE)</f>
        <v>27.5</v>
      </c>
      <c r="J1413">
        <f>VLOOKUP(A1413,Bシート!A:G,3,FALSE)</f>
        <v>3.3999999999999986</v>
      </c>
      <c r="K1413">
        <f>VLOOKUP(A1413,Bシート!A:G,4,FALSE)</f>
        <v>1014.3</v>
      </c>
      <c r="L1413">
        <f>VLOOKUP(A1413,Bシート!A:G,5,FALSE)</f>
        <v>-1.8000000000000682</v>
      </c>
      <c r="M1413">
        <f>VLOOKUP(A1413,Bシート!A:G,6,FALSE)</f>
        <v>76</v>
      </c>
      <c r="N1413">
        <f>VLOOKUP(A1413,Bシート!A:G,7,FALSE)</f>
        <v>-3</v>
      </c>
      <c r="O1413">
        <f>VLOOKUP(A1413,Bシート!A:H,8,FALSE)</f>
        <v>6.09</v>
      </c>
      <c r="P1413">
        <f>VLOOKUP(A1413,Bシート!A:I,9,FALSE)</f>
        <v>0.96</v>
      </c>
      <c r="Q1413">
        <f>VLOOKUP(A1413,Bシート!A:J,10,FALSE)</f>
        <v>0.27</v>
      </c>
    </row>
    <row r="1414" spans="1:17">
      <c r="A1414" s="11">
        <v>43717</v>
      </c>
      <c r="B1414">
        <v>7</v>
      </c>
      <c r="C1414">
        <v>13</v>
      </c>
      <c r="D1414">
        <v>17</v>
      </c>
      <c r="E1414">
        <v>21</v>
      </c>
      <c r="F1414">
        <v>24</v>
      </c>
      <c r="G1414">
        <v>26</v>
      </c>
      <c r="H1414">
        <v>12</v>
      </c>
      <c r="I1414">
        <f>VLOOKUP(A1414,Bシート!A:G,2,FALSE)</f>
        <v>29.2</v>
      </c>
      <c r="J1414">
        <f>VLOOKUP(A1414,Bシート!A:G,3,FALSE)</f>
        <v>-1</v>
      </c>
      <c r="K1414">
        <f>VLOOKUP(A1414,Bシート!A:G,4,FALSE)</f>
        <v>1006</v>
      </c>
      <c r="L1414">
        <f>VLOOKUP(A1414,Bシート!A:G,5,FALSE)</f>
        <v>-1.7999999999999545</v>
      </c>
      <c r="M1414">
        <f>VLOOKUP(A1414,Bシート!A:G,6,FALSE)</f>
        <v>88</v>
      </c>
      <c r="N1414">
        <f>VLOOKUP(A1414,Bシート!A:G,7,FALSE)</f>
        <v>13</v>
      </c>
      <c r="O1414">
        <f>VLOOKUP(A1414,Bシート!A:H,8,FALSE)</f>
        <v>10.09</v>
      </c>
      <c r="P1414">
        <f>VLOOKUP(A1414,Bシート!A:I,9,FALSE)</f>
        <v>0.84</v>
      </c>
      <c r="Q1414">
        <f>VLOOKUP(A1414,Bシート!A:J,10,FALSE)</f>
        <v>-0.54</v>
      </c>
    </row>
    <row r="1415" spans="1:17">
      <c r="A1415" s="11">
        <v>43720</v>
      </c>
      <c r="B1415">
        <v>12</v>
      </c>
      <c r="C1415">
        <v>19</v>
      </c>
      <c r="D1415">
        <v>21</v>
      </c>
      <c r="E1415">
        <v>26</v>
      </c>
      <c r="F1415">
        <v>40</v>
      </c>
      <c r="G1415">
        <v>41</v>
      </c>
      <c r="H1415">
        <v>20</v>
      </c>
      <c r="I1415">
        <f>VLOOKUP(A1415,Bシート!A:G,2,FALSE)</f>
        <v>24.3</v>
      </c>
      <c r="J1415">
        <f>VLOOKUP(A1415,Bシート!A:G,3,FALSE)</f>
        <v>-2.8999999999999986</v>
      </c>
      <c r="K1415">
        <f>VLOOKUP(A1415,Bシート!A:G,4,FALSE)</f>
        <v>1011.6</v>
      </c>
      <c r="L1415">
        <f>VLOOKUP(A1415,Bシート!A:G,5,FALSE)</f>
        <v>5.3000000000000682</v>
      </c>
      <c r="M1415">
        <f>VLOOKUP(A1415,Bシート!A:G,6,FALSE)</f>
        <v>60</v>
      </c>
      <c r="N1415">
        <f>VLOOKUP(A1415,Bシート!A:G,7,FALSE)</f>
        <v>-40</v>
      </c>
      <c r="O1415">
        <f>VLOOKUP(A1415,Bシート!A:H,8,FALSE)</f>
        <v>13.09</v>
      </c>
      <c r="P1415">
        <f>VLOOKUP(A1415,Bシート!A:I,9,FALSE)</f>
        <v>0.35</v>
      </c>
      <c r="Q1415">
        <f>VLOOKUP(A1415,Bシート!A:J,10,FALSE)</f>
        <v>-0.94</v>
      </c>
    </row>
    <row r="1416" spans="1:17">
      <c r="A1416" s="11">
        <v>43724</v>
      </c>
      <c r="B1416">
        <v>1</v>
      </c>
      <c r="C1416">
        <v>3</v>
      </c>
      <c r="D1416">
        <v>7</v>
      </c>
      <c r="E1416">
        <v>34</v>
      </c>
      <c r="F1416">
        <v>39</v>
      </c>
      <c r="G1416">
        <v>40</v>
      </c>
      <c r="H1416">
        <v>33</v>
      </c>
      <c r="I1416">
        <f>VLOOKUP(A1416,Bシート!A:G,2,FALSE)</f>
        <v>23.9</v>
      </c>
      <c r="J1416">
        <f>VLOOKUP(A1416,Bシート!A:G,3,FALSE)</f>
        <v>-3.3000000000000007</v>
      </c>
      <c r="K1416">
        <f>VLOOKUP(A1416,Bシート!A:G,4,FALSE)</f>
        <v>998.4</v>
      </c>
      <c r="L1416">
        <f>VLOOKUP(A1416,Bシート!A:G,5,FALSE)</f>
        <v>-6.8000000000000682</v>
      </c>
      <c r="M1416">
        <f>VLOOKUP(A1416,Bシート!A:G,6,FALSE)</f>
        <v>98</v>
      </c>
      <c r="N1416">
        <f>VLOOKUP(A1416,Bシート!A:G,7,FALSE)</f>
        <v>29</v>
      </c>
      <c r="O1416">
        <f>VLOOKUP(A1416,Bシート!A:H,8,FALSE)</f>
        <v>17.09</v>
      </c>
      <c r="P1416">
        <f>VLOOKUP(A1416,Bシート!A:I,9,FALSE)</f>
        <v>-0.47</v>
      </c>
      <c r="Q1416">
        <f>VLOOKUP(A1416,Bシート!A:J,10,FALSE)</f>
        <v>-0.88</v>
      </c>
    </row>
    <row r="1417" spans="1:17">
      <c r="A1417" s="11">
        <v>43727</v>
      </c>
      <c r="B1417">
        <v>2</v>
      </c>
      <c r="C1417">
        <v>9</v>
      </c>
      <c r="D1417">
        <v>10</v>
      </c>
      <c r="E1417">
        <v>15</v>
      </c>
      <c r="F1417">
        <v>24</v>
      </c>
      <c r="G1417">
        <v>36</v>
      </c>
      <c r="H1417">
        <v>13</v>
      </c>
      <c r="I1417">
        <f>VLOOKUP(A1417,Bシート!A:G,2,FALSE)</f>
        <v>23.7</v>
      </c>
      <c r="J1417">
        <f>VLOOKUP(A1417,Bシート!A:G,3,FALSE)</f>
        <v>4.0999999999999979</v>
      </c>
      <c r="K1417">
        <f>VLOOKUP(A1417,Bシート!A:G,4,FALSE)</f>
        <v>1010.9</v>
      </c>
      <c r="L1417">
        <f>VLOOKUP(A1417,Bシート!A:G,5,FALSE)</f>
        <v>2.2999999999999545</v>
      </c>
      <c r="M1417">
        <f>VLOOKUP(A1417,Bシート!A:G,6,FALSE)</f>
        <v>70</v>
      </c>
      <c r="N1417">
        <f>VLOOKUP(A1417,Bシート!A:G,7,FALSE)</f>
        <v>-30</v>
      </c>
      <c r="O1417">
        <f>VLOOKUP(A1417,Bシート!A:H,8,FALSE)</f>
        <v>20.09</v>
      </c>
      <c r="P1417">
        <f>VLOOKUP(A1417,Bシート!A:I,9,FALSE)</f>
        <v>-0.91</v>
      </c>
      <c r="Q1417">
        <f>VLOOKUP(A1417,Bシート!A:J,10,FALSE)</f>
        <v>-0.42</v>
      </c>
    </row>
    <row r="1418" spans="1:17">
      <c r="A1418" s="11">
        <v>43731</v>
      </c>
      <c r="B1418">
        <v>3</v>
      </c>
      <c r="C1418">
        <v>10</v>
      </c>
      <c r="D1418">
        <v>25</v>
      </c>
      <c r="E1418">
        <v>26</v>
      </c>
      <c r="F1418">
        <v>27</v>
      </c>
      <c r="G1418">
        <v>31</v>
      </c>
      <c r="H1418">
        <v>5</v>
      </c>
      <c r="I1418">
        <f>VLOOKUP(A1418,Bシート!A:G,2,FALSE)</f>
        <v>27.8</v>
      </c>
      <c r="J1418">
        <f>VLOOKUP(A1418,Bシート!A:G,3,FALSE)</f>
        <v>5.1000000000000014</v>
      </c>
      <c r="K1418">
        <f>VLOOKUP(A1418,Bシート!A:G,4,FALSE)</f>
        <v>1002</v>
      </c>
      <c r="L1418">
        <f>VLOOKUP(A1418,Bシート!A:G,5,FALSE)</f>
        <v>-12.100000000000023</v>
      </c>
      <c r="M1418">
        <f>VLOOKUP(A1418,Bシート!A:G,6,FALSE)</f>
        <v>78</v>
      </c>
      <c r="N1418">
        <f>VLOOKUP(A1418,Bシート!A:G,7,FALSE)</f>
        <v>-7</v>
      </c>
      <c r="O1418">
        <f>VLOOKUP(A1418,Bシート!A:H,8,FALSE)</f>
        <v>24.09</v>
      </c>
      <c r="P1418">
        <f>VLOOKUP(A1418,Bシート!A:I,9,FALSE)</f>
        <v>-0.92</v>
      </c>
      <c r="Q1418">
        <f>VLOOKUP(A1418,Bシート!A:J,10,FALSE)</f>
        <v>0.4</v>
      </c>
    </row>
    <row r="1419" spans="1:17">
      <c r="A1419" s="11">
        <v>43734</v>
      </c>
      <c r="B1419">
        <v>4</v>
      </c>
      <c r="C1419">
        <v>21</v>
      </c>
      <c r="D1419">
        <v>32</v>
      </c>
      <c r="E1419">
        <v>35</v>
      </c>
      <c r="F1419">
        <v>42</v>
      </c>
      <c r="G1419">
        <v>43</v>
      </c>
      <c r="H1419">
        <v>15</v>
      </c>
      <c r="I1419">
        <f>VLOOKUP(A1419,Bシート!A:G,2,FALSE)</f>
        <v>23.3</v>
      </c>
      <c r="J1419">
        <f>VLOOKUP(A1419,Bシート!A:G,3,FALSE)</f>
        <v>-1.0999999999999979</v>
      </c>
      <c r="K1419">
        <f>VLOOKUP(A1419,Bシート!A:G,4,FALSE)</f>
        <v>1023.4</v>
      </c>
      <c r="L1419">
        <f>VLOOKUP(A1419,Bシート!A:G,5,FALSE)</f>
        <v>5.8999999999999773</v>
      </c>
      <c r="M1419">
        <f>VLOOKUP(A1419,Bシート!A:G,6,FALSE)</f>
        <v>71</v>
      </c>
      <c r="N1419">
        <f>VLOOKUP(A1419,Bシート!A:G,7,FALSE)</f>
        <v>6</v>
      </c>
      <c r="O1419">
        <f>VLOOKUP(A1419,Bシート!A:H,8,FALSE)</f>
        <v>27.09</v>
      </c>
      <c r="P1419">
        <f>VLOOKUP(A1419,Bシート!A:I,9,FALSE)</f>
        <v>-0.5</v>
      </c>
      <c r="Q1419">
        <f>VLOOKUP(A1419,Bシート!A:J,10,FALSE)</f>
        <v>0.87</v>
      </c>
    </row>
    <row r="1420" spans="1:17">
      <c r="A1420" s="11">
        <v>43738</v>
      </c>
      <c r="B1420">
        <v>5</v>
      </c>
      <c r="C1420">
        <v>10</v>
      </c>
      <c r="D1420">
        <v>11</v>
      </c>
      <c r="E1420">
        <v>12</v>
      </c>
      <c r="F1420">
        <v>21</v>
      </c>
      <c r="G1420">
        <v>37</v>
      </c>
      <c r="H1420">
        <v>41</v>
      </c>
      <c r="I1420">
        <f>VLOOKUP(A1420,Bシート!A:G,2,FALSE)</f>
        <v>25.6</v>
      </c>
      <c r="J1420">
        <f>VLOOKUP(A1420,Bシート!A:G,3,FALSE)</f>
        <v>0.40000000000000213</v>
      </c>
      <c r="K1420">
        <f>VLOOKUP(A1420,Bシート!A:G,4,FALSE)</f>
        <v>1014.1</v>
      </c>
      <c r="L1420">
        <f>VLOOKUP(A1420,Bシート!A:G,5,FALSE)</f>
        <v>2.8999999999999773</v>
      </c>
      <c r="M1420">
        <f>VLOOKUP(A1420,Bシート!A:G,6,FALSE)</f>
        <v>60</v>
      </c>
      <c r="N1420">
        <f>VLOOKUP(A1420,Bシート!A:G,7,FALSE)</f>
        <v>-24</v>
      </c>
      <c r="O1420">
        <f>VLOOKUP(A1420,Bシート!A:H,8,FALSE)</f>
        <v>1.56</v>
      </c>
      <c r="P1420">
        <f>VLOOKUP(A1420,Bシート!A:I,9,FALSE)</f>
        <v>0.33</v>
      </c>
      <c r="Q1420">
        <f>VLOOKUP(A1420,Bシート!A:J,10,FALSE)</f>
        <v>0.95</v>
      </c>
    </row>
    <row r="1421" spans="1:17">
      <c r="A1421" s="11">
        <v>43741</v>
      </c>
      <c r="B1421">
        <v>1</v>
      </c>
      <c r="C1421">
        <v>2</v>
      </c>
      <c r="D1421">
        <v>14</v>
      </c>
      <c r="E1421">
        <v>16</v>
      </c>
      <c r="F1421">
        <v>22</v>
      </c>
      <c r="G1421">
        <v>28</v>
      </c>
      <c r="H1421">
        <v>4</v>
      </c>
      <c r="I1421">
        <f>VLOOKUP(A1421,Bシート!A:G,2,FALSE)</f>
        <v>25.1</v>
      </c>
      <c r="J1421">
        <f>VLOOKUP(A1421,Bシート!A:G,3,FALSE)</f>
        <v>0.80000000000000071</v>
      </c>
      <c r="K1421">
        <f>VLOOKUP(A1421,Bシート!A:G,4,FALSE)</f>
        <v>1010.8</v>
      </c>
      <c r="L1421">
        <f>VLOOKUP(A1421,Bシート!A:G,5,FALSE)</f>
        <v>-4.8000000000000682</v>
      </c>
      <c r="M1421">
        <f>VLOOKUP(A1421,Bシート!A:G,6,FALSE)</f>
        <v>70</v>
      </c>
      <c r="N1421">
        <f>VLOOKUP(A1421,Bシート!A:G,7,FALSE)</f>
        <v>-4</v>
      </c>
      <c r="O1421">
        <f>VLOOKUP(A1421,Bシート!A:H,8,FALSE)</f>
        <v>4.5599999999999996</v>
      </c>
      <c r="P1421">
        <f>VLOOKUP(A1421,Bシート!A:I,9,FALSE)</f>
        <v>0.82</v>
      </c>
      <c r="Q1421">
        <f>VLOOKUP(A1421,Bシート!A:J,10,FALSE)</f>
        <v>0.56999999999999995</v>
      </c>
    </row>
    <row r="1422" spans="1:17">
      <c r="A1422" s="11">
        <v>43745</v>
      </c>
      <c r="B1422">
        <v>2</v>
      </c>
      <c r="C1422">
        <v>14</v>
      </c>
      <c r="D1422">
        <v>20</v>
      </c>
      <c r="E1422">
        <v>23</v>
      </c>
      <c r="F1422">
        <v>37</v>
      </c>
      <c r="G1422">
        <v>43</v>
      </c>
      <c r="H1422">
        <v>30</v>
      </c>
      <c r="I1422">
        <f>VLOOKUP(A1422,Bシート!A:G,2,FALSE)</f>
        <v>20.8</v>
      </c>
      <c r="J1422">
        <f>VLOOKUP(A1422,Bシート!A:G,3,FALSE)</f>
        <v>1.3000000000000007</v>
      </c>
      <c r="K1422">
        <f>VLOOKUP(A1422,Bシート!A:G,4,FALSE)</f>
        <v>1017.2</v>
      </c>
      <c r="L1422">
        <f>VLOOKUP(A1422,Bシート!A:G,5,FALSE)</f>
        <v>-0.69999999999993179</v>
      </c>
      <c r="M1422">
        <f>VLOOKUP(A1422,Bシート!A:G,6,FALSE)</f>
        <v>83</v>
      </c>
      <c r="N1422">
        <f>VLOOKUP(A1422,Bシート!A:G,7,FALSE)</f>
        <v>6</v>
      </c>
      <c r="O1422">
        <f>VLOOKUP(A1422,Bシート!A:H,8,FALSE)</f>
        <v>8.56</v>
      </c>
      <c r="P1422">
        <f>VLOOKUP(A1422,Bシート!A:I,9,FALSE)</f>
        <v>0.97</v>
      </c>
      <c r="Q1422">
        <f>VLOOKUP(A1422,Bシート!A:J,10,FALSE)</f>
        <v>-0.25</v>
      </c>
    </row>
    <row r="1423" spans="1:17">
      <c r="A1423" s="11">
        <v>43748</v>
      </c>
      <c r="B1423">
        <v>12</v>
      </c>
      <c r="C1423">
        <v>14</v>
      </c>
      <c r="D1423">
        <v>17</v>
      </c>
      <c r="E1423">
        <v>20</v>
      </c>
      <c r="F1423">
        <v>24</v>
      </c>
      <c r="G1423">
        <v>30</v>
      </c>
      <c r="H1423">
        <v>39</v>
      </c>
      <c r="I1423">
        <f>VLOOKUP(A1423,Bシート!A:G,2,FALSE)</f>
        <v>22.5</v>
      </c>
      <c r="J1423">
        <f>VLOOKUP(A1423,Bシート!A:G,3,FALSE)</f>
        <v>2</v>
      </c>
      <c r="K1423">
        <f>VLOOKUP(A1423,Bシート!A:G,4,FALSE)</f>
        <v>1014.6</v>
      </c>
      <c r="L1423">
        <f>VLOOKUP(A1423,Bシート!A:G,5,FALSE)</f>
        <v>0.60000000000002274</v>
      </c>
      <c r="M1423">
        <f>VLOOKUP(A1423,Bシート!A:G,6,FALSE)</f>
        <v>62</v>
      </c>
      <c r="N1423">
        <f>VLOOKUP(A1423,Bシート!A:G,7,FALSE)</f>
        <v>1</v>
      </c>
      <c r="O1423">
        <f>VLOOKUP(A1423,Bシート!A:H,8,FALSE)</f>
        <v>11.56</v>
      </c>
      <c r="P1423">
        <f>VLOOKUP(A1423,Bシート!A:I,9,FALSE)</f>
        <v>0.63</v>
      </c>
      <c r="Q1423">
        <f>VLOOKUP(A1423,Bシート!A:J,10,FALSE)</f>
        <v>-0.78</v>
      </c>
    </row>
    <row r="1424" spans="1:17">
      <c r="A1424" s="11">
        <v>43752</v>
      </c>
      <c r="B1424">
        <v>11</v>
      </c>
      <c r="C1424">
        <v>24</v>
      </c>
      <c r="D1424">
        <v>29</v>
      </c>
      <c r="E1424">
        <v>36</v>
      </c>
      <c r="F1424">
        <v>37</v>
      </c>
      <c r="G1424">
        <v>42</v>
      </c>
      <c r="H1424">
        <v>13</v>
      </c>
      <c r="I1424">
        <f>VLOOKUP(A1424,Bシート!A:G,2,FALSE)</f>
        <v>16.5</v>
      </c>
      <c r="J1424">
        <f>VLOOKUP(A1424,Bシート!A:G,3,FALSE)</f>
        <v>-6.3999999999999986</v>
      </c>
      <c r="K1424">
        <f>VLOOKUP(A1424,Bシート!A:G,4,FALSE)</f>
        <v>1015.6</v>
      </c>
      <c r="L1424">
        <f>VLOOKUP(A1424,Bシート!A:G,5,FALSE)</f>
        <v>1</v>
      </c>
      <c r="M1424">
        <f>VLOOKUP(A1424,Bシート!A:G,6,FALSE)</f>
        <v>98</v>
      </c>
      <c r="N1424">
        <f>VLOOKUP(A1424,Bシート!A:G,7,FALSE)</f>
        <v>47</v>
      </c>
      <c r="O1424">
        <f>VLOOKUP(A1424,Bシート!A:H,8,FALSE)</f>
        <v>15.56</v>
      </c>
      <c r="P1424">
        <f>VLOOKUP(A1424,Bシート!A:I,9,FALSE)</f>
        <v>-0.17</v>
      </c>
      <c r="Q1424">
        <f>VLOOKUP(A1424,Bシート!A:J,10,FALSE)</f>
        <v>-0.99</v>
      </c>
    </row>
    <row r="1425" spans="1:17">
      <c r="A1425" s="11">
        <v>43755</v>
      </c>
      <c r="B1425">
        <v>6</v>
      </c>
      <c r="C1425">
        <v>7</v>
      </c>
      <c r="D1425">
        <v>25</v>
      </c>
      <c r="E1425">
        <v>26</v>
      </c>
      <c r="F1425">
        <v>33</v>
      </c>
      <c r="G1425">
        <v>36</v>
      </c>
      <c r="H1425">
        <v>19</v>
      </c>
      <c r="I1425">
        <f>VLOOKUP(A1425,Bシート!A:G,2,FALSE)</f>
        <v>15.7</v>
      </c>
      <c r="J1425">
        <f>VLOOKUP(A1425,Bシート!A:G,3,FALSE)</f>
        <v>-1.4000000000000021</v>
      </c>
      <c r="K1425">
        <f>VLOOKUP(A1425,Bシート!A:G,4,FALSE)</f>
        <v>1022.4</v>
      </c>
      <c r="L1425">
        <f>VLOOKUP(A1425,Bシート!A:G,5,FALSE)</f>
        <v>0.79999999999995453</v>
      </c>
      <c r="M1425">
        <f>VLOOKUP(A1425,Bシート!A:G,6,FALSE)</f>
        <v>100</v>
      </c>
      <c r="N1425">
        <f>VLOOKUP(A1425,Bシート!A:G,7,FALSE)</f>
        <v>35</v>
      </c>
      <c r="O1425">
        <f>VLOOKUP(A1425,Bシート!A:H,8,FALSE)</f>
        <v>18.559999999999999</v>
      </c>
      <c r="P1425">
        <f>VLOOKUP(A1425,Bシート!A:I,9,FALSE)</f>
        <v>-0.72</v>
      </c>
      <c r="Q1425">
        <f>VLOOKUP(A1425,Bシート!A:J,10,FALSE)</f>
        <v>-0.69</v>
      </c>
    </row>
    <row r="1426" spans="1:17">
      <c r="A1426" s="11">
        <v>43759</v>
      </c>
      <c r="B1426">
        <v>1</v>
      </c>
      <c r="C1426">
        <v>24</v>
      </c>
      <c r="D1426">
        <v>28</v>
      </c>
      <c r="E1426">
        <v>33</v>
      </c>
      <c r="F1426">
        <v>35</v>
      </c>
      <c r="G1426">
        <v>42</v>
      </c>
      <c r="H1426">
        <v>27</v>
      </c>
      <c r="I1426">
        <f>VLOOKUP(A1426,Bシート!A:G,2,FALSE)</f>
        <v>18.100000000000001</v>
      </c>
      <c r="J1426">
        <f>VLOOKUP(A1426,Bシート!A:G,3,FALSE)</f>
        <v>-2.3999999999999986</v>
      </c>
      <c r="K1426">
        <f>VLOOKUP(A1426,Bシート!A:G,4,FALSE)</f>
        <v>1016.5</v>
      </c>
      <c r="L1426">
        <f>VLOOKUP(A1426,Bシート!A:G,5,FALSE)</f>
        <v>0.5</v>
      </c>
      <c r="M1426">
        <f>VLOOKUP(A1426,Bシート!A:G,6,FALSE)</f>
        <v>72</v>
      </c>
      <c r="N1426">
        <f>VLOOKUP(A1426,Bシート!A:G,7,FALSE)</f>
        <v>-4</v>
      </c>
      <c r="O1426">
        <f>VLOOKUP(A1426,Bシート!A:H,8,FALSE)</f>
        <v>22.56</v>
      </c>
      <c r="P1426">
        <f>VLOOKUP(A1426,Bシート!A:I,9,FALSE)</f>
        <v>-1</v>
      </c>
      <c r="Q1426">
        <f>VLOOKUP(A1426,Bシート!A:J,10,FALSE)</f>
        <v>0.09</v>
      </c>
    </row>
    <row r="1427" spans="1:17">
      <c r="A1427" s="11">
        <v>43762</v>
      </c>
      <c r="B1427">
        <v>4</v>
      </c>
      <c r="C1427">
        <v>13</v>
      </c>
      <c r="D1427">
        <v>17</v>
      </c>
      <c r="E1427">
        <v>19</v>
      </c>
      <c r="F1427">
        <v>30</v>
      </c>
      <c r="G1427">
        <v>43</v>
      </c>
      <c r="H1427">
        <v>24</v>
      </c>
      <c r="I1427">
        <f>VLOOKUP(A1427,Bシート!A:G,2,FALSE)</f>
        <v>18.2</v>
      </c>
      <c r="J1427">
        <f>VLOOKUP(A1427,Bシート!A:G,3,FALSE)</f>
        <v>-1.8000000000000007</v>
      </c>
      <c r="K1427">
        <f>VLOOKUP(A1427,Bシート!A:G,4,FALSE)</f>
        <v>1021</v>
      </c>
      <c r="L1427">
        <f>VLOOKUP(A1427,Bシート!A:G,5,FALSE)</f>
        <v>4.5</v>
      </c>
      <c r="M1427">
        <f>VLOOKUP(A1427,Bシート!A:G,6,FALSE)</f>
        <v>76</v>
      </c>
      <c r="N1427">
        <f>VLOOKUP(A1427,Bシート!A:G,7,FALSE)</f>
        <v>5</v>
      </c>
      <c r="O1427">
        <f>VLOOKUP(A1427,Bシート!A:H,8,FALSE)</f>
        <v>25.56</v>
      </c>
      <c r="P1427">
        <f>VLOOKUP(A1427,Bシート!A:I,9,FALSE)</f>
        <v>-0.75</v>
      </c>
      <c r="Q1427">
        <f>VLOOKUP(A1427,Bシート!A:J,10,FALSE)</f>
        <v>0.66</v>
      </c>
    </row>
    <row r="1428" spans="1:17">
      <c r="A1428" s="11">
        <v>43766</v>
      </c>
      <c r="B1428">
        <v>1</v>
      </c>
      <c r="C1428">
        <v>7</v>
      </c>
      <c r="D1428">
        <v>25</v>
      </c>
      <c r="E1428">
        <v>26</v>
      </c>
      <c r="F1428">
        <v>38</v>
      </c>
      <c r="G1428">
        <v>41</v>
      </c>
      <c r="H1428">
        <v>31</v>
      </c>
      <c r="I1428">
        <f>VLOOKUP(A1428,Bシート!A:G,2,FALSE)</f>
        <v>18.100000000000001</v>
      </c>
      <c r="J1428">
        <f>VLOOKUP(A1428,Bシート!A:G,3,FALSE)</f>
        <v>-0.29999999999999716</v>
      </c>
      <c r="K1428">
        <f>VLOOKUP(A1428,Bシート!A:G,4,FALSE)</f>
        <v>1016.7</v>
      </c>
      <c r="L1428">
        <f>VLOOKUP(A1428,Bシート!A:G,5,FALSE)</f>
        <v>6.9000000000000909</v>
      </c>
      <c r="M1428">
        <f>VLOOKUP(A1428,Bシート!A:G,6,FALSE)</f>
        <v>63</v>
      </c>
      <c r="N1428">
        <f>VLOOKUP(A1428,Bシート!A:G,7,FALSE)</f>
        <v>-21</v>
      </c>
      <c r="O1428">
        <f>VLOOKUP(A1428,Bシート!A:H,8,FALSE)</f>
        <v>0.03</v>
      </c>
      <c r="P1428">
        <f>VLOOKUP(A1428,Bシート!A:I,9,FALSE)</f>
        <v>0.01</v>
      </c>
      <c r="Q1428">
        <f>VLOOKUP(A1428,Bシート!A:J,10,FALSE)</f>
        <v>1</v>
      </c>
    </row>
    <row r="1429" spans="1:17">
      <c r="A1429" s="11">
        <v>43769</v>
      </c>
      <c r="B1429">
        <v>16</v>
      </c>
      <c r="C1429">
        <v>18</v>
      </c>
      <c r="D1429">
        <v>19</v>
      </c>
      <c r="E1429">
        <v>34</v>
      </c>
      <c r="F1429">
        <v>35</v>
      </c>
      <c r="G1429">
        <v>36</v>
      </c>
      <c r="H1429">
        <v>6</v>
      </c>
      <c r="I1429">
        <f>VLOOKUP(A1429,Bシート!A:G,2,FALSE)</f>
        <v>16.2</v>
      </c>
      <c r="J1429">
        <f>VLOOKUP(A1429,Bシート!A:G,3,FALSE)</f>
        <v>-0.30000000000000071</v>
      </c>
      <c r="K1429">
        <f>VLOOKUP(A1429,Bシート!A:G,4,FALSE)</f>
        <v>1014.7</v>
      </c>
      <c r="L1429">
        <f>VLOOKUP(A1429,Bシート!A:G,5,FALSE)</f>
        <v>0.20000000000004547</v>
      </c>
      <c r="M1429">
        <f>VLOOKUP(A1429,Bシート!A:G,6,FALSE)</f>
        <v>86</v>
      </c>
      <c r="N1429">
        <f>VLOOKUP(A1429,Bシート!A:G,7,FALSE)</f>
        <v>8</v>
      </c>
      <c r="O1429">
        <f>VLOOKUP(A1429,Bシート!A:H,8,FALSE)</f>
        <v>3.03</v>
      </c>
      <c r="P1429">
        <f>VLOOKUP(A1429,Bシート!A:I,9,FALSE)</f>
        <v>0.6</v>
      </c>
      <c r="Q1429">
        <f>VLOOKUP(A1429,Bシート!A:J,10,FALSE)</f>
        <v>0.8</v>
      </c>
    </row>
    <row r="1430" spans="1:17">
      <c r="A1430" s="11">
        <v>43773</v>
      </c>
      <c r="B1430">
        <v>4</v>
      </c>
      <c r="C1430">
        <v>8</v>
      </c>
      <c r="D1430">
        <v>13</v>
      </c>
      <c r="E1430">
        <v>18</v>
      </c>
      <c r="F1430">
        <v>21</v>
      </c>
      <c r="G1430">
        <v>23</v>
      </c>
      <c r="H1430">
        <v>22</v>
      </c>
      <c r="I1430">
        <f>VLOOKUP(A1430,Bシート!A:G,2,FALSE)</f>
        <v>15.4</v>
      </c>
      <c r="J1430">
        <f>VLOOKUP(A1430,Bシート!A:G,3,FALSE)</f>
        <v>-1.7999999999999989</v>
      </c>
      <c r="K1430">
        <f>VLOOKUP(A1430,Bシート!A:G,4,FALSE)</f>
        <v>1012.2</v>
      </c>
      <c r="L1430">
        <f>VLOOKUP(A1430,Bシート!A:G,5,FALSE)</f>
        <v>1.7000000000000455</v>
      </c>
      <c r="M1430">
        <f>VLOOKUP(A1430,Bシート!A:G,6,FALSE)</f>
        <v>71</v>
      </c>
      <c r="N1430">
        <f>VLOOKUP(A1430,Bシート!A:G,7,FALSE)</f>
        <v>-13</v>
      </c>
      <c r="O1430">
        <f>VLOOKUP(A1430,Bシート!A:H,8,FALSE)</f>
        <v>7.03</v>
      </c>
      <c r="P1430">
        <f>VLOOKUP(A1430,Bシート!A:I,9,FALSE)</f>
        <v>1</v>
      </c>
      <c r="Q1430">
        <f>VLOOKUP(A1430,Bシート!A:J,10,FALSE)</f>
        <v>0.08</v>
      </c>
    </row>
    <row r="1431" spans="1:17">
      <c r="A1431" s="11">
        <v>43776</v>
      </c>
      <c r="B1431">
        <v>4</v>
      </c>
      <c r="C1431">
        <v>7</v>
      </c>
      <c r="D1431">
        <v>9</v>
      </c>
      <c r="E1431">
        <v>12</v>
      </c>
      <c r="F1431">
        <v>20</v>
      </c>
      <c r="G1431">
        <v>28</v>
      </c>
      <c r="H1431">
        <v>3</v>
      </c>
      <c r="I1431">
        <f>VLOOKUP(A1431,Bシート!A:G,2,FALSE)</f>
        <v>19.8</v>
      </c>
      <c r="J1431">
        <f>VLOOKUP(A1431,Bシート!A:G,3,FALSE)</f>
        <v>6</v>
      </c>
      <c r="K1431">
        <f>VLOOKUP(A1431,Bシート!A:G,4,FALSE)</f>
        <v>1006.4</v>
      </c>
      <c r="L1431">
        <f>VLOOKUP(A1431,Bシート!A:G,5,FALSE)</f>
        <v>-5.1000000000000227</v>
      </c>
      <c r="M1431">
        <f>VLOOKUP(A1431,Bシート!A:G,6,FALSE)</f>
        <v>49</v>
      </c>
      <c r="N1431">
        <f>VLOOKUP(A1431,Bシート!A:G,7,FALSE)</f>
        <v>-12</v>
      </c>
      <c r="O1431">
        <f>VLOOKUP(A1431,Bシート!A:H,8,FALSE)</f>
        <v>10.029999999999999</v>
      </c>
      <c r="P1431">
        <f>VLOOKUP(A1431,Bシート!A:I,9,FALSE)</f>
        <v>0.85</v>
      </c>
      <c r="Q1431">
        <f>VLOOKUP(A1431,Bシート!A:J,10,FALSE)</f>
        <v>-0.53</v>
      </c>
    </row>
    <row r="1432" spans="1:17">
      <c r="A1432" s="11">
        <v>43780</v>
      </c>
      <c r="B1432">
        <v>2</v>
      </c>
      <c r="C1432">
        <v>27</v>
      </c>
      <c r="D1432">
        <v>28</v>
      </c>
      <c r="E1432">
        <v>33</v>
      </c>
      <c r="F1432">
        <v>38</v>
      </c>
      <c r="G1432">
        <v>40</v>
      </c>
      <c r="H1432">
        <v>30</v>
      </c>
      <c r="I1432">
        <f>VLOOKUP(A1432,Bシート!A:G,2,FALSE)</f>
        <v>12.5</v>
      </c>
      <c r="J1432">
        <f>VLOOKUP(A1432,Bシート!A:G,3,FALSE)</f>
        <v>-2.8000000000000007</v>
      </c>
      <c r="K1432">
        <f>VLOOKUP(A1432,Bシート!A:G,4,FALSE)</f>
        <v>1003.3</v>
      </c>
      <c r="L1432">
        <f>VLOOKUP(A1432,Bシート!A:G,5,FALSE)</f>
        <v>-8.3000000000000682</v>
      </c>
      <c r="M1432">
        <f>VLOOKUP(A1432,Bシート!A:G,6,FALSE)</f>
        <v>97</v>
      </c>
      <c r="N1432">
        <f>VLOOKUP(A1432,Bシート!A:G,7,FALSE)</f>
        <v>30</v>
      </c>
      <c r="O1432">
        <f>VLOOKUP(A1432,Bシート!A:H,8,FALSE)</f>
        <v>14.03</v>
      </c>
      <c r="P1432">
        <f>VLOOKUP(A1432,Bシート!A:I,9,FALSE)</f>
        <v>0.16</v>
      </c>
      <c r="Q1432">
        <f>VLOOKUP(A1432,Bシート!A:J,10,FALSE)</f>
        <v>-0.99</v>
      </c>
    </row>
    <row r="1433" spans="1:17">
      <c r="A1433" s="11">
        <v>43783</v>
      </c>
      <c r="B1433">
        <v>4</v>
      </c>
      <c r="C1433">
        <v>5</v>
      </c>
      <c r="D1433">
        <v>15</v>
      </c>
      <c r="E1433">
        <v>32</v>
      </c>
      <c r="F1433">
        <v>33</v>
      </c>
      <c r="G1433">
        <v>43</v>
      </c>
      <c r="H1433">
        <v>13</v>
      </c>
      <c r="I1433">
        <f>VLOOKUP(A1433,Bシート!A:G,2,FALSE)</f>
        <v>16.8</v>
      </c>
      <c r="J1433">
        <f>VLOOKUP(A1433,Bシート!A:G,3,FALSE)</f>
        <v>4.2000000000000011</v>
      </c>
      <c r="K1433">
        <f>VLOOKUP(A1433,Bシート!A:G,4,FALSE)</f>
        <v>1007.8</v>
      </c>
      <c r="L1433">
        <f>VLOOKUP(A1433,Bシート!A:G,5,FALSE)</f>
        <v>-7.1000000000000227</v>
      </c>
      <c r="M1433">
        <f>VLOOKUP(A1433,Bシート!A:G,6,FALSE)</f>
        <v>35</v>
      </c>
      <c r="N1433">
        <f>VLOOKUP(A1433,Bシート!A:G,7,FALSE)</f>
        <v>-39</v>
      </c>
      <c r="O1433">
        <f>VLOOKUP(A1433,Bシート!A:H,8,FALSE)</f>
        <v>17.03</v>
      </c>
      <c r="P1433">
        <f>VLOOKUP(A1433,Bシート!A:I,9,FALSE)</f>
        <v>-0.46</v>
      </c>
      <c r="Q1433">
        <f>VLOOKUP(A1433,Bシート!A:J,10,FALSE)</f>
        <v>-0.89</v>
      </c>
    </row>
    <row r="1434" spans="1:17">
      <c r="A1434" s="11">
        <v>43787</v>
      </c>
      <c r="B1434">
        <v>3</v>
      </c>
      <c r="C1434">
        <v>5</v>
      </c>
      <c r="D1434">
        <v>12</v>
      </c>
      <c r="E1434">
        <v>16</v>
      </c>
      <c r="F1434">
        <v>38</v>
      </c>
      <c r="G1434">
        <v>42</v>
      </c>
      <c r="H1434">
        <v>6</v>
      </c>
      <c r="I1434">
        <f>VLOOKUP(A1434,Bシート!A:G,2,FALSE)</f>
        <v>19.8</v>
      </c>
      <c r="J1434">
        <f>VLOOKUP(A1434,Bシート!A:G,3,FALSE)</f>
        <v>5.7000000000000011</v>
      </c>
      <c r="K1434">
        <f>VLOOKUP(A1434,Bシート!A:G,4,FALSE)</f>
        <v>1008</v>
      </c>
      <c r="L1434">
        <f>VLOOKUP(A1434,Bシート!A:G,5,FALSE)</f>
        <v>-14.299999999999955</v>
      </c>
      <c r="M1434">
        <f>VLOOKUP(A1434,Bシート!A:G,6,FALSE)</f>
        <v>66</v>
      </c>
      <c r="N1434">
        <f>VLOOKUP(A1434,Bシート!A:G,7,FALSE)</f>
        <v>25</v>
      </c>
      <c r="O1434">
        <f>VLOOKUP(A1434,Bシート!A:H,8,FALSE)</f>
        <v>21.03</v>
      </c>
      <c r="P1434">
        <f>VLOOKUP(A1434,Bシート!A:I,9,FALSE)</f>
        <v>-0.97</v>
      </c>
      <c r="Q1434">
        <f>VLOOKUP(A1434,Bシート!A:J,10,FALSE)</f>
        <v>-0.24</v>
      </c>
    </row>
    <row r="1435" spans="1:17">
      <c r="A1435" s="11">
        <v>43790</v>
      </c>
      <c r="B1435">
        <v>2</v>
      </c>
      <c r="C1435">
        <v>20</v>
      </c>
      <c r="D1435">
        <v>30</v>
      </c>
      <c r="E1435">
        <v>38</v>
      </c>
      <c r="F1435">
        <v>39</v>
      </c>
      <c r="G1435">
        <v>40</v>
      </c>
      <c r="H1435">
        <v>4</v>
      </c>
      <c r="I1435">
        <f>VLOOKUP(A1435,Bシート!A:G,2,FALSE)</f>
        <v>11.9</v>
      </c>
      <c r="J1435">
        <f>VLOOKUP(A1435,Bシート!A:G,3,FALSE)</f>
        <v>0.40000000000000036</v>
      </c>
      <c r="K1435">
        <f>VLOOKUP(A1435,Bシート!A:G,4,FALSE)</f>
        <v>1028.9000000000001</v>
      </c>
      <c r="L1435">
        <f>VLOOKUP(A1435,Bシート!A:G,5,FALSE)</f>
        <v>8.8000000000000682</v>
      </c>
      <c r="M1435">
        <f>VLOOKUP(A1435,Bシート!A:G,6,FALSE)</f>
        <v>48</v>
      </c>
      <c r="N1435">
        <f>VLOOKUP(A1435,Bシート!A:G,7,FALSE)</f>
        <v>10</v>
      </c>
      <c r="O1435">
        <f>VLOOKUP(A1435,Bシート!A:H,8,FALSE)</f>
        <v>24.03</v>
      </c>
      <c r="P1435">
        <f>VLOOKUP(A1435,Bシート!A:I,9,FALSE)</f>
        <v>-0.92</v>
      </c>
      <c r="Q1435">
        <f>VLOOKUP(A1435,Bシート!A:J,10,FALSE)</f>
        <v>0.39</v>
      </c>
    </row>
    <row r="1436" spans="1:17">
      <c r="A1436" s="11">
        <v>43794</v>
      </c>
      <c r="B1436">
        <v>2</v>
      </c>
      <c r="C1436">
        <v>4</v>
      </c>
      <c r="D1436">
        <v>16</v>
      </c>
      <c r="E1436">
        <v>21</v>
      </c>
      <c r="F1436">
        <v>22</v>
      </c>
      <c r="G1436">
        <v>40</v>
      </c>
      <c r="H1436">
        <v>9</v>
      </c>
      <c r="I1436">
        <f>VLOOKUP(A1436,Bシート!A:G,2,FALSE)</f>
        <v>17.399999999999999</v>
      </c>
      <c r="J1436">
        <f>VLOOKUP(A1436,Bシート!A:G,3,FALSE)</f>
        <v>0.29999999999999716</v>
      </c>
      <c r="K1436">
        <f>VLOOKUP(A1436,Bシート!A:G,4,FALSE)</f>
        <v>1015.3</v>
      </c>
      <c r="L1436">
        <f>VLOOKUP(A1436,Bシート!A:G,5,FALSE)</f>
        <v>3.0999999999999091</v>
      </c>
      <c r="M1436">
        <f>VLOOKUP(A1436,Bシート!A:G,6,FALSE)</f>
        <v>80</v>
      </c>
      <c r="N1436">
        <f>VLOOKUP(A1436,Bシート!A:G,7,FALSE)</f>
        <v>-20</v>
      </c>
      <c r="O1436">
        <f>VLOOKUP(A1436,Bシート!A:H,8,FALSE)</f>
        <v>28.03</v>
      </c>
      <c r="P1436">
        <f>VLOOKUP(A1436,Bシート!A:I,9,FALSE)</f>
        <v>-0.31</v>
      </c>
      <c r="Q1436">
        <f>VLOOKUP(A1436,Bシート!A:J,10,FALSE)</f>
        <v>0.95</v>
      </c>
    </row>
    <row r="1437" spans="1:17">
      <c r="A1437" s="11">
        <v>43797</v>
      </c>
      <c r="B1437">
        <v>3</v>
      </c>
      <c r="C1437">
        <v>7</v>
      </c>
      <c r="D1437">
        <v>17</v>
      </c>
      <c r="E1437">
        <v>18</v>
      </c>
      <c r="F1437">
        <v>30</v>
      </c>
      <c r="G1437">
        <v>36</v>
      </c>
      <c r="H1437">
        <v>33</v>
      </c>
      <c r="I1437">
        <f>VLOOKUP(A1437,Bシート!A:G,2,FALSE)</f>
        <v>6.8</v>
      </c>
      <c r="J1437">
        <f>VLOOKUP(A1437,Bシート!A:G,3,FALSE)</f>
        <v>-3.2</v>
      </c>
      <c r="K1437">
        <f>VLOOKUP(A1437,Bシート!A:G,4,FALSE)</f>
        <v>1019.7</v>
      </c>
      <c r="L1437">
        <f>VLOOKUP(A1437,Bシート!A:G,5,FALSE)</f>
        <v>3.8000000000000682</v>
      </c>
      <c r="M1437">
        <f>VLOOKUP(A1437,Bシート!A:G,6,FALSE)</f>
        <v>85</v>
      </c>
      <c r="N1437">
        <f>VLOOKUP(A1437,Bシート!A:G,7,FALSE)</f>
        <v>-3</v>
      </c>
      <c r="O1437">
        <f>VLOOKUP(A1437,Bシート!A:H,8,FALSE)</f>
        <v>1.5</v>
      </c>
      <c r="P1437">
        <f>VLOOKUP(A1437,Bシート!A:I,9,FALSE)</f>
        <v>0.31</v>
      </c>
      <c r="Q1437">
        <f>VLOOKUP(A1437,Bシート!A:J,10,FALSE)</f>
        <v>0.95</v>
      </c>
    </row>
    <row r="1438" spans="1:17">
      <c r="A1438" s="11">
        <v>43801</v>
      </c>
      <c r="B1438">
        <v>3</v>
      </c>
      <c r="C1438">
        <v>11</v>
      </c>
      <c r="D1438">
        <v>24</v>
      </c>
      <c r="E1438">
        <v>25</v>
      </c>
      <c r="F1438">
        <v>37</v>
      </c>
      <c r="G1438">
        <v>40</v>
      </c>
      <c r="H1438">
        <v>14</v>
      </c>
      <c r="I1438">
        <f>VLOOKUP(A1438,Bシート!A:G,2,FALSE)</f>
        <v>10</v>
      </c>
      <c r="J1438">
        <f>VLOOKUP(A1438,Bシート!A:G,3,FALSE)</f>
        <v>2.2999999999999998</v>
      </c>
      <c r="K1438">
        <f>VLOOKUP(A1438,Bシート!A:G,4,FALSE)</f>
        <v>1002.5</v>
      </c>
      <c r="L1438">
        <f>VLOOKUP(A1438,Bシート!A:G,5,FALSE)</f>
        <v>-17.399999999999977</v>
      </c>
      <c r="M1438">
        <f>VLOOKUP(A1438,Bシート!A:G,6,FALSE)</f>
        <v>97</v>
      </c>
      <c r="N1438">
        <f>VLOOKUP(A1438,Bシート!A:G,7,FALSE)</f>
        <v>25</v>
      </c>
      <c r="O1438">
        <f>VLOOKUP(A1438,Bシート!A:H,8,FALSE)</f>
        <v>5.5</v>
      </c>
      <c r="P1438">
        <f>VLOOKUP(A1438,Bシート!A:I,9,FALSE)</f>
        <v>0.92</v>
      </c>
      <c r="Q1438">
        <f>VLOOKUP(A1438,Bシート!A:J,10,FALSE)</f>
        <v>0.39</v>
      </c>
    </row>
    <row r="1439" spans="1:17">
      <c r="A1439" s="11">
        <v>43804</v>
      </c>
      <c r="B1439">
        <v>2</v>
      </c>
      <c r="C1439">
        <v>5</v>
      </c>
      <c r="D1439">
        <v>6</v>
      </c>
      <c r="E1439">
        <v>20</v>
      </c>
      <c r="F1439">
        <v>33</v>
      </c>
      <c r="G1439">
        <v>38</v>
      </c>
      <c r="H1439">
        <v>22</v>
      </c>
      <c r="I1439">
        <f>VLOOKUP(A1439,Bシート!A:G,2,FALSE)</f>
        <v>9.6</v>
      </c>
      <c r="J1439">
        <f>VLOOKUP(A1439,Bシート!A:G,3,FALSE)</f>
        <v>-0.30000000000000071</v>
      </c>
      <c r="K1439">
        <f>VLOOKUP(A1439,Bシート!A:G,4,FALSE)</f>
        <v>1017.3</v>
      </c>
      <c r="L1439">
        <f>VLOOKUP(A1439,Bシート!A:G,5,FALSE)</f>
        <v>3</v>
      </c>
      <c r="M1439">
        <f>VLOOKUP(A1439,Bシート!A:G,6,FALSE)</f>
        <v>52</v>
      </c>
      <c r="N1439">
        <f>VLOOKUP(A1439,Bシート!A:G,7,FALSE)</f>
        <v>-23</v>
      </c>
      <c r="O1439">
        <f>VLOOKUP(A1439,Bシート!A:H,8,FALSE)</f>
        <v>8.5</v>
      </c>
      <c r="P1439">
        <f>VLOOKUP(A1439,Bシート!A:I,9,FALSE)</f>
        <v>0.97</v>
      </c>
      <c r="Q1439">
        <f>VLOOKUP(A1439,Bシート!A:J,10,FALSE)</f>
        <v>-0.23</v>
      </c>
    </row>
    <row r="1440" spans="1:17">
      <c r="A1440" s="11">
        <v>43808</v>
      </c>
      <c r="B1440">
        <v>11</v>
      </c>
      <c r="C1440">
        <v>17</v>
      </c>
      <c r="D1440">
        <v>23</v>
      </c>
      <c r="E1440">
        <v>28</v>
      </c>
      <c r="F1440">
        <v>34</v>
      </c>
      <c r="G1440">
        <v>41</v>
      </c>
      <c r="H1440">
        <v>4</v>
      </c>
      <c r="I1440">
        <f>VLOOKUP(A1440,Bシート!A:G,2,FALSE)</f>
        <v>7.8</v>
      </c>
      <c r="J1440">
        <f>VLOOKUP(A1440,Bシート!A:G,3,FALSE)</f>
        <v>-1.2000000000000002</v>
      </c>
      <c r="K1440">
        <f>VLOOKUP(A1440,Bシート!A:G,4,FALSE)</f>
        <v>1023.8</v>
      </c>
      <c r="L1440">
        <f>VLOOKUP(A1440,Bシート!A:G,5,FALSE)</f>
        <v>1.8999999999999773</v>
      </c>
      <c r="M1440">
        <f>VLOOKUP(A1440,Bシート!A:G,6,FALSE)</f>
        <v>60</v>
      </c>
      <c r="N1440">
        <f>VLOOKUP(A1440,Bシート!A:G,7,FALSE)</f>
        <v>9</v>
      </c>
      <c r="O1440">
        <f>VLOOKUP(A1440,Bシート!A:H,8,FALSE)</f>
        <v>12.5</v>
      </c>
      <c r="P1440">
        <f>VLOOKUP(A1440,Bシート!A:I,9,FALSE)</f>
        <v>0.46</v>
      </c>
      <c r="Q1440">
        <f>VLOOKUP(A1440,Bシート!A:J,10,FALSE)</f>
        <v>-0.89</v>
      </c>
    </row>
    <row r="1441" spans="1:17">
      <c r="A1441" s="11">
        <v>43811</v>
      </c>
      <c r="B1441">
        <v>1</v>
      </c>
      <c r="C1441">
        <v>7</v>
      </c>
      <c r="D1441">
        <v>20</v>
      </c>
      <c r="E1441">
        <v>31</v>
      </c>
      <c r="F1441">
        <v>41</v>
      </c>
      <c r="G1441">
        <v>42</v>
      </c>
      <c r="H1441">
        <v>28</v>
      </c>
      <c r="I1441">
        <f>VLOOKUP(A1441,Bシート!A:G,2,FALSE)</f>
        <v>11.6</v>
      </c>
      <c r="J1441">
        <f>VLOOKUP(A1441,Bシート!A:G,3,FALSE)</f>
        <v>-1.8000000000000007</v>
      </c>
      <c r="K1441">
        <f>VLOOKUP(A1441,Bシート!A:G,4,FALSE)</f>
        <v>1012.3</v>
      </c>
      <c r="L1441">
        <f>VLOOKUP(A1441,Bシート!A:G,5,FALSE)</f>
        <v>1.6999999999999318</v>
      </c>
      <c r="M1441">
        <f>VLOOKUP(A1441,Bシート!A:G,6,FALSE)</f>
        <v>37</v>
      </c>
      <c r="N1441">
        <f>VLOOKUP(A1441,Bシート!A:G,7,FALSE)</f>
        <v>-43</v>
      </c>
      <c r="O1441">
        <f>VLOOKUP(A1441,Bシート!A:H,8,FALSE)</f>
        <v>15.5</v>
      </c>
      <c r="P1441">
        <f>VLOOKUP(A1441,Bシート!A:I,9,FALSE)</f>
        <v>-0.15</v>
      </c>
      <c r="Q1441">
        <f>VLOOKUP(A1441,Bシート!A:J,10,FALSE)</f>
        <v>-0.99</v>
      </c>
    </row>
    <row r="1442" spans="1:17">
      <c r="A1442" s="11">
        <v>43815</v>
      </c>
      <c r="B1442">
        <v>12</v>
      </c>
      <c r="C1442">
        <v>22</v>
      </c>
      <c r="D1442">
        <v>24</v>
      </c>
      <c r="E1442">
        <v>33</v>
      </c>
      <c r="F1442">
        <v>35</v>
      </c>
      <c r="G1442">
        <v>42</v>
      </c>
      <c r="H1442">
        <v>36</v>
      </c>
      <c r="I1442">
        <f>VLOOKUP(A1442,Bシート!A:G,2,FALSE)</f>
        <v>8.9</v>
      </c>
      <c r="J1442">
        <f>VLOOKUP(A1442,Bシート!A:G,3,FALSE)</f>
        <v>-0.29999999999999893</v>
      </c>
      <c r="K1442">
        <f>VLOOKUP(A1442,Bシート!A:G,4,FALSE)</f>
        <v>1024.2</v>
      </c>
      <c r="L1442">
        <f>VLOOKUP(A1442,Bシート!A:G,5,FALSE)</f>
        <v>-0.70000000000004547</v>
      </c>
      <c r="M1442">
        <f>VLOOKUP(A1442,Bシート!A:G,6,FALSE)</f>
        <v>64</v>
      </c>
      <c r="N1442">
        <f>VLOOKUP(A1442,Bシート!A:G,7,FALSE)</f>
        <v>20</v>
      </c>
      <c r="O1442">
        <f>VLOOKUP(A1442,Bシート!A:H,8,FALSE)</f>
        <v>19.5</v>
      </c>
      <c r="P1442">
        <f>VLOOKUP(A1442,Bシート!A:I,9,FALSE)</f>
        <v>-0.85</v>
      </c>
      <c r="Q1442">
        <f>VLOOKUP(A1442,Bシート!A:J,10,FALSE)</f>
        <v>-0.53</v>
      </c>
    </row>
    <row r="1443" spans="1:17">
      <c r="A1443" s="11">
        <v>43818</v>
      </c>
      <c r="B1443">
        <v>12</v>
      </c>
      <c r="C1443">
        <v>21</v>
      </c>
      <c r="D1443">
        <v>35</v>
      </c>
      <c r="E1443">
        <v>36</v>
      </c>
      <c r="F1443">
        <v>40</v>
      </c>
      <c r="G1443">
        <v>43</v>
      </c>
      <c r="H1443">
        <v>39</v>
      </c>
      <c r="I1443">
        <f>VLOOKUP(A1443,Bシート!A:G,2,FALSE)</f>
        <v>8.8000000000000007</v>
      </c>
      <c r="J1443">
        <f>VLOOKUP(A1443,Bシート!A:G,3,FALSE)</f>
        <v>-5.1999999999999993</v>
      </c>
      <c r="K1443">
        <f>VLOOKUP(A1443,Bシート!A:G,4,FALSE)</f>
        <v>1016.3</v>
      </c>
      <c r="L1443">
        <f>VLOOKUP(A1443,Bシート!A:G,5,FALSE)</f>
        <v>5.5</v>
      </c>
      <c r="M1443">
        <f>VLOOKUP(A1443,Bシート!A:G,6,FALSE)</f>
        <v>88</v>
      </c>
      <c r="N1443">
        <f>VLOOKUP(A1443,Bシート!A:G,7,FALSE)</f>
        <v>28</v>
      </c>
      <c r="O1443">
        <f>VLOOKUP(A1443,Bシート!A:H,8,FALSE)</f>
        <v>22.5</v>
      </c>
      <c r="P1443">
        <f>VLOOKUP(A1443,Bシート!A:I,9,FALSE)</f>
        <v>-1</v>
      </c>
      <c r="Q1443">
        <f>VLOOKUP(A1443,Bシート!A:J,10,FALSE)</f>
        <v>7.0000000000000007E-2</v>
      </c>
    </row>
    <row r="1444" spans="1:17">
      <c r="A1444" s="11">
        <v>43822</v>
      </c>
      <c r="B1444">
        <v>2</v>
      </c>
      <c r="C1444">
        <v>4</v>
      </c>
      <c r="D1444">
        <v>8</v>
      </c>
      <c r="E1444">
        <v>10</v>
      </c>
      <c r="F1444">
        <v>22</v>
      </c>
      <c r="G1444">
        <v>33</v>
      </c>
      <c r="H1444">
        <v>28</v>
      </c>
      <c r="I1444">
        <f>VLOOKUP(A1444,Bシート!A:G,2,FALSE)</f>
        <v>7.7</v>
      </c>
      <c r="J1444">
        <f>VLOOKUP(A1444,Bシート!A:G,3,FALSE)</f>
        <v>0.79999999999999982</v>
      </c>
      <c r="K1444">
        <f>VLOOKUP(A1444,Bシート!A:G,4,FALSE)</f>
        <v>1012.7</v>
      </c>
      <c r="L1444">
        <f>VLOOKUP(A1444,Bシート!A:G,5,FALSE)</f>
        <v>-2</v>
      </c>
      <c r="M1444">
        <f>VLOOKUP(A1444,Bシート!A:G,6,FALSE)</f>
        <v>80</v>
      </c>
      <c r="N1444">
        <f>VLOOKUP(A1444,Bシート!A:G,7,FALSE)</f>
        <v>-13</v>
      </c>
      <c r="O1444">
        <f>VLOOKUP(A1444,Bシート!A:H,8,FALSE)</f>
        <v>26.5</v>
      </c>
      <c r="P1444">
        <f>VLOOKUP(A1444,Bシート!A:I,9,FALSE)</f>
        <v>-0.6</v>
      </c>
      <c r="Q1444">
        <f>VLOOKUP(A1444,Bシート!A:J,10,FALSE)</f>
        <v>0.8</v>
      </c>
    </row>
    <row r="1445" spans="1:17">
      <c r="A1445" s="11">
        <v>43825</v>
      </c>
      <c r="B1445">
        <v>11</v>
      </c>
      <c r="C1445">
        <v>20</v>
      </c>
      <c r="D1445">
        <v>24</v>
      </c>
      <c r="E1445">
        <v>25</v>
      </c>
      <c r="F1445">
        <v>30</v>
      </c>
      <c r="G1445">
        <v>37</v>
      </c>
      <c r="H1445">
        <v>14</v>
      </c>
      <c r="I1445">
        <f>VLOOKUP(A1445,Bシート!A:G,2,FALSE)</f>
        <v>9.4</v>
      </c>
      <c r="J1445">
        <f>VLOOKUP(A1445,Bシート!A:G,3,FALSE)</f>
        <v>2.7</v>
      </c>
      <c r="K1445">
        <f>VLOOKUP(A1445,Bシート!A:G,4,FALSE)</f>
        <v>1008</v>
      </c>
      <c r="L1445">
        <f>VLOOKUP(A1445,Bシート!A:G,5,FALSE)</f>
        <v>-11</v>
      </c>
      <c r="M1445">
        <f>VLOOKUP(A1445,Bシート!A:G,6,FALSE)</f>
        <v>67</v>
      </c>
      <c r="N1445">
        <f>VLOOKUP(A1445,Bシート!A:G,7,FALSE)</f>
        <v>7</v>
      </c>
      <c r="O1445">
        <f>VLOOKUP(A1445,Bシート!A:H,8,FALSE)</f>
        <v>29.5</v>
      </c>
      <c r="P1445">
        <f>VLOOKUP(A1445,Bシート!A:I,9,FALSE)</f>
        <v>-0.01</v>
      </c>
      <c r="Q1445">
        <f>VLOOKUP(A1445,Bシート!A:J,10,FALSE)</f>
        <v>1</v>
      </c>
    </row>
    <row r="1446" spans="1:17">
      <c r="A1446" s="11">
        <v>43829</v>
      </c>
      <c r="B1446">
        <v>3</v>
      </c>
      <c r="C1446">
        <v>14</v>
      </c>
      <c r="D1446">
        <v>24</v>
      </c>
      <c r="E1446">
        <v>29</v>
      </c>
      <c r="F1446">
        <v>30</v>
      </c>
      <c r="G1446">
        <v>42</v>
      </c>
      <c r="H1446">
        <v>21</v>
      </c>
      <c r="I1446">
        <f>VLOOKUP(A1446,Bシート!A:G,2,FALSE)</f>
        <v>6.6</v>
      </c>
      <c r="J1446">
        <f>VLOOKUP(A1446,Bシート!A:G,3,FALSE)</f>
        <v>-2.5</v>
      </c>
      <c r="K1446">
        <f>VLOOKUP(A1446,Bシート!A:G,4,FALSE)</f>
        <v>1017.9</v>
      </c>
      <c r="L1446">
        <f>VLOOKUP(A1446,Bシート!A:G,5,FALSE)</f>
        <v>-9.1999999999999318</v>
      </c>
      <c r="M1446">
        <f>VLOOKUP(A1446,Bシート!A:G,6,FALSE)</f>
        <v>80</v>
      </c>
      <c r="N1446">
        <f>VLOOKUP(A1446,Bシート!A:G,7,FALSE)</f>
        <v>34</v>
      </c>
      <c r="O1446">
        <f>VLOOKUP(A1446,Bシート!A:H,8,FALSE)</f>
        <v>3.97</v>
      </c>
      <c r="P1446">
        <f>VLOOKUP(A1446,Bシート!A:I,9,FALSE)</f>
        <v>0.75</v>
      </c>
      <c r="Q1446">
        <f>VLOOKUP(A1446,Bシート!A:J,10,FALSE)</f>
        <v>0.66</v>
      </c>
    </row>
    <row r="1447" spans="1:17">
      <c r="A1447" s="11">
        <v>43839</v>
      </c>
      <c r="B1447">
        <v>2</v>
      </c>
      <c r="C1447">
        <v>5</v>
      </c>
      <c r="D1447">
        <v>11</v>
      </c>
      <c r="E1447">
        <v>20</v>
      </c>
      <c r="F1447">
        <v>21</v>
      </c>
      <c r="G1447">
        <v>32</v>
      </c>
      <c r="H1447">
        <v>13</v>
      </c>
      <c r="I1447">
        <f>VLOOKUP(A1447,Bシート!A:G,2,FALSE)</f>
        <v>11.2</v>
      </c>
      <c r="J1447">
        <f>VLOOKUP(A1447,Bシート!A:G,3,FALSE)</f>
        <v>4.5999999999999996</v>
      </c>
      <c r="K1447">
        <f>VLOOKUP(A1447,Bシート!A:G,4,FALSE)</f>
        <v>1009</v>
      </c>
      <c r="L1447">
        <f>VLOOKUP(A1447,Bシート!A:G,5,FALSE)</f>
        <v>15.600000000000023</v>
      </c>
      <c r="M1447">
        <f>VLOOKUP(A1447,Bシート!A:G,6,FALSE)</f>
        <v>36</v>
      </c>
      <c r="N1447">
        <f>VLOOKUP(A1447,Bシート!A:G,7,FALSE)</f>
        <v>-60</v>
      </c>
      <c r="O1447">
        <f>VLOOKUP(A1447,Bシート!A:H,8,FALSE)</f>
        <v>13.97</v>
      </c>
      <c r="P1447">
        <f>VLOOKUP(A1447,Bシート!A:I,9,FALSE)</f>
        <v>0.17</v>
      </c>
      <c r="Q1447">
        <f>VLOOKUP(A1447,Bシート!A:J,10,FALSE)</f>
        <v>-0.99</v>
      </c>
    </row>
    <row r="1448" spans="1:17">
      <c r="A1448" s="11">
        <v>43843</v>
      </c>
      <c r="B1448">
        <v>2</v>
      </c>
      <c r="C1448">
        <v>9</v>
      </c>
      <c r="D1448">
        <v>12</v>
      </c>
      <c r="E1448">
        <v>13</v>
      </c>
      <c r="F1448">
        <v>14</v>
      </c>
      <c r="G1448">
        <v>22</v>
      </c>
      <c r="H1448">
        <v>10</v>
      </c>
      <c r="I1448">
        <f>VLOOKUP(A1448,Bシート!A:G,2,FALSE)</f>
        <v>8.1999999999999993</v>
      </c>
      <c r="J1448">
        <f>VLOOKUP(A1448,Bシート!A:G,3,FALSE)</f>
        <v>-0.20000000000000107</v>
      </c>
      <c r="K1448">
        <f>VLOOKUP(A1448,Bシート!A:G,4,FALSE)</f>
        <v>1010</v>
      </c>
      <c r="L1448">
        <f>VLOOKUP(A1448,Bシート!A:G,5,FALSE)</f>
        <v>3.2000000000000455</v>
      </c>
      <c r="M1448">
        <f>VLOOKUP(A1448,Bシート!A:G,6,FALSE)</f>
        <v>65</v>
      </c>
      <c r="N1448">
        <f>VLOOKUP(A1448,Bシート!A:G,7,FALSE)</f>
        <v>-4</v>
      </c>
      <c r="O1448">
        <f>VLOOKUP(A1448,Bシート!A:H,8,FALSE)</f>
        <v>17.97</v>
      </c>
      <c r="P1448">
        <f>VLOOKUP(A1448,Bシート!A:I,9,FALSE)</f>
        <v>-0.63</v>
      </c>
      <c r="Q1448">
        <f>VLOOKUP(A1448,Bシート!A:J,10,FALSE)</f>
        <v>-0.78</v>
      </c>
    </row>
    <row r="1449" spans="1:17">
      <c r="A1449" s="11">
        <v>43846</v>
      </c>
      <c r="B1449">
        <v>10</v>
      </c>
      <c r="C1449">
        <v>12</v>
      </c>
      <c r="D1449">
        <v>25</v>
      </c>
      <c r="E1449">
        <v>29</v>
      </c>
      <c r="F1449">
        <v>32</v>
      </c>
      <c r="G1449">
        <v>41</v>
      </c>
      <c r="H1449">
        <v>40</v>
      </c>
      <c r="I1449">
        <f>VLOOKUP(A1449,Bシート!A:G,2,FALSE)</f>
        <v>7.1</v>
      </c>
      <c r="J1449">
        <f>VLOOKUP(A1449,Bシート!A:G,3,FALSE)</f>
        <v>1.1999999999999993</v>
      </c>
      <c r="K1449">
        <f>VLOOKUP(A1449,Bシート!A:G,4,FALSE)</f>
        <v>1018.3</v>
      </c>
      <c r="L1449">
        <f>VLOOKUP(A1449,Bシート!A:G,5,FALSE)</f>
        <v>5.0999999999999091</v>
      </c>
      <c r="M1449">
        <f>VLOOKUP(A1449,Bシート!A:G,6,FALSE)</f>
        <v>48</v>
      </c>
      <c r="N1449">
        <f>VLOOKUP(A1449,Bシート!A:G,7,FALSE)</f>
        <v>-45</v>
      </c>
      <c r="O1449">
        <f>VLOOKUP(A1449,Bシート!A:H,8,FALSE)</f>
        <v>20.97</v>
      </c>
      <c r="P1449">
        <f>VLOOKUP(A1449,Bシート!A:I,9,FALSE)</f>
        <v>-0.97</v>
      </c>
      <c r="Q1449">
        <f>VLOOKUP(A1449,Bシート!A:J,10,FALSE)</f>
        <v>-0.25</v>
      </c>
    </row>
    <row r="1450" spans="1:17">
      <c r="A1450" s="11">
        <v>43850</v>
      </c>
      <c r="B1450">
        <v>6</v>
      </c>
      <c r="C1450">
        <v>19</v>
      </c>
      <c r="D1450">
        <v>20</v>
      </c>
      <c r="E1450">
        <v>26</v>
      </c>
      <c r="F1450">
        <v>34</v>
      </c>
      <c r="G1450">
        <v>38</v>
      </c>
      <c r="H1450">
        <v>4</v>
      </c>
      <c r="I1450">
        <f>VLOOKUP(A1450,Bシート!A:G,2,FALSE)</f>
        <v>7.7</v>
      </c>
      <c r="J1450">
        <f>VLOOKUP(A1450,Bシート!A:G,3,FALSE)</f>
        <v>0</v>
      </c>
      <c r="K1450">
        <f>VLOOKUP(A1450,Bシート!A:G,4,FALSE)</f>
        <v>1008.4</v>
      </c>
      <c r="L1450">
        <f>VLOOKUP(A1450,Bシート!A:G,5,FALSE)</f>
        <v>-3</v>
      </c>
      <c r="M1450">
        <f>VLOOKUP(A1450,Bシート!A:G,6,FALSE)</f>
        <v>56</v>
      </c>
      <c r="N1450">
        <f>VLOOKUP(A1450,Bシート!A:G,7,FALSE)</f>
        <v>5</v>
      </c>
      <c r="O1450">
        <f>VLOOKUP(A1450,Bシート!A:H,8,FALSE)</f>
        <v>24.97</v>
      </c>
      <c r="P1450">
        <f>VLOOKUP(A1450,Bシート!A:I,9,FALSE)</f>
        <v>-0.83</v>
      </c>
      <c r="Q1450">
        <f>VLOOKUP(A1450,Bシート!A:J,10,FALSE)</f>
        <v>0.56000000000000005</v>
      </c>
    </row>
    <row r="1451" spans="1:17">
      <c r="A1451" s="11">
        <v>43853</v>
      </c>
      <c r="B1451">
        <v>24</v>
      </c>
      <c r="C1451">
        <v>25</v>
      </c>
      <c r="D1451">
        <v>26</v>
      </c>
      <c r="E1451">
        <v>27</v>
      </c>
      <c r="F1451">
        <v>34</v>
      </c>
      <c r="G1451">
        <v>36</v>
      </c>
      <c r="H1451">
        <v>3</v>
      </c>
      <c r="I1451">
        <f>VLOOKUP(A1451,Bシート!A:G,2,FALSE)</f>
        <v>6.2</v>
      </c>
      <c r="J1451">
        <f>VLOOKUP(A1451,Bシート!A:G,3,FALSE)</f>
        <v>0.60000000000000053</v>
      </c>
      <c r="K1451">
        <f>VLOOKUP(A1451,Bシート!A:G,4,FALSE)</f>
        <v>1015.2</v>
      </c>
      <c r="L1451">
        <f>VLOOKUP(A1451,Bシート!A:G,5,FALSE)</f>
        <v>-8.0999999999999091</v>
      </c>
      <c r="M1451">
        <f>VLOOKUP(A1451,Bシート!A:G,6,FALSE)</f>
        <v>94</v>
      </c>
      <c r="N1451">
        <f>VLOOKUP(A1451,Bシート!A:G,7,FALSE)</f>
        <v>35</v>
      </c>
      <c r="O1451">
        <f>VLOOKUP(A1451,Bシート!A:H,8,FALSE)</f>
        <v>27.97</v>
      </c>
      <c r="P1451">
        <f>VLOOKUP(A1451,Bシート!A:I,9,FALSE)</f>
        <v>-0.33</v>
      </c>
      <c r="Q1451">
        <f>VLOOKUP(A1451,Bシート!A:J,10,FALSE)</f>
        <v>0.95</v>
      </c>
    </row>
    <row r="1452" spans="1:17">
      <c r="A1452" s="11">
        <v>43857</v>
      </c>
      <c r="B1452">
        <v>2</v>
      </c>
      <c r="C1452">
        <v>6</v>
      </c>
      <c r="D1452">
        <v>10</v>
      </c>
      <c r="E1452">
        <v>20</v>
      </c>
      <c r="F1452">
        <v>24</v>
      </c>
      <c r="G1452">
        <v>43</v>
      </c>
      <c r="H1452">
        <v>34</v>
      </c>
      <c r="I1452">
        <f>VLOOKUP(A1452,Bシート!A:G,2,FALSE)</f>
        <v>6</v>
      </c>
      <c r="J1452">
        <f>VLOOKUP(A1452,Bシート!A:G,3,FALSE)</f>
        <v>0.90000000000000036</v>
      </c>
      <c r="K1452">
        <f>VLOOKUP(A1452,Bシート!A:G,4,FALSE)</f>
        <v>1020.7</v>
      </c>
      <c r="L1452">
        <f>VLOOKUP(A1452,Bシート!A:G,5,FALSE)</f>
        <v>-2.2999999999999545</v>
      </c>
      <c r="M1452">
        <f>VLOOKUP(A1452,Bシート!A:G,6,FALSE)</f>
        <v>62</v>
      </c>
      <c r="N1452">
        <f>VLOOKUP(A1452,Bシート!A:G,7,FALSE)</f>
        <v>-14</v>
      </c>
      <c r="O1452">
        <f>VLOOKUP(A1452,Bシート!A:H,8,FALSE)</f>
        <v>2.44</v>
      </c>
      <c r="P1452">
        <f>VLOOKUP(A1452,Bシート!A:I,9,FALSE)</f>
        <v>0.5</v>
      </c>
      <c r="Q1452">
        <f>VLOOKUP(A1452,Bシート!A:J,10,FALSE)</f>
        <v>0.87</v>
      </c>
    </row>
    <row r="1453" spans="1:17">
      <c r="A1453" s="11">
        <v>43860</v>
      </c>
      <c r="B1453">
        <v>17</v>
      </c>
      <c r="C1453">
        <v>19</v>
      </c>
      <c r="D1453">
        <v>29</v>
      </c>
      <c r="E1453">
        <v>31</v>
      </c>
      <c r="F1453">
        <v>37</v>
      </c>
      <c r="G1453">
        <v>39</v>
      </c>
      <c r="H1453">
        <v>35</v>
      </c>
      <c r="I1453">
        <f>VLOOKUP(A1453,Bシート!A:G,2,FALSE)</f>
        <v>12.3</v>
      </c>
      <c r="J1453">
        <f>VLOOKUP(A1453,Bシート!A:G,3,FALSE)</f>
        <v>0.10000000000000142</v>
      </c>
      <c r="K1453">
        <f>VLOOKUP(A1453,Bシート!A:G,4,FALSE)</f>
        <v>994.7</v>
      </c>
      <c r="L1453">
        <f>VLOOKUP(A1453,Bシート!A:G,5,FALSE)</f>
        <v>-2.3999999999999773</v>
      </c>
      <c r="M1453">
        <f>VLOOKUP(A1453,Bシート!A:G,6,FALSE)</f>
        <v>55</v>
      </c>
      <c r="N1453">
        <f>VLOOKUP(A1453,Bシート!A:G,7,FALSE)</f>
        <v>-37</v>
      </c>
      <c r="O1453">
        <f>VLOOKUP(A1453,Bシート!A:H,8,FALSE)</f>
        <v>5.44</v>
      </c>
      <c r="P1453">
        <f>VLOOKUP(A1453,Bシート!A:I,9,FALSE)</f>
        <v>0.92</v>
      </c>
      <c r="Q1453">
        <f>VLOOKUP(A1453,Bシート!A:J,10,FALSE)</f>
        <v>0.4</v>
      </c>
    </row>
    <row r="1454" spans="1:17">
      <c r="A1454" s="11">
        <v>43864</v>
      </c>
      <c r="B1454">
        <v>10</v>
      </c>
      <c r="C1454">
        <v>22</v>
      </c>
      <c r="D1454">
        <v>26</v>
      </c>
      <c r="E1454">
        <v>27</v>
      </c>
      <c r="F1454">
        <v>28</v>
      </c>
      <c r="G1454">
        <v>41</v>
      </c>
      <c r="H1454">
        <v>39</v>
      </c>
      <c r="I1454">
        <f>VLOOKUP(A1454,Bシート!A:G,2,FALSE)</f>
        <v>11.6</v>
      </c>
      <c r="J1454">
        <f>VLOOKUP(A1454,Bシート!A:G,3,FALSE)</f>
        <v>1.1999999999999993</v>
      </c>
      <c r="K1454">
        <f>VLOOKUP(A1454,Bシート!A:G,4,FALSE)</f>
        <v>1010.9</v>
      </c>
      <c r="L1454">
        <f>VLOOKUP(A1454,Bシート!A:G,5,FALSE)</f>
        <v>-8.2000000000000455</v>
      </c>
      <c r="M1454">
        <f>VLOOKUP(A1454,Bシート!A:G,6,FALSE)</f>
        <v>47</v>
      </c>
      <c r="N1454">
        <f>VLOOKUP(A1454,Bシート!A:G,7,FALSE)</f>
        <v>13</v>
      </c>
      <c r="O1454">
        <f>VLOOKUP(A1454,Bシート!A:H,8,FALSE)</f>
        <v>9.44</v>
      </c>
      <c r="P1454">
        <f>VLOOKUP(A1454,Bシート!A:I,9,FALSE)</f>
        <v>0.91</v>
      </c>
      <c r="Q1454">
        <f>VLOOKUP(A1454,Bシート!A:J,10,FALSE)</f>
        <v>-0.42</v>
      </c>
    </row>
    <row r="1455" spans="1:17">
      <c r="A1455" s="11">
        <v>43867</v>
      </c>
      <c r="B1455">
        <v>3</v>
      </c>
      <c r="C1455">
        <v>15</v>
      </c>
      <c r="D1455">
        <v>19</v>
      </c>
      <c r="E1455">
        <v>34</v>
      </c>
      <c r="F1455">
        <v>37</v>
      </c>
      <c r="G1455">
        <v>40</v>
      </c>
      <c r="H1455">
        <v>41</v>
      </c>
      <c r="I1455">
        <f>VLOOKUP(A1455,Bシート!A:G,2,FALSE)</f>
        <v>1.9</v>
      </c>
      <c r="J1455">
        <f>VLOOKUP(A1455,Bシート!A:G,3,FALSE)</f>
        <v>-7.1</v>
      </c>
      <c r="K1455">
        <f>VLOOKUP(A1455,Bシート!A:G,4,FALSE)</f>
        <v>1022.9</v>
      </c>
      <c r="L1455">
        <f>VLOOKUP(A1455,Bシート!A:G,5,FALSE)</f>
        <v>14.699999999999932</v>
      </c>
      <c r="M1455">
        <f>VLOOKUP(A1455,Bシート!A:G,6,FALSE)</f>
        <v>33</v>
      </c>
      <c r="N1455">
        <f>VLOOKUP(A1455,Bシート!A:G,7,FALSE)</f>
        <v>-3</v>
      </c>
      <c r="O1455">
        <f>VLOOKUP(A1455,Bシート!A:H,8,FALSE)</f>
        <v>12.44</v>
      </c>
      <c r="P1455">
        <f>VLOOKUP(A1455,Bシート!A:I,9,FALSE)</f>
        <v>0.48</v>
      </c>
      <c r="Q1455">
        <f>VLOOKUP(A1455,Bシート!A:J,10,FALSE)</f>
        <v>-0.88</v>
      </c>
    </row>
    <row r="1456" spans="1:17">
      <c r="A1456" s="11">
        <v>43871</v>
      </c>
      <c r="B1456">
        <v>1</v>
      </c>
      <c r="C1456">
        <v>10</v>
      </c>
      <c r="D1456">
        <v>12</v>
      </c>
      <c r="E1456">
        <v>22</v>
      </c>
      <c r="F1456">
        <v>34</v>
      </c>
      <c r="G1456">
        <v>43</v>
      </c>
      <c r="H1456">
        <v>23</v>
      </c>
      <c r="I1456">
        <f>VLOOKUP(A1456,Bシート!A:G,2,FALSE)</f>
        <v>6.1</v>
      </c>
      <c r="J1456">
        <f>VLOOKUP(A1456,Bシート!A:G,3,FALSE)</f>
        <v>2.0999999999999996</v>
      </c>
      <c r="K1456">
        <f>VLOOKUP(A1456,Bシート!A:G,4,FALSE)</f>
        <v>1009.6</v>
      </c>
      <c r="L1456">
        <f>VLOOKUP(A1456,Bシート!A:G,5,FALSE)</f>
        <v>-4.5</v>
      </c>
      <c r="M1456">
        <f>VLOOKUP(A1456,Bシート!A:G,6,FALSE)</f>
        <v>49</v>
      </c>
      <c r="N1456">
        <f>VLOOKUP(A1456,Bシート!A:G,7,FALSE)</f>
        <v>17</v>
      </c>
      <c r="O1456">
        <f>VLOOKUP(A1456,Bシート!A:H,8,FALSE)</f>
        <v>16.440000000000001</v>
      </c>
      <c r="P1456">
        <f>VLOOKUP(A1456,Bシート!A:I,9,FALSE)</f>
        <v>-0.35</v>
      </c>
      <c r="Q1456">
        <f>VLOOKUP(A1456,Bシート!A:J,10,FALSE)</f>
        <v>-0.94</v>
      </c>
    </row>
    <row r="1457" spans="1:17">
      <c r="A1457" s="11">
        <v>43874</v>
      </c>
      <c r="B1457">
        <v>2</v>
      </c>
      <c r="C1457">
        <v>18</v>
      </c>
      <c r="D1457">
        <v>19</v>
      </c>
      <c r="E1457">
        <v>24</v>
      </c>
      <c r="F1457">
        <v>29</v>
      </c>
      <c r="G1457">
        <v>31</v>
      </c>
      <c r="H1457">
        <v>33</v>
      </c>
      <c r="I1457">
        <f>VLOOKUP(A1457,Bシート!A:G,2,FALSE)</f>
        <v>12.9</v>
      </c>
      <c r="J1457">
        <f>VLOOKUP(A1457,Bシート!A:G,3,FALSE)</f>
        <v>-0.5</v>
      </c>
      <c r="K1457">
        <f>VLOOKUP(A1457,Bシート!A:G,4,FALSE)</f>
        <v>1008.9</v>
      </c>
      <c r="L1457">
        <f>VLOOKUP(A1457,Bシート!A:G,5,FALSE)</f>
        <v>-10.5</v>
      </c>
      <c r="M1457">
        <f>VLOOKUP(A1457,Bシート!A:G,6,FALSE)</f>
        <v>72</v>
      </c>
      <c r="N1457">
        <f>VLOOKUP(A1457,Bシート!A:G,7,FALSE)</f>
        <v>16</v>
      </c>
      <c r="O1457">
        <f>VLOOKUP(A1457,Bシート!A:H,8,FALSE)</f>
        <v>19.440000000000001</v>
      </c>
      <c r="P1457">
        <f>VLOOKUP(A1457,Bシート!A:I,9,FALSE)</f>
        <v>-0.84</v>
      </c>
      <c r="Q1457">
        <f>VLOOKUP(A1457,Bシート!A:J,10,FALSE)</f>
        <v>-0.55000000000000004</v>
      </c>
    </row>
    <row r="1458" spans="1:17">
      <c r="A1458" s="11">
        <v>43878</v>
      </c>
      <c r="B1458">
        <v>1</v>
      </c>
      <c r="C1458">
        <v>3</v>
      </c>
      <c r="D1458">
        <v>11</v>
      </c>
      <c r="E1458">
        <v>17</v>
      </c>
      <c r="F1458">
        <v>20</v>
      </c>
      <c r="G1458">
        <v>37</v>
      </c>
      <c r="H1458">
        <v>29</v>
      </c>
      <c r="I1458">
        <f>VLOOKUP(A1458,Bシート!A:G,2,FALSE)</f>
        <v>10.6</v>
      </c>
      <c r="J1458">
        <f>VLOOKUP(A1458,Bシート!A:G,3,FALSE)</f>
        <v>1.0999999999999996</v>
      </c>
      <c r="K1458">
        <f>VLOOKUP(A1458,Bシート!A:G,4,FALSE)</f>
        <v>997.3</v>
      </c>
      <c r="L1458">
        <f>VLOOKUP(A1458,Bシート!A:G,5,FALSE)</f>
        <v>-4.8000000000000682</v>
      </c>
      <c r="M1458">
        <f>VLOOKUP(A1458,Bシート!A:G,6,FALSE)</f>
        <v>54</v>
      </c>
      <c r="N1458">
        <f>VLOOKUP(A1458,Bシート!A:G,7,FALSE)</f>
        <v>-45</v>
      </c>
      <c r="O1458">
        <f>VLOOKUP(A1458,Bシート!A:H,8,FALSE)</f>
        <v>23.44</v>
      </c>
      <c r="P1458">
        <f>VLOOKUP(A1458,Bシート!A:I,9,FALSE)</f>
        <v>-0.96</v>
      </c>
      <c r="Q1458">
        <f>VLOOKUP(A1458,Bシート!A:J,10,FALSE)</f>
        <v>0.27</v>
      </c>
    </row>
    <row r="1459" spans="1:17">
      <c r="A1459" s="11">
        <v>43881</v>
      </c>
      <c r="B1459">
        <v>4</v>
      </c>
      <c r="C1459">
        <v>16</v>
      </c>
      <c r="D1459">
        <v>19</v>
      </c>
      <c r="E1459">
        <v>22</v>
      </c>
      <c r="F1459">
        <v>26</v>
      </c>
      <c r="G1459">
        <v>29</v>
      </c>
      <c r="H1459">
        <v>6</v>
      </c>
      <c r="I1459">
        <f>VLOOKUP(A1459,Bシート!A:G,2,FALSE)</f>
        <v>11.3</v>
      </c>
      <c r="J1459">
        <f>VLOOKUP(A1459,Bシート!A:G,3,FALSE)</f>
        <v>2.9000000000000004</v>
      </c>
      <c r="K1459">
        <f>VLOOKUP(A1459,Bシート!A:G,4,FALSE)</f>
        <v>1025.2</v>
      </c>
      <c r="L1459">
        <f>VLOOKUP(A1459,Bシート!A:G,5,FALSE)</f>
        <v>2.3000000000000682</v>
      </c>
      <c r="M1459">
        <f>VLOOKUP(A1459,Bシート!A:G,6,FALSE)</f>
        <v>56</v>
      </c>
      <c r="N1459">
        <f>VLOOKUP(A1459,Bシート!A:G,7,FALSE)</f>
        <v>8</v>
      </c>
      <c r="O1459">
        <f>VLOOKUP(A1459,Bシート!A:H,8,FALSE)</f>
        <v>26.44</v>
      </c>
      <c r="P1459">
        <f>VLOOKUP(A1459,Bシート!A:I,9,FALSE)</f>
        <v>-0.61</v>
      </c>
      <c r="Q1459">
        <f>VLOOKUP(A1459,Bシート!A:J,10,FALSE)</f>
        <v>0.79</v>
      </c>
    </row>
    <row r="1460" spans="1:17">
      <c r="A1460" s="11">
        <v>43885</v>
      </c>
      <c r="B1460">
        <v>2</v>
      </c>
      <c r="C1460">
        <v>17</v>
      </c>
      <c r="D1460">
        <v>19</v>
      </c>
      <c r="E1460">
        <v>24</v>
      </c>
      <c r="F1460">
        <v>28</v>
      </c>
      <c r="G1460">
        <v>29</v>
      </c>
      <c r="H1460">
        <v>7</v>
      </c>
      <c r="I1460">
        <f>VLOOKUP(A1460,Bシート!A:G,2,FALSE)</f>
        <v>11.8</v>
      </c>
      <c r="J1460">
        <f>VLOOKUP(A1460,Bシート!A:G,3,FALSE)</f>
        <v>1.8000000000000007</v>
      </c>
      <c r="K1460">
        <f>VLOOKUP(A1460,Bシート!A:G,4,FALSE)</f>
        <v>1017</v>
      </c>
      <c r="L1460">
        <f>VLOOKUP(A1460,Bシート!A:G,5,FALSE)</f>
        <v>1.2999999999999545</v>
      </c>
      <c r="M1460">
        <f>VLOOKUP(A1460,Bシート!A:G,6,FALSE)</f>
        <v>56</v>
      </c>
      <c r="N1460">
        <f>VLOOKUP(A1460,Bシート!A:G,7,FALSE)</f>
        <v>26</v>
      </c>
      <c r="O1460">
        <f>VLOOKUP(A1460,Bシート!A:H,8,FALSE)</f>
        <v>0.9</v>
      </c>
      <c r="P1460">
        <f>VLOOKUP(A1460,Bシート!A:I,9,FALSE)</f>
        <v>0.19</v>
      </c>
      <c r="Q1460">
        <f>VLOOKUP(A1460,Bシート!A:J,10,FALSE)</f>
        <v>0.98</v>
      </c>
    </row>
    <row r="1461" spans="1:17">
      <c r="A1461" s="11">
        <v>43888</v>
      </c>
      <c r="B1461">
        <v>3</v>
      </c>
      <c r="C1461">
        <v>6</v>
      </c>
      <c r="D1461">
        <v>10</v>
      </c>
      <c r="E1461">
        <v>15</v>
      </c>
      <c r="F1461">
        <v>29</v>
      </c>
      <c r="G1461">
        <v>30</v>
      </c>
      <c r="H1461">
        <v>4</v>
      </c>
      <c r="I1461">
        <f>VLOOKUP(A1461,Bシート!A:G,2,FALSE)</f>
        <v>6.9</v>
      </c>
      <c r="J1461">
        <f>VLOOKUP(A1461,Bシート!A:G,3,FALSE)</f>
        <v>-2.0999999999999996</v>
      </c>
      <c r="K1461">
        <f>VLOOKUP(A1461,Bシート!A:G,4,FALSE)</f>
        <v>1016.7</v>
      </c>
      <c r="L1461">
        <f>VLOOKUP(A1461,Bシート!A:G,5,FALSE)</f>
        <v>5.3000000000000682</v>
      </c>
      <c r="M1461">
        <f>VLOOKUP(A1461,Bシート!A:G,6,FALSE)</f>
        <v>32</v>
      </c>
      <c r="N1461">
        <f>VLOOKUP(A1461,Bシート!A:G,7,FALSE)</f>
        <v>-46</v>
      </c>
      <c r="O1461">
        <f>VLOOKUP(A1461,Bシート!A:H,8,FALSE)</f>
        <v>3.9</v>
      </c>
      <c r="P1461">
        <f>VLOOKUP(A1461,Bシート!A:I,9,FALSE)</f>
        <v>0.74</v>
      </c>
      <c r="Q1461">
        <f>VLOOKUP(A1461,Bシート!A:J,10,FALSE)</f>
        <v>0.67</v>
      </c>
    </row>
    <row r="1462" spans="1:17">
      <c r="A1462" s="11">
        <v>43892</v>
      </c>
      <c r="B1462">
        <v>5</v>
      </c>
      <c r="C1462">
        <v>7</v>
      </c>
      <c r="D1462">
        <v>8</v>
      </c>
      <c r="E1462">
        <v>18</v>
      </c>
      <c r="F1462">
        <v>22</v>
      </c>
      <c r="G1462">
        <v>26</v>
      </c>
      <c r="H1462">
        <v>24</v>
      </c>
      <c r="I1462">
        <f>VLOOKUP(A1462,Bシート!A:G,2,FALSE)</f>
        <v>7.2</v>
      </c>
      <c r="J1462">
        <f>VLOOKUP(A1462,Bシート!A:G,3,FALSE)</f>
        <v>-6.1000000000000005</v>
      </c>
      <c r="K1462">
        <f>VLOOKUP(A1462,Bシート!A:G,4,FALSE)</f>
        <v>1011.6</v>
      </c>
      <c r="L1462">
        <f>VLOOKUP(A1462,Bシート!A:G,5,FALSE)</f>
        <v>-1.1000000000000227</v>
      </c>
      <c r="M1462">
        <f>VLOOKUP(A1462,Bシート!A:G,6,FALSE)</f>
        <v>98</v>
      </c>
      <c r="N1462">
        <f>VLOOKUP(A1462,Bシート!A:G,7,FALSE)</f>
        <v>47</v>
      </c>
      <c r="O1462">
        <f>VLOOKUP(A1462,Bシート!A:H,8,FALSE)</f>
        <v>7.9</v>
      </c>
      <c r="P1462">
        <f>VLOOKUP(A1462,Bシート!A:I,9,FALSE)</f>
        <v>0.99</v>
      </c>
      <c r="Q1462">
        <f>VLOOKUP(A1462,Bシート!A:J,10,FALSE)</f>
        <v>-0.11</v>
      </c>
    </row>
    <row r="1463" spans="1:17">
      <c r="A1463" s="11">
        <v>43895</v>
      </c>
      <c r="B1463">
        <v>4</v>
      </c>
      <c r="C1463">
        <v>18</v>
      </c>
      <c r="D1463">
        <v>19</v>
      </c>
      <c r="E1463">
        <v>28</v>
      </c>
      <c r="F1463">
        <v>33</v>
      </c>
      <c r="G1463">
        <v>36</v>
      </c>
      <c r="H1463">
        <v>9</v>
      </c>
      <c r="I1463">
        <f>VLOOKUP(A1463,Bシート!A:G,2,FALSE)</f>
        <v>9.5</v>
      </c>
      <c r="J1463">
        <f>VLOOKUP(A1463,Bシート!A:G,3,FALSE)</f>
        <v>0.80000000000000071</v>
      </c>
      <c r="K1463">
        <f>VLOOKUP(A1463,Bシート!A:G,4,FALSE)</f>
        <v>1006.2</v>
      </c>
      <c r="L1463">
        <f>VLOOKUP(A1463,Bシート!A:G,5,FALSE)</f>
        <v>-5.5</v>
      </c>
      <c r="M1463">
        <f>VLOOKUP(A1463,Bシート!A:G,6,FALSE)</f>
        <v>25</v>
      </c>
      <c r="N1463">
        <f>VLOOKUP(A1463,Bシート!A:G,7,FALSE)</f>
        <v>-67</v>
      </c>
      <c r="O1463">
        <f>VLOOKUP(A1463,Bシート!A:H,8,FALSE)</f>
        <v>10.9</v>
      </c>
      <c r="P1463">
        <f>VLOOKUP(A1463,Bシート!A:I,9,FALSE)</f>
        <v>0.73</v>
      </c>
      <c r="Q1463">
        <f>VLOOKUP(A1463,Bシート!A:J,10,FALSE)</f>
        <v>-0.68</v>
      </c>
    </row>
    <row r="1464" spans="1:17">
      <c r="A1464" s="11">
        <v>43899</v>
      </c>
      <c r="B1464">
        <v>18</v>
      </c>
      <c r="C1464">
        <v>29</v>
      </c>
      <c r="D1464">
        <v>32</v>
      </c>
      <c r="E1464">
        <v>34</v>
      </c>
      <c r="F1464">
        <v>35</v>
      </c>
      <c r="G1464">
        <v>39</v>
      </c>
      <c r="H1464">
        <v>36</v>
      </c>
      <c r="I1464">
        <f>VLOOKUP(A1464,Bシート!A:G,2,FALSE)</f>
        <v>17.100000000000001</v>
      </c>
      <c r="J1464">
        <f>VLOOKUP(A1464,Bシート!A:G,3,FALSE)</f>
        <v>8.7000000000000011</v>
      </c>
      <c r="K1464">
        <f>VLOOKUP(A1464,Bシート!A:G,4,FALSE)</f>
        <v>1013.5</v>
      </c>
      <c r="L1464">
        <f>VLOOKUP(A1464,Bシート!A:G,5,FALSE)</f>
        <v>0.89999999999997726</v>
      </c>
      <c r="M1464">
        <f>VLOOKUP(A1464,Bシート!A:G,6,FALSE)</f>
        <v>74</v>
      </c>
      <c r="N1464">
        <f>VLOOKUP(A1464,Bシート!A:G,7,FALSE)</f>
        <v>-20</v>
      </c>
      <c r="O1464">
        <f>VLOOKUP(A1464,Bシート!A:H,8,FALSE)</f>
        <v>14.9</v>
      </c>
      <c r="P1464">
        <f>VLOOKUP(A1464,Bシート!A:I,9,FALSE)</f>
        <v>-0.03</v>
      </c>
      <c r="Q1464">
        <f>VLOOKUP(A1464,Bシート!A:J,10,FALSE)</f>
        <v>-1</v>
      </c>
    </row>
    <row r="1465" spans="1:17">
      <c r="A1465" s="11">
        <v>43902</v>
      </c>
      <c r="B1465">
        <v>8</v>
      </c>
      <c r="C1465">
        <v>13</v>
      </c>
      <c r="D1465">
        <v>14</v>
      </c>
      <c r="E1465">
        <v>18</v>
      </c>
      <c r="F1465">
        <v>29</v>
      </c>
      <c r="G1465">
        <v>31</v>
      </c>
      <c r="H1465">
        <v>23</v>
      </c>
      <c r="I1465">
        <f>VLOOKUP(A1465,Bシート!A:G,2,FALSE)</f>
        <v>12.8</v>
      </c>
      <c r="J1465">
        <f>VLOOKUP(A1465,Bシート!A:G,3,FALSE)</f>
        <v>-2.0999999999999996</v>
      </c>
      <c r="K1465">
        <f>VLOOKUP(A1465,Bシート!A:G,4,FALSE)</f>
        <v>1017.9</v>
      </c>
      <c r="L1465">
        <f>VLOOKUP(A1465,Bシート!A:G,5,FALSE)</f>
        <v>18.199999999999932</v>
      </c>
      <c r="M1465">
        <f>VLOOKUP(A1465,Bシート!A:G,6,FALSE)</f>
        <v>46</v>
      </c>
      <c r="N1465">
        <f>VLOOKUP(A1465,Bシート!A:G,7,FALSE)</f>
        <v>-15</v>
      </c>
      <c r="O1465">
        <f>VLOOKUP(A1465,Bシート!A:H,8,FALSE)</f>
        <v>17.899999999999999</v>
      </c>
      <c r="P1465">
        <f>VLOOKUP(A1465,Bシート!A:I,9,FALSE)</f>
        <v>-0.62</v>
      </c>
      <c r="Q1465">
        <f>VLOOKUP(A1465,Bシート!A:J,10,FALSE)</f>
        <v>-0.79</v>
      </c>
    </row>
    <row r="1466" spans="1:17">
      <c r="A1466" s="11">
        <v>43906</v>
      </c>
      <c r="B1466">
        <v>11</v>
      </c>
      <c r="C1466">
        <v>15</v>
      </c>
      <c r="D1466">
        <v>16</v>
      </c>
      <c r="E1466">
        <v>24</v>
      </c>
      <c r="F1466">
        <v>28</v>
      </c>
      <c r="G1466">
        <v>38</v>
      </c>
      <c r="H1466">
        <v>3</v>
      </c>
      <c r="I1466">
        <f>VLOOKUP(A1466,Bシート!A:G,2,FALSE)</f>
        <v>6.8</v>
      </c>
      <c r="J1466">
        <f>VLOOKUP(A1466,Bシート!A:G,3,FALSE)</f>
        <v>-2.7</v>
      </c>
      <c r="K1466">
        <f>VLOOKUP(A1466,Bシート!A:G,4,FALSE)</f>
        <v>1008.6</v>
      </c>
      <c r="L1466">
        <f>VLOOKUP(A1466,Bシート!A:G,5,FALSE)</f>
        <v>6.7000000000000455</v>
      </c>
      <c r="M1466">
        <f>VLOOKUP(A1466,Bシート!A:G,6,FALSE)</f>
        <v>40</v>
      </c>
      <c r="N1466">
        <f>VLOOKUP(A1466,Bシート!A:G,7,FALSE)</f>
        <v>-16</v>
      </c>
      <c r="O1466">
        <f>VLOOKUP(A1466,Bシート!A:H,8,FALSE)</f>
        <v>21.9</v>
      </c>
      <c r="P1466">
        <f>VLOOKUP(A1466,Bシート!A:I,9,FALSE)</f>
        <v>-1</v>
      </c>
      <c r="Q1466">
        <f>VLOOKUP(A1466,Bシート!A:J,10,FALSE)</f>
        <v>-0.05</v>
      </c>
    </row>
    <row r="1467" spans="1:17">
      <c r="A1467" s="11">
        <v>43909</v>
      </c>
      <c r="B1467">
        <v>6</v>
      </c>
      <c r="C1467">
        <v>10</v>
      </c>
      <c r="D1467">
        <v>15</v>
      </c>
      <c r="E1467">
        <v>18</v>
      </c>
      <c r="F1467">
        <v>32</v>
      </c>
      <c r="G1467">
        <v>40</v>
      </c>
      <c r="H1467">
        <v>35</v>
      </c>
      <c r="I1467">
        <f>VLOOKUP(A1467,Bシート!A:G,2,FALSE)</f>
        <v>17.399999999999999</v>
      </c>
      <c r="J1467">
        <f>VLOOKUP(A1467,Bシート!A:G,3,FALSE)</f>
        <v>3.0999999999999979</v>
      </c>
      <c r="K1467">
        <f>VLOOKUP(A1467,Bシート!A:G,4,FALSE)</f>
        <v>1003.4</v>
      </c>
      <c r="L1467">
        <f>VLOOKUP(A1467,Bシート!A:G,5,FALSE)</f>
        <v>-7</v>
      </c>
      <c r="M1467">
        <f>VLOOKUP(A1467,Bシート!A:G,6,FALSE)</f>
        <v>71</v>
      </c>
      <c r="N1467">
        <f>VLOOKUP(A1467,Bシート!A:G,7,FALSE)</f>
        <v>29</v>
      </c>
      <c r="O1467">
        <f>VLOOKUP(A1467,Bシート!A:H,8,FALSE)</f>
        <v>24.9</v>
      </c>
      <c r="P1467">
        <f>VLOOKUP(A1467,Bシート!A:I,9,FALSE)</f>
        <v>-0.83</v>
      </c>
      <c r="Q1467">
        <f>VLOOKUP(A1467,Bシート!A:J,10,FALSE)</f>
        <v>0.55000000000000004</v>
      </c>
    </row>
    <row r="1468" spans="1:17">
      <c r="A1468" s="11">
        <v>43913</v>
      </c>
      <c r="B1468">
        <v>3</v>
      </c>
      <c r="C1468">
        <v>14</v>
      </c>
      <c r="D1468">
        <v>16</v>
      </c>
      <c r="E1468">
        <v>25</v>
      </c>
      <c r="F1468">
        <v>26</v>
      </c>
      <c r="G1468">
        <v>38</v>
      </c>
      <c r="H1468">
        <v>7</v>
      </c>
      <c r="I1468">
        <f>VLOOKUP(A1468,Bシート!A:G,2,FALSE)</f>
        <v>9.4</v>
      </c>
      <c r="J1468">
        <f>VLOOKUP(A1468,Bシート!A:G,3,FALSE)</f>
        <v>-10.4</v>
      </c>
      <c r="K1468">
        <f>VLOOKUP(A1468,Bシート!A:G,4,FALSE)</f>
        <v>1007.5</v>
      </c>
      <c r="L1468">
        <f>VLOOKUP(A1468,Bシート!A:G,5,FALSE)</f>
        <v>6.2999999999999545</v>
      </c>
      <c r="M1468">
        <f>VLOOKUP(A1468,Bシート!A:G,6,FALSE)</f>
        <v>56</v>
      </c>
      <c r="N1468">
        <f>VLOOKUP(A1468,Bシート!A:G,7,FALSE)</f>
        <v>11</v>
      </c>
      <c r="O1468">
        <f>VLOOKUP(A1468,Bシート!A:H,8,FALSE)</f>
        <v>28.9</v>
      </c>
      <c r="P1468">
        <f>VLOOKUP(A1468,Bシート!A:I,9,FALSE)</f>
        <v>-0.13</v>
      </c>
      <c r="Q1468">
        <f>VLOOKUP(A1468,Bシート!A:J,10,FALSE)</f>
        <v>0.99</v>
      </c>
    </row>
    <row r="1469" spans="1:17">
      <c r="A1469" s="11">
        <v>43916</v>
      </c>
      <c r="B1469">
        <v>4</v>
      </c>
      <c r="C1469">
        <v>8</v>
      </c>
      <c r="D1469">
        <v>15</v>
      </c>
      <c r="E1469">
        <v>24</v>
      </c>
      <c r="F1469">
        <v>25</v>
      </c>
      <c r="G1469">
        <v>31</v>
      </c>
      <c r="H1469">
        <v>26</v>
      </c>
      <c r="I1469">
        <f>VLOOKUP(A1469,Bシート!A:G,2,FALSE)</f>
        <v>15.8</v>
      </c>
      <c r="J1469">
        <f>VLOOKUP(A1469,Bシート!A:G,3,FALSE)</f>
        <v>3.9000000000000004</v>
      </c>
      <c r="K1469">
        <f>VLOOKUP(A1469,Bシート!A:G,4,FALSE)</f>
        <v>1016.5</v>
      </c>
      <c r="L1469">
        <f>VLOOKUP(A1469,Bシート!A:G,5,FALSE)</f>
        <v>-0.39999999999997726</v>
      </c>
      <c r="M1469">
        <f>VLOOKUP(A1469,Bシート!A:G,6,FALSE)</f>
        <v>55</v>
      </c>
      <c r="N1469">
        <f>VLOOKUP(A1469,Bシート!A:G,7,FALSE)</f>
        <v>7</v>
      </c>
      <c r="O1469">
        <f>VLOOKUP(A1469,Bシート!A:H,8,FALSE)</f>
        <v>2.37</v>
      </c>
      <c r="P1469">
        <f>VLOOKUP(A1469,Bシート!A:I,9,FALSE)</f>
        <v>0.48</v>
      </c>
      <c r="Q1469">
        <f>VLOOKUP(A1469,Bシート!A:J,10,FALSE)</f>
        <v>0.88</v>
      </c>
    </row>
    <row r="1470" spans="1:17">
      <c r="A1470" s="11">
        <v>43920</v>
      </c>
      <c r="B1470">
        <v>4</v>
      </c>
      <c r="C1470">
        <v>9</v>
      </c>
      <c r="D1470">
        <v>10</v>
      </c>
      <c r="E1470">
        <v>13</v>
      </c>
      <c r="F1470">
        <v>24</v>
      </c>
      <c r="G1470">
        <v>27</v>
      </c>
      <c r="H1470">
        <v>22</v>
      </c>
      <c r="I1470">
        <f>VLOOKUP(A1470,Bシート!A:G,2,FALSE)</f>
        <v>9.1999999999999993</v>
      </c>
      <c r="J1470">
        <f>VLOOKUP(A1470,Bシート!A:G,3,FALSE)</f>
        <v>5.7999999999999989</v>
      </c>
      <c r="K1470">
        <f>VLOOKUP(A1470,Bシート!A:G,4,FALSE)</f>
        <v>1019.7</v>
      </c>
      <c r="L1470">
        <f>VLOOKUP(A1470,Bシート!A:G,5,FALSE)</f>
        <v>2.8000000000000682</v>
      </c>
      <c r="M1470">
        <f>VLOOKUP(A1470,Bシート!A:G,6,FALSE)</f>
        <v>67</v>
      </c>
      <c r="N1470">
        <f>VLOOKUP(A1470,Bシート!A:G,7,FALSE)</f>
        <v>-29</v>
      </c>
      <c r="O1470">
        <f>VLOOKUP(A1470,Bシート!A:H,8,FALSE)</f>
        <v>6.37</v>
      </c>
      <c r="P1470">
        <f>VLOOKUP(A1470,Bシート!A:I,9,FALSE)</f>
        <v>0.98</v>
      </c>
      <c r="Q1470">
        <f>VLOOKUP(A1470,Bシート!A:J,10,FALSE)</f>
        <v>0.21</v>
      </c>
    </row>
    <row r="1471" spans="1:17">
      <c r="A1471" s="11">
        <v>43923</v>
      </c>
      <c r="B1471">
        <v>4</v>
      </c>
      <c r="C1471">
        <v>8</v>
      </c>
      <c r="D1471">
        <v>14</v>
      </c>
      <c r="E1471">
        <v>16</v>
      </c>
      <c r="F1471">
        <v>39</v>
      </c>
      <c r="G1471">
        <v>40</v>
      </c>
      <c r="H1471">
        <v>23</v>
      </c>
      <c r="I1471">
        <f>VLOOKUP(A1471,Bシート!A:G,2,FALSE)</f>
        <v>12.3</v>
      </c>
      <c r="J1471">
        <f>VLOOKUP(A1471,Bシート!A:G,3,FALSE)</f>
        <v>0</v>
      </c>
      <c r="K1471">
        <f>VLOOKUP(A1471,Bシート!A:G,4,FALSE)</f>
        <v>1009.3</v>
      </c>
      <c r="L1471">
        <f>VLOOKUP(A1471,Bシート!A:G,5,FALSE)</f>
        <v>14.399999999999977</v>
      </c>
      <c r="M1471">
        <f>VLOOKUP(A1471,Bシート!A:G,6,FALSE)</f>
        <v>33</v>
      </c>
      <c r="N1471">
        <f>VLOOKUP(A1471,Bシート!A:G,7,FALSE)</f>
        <v>-67</v>
      </c>
      <c r="O1471">
        <f>VLOOKUP(A1471,Bシート!A:H,8,FALSE)</f>
        <v>9.3699999999999992</v>
      </c>
      <c r="P1471">
        <f>VLOOKUP(A1471,Bシート!A:I,9,FALSE)</f>
        <v>0.91</v>
      </c>
      <c r="Q1471">
        <f>VLOOKUP(A1471,Bシート!A:J,10,FALSE)</f>
        <v>-0.41</v>
      </c>
    </row>
    <row r="1472" spans="1:17">
      <c r="A1472" s="11">
        <v>43927</v>
      </c>
      <c r="B1472">
        <v>1</v>
      </c>
      <c r="C1472">
        <v>3</v>
      </c>
      <c r="D1472">
        <v>8</v>
      </c>
      <c r="E1472">
        <v>32</v>
      </c>
      <c r="F1472">
        <v>37</v>
      </c>
      <c r="G1472">
        <v>43</v>
      </c>
      <c r="H1472">
        <v>24</v>
      </c>
      <c r="I1472">
        <f>VLOOKUP(A1472,Bシート!A:G,2,FALSE)</f>
        <v>14.4</v>
      </c>
      <c r="J1472">
        <f>VLOOKUP(A1472,Bシート!A:G,3,FALSE)</f>
        <v>6.4</v>
      </c>
      <c r="K1472">
        <f>VLOOKUP(A1472,Bシート!A:G,4,FALSE)</f>
        <v>1009.9</v>
      </c>
      <c r="L1472">
        <f>VLOOKUP(A1472,Bシート!A:G,5,FALSE)</f>
        <v>0.60000000000002274</v>
      </c>
      <c r="M1472">
        <f>VLOOKUP(A1472,Bシート!A:G,6,FALSE)</f>
        <v>52</v>
      </c>
      <c r="N1472">
        <f>VLOOKUP(A1472,Bシート!A:G,7,FALSE)</f>
        <v>-26</v>
      </c>
      <c r="O1472">
        <f>VLOOKUP(A1472,Bシート!A:H,8,FALSE)</f>
        <v>13.37</v>
      </c>
      <c r="P1472">
        <f>VLOOKUP(A1472,Bシート!A:I,9,FALSE)</f>
        <v>0.28999999999999998</v>
      </c>
      <c r="Q1472">
        <f>VLOOKUP(A1472,Bシート!A:J,10,FALSE)</f>
        <v>-0.96</v>
      </c>
    </row>
    <row r="1473" spans="1:17">
      <c r="A1473" s="11">
        <v>43930</v>
      </c>
      <c r="B1473">
        <v>1</v>
      </c>
      <c r="C1473">
        <v>6</v>
      </c>
      <c r="D1473">
        <v>7</v>
      </c>
      <c r="E1473">
        <v>9</v>
      </c>
      <c r="F1473">
        <v>23</v>
      </c>
      <c r="G1473">
        <v>40</v>
      </c>
      <c r="H1473">
        <v>43</v>
      </c>
      <c r="I1473">
        <f>VLOOKUP(A1473,Bシート!A:G,2,FALSE)</f>
        <v>13.9</v>
      </c>
      <c r="J1473">
        <f>VLOOKUP(A1473,Bシート!A:G,3,FALSE)</f>
        <v>-2.7000000000000011</v>
      </c>
      <c r="K1473">
        <f>VLOOKUP(A1473,Bシート!A:G,4,FALSE)</f>
        <v>1012.5</v>
      </c>
      <c r="L1473">
        <f>VLOOKUP(A1473,Bシート!A:G,5,FALSE)</f>
        <v>4.8999999999999773</v>
      </c>
      <c r="M1473">
        <f>VLOOKUP(A1473,Bシート!A:G,6,FALSE)</f>
        <v>65</v>
      </c>
      <c r="N1473">
        <f>VLOOKUP(A1473,Bシート!A:G,7,FALSE)</f>
        <v>8</v>
      </c>
      <c r="O1473">
        <f>VLOOKUP(A1473,Bシート!A:H,8,FALSE)</f>
        <v>16.37</v>
      </c>
      <c r="P1473">
        <f>VLOOKUP(A1473,Bシート!A:I,9,FALSE)</f>
        <v>-0.34</v>
      </c>
      <c r="Q1473">
        <f>VLOOKUP(A1473,Bシート!A:J,10,FALSE)</f>
        <v>-0.94</v>
      </c>
    </row>
    <row r="1474" spans="1:17">
      <c r="A1474" s="11">
        <v>43934</v>
      </c>
      <c r="B1474">
        <v>1</v>
      </c>
      <c r="C1474">
        <v>5</v>
      </c>
      <c r="D1474">
        <v>6</v>
      </c>
      <c r="E1474">
        <v>27</v>
      </c>
      <c r="F1474">
        <v>33</v>
      </c>
      <c r="G1474">
        <v>38</v>
      </c>
      <c r="H1474">
        <v>11</v>
      </c>
      <c r="I1474">
        <f>VLOOKUP(A1474,Bシート!A:G,2,FALSE)</f>
        <v>7.4</v>
      </c>
      <c r="J1474">
        <f>VLOOKUP(A1474,Bシート!A:G,3,FALSE)</f>
        <v>-4.6999999999999993</v>
      </c>
      <c r="K1474">
        <f>VLOOKUP(A1474,Bシート!A:G,4,FALSE)</f>
        <v>988.2</v>
      </c>
      <c r="L1474">
        <f>VLOOKUP(A1474,Bシート!A:G,5,FALSE)</f>
        <v>-21.099999999999909</v>
      </c>
      <c r="M1474">
        <f>VLOOKUP(A1474,Bシート!A:G,6,FALSE)</f>
        <v>97</v>
      </c>
      <c r="N1474">
        <f>VLOOKUP(A1474,Bシート!A:G,7,FALSE)</f>
        <v>24</v>
      </c>
      <c r="O1474">
        <f>VLOOKUP(A1474,Bシート!A:H,8,FALSE)</f>
        <v>20.37</v>
      </c>
      <c r="P1474">
        <f>VLOOKUP(A1474,Bシート!A:I,9,FALSE)</f>
        <v>-0.93</v>
      </c>
      <c r="Q1474">
        <f>VLOOKUP(A1474,Bシート!A:J,10,FALSE)</f>
        <v>-0.37</v>
      </c>
    </row>
    <row r="1475" spans="1:17">
      <c r="A1475" s="11">
        <v>43937</v>
      </c>
      <c r="B1475">
        <v>4</v>
      </c>
      <c r="C1475">
        <v>6</v>
      </c>
      <c r="D1475">
        <v>8</v>
      </c>
      <c r="E1475">
        <v>22</v>
      </c>
      <c r="F1475">
        <v>27</v>
      </c>
      <c r="G1475">
        <v>32</v>
      </c>
      <c r="H1475">
        <v>26</v>
      </c>
      <c r="I1475">
        <f>VLOOKUP(A1475,Bシート!A:G,2,FALSE)</f>
        <v>11.4</v>
      </c>
      <c r="J1475">
        <f>VLOOKUP(A1475,Bシート!A:G,3,FALSE)</f>
        <v>-5.7000000000000011</v>
      </c>
      <c r="K1475">
        <f>VLOOKUP(A1475,Bシート!A:G,4,FALSE)</f>
        <v>1016.9</v>
      </c>
      <c r="L1475">
        <f>VLOOKUP(A1475,Bシート!A:G,5,FALSE)</f>
        <v>9.8999999999999773</v>
      </c>
      <c r="M1475">
        <f>VLOOKUP(A1475,Bシート!A:G,6,FALSE)</f>
        <v>67</v>
      </c>
      <c r="N1475">
        <f>VLOOKUP(A1475,Bシート!A:G,7,FALSE)</f>
        <v>17</v>
      </c>
      <c r="O1475">
        <f>VLOOKUP(A1475,Bシート!A:H,8,FALSE)</f>
        <v>23.37</v>
      </c>
      <c r="P1475">
        <f>VLOOKUP(A1475,Bシート!A:I,9,FALSE)</f>
        <v>-0.97</v>
      </c>
      <c r="Q1475">
        <f>VLOOKUP(A1475,Bシート!A:J,10,FALSE)</f>
        <v>0.26</v>
      </c>
    </row>
    <row r="1476" spans="1:17">
      <c r="A1476" s="11">
        <v>43941</v>
      </c>
      <c r="B1476">
        <v>6</v>
      </c>
      <c r="C1476">
        <v>7</v>
      </c>
      <c r="D1476">
        <v>9</v>
      </c>
      <c r="E1476">
        <v>20</v>
      </c>
      <c r="F1476">
        <v>21</v>
      </c>
      <c r="G1476">
        <v>27</v>
      </c>
      <c r="H1476">
        <v>2</v>
      </c>
      <c r="I1476">
        <f>VLOOKUP(A1476,Bシート!A:G,2,FALSE)</f>
        <v>10.5</v>
      </c>
      <c r="J1476">
        <f>VLOOKUP(A1476,Bシート!A:G,3,FALSE)</f>
        <v>-4.5</v>
      </c>
      <c r="K1476">
        <f>VLOOKUP(A1476,Bシート!A:G,4,FALSE)</f>
        <v>1002.9</v>
      </c>
      <c r="L1476">
        <f>VLOOKUP(A1476,Bシート!A:G,5,FALSE)</f>
        <v>-10.200000000000045</v>
      </c>
      <c r="M1476">
        <f>VLOOKUP(A1476,Bシート!A:G,6,FALSE)</f>
        <v>99</v>
      </c>
      <c r="N1476">
        <f>VLOOKUP(A1476,Bシート!A:G,7,FALSE)</f>
        <v>40</v>
      </c>
      <c r="O1476">
        <f>VLOOKUP(A1476,Bシート!A:H,8,FALSE)</f>
        <v>27.37</v>
      </c>
      <c r="P1476">
        <f>VLOOKUP(A1476,Bシート!A:I,9,FALSE)</f>
        <v>-0.44</v>
      </c>
      <c r="Q1476">
        <f>VLOOKUP(A1476,Bシート!A:J,10,FALSE)</f>
        <v>0.9</v>
      </c>
    </row>
    <row r="1477" spans="1:17">
      <c r="A1477" s="11">
        <v>43944</v>
      </c>
      <c r="B1477">
        <v>6</v>
      </c>
      <c r="C1477">
        <v>22</v>
      </c>
      <c r="D1477">
        <v>38</v>
      </c>
      <c r="E1477">
        <v>40</v>
      </c>
      <c r="F1477">
        <v>41</v>
      </c>
      <c r="G1477">
        <v>42</v>
      </c>
      <c r="H1477">
        <v>35</v>
      </c>
      <c r="I1477">
        <f>VLOOKUP(A1477,Bシート!A:G,2,FALSE)</f>
        <v>13.2</v>
      </c>
      <c r="J1477">
        <f>VLOOKUP(A1477,Bシート!A:G,3,FALSE)</f>
        <v>0.69999999999999929</v>
      </c>
      <c r="K1477">
        <f>VLOOKUP(A1477,Bシート!A:G,4,FALSE)</f>
        <v>1002.6</v>
      </c>
      <c r="L1477">
        <f>VLOOKUP(A1477,Bシート!A:G,5,FALSE)</f>
        <v>1.2000000000000455</v>
      </c>
      <c r="M1477">
        <f>VLOOKUP(A1477,Bシート!A:G,6,FALSE)</f>
        <v>56</v>
      </c>
      <c r="N1477">
        <f>VLOOKUP(A1477,Bシート!A:G,7,FALSE)</f>
        <v>-5</v>
      </c>
      <c r="O1477">
        <f>VLOOKUP(A1477,Bシート!A:H,8,FALSE)</f>
        <v>0.84</v>
      </c>
      <c r="P1477">
        <f>VLOOKUP(A1477,Bシート!A:I,9,FALSE)</f>
        <v>0.18</v>
      </c>
      <c r="Q1477">
        <f>VLOOKUP(A1477,Bシート!A:J,10,FALSE)</f>
        <v>0.98</v>
      </c>
    </row>
    <row r="1478" spans="1:17">
      <c r="A1478" s="11">
        <v>43948</v>
      </c>
      <c r="B1478">
        <v>4</v>
      </c>
      <c r="C1478">
        <v>13</v>
      </c>
      <c r="D1478">
        <v>14</v>
      </c>
      <c r="E1478">
        <v>25</v>
      </c>
      <c r="F1478">
        <v>27</v>
      </c>
      <c r="G1478">
        <v>32</v>
      </c>
      <c r="H1478">
        <v>1</v>
      </c>
      <c r="I1478">
        <f>VLOOKUP(A1478,Bシート!A:G,2,FALSE)</f>
        <v>11.2</v>
      </c>
      <c r="J1478">
        <f>VLOOKUP(A1478,Bシート!A:G,3,FALSE)</f>
        <v>-8.5</v>
      </c>
      <c r="K1478">
        <f>VLOOKUP(A1478,Bシート!A:G,4,FALSE)</f>
        <v>1013.8</v>
      </c>
      <c r="L1478">
        <f>VLOOKUP(A1478,Bシート!A:G,5,FALSE)</f>
        <v>6.5</v>
      </c>
      <c r="M1478">
        <f>VLOOKUP(A1478,Bシート!A:G,6,FALSE)</f>
        <v>94</v>
      </c>
      <c r="N1478">
        <f>VLOOKUP(A1478,Bシート!A:G,7,FALSE)</f>
        <v>44</v>
      </c>
      <c r="O1478">
        <f>VLOOKUP(A1478,Bシート!A:H,8,FALSE)</f>
        <v>4.84</v>
      </c>
      <c r="P1478">
        <f>VLOOKUP(A1478,Bシート!A:I,9,FALSE)</f>
        <v>0.86</v>
      </c>
      <c r="Q1478">
        <f>VLOOKUP(A1478,Bシート!A:J,10,FALSE)</f>
        <v>0.51</v>
      </c>
    </row>
    <row r="1479" spans="1:17">
      <c r="A1479" s="11">
        <v>43951</v>
      </c>
      <c r="B1479">
        <v>7</v>
      </c>
      <c r="C1479">
        <v>12</v>
      </c>
      <c r="D1479">
        <v>15</v>
      </c>
      <c r="E1479">
        <v>21</v>
      </c>
      <c r="F1479">
        <v>40</v>
      </c>
      <c r="G1479">
        <v>42</v>
      </c>
      <c r="H1479">
        <v>32</v>
      </c>
      <c r="I1479">
        <f>VLOOKUP(A1479,Bシート!A:G,2,FALSE)</f>
        <v>19.5</v>
      </c>
      <c r="J1479">
        <f>VLOOKUP(A1479,Bシート!A:G,3,FALSE)</f>
        <v>2.3000000000000007</v>
      </c>
      <c r="K1479">
        <f>VLOOKUP(A1479,Bシート!A:G,4,FALSE)</f>
        <v>1013</v>
      </c>
      <c r="L1479">
        <f>VLOOKUP(A1479,Bシート!A:G,5,FALSE)</f>
        <v>-0.60000000000002274</v>
      </c>
      <c r="M1479">
        <f>VLOOKUP(A1479,Bシート!A:G,6,FALSE)</f>
        <v>70</v>
      </c>
      <c r="N1479">
        <f>VLOOKUP(A1479,Bシート!A:G,7,FALSE)</f>
        <v>9</v>
      </c>
      <c r="O1479">
        <f>VLOOKUP(A1479,Bシート!A:H,8,FALSE)</f>
        <v>7.84</v>
      </c>
      <c r="P1479">
        <f>VLOOKUP(A1479,Bシート!A:I,9,FALSE)</f>
        <v>1</v>
      </c>
      <c r="Q1479">
        <f>VLOOKUP(A1479,Bシート!A:J,10,FALSE)</f>
        <v>-0.1</v>
      </c>
    </row>
    <row r="1480" spans="1:17">
      <c r="A1480" s="11">
        <v>43955</v>
      </c>
      <c r="B1480">
        <v>1</v>
      </c>
      <c r="C1480">
        <v>20</v>
      </c>
      <c r="D1480">
        <v>30</v>
      </c>
      <c r="E1480">
        <v>32</v>
      </c>
      <c r="F1480">
        <v>35</v>
      </c>
      <c r="G1480">
        <v>37</v>
      </c>
      <c r="H1480">
        <v>33</v>
      </c>
      <c r="I1480">
        <f>VLOOKUP(A1480,Bシート!A:G,2,FALSE)</f>
        <v>20.100000000000001</v>
      </c>
      <c r="J1480">
        <f>VLOOKUP(A1480,Bシート!A:G,3,FALSE)</f>
        <v>-0.69999999999999929</v>
      </c>
      <c r="K1480">
        <f>VLOOKUP(A1480,Bシート!A:G,4,FALSE)</f>
        <v>1002</v>
      </c>
      <c r="L1480">
        <f>VLOOKUP(A1480,Bシート!A:G,5,FALSE)</f>
        <v>-7</v>
      </c>
      <c r="M1480">
        <f>VLOOKUP(A1480,Bシート!A:G,6,FALSE)</f>
        <v>89</v>
      </c>
      <c r="N1480">
        <f>VLOOKUP(A1480,Bシート!A:G,7,FALSE)</f>
        <v>27</v>
      </c>
      <c r="O1480">
        <f>VLOOKUP(A1480,Bシート!A:H,8,FALSE)</f>
        <v>11.84</v>
      </c>
      <c r="P1480">
        <f>VLOOKUP(A1480,Bシート!A:I,9,FALSE)</f>
        <v>0.57999999999999996</v>
      </c>
      <c r="Q1480">
        <f>VLOOKUP(A1480,Bシート!A:J,10,FALSE)</f>
        <v>-0.81</v>
      </c>
    </row>
    <row r="1481" spans="1:17">
      <c r="A1481" s="11">
        <v>43958</v>
      </c>
      <c r="B1481">
        <v>2</v>
      </c>
      <c r="C1481">
        <v>4</v>
      </c>
      <c r="D1481">
        <v>5</v>
      </c>
      <c r="E1481">
        <v>6</v>
      </c>
      <c r="F1481">
        <v>24</v>
      </c>
      <c r="G1481">
        <v>34</v>
      </c>
      <c r="H1481">
        <v>39</v>
      </c>
      <c r="I1481">
        <f>VLOOKUP(A1481,Bシート!A:G,2,FALSE)</f>
        <v>18.2</v>
      </c>
      <c r="J1481">
        <f>VLOOKUP(A1481,Bシート!A:G,3,FALSE)</f>
        <v>3</v>
      </c>
      <c r="K1481">
        <f>VLOOKUP(A1481,Bシート!A:G,4,FALSE)</f>
        <v>1012</v>
      </c>
      <c r="L1481">
        <f>VLOOKUP(A1481,Bシート!A:G,5,FALSE)</f>
        <v>5</v>
      </c>
      <c r="M1481">
        <f>VLOOKUP(A1481,Bシート!A:G,6,FALSE)</f>
        <v>47</v>
      </c>
      <c r="N1481">
        <f>VLOOKUP(A1481,Bシート!A:G,7,FALSE)</f>
        <v>-52</v>
      </c>
      <c r="O1481">
        <f>VLOOKUP(A1481,Bシート!A:H,8,FALSE)</f>
        <v>14.84</v>
      </c>
      <c r="P1481">
        <f>VLOOKUP(A1481,Bシート!A:I,9,FALSE)</f>
        <v>-0.02</v>
      </c>
      <c r="Q1481">
        <f>VLOOKUP(A1481,Bシート!A:J,10,FALSE)</f>
        <v>-1</v>
      </c>
    </row>
    <row r="1482" spans="1:17">
      <c r="A1482" s="11">
        <v>43962</v>
      </c>
      <c r="B1482">
        <v>3</v>
      </c>
      <c r="C1482">
        <v>9</v>
      </c>
      <c r="D1482">
        <v>21</v>
      </c>
      <c r="E1482">
        <v>31</v>
      </c>
      <c r="F1482">
        <v>41</v>
      </c>
      <c r="G1482">
        <v>42</v>
      </c>
      <c r="H1482">
        <v>18</v>
      </c>
      <c r="I1482">
        <f>VLOOKUP(A1482,Bシート!A:G,2,FALSE)</f>
        <v>23.4</v>
      </c>
      <c r="J1482">
        <f>VLOOKUP(A1482,Bシート!A:G,3,FALSE)</f>
        <v>0.19999999999999929</v>
      </c>
      <c r="K1482">
        <f>VLOOKUP(A1482,Bシート!A:G,4,FALSE)</f>
        <v>999.3</v>
      </c>
      <c r="L1482">
        <f>VLOOKUP(A1482,Bシート!A:G,5,FALSE)</f>
        <v>0.59999999999990905</v>
      </c>
      <c r="M1482">
        <f>VLOOKUP(A1482,Bシート!A:G,6,FALSE)</f>
        <v>69</v>
      </c>
      <c r="N1482">
        <f>VLOOKUP(A1482,Bシート!A:G,7,FALSE)</f>
        <v>-13</v>
      </c>
      <c r="O1482">
        <f>VLOOKUP(A1482,Bシート!A:H,8,FALSE)</f>
        <v>18.84</v>
      </c>
      <c r="P1482">
        <f>VLOOKUP(A1482,Bシート!A:I,9,FALSE)</f>
        <v>-0.76</v>
      </c>
      <c r="Q1482">
        <f>VLOOKUP(A1482,Bシート!A:J,10,FALSE)</f>
        <v>-0.65</v>
      </c>
    </row>
    <row r="1483" spans="1:17">
      <c r="A1483" s="11">
        <v>43965</v>
      </c>
      <c r="B1483">
        <v>8</v>
      </c>
      <c r="C1483">
        <v>26</v>
      </c>
      <c r="D1483">
        <v>28</v>
      </c>
      <c r="E1483">
        <v>32</v>
      </c>
      <c r="F1483">
        <v>41</v>
      </c>
      <c r="G1483">
        <v>43</v>
      </c>
      <c r="H1483">
        <v>14</v>
      </c>
      <c r="I1483">
        <f>VLOOKUP(A1483,Bシート!A:G,2,FALSE)</f>
        <v>22</v>
      </c>
      <c r="J1483">
        <f>VLOOKUP(A1483,Bシート!A:G,3,FALSE)</f>
        <v>-0.89999999999999858</v>
      </c>
      <c r="K1483">
        <f>VLOOKUP(A1483,Bシート!A:G,4,FALSE)</f>
        <v>1013.3</v>
      </c>
      <c r="L1483">
        <f>VLOOKUP(A1483,Bシート!A:G,5,FALSE)</f>
        <v>9.3999999999999773</v>
      </c>
      <c r="M1483">
        <f>VLOOKUP(A1483,Bシート!A:G,6,FALSE)</f>
        <v>45</v>
      </c>
      <c r="N1483">
        <f>VLOOKUP(A1483,Bシート!A:G,7,FALSE)</f>
        <v>-2</v>
      </c>
      <c r="O1483">
        <f>VLOOKUP(A1483,Bシート!A:H,8,FALSE)</f>
        <v>21.84</v>
      </c>
      <c r="P1483">
        <f>VLOOKUP(A1483,Bシート!A:I,9,FALSE)</f>
        <v>-1</v>
      </c>
      <c r="Q1483">
        <f>VLOOKUP(A1483,Bシート!A:J,10,FALSE)</f>
        <v>-0.06</v>
      </c>
    </row>
    <row r="1484" spans="1:17">
      <c r="A1484" s="11">
        <v>43969</v>
      </c>
      <c r="B1484">
        <v>3</v>
      </c>
      <c r="C1484">
        <v>10</v>
      </c>
      <c r="D1484">
        <v>20</v>
      </c>
      <c r="E1484">
        <v>23</v>
      </c>
      <c r="F1484">
        <v>29</v>
      </c>
      <c r="G1484">
        <v>43</v>
      </c>
      <c r="H1484">
        <v>22</v>
      </c>
      <c r="I1484">
        <f>VLOOKUP(A1484,Bシート!A:G,2,FALSE)</f>
        <v>19.600000000000001</v>
      </c>
      <c r="J1484">
        <f>VLOOKUP(A1484,Bシート!A:G,3,FALSE)</f>
        <v>-4.8999999999999986</v>
      </c>
      <c r="K1484">
        <f>VLOOKUP(A1484,Bシート!A:G,4,FALSE)</f>
        <v>1005.1</v>
      </c>
      <c r="L1484">
        <f>VLOOKUP(A1484,Bシート!A:G,5,FALSE)</f>
        <v>5.5</v>
      </c>
      <c r="M1484">
        <f>VLOOKUP(A1484,Bシート!A:G,6,FALSE)</f>
        <v>97</v>
      </c>
      <c r="N1484">
        <f>VLOOKUP(A1484,Bシート!A:G,7,FALSE)</f>
        <v>36</v>
      </c>
      <c r="O1484">
        <f>VLOOKUP(A1484,Bシート!A:H,8,FALSE)</f>
        <v>25.84</v>
      </c>
      <c r="P1484">
        <f>VLOOKUP(A1484,Bシート!A:I,9,FALSE)</f>
        <v>-0.71</v>
      </c>
      <c r="Q1484">
        <f>VLOOKUP(A1484,Bシート!A:J,10,FALSE)</f>
        <v>0.71</v>
      </c>
    </row>
    <row r="1485" spans="1:17">
      <c r="A1485" s="11">
        <v>43972</v>
      </c>
      <c r="B1485">
        <v>4</v>
      </c>
      <c r="C1485">
        <v>12</v>
      </c>
      <c r="D1485">
        <v>17</v>
      </c>
      <c r="E1485">
        <v>18</v>
      </c>
      <c r="F1485">
        <v>23</v>
      </c>
      <c r="G1485">
        <v>41</v>
      </c>
      <c r="H1485">
        <v>28</v>
      </c>
      <c r="I1485">
        <f>VLOOKUP(A1485,Bシート!A:G,2,FALSE)</f>
        <v>13.5</v>
      </c>
      <c r="J1485">
        <f>VLOOKUP(A1485,Bシート!A:G,3,FALSE)</f>
        <v>0.59999999999999964</v>
      </c>
      <c r="K1485">
        <f>VLOOKUP(A1485,Bシート!A:G,4,FALSE)</f>
        <v>1014</v>
      </c>
      <c r="L1485">
        <f>VLOOKUP(A1485,Bシート!A:G,5,FALSE)</f>
        <v>6.7000000000000455</v>
      </c>
      <c r="M1485">
        <f>VLOOKUP(A1485,Bシート!A:G,6,FALSE)</f>
        <v>97</v>
      </c>
      <c r="N1485">
        <f>VLOOKUP(A1485,Bシート!A:G,7,FALSE)</f>
        <v>5</v>
      </c>
      <c r="O1485">
        <f>VLOOKUP(A1485,Bシート!A:H,8,FALSE)</f>
        <v>28.84</v>
      </c>
      <c r="P1485">
        <f>VLOOKUP(A1485,Bシート!A:I,9,FALSE)</f>
        <v>-0.15</v>
      </c>
      <c r="Q1485">
        <f>VLOOKUP(A1485,Bシート!A:J,10,FALSE)</f>
        <v>0.99</v>
      </c>
    </row>
    <row r="1486" spans="1:17">
      <c r="A1486" s="11">
        <v>43976</v>
      </c>
      <c r="B1486">
        <v>9</v>
      </c>
      <c r="C1486">
        <v>10</v>
      </c>
      <c r="D1486">
        <v>18</v>
      </c>
      <c r="E1486">
        <v>27</v>
      </c>
      <c r="F1486">
        <v>28</v>
      </c>
      <c r="G1486">
        <v>35</v>
      </c>
      <c r="H1486">
        <v>37</v>
      </c>
      <c r="I1486">
        <f>VLOOKUP(A1486,Bシート!A:G,2,FALSE)</f>
        <v>22.6</v>
      </c>
      <c r="J1486">
        <f>VLOOKUP(A1486,Bシート!A:G,3,FALSE)</f>
        <v>0.70000000000000284</v>
      </c>
      <c r="K1486">
        <f>VLOOKUP(A1486,Bシート!A:G,4,FALSE)</f>
        <v>1006.4</v>
      </c>
      <c r="L1486">
        <f>VLOOKUP(A1486,Bシート!A:G,5,FALSE)</f>
        <v>-4</v>
      </c>
      <c r="M1486">
        <f>VLOOKUP(A1486,Bシート!A:G,6,FALSE)</f>
        <v>62</v>
      </c>
      <c r="N1486">
        <f>VLOOKUP(A1486,Bシート!A:G,7,FALSE)</f>
        <v>-1</v>
      </c>
      <c r="O1486">
        <f>VLOOKUP(A1486,Bシート!A:H,8,FALSE)</f>
        <v>3.31</v>
      </c>
      <c r="P1486">
        <f>VLOOKUP(A1486,Bシート!A:I,9,FALSE)</f>
        <v>0.65</v>
      </c>
      <c r="Q1486">
        <f>VLOOKUP(A1486,Bシート!A:J,10,FALSE)</f>
        <v>0.76</v>
      </c>
    </row>
    <row r="1487" spans="1:17">
      <c r="A1487" s="11">
        <v>43979</v>
      </c>
      <c r="B1487">
        <v>18</v>
      </c>
      <c r="C1487">
        <v>24</v>
      </c>
      <c r="D1487">
        <v>29</v>
      </c>
      <c r="E1487">
        <v>33</v>
      </c>
      <c r="F1487">
        <v>39</v>
      </c>
      <c r="G1487">
        <v>42</v>
      </c>
      <c r="H1487">
        <v>34</v>
      </c>
      <c r="I1487">
        <f>VLOOKUP(A1487,Bシート!A:G,2,FALSE)</f>
        <v>16.8</v>
      </c>
      <c r="J1487">
        <f>VLOOKUP(A1487,Bシート!A:G,3,FALSE)</f>
        <v>-6.6999999999999993</v>
      </c>
      <c r="K1487">
        <f>VLOOKUP(A1487,Bシート!A:G,4,FALSE)</f>
        <v>1005.3</v>
      </c>
      <c r="L1487">
        <f>VLOOKUP(A1487,Bシート!A:G,5,FALSE)</f>
        <v>7</v>
      </c>
      <c r="M1487">
        <f>VLOOKUP(A1487,Bシート!A:G,6,FALSE)</f>
        <v>97</v>
      </c>
      <c r="N1487">
        <f>VLOOKUP(A1487,Bシート!A:G,7,FALSE)</f>
        <v>29</v>
      </c>
      <c r="O1487">
        <f>VLOOKUP(A1487,Bシート!A:H,8,FALSE)</f>
        <v>6.31</v>
      </c>
      <c r="P1487">
        <f>VLOOKUP(A1487,Bシート!A:I,9,FALSE)</f>
        <v>0.97</v>
      </c>
      <c r="Q1487">
        <f>VLOOKUP(A1487,Bシート!A:J,10,FALSE)</f>
        <v>0.23</v>
      </c>
    </row>
    <row r="1488" spans="1:17">
      <c r="A1488" s="11">
        <v>43983</v>
      </c>
      <c r="B1488">
        <v>5</v>
      </c>
      <c r="C1488">
        <v>7</v>
      </c>
      <c r="D1488">
        <v>9</v>
      </c>
      <c r="E1488">
        <v>17</v>
      </c>
      <c r="F1488">
        <v>24</v>
      </c>
      <c r="G1488">
        <v>35</v>
      </c>
      <c r="H1488">
        <v>36</v>
      </c>
      <c r="I1488">
        <f>VLOOKUP(A1488,Bシート!A:G,2,FALSE)</f>
        <v>20</v>
      </c>
      <c r="J1488">
        <f>VLOOKUP(A1488,Bシート!A:G,3,FALSE)</f>
        <v>-1.8999999999999986</v>
      </c>
      <c r="K1488">
        <f>VLOOKUP(A1488,Bシート!A:G,4,FALSE)</f>
        <v>1007.5</v>
      </c>
      <c r="L1488">
        <f>VLOOKUP(A1488,Bシート!A:G,5,FALSE)</f>
        <v>-6.8999999999999773</v>
      </c>
      <c r="M1488">
        <f>VLOOKUP(A1488,Bシート!A:G,6,FALSE)</f>
        <v>93</v>
      </c>
      <c r="N1488">
        <f>VLOOKUP(A1488,Bシート!A:G,7,FALSE)</f>
        <v>40</v>
      </c>
      <c r="O1488">
        <f>VLOOKUP(A1488,Bシート!A:H,8,FALSE)</f>
        <v>10.31</v>
      </c>
      <c r="P1488">
        <f>VLOOKUP(A1488,Bシート!A:I,9,FALSE)</f>
        <v>0.81</v>
      </c>
      <c r="Q1488">
        <f>VLOOKUP(A1488,Bシート!A:J,10,FALSE)</f>
        <v>-0.57999999999999996</v>
      </c>
    </row>
    <row r="1489" spans="1:17">
      <c r="A1489" s="11">
        <v>43986</v>
      </c>
      <c r="B1489">
        <v>4</v>
      </c>
      <c r="C1489">
        <v>10</v>
      </c>
      <c r="D1489">
        <v>11</v>
      </c>
      <c r="E1489">
        <v>17</v>
      </c>
      <c r="F1489">
        <v>34</v>
      </c>
      <c r="G1489">
        <v>37</v>
      </c>
      <c r="H1489">
        <v>38</v>
      </c>
      <c r="I1489">
        <f>VLOOKUP(A1489,Bシート!A:G,2,FALSE)</f>
        <v>25.6</v>
      </c>
      <c r="J1489">
        <f>VLOOKUP(A1489,Bシート!A:G,3,FALSE)</f>
        <v>0</v>
      </c>
      <c r="K1489">
        <f>VLOOKUP(A1489,Bシート!A:G,4,FALSE)</f>
        <v>1002</v>
      </c>
      <c r="L1489">
        <f>VLOOKUP(A1489,Bシート!A:G,5,FALSE)</f>
        <v>0.5</v>
      </c>
      <c r="M1489">
        <f>VLOOKUP(A1489,Bシート!A:G,6,FALSE)</f>
        <v>60</v>
      </c>
      <c r="N1489">
        <f>VLOOKUP(A1489,Bシート!A:G,7,FALSE)</f>
        <v>-6</v>
      </c>
      <c r="O1489">
        <f>VLOOKUP(A1489,Bシート!A:H,8,FALSE)</f>
        <v>13.31</v>
      </c>
      <c r="P1489">
        <f>VLOOKUP(A1489,Bシート!A:I,9,FALSE)</f>
        <v>0.3</v>
      </c>
      <c r="Q1489">
        <f>VLOOKUP(A1489,Bシート!A:J,10,FALSE)</f>
        <v>-0.95</v>
      </c>
    </row>
    <row r="1490" spans="1:17">
      <c r="A1490" s="11">
        <v>43990</v>
      </c>
      <c r="B1490">
        <v>4</v>
      </c>
      <c r="C1490">
        <v>6</v>
      </c>
      <c r="D1490">
        <v>11</v>
      </c>
      <c r="E1490">
        <v>13</v>
      </c>
      <c r="F1490">
        <v>23</v>
      </c>
      <c r="G1490">
        <v>32</v>
      </c>
      <c r="H1490">
        <v>1</v>
      </c>
      <c r="I1490">
        <f>VLOOKUP(A1490,Bシート!A:G,2,FALSE)</f>
        <v>25</v>
      </c>
      <c r="J1490">
        <f>VLOOKUP(A1490,Bシート!A:G,3,FALSE)</f>
        <v>1.3999999999999986</v>
      </c>
      <c r="K1490">
        <f>VLOOKUP(A1490,Bシート!A:G,4,FALSE)</f>
        <v>1013.7</v>
      </c>
      <c r="L1490">
        <f>VLOOKUP(A1490,Bシート!A:G,5,FALSE)</f>
        <v>6.6000000000000227</v>
      </c>
      <c r="M1490">
        <f>VLOOKUP(A1490,Bシート!A:G,6,FALSE)</f>
        <v>67</v>
      </c>
      <c r="N1490">
        <f>VLOOKUP(A1490,Bシート!A:G,7,FALSE)</f>
        <v>9</v>
      </c>
      <c r="O1490">
        <f>VLOOKUP(A1490,Bシート!A:H,8,FALSE)</f>
        <v>17.309999999999999</v>
      </c>
      <c r="P1490">
        <f>VLOOKUP(A1490,Bシート!A:I,9,FALSE)</f>
        <v>-0.52</v>
      </c>
      <c r="Q1490">
        <f>VLOOKUP(A1490,Bシート!A:J,10,FALSE)</f>
        <v>-0.86</v>
      </c>
    </row>
    <row r="1491" spans="1:17">
      <c r="A1491" s="11">
        <v>43993</v>
      </c>
      <c r="B1491">
        <v>7</v>
      </c>
      <c r="C1491">
        <v>19</v>
      </c>
      <c r="D1491">
        <v>24</v>
      </c>
      <c r="E1491">
        <v>29</v>
      </c>
      <c r="F1491">
        <v>39</v>
      </c>
      <c r="G1491">
        <v>43</v>
      </c>
      <c r="H1491">
        <v>11</v>
      </c>
      <c r="I1491">
        <f>VLOOKUP(A1491,Bシート!A:G,2,FALSE)</f>
        <v>23.6</v>
      </c>
      <c r="J1491">
        <f>VLOOKUP(A1491,Bシート!A:G,3,FALSE)</f>
        <v>-2.5999999999999979</v>
      </c>
      <c r="K1491">
        <f>VLOOKUP(A1491,Bシート!A:G,4,FALSE)</f>
        <v>1001.6</v>
      </c>
      <c r="L1491">
        <f>VLOOKUP(A1491,Bシート!A:G,5,FALSE)</f>
        <v>-8.3999999999999773</v>
      </c>
      <c r="M1491">
        <f>VLOOKUP(A1491,Bシート!A:G,6,FALSE)</f>
        <v>97</v>
      </c>
      <c r="N1491">
        <f>VLOOKUP(A1491,Bシート!A:G,7,FALSE)</f>
        <v>33</v>
      </c>
      <c r="O1491">
        <f>VLOOKUP(A1491,Bシート!A:H,8,FALSE)</f>
        <v>20.309999999999999</v>
      </c>
      <c r="P1491">
        <f>VLOOKUP(A1491,Bシート!A:I,9,FALSE)</f>
        <v>-0.92</v>
      </c>
      <c r="Q1491">
        <f>VLOOKUP(A1491,Bシート!A:J,10,FALSE)</f>
        <v>-0.38</v>
      </c>
    </row>
    <row r="1492" spans="1:17">
      <c r="A1492" s="11">
        <v>43997</v>
      </c>
      <c r="B1492">
        <v>8</v>
      </c>
      <c r="C1492">
        <v>11</v>
      </c>
      <c r="D1492">
        <v>23</v>
      </c>
      <c r="E1492">
        <v>31</v>
      </c>
      <c r="F1492">
        <v>34</v>
      </c>
      <c r="G1492">
        <v>37</v>
      </c>
      <c r="H1492">
        <v>1</v>
      </c>
      <c r="I1492">
        <f>VLOOKUP(A1492,Bシート!A:G,2,FALSE)</f>
        <v>27.5</v>
      </c>
      <c r="J1492">
        <f>VLOOKUP(A1492,Bシート!A:G,3,FALSE)</f>
        <v>5</v>
      </c>
      <c r="K1492">
        <f>VLOOKUP(A1492,Bシート!A:G,4,FALSE)</f>
        <v>997.2</v>
      </c>
      <c r="L1492">
        <f>VLOOKUP(A1492,Bシート!A:G,5,FALSE)</f>
        <v>-1.7999999999999545</v>
      </c>
      <c r="M1492">
        <f>VLOOKUP(A1492,Bシート!A:G,6,FALSE)</f>
        <v>74</v>
      </c>
      <c r="N1492">
        <f>VLOOKUP(A1492,Bシート!A:G,7,FALSE)</f>
        <v>-26</v>
      </c>
      <c r="O1492">
        <f>VLOOKUP(A1492,Bシート!A:H,8,FALSE)</f>
        <v>24.31</v>
      </c>
      <c r="P1492">
        <f>VLOOKUP(A1492,Bシート!A:I,9,FALSE)</f>
        <v>-0.9</v>
      </c>
      <c r="Q1492">
        <f>VLOOKUP(A1492,Bシート!A:J,10,FALSE)</f>
        <v>0.44</v>
      </c>
    </row>
    <row r="1493" spans="1:17">
      <c r="A1493" s="11">
        <v>44000</v>
      </c>
      <c r="B1493">
        <v>4</v>
      </c>
      <c r="C1493">
        <v>16</v>
      </c>
      <c r="D1493">
        <v>18</v>
      </c>
      <c r="E1493">
        <v>32</v>
      </c>
      <c r="F1493">
        <v>38</v>
      </c>
      <c r="G1493">
        <v>42</v>
      </c>
      <c r="H1493">
        <v>36</v>
      </c>
      <c r="I1493">
        <f>VLOOKUP(A1493,Bシート!A:G,2,FALSE)</f>
        <v>22.7</v>
      </c>
      <c r="J1493">
        <f>VLOOKUP(A1493,Bシート!A:G,3,FALSE)</f>
        <v>-0.90000000000000213</v>
      </c>
      <c r="K1493">
        <f>VLOOKUP(A1493,Bシート!A:G,4,FALSE)</f>
        <v>1003.3</v>
      </c>
      <c r="L1493">
        <f>VLOOKUP(A1493,Bシート!A:G,5,FALSE)</f>
        <v>-1</v>
      </c>
      <c r="M1493">
        <f>VLOOKUP(A1493,Bシート!A:G,6,FALSE)</f>
        <v>76</v>
      </c>
      <c r="N1493">
        <f>VLOOKUP(A1493,Bシート!A:G,7,FALSE)</f>
        <v>20</v>
      </c>
      <c r="O1493">
        <f>VLOOKUP(A1493,Bシート!A:H,8,FALSE)</f>
        <v>27.31</v>
      </c>
      <c r="P1493">
        <f>VLOOKUP(A1493,Bシート!A:I,9,FALSE)</f>
        <v>-0.45</v>
      </c>
      <c r="Q1493">
        <f>VLOOKUP(A1493,Bシート!A:J,10,FALSE)</f>
        <v>0.89</v>
      </c>
    </row>
    <row r="1494" spans="1:17">
      <c r="A1494" s="11">
        <v>44004</v>
      </c>
      <c r="B1494">
        <v>11</v>
      </c>
      <c r="C1494">
        <v>18</v>
      </c>
      <c r="D1494">
        <v>24</v>
      </c>
      <c r="E1494">
        <v>27</v>
      </c>
      <c r="F1494">
        <v>37</v>
      </c>
      <c r="G1494">
        <v>38</v>
      </c>
      <c r="H1494">
        <v>15</v>
      </c>
      <c r="I1494">
        <f>VLOOKUP(A1494,Bシート!A:G,2,FALSE)</f>
        <v>18.3</v>
      </c>
      <c r="J1494">
        <f>VLOOKUP(A1494,Bシート!A:G,3,FALSE)</f>
        <v>-4</v>
      </c>
      <c r="K1494">
        <f>VLOOKUP(A1494,Bシート!A:G,4,FALSE)</f>
        <v>1003.8</v>
      </c>
      <c r="L1494">
        <f>VLOOKUP(A1494,Bシート!A:G,5,FALSE)</f>
        <v>-5.1000000000000227</v>
      </c>
      <c r="M1494">
        <f>VLOOKUP(A1494,Bシート!A:G,6,FALSE)</f>
        <v>99</v>
      </c>
      <c r="N1494">
        <f>VLOOKUP(A1494,Bシート!A:G,7,FALSE)</f>
        <v>13</v>
      </c>
      <c r="O1494">
        <f>VLOOKUP(A1494,Bシート!A:H,8,FALSE)</f>
        <v>1.78</v>
      </c>
      <c r="P1494">
        <f>VLOOKUP(A1494,Bシート!A:I,9,FALSE)</f>
        <v>0.37</v>
      </c>
      <c r="Q1494">
        <f>VLOOKUP(A1494,Bシート!A:J,10,FALSE)</f>
        <v>0.93</v>
      </c>
    </row>
    <row r="1495" spans="1:17">
      <c r="A1495" s="11">
        <v>44007</v>
      </c>
      <c r="B1495">
        <v>8</v>
      </c>
      <c r="C1495">
        <v>15</v>
      </c>
      <c r="D1495">
        <v>17</v>
      </c>
      <c r="E1495">
        <v>24</v>
      </c>
      <c r="F1495">
        <v>26</v>
      </c>
      <c r="G1495">
        <v>38</v>
      </c>
      <c r="H1495">
        <v>27</v>
      </c>
      <c r="I1495">
        <f>VLOOKUP(A1495,Bシート!A:G,2,FALSE)</f>
        <v>22</v>
      </c>
      <c r="J1495">
        <f>VLOOKUP(A1495,Bシート!A:G,3,FALSE)</f>
        <v>-1.1000000000000014</v>
      </c>
      <c r="K1495">
        <f>VLOOKUP(A1495,Bシート!A:G,4,FALSE)</f>
        <v>1004.5</v>
      </c>
      <c r="L1495">
        <f>VLOOKUP(A1495,Bシート!A:G,5,FALSE)</f>
        <v>-5.2000000000000455</v>
      </c>
      <c r="M1495">
        <f>VLOOKUP(A1495,Bシート!A:G,6,FALSE)</f>
        <v>93</v>
      </c>
      <c r="N1495">
        <f>VLOOKUP(A1495,Bシート!A:G,7,FALSE)</f>
        <v>15</v>
      </c>
      <c r="O1495">
        <f>VLOOKUP(A1495,Bシート!A:H,8,FALSE)</f>
        <v>4.78</v>
      </c>
      <c r="P1495">
        <f>VLOOKUP(A1495,Bシート!A:I,9,FALSE)</f>
        <v>0.85</v>
      </c>
      <c r="Q1495">
        <f>VLOOKUP(A1495,Bシート!A:J,10,FALSE)</f>
        <v>0.53</v>
      </c>
    </row>
    <row r="1496" spans="1:17">
      <c r="A1496" s="11">
        <v>44011</v>
      </c>
      <c r="B1496">
        <v>18</v>
      </c>
      <c r="C1496">
        <v>24</v>
      </c>
      <c r="D1496">
        <v>32</v>
      </c>
      <c r="E1496">
        <v>34</v>
      </c>
      <c r="F1496">
        <v>37</v>
      </c>
      <c r="G1496">
        <v>41</v>
      </c>
      <c r="H1496">
        <v>22</v>
      </c>
      <c r="I1496">
        <f>VLOOKUP(A1496,Bシート!A:G,2,FALSE)</f>
        <v>26.1</v>
      </c>
      <c r="J1496">
        <f>VLOOKUP(A1496,Bシート!A:G,3,FALSE)</f>
        <v>4.2000000000000028</v>
      </c>
      <c r="K1496">
        <f>VLOOKUP(A1496,Bシート!A:G,4,FALSE)</f>
        <v>1004.4</v>
      </c>
      <c r="L1496">
        <f>VLOOKUP(A1496,Bシート!A:G,5,FALSE)</f>
        <v>7.1999999999999318</v>
      </c>
      <c r="M1496">
        <f>VLOOKUP(A1496,Bシート!A:G,6,FALSE)</f>
        <v>68</v>
      </c>
      <c r="N1496">
        <f>VLOOKUP(A1496,Bシート!A:G,7,FALSE)</f>
        <v>-28</v>
      </c>
      <c r="O1496">
        <f>VLOOKUP(A1496,Bシート!A:H,8,FALSE)</f>
        <v>8.7799999999999994</v>
      </c>
      <c r="P1496">
        <f>VLOOKUP(A1496,Bシート!A:I,9,FALSE)</f>
        <v>0.96</v>
      </c>
      <c r="Q1496">
        <f>VLOOKUP(A1496,Bシート!A:J,10,FALSE)</f>
        <v>-0.28999999999999998</v>
      </c>
    </row>
    <row r="1497" spans="1:17">
      <c r="A1497" s="11">
        <v>44014</v>
      </c>
      <c r="B1497">
        <v>5</v>
      </c>
      <c r="C1497">
        <v>9</v>
      </c>
      <c r="D1497">
        <v>13</v>
      </c>
      <c r="E1497">
        <v>16</v>
      </c>
      <c r="F1497">
        <v>17</v>
      </c>
      <c r="G1497">
        <v>34</v>
      </c>
      <c r="H1497">
        <v>37</v>
      </c>
      <c r="I1497">
        <f>VLOOKUP(A1497,Bシート!A:G,2,FALSE)</f>
        <v>27.8</v>
      </c>
      <c r="J1497">
        <f>VLOOKUP(A1497,Bシート!A:G,3,FALSE)</f>
        <v>2.5</v>
      </c>
      <c r="K1497">
        <f>VLOOKUP(A1497,Bシート!A:G,4,FALSE)</f>
        <v>1004</v>
      </c>
      <c r="L1497">
        <f>VLOOKUP(A1497,Bシート!A:G,5,FALSE)</f>
        <v>3.7000000000000455</v>
      </c>
      <c r="M1497">
        <f>VLOOKUP(A1497,Bシート!A:G,6,FALSE)</f>
        <v>58</v>
      </c>
      <c r="N1497">
        <f>VLOOKUP(A1497,Bシート!A:G,7,FALSE)</f>
        <v>-26</v>
      </c>
      <c r="O1497">
        <f>VLOOKUP(A1497,Bシート!A:H,8,FALSE)</f>
        <v>11.78</v>
      </c>
      <c r="P1497">
        <f>VLOOKUP(A1497,Bシート!A:I,9,FALSE)</f>
        <v>0.59</v>
      </c>
      <c r="Q1497">
        <f>VLOOKUP(A1497,Bシート!A:J,10,FALSE)</f>
        <v>-0.81</v>
      </c>
    </row>
    <row r="1498" spans="1:17">
      <c r="A1498" s="11">
        <v>44018</v>
      </c>
      <c r="B1498">
        <v>6</v>
      </c>
      <c r="C1498">
        <v>22</v>
      </c>
      <c r="D1498">
        <v>28</v>
      </c>
      <c r="E1498">
        <v>30</v>
      </c>
      <c r="F1498">
        <v>35</v>
      </c>
      <c r="G1498">
        <v>37</v>
      </c>
      <c r="H1498">
        <v>8</v>
      </c>
      <c r="I1498">
        <f>VLOOKUP(A1498,Bシート!A:G,2,FALSE)</f>
        <v>26.5</v>
      </c>
      <c r="J1498">
        <f>VLOOKUP(A1498,Bシート!A:G,3,FALSE)</f>
        <v>0.89999999999999858</v>
      </c>
      <c r="K1498">
        <f>VLOOKUP(A1498,Bシート!A:G,4,FALSE)</f>
        <v>1004.8</v>
      </c>
      <c r="L1498">
        <f>VLOOKUP(A1498,Bシート!A:G,5,FALSE)</f>
        <v>2</v>
      </c>
      <c r="M1498">
        <f>VLOOKUP(A1498,Bシート!A:G,6,FALSE)</f>
        <v>79</v>
      </c>
      <c r="N1498">
        <f>VLOOKUP(A1498,Bシート!A:G,7,FALSE)</f>
        <v>6</v>
      </c>
      <c r="O1498">
        <f>VLOOKUP(A1498,Bシート!A:H,8,FALSE)</f>
        <v>15.78</v>
      </c>
      <c r="P1498">
        <f>VLOOKUP(A1498,Bシート!A:I,9,FALSE)</f>
        <v>-0.21</v>
      </c>
      <c r="Q1498">
        <f>VLOOKUP(A1498,Bシート!A:J,10,FALSE)</f>
        <v>-0.98</v>
      </c>
    </row>
    <row r="1499" spans="1:17">
      <c r="A1499" s="11">
        <v>44021</v>
      </c>
      <c r="B1499">
        <v>1</v>
      </c>
      <c r="C1499">
        <v>6</v>
      </c>
      <c r="D1499">
        <v>7</v>
      </c>
      <c r="E1499">
        <v>9</v>
      </c>
      <c r="F1499">
        <v>31</v>
      </c>
      <c r="G1499">
        <v>37</v>
      </c>
      <c r="H1499">
        <v>43</v>
      </c>
      <c r="I1499">
        <f>VLOOKUP(A1499,Bシート!A:G,2,FALSE)</f>
        <v>22.7</v>
      </c>
      <c r="J1499">
        <f>VLOOKUP(A1499,Bシート!A:G,3,FALSE)</f>
        <v>-3.1000000000000014</v>
      </c>
      <c r="K1499">
        <f>VLOOKUP(A1499,Bシート!A:G,4,FALSE)</f>
        <v>1007.7</v>
      </c>
      <c r="L1499">
        <f>VLOOKUP(A1499,Bシート!A:G,5,FALSE)</f>
        <v>5</v>
      </c>
      <c r="M1499">
        <f>VLOOKUP(A1499,Bシート!A:G,6,FALSE)</f>
        <v>97</v>
      </c>
      <c r="N1499">
        <f>VLOOKUP(A1499,Bシート!A:G,7,FALSE)</f>
        <v>19</v>
      </c>
      <c r="O1499">
        <f>VLOOKUP(A1499,Bシート!A:H,8,FALSE)</f>
        <v>18.78</v>
      </c>
      <c r="P1499">
        <f>VLOOKUP(A1499,Bシート!A:I,9,FALSE)</f>
        <v>-0.75</v>
      </c>
      <c r="Q1499">
        <f>VLOOKUP(A1499,Bシート!A:J,10,FALSE)</f>
        <v>-0.66</v>
      </c>
    </row>
    <row r="1500" spans="1:17">
      <c r="A1500" s="11">
        <v>44025</v>
      </c>
      <c r="B1500">
        <v>10</v>
      </c>
      <c r="C1500">
        <v>11</v>
      </c>
      <c r="D1500">
        <v>27</v>
      </c>
      <c r="E1500">
        <v>28</v>
      </c>
      <c r="F1500">
        <v>29</v>
      </c>
      <c r="G1500">
        <v>37</v>
      </c>
      <c r="H1500">
        <v>13</v>
      </c>
      <c r="I1500">
        <f>VLOOKUP(A1500,Bシート!A:G,2,FALSE)</f>
        <v>21.2</v>
      </c>
      <c r="J1500">
        <f>VLOOKUP(A1500,Bシート!A:G,3,FALSE)</f>
        <v>-3.4000000000000021</v>
      </c>
      <c r="K1500">
        <f>VLOOKUP(A1500,Bシート!A:G,4,FALSE)</f>
        <v>1007.5</v>
      </c>
      <c r="L1500">
        <f>VLOOKUP(A1500,Bシート!A:G,5,FALSE)</f>
        <v>5.3999999999999773</v>
      </c>
      <c r="M1500">
        <f>VLOOKUP(A1500,Bシート!A:G,6,FALSE)</f>
        <v>96</v>
      </c>
      <c r="N1500">
        <f>VLOOKUP(A1500,Bシート!A:G,7,FALSE)</f>
        <v>16</v>
      </c>
      <c r="O1500">
        <f>VLOOKUP(A1500,Bシート!A:H,8,FALSE)</f>
        <v>22.78</v>
      </c>
      <c r="P1500">
        <f>VLOOKUP(A1500,Bシート!A:I,9,FALSE)</f>
        <v>-0.99</v>
      </c>
      <c r="Q1500">
        <f>VLOOKUP(A1500,Bシート!A:J,10,FALSE)</f>
        <v>0.13</v>
      </c>
    </row>
    <row r="1501" spans="1:17">
      <c r="A1501" s="11">
        <v>44028</v>
      </c>
      <c r="B1501">
        <v>19</v>
      </c>
      <c r="C1501">
        <v>21</v>
      </c>
      <c r="D1501">
        <v>22</v>
      </c>
      <c r="E1501">
        <v>28</v>
      </c>
      <c r="F1501">
        <v>29</v>
      </c>
      <c r="G1501">
        <v>30</v>
      </c>
      <c r="H1501">
        <v>4</v>
      </c>
      <c r="I1501">
        <f>VLOOKUP(A1501,Bシート!A:G,2,FALSE)</f>
        <v>22.9</v>
      </c>
      <c r="J1501">
        <f>VLOOKUP(A1501,Bシート!A:G,3,FALSE)</f>
        <v>2.8999999999999986</v>
      </c>
      <c r="K1501">
        <f>VLOOKUP(A1501,Bシート!A:G,4,FALSE)</f>
        <v>1005</v>
      </c>
      <c r="L1501">
        <f>VLOOKUP(A1501,Bシート!A:G,5,FALSE)</f>
        <v>5.8999999999999773</v>
      </c>
      <c r="M1501">
        <f>VLOOKUP(A1501,Bシート!A:G,6,FALSE)</f>
        <v>79</v>
      </c>
      <c r="N1501">
        <f>VLOOKUP(A1501,Bシート!A:G,7,FALSE)</f>
        <v>-15</v>
      </c>
      <c r="O1501">
        <f>VLOOKUP(A1501,Bシート!A:H,8,FALSE)</f>
        <v>25.78</v>
      </c>
      <c r="P1501">
        <f>VLOOKUP(A1501,Bシート!A:I,9,FALSE)</f>
        <v>-0.72</v>
      </c>
      <c r="Q1501">
        <f>VLOOKUP(A1501,Bシート!A:J,10,FALSE)</f>
        <v>0.7</v>
      </c>
    </row>
    <row r="1502" spans="1:17">
      <c r="A1502" s="11">
        <v>44032</v>
      </c>
      <c r="B1502">
        <v>6</v>
      </c>
      <c r="C1502">
        <v>10</v>
      </c>
      <c r="D1502">
        <v>13</v>
      </c>
      <c r="E1502">
        <v>25</v>
      </c>
      <c r="F1502">
        <v>31</v>
      </c>
      <c r="G1502">
        <v>38</v>
      </c>
      <c r="H1502">
        <v>15</v>
      </c>
      <c r="I1502">
        <f>VLOOKUP(A1502,Bシート!A:G,2,FALSE)</f>
        <v>27.9</v>
      </c>
      <c r="J1502">
        <f>VLOOKUP(A1502,Bシート!A:G,3,FALSE)</f>
        <v>2.0999999999999979</v>
      </c>
      <c r="K1502">
        <f>VLOOKUP(A1502,Bシート!A:G,4,FALSE)</f>
        <v>1008</v>
      </c>
      <c r="L1502">
        <f>VLOOKUP(A1502,Bシート!A:G,5,FALSE)</f>
        <v>0.10000000000002274</v>
      </c>
      <c r="M1502">
        <f>VLOOKUP(A1502,Bシート!A:G,6,FALSE)</f>
        <v>76</v>
      </c>
      <c r="N1502">
        <f>VLOOKUP(A1502,Bシート!A:G,7,FALSE)</f>
        <v>-8</v>
      </c>
      <c r="O1502">
        <f>VLOOKUP(A1502,Bシート!A:H,8,FALSE)</f>
        <v>0.25</v>
      </c>
      <c r="P1502">
        <f>VLOOKUP(A1502,Bシート!A:I,9,FALSE)</f>
        <v>0.05</v>
      </c>
      <c r="Q1502">
        <f>VLOOKUP(A1502,Bシート!A:J,10,FALSE)</f>
        <v>1</v>
      </c>
    </row>
    <row r="1503" spans="1:17">
      <c r="A1503" s="11">
        <v>44035</v>
      </c>
      <c r="B1503">
        <v>1</v>
      </c>
      <c r="C1503">
        <v>17</v>
      </c>
      <c r="D1503">
        <v>25</v>
      </c>
      <c r="E1503">
        <v>28</v>
      </c>
      <c r="F1503">
        <v>32</v>
      </c>
      <c r="G1503">
        <v>42</v>
      </c>
      <c r="H1503">
        <v>26</v>
      </c>
      <c r="I1503">
        <f>VLOOKUP(A1503,Bシート!A:G,2,FALSE)</f>
        <v>22.5</v>
      </c>
      <c r="J1503">
        <f>VLOOKUP(A1503,Bシート!A:G,3,FALSE)</f>
        <v>-5.6000000000000014</v>
      </c>
      <c r="K1503">
        <f>VLOOKUP(A1503,Bシート!A:G,4,FALSE)</f>
        <v>1005.8</v>
      </c>
      <c r="L1503">
        <f>VLOOKUP(A1503,Bシート!A:G,5,FALSE)</f>
        <v>1.3999999999999773</v>
      </c>
      <c r="M1503">
        <f>VLOOKUP(A1503,Bシート!A:G,6,FALSE)</f>
        <v>99</v>
      </c>
      <c r="N1503">
        <f>VLOOKUP(A1503,Bシート!A:G,7,FALSE)</f>
        <v>18</v>
      </c>
      <c r="O1503">
        <f>VLOOKUP(A1503,Bシート!A:H,8,FALSE)</f>
        <v>3.25</v>
      </c>
      <c r="P1503">
        <f>VLOOKUP(A1503,Bシート!A:I,9,FALSE)</f>
        <v>0.64</v>
      </c>
      <c r="Q1503">
        <f>VLOOKUP(A1503,Bシート!A:J,10,FALSE)</f>
        <v>0.77</v>
      </c>
    </row>
    <row r="1504" spans="1:17">
      <c r="A1504" s="11">
        <v>44039</v>
      </c>
      <c r="B1504">
        <v>1</v>
      </c>
      <c r="C1504">
        <v>8</v>
      </c>
      <c r="D1504">
        <v>16</v>
      </c>
      <c r="E1504">
        <v>35</v>
      </c>
      <c r="F1504">
        <v>40</v>
      </c>
      <c r="G1504">
        <v>42</v>
      </c>
      <c r="H1504">
        <v>20</v>
      </c>
      <c r="I1504">
        <f>VLOOKUP(A1504,Bシート!A:G,2,FALSE)</f>
        <v>26.5</v>
      </c>
      <c r="J1504">
        <f>VLOOKUP(A1504,Bシート!A:G,3,FALSE)</f>
        <v>1.1000000000000014</v>
      </c>
      <c r="K1504">
        <f>VLOOKUP(A1504,Bシート!A:G,4,FALSE)</f>
        <v>1010.5</v>
      </c>
      <c r="L1504">
        <f>VLOOKUP(A1504,Bシート!A:G,5,FALSE)</f>
        <v>-0.10000000000002274</v>
      </c>
      <c r="M1504">
        <f>VLOOKUP(A1504,Bシート!A:G,6,FALSE)</f>
        <v>86</v>
      </c>
      <c r="N1504">
        <f>VLOOKUP(A1504,Bシート!A:G,7,FALSE)</f>
        <v>-10</v>
      </c>
      <c r="O1504">
        <f>VLOOKUP(A1504,Bシート!A:H,8,FALSE)</f>
        <v>7.25</v>
      </c>
      <c r="P1504">
        <f>VLOOKUP(A1504,Bシート!A:I,9,FALSE)</f>
        <v>1</v>
      </c>
      <c r="Q1504">
        <f>VLOOKUP(A1504,Bシート!A:J,10,FALSE)</f>
        <v>0.03</v>
      </c>
    </row>
    <row r="1505" spans="1:17">
      <c r="A1505" s="11">
        <v>44042</v>
      </c>
      <c r="B1505">
        <v>5</v>
      </c>
      <c r="C1505">
        <v>7</v>
      </c>
      <c r="D1505">
        <v>9</v>
      </c>
      <c r="E1505">
        <v>21</v>
      </c>
      <c r="F1505">
        <v>42</v>
      </c>
      <c r="G1505">
        <v>43</v>
      </c>
      <c r="H1505">
        <v>35</v>
      </c>
      <c r="I1505">
        <f>VLOOKUP(A1505,Bシート!A:G,2,FALSE)</f>
        <v>24.9</v>
      </c>
      <c r="J1505">
        <f>VLOOKUP(A1505,Bシート!A:G,3,FALSE)</f>
        <v>1.7999999999999972</v>
      </c>
      <c r="K1505">
        <f>VLOOKUP(A1505,Bシート!A:G,4,FALSE)</f>
        <v>1012</v>
      </c>
      <c r="L1505">
        <f>VLOOKUP(A1505,Bシート!A:G,5,FALSE)</f>
        <v>-0.39999999999997726</v>
      </c>
      <c r="M1505">
        <f>VLOOKUP(A1505,Bシート!A:G,6,FALSE)</f>
        <v>84</v>
      </c>
      <c r="N1505">
        <f>VLOOKUP(A1505,Bシート!A:G,7,FALSE)</f>
        <v>3</v>
      </c>
      <c r="O1505">
        <f>VLOOKUP(A1505,Bシート!A:H,8,FALSE)</f>
        <v>10.25</v>
      </c>
      <c r="P1505">
        <f>VLOOKUP(A1505,Bシート!A:I,9,FALSE)</f>
        <v>0.82</v>
      </c>
      <c r="Q1505">
        <f>VLOOKUP(A1505,Bシート!A:J,10,FALSE)</f>
        <v>-0.56999999999999995</v>
      </c>
    </row>
    <row r="1506" spans="1:17">
      <c r="A1506" s="11">
        <v>44046</v>
      </c>
      <c r="B1506">
        <v>1</v>
      </c>
      <c r="C1506">
        <v>2</v>
      </c>
      <c r="D1506">
        <v>14</v>
      </c>
      <c r="E1506">
        <v>15</v>
      </c>
      <c r="F1506">
        <v>21</v>
      </c>
      <c r="G1506">
        <v>34</v>
      </c>
      <c r="H1506">
        <v>19</v>
      </c>
      <c r="I1506">
        <f>VLOOKUP(A1506,Bシート!A:G,2,FALSE)</f>
        <v>29.2</v>
      </c>
      <c r="J1506">
        <f>VLOOKUP(A1506,Bシート!A:G,3,FALSE)</f>
        <v>1.0999999999999979</v>
      </c>
      <c r="K1506">
        <f>VLOOKUP(A1506,Bシート!A:G,4,FALSE)</f>
        <v>1010.3</v>
      </c>
      <c r="L1506">
        <f>VLOOKUP(A1506,Bシート!A:G,5,FALSE)</f>
        <v>0.19999999999993179</v>
      </c>
      <c r="M1506">
        <f>VLOOKUP(A1506,Bシート!A:G,6,FALSE)</f>
        <v>62</v>
      </c>
      <c r="N1506">
        <f>VLOOKUP(A1506,Bシート!A:G,7,FALSE)</f>
        <v>-2</v>
      </c>
      <c r="O1506">
        <f>VLOOKUP(A1506,Bシート!A:H,8,FALSE)</f>
        <v>14.25</v>
      </c>
      <c r="P1506">
        <f>VLOOKUP(A1506,Bシート!A:I,9,FALSE)</f>
        <v>0.11</v>
      </c>
      <c r="Q1506">
        <f>VLOOKUP(A1506,Bシート!A:J,10,FALSE)</f>
        <v>-0.99</v>
      </c>
    </row>
    <row r="1507" spans="1:17">
      <c r="A1507" s="11">
        <v>44049</v>
      </c>
      <c r="B1507">
        <v>10</v>
      </c>
      <c r="C1507">
        <v>12</v>
      </c>
      <c r="D1507">
        <v>19</v>
      </c>
      <c r="E1507">
        <v>28</v>
      </c>
      <c r="F1507">
        <v>35</v>
      </c>
      <c r="G1507">
        <v>41</v>
      </c>
      <c r="H1507">
        <v>39</v>
      </c>
      <c r="I1507">
        <f>VLOOKUP(A1507,Bシート!A:G,2,FALSE)</f>
        <v>28.7</v>
      </c>
      <c r="J1507">
        <f>VLOOKUP(A1507,Bシート!A:G,3,FALSE)</f>
        <v>-1.1999999999999993</v>
      </c>
      <c r="K1507">
        <f>VLOOKUP(A1507,Bシート!A:G,4,FALSE)</f>
        <v>1008.8</v>
      </c>
      <c r="L1507">
        <f>VLOOKUP(A1507,Bシート!A:G,5,FALSE)</f>
        <v>-3.8000000000000682</v>
      </c>
      <c r="M1507">
        <f>VLOOKUP(A1507,Bシート!A:G,6,FALSE)</f>
        <v>74</v>
      </c>
      <c r="N1507">
        <f>VLOOKUP(A1507,Bシート!A:G,7,FALSE)</f>
        <v>2</v>
      </c>
      <c r="O1507">
        <f>VLOOKUP(A1507,Bシート!A:H,8,FALSE)</f>
        <v>17.25</v>
      </c>
      <c r="P1507">
        <f>VLOOKUP(A1507,Bシート!A:I,9,FALSE)</f>
        <v>-0.5</v>
      </c>
      <c r="Q1507">
        <f>VLOOKUP(A1507,Bシート!A:J,10,FALSE)</f>
        <v>-0.86</v>
      </c>
    </row>
    <row r="1508" spans="1:17">
      <c r="A1508" s="11">
        <v>44053</v>
      </c>
      <c r="B1508">
        <v>19</v>
      </c>
      <c r="C1508">
        <v>20</v>
      </c>
      <c r="D1508">
        <v>22</v>
      </c>
      <c r="E1508">
        <v>30</v>
      </c>
      <c r="F1508">
        <v>35</v>
      </c>
      <c r="G1508">
        <v>43</v>
      </c>
      <c r="H1508">
        <v>29</v>
      </c>
      <c r="I1508">
        <f>VLOOKUP(A1508,Bシート!A:G,2,FALSE)</f>
        <v>31.4</v>
      </c>
      <c r="J1508">
        <f>VLOOKUP(A1508,Bシート!A:G,3,FALSE)</f>
        <v>0.59999999999999787</v>
      </c>
      <c r="K1508">
        <f>VLOOKUP(A1508,Bシート!A:G,4,FALSE)</f>
        <v>1009.9</v>
      </c>
      <c r="L1508">
        <f>VLOOKUP(A1508,Bシート!A:G,5,FALSE)</f>
        <v>3.1000000000000227</v>
      </c>
      <c r="M1508">
        <f>VLOOKUP(A1508,Bシート!A:G,6,FALSE)</f>
        <v>71</v>
      </c>
      <c r="N1508">
        <f>VLOOKUP(A1508,Bシート!A:G,7,FALSE)</f>
        <v>1</v>
      </c>
      <c r="O1508">
        <f>VLOOKUP(A1508,Bシート!A:H,8,FALSE)</f>
        <v>21.25</v>
      </c>
      <c r="P1508">
        <f>VLOOKUP(A1508,Bシート!A:I,9,FALSE)</f>
        <v>-0.98</v>
      </c>
      <c r="Q1508">
        <f>VLOOKUP(A1508,Bシート!A:J,10,FALSE)</f>
        <v>-0.19</v>
      </c>
    </row>
    <row r="1509" spans="1:17">
      <c r="A1509" s="11">
        <v>44056</v>
      </c>
      <c r="B1509">
        <v>9</v>
      </c>
      <c r="C1509">
        <v>13</v>
      </c>
      <c r="D1509">
        <v>28</v>
      </c>
      <c r="E1509">
        <v>29</v>
      </c>
      <c r="F1509">
        <v>32</v>
      </c>
      <c r="G1509">
        <v>40</v>
      </c>
      <c r="H1509">
        <v>41</v>
      </c>
      <c r="I1509">
        <f>VLOOKUP(A1509,Bシート!A:G,2,FALSE)</f>
        <v>27</v>
      </c>
      <c r="J1509">
        <f>VLOOKUP(A1509,Bシート!A:G,3,FALSE)</f>
        <v>-0.89999999999999858</v>
      </c>
      <c r="K1509">
        <f>VLOOKUP(A1509,Bシート!A:G,4,FALSE)</f>
        <v>1005.1</v>
      </c>
      <c r="L1509">
        <f>VLOOKUP(A1509,Bシート!A:G,5,FALSE)</f>
        <v>-3.6000000000000227</v>
      </c>
      <c r="M1509">
        <f>VLOOKUP(A1509,Bシート!A:G,6,FALSE)</f>
        <v>99</v>
      </c>
      <c r="N1509">
        <f>VLOOKUP(A1509,Bシート!A:G,7,FALSE)</f>
        <v>9</v>
      </c>
      <c r="O1509">
        <f>VLOOKUP(A1509,Bシート!A:H,8,FALSE)</f>
        <v>24.25</v>
      </c>
      <c r="P1509">
        <f>VLOOKUP(A1509,Bシート!A:I,9,FALSE)</f>
        <v>-0.9</v>
      </c>
      <c r="Q1509">
        <f>VLOOKUP(A1509,Bシート!A:J,10,FALSE)</f>
        <v>0.43</v>
      </c>
    </row>
    <row r="1510" spans="1:17">
      <c r="A1510" s="11">
        <v>44060</v>
      </c>
      <c r="B1510">
        <v>6</v>
      </c>
      <c r="C1510">
        <v>11</v>
      </c>
      <c r="D1510">
        <v>12</v>
      </c>
      <c r="E1510">
        <v>34</v>
      </c>
      <c r="F1510">
        <v>36</v>
      </c>
      <c r="G1510">
        <v>41</v>
      </c>
      <c r="H1510">
        <v>43</v>
      </c>
      <c r="I1510">
        <f>VLOOKUP(A1510,Bシート!A:G,2,FALSE)</f>
        <v>31.4</v>
      </c>
      <c r="J1510">
        <f>VLOOKUP(A1510,Bシート!A:G,3,FALSE)</f>
        <v>-0.60000000000000142</v>
      </c>
      <c r="K1510">
        <f>VLOOKUP(A1510,Bシート!A:G,4,FALSE)</f>
        <v>1006</v>
      </c>
      <c r="L1510">
        <f>VLOOKUP(A1510,Bシート!A:G,5,FALSE)</f>
        <v>-0.60000000000002274</v>
      </c>
      <c r="M1510">
        <f>VLOOKUP(A1510,Bシート!A:G,6,FALSE)</f>
        <v>68</v>
      </c>
      <c r="N1510">
        <f>VLOOKUP(A1510,Bシート!A:G,7,FALSE)</f>
        <v>3</v>
      </c>
      <c r="O1510">
        <f>VLOOKUP(A1510,Bシート!A:H,8,FALSE)</f>
        <v>28.25</v>
      </c>
      <c r="P1510">
        <f>VLOOKUP(A1510,Bシート!A:I,9,FALSE)</f>
        <v>-0.27</v>
      </c>
      <c r="Q1510">
        <f>VLOOKUP(A1510,Bシート!A:J,10,FALSE)</f>
        <v>0.96</v>
      </c>
    </row>
    <row r="1511" spans="1:17">
      <c r="A1511" s="11">
        <v>44063</v>
      </c>
      <c r="B1511">
        <v>8</v>
      </c>
      <c r="C1511">
        <v>13</v>
      </c>
      <c r="D1511">
        <v>17</v>
      </c>
      <c r="E1511">
        <v>18</v>
      </c>
      <c r="F1511">
        <v>21</v>
      </c>
      <c r="G1511">
        <v>38</v>
      </c>
      <c r="H1511">
        <v>23</v>
      </c>
      <c r="I1511">
        <f>VLOOKUP(A1511,Bシート!A:G,2,FALSE)</f>
        <v>30.4</v>
      </c>
      <c r="J1511">
        <f>VLOOKUP(A1511,Bシート!A:G,3,FALSE)</f>
        <v>0</v>
      </c>
      <c r="K1511">
        <f>VLOOKUP(A1511,Bシート!A:G,4,FALSE)</f>
        <v>1007.9</v>
      </c>
      <c r="L1511">
        <f>VLOOKUP(A1511,Bシート!A:G,5,FALSE)</f>
        <v>0.60000000000002274</v>
      </c>
      <c r="M1511">
        <f>VLOOKUP(A1511,Bシート!A:G,6,FALSE)</f>
        <v>70</v>
      </c>
      <c r="N1511">
        <f>VLOOKUP(A1511,Bシート!A:G,7,FALSE)</f>
        <v>6</v>
      </c>
      <c r="O1511">
        <f>VLOOKUP(A1511,Bシート!A:H,8,FALSE)</f>
        <v>1.72</v>
      </c>
      <c r="P1511">
        <f>VLOOKUP(A1511,Bシート!A:I,9,FALSE)</f>
        <v>0.36</v>
      </c>
      <c r="Q1511">
        <f>VLOOKUP(A1511,Bシート!A:J,10,FALSE)</f>
        <v>0.93</v>
      </c>
    </row>
    <row r="1512" spans="1:17">
      <c r="A1512" s="11">
        <v>44067</v>
      </c>
      <c r="B1512">
        <v>11</v>
      </c>
      <c r="C1512">
        <v>16</v>
      </c>
      <c r="D1512">
        <v>22</v>
      </c>
      <c r="E1512">
        <v>24</v>
      </c>
      <c r="F1512">
        <v>38</v>
      </c>
      <c r="G1512">
        <v>40</v>
      </c>
      <c r="H1512">
        <v>6</v>
      </c>
      <c r="I1512">
        <f>VLOOKUP(A1512,Bシート!A:G,2,FALSE)</f>
        <v>28.7</v>
      </c>
      <c r="J1512">
        <f>VLOOKUP(A1512,Bシート!A:G,3,FALSE)</f>
        <v>2.8999999999999986</v>
      </c>
      <c r="K1512">
        <f>VLOOKUP(A1512,Bシート!A:G,4,FALSE)</f>
        <v>1004.4</v>
      </c>
      <c r="L1512">
        <f>VLOOKUP(A1512,Bシート!A:G,5,FALSE)</f>
        <v>-0.30000000000006821</v>
      </c>
      <c r="M1512">
        <f>VLOOKUP(A1512,Bシート!A:G,6,FALSE)</f>
        <v>65</v>
      </c>
      <c r="N1512">
        <f>VLOOKUP(A1512,Bシート!A:G,7,FALSE)</f>
        <v>-21</v>
      </c>
      <c r="O1512">
        <f>VLOOKUP(A1512,Bシート!A:H,8,FALSE)</f>
        <v>5.72</v>
      </c>
      <c r="P1512">
        <f>VLOOKUP(A1512,Bシート!A:I,9,FALSE)</f>
        <v>0.94</v>
      </c>
      <c r="Q1512">
        <f>VLOOKUP(A1512,Bシート!A:J,10,FALSE)</f>
        <v>0.35</v>
      </c>
    </row>
    <row r="1513" spans="1:17">
      <c r="A1513" s="11">
        <v>44070</v>
      </c>
      <c r="B1513">
        <v>1</v>
      </c>
      <c r="C1513">
        <v>11</v>
      </c>
      <c r="D1513">
        <v>12</v>
      </c>
      <c r="E1513">
        <v>24</v>
      </c>
      <c r="F1513">
        <v>32</v>
      </c>
      <c r="G1513">
        <v>38</v>
      </c>
      <c r="H1513">
        <v>39</v>
      </c>
      <c r="I1513">
        <f>VLOOKUP(A1513,Bシート!A:G,2,FALSE)</f>
        <v>29.6</v>
      </c>
      <c r="J1513">
        <f>VLOOKUP(A1513,Bシート!A:G,3,FALSE)</f>
        <v>-0.29999999999999716</v>
      </c>
      <c r="K1513">
        <f>VLOOKUP(A1513,Bシート!A:G,4,FALSE)</f>
        <v>1008.9</v>
      </c>
      <c r="L1513">
        <f>VLOOKUP(A1513,Bシート!A:G,5,FALSE)</f>
        <v>0.29999999999995453</v>
      </c>
      <c r="M1513">
        <f>VLOOKUP(A1513,Bシート!A:G,6,FALSE)</f>
        <v>74</v>
      </c>
      <c r="N1513">
        <f>VLOOKUP(A1513,Bシート!A:G,7,FALSE)</f>
        <v>0</v>
      </c>
      <c r="O1513">
        <f>VLOOKUP(A1513,Bシート!A:H,8,FALSE)</f>
        <v>8.7200000000000006</v>
      </c>
      <c r="P1513">
        <f>VLOOKUP(A1513,Bシート!A:I,9,FALSE)</f>
        <v>0.96</v>
      </c>
      <c r="Q1513">
        <f>VLOOKUP(A1513,Bシート!A:J,10,FALSE)</f>
        <v>-0.28000000000000003</v>
      </c>
    </row>
    <row r="1514" spans="1:17">
      <c r="A1514" s="11">
        <v>44074</v>
      </c>
      <c r="B1514">
        <v>13</v>
      </c>
      <c r="C1514">
        <v>14</v>
      </c>
      <c r="D1514">
        <v>18</v>
      </c>
      <c r="E1514">
        <v>19</v>
      </c>
      <c r="F1514">
        <v>25</v>
      </c>
      <c r="G1514">
        <v>42</v>
      </c>
      <c r="H1514">
        <v>5</v>
      </c>
      <c r="I1514">
        <f>VLOOKUP(A1514,Bシート!A:G,2,FALSE)</f>
        <v>26.1</v>
      </c>
      <c r="J1514">
        <f>VLOOKUP(A1514,Bシート!A:G,3,FALSE)</f>
        <v>-4.2999999999999972</v>
      </c>
      <c r="K1514">
        <f>VLOOKUP(A1514,Bシート!A:G,4,FALSE)</f>
        <v>1008.7</v>
      </c>
      <c r="L1514">
        <f>VLOOKUP(A1514,Bシート!A:G,5,FALSE)</f>
        <v>2.9000000000000909</v>
      </c>
      <c r="M1514">
        <f>VLOOKUP(A1514,Bシート!A:G,6,FALSE)</f>
        <v>78</v>
      </c>
      <c r="N1514">
        <f>VLOOKUP(A1514,Bシート!A:G,7,FALSE)</f>
        <v>13</v>
      </c>
      <c r="O1514">
        <f>VLOOKUP(A1514,Bシート!A:H,8,FALSE)</f>
        <v>12.72</v>
      </c>
      <c r="P1514">
        <f>VLOOKUP(A1514,Bシート!A:I,9,FALSE)</f>
        <v>0.42</v>
      </c>
      <c r="Q1514">
        <f>VLOOKUP(A1514,Bシート!A:J,10,FALSE)</f>
        <v>-0.91</v>
      </c>
    </row>
    <row r="1515" spans="1:17">
      <c r="A1515" s="11">
        <v>44077</v>
      </c>
      <c r="B1515">
        <v>11</v>
      </c>
      <c r="C1515">
        <v>16</v>
      </c>
      <c r="D1515">
        <v>22</v>
      </c>
      <c r="E1515">
        <v>29</v>
      </c>
      <c r="F1515">
        <v>37</v>
      </c>
      <c r="G1515">
        <v>43</v>
      </c>
      <c r="H1515">
        <v>14</v>
      </c>
      <c r="I1515">
        <f>VLOOKUP(A1515,Bシート!A:G,2,FALSE)</f>
        <v>29.1</v>
      </c>
      <c r="J1515">
        <f>VLOOKUP(A1515,Bシート!A:G,3,FALSE)</f>
        <v>2.3000000000000007</v>
      </c>
      <c r="K1515">
        <f>VLOOKUP(A1515,Bシート!A:G,4,FALSE)</f>
        <v>1009</v>
      </c>
      <c r="L1515">
        <f>VLOOKUP(A1515,Bシート!A:G,5,FALSE)</f>
        <v>-0.5</v>
      </c>
      <c r="M1515">
        <f>VLOOKUP(A1515,Bシート!A:G,6,FALSE)</f>
        <v>78</v>
      </c>
      <c r="N1515">
        <f>VLOOKUP(A1515,Bシート!A:G,7,FALSE)</f>
        <v>-22</v>
      </c>
      <c r="O1515">
        <f>VLOOKUP(A1515,Bシート!A:H,8,FALSE)</f>
        <v>15.72</v>
      </c>
      <c r="P1515">
        <f>VLOOKUP(A1515,Bシート!A:I,9,FALSE)</f>
        <v>-0.2</v>
      </c>
      <c r="Q1515">
        <f>VLOOKUP(A1515,Bシート!A:J,10,FALSE)</f>
        <v>-0.98</v>
      </c>
    </row>
    <row r="1516" spans="1:17">
      <c r="A1516" s="11">
        <v>44081</v>
      </c>
      <c r="B1516">
        <v>5</v>
      </c>
      <c r="C1516">
        <v>9</v>
      </c>
      <c r="D1516">
        <v>17</v>
      </c>
      <c r="E1516">
        <v>21</v>
      </c>
      <c r="F1516">
        <v>27</v>
      </c>
      <c r="G1516">
        <v>29</v>
      </c>
      <c r="H1516">
        <v>30</v>
      </c>
      <c r="I1516">
        <f>VLOOKUP(A1516,Bシート!A:G,2,FALSE)</f>
        <v>24.2</v>
      </c>
      <c r="J1516">
        <f>VLOOKUP(A1516,Bシート!A:G,3,FALSE)</f>
        <v>-1.9000000000000021</v>
      </c>
      <c r="K1516">
        <f>VLOOKUP(A1516,Bシート!A:G,4,FALSE)</f>
        <v>1011.3</v>
      </c>
      <c r="L1516">
        <f>VLOOKUP(A1516,Bシート!A:G,5,FALSE)</f>
        <v>1.0999999999999091</v>
      </c>
      <c r="M1516">
        <f>VLOOKUP(A1516,Bシート!A:G,6,FALSE)</f>
        <v>96</v>
      </c>
      <c r="N1516">
        <f>VLOOKUP(A1516,Bシート!A:G,7,FALSE)</f>
        <v>4</v>
      </c>
      <c r="O1516">
        <f>VLOOKUP(A1516,Bシート!A:H,8,FALSE)</f>
        <v>19.72</v>
      </c>
      <c r="P1516">
        <f>VLOOKUP(A1516,Bシート!A:I,9,FALSE)</f>
        <v>-0.87</v>
      </c>
      <c r="Q1516">
        <f>VLOOKUP(A1516,Bシート!A:J,10,FALSE)</f>
        <v>-0.49</v>
      </c>
    </row>
    <row r="1517" spans="1:17">
      <c r="A1517" s="11">
        <v>44084</v>
      </c>
      <c r="B1517">
        <v>25</v>
      </c>
      <c r="C1517">
        <v>32</v>
      </c>
      <c r="D1517">
        <v>34</v>
      </c>
      <c r="E1517">
        <v>37</v>
      </c>
      <c r="F1517">
        <v>41</v>
      </c>
      <c r="G1517">
        <v>42</v>
      </c>
      <c r="H1517">
        <v>28</v>
      </c>
      <c r="I1517">
        <f>VLOOKUP(A1517,Bシート!A:G,2,FALSE)</f>
        <v>27.4</v>
      </c>
      <c r="J1517">
        <f>VLOOKUP(A1517,Bシート!A:G,3,FALSE)</f>
        <v>-2</v>
      </c>
      <c r="K1517">
        <f>VLOOKUP(A1517,Bシート!A:G,4,FALSE)</f>
        <v>1008.6</v>
      </c>
      <c r="L1517">
        <f>VLOOKUP(A1517,Bシート!A:G,5,FALSE)</f>
        <v>0</v>
      </c>
      <c r="M1517">
        <f>VLOOKUP(A1517,Bシート!A:G,6,FALSE)</f>
        <v>77</v>
      </c>
      <c r="N1517">
        <f>VLOOKUP(A1517,Bシート!A:G,7,FALSE)</f>
        <v>3</v>
      </c>
      <c r="O1517">
        <f>VLOOKUP(A1517,Bシート!A:H,8,FALSE)</f>
        <v>22.72</v>
      </c>
      <c r="P1517">
        <f>VLOOKUP(A1517,Bシート!A:I,9,FALSE)</f>
        <v>-0.99</v>
      </c>
      <c r="Q1517">
        <f>VLOOKUP(A1517,Bシート!A:J,10,FALSE)</f>
        <v>0.12</v>
      </c>
    </row>
    <row r="1518" spans="1:17">
      <c r="A1518" s="11">
        <v>44088</v>
      </c>
      <c r="B1518">
        <v>14</v>
      </c>
      <c r="C1518">
        <v>25</v>
      </c>
      <c r="D1518">
        <v>27</v>
      </c>
      <c r="E1518">
        <v>30</v>
      </c>
      <c r="F1518">
        <v>39</v>
      </c>
      <c r="G1518">
        <v>41</v>
      </c>
      <c r="H1518">
        <v>8</v>
      </c>
      <c r="I1518">
        <f>VLOOKUP(A1518,Bシート!A:G,2,FALSE)</f>
        <v>24.4</v>
      </c>
      <c r="J1518">
        <f>VLOOKUP(A1518,Bシート!A:G,3,FALSE)</f>
        <v>1.0999999999999979</v>
      </c>
      <c r="K1518">
        <f>VLOOKUP(A1518,Bシート!A:G,4,FALSE)</f>
        <v>1008</v>
      </c>
      <c r="L1518">
        <f>VLOOKUP(A1518,Bシート!A:G,5,FALSE)</f>
        <v>-0.10000000000002274</v>
      </c>
      <c r="M1518">
        <f>VLOOKUP(A1518,Bシート!A:G,6,FALSE)</f>
        <v>81</v>
      </c>
      <c r="N1518">
        <f>VLOOKUP(A1518,Bシート!A:G,7,FALSE)</f>
        <v>-14</v>
      </c>
      <c r="O1518">
        <f>VLOOKUP(A1518,Bシート!A:H,8,FALSE)</f>
        <v>26.72</v>
      </c>
      <c r="P1518">
        <f>VLOOKUP(A1518,Bシート!A:I,9,FALSE)</f>
        <v>-0.56000000000000005</v>
      </c>
      <c r="Q1518">
        <f>VLOOKUP(A1518,Bシート!A:J,10,FALSE)</f>
        <v>0.83</v>
      </c>
    </row>
    <row r="1519" spans="1:17">
      <c r="A1519" s="11">
        <v>44091</v>
      </c>
      <c r="B1519">
        <v>6</v>
      </c>
      <c r="C1519">
        <v>15</v>
      </c>
      <c r="D1519">
        <v>16</v>
      </c>
      <c r="E1519">
        <v>22</v>
      </c>
      <c r="F1519">
        <v>36</v>
      </c>
      <c r="G1519">
        <v>41</v>
      </c>
      <c r="H1519">
        <v>20</v>
      </c>
      <c r="I1519">
        <f>VLOOKUP(A1519,Bシート!A:G,2,FALSE)</f>
        <v>26.1</v>
      </c>
      <c r="J1519">
        <f>VLOOKUP(A1519,Bシート!A:G,3,FALSE)</f>
        <v>0</v>
      </c>
      <c r="K1519">
        <f>VLOOKUP(A1519,Bシート!A:G,4,FALSE)</f>
        <v>1008.2</v>
      </c>
      <c r="L1519">
        <f>VLOOKUP(A1519,Bシート!A:G,5,FALSE)</f>
        <v>-2.1999999999999318</v>
      </c>
      <c r="M1519">
        <f>VLOOKUP(A1519,Bシート!A:G,6,FALSE)</f>
        <v>85</v>
      </c>
      <c r="N1519">
        <f>VLOOKUP(A1519,Bシート!A:G,7,FALSE)</f>
        <v>10</v>
      </c>
      <c r="O1519">
        <f>VLOOKUP(A1519,Bシート!A:H,8,FALSE)</f>
        <v>0.19</v>
      </c>
      <c r="P1519">
        <f>VLOOKUP(A1519,Bシート!A:I,9,FALSE)</f>
        <v>0.04</v>
      </c>
      <c r="Q1519">
        <f>VLOOKUP(A1519,Bシート!A:J,10,FALSE)</f>
        <v>1</v>
      </c>
    </row>
    <row r="1520" spans="1:17">
      <c r="A1520" s="11">
        <v>44095</v>
      </c>
      <c r="B1520">
        <v>5</v>
      </c>
      <c r="C1520">
        <v>8</v>
      </c>
      <c r="D1520">
        <v>20</v>
      </c>
      <c r="E1520">
        <v>21</v>
      </c>
      <c r="F1520">
        <v>27</v>
      </c>
      <c r="G1520">
        <v>43</v>
      </c>
      <c r="H1520">
        <v>9</v>
      </c>
      <c r="I1520">
        <f>VLOOKUP(A1520,Bシート!A:G,2,FALSE)</f>
        <v>23</v>
      </c>
      <c r="J1520">
        <f>VLOOKUP(A1520,Bシート!A:G,3,FALSE)</f>
        <v>1.3000000000000007</v>
      </c>
      <c r="K1520">
        <f>VLOOKUP(A1520,Bシート!A:G,4,FALSE)</f>
        <v>1011.8</v>
      </c>
      <c r="L1520">
        <f>VLOOKUP(A1520,Bシート!A:G,5,FALSE)</f>
        <v>1.1999999999999318</v>
      </c>
      <c r="M1520">
        <f>VLOOKUP(A1520,Bシート!A:G,6,FALSE)</f>
        <v>66</v>
      </c>
      <c r="N1520">
        <f>VLOOKUP(A1520,Bシート!A:G,7,FALSE)</f>
        <v>-14</v>
      </c>
      <c r="O1520">
        <f>VLOOKUP(A1520,Bシート!A:H,8,FALSE)</f>
        <v>4.1900000000000004</v>
      </c>
      <c r="P1520">
        <f>VLOOKUP(A1520,Bシート!A:I,9,FALSE)</f>
        <v>0.78</v>
      </c>
      <c r="Q1520">
        <f>VLOOKUP(A1520,Bシート!A:J,10,FALSE)</f>
        <v>0.63</v>
      </c>
    </row>
    <row r="1521" spans="1:17">
      <c r="A1521" s="11">
        <v>44098</v>
      </c>
      <c r="B1521">
        <v>1</v>
      </c>
      <c r="C1521">
        <v>6</v>
      </c>
      <c r="D1521">
        <v>11</v>
      </c>
      <c r="E1521">
        <v>13</v>
      </c>
      <c r="F1521">
        <v>30</v>
      </c>
      <c r="G1521">
        <v>33</v>
      </c>
      <c r="H1521">
        <v>4</v>
      </c>
      <c r="I1521">
        <f>VLOOKUP(A1521,Bシート!A:G,2,FALSE)</f>
        <v>18.399999999999999</v>
      </c>
      <c r="J1521">
        <f>VLOOKUP(A1521,Bシート!A:G,3,FALSE)</f>
        <v>-2.6000000000000014</v>
      </c>
      <c r="K1521">
        <f>VLOOKUP(A1521,Bシート!A:G,4,FALSE)</f>
        <v>1011.4</v>
      </c>
      <c r="L1521">
        <f>VLOOKUP(A1521,Bシート!A:G,5,FALSE)</f>
        <v>0.89999999999997726</v>
      </c>
      <c r="M1521">
        <f>VLOOKUP(A1521,Bシート!A:G,6,FALSE)</f>
        <v>99</v>
      </c>
      <c r="N1521">
        <f>VLOOKUP(A1521,Bシート!A:G,7,FALSE)</f>
        <v>8</v>
      </c>
      <c r="O1521">
        <f>VLOOKUP(A1521,Bシート!A:H,8,FALSE)</f>
        <v>7.19</v>
      </c>
      <c r="P1521">
        <f>VLOOKUP(A1521,Bシート!A:I,9,FALSE)</f>
        <v>1</v>
      </c>
      <c r="Q1521">
        <f>VLOOKUP(A1521,Bシート!A:J,10,FALSE)</f>
        <v>0.04</v>
      </c>
    </row>
    <row r="1522" spans="1:17">
      <c r="A1522" s="11">
        <v>44102</v>
      </c>
      <c r="B1522">
        <v>17</v>
      </c>
      <c r="C1522">
        <v>21</v>
      </c>
      <c r="D1522">
        <v>22</v>
      </c>
      <c r="E1522">
        <v>40</v>
      </c>
      <c r="F1522">
        <v>41</v>
      </c>
      <c r="G1522">
        <v>42</v>
      </c>
      <c r="H1522">
        <v>13</v>
      </c>
      <c r="I1522">
        <f>VLOOKUP(A1522,Bシート!A:G,2,FALSE)</f>
        <v>23.2</v>
      </c>
      <c r="J1522">
        <f>VLOOKUP(A1522,Bシート!A:G,3,FALSE)</f>
        <v>3.3999999999999986</v>
      </c>
      <c r="K1522">
        <f>VLOOKUP(A1522,Bシート!A:G,4,FALSE)</f>
        <v>1010.2</v>
      </c>
      <c r="L1522">
        <f>VLOOKUP(A1522,Bシート!A:G,5,FALSE)</f>
        <v>3.7000000000000455</v>
      </c>
      <c r="M1522">
        <f>VLOOKUP(A1522,Bシート!A:G,6,FALSE)</f>
        <v>65</v>
      </c>
      <c r="N1522">
        <f>VLOOKUP(A1522,Bシート!A:G,7,FALSE)</f>
        <v>-24</v>
      </c>
      <c r="O1522">
        <f>VLOOKUP(A1522,Bシート!A:H,8,FALSE)</f>
        <v>11.19</v>
      </c>
      <c r="P1522">
        <f>VLOOKUP(A1522,Bシート!A:I,9,FALSE)</f>
        <v>0.69</v>
      </c>
      <c r="Q1522">
        <f>VLOOKUP(A1522,Bシート!A:J,10,FALSE)</f>
        <v>-0.72</v>
      </c>
    </row>
    <row r="1523" spans="1:17">
      <c r="A1523" s="11">
        <v>44105</v>
      </c>
      <c r="B1523">
        <v>5</v>
      </c>
      <c r="C1523">
        <v>17</v>
      </c>
      <c r="D1523">
        <v>21</v>
      </c>
      <c r="E1523">
        <v>22</v>
      </c>
      <c r="F1523">
        <v>32</v>
      </c>
      <c r="G1523">
        <v>35</v>
      </c>
      <c r="H1523">
        <v>41</v>
      </c>
      <c r="I1523">
        <f>VLOOKUP(A1523,Bシート!A:G,2,FALSE)</f>
        <v>20.8</v>
      </c>
      <c r="J1523">
        <f>VLOOKUP(A1523,Bシート!A:G,3,FALSE)</f>
        <v>-0.39999999999999858</v>
      </c>
      <c r="K1523">
        <f>VLOOKUP(A1523,Bシート!A:G,4,FALSE)</f>
        <v>1008.2</v>
      </c>
      <c r="L1523">
        <f>VLOOKUP(A1523,Bシート!A:G,5,FALSE)</f>
        <v>4</v>
      </c>
      <c r="M1523">
        <f>VLOOKUP(A1523,Bシート!A:G,6,FALSE)</f>
        <v>79</v>
      </c>
      <c r="N1523">
        <f>VLOOKUP(A1523,Bシート!A:G,7,FALSE)</f>
        <v>14</v>
      </c>
      <c r="O1523">
        <f>VLOOKUP(A1523,Bシート!A:H,8,FALSE)</f>
        <v>14.19</v>
      </c>
      <c r="P1523">
        <f>VLOOKUP(A1523,Bシート!A:I,9,FALSE)</f>
        <v>0.12</v>
      </c>
      <c r="Q1523">
        <f>VLOOKUP(A1523,Bシート!A:J,10,FALSE)</f>
        <v>-0.99</v>
      </c>
    </row>
    <row r="1524" spans="1:17">
      <c r="A1524" s="11">
        <v>44109</v>
      </c>
      <c r="B1524">
        <v>2</v>
      </c>
      <c r="C1524">
        <v>15</v>
      </c>
      <c r="D1524">
        <v>17</v>
      </c>
      <c r="E1524">
        <v>25</v>
      </c>
      <c r="F1524">
        <v>34</v>
      </c>
      <c r="G1524">
        <v>38</v>
      </c>
      <c r="H1524">
        <v>27</v>
      </c>
      <c r="I1524">
        <f>VLOOKUP(A1524,Bシート!A:G,2,FALSE)</f>
        <v>22.3</v>
      </c>
      <c r="J1524">
        <f>VLOOKUP(A1524,Bシート!A:G,3,FALSE)</f>
        <v>-0.39999999999999858</v>
      </c>
      <c r="K1524">
        <f>VLOOKUP(A1524,Bシート!A:G,4,FALSE)</f>
        <v>1003.7</v>
      </c>
      <c r="L1524">
        <f>VLOOKUP(A1524,Bシート!A:G,5,FALSE)</f>
        <v>-4.0999999999999091</v>
      </c>
      <c r="M1524">
        <f>VLOOKUP(A1524,Bシート!A:G,6,FALSE)</f>
        <v>79</v>
      </c>
      <c r="N1524">
        <f>VLOOKUP(A1524,Bシート!A:G,7,FALSE)</f>
        <v>7</v>
      </c>
      <c r="O1524">
        <f>VLOOKUP(A1524,Bシート!A:H,8,FALSE)</f>
        <v>18.190000000000001</v>
      </c>
      <c r="P1524">
        <f>VLOOKUP(A1524,Bシート!A:I,9,FALSE)</f>
        <v>-0.67</v>
      </c>
      <c r="Q1524">
        <f>VLOOKUP(A1524,Bシート!A:J,10,FALSE)</f>
        <v>-0.75</v>
      </c>
    </row>
    <row r="1525" spans="1:17">
      <c r="A1525" s="11">
        <v>44112</v>
      </c>
      <c r="B1525">
        <v>2</v>
      </c>
      <c r="C1525">
        <v>3</v>
      </c>
      <c r="D1525">
        <v>15</v>
      </c>
      <c r="E1525">
        <v>24</v>
      </c>
      <c r="F1525">
        <v>30</v>
      </c>
      <c r="G1525">
        <v>43</v>
      </c>
      <c r="H1525">
        <v>39</v>
      </c>
      <c r="I1525">
        <f>VLOOKUP(A1525,Bシート!A:G,2,FALSE)</f>
        <v>15</v>
      </c>
      <c r="J1525">
        <f>VLOOKUP(A1525,Bシート!A:G,3,FALSE)</f>
        <v>-1.1999999999999993</v>
      </c>
      <c r="K1525">
        <f>VLOOKUP(A1525,Bシート!A:G,4,FALSE)</f>
        <v>1023.4</v>
      </c>
      <c r="L1525">
        <f>VLOOKUP(A1525,Bシート!A:G,5,FALSE)</f>
        <v>1.3999999999999773</v>
      </c>
      <c r="M1525">
        <f>VLOOKUP(A1525,Bシート!A:G,6,FALSE)</f>
        <v>99</v>
      </c>
      <c r="N1525">
        <f>VLOOKUP(A1525,Bシート!A:G,7,FALSE)</f>
        <v>2</v>
      </c>
      <c r="O1525">
        <f>VLOOKUP(A1525,Bシート!A:H,8,FALSE)</f>
        <v>21.19</v>
      </c>
      <c r="P1525">
        <f>VLOOKUP(A1525,Bシート!A:I,9,FALSE)</f>
        <v>-0.98</v>
      </c>
      <c r="Q1525">
        <f>VLOOKUP(A1525,Bシート!A:J,10,FALSE)</f>
        <v>-0.2</v>
      </c>
    </row>
    <row r="1526" spans="1:17">
      <c r="A1526" s="11">
        <v>44116</v>
      </c>
      <c r="B1526">
        <v>3</v>
      </c>
      <c r="C1526">
        <v>7</v>
      </c>
      <c r="D1526">
        <v>20</v>
      </c>
      <c r="E1526">
        <v>21</v>
      </c>
      <c r="F1526">
        <v>28</v>
      </c>
      <c r="G1526">
        <v>32</v>
      </c>
      <c r="H1526">
        <v>24</v>
      </c>
      <c r="I1526">
        <f>VLOOKUP(A1526,Bシート!A:G,2,FALSE)</f>
        <v>22.6</v>
      </c>
      <c r="J1526">
        <f>VLOOKUP(A1526,Bシート!A:G,3,FALSE)</f>
        <v>1.9000000000000021</v>
      </c>
      <c r="K1526">
        <f>VLOOKUP(A1526,Bシート!A:G,4,FALSE)</f>
        <v>1006.9</v>
      </c>
      <c r="L1526">
        <f>VLOOKUP(A1526,Bシート!A:G,5,FALSE)</f>
        <v>-1.8000000000000682</v>
      </c>
      <c r="M1526">
        <f>VLOOKUP(A1526,Bシート!A:G,6,FALSE)</f>
        <v>85</v>
      </c>
      <c r="N1526">
        <f>VLOOKUP(A1526,Bシート!A:G,7,FALSE)</f>
        <v>-6</v>
      </c>
      <c r="O1526">
        <f>VLOOKUP(A1526,Bシート!A:H,8,FALSE)</f>
        <v>25.19</v>
      </c>
      <c r="P1526">
        <f>VLOOKUP(A1526,Bシート!A:I,9,FALSE)</f>
        <v>-0.8</v>
      </c>
      <c r="Q1526">
        <f>VLOOKUP(A1526,Bシート!A:J,10,FALSE)</f>
        <v>0.6</v>
      </c>
    </row>
    <row r="1527" spans="1:17">
      <c r="A1527" s="11">
        <v>44119</v>
      </c>
      <c r="B1527">
        <v>4</v>
      </c>
      <c r="C1527">
        <v>17</v>
      </c>
      <c r="D1527">
        <v>19</v>
      </c>
      <c r="E1527">
        <v>21</v>
      </c>
      <c r="F1527">
        <v>39</v>
      </c>
      <c r="G1527">
        <v>41</v>
      </c>
      <c r="H1527">
        <v>36</v>
      </c>
      <c r="I1527">
        <f>VLOOKUP(A1527,Bシート!A:G,2,FALSE)</f>
        <v>14.9</v>
      </c>
      <c r="J1527">
        <f>VLOOKUP(A1527,Bシート!A:G,3,FALSE)</f>
        <v>-5.7000000000000011</v>
      </c>
      <c r="K1527">
        <f>VLOOKUP(A1527,Bシート!A:G,4,FALSE)</f>
        <v>1018</v>
      </c>
      <c r="L1527">
        <f>VLOOKUP(A1527,Bシート!A:G,5,FALSE)</f>
        <v>2.6000000000000227</v>
      </c>
      <c r="M1527">
        <f>VLOOKUP(A1527,Bシート!A:G,6,FALSE)</f>
        <v>89</v>
      </c>
      <c r="N1527">
        <f>VLOOKUP(A1527,Bシート!A:G,7,FALSE)</f>
        <v>25</v>
      </c>
      <c r="O1527">
        <f>VLOOKUP(A1527,Bシート!A:H,8,FALSE)</f>
        <v>28.19</v>
      </c>
      <c r="P1527">
        <f>VLOOKUP(A1527,Bシート!A:I,9,FALSE)</f>
        <v>-0.28000000000000003</v>
      </c>
      <c r="Q1527">
        <f>VLOOKUP(A1527,Bシート!A:J,10,FALSE)</f>
        <v>0.96</v>
      </c>
    </row>
    <row r="1528" spans="1:17">
      <c r="A1528" s="11">
        <v>44123</v>
      </c>
      <c r="B1528">
        <v>2</v>
      </c>
      <c r="C1528">
        <v>5</v>
      </c>
      <c r="D1528">
        <v>9</v>
      </c>
      <c r="E1528">
        <v>11</v>
      </c>
      <c r="F1528">
        <v>27</v>
      </c>
      <c r="G1528">
        <v>32</v>
      </c>
      <c r="H1528">
        <v>33</v>
      </c>
      <c r="I1528">
        <f>VLOOKUP(A1528,Bシート!A:G,2,FALSE)</f>
        <v>12.7</v>
      </c>
      <c r="J1528">
        <f>VLOOKUP(A1528,Bシート!A:G,3,FALSE)</f>
        <v>-3.1000000000000014</v>
      </c>
      <c r="K1528">
        <f>VLOOKUP(A1528,Bシート!A:G,4,FALSE)</f>
        <v>1020.2</v>
      </c>
      <c r="L1528">
        <f>VLOOKUP(A1528,Bシート!A:G,5,FALSE)</f>
        <v>1.4000000000000909</v>
      </c>
      <c r="M1528">
        <f>VLOOKUP(A1528,Bシート!A:G,6,FALSE)</f>
        <v>100</v>
      </c>
      <c r="N1528">
        <f>VLOOKUP(A1528,Bシート!A:G,7,FALSE)</f>
        <v>25</v>
      </c>
      <c r="O1528">
        <f>VLOOKUP(A1528,Bシート!A:H,8,FALSE)</f>
        <v>2.66</v>
      </c>
      <c r="P1528">
        <f>VLOOKUP(A1528,Bシート!A:I,9,FALSE)</f>
        <v>0.54</v>
      </c>
      <c r="Q1528">
        <f>VLOOKUP(A1528,Bシート!A:J,10,FALSE)</f>
        <v>0.84</v>
      </c>
    </row>
    <row r="1529" spans="1:17">
      <c r="A1529" s="11">
        <v>44126</v>
      </c>
      <c r="B1529">
        <v>1</v>
      </c>
      <c r="C1529">
        <v>14</v>
      </c>
      <c r="D1529">
        <v>17</v>
      </c>
      <c r="E1529">
        <v>34</v>
      </c>
      <c r="F1529">
        <v>35</v>
      </c>
      <c r="G1529">
        <v>37</v>
      </c>
      <c r="H1529">
        <v>16</v>
      </c>
      <c r="I1529">
        <f>VLOOKUP(A1529,Bシート!A:G,2,FALSE)</f>
        <v>17.7</v>
      </c>
      <c r="J1529">
        <f>VLOOKUP(A1529,Bシート!A:G,3,FALSE)</f>
        <v>1.5</v>
      </c>
      <c r="K1529">
        <f>VLOOKUP(A1529,Bシート!A:G,4,FALSE)</f>
        <v>1013.2</v>
      </c>
      <c r="L1529">
        <f>VLOOKUP(A1529,Bシート!A:G,5,FALSE)</f>
        <v>-8.0999999999999091</v>
      </c>
      <c r="M1529">
        <f>VLOOKUP(A1529,Bシート!A:G,6,FALSE)</f>
        <v>73</v>
      </c>
      <c r="N1529">
        <f>VLOOKUP(A1529,Bシート!A:G,7,FALSE)</f>
        <v>4</v>
      </c>
      <c r="O1529">
        <f>VLOOKUP(A1529,Bシート!A:H,8,FALSE)</f>
        <v>5.66</v>
      </c>
      <c r="P1529">
        <f>VLOOKUP(A1529,Bシート!A:I,9,FALSE)</f>
        <v>0.93</v>
      </c>
      <c r="Q1529">
        <f>VLOOKUP(A1529,Bシート!A:J,10,FALSE)</f>
        <v>0.36</v>
      </c>
    </row>
    <row r="1530" spans="1:17">
      <c r="A1530" s="11">
        <v>44130</v>
      </c>
      <c r="B1530">
        <v>3</v>
      </c>
      <c r="C1530">
        <v>19</v>
      </c>
      <c r="D1530">
        <v>26</v>
      </c>
      <c r="E1530">
        <v>28</v>
      </c>
      <c r="F1530">
        <v>33</v>
      </c>
      <c r="G1530">
        <v>40</v>
      </c>
      <c r="H1530">
        <v>1</v>
      </c>
      <c r="I1530">
        <f>VLOOKUP(A1530,Bシート!A:G,2,FALSE)</f>
        <v>16.3</v>
      </c>
      <c r="J1530">
        <f>VLOOKUP(A1530,Bシート!A:G,3,FALSE)</f>
        <v>-0.39999999999999858</v>
      </c>
      <c r="K1530">
        <f>VLOOKUP(A1530,Bシート!A:G,4,FALSE)</f>
        <v>1013.1</v>
      </c>
      <c r="L1530">
        <f>VLOOKUP(A1530,Bシート!A:G,5,FALSE)</f>
        <v>2.5</v>
      </c>
      <c r="M1530">
        <f>VLOOKUP(A1530,Bシート!A:G,6,FALSE)</f>
        <v>61</v>
      </c>
      <c r="N1530">
        <f>VLOOKUP(A1530,Bシート!A:G,7,FALSE)</f>
        <v>13</v>
      </c>
      <c r="O1530">
        <f>VLOOKUP(A1530,Bシート!A:H,8,FALSE)</f>
        <v>9.66</v>
      </c>
      <c r="P1530">
        <f>VLOOKUP(A1530,Bシート!A:I,9,FALSE)</f>
        <v>0.88</v>
      </c>
      <c r="Q1530">
        <f>VLOOKUP(A1530,Bシート!A:J,10,FALSE)</f>
        <v>-0.47</v>
      </c>
    </row>
    <row r="1531" spans="1:17">
      <c r="A1531" s="11">
        <v>44133</v>
      </c>
      <c r="B1531">
        <v>2</v>
      </c>
      <c r="C1531">
        <v>5</v>
      </c>
      <c r="D1531">
        <v>10</v>
      </c>
      <c r="E1531">
        <v>34</v>
      </c>
      <c r="F1531">
        <v>37</v>
      </c>
      <c r="G1531">
        <v>40</v>
      </c>
      <c r="H1531">
        <v>7</v>
      </c>
      <c r="I1531">
        <f>VLOOKUP(A1531,Bシート!A:G,2,FALSE)</f>
        <v>17.100000000000001</v>
      </c>
      <c r="J1531">
        <f>VLOOKUP(A1531,Bシート!A:G,3,FALSE)</f>
        <v>-0.29999999999999716</v>
      </c>
      <c r="K1531">
        <f>VLOOKUP(A1531,Bシート!A:G,4,FALSE)</f>
        <v>1013.6</v>
      </c>
      <c r="L1531">
        <f>VLOOKUP(A1531,Bシート!A:G,5,FALSE)</f>
        <v>-1.6000000000000227</v>
      </c>
      <c r="M1531">
        <f>VLOOKUP(A1531,Bシート!A:G,6,FALSE)</f>
        <v>42</v>
      </c>
      <c r="N1531">
        <f>VLOOKUP(A1531,Bシート!A:G,7,FALSE)</f>
        <v>-29</v>
      </c>
      <c r="O1531">
        <f>VLOOKUP(A1531,Bシート!A:H,8,FALSE)</f>
        <v>12.66</v>
      </c>
      <c r="P1531">
        <f>VLOOKUP(A1531,Bシート!A:I,9,FALSE)</f>
        <v>0.43</v>
      </c>
      <c r="Q1531">
        <f>VLOOKUP(A1531,Bシート!A:J,10,FALSE)</f>
        <v>-0.9</v>
      </c>
    </row>
    <row r="1532" spans="1:17">
      <c r="A1532" s="11">
        <v>44137</v>
      </c>
      <c r="B1532">
        <v>2</v>
      </c>
      <c r="C1532">
        <v>6</v>
      </c>
      <c r="D1532">
        <v>7</v>
      </c>
      <c r="E1532">
        <v>10</v>
      </c>
      <c r="F1532">
        <v>30</v>
      </c>
      <c r="G1532">
        <v>33</v>
      </c>
      <c r="H1532">
        <v>14</v>
      </c>
      <c r="I1532">
        <f>VLOOKUP(A1532,Bシート!A:G,2,FALSE)</f>
        <v>15.1</v>
      </c>
      <c r="J1532">
        <f>VLOOKUP(A1532,Bシート!A:G,3,FALSE)</f>
        <v>-2.2000000000000011</v>
      </c>
      <c r="K1532">
        <f>VLOOKUP(A1532,Bシート!A:G,4,FALSE)</f>
        <v>1011.7</v>
      </c>
      <c r="L1532">
        <f>VLOOKUP(A1532,Bシート!A:G,5,FALSE)</f>
        <v>-8</v>
      </c>
      <c r="M1532">
        <f>VLOOKUP(A1532,Bシート!A:G,6,FALSE)</f>
        <v>87</v>
      </c>
      <c r="N1532">
        <f>VLOOKUP(A1532,Bシート!A:G,7,FALSE)</f>
        <v>19</v>
      </c>
      <c r="O1532">
        <f>VLOOKUP(A1532,Bシート!A:H,8,FALSE)</f>
        <v>16.66</v>
      </c>
      <c r="P1532">
        <f>VLOOKUP(A1532,Bシート!A:I,9,FALSE)</f>
        <v>-0.39</v>
      </c>
      <c r="Q1532">
        <f>VLOOKUP(A1532,Bシート!A:J,10,FALSE)</f>
        <v>-0.92</v>
      </c>
    </row>
    <row r="1533" spans="1:17">
      <c r="A1533" s="11">
        <v>44140</v>
      </c>
      <c r="B1533">
        <v>2</v>
      </c>
      <c r="C1533">
        <v>9</v>
      </c>
      <c r="D1533">
        <v>14</v>
      </c>
      <c r="E1533">
        <v>16</v>
      </c>
      <c r="F1533">
        <v>17</v>
      </c>
      <c r="G1533">
        <v>21</v>
      </c>
      <c r="H1533">
        <v>34</v>
      </c>
      <c r="I1533">
        <f>VLOOKUP(A1533,Bシート!A:G,2,FALSE)</f>
        <v>13.2</v>
      </c>
      <c r="J1533">
        <f>VLOOKUP(A1533,Bシート!A:G,3,FALSE)</f>
        <v>0.59999999999999964</v>
      </c>
      <c r="K1533">
        <f>VLOOKUP(A1533,Bシート!A:G,4,FALSE)</f>
        <v>1021.9</v>
      </c>
      <c r="L1533">
        <f>VLOOKUP(A1533,Bシート!A:G,5,FALSE)</f>
        <v>7.3999999999999773</v>
      </c>
      <c r="M1533">
        <f>VLOOKUP(A1533,Bシート!A:G,6,FALSE)</f>
        <v>65</v>
      </c>
      <c r="N1533">
        <f>VLOOKUP(A1533,Bシート!A:G,7,FALSE)</f>
        <v>10</v>
      </c>
      <c r="O1533">
        <f>VLOOKUP(A1533,Bシート!A:H,8,FALSE)</f>
        <v>19.66</v>
      </c>
      <c r="P1533">
        <f>VLOOKUP(A1533,Bシート!A:I,9,FALSE)</f>
        <v>-0.86</v>
      </c>
      <c r="Q1533">
        <f>VLOOKUP(A1533,Bシート!A:J,10,FALSE)</f>
        <v>-0.5</v>
      </c>
    </row>
    <row r="1534" spans="1:17">
      <c r="A1534" s="11">
        <v>44144</v>
      </c>
      <c r="B1534">
        <v>15</v>
      </c>
      <c r="C1534">
        <v>22</v>
      </c>
      <c r="D1534">
        <v>27</v>
      </c>
      <c r="E1534">
        <v>37</v>
      </c>
      <c r="F1534">
        <v>38</v>
      </c>
      <c r="G1534">
        <v>41</v>
      </c>
      <c r="H1534">
        <v>5</v>
      </c>
      <c r="I1534">
        <f>VLOOKUP(A1534,Bシート!A:G,2,FALSE)</f>
        <v>13.1</v>
      </c>
      <c r="J1534">
        <f>VLOOKUP(A1534,Bシート!A:G,3,FALSE)</f>
        <v>-5.6</v>
      </c>
      <c r="K1534">
        <f>VLOOKUP(A1534,Bシート!A:G,4,FALSE)</f>
        <v>1011.6</v>
      </c>
      <c r="L1534">
        <f>VLOOKUP(A1534,Bシート!A:G,5,FALSE)</f>
        <v>5.7000000000000455</v>
      </c>
      <c r="M1534">
        <f>VLOOKUP(A1534,Bシート!A:G,6,FALSE)</f>
        <v>42</v>
      </c>
      <c r="N1534">
        <f>VLOOKUP(A1534,Bシート!A:G,7,FALSE)</f>
        <v>-32</v>
      </c>
      <c r="O1534">
        <f>VLOOKUP(A1534,Bシート!A:H,8,FALSE)</f>
        <v>23.66</v>
      </c>
      <c r="P1534">
        <f>VLOOKUP(A1534,Bシート!A:I,9,FALSE)</f>
        <v>-0.95</v>
      </c>
      <c r="Q1534">
        <f>VLOOKUP(A1534,Bシート!A:J,10,FALSE)</f>
        <v>0.32</v>
      </c>
    </row>
    <row r="1535" spans="1:17">
      <c r="A1535" s="11">
        <v>44147</v>
      </c>
      <c r="B1535">
        <v>1</v>
      </c>
      <c r="C1535">
        <v>9</v>
      </c>
      <c r="D1535">
        <v>18</v>
      </c>
      <c r="E1535">
        <v>22</v>
      </c>
      <c r="F1535">
        <v>24</v>
      </c>
      <c r="G1535">
        <v>43</v>
      </c>
      <c r="H1535">
        <v>39</v>
      </c>
      <c r="I1535">
        <f>VLOOKUP(A1535,Bシート!A:G,2,FALSE)</f>
        <v>11.7</v>
      </c>
      <c r="J1535">
        <f>VLOOKUP(A1535,Bシート!A:G,3,FALSE)</f>
        <v>-0.20000000000000107</v>
      </c>
      <c r="K1535">
        <f>VLOOKUP(A1535,Bシート!A:G,4,FALSE)</f>
        <v>1028.7</v>
      </c>
      <c r="L1535">
        <f>VLOOKUP(A1535,Bシート!A:G,5,FALSE)</f>
        <v>0.5</v>
      </c>
      <c r="M1535">
        <f>VLOOKUP(A1535,Bシート!A:G,6,FALSE)</f>
        <v>67</v>
      </c>
      <c r="N1535">
        <f>VLOOKUP(A1535,Bシート!A:G,7,FALSE)</f>
        <v>17</v>
      </c>
      <c r="O1535">
        <f>VLOOKUP(A1535,Bシート!A:H,8,FALSE)</f>
        <v>26.66</v>
      </c>
      <c r="P1535">
        <f>VLOOKUP(A1535,Bシート!A:I,9,FALSE)</f>
        <v>-0.56999999999999995</v>
      </c>
      <c r="Q1535">
        <f>VLOOKUP(A1535,Bシート!A:J,10,FALSE)</f>
        <v>0.82</v>
      </c>
    </row>
    <row r="1536" spans="1:17">
      <c r="A1536" s="11">
        <v>44151</v>
      </c>
      <c r="B1536">
        <v>1</v>
      </c>
      <c r="C1536">
        <v>9</v>
      </c>
      <c r="D1536">
        <v>14</v>
      </c>
      <c r="E1536">
        <v>30</v>
      </c>
      <c r="F1536">
        <v>35</v>
      </c>
      <c r="G1536">
        <v>38</v>
      </c>
      <c r="H1536">
        <v>32</v>
      </c>
      <c r="I1536">
        <f>VLOOKUP(A1536,Bシート!A:G,2,FALSE)</f>
        <v>15.8</v>
      </c>
      <c r="J1536">
        <f>VLOOKUP(A1536,Bシート!A:G,3,FALSE)</f>
        <v>-0.19999999999999929</v>
      </c>
      <c r="K1536">
        <f>VLOOKUP(A1536,Bシート!A:G,4,FALSE)</f>
        <v>1018.9</v>
      </c>
      <c r="L1536">
        <f>VLOOKUP(A1536,Bシート!A:G,5,FALSE)</f>
        <v>-4.6000000000000227</v>
      </c>
      <c r="M1536">
        <f>VLOOKUP(A1536,Bシート!A:G,6,FALSE)</f>
        <v>74</v>
      </c>
      <c r="N1536">
        <f>VLOOKUP(A1536,Bシート!A:G,7,FALSE)</f>
        <v>4</v>
      </c>
      <c r="O1536">
        <f>VLOOKUP(A1536,Bシート!A:H,8,FALSE)</f>
        <v>1.1299999999999999</v>
      </c>
      <c r="P1536">
        <f>VLOOKUP(A1536,Bシート!A:I,9,FALSE)</f>
        <v>0.24</v>
      </c>
      <c r="Q1536">
        <f>VLOOKUP(A1536,Bシート!A:J,10,FALSE)</f>
        <v>0.97</v>
      </c>
    </row>
    <row r="1537" spans="1:17">
      <c r="A1537" s="11">
        <v>44154</v>
      </c>
      <c r="B1537">
        <v>2</v>
      </c>
      <c r="C1537">
        <v>5</v>
      </c>
      <c r="D1537">
        <v>9</v>
      </c>
      <c r="E1537">
        <v>30</v>
      </c>
      <c r="F1537">
        <v>37</v>
      </c>
      <c r="G1537">
        <v>40</v>
      </c>
      <c r="H1537">
        <v>28</v>
      </c>
      <c r="I1537">
        <f>VLOOKUP(A1537,Bシート!A:G,2,FALSE)</f>
        <v>21.3</v>
      </c>
      <c r="J1537">
        <f>VLOOKUP(A1537,Bシート!A:G,3,FALSE)</f>
        <v>3.3000000000000007</v>
      </c>
      <c r="K1537">
        <f>VLOOKUP(A1537,Bシート!A:G,4,FALSE)</f>
        <v>1012.6</v>
      </c>
      <c r="L1537">
        <f>VLOOKUP(A1537,Bシート!A:G,5,FALSE)</f>
        <v>-7.7999999999999545</v>
      </c>
      <c r="M1537">
        <f>VLOOKUP(A1537,Bシート!A:G,6,FALSE)</f>
        <v>78</v>
      </c>
      <c r="N1537">
        <f>VLOOKUP(A1537,Bシート!A:G,7,FALSE)</f>
        <v>-6</v>
      </c>
      <c r="O1537">
        <f>VLOOKUP(A1537,Bシート!A:H,8,FALSE)</f>
        <v>4.13</v>
      </c>
      <c r="P1537">
        <f>VLOOKUP(A1537,Bシート!A:I,9,FALSE)</f>
        <v>0.77</v>
      </c>
      <c r="Q1537">
        <f>VLOOKUP(A1537,Bシート!A:J,10,FALSE)</f>
        <v>0.64</v>
      </c>
    </row>
    <row r="1538" spans="1:17">
      <c r="A1538" s="11">
        <v>44158</v>
      </c>
      <c r="B1538">
        <v>6</v>
      </c>
      <c r="C1538">
        <v>13</v>
      </c>
      <c r="D1538">
        <v>14</v>
      </c>
      <c r="E1538">
        <v>32</v>
      </c>
      <c r="F1538">
        <v>33</v>
      </c>
      <c r="G1538">
        <v>37</v>
      </c>
      <c r="H1538">
        <v>20</v>
      </c>
      <c r="I1538">
        <f>VLOOKUP(A1538,Bシート!A:G,2,FALSE)</f>
        <v>15.4</v>
      </c>
      <c r="J1538">
        <f>VLOOKUP(A1538,Bシート!A:G,3,FALSE)</f>
        <v>-2.9999999999999982</v>
      </c>
      <c r="K1538">
        <f>VLOOKUP(A1538,Bシート!A:G,4,FALSE)</f>
        <v>1014.8</v>
      </c>
      <c r="L1538">
        <f>VLOOKUP(A1538,Bシート!A:G,5,FALSE)</f>
        <v>2.2999999999999545</v>
      </c>
      <c r="M1538">
        <f>VLOOKUP(A1538,Bシート!A:G,6,FALSE)</f>
        <v>64</v>
      </c>
      <c r="N1538">
        <f>VLOOKUP(A1538,Bシート!A:G,7,FALSE)</f>
        <v>-5</v>
      </c>
      <c r="O1538">
        <f>VLOOKUP(A1538,Bシート!A:H,8,FALSE)</f>
        <v>8.1300000000000008</v>
      </c>
      <c r="P1538">
        <f>VLOOKUP(A1538,Bシート!A:I,9,FALSE)</f>
        <v>0.99</v>
      </c>
      <c r="Q1538">
        <f>VLOOKUP(A1538,Bシート!A:J,10,FALSE)</f>
        <v>-0.16</v>
      </c>
    </row>
    <row r="1539" spans="1:17">
      <c r="A1539" s="11">
        <v>44161</v>
      </c>
      <c r="B1539">
        <v>8</v>
      </c>
      <c r="C1539">
        <v>14</v>
      </c>
      <c r="D1539">
        <v>19</v>
      </c>
      <c r="E1539">
        <v>33</v>
      </c>
      <c r="F1539">
        <v>35</v>
      </c>
      <c r="G1539">
        <v>40</v>
      </c>
      <c r="H1539">
        <v>38</v>
      </c>
      <c r="I1539">
        <f>VLOOKUP(A1539,Bシート!A:G,2,FALSE)</f>
        <v>12.5</v>
      </c>
      <c r="J1539">
        <f>VLOOKUP(A1539,Bシート!A:G,3,FALSE)</f>
        <v>1.0999999999999996</v>
      </c>
      <c r="K1539">
        <f>VLOOKUP(A1539,Bシート!A:G,4,FALSE)</f>
        <v>1017.5</v>
      </c>
      <c r="L1539">
        <f>VLOOKUP(A1539,Bシート!A:G,5,FALSE)</f>
        <v>-0.5</v>
      </c>
      <c r="M1539">
        <f>VLOOKUP(A1539,Bシート!A:G,6,FALSE)</f>
        <v>75</v>
      </c>
      <c r="N1539">
        <f>VLOOKUP(A1539,Bシート!A:G,7,FALSE)</f>
        <v>-17</v>
      </c>
      <c r="O1539">
        <f>VLOOKUP(A1539,Bシート!A:H,8,FALSE)</f>
        <v>11.13</v>
      </c>
      <c r="P1539">
        <f>VLOOKUP(A1539,Bシート!A:I,9,FALSE)</f>
        <v>0.7</v>
      </c>
      <c r="Q1539">
        <f>VLOOKUP(A1539,Bシート!A:J,10,FALSE)</f>
        <v>-0.72</v>
      </c>
    </row>
    <row r="1540" spans="1:17">
      <c r="A1540" s="11">
        <v>44165</v>
      </c>
      <c r="B1540">
        <v>13</v>
      </c>
      <c r="C1540">
        <v>29</v>
      </c>
      <c r="D1540">
        <v>33</v>
      </c>
      <c r="E1540">
        <v>37</v>
      </c>
      <c r="F1540">
        <v>41</v>
      </c>
      <c r="G1540">
        <v>42</v>
      </c>
      <c r="H1540">
        <v>43</v>
      </c>
      <c r="I1540">
        <f>VLOOKUP(A1540,Bシート!A:G,2,FALSE)</f>
        <v>12</v>
      </c>
      <c r="J1540">
        <f>VLOOKUP(A1540,Bシート!A:G,3,FALSE)</f>
        <v>0.90000000000000036</v>
      </c>
      <c r="K1540">
        <f>VLOOKUP(A1540,Bシート!A:G,4,FALSE)</f>
        <v>1021.1</v>
      </c>
      <c r="L1540">
        <f>VLOOKUP(A1540,Bシート!A:G,5,FALSE)</f>
        <v>2</v>
      </c>
      <c r="M1540">
        <f>VLOOKUP(A1540,Bシート!A:G,6,FALSE)</f>
        <v>74</v>
      </c>
      <c r="N1540">
        <f>VLOOKUP(A1540,Bシート!A:G,7,FALSE)</f>
        <v>8</v>
      </c>
      <c r="O1540">
        <f>VLOOKUP(A1540,Bシート!A:H,8,FALSE)</f>
        <v>15.13</v>
      </c>
      <c r="P1540">
        <f>VLOOKUP(A1540,Bシート!A:I,9,FALSE)</f>
        <v>-0.08</v>
      </c>
      <c r="Q1540">
        <f>VLOOKUP(A1540,Bシート!A:J,10,FALSE)</f>
        <v>-1</v>
      </c>
    </row>
    <row r="1541" spans="1:17">
      <c r="A1541" s="11">
        <v>44168</v>
      </c>
      <c r="B1541">
        <v>1</v>
      </c>
      <c r="C1541">
        <v>20</v>
      </c>
      <c r="D1541">
        <v>25</v>
      </c>
      <c r="E1541">
        <v>28</v>
      </c>
      <c r="F1541">
        <v>33</v>
      </c>
      <c r="G1541">
        <v>37</v>
      </c>
      <c r="H1541">
        <v>31</v>
      </c>
      <c r="I1541">
        <f>VLOOKUP(A1541,Bシート!A:G,2,FALSE)</f>
        <v>9.6999999999999993</v>
      </c>
      <c r="J1541">
        <f>VLOOKUP(A1541,Bシート!A:G,3,FALSE)</f>
        <v>2.3999999999999995</v>
      </c>
      <c r="K1541">
        <f>VLOOKUP(A1541,Bシート!A:G,4,FALSE)</f>
        <v>1012.8</v>
      </c>
      <c r="L1541">
        <f>VLOOKUP(A1541,Bシート!A:G,5,FALSE)</f>
        <v>-8.8000000000000682</v>
      </c>
      <c r="M1541">
        <f>VLOOKUP(A1541,Bシート!A:G,6,FALSE)</f>
        <v>86</v>
      </c>
      <c r="N1541">
        <f>VLOOKUP(A1541,Bシート!A:G,7,FALSE)</f>
        <v>-11</v>
      </c>
      <c r="O1541">
        <f>VLOOKUP(A1541,Bシート!A:H,8,FALSE)</f>
        <v>18.13</v>
      </c>
      <c r="P1541">
        <f>VLOOKUP(A1541,Bシート!A:I,9,FALSE)</f>
        <v>-0.66</v>
      </c>
      <c r="Q1541">
        <f>VLOOKUP(A1541,Bシート!A:J,10,FALSE)</f>
        <v>-0.75</v>
      </c>
    </row>
    <row r="1542" spans="1:17">
      <c r="A1542" s="11">
        <v>44172</v>
      </c>
      <c r="B1542">
        <v>12</v>
      </c>
      <c r="C1542">
        <v>26</v>
      </c>
      <c r="D1542">
        <v>28</v>
      </c>
      <c r="E1542">
        <v>32</v>
      </c>
      <c r="F1542">
        <v>33</v>
      </c>
      <c r="G1542">
        <v>35</v>
      </c>
      <c r="H1542">
        <v>41</v>
      </c>
      <c r="I1542">
        <f>VLOOKUP(A1542,Bシート!A:G,2,FALSE)</f>
        <v>10.199999999999999</v>
      </c>
      <c r="J1542">
        <f>VLOOKUP(A1542,Bシート!A:G,3,FALSE)</f>
        <v>0.59999999999999964</v>
      </c>
      <c r="K1542">
        <f>VLOOKUP(A1542,Bシート!A:G,4,FALSE)</f>
        <v>1015</v>
      </c>
      <c r="L1542">
        <f>VLOOKUP(A1542,Bシート!A:G,5,FALSE)</f>
        <v>-5.7000000000000455</v>
      </c>
      <c r="M1542">
        <f>VLOOKUP(A1542,Bシート!A:G,6,FALSE)</f>
        <v>62</v>
      </c>
      <c r="N1542">
        <f>VLOOKUP(A1542,Bシート!A:G,7,FALSE)</f>
        <v>-6</v>
      </c>
      <c r="O1542">
        <f>VLOOKUP(A1542,Bシート!A:H,8,FALSE)</f>
        <v>22.13</v>
      </c>
      <c r="P1542">
        <f>VLOOKUP(A1542,Bシート!A:I,9,FALSE)</f>
        <v>-1</v>
      </c>
      <c r="Q1542">
        <f>VLOOKUP(A1542,Bシート!A:J,10,FALSE)</f>
        <v>0</v>
      </c>
    </row>
    <row r="1543" spans="1:17">
      <c r="A1543" s="11">
        <v>44175</v>
      </c>
      <c r="B1543">
        <v>11</v>
      </c>
      <c r="C1543">
        <v>12</v>
      </c>
      <c r="D1543">
        <v>16</v>
      </c>
      <c r="E1543">
        <v>17</v>
      </c>
      <c r="F1543">
        <v>20</v>
      </c>
      <c r="G1543">
        <v>36</v>
      </c>
      <c r="H1543">
        <v>18</v>
      </c>
      <c r="I1543">
        <f>VLOOKUP(A1543,Bシート!A:G,2,FALSE)</f>
        <v>10.4</v>
      </c>
      <c r="J1543">
        <f>VLOOKUP(A1543,Bシート!A:G,3,FALSE)</f>
        <v>1.9000000000000004</v>
      </c>
      <c r="K1543">
        <f>VLOOKUP(A1543,Bシート!A:G,4,FALSE)</f>
        <v>1013.4</v>
      </c>
      <c r="L1543">
        <f>VLOOKUP(A1543,Bシート!A:G,5,FALSE)</f>
        <v>-7.2000000000000455</v>
      </c>
      <c r="M1543">
        <f>VLOOKUP(A1543,Bシート!A:G,6,FALSE)</f>
        <v>74</v>
      </c>
      <c r="N1543">
        <f>VLOOKUP(A1543,Bシート!A:G,7,FALSE)</f>
        <v>5</v>
      </c>
      <c r="O1543">
        <f>VLOOKUP(A1543,Bシート!A:H,8,FALSE)</f>
        <v>25.13</v>
      </c>
      <c r="P1543">
        <f>VLOOKUP(A1543,Bシート!A:I,9,FALSE)</f>
        <v>-0.81</v>
      </c>
      <c r="Q1543">
        <f>VLOOKUP(A1543,Bシート!A:J,10,FALSE)</f>
        <v>0.59</v>
      </c>
    </row>
    <row r="1544" spans="1:17">
      <c r="A1544" s="11">
        <v>44179</v>
      </c>
      <c r="B1544">
        <v>17</v>
      </c>
      <c r="C1544">
        <v>21</v>
      </c>
      <c r="D1544">
        <v>26</v>
      </c>
      <c r="E1544">
        <v>33</v>
      </c>
      <c r="F1544">
        <v>36</v>
      </c>
      <c r="G1544">
        <v>38</v>
      </c>
      <c r="H1544">
        <v>34</v>
      </c>
      <c r="I1544">
        <f>VLOOKUP(A1544,Bシート!A:G,2,FALSE)</f>
        <v>7.7</v>
      </c>
      <c r="J1544">
        <f>VLOOKUP(A1544,Bシート!A:G,3,FALSE)</f>
        <v>-2.7</v>
      </c>
      <c r="K1544">
        <f>VLOOKUP(A1544,Bシート!A:G,4,FALSE)</f>
        <v>1006.9</v>
      </c>
      <c r="L1544">
        <f>VLOOKUP(A1544,Bシート!A:G,5,FALSE)</f>
        <v>-1.1000000000000227</v>
      </c>
      <c r="M1544">
        <f>VLOOKUP(A1544,Bシート!A:G,6,FALSE)</f>
        <v>62</v>
      </c>
      <c r="N1544">
        <f>VLOOKUP(A1544,Bシート!A:G,7,FALSE)</f>
        <v>-15</v>
      </c>
      <c r="O1544">
        <f>VLOOKUP(A1544,Bシート!A:H,8,FALSE)</f>
        <v>29.13</v>
      </c>
      <c r="P1544">
        <f>VLOOKUP(A1544,Bシート!A:I,9,FALSE)</f>
        <v>-0.09</v>
      </c>
      <c r="Q1544">
        <f>VLOOKUP(A1544,Bシート!A:J,10,FALSE)</f>
        <v>1</v>
      </c>
    </row>
    <row r="1545" spans="1:17">
      <c r="A1545" s="11">
        <v>44182</v>
      </c>
      <c r="B1545">
        <v>3</v>
      </c>
      <c r="C1545">
        <v>11</v>
      </c>
      <c r="D1545">
        <v>25</v>
      </c>
      <c r="E1545">
        <v>26</v>
      </c>
      <c r="F1545">
        <v>39</v>
      </c>
      <c r="G1545">
        <v>42</v>
      </c>
      <c r="H1545">
        <v>34</v>
      </c>
      <c r="I1545">
        <f>VLOOKUP(A1545,Bシート!A:G,2,FALSE)</f>
        <v>5.5</v>
      </c>
      <c r="J1545">
        <f>VLOOKUP(A1545,Bシート!A:G,3,FALSE)</f>
        <v>-0.40000000000000036</v>
      </c>
      <c r="K1545">
        <f>VLOOKUP(A1545,Bシート!A:G,4,FALSE)</f>
        <v>1015.4</v>
      </c>
      <c r="L1545">
        <f>VLOOKUP(A1545,Bシート!A:G,5,FALSE)</f>
        <v>7.1999999999999318</v>
      </c>
      <c r="M1545">
        <f>VLOOKUP(A1545,Bシート!A:G,6,FALSE)</f>
        <v>32</v>
      </c>
      <c r="N1545">
        <f>VLOOKUP(A1545,Bシート!A:G,7,FALSE)</f>
        <v>-10</v>
      </c>
      <c r="O1545">
        <f>VLOOKUP(A1545,Bシート!A:H,8,FALSE)</f>
        <v>2.6</v>
      </c>
      <c r="P1545">
        <f>VLOOKUP(A1545,Bシート!A:I,9,FALSE)</f>
        <v>0.53</v>
      </c>
      <c r="Q1545">
        <f>VLOOKUP(A1545,Bシート!A:J,10,FALSE)</f>
        <v>0.85</v>
      </c>
    </row>
    <row r="1546" spans="1:17">
      <c r="A1546" s="11">
        <v>44186</v>
      </c>
      <c r="B1546">
        <v>8</v>
      </c>
      <c r="C1546">
        <v>14</v>
      </c>
      <c r="D1546">
        <v>15</v>
      </c>
      <c r="E1546">
        <v>26</v>
      </c>
      <c r="F1546">
        <v>37</v>
      </c>
      <c r="G1546">
        <v>43</v>
      </c>
      <c r="H1546">
        <v>12</v>
      </c>
      <c r="I1546">
        <f>VLOOKUP(A1546,Bシート!A:G,2,FALSE)</f>
        <v>5.6</v>
      </c>
      <c r="J1546">
        <f>VLOOKUP(A1546,Bシート!A:G,3,FALSE)</f>
        <v>0.89999999999999947</v>
      </c>
      <c r="K1546">
        <f>VLOOKUP(A1546,Bシート!A:G,4,FALSE)</f>
        <v>1018.9</v>
      </c>
      <c r="L1546">
        <f>VLOOKUP(A1546,Bシート!A:G,5,FALSE)</f>
        <v>0.69999999999993179</v>
      </c>
      <c r="M1546">
        <f>VLOOKUP(A1546,Bシート!A:G,6,FALSE)</f>
        <v>38</v>
      </c>
      <c r="N1546">
        <f>VLOOKUP(A1546,Bシート!A:G,7,FALSE)</f>
        <v>-3</v>
      </c>
      <c r="O1546">
        <f>VLOOKUP(A1546,Bシート!A:H,8,FALSE)</f>
        <v>6.6</v>
      </c>
      <c r="P1546">
        <f>VLOOKUP(A1546,Bシート!A:I,9,FALSE)</f>
        <v>0.99</v>
      </c>
      <c r="Q1546">
        <f>VLOOKUP(A1546,Bシート!A:J,10,FALSE)</f>
        <v>0.17</v>
      </c>
    </row>
    <row r="1547" spans="1:17">
      <c r="A1547" s="11">
        <v>44189</v>
      </c>
      <c r="B1547">
        <v>1</v>
      </c>
      <c r="C1547">
        <v>18</v>
      </c>
      <c r="D1547">
        <v>19</v>
      </c>
      <c r="E1547">
        <v>24</v>
      </c>
      <c r="F1547">
        <v>31</v>
      </c>
      <c r="G1547">
        <v>40</v>
      </c>
      <c r="H1547">
        <v>16</v>
      </c>
      <c r="I1547">
        <f>VLOOKUP(A1547,Bシート!A:G,2,FALSE)</f>
        <v>12.8</v>
      </c>
      <c r="J1547">
        <f>VLOOKUP(A1547,Bシート!A:G,3,FALSE)</f>
        <v>4.8000000000000007</v>
      </c>
      <c r="K1547">
        <f>VLOOKUP(A1547,Bシート!A:G,4,FALSE)</f>
        <v>1005.9</v>
      </c>
      <c r="L1547">
        <f>VLOOKUP(A1547,Bシート!A:G,5,FALSE)</f>
        <v>-12</v>
      </c>
      <c r="M1547">
        <f>VLOOKUP(A1547,Bシート!A:G,6,FALSE)</f>
        <v>33</v>
      </c>
      <c r="N1547">
        <f>VLOOKUP(A1547,Bシート!A:G,7,FALSE)</f>
        <v>-17</v>
      </c>
      <c r="O1547">
        <f>VLOOKUP(A1547,Bシート!A:H,8,FALSE)</f>
        <v>9.6</v>
      </c>
      <c r="P1547">
        <f>VLOOKUP(A1547,Bシート!A:I,9,FALSE)</f>
        <v>0.89</v>
      </c>
      <c r="Q1547">
        <f>VLOOKUP(A1547,Bシート!A:J,10,FALSE)</f>
        <v>-0.45</v>
      </c>
    </row>
    <row r="1548" spans="1:17">
      <c r="A1548" s="11">
        <v>44193</v>
      </c>
      <c r="B1548">
        <v>4</v>
      </c>
      <c r="C1548">
        <v>11</v>
      </c>
      <c r="D1548">
        <v>14</v>
      </c>
      <c r="E1548">
        <v>17</v>
      </c>
      <c r="F1548">
        <v>22</v>
      </c>
      <c r="G1548">
        <v>39</v>
      </c>
      <c r="H1548">
        <v>21</v>
      </c>
      <c r="I1548">
        <f>VLOOKUP(A1548,Bシート!A:G,2,FALSE)</f>
        <v>8.4</v>
      </c>
      <c r="J1548">
        <f>VLOOKUP(A1548,Bシート!A:G,3,FALSE)</f>
        <v>-1.1999999999999993</v>
      </c>
      <c r="K1548">
        <f>VLOOKUP(A1548,Bシート!A:G,4,FALSE)</f>
        <v>1014.7</v>
      </c>
      <c r="L1548">
        <f>VLOOKUP(A1548,Bシート!A:G,5,FALSE)</f>
        <v>-5.7999999999999545</v>
      </c>
      <c r="M1548">
        <f>VLOOKUP(A1548,Bシート!A:G,6,FALSE)</f>
        <v>82</v>
      </c>
      <c r="N1548">
        <f>VLOOKUP(A1548,Bシート!A:G,7,FALSE)</f>
        <v>10</v>
      </c>
      <c r="O1548">
        <f>VLOOKUP(A1548,Bシート!A:H,8,FALSE)</f>
        <v>13.6</v>
      </c>
      <c r="P1548">
        <f>VLOOKUP(A1548,Bシート!A:I,9,FALSE)</f>
        <v>0.25</v>
      </c>
      <c r="Q1548">
        <f>VLOOKUP(A1548,Bシート!A:J,10,FALSE)</f>
        <v>-0.97</v>
      </c>
    </row>
    <row r="1549" spans="1:17">
      <c r="A1549" s="11">
        <v>44200</v>
      </c>
      <c r="B1549">
        <v>18</v>
      </c>
      <c r="C1549">
        <v>24</v>
      </c>
      <c r="D1549">
        <v>26</v>
      </c>
      <c r="E1549">
        <v>35</v>
      </c>
      <c r="F1549">
        <v>39</v>
      </c>
      <c r="G1549">
        <v>42</v>
      </c>
      <c r="H1549">
        <v>32</v>
      </c>
      <c r="I1549">
        <f>VLOOKUP(A1549,Bシート!A:G,2,FALSE)</f>
        <v>5.9</v>
      </c>
      <c r="J1549">
        <f>VLOOKUP(A1549,Bシート!A:G,3,FALSE)</f>
        <v>1.7000000000000002</v>
      </c>
      <c r="K1549">
        <f>VLOOKUP(A1549,Bシート!A:G,4,FALSE)</f>
        <v>1021.2</v>
      </c>
      <c r="L1549">
        <f>VLOOKUP(A1549,Bシート!A:G,5,FALSE)</f>
        <v>0.80000000000006821</v>
      </c>
      <c r="M1549">
        <f>VLOOKUP(A1549,Bシート!A:G,6,FALSE)</f>
        <v>53</v>
      </c>
      <c r="N1549">
        <f>VLOOKUP(A1549,Bシート!A:G,7,FALSE)</f>
        <v>1</v>
      </c>
      <c r="O1549">
        <f>VLOOKUP(A1549,Bシート!A:H,8,FALSE)</f>
        <v>20.6</v>
      </c>
      <c r="P1549">
        <f>VLOOKUP(A1549,Bシート!A:I,9,FALSE)</f>
        <v>-0.95</v>
      </c>
      <c r="Q1549">
        <f>VLOOKUP(A1549,Bシート!A:J,10,FALSE)</f>
        <v>-0.32</v>
      </c>
    </row>
    <row r="1550" spans="1:17">
      <c r="A1550" s="11">
        <v>44203</v>
      </c>
      <c r="B1550">
        <v>4</v>
      </c>
      <c r="C1550">
        <v>5</v>
      </c>
      <c r="D1550">
        <v>27</v>
      </c>
      <c r="E1550">
        <v>28</v>
      </c>
      <c r="F1550">
        <v>35</v>
      </c>
      <c r="G1550">
        <v>41</v>
      </c>
      <c r="H1550">
        <v>33</v>
      </c>
      <c r="I1550">
        <f>VLOOKUP(A1550,Bシート!A:G,2,FALSE)</f>
        <v>8</v>
      </c>
      <c r="J1550">
        <f>VLOOKUP(A1550,Bシート!A:G,3,FALSE)</f>
        <v>2.4000000000000004</v>
      </c>
      <c r="K1550">
        <f>VLOOKUP(A1550,Bシート!A:G,4,FALSE)</f>
        <v>996.8</v>
      </c>
      <c r="L1550">
        <f>VLOOKUP(A1550,Bシート!A:G,5,FALSE)</f>
        <v>-14.800000000000068</v>
      </c>
      <c r="M1550">
        <f>VLOOKUP(A1550,Bシート!A:G,6,FALSE)</f>
        <v>34</v>
      </c>
      <c r="N1550">
        <f>VLOOKUP(A1550,Bシート!A:G,7,FALSE)</f>
        <v>-31</v>
      </c>
      <c r="O1550">
        <f>VLOOKUP(A1550,Bシート!A:H,8,FALSE)</f>
        <v>23.6</v>
      </c>
      <c r="P1550">
        <f>VLOOKUP(A1550,Bシート!A:I,9,FALSE)</f>
        <v>-0.95</v>
      </c>
      <c r="Q1550">
        <f>VLOOKUP(A1550,Bシート!A:J,10,FALSE)</f>
        <v>0.3</v>
      </c>
    </row>
    <row r="1551" spans="1:17">
      <c r="A1551" s="11">
        <v>44207</v>
      </c>
      <c r="B1551">
        <v>8</v>
      </c>
      <c r="C1551">
        <v>11</v>
      </c>
      <c r="D1551">
        <v>22</v>
      </c>
      <c r="E1551">
        <v>32</v>
      </c>
      <c r="F1551">
        <v>37</v>
      </c>
      <c r="G1551">
        <v>42</v>
      </c>
      <c r="H1551">
        <v>41</v>
      </c>
      <c r="I1551">
        <f>VLOOKUP(A1551,Bシート!A:G,2,FALSE)</f>
        <v>3.4</v>
      </c>
      <c r="J1551">
        <f>VLOOKUP(A1551,Bシート!A:G,3,FALSE)</f>
        <v>0.89999999999999991</v>
      </c>
      <c r="K1551">
        <f>VLOOKUP(A1551,Bシート!A:G,4,FALSE)</f>
        <v>1020.9</v>
      </c>
      <c r="L1551">
        <f>VLOOKUP(A1551,Bシート!A:G,5,FALSE)</f>
        <v>6.1000000000000227</v>
      </c>
      <c r="M1551">
        <f>VLOOKUP(A1551,Bシート!A:G,6,FALSE)</f>
        <v>42</v>
      </c>
      <c r="N1551">
        <f>VLOOKUP(A1551,Bシート!A:G,7,FALSE)</f>
        <v>-1</v>
      </c>
      <c r="O1551">
        <f>VLOOKUP(A1551,Bシート!A:H,8,FALSE)</f>
        <v>27.6</v>
      </c>
      <c r="P1551">
        <f>VLOOKUP(A1551,Bシート!A:I,9,FALSE)</f>
        <v>-0.4</v>
      </c>
      <c r="Q1551">
        <f>VLOOKUP(A1551,Bシート!A:J,10,FALSE)</f>
        <v>0.92</v>
      </c>
    </row>
    <row r="1552" spans="1:17">
      <c r="A1552" s="11">
        <v>44210</v>
      </c>
      <c r="B1552">
        <v>3</v>
      </c>
      <c r="C1552">
        <v>14</v>
      </c>
      <c r="D1552">
        <v>18</v>
      </c>
      <c r="E1552">
        <v>24</v>
      </c>
      <c r="F1552">
        <v>38</v>
      </c>
      <c r="G1552">
        <v>43</v>
      </c>
      <c r="H1552">
        <v>23</v>
      </c>
      <c r="I1552">
        <f>VLOOKUP(A1552,Bシート!A:G,2,FALSE)</f>
        <v>9.1</v>
      </c>
      <c r="J1552">
        <f>VLOOKUP(A1552,Bシート!A:G,3,FALSE)</f>
        <v>2.5</v>
      </c>
      <c r="K1552">
        <f>VLOOKUP(A1552,Bシート!A:G,4,FALSE)</f>
        <v>1015.7</v>
      </c>
      <c r="L1552">
        <f>VLOOKUP(A1552,Bシート!A:G,5,FALSE)</f>
        <v>2.8000000000000682</v>
      </c>
      <c r="M1552">
        <f>VLOOKUP(A1552,Bシート!A:G,6,FALSE)</f>
        <v>61</v>
      </c>
      <c r="N1552">
        <f>VLOOKUP(A1552,Bシート!A:G,7,FALSE)</f>
        <v>8</v>
      </c>
      <c r="O1552">
        <f>VLOOKUP(A1552,Bシート!A:H,8,FALSE)</f>
        <v>1.07</v>
      </c>
      <c r="P1552">
        <f>VLOOKUP(A1552,Bシート!A:I,9,FALSE)</f>
        <v>0.23</v>
      </c>
      <c r="Q1552">
        <f>VLOOKUP(A1552,Bシート!A:J,10,FALSE)</f>
        <v>0.97</v>
      </c>
    </row>
    <row r="1553" spans="1:17">
      <c r="A1553" s="11">
        <v>44214</v>
      </c>
      <c r="B1553">
        <v>5</v>
      </c>
      <c r="C1553">
        <v>9</v>
      </c>
      <c r="D1553">
        <v>15</v>
      </c>
      <c r="E1553">
        <v>30</v>
      </c>
      <c r="F1553">
        <v>32</v>
      </c>
      <c r="G1553">
        <v>39</v>
      </c>
      <c r="H1553">
        <v>11</v>
      </c>
      <c r="I1553">
        <f>VLOOKUP(A1553,Bシート!A:G,2,FALSE)</f>
        <v>4.4000000000000004</v>
      </c>
      <c r="J1553">
        <f>VLOOKUP(A1553,Bシート!A:G,3,FALSE)</f>
        <v>-1.6999999999999993</v>
      </c>
      <c r="K1553">
        <f>VLOOKUP(A1553,Bシート!A:G,4,FALSE)</f>
        <v>1007.2</v>
      </c>
      <c r="L1553">
        <f>VLOOKUP(A1553,Bシート!A:G,5,FALSE)</f>
        <v>-4.1999999999999318</v>
      </c>
      <c r="M1553">
        <f>VLOOKUP(A1553,Bシート!A:G,6,FALSE)</f>
        <v>78</v>
      </c>
      <c r="N1553">
        <f>VLOOKUP(A1553,Bシート!A:G,7,FALSE)</f>
        <v>21</v>
      </c>
      <c r="O1553">
        <f>VLOOKUP(A1553,Bシート!A:H,8,FALSE)</f>
        <v>5.07</v>
      </c>
      <c r="P1553">
        <f>VLOOKUP(A1553,Bシート!A:I,9,FALSE)</f>
        <v>0.88</v>
      </c>
      <c r="Q1553">
        <f>VLOOKUP(A1553,Bシート!A:J,10,FALSE)</f>
        <v>0.47</v>
      </c>
    </row>
    <row r="1554" spans="1:17">
      <c r="A1554" s="11">
        <v>44217</v>
      </c>
      <c r="B1554">
        <v>7</v>
      </c>
      <c r="C1554">
        <v>8</v>
      </c>
      <c r="D1554">
        <v>16</v>
      </c>
      <c r="E1554">
        <v>32</v>
      </c>
      <c r="F1554">
        <v>41</v>
      </c>
      <c r="G1554">
        <v>42</v>
      </c>
      <c r="H1554">
        <v>31</v>
      </c>
      <c r="I1554">
        <f>VLOOKUP(A1554,Bシート!A:G,2,FALSE)</f>
        <v>7</v>
      </c>
      <c r="J1554">
        <f>VLOOKUP(A1554,Bシート!A:G,3,FALSE)</f>
        <v>2.2000000000000002</v>
      </c>
      <c r="K1554">
        <f>VLOOKUP(A1554,Bシート!A:G,4,FALSE)</f>
        <v>1019.7</v>
      </c>
      <c r="L1554">
        <f>VLOOKUP(A1554,Bシート!A:G,5,FALSE)</f>
        <v>-6.3999999999998636</v>
      </c>
      <c r="M1554">
        <f>VLOOKUP(A1554,Bシート!A:G,6,FALSE)</f>
        <v>52</v>
      </c>
      <c r="N1554">
        <f>VLOOKUP(A1554,Bシート!A:G,7,FALSE)</f>
        <v>10</v>
      </c>
      <c r="O1554">
        <f>VLOOKUP(A1554,Bシート!A:H,8,FALSE)</f>
        <v>8.07</v>
      </c>
      <c r="P1554">
        <f>VLOOKUP(A1554,Bシート!A:I,9,FALSE)</f>
        <v>0.99</v>
      </c>
      <c r="Q1554">
        <f>VLOOKUP(A1554,Bシート!A:J,10,FALSE)</f>
        <v>-0.15</v>
      </c>
    </row>
    <row r="1555" spans="1:17">
      <c r="A1555" s="11">
        <v>44221</v>
      </c>
      <c r="B1555">
        <v>6</v>
      </c>
      <c r="C1555">
        <v>14</v>
      </c>
      <c r="D1555">
        <v>16</v>
      </c>
      <c r="E1555">
        <v>27</v>
      </c>
      <c r="F1555">
        <v>40</v>
      </c>
      <c r="G1555">
        <v>42</v>
      </c>
      <c r="H1555">
        <v>26</v>
      </c>
      <c r="I1555">
        <f>VLOOKUP(A1555,Bシート!A:G,2,FALSE)</f>
        <v>8.4</v>
      </c>
      <c r="J1555">
        <f>VLOOKUP(A1555,Bシート!A:G,3,FALSE)</f>
        <v>2.2000000000000002</v>
      </c>
      <c r="K1555">
        <f>VLOOKUP(A1555,Bシート!A:G,4,FALSE)</f>
        <v>1023.5</v>
      </c>
      <c r="L1555">
        <f>VLOOKUP(A1555,Bシート!A:G,5,FALSE)</f>
        <v>5.3999999999999773</v>
      </c>
      <c r="M1555">
        <f>VLOOKUP(A1555,Bシート!A:G,6,FALSE)</f>
        <v>60</v>
      </c>
      <c r="N1555">
        <f>VLOOKUP(A1555,Bシート!A:G,7,FALSE)</f>
        <v>-32</v>
      </c>
      <c r="O1555">
        <f>VLOOKUP(A1555,Bシート!A:H,8,FALSE)</f>
        <v>12.07</v>
      </c>
      <c r="P1555">
        <f>VLOOKUP(A1555,Bシート!A:I,9,FALSE)</f>
        <v>0.54</v>
      </c>
      <c r="Q1555">
        <f>VLOOKUP(A1555,Bシート!A:J,10,FALSE)</f>
        <v>-0.84</v>
      </c>
    </row>
    <row r="1556" spans="1:17">
      <c r="A1556" s="11">
        <v>44224</v>
      </c>
      <c r="B1556">
        <v>2</v>
      </c>
      <c r="C1556">
        <v>8</v>
      </c>
      <c r="D1556">
        <v>17</v>
      </c>
      <c r="E1556">
        <v>23</v>
      </c>
      <c r="F1556">
        <v>24</v>
      </c>
      <c r="G1556">
        <v>27</v>
      </c>
      <c r="H1556">
        <v>5</v>
      </c>
      <c r="I1556">
        <f>VLOOKUP(A1556,Bシート!A:G,2,FALSE)</f>
        <v>1.9</v>
      </c>
      <c r="J1556">
        <f>VLOOKUP(A1556,Bシート!A:G,3,FALSE)</f>
        <v>-10.4</v>
      </c>
      <c r="K1556">
        <f>VLOOKUP(A1556,Bシート!A:G,4,FALSE)</f>
        <v>1007.1</v>
      </c>
      <c r="L1556">
        <f>VLOOKUP(A1556,Bシート!A:G,5,FALSE)</f>
        <v>-2.2999999999999545</v>
      </c>
      <c r="M1556">
        <f>VLOOKUP(A1556,Bシート!A:G,6,FALSE)</f>
        <v>98</v>
      </c>
      <c r="N1556">
        <f>VLOOKUP(A1556,Bシート!A:G,7,FALSE)</f>
        <v>52</v>
      </c>
      <c r="O1556">
        <f>VLOOKUP(A1556,Bシート!A:H,8,FALSE)</f>
        <v>15.07</v>
      </c>
      <c r="P1556">
        <f>VLOOKUP(A1556,Bシート!A:I,9,FALSE)</f>
        <v>-0.06</v>
      </c>
      <c r="Q1556">
        <f>VLOOKUP(A1556,Bシート!A:J,10,FALSE)</f>
        <v>-1</v>
      </c>
    </row>
    <row r="1557" spans="1:17">
      <c r="A1557" s="11">
        <v>44228</v>
      </c>
      <c r="B1557">
        <v>10</v>
      </c>
      <c r="C1557">
        <v>19</v>
      </c>
      <c r="D1557">
        <v>28</v>
      </c>
      <c r="E1557">
        <v>30</v>
      </c>
      <c r="F1557">
        <v>38</v>
      </c>
      <c r="G1557">
        <v>42</v>
      </c>
      <c r="H1557">
        <v>18</v>
      </c>
      <c r="I1557">
        <f>VLOOKUP(A1557,Bシート!A:G,2,FALSE)</f>
        <v>9.9</v>
      </c>
      <c r="J1557">
        <f>VLOOKUP(A1557,Bシート!A:G,3,FALSE)</f>
        <v>2.9000000000000004</v>
      </c>
      <c r="K1557">
        <f>VLOOKUP(A1557,Bシート!A:G,4,FALSE)</f>
        <v>1015.5</v>
      </c>
      <c r="L1557">
        <f>VLOOKUP(A1557,Bシート!A:G,5,FALSE)</f>
        <v>-9.4000000000000909</v>
      </c>
      <c r="M1557">
        <f>VLOOKUP(A1557,Bシート!A:G,6,FALSE)</f>
        <v>78</v>
      </c>
      <c r="N1557">
        <f>VLOOKUP(A1557,Bシート!A:G,7,FALSE)</f>
        <v>45</v>
      </c>
      <c r="O1557">
        <f>VLOOKUP(A1557,Bシート!A:H,8,FALSE)</f>
        <v>19.07</v>
      </c>
      <c r="P1557">
        <f>VLOOKUP(A1557,Bシート!A:I,9,FALSE)</f>
        <v>-0.79</v>
      </c>
      <c r="Q1557">
        <f>VLOOKUP(A1557,Bシート!A:J,10,FALSE)</f>
        <v>-0.61</v>
      </c>
    </row>
    <row r="1558" spans="1:17">
      <c r="A1558" s="11">
        <v>44231</v>
      </c>
      <c r="B1558">
        <v>5</v>
      </c>
      <c r="C1558">
        <v>21</v>
      </c>
      <c r="D1558">
        <v>22</v>
      </c>
      <c r="E1558">
        <v>23</v>
      </c>
      <c r="F1558">
        <v>26</v>
      </c>
      <c r="G1558">
        <v>39</v>
      </c>
      <c r="H1558">
        <v>31</v>
      </c>
      <c r="I1558">
        <f>VLOOKUP(A1558,Bシート!A:G,2,FALSE)</f>
        <v>8.8000000000000007</v>
      </c>
      <c r="J1558">
        <f>VLOOKUP(A1558,Bシート!A:G,3,FALSE)</f>
        <v>1.1000000000000005</v>
      </c>
      <c r="K1558">
        <f>VLOOKUP(A1558,Bシート!A:G,4,FALSE)</f>
        <v>1009.5</v>
      </c>
      <c r="L1558">
        <f>VLOOKUP(A1558,Bシート!A:G,5,FALSE)</f>
        <v>-3.7000000000000455</v>
      </c>
      <c r="M1558">
        <f>VLOOKUP(A1558,Bシート!A:G,6,FALSE)</f>
        <v>38</v>
      </c>
      <c r="N1558">
        <f>VLOOKUP(A1558,Bシート!A:G,7,FALSE)</f>
        <v>7</v>
      </c>
      <c r="O1558">
        <f>VLOOKUP(A1558,Bシート!A:H,8,FALSE)</f>
        <v>22.07</v>
      </c>
      <c r="P1558">
        <f>VLOOKUP(A1558,Bシート!A:I,9,FALSE)</f>
        <v>-1</v>
      </c>
      <c r="Q1558">
        <f>VLOOKUP(A1558,Bシート!A:J,10,FALSE)</f>
        <v>-0.02</v>
      </c>
    </row>
    <row r="1559" spans="1:17">
      <c r="A1559" s="11">
        <v>44235</v>
      </c>
      <c r="B1559">
        <v>1</v>
      </c>
      <c r="C1559">
        <v>12</v>
      </c>
      <c r="D1559">
        <v>25</v>
      </c>
      <c r="E1559">
        <v>27</v>
      </c>
      <c r="F1559">
        <v>39</v>
      </c>
      <c r="G1559">
        <v>42</v>
      </c>
      <c r="H1559">
        <v>16</v>
      </c>
      <c r="I1559">
        <f>VLOOKUP(A1559,Bシート!A:G,2,FALSE)</f>
        <v>6.4</v>
      </c>
      <c r="J1559">
        <f>VLOOKUP(A1559,Bシート!A:G,3,FALSE)</f>
        <v>-6</v>
      </c>
      <c r="K1559">
        <f>VLOOKUP(A1559,Bシート!A:G,4,FALSE)</f>
        <v>1007.1</v>
      </c>
      <c r="L1559">
        <f>VLOOKUP(A1559,Bシート!A:G,5,FALSE)</f>
        <v>0.30000000000006821</v>
      </c>
      <c r="M1559">
        <f>VLOOKUP(A1559,Bシート!A:G,6,FALSE)</f>
        <v>33</v>
      </c>
      <c r="N1559">
        <f>VLOOKUP(A1559,Bシート!A:G,7,FALSE)</f>
        <v>-10</v>
      </c>
      <c r="O1559">
        <f>VLOOKUP(A1559,Bシート!A:H,8,FALSE)</f>
        <v>26.07</v>
      </c>
      <c r="P1559">
        <f>VLOOKUP(A1559,Bシート!A:I,9,FALSE)</f>
        <v>-0.67</v>
      </c>
      <c r="Q1559">
        <f>VLOOKUP(A1559,Bシート!A:J,10,FALSE)</f>
        <v>0.74</v>
      </c>
    </row>
    <row r="1560" spans="1:17">
      <c r="A1560" s="11">
        <v>44238</v>
      </c>
      <c r="B1560">
        <v>4</v>
      </c>
      <c r="C1560">
        <v>15</v>
      </c>
      <c r="D1560">
        <v>17</v>
      </c>
      <c r="E1560">
        <v>20</v>
      </c>
      <c r="F1560">
        <v>26</v>
      </c>
      <c r="G1560">
        <v>31</v>
      </c>
      <c r="H1560">
        <v>43</v>
      </c>
      <c r="I1560">
        <f>VLOOKUP(A1560,Bシート!A:G,2,FALSE)</f>
        <v>9.6999999999999993</v>
      </c>
      <c r="J1560">
        <f>VLOOKUP(A1560,Bシート!A:G,3,FALSE)</f>
        <v>1.2999999999999989</v>
      </c>
      <c r="K1560">
        <f>VLOOKUP(A1560,Bシート!A:G,4,FALSE)</f>
        <v>1018.7</v>
      </c>
      <c r="L1560">
        <f>VLOOKUP(A1560,Bシート!A:G,5,FALSE)</f>
        <v>6.2000000000000455</v>
      </c>
      <c r="M1560">
        <f>VLOOKUP(A1560,Bシート!A:G,6,FALSE)</f>
        <v>36</v>
      </c>
      <c r="N1560">
        <f>VLOOKUP(A1560,Bシート!A:G,7,FALSE)</f>
        <v>-21</v>
      </c>
      <c r="O1560">
        <f>VLOOKUP(A1560,Bシート!A:H,8,FALSE)</f>
        <v>29.07</v>
      </c>
      <c r="P1560">
        <f>VLOOKUP(A1560,Bシート!A:I,9,FALSE)</f>
        <v>-0.1</v>
      </c>
      <c r="Q1560">
        <f>VLOOKUP(A1560,Bシート!A:J,10,FALSE)</f>
        <v>1</v>
      </c>
    </row>
    <row r="1561" spans="1:17">
      <c r="A1561" s="11">
        <v>44242</v>
      </c>
      <c r="B1561">
        <v>7</v>
      </c>
      <c r="C1561">
        <v>19</v>
      </c>
      <c r="D1561">
        <v>24</v>
      </c>
      <c r="E1561">
        <v>32</v>
      </c>
      <c r="F1561">
        <v>40</v>
      </c>
      <c r="G1561">
        <v>42</v>
      </c>
      <c r="H1561">
        <v>22</v>
      </c>
      <c r="I1561">
        <f>VLOOKUP(A1561,Bシート!A:G,2,FALSE)</f>
        <v>10.1</v>
      </c>
      <c r="J1561">
        <f>VLOOKUP(A1561,Bシート!A:G,3,FALSE)</f>
        <v>-4.8000000000000007</v>
      </c>
      <c r="K1561">
        <f>VLOOKUP(A1561,Bシート!A:G,4,FALSE)</f>
        <v>982.6</v>
      </c>
      <c r="L1561">
        <f>VLOOKUP(A1561,Bシート!A:G,5,FALSE)</f>
        <v>-32.799999999999955</v>
      </c>
      <c r="M1561">
        <f>VLOOKUP(A1561,Bシート!A:G,6,FALSE)</f>
        <v>89</v>
      </c>
      <c r="N1561">
        <f>VLOOKUP(A1561,Bシート!A:G,7,FALSE)</f>
        <v>29</v>
      </c>
      <c r="O1561">
        <f>VLOOKUP(A1561,Bシート!A:H,8,FALSE)</f>
        <v>3.54</v>
      </c>
      <c r="P1561">
        <f>VLOOKUP(A1561,Bシート!A:I,9,FALSE)</f>
        <v>0.68</v>
      </c>
      <c r="Q1561">
        <f>VLOOKUP(A1561,Bシート!A:J,10,FALSE)</f>
        <v>0.73</v>
      </c>
    </row>
    <row r="1562" spans="1:17">
      <c r="A1562" s="11">
        <v>44245</v>
      </c>
      <c r="B1562">
        <v>12</v>
      </c>
      <c r="C1562">
        <v>15</v>
      </c>
      <c r="D1562">
        <v>26</v>
      </c>
      <c r="E1562">
        <v>34</v>
      </c>
      <c r="F1562">
        <v>35</v>
      </c>
      <c r="G1562">
        <v>38</v>
      </c>
      <c r="H1562">
        <v>7</v>
      </c>
      <c r="I1562">
        <f>VLOOKUP(A1562,Bシート!A:G,2,FALSE)</f>
        <v>5.8</v>
      </c>
      <c r="J1562">
        <f>VLOOKUP(A1562,Bシート!A:G,3,FALSE)</f>
        <v>0.5</v>
      </c>
      <c r="K1562">
        <f>VLOOKUP(A1562,Bシート!A:G,4,FALSE)</f>
        <v>1002.6</v>
      </c>
      <c r="L1562">
        <f>VLOOKUP(A1562,Bシート!A:G,5,FALSE)</f>
        <v>7.8000000000000682</v>
      </c>
      <c r="M1562">
        <f>VLOOKUP(A1562,Bシート!A:G,6,FALSE)</f>
        <v>39</v>
      </c>
      <c r="N1562">
        <f>VLOOKUP(A1562,Bシート!A:G,7,FALSE)</f>
        <v>-3</v>
      </c>
      <c r="O1562">
        <f>VLOOKUP(A1562,Bシート!A:H,8,FALSE)</f>
        <v>6.54</v>
      </c>
      <c r="P1562">
        <f>VLOOKUP(A1562,Bシート!A:I,9,FALSE)</f>
        <v>0.98</v>
      </c>
      <c r="Q1562">
        <f>VLOOKUP(A1562,Bシート!A:J,10,FALSE)</f>
        <v>0.18</v>
      </c>
    </row>
    <row r="1563" spans="1:17">
      <c r="A1563" s="11">
        <v>44249</v>
      </c>
      <c r="B1563">
        <v>2</v>
      </c>
      <c r="C1563">
        <v>4</v>
      </c>
      <c r="D1563">
        <v>15</v>
      </c>
      <c r="E1563">
        <v>16</v>
      </c>
      <c r="F1563">
        <v>26</v>
      </c>
      <c r="G1563">
        <v>33</v>
      </c>
      <c r="H1563">
        <v>25</v>
      </c>
      <c r="I1563">
        <f>VLOOKUP(A1563,Bシート!A:G,2,FALSE)</f>
        <v>18.100000000000001</v>
      </c>
      <c r="J1563">
        <f>VLOOKUP(A1563,Bシート!A:G,3,FALSE)</f>
        <v>2</v>
      </c>
      <c r="K1563">
        <f>VLOOKUP(A1563,Bシート!A:G,4,FALSE)</f>
        <v>1002.5</v>
      </c>
      <c r="L1563">
        <f>VLOOKUP(A1563,Bシート!A:G,5,FALSE)</f>
        <v>-4.7000000000000455</v>
      </c>
      <c r="M1563">
        <f>VLOOKUP(A1563,Bシート!A:G,6,FALSE)</f>
        <v>30</v>
      </c>
      <c r="N1563">
        <f>VLOOKUP(A1563,Bシート!A:G,7,FALSE)</f>
        <v>-31</v>
      </c>
      <c r="O1563">
        <f>VLOOKUP(A1563,Bシート!A:H,8,FALSE)</f>
        <v>10.54</v>
      </c>
      <c r="P1563">
        <f>VLOOKUP(A1563,Bシート!A:I,9,FALSE)</f>
        <v>0.78</v>
      </c>
      <c r="Q1563">
        <f>VLOOKUP(A1563,Bシート!A:J,10,FALSE)</f>
        <v>-0.62</v>
      </c>
    </row>
    <row r="1564" spans="1:17">
      <c r="A1564" s="11">
        <v>44252</v>
      </c>
      <c r="B1564">
        <v>1</v>
      </c>
      <c r="C1564">
        <v>12</v>
      </c>
      <c r="D1564">
        <v>20</v>
      </c>
      <c r="E1564">
        <v>26</v>
      </c>
      <c r="F1564">
        <v>35</v>
      </c>
      <c r="G1564">
        <v>37</v>
      </c>
      <c r="H1564">
        <v>2</v>
      </c>
      <c r="I1564">
        <f>VLOOKUP(A1564,Bシート!A:G,2,FALSE)</f>
        <v>9.1999999999999993</v>
      </c>
      <c r="J1564">
        <f>VLOOKUP(A1564,Bシート!A:G,3,FALSE)</f>
        <v>2.1999999999999993</v>
      </c>
      <c r="K1564">
        <f>VLOOKUP(A1564,Bシート!A:G,4,FALSE)</f>
        <v>1019.6</v>
      </c>
      <c r="L1564">
        <f>VLOOKUP(A1564,Bシート!A:G,5,FALSE)</f>
        <v>1.7000000000000455</v>
      </c>
      <c r="M1564">
        <f>VLOOKUP(A1564,Bシート!A:G,6,FALSE)</f>
        <v>49</v>
      </c>
      <c r="N1564">
        <f>VLOOKUP(A1564,Bシート!A:G,7,FALSE)</f>
        <v>19</v>
      </c>
      <c r="O1564">
        <f>VLOOKUP(A1564,Bシート!A:H,8,FALSE)</f>
        <v>13.54</v>
      </c>
      <c r="P1564">
        <f>VLOOKUP(A1564,Bシート!A:I,9,FALSE)</f>
        <v>0.26</v>
      </c>
      <c r="Q1564">
        <f>VLOOKUP(A1564,Bシート!A:J,10,FALSE)</f>
        <v>-0.97</v>
      </c>
    </row>
    <row r="1565" spans="1:17">
      <c r="A1565" s="11">
        <v>44256</v>
      </c>
      <c r="B1565">
        <v>5</v>
      </c>
      <c r="C1565">
        <v>6</v>
      </c>
      <c r="D1565">
        <v>18</v>
      </c>
      <c r="E1565">
        <v>20</v>
      </c>
      <c r="F1565">
        <v>27</v>
      </c>
      <c r="G1565">
        <v>37</v>
      </c>
      <c r="H1565">
        <v>7</v>
      </c>
      <c r="I1565">
        <f>VLOOKUP(A1565,Bシート!A:G,2,FALSE)</f>
        <v>15.2</v>
      </c>
      <c r="J1565">
        <f>VLOOKUP(A1565,Bシート!A:G,3,FALSE)</f>
        <v>5.3999999999999986</v>
      </c>
      <c r="K1565">
        <f>VLOOKUP(A1565,Bシート!A:G,4,FALSE)</f>
        <v>1018.2</v>
      </c>
      <c r="L1565">
        <f>VLOOKUP(A1565,Bシート!A:G,5,FALSE)</f>
        <v>-11</v>
      </c>
      <c r="M1565">
        <f>VLOOKUP(A1565,Bシート!A:G,6,FALSE)</f>
        <v>71</v>
      </c>
      <c r="N1565">
        <f>VLOOKUP(A1565,Bシート!A:G,7,FALSE)</f>
        <v>11</v>
      </c>
      <c r="O1565">
        <f>VLOOKUP(A1565,Bシート!A:H,8,FALSE)</f>
        <v>17.54</v>
      </c>
      <c r="P1565">
        <f>VLOOKUP(A1565,Bシート!A:I,9,FALSE)</f>
        <v>-0.56000000000000005</v>
      </c>
      <c r="Q1565">
        <f>VLOOKUP(A1565,Bシート!A:J,10,FALSE)</f>
        <v>-0.83</v>
      </c>
    </row>
    <row r="1566" spans="1:17">
      <c r="A1566" s="11">
        <v>44259</v>
      </c>
      <c r="B1566">
        <v>5</v>
      </c>
      <c r="C1566">
        <v>9</v>
      </c>
      <c r="D1566">
        <v>17</v>
      </c>
      <c r="E1566">
        <v>28</v>
      </c>
      <c r="F1566">
        <v>30</v>
      </c>
      <c r="G1566">
        <v>37</v>
      </c>
      <c r="H1566">
        <v>27</v>
      </c>
      <c r="I1566">
        <f>VLOOKUP(A1566,Bシート!A:G,2,FALSE)</f>
        <v>11.7</v>
      </c>
      <c r="J1566">
        <f>VLOOKUP(A1566,Bシート!A:G,3,FALSE)</f>
        <v>3</v>
      </c>
      <c r="K1566">
        <f>VLOOKUP(A1566,Bシート!A:G,4,FALSE)</f>
        <v>1027.0999999999999</v>
      </c>
      <c r="L1566">
        <f>VLOOKUP(A1566,Bシート!A:G,5,FALSE)</f>
        <v>0.79999999999995453</v>
      </c>
      <c r="M1566">
        <f>VLOOKUP(A1566,Bシート!A:G,6,FALSE)</f>
        <v>66</v>
      </c>
      <c r="N1566">
        <f>VLOOKUP(A1566,Bシート!A:G,7,FALSE)</f>
        <v>26</v>
      </c>
      <c r="O1566">
        <f>VLOOKUP(A1566,Bシート!A:H,8,FALSE)</f>
        <v>20.54</v>
      </c>
      <c r="P1566">
        <f>VLOOKUP(A1566,Bシート!A:I,9,FALSE)</f>
        <v>-0.94</v>
      </c>
      <c r="Q1566">
        <f>VLOOKUP(A1566,Bシート!A:J,10,FALSE)</f>
        <v>-0.34</v>
      </c>
    </row>
    <row r="1567" spans="1:17">
      <c r="A1567" s="11">
        <v>44263</v>
      </c>
      <c r="B1567">
        <v>12</v>
      </c>
      <c r="C1567">
        <v>13</v>
      </c>
      <c r="D1567">
        <v>20</v>
      </c>
      <c r="E1567">
        <v>24</v>
      </c>
      <c r="F1567">
        <v>30</v>
      </c>
      <c r="G1567">
        <v>35</v>
      </c>
      <c r="H1567">
        <v>34</v>
      </c>
      <c r="I1567">
        <f>VLOOKUP(A1567,Bシート!A:G,2,FALSE)</f>
        <v>7.4</v>
      </c>
      <c r="J1567">
        <f>VLOOKUP(A1567,Bシート!A:G,3,FALSE)</f>
        <v>-0.59999999999999964</v>
      </c>
      <c r="K1567">
        <f>VLOOKUP(A1567,Bシート!A:G,4,FALSE)</f>
        <v>1021.5</v>
      </c>
      <c r="L1567">
        <f>VLOOKUP(A1567,Bシート!A:G,5,FALSE)</f>
        <v>-2.3999999999999773</v>
      </c>
      <c r="M1567">
        <f>VLOOKUP(A1567,Bシート!A:G,6,FALSE)</f>
        <v>83</v>
      </c>
      <c r="N1567">
        <f>VLOOKUP(A1567,Bシート!A:G,7,FALSE)</f>
        <v>25</v>
      </c>
      <c r="O1567">
        <f>VLOOKUP(A1567,Bシート!A:H,8,FALSE)</f>
        <v>24.54</v>
      </c>
      <c r="P1567">
        <f>VLOOKUP(A1567,Bシート!A:I,9,FALSE)</f>
        <v>-0.87</v>
      </c>
      <c r="Q1567">
        <f>VLOOKUP(A1567,Bシート!A:J,10,FALSE)</f>
        <v>0.49</v>
      </c>
    </row>
    <row r="1568" spans="1:17">
      <c r="A1568" s="11">
        <v>44266</v>
      </c>
      <c r="B1568">
        <v>5</v>
      </c>
      <c r="C1568">
        <v>7</v>
      </c>
      <c r="D1568">
        <v>19</v>
      </c>
      <c r="E1568">
        <v>26</v>
      </c>
      <c r="F1568">
        <v>37</v>
      </c>
      <c r="G1568">
        <v>40</v>
      </c>
      <c r="H1568">
        <v>34</v>
      </c>
      <c r="I1568">
        <f>VLOOKUP(A1568,Bシート!A:G,2,FALSE)</f>
        <v>12.4</v>
      </c>
      <c r="J1568">
        <f>VLOOKUP(A1568,Bシート!A:G,3,FALSE)</f>
        <v>9.9999999999999645E-2</v>
      </c>
      <c r="K1568">
        <f>VLOOKUP(A1568,Bシート!A:G,4,FALSE)</f>
        <v>1023.6</v>
      </c>
      <c r="L1568">
        <f>VLOOKUP(A1568,Bシート!A:G,5,FALSE)</f>
        <v>5.3999999999999773</v>
      </c>
      <c r="M1568">
        <f>VLOOKUP(A1568,Bシート!A:G,6,FALSE)</f>
        <v>63</v>
      </c>
      <c r="N1568">
        <f>VLOOKUP(A1568,Bシート!A:G,7,FALSE)</f>
        <v>41</v>
      </c>
      <c r="O1568">
        <f>VLOOKUP(A1568,Bシート!A:H,8,FALSE)</f>
        <v>27.54</v>
      </c>
      <c r="P1568">
        <f>VLOOKUP(A1568,Bシート!A:I,9,FALSE)</f>
        <v>-0.41</v>
      </c>
      <c r="Q1568">
        <f>VLOOKUP(A1568,Bシート!A:J,10,FALSE)</f>
        <v>0.91</v>
      </c>
    </row>
    <row r="1569" spans="1:17">
      <c r="A1569" s="11">
        <v>44270</v>
      </c>
      <c r="B1569">
        <v>2</v>
      </c>
      <c r="C1569">
        <v>5</v>
      </c>
      <c r="D1569">
        <v>7</v>
      </c>
      <c r="E1569">
        <v>10</v>
      </c>
      <c r="F1569">
        <v>16</v>
      </c>
      <c r="G1569">
        <v>34</v>
      </c>
      <c r="H1569">
        <v>14</v>
      </c>
      <c r="I1569">
        <f>VLOOKUP(A1569,Bシート!A:G,2,FALSE)</f>
        <v>15.4</v>
      </c>
      <c r="J1569">
        <f>VLOOKUP(A1569,Bシート!A:G,3,FALSE)</f>
        <v>2.9000000000000004</v>
      </c>
      <c r="K1569">
        <f>VLOOKUP(A1569,Bシート!A:G,4,FALSE)</f>
        <v>1012.1</v>
      </c>
      <c r="L1569">
        <f>VLOOKUP(A1569,Bシート!A:G,5,FALSE)</f>
        <v>6.2000000000000455</v>
      </c>
      <c r="M1569">
        <f>VLOOKUP(A1569,Bシート!A:G,6,FALSE)</f>
        <v>21</v>
      </c>
      <c r="N1569">
        <f>VLOOKUP(A1569,Bシート!A:G,7,FALSE)</f>
        <v>-10</v>
      </c>
      <c r="O1569">
        <f>VLOOKUP(A1569,Bシート!A:H,8,FALSE)</f>
        <v>2.0099999999999998</v>
      </c>
      <c r="P1569">
        <f>VLOOKUP(A1569,Bシート!A:I,9,FALSE)</f>
        <v>0.41</v>
      </c>
      <c r="Q1569">
        <f>VLOOKUP(A1569,Bシート!A:J,10,FALSE)</f>
        <v>0.91</v>
      </c>
    </row>
    <row r="1570" spans="1:17">
      <c r="A1570" s="11">
        <v>44273</v>
      </c>
      <c r="B1570">
        <v>2</v>
      </c>
      <c r="C1570">
        <v>8</v>
      </c>
      <c r="D1570">
        <v>29</v>
      </c>
      <c r="E1570">
        <v>31</v>
      </c>
      <c r="F1570">
        <v>32</v>
      </c>
      <c r="G1570">
        <v>33</v>
      </c>
      <c r="H1570">
        <v>16</v>
      </c>
      <c r="I1570">
        <f>VLOOKUP(A1570,Bシート!A:G,2,FALSE)</f>
        <v>14.9</v>
      </c>
      <c r="J1570">
        <f>VLOOKUP(A1570,Bシート!A:G,3,FALSE)</f>
        <v>0.5</v>
      </c>
      <c r="K1570">
        <f>VLOOKUP(A1570,Bシート!A:G,4,FALSE)</f>
        <v>1014.3</v>
      </c>
      <c r="L1570">
        <f>VLOOKUP(A1570,Bシート!A:G,5,FALSE)</f>
        <v>3.7999999999999545</v>
      </c>
      <c r="M1570">
        <f>VLOOKUP(A1570,Bシート!A:G,6,FALSE)</f>
        <v>67</v>
      </c>
      <c r="N1570">
        <f>VLOOKUP(A1570,Bシート!A:G,7,FALSE)</f>
        <v>39</v>
      </c>
      <c r="O1570">
        <f>VLOOKUP(A1570,Bシート!A:H,8,FALSE)</f>
        <v>5.01</v>
      </c>
      <c r="P1570">
        <f>VLOOKUP(A1570,Bシート!A:I,9,FALSE)</f>
        <v>0.87</v>
      </c>
      <c r="Q1570">
        <f>VLOOKUP(A1570,Bシート!A:J,10,FALSE)</f>
        <v>0.48</v>
      </c>
    </row>
    <row r="1571" spans="1:17">
      <c r="A1571" s="11">
        <v>44277</v>
      </c>
      <c r="B1571">
        <v>1</v>
      </c>
      <c r="C1571">
        <v>19</v>
      </c>
      <c r="D1571">
        <v>22</v>
      </c>
      <c r="E1571">
        <v>23</v>
      </c>
      <c r="F1571">
        <v>31</v>
      </c>
      <c r="G1571">
        <v>36</v>
      </c>
      <c r="H1571">
        <v>24</v>
      </c>
      <c r="I1571">
        <f>VLOOKUP(A1571,Bシート!A:G,2,FALSE)</f>
        <v>11.3</v>
      </c>
      <c r="J1571">
        <f>VLOOKUP(A1571,Bシート!A:G,3,FALSE)</f>
        <v>-7.3999999999999986</v>
      </c>
      <c r="K1571">
        <f>VLOOKUP(A1571,Bシート!A:G,4,FALSE)</f>
        <v>1007.8</v>
      </c>
      <c r="L1571">
        <f>VLOOKUP(A1571,Bシート!A:G,5,FALSE)</f>
        <v>10.599999999999909</v>
      </c>
      <c r="M1571">
        <f>VLOOKUP(A1571,Bシート!A:G,6,FALSE)</f>
        <v>51</v>
      </c>
      <c r="N1571">
        <f>VLOOKUP(A1571,Bシート!A:G,7,FALSE)</f>
        <v>-45</v>
      </c>
      <c r="O1571">
        <f>VLOOKUP(A1571,Bシート!A:H,8,FALSE)</f>
        <v>9.01</v>
      </c>
      <c r="P1571">
        <f>VLOOKUP(A1571,Bシート!A:I,9,FALSE)</f>
        <v>0.94</v>
      </c>
      <c r="Q1571">
        <f>VLOOKUP(A1571,Bシート!A:J,10,FALSE)</f>
        <v>-0.34</v>
      </c>
    </row>
    <row r="1572" spans="1:17">
      <c r="A1572" s="11">
        <v>44280</v>
      </c>
      <c r="B1572">
        <v>1</v>
      </c>
      <c r="C1572">
        <v>2</v>
      </c>
      <c r="D1572">
        <v>5</v>
      </c>
      <c r="E1572">
        <v>25</v>
      </c>
      <c r="F1572">
        <v>40</v>
      </c>
      <c r="G1572">
        <v>41</v>
      </c>
      <c r="H1572">
        <v>26</v>
      </c>
      <c r="I1572">
        <f>VLOOKUP(A1572,Bシート!A:G,2,FALSE)</f>
        <v>14.1</v>
      </c>
      <c r="J1572">
        <f>VLOOKUP(A1572,Bシート!A:G,3,FALSE)</f>
        <v>-1.4000000000000004</v>
      </c>
      <c r="K1572">
        <f>VLOOKUP(A1572,Bシート!A:G,4,FALSE)</f>
        <v>1012.8</v>
      </c>
      <c r="L1572">
        <f>VLOOKUP(A1572,Bシート!A:G,5,FALSE)</f>
        <v>-6.4000000000000909</v>
      </c>
      <c r="M1572">
        <f>VLOOKUP(A1572,Bシート!A:G,6,FALSE)</f>
        <v>82</v>
      </c>
      <c r="N1572">
        <f>VLOOKUP(A1572,Bシート!A:G,7,FALSE)</f>
        <v>18</v>
      </c>
      <c r="O1572">
        <f>VLOOKUP(A1572,Bシート!A:H,8,FALSE)</f>
        <v>12.01</v>
      </c>
      <c r="P1572">
        <f>VLOOKUP(A1572,Bシート!A:I,9,FALSE)</f>
        <v>0.55000000000000004</v>
      </c>
      <c r="Q1572">
        <f>VLOOKUP(A1572,Bシート!A:J,10,FALSE)</f>
        <v>-0.83</v>
      </c>
    </row>
    <row r="1573" spans="1:17">
      <c r="A1573" s="11">
        <v>44284</v>
      </c>
      <c r="B1573">
        <v>4</v>
      </c>
      <c r="C1573">
        <v>6</v>
      </c>
      <c r="D1573">
        <v>10</v>
      </c>
      <c r="E1573">
        <v>19</v>
      </c>
      <c r="F1573">
        <v>28</v>
      </c>
      <c r="G1573">
        <v>38</v>
      </c>
      <c r="H1573">
        <v>40</v>
      </c>
      <c r="I1573">
        <f>VLOOKUP(A1573,Bシート!A:G,2,FALSE)</f>
        <v>18.2</v>
      </c>
      <c r="J1573">
        <f>VLOOKUP(A1573,Bシート!A:G,3,FALSE)</f>
        <v>0.80000000000000071</v>
      </c>
      <c r="K1573">
        <f>VLOOKUP(A1573,Bシート!A:G,4,FALSE)</f>
        <v>999.3</v>
      </c>
      <c r="L1573">
        <f>VLOOKUP(A1573,Bシート!A:G,5,FALSE)</f>
        <v>-9.5</v>
      </c>
      <c r="M1573">
        <f>VLOOKUP(A1573,Bシート!A:G,6,FALSE)</f>
        <v>81</v>
      </c>
      <c r="N1573">
        <f>VLOOKUP(A1573,Bシート!A:G,7,FALSE)</f>
        <v>-1</v>
      </c>
      <c r="O1573">
        <f>VLOOKUP(A1573,Bシート!A:H,8,FALSE)</f>
        <v>16.010000000000002</v>
      </c>
      <c r="P1573">
        <f>VLOOKUP(A1573,Bシート!A:I,9,FALSE)</f>
        <v>-0.26</v>
      </c>
      <c r="Q1573">
        <f>VLOOKUP(A1573,Bシート!A:J,10,FALSE)</f>
        <v>-0.97</v>
      </c>
    </row>
    <row r="1574" spans="1:17">
      <c r="A1574" s="11">
        <v>44287</v>
      </c>
      <c r="B1574">
        <v>2</v>
      </c>
      <c r="C1574">
        <v>10</v>
      </c>
      <c r="D1574">
        <v>16</v>
      </c>
      <c r="E1574">
        <v>38</v>
      </c>
      <c r="F1574">
        <v>39</v>
      </c>
      <c r="G1574">
        <v>43</v>
      </c>
      <c r="H1574">
        <v>11</v>
      </c>
      <c r="I1574">
        <f>VLOOKUP(A1574,Bシート!A:G,2,FALSE)</f>
        <v>16.600000000000001</v>
      </c>
      <c r="J1574">
        <f>VLOOKUP(A1574,Bシート!A:G,3,FALSE)</f>
        <v>-1.5</v>
      </c>
      <c r="K1574">
        <f>VLOOKUP(A1574,Bシート!A:G,4,FALSE)</f>
        <v>1018.9</v>
      </c>
      <c r="L1574">
        <f>VLOOKUP(A1574,Bシート!A:G,5,FALSE)</f>
        <v>9.6999999999999318</v>
      </c>
      <c r="M1574">
        <f>VLOOKUP(A1574,Bシート!A:G,6,FALSE)</f>
        <v>67</v>
      </c>
      <c r="N1574">
        <f>VLOOKUP(A1574,Bシート!A:G,7,FALSE)</f>
        <v>15</v>
      </c>
      <c r="O1574">
        <f>VLOOKUP(A1574,Bシート!A:H,8,FALSE)</f>
        <v>19.010000000000002</v>
      </c>
      <c r="P1574">
        <f>VLOOKUP(A1574,Bシート!A:I,9,FALSE)</f>
        <v>-0.78</v>
      </c>
      <c r="Q1574">
        <f>VLOOKUP(A1574,Bシート!A:J,10,FALSE)</f>
        <v>-0.62</v>
      </c>
    </row>
    <row r="1575" spans="1:17">
      <c r="A1575" s="11">
        <v>44291</v>
      </c>
      <c r="B1575">
        <v>1</v>
      </c>
      <c r="C1575">
        <v>2</v>
      </c>
      <c r="D1575">
        <v>3</v>
      </c>
      <c r="E1575">
        <v>20</v>
      </c>
      <c r="F1575">
        <v>31</v>
      </c>
      <c r="G1575">
        <v>32</v>
      </c>
      <c r="H1575">
        <v>13</v>
      </c>
      <c r="I1575">
        <f>VLOOKUP(A1575,Bシート!A:G,2,FALSE)</f>
        <v>10.6</v>
      </c>
      <c r="J1575">
        <f>VLOOKUP(A1575,Bシート!A:G,3,FALSE)</f>
        <v>-8.5000000000000018</v>
      </c>
      <c r="K1575">
        <f>VLOOKUP(A1575,Bシート!A:G,4,FALSE)</f>
        <v>1012.3</v>
      </c>
      <c r="L1575">
        <f>VLOOKUP(A1575,Bシート!A:G,5,FALSE)</f>
        <v>6.5</v>
      </c>
      <c r="M1575">
        <f>VLOOKUP(A1575,Bシート!A:G,6,FALSE)</f>
        <v>82</v>
      </c>
      <c r="N1575">
        <f>VLOOKUP(A1575,Bシート!A:G,7,FALSE)</f>
        <v>10</v>
      </c>
      <c r="O1575">
        <f>VLOOKUP(A1575,Bシート!A:H,8,FALSE)</f>
        <v>23.01</v>
      </c>
      <c r="P1575">
        <f>VLOOKUP(A1575,Bシート!A:I,9,FALSE)</f>
        <v>-0.98</v>
      </c>
      <c r="Q1575">
        <f>VLOOKUP(A1575,Bシート!A:J,10,FALSE)</f>
        <v>0.18</v>
      </c>
    </row>
    <row r="1576" spans="1:17">
      <c r="A1576" s="11">
        <v>44294</v>
      </c>
      <c r="B1576">
        <v>2</v>
      </c>
      <c r="C1576">
        <v>8</v>
      </c>
      <c r="D1576">
        <v>15</v>
      </c>
      <c r="E1576">
        <v>24</v>
      </c>
      <c r="F1576">
        <v>32</v>
      </c>
      <c r="G1576">
        <v>39</v>
      </c>
      <c r="H1576">
        <v>9</v>
      </c>
      <c r="I1576">
        <f>VLOOKUP(A1576,Bシート!A:G,2,FALSE)</f>
        <v>15.3</v>
      </c>
      <c r="J1576">
        <f>VLOOKUP(A1576,Bシート!A:G,3,FALSE)</f>
        <v>0.40000000000000036</v>
      </c>
      <c r="K1576">
        <f>VLOOKUP(A1576,Bシート!A:G,4,FALSE)</f>
        <v>1008.2</v>
      </c>
      <c r="L1576">
        <f>VLOOKUP(A1576,Bシート!A:G,5,FALSE)</f>
        <v>-0.59999999999990905</v>
      </c>
      <c r="M1576">
        <f>VLOOKUP(A1576,Bシート!A:G,6,FALSE)</f>
        <v>65</v>
      </c>
      <c r="N1576">
        <f>VLOOKUP(A1576,Bシート!A:G,7,FALSE)</f>
        <v>14</v>
      </c>
      <c r="O1576">
        <f>VLOOKUP(A1576,Bシート!A:H,8,FALSE)</f>
        <v>26.01</v>
      </c>
      <c r="P1576">
        <f>VLOOKUP(A1576,Bシート!A:I,9,FALSE)</f>
        <v>-0.68</v>
      </c>
      <c r="Q1576">
        <f>VLOOKUP(A1576,Bシート!A:J,10,FALSE)</f>
        <v>0.73</v>
      </c>
    </row>
    <row r="1577" spans="1:17">
      <c r="A1577" s="11">
        <v>44298</v>
      </c>
      <c r="B1577">
        <v>5</v>
      </c>
      <c r="C1577">
        <v>7</v>
      </c>
      <c r="D1577">
        <v>10</v>
      </c>
      <c r="E1577">
        <v>17</v>
      </c>
      <c r="F1577">
        <v>29</v>
      </c>
      <c r="G1577">
        <v>32</v>
      </c>
      <c r="H1577">
        <v>37</v>
      </c>
      <c r="I1577">
        <f>VLOOKUP(A1577,Bシート!A:G,2,FALSE)</f>
        <v>16.2</v>
      </c>
      <c r="J1577">
        <f>VLOOKUP(A1577,Bシート!A:G,3,FALSE)</f>
        <v>1.6999999999999993</v>
      </c>
      <c r="K1577">
        <f>VLOOKUP(A1577,Bシート!A:G,4,FALSE)</f>
        <v>1026.5999999999999</v>
      </c>
      <c r="L1577">
        <f>VLOOKUP(A1577,Bシート!A:G,5,FALSE)</f>
        <v>-2.8000000000001819</v>
      </c>
      <c r="M1577">
        <f>VLOOKUP(A1577,Bシート!A:G,6,FALSE)</f>
        <v>48</v>
      </c>
      <c r="N1577">
        <f>VLOOKUP(A1577,Bシート!A:G,7,FALSE)</f>
        <v>-2</v>
      </c>
      <c r="O1577">
        <f>VLOOKUP(A1577,Bシート!A:H,8,FALSE)</f>
        <v>0.48</v>
      </c>
      <c r="P1577">
        <f>VLOOKUP(A1577,Bシート!A:I,9,FALSE)</f>
        <v>0.1</v>
      </c>
      <c r="Q1577">
        <f>VLOOKUP(A1577,Bシート!A:J,10,FALSE)</f>
        <v>0.99</v>
      </c>
    </row>
    <row r="1578" spans="1:17">
      <c r="A1578" s="11">
        <v>44301</v>
      </c>
      <c r="B1578">
        <v>13</v>
      </c>
      <c r="C1578">
        <v>14</v>
      </c>
      <c r="D1578">
        <v>15</v>
      </c>
      <c r="E1578">
        <v>28</v>
      </c>
      <c r="F1578">
        <v>37</v>
      </c>
      <c r="G1578">
        <v>39</v>
      </c>
      <c r="H1578">
        <v>4</v>
      </c>
      <c r="I1578">
        <f>VLOOKUP(A1578,Bシート!A:G,2,FALSE)</f>
        <v>12.1</v>
      </c>
      <c r="J1578">
        <f>VLOOKUP(A1578,Bシート!A:G,3,FALSE)</f>
        <v>-1</v>
      </c>
      <c r="K1578">
        <f>VLOOKUP(A1578,Bシート!A:G,4,FALSE)</f>
        <v>1019.6</v>
      </c>
      <c r="L1578">
        <f>VLOOKUP(A1578,Bシート!A:G,5,FALSE)</f>
        <v>17.800000000000068</v>
      </c>
      <c r="M1578">
        <f>VLOOKUP(A1578,Bシート!A:G,6,FALSE)</f>
        <v>51</v>
      </c>
      <c r="N1578">
        <f>VLOOKUP(A1578,Bシート!A:G,7,FALSE)</f>
        <v>-44</v>
      </c>
      <c r="O1578">
        <f>VLOOKUP(A1578,Bシート!A:H,8,FALSE)</f>
        <v>3.48</v>
      </c>
      <c r="P1578">
        <f>VLOOKUP(A1578,Bシート!A:I,9,FALSE)</f>
        <v>0.67</v>
      </c>
      <c r="Q1578">
        <f>VLOOKUP(A1578,Bシート!A:J,10,FALSE)</f>
        <v>0.74</v>
      </c>
    </row>
    <row r="1579" spans="1:17">
      <c r="A1579" s="11">
        <v>44305</v>
      </c>
      <c r="B1579">
        <v>3</v>
      </c>
      <c r="C1579">
        <v>15</v>
      </c>
      <c r="D1579">
        <v>17</v>
      </c>
      <c r="E1579">
        <v>19</v>
      </c>
      <c r="F1579">
        <v>21</v>
      </c>
      <c r="G1579">
        <v>34</v>
      </c>
      <c r="H1579">
        <v>4</v>
      </c>
      <c r="I1579">
        <f>VLOOKUP(A1579,Bシート!A:G,2,FALSE)</f>
        <v>17.399999999999999</v>
      </c>
      <c r="J1579">
        <f>VLOOKUP(A1579,Bシート!A:G,3,FALSE)</f>
        <v>0.39999999999999858</v>
      </c>
      <c r="K1579">
        <f>VLOOKUP(A1579,Bシート!A:G,4,FALSE)</f>
        <v>1008.4</v>
      </c>
      <c r="L1579">
        <f>VLOOKUP(A1579,Bシート!A:G,5,FALSE)</f>
        <v>12.399999999999977</v>
      </c>
      <c r="M1579">
        <f>VLOOKUP(A1579,Bシート!A:G,6,FALSE)</f>
        <v>38</v>
      </c>
      <c r="N1579">
        <f>VLOOKUP(A1579,Bシート!A:G,7,FALSE)</f>
        <v>16</v>
      </c>
      <c r="O1579">
        <f>VLOOKUP(A1579,Bシート!A:H,8,FALSE)</f>
        <v>7.48</v>
      </c>
      <c r="P1579">
        <f>VLOOKUP(A1579,Bシート!A:I,9,FALSE)</f>
        <v>1</v>
      </c>
      <c r="Q1579">
        <f>VLOOKUP(A1579,Bシート!A:J,10,FALSE)</f>
        <v>-0.02</v>
      </c>
    </row>
    <row r="1580" spans="1:17">
      <c r="A1580" s="11">
        <v>44308</v>
      </c>
      <c r="B1580">
        <v>23</v>
      </c>
      <c r="C1580">
        <v>29</v>
      </c>
      <c r="D1580">
        <v>32</v>
      </c>
      <c r="E1580">
        <v>33</v>
      </c>
      <c r="F1580">
        <v>37</v>
      </c>
      <c r="G1580">
        <v>42</v>
      </c>
      <c r="H1580">
        <v>1</v>
      </c>
      <c r="I1580">
        <f>VLOOKUP(A1580,Bシート!A:G,2,FALSE)</f>
        <v>21.7</v>
      </c>
      <c r="J1580">
        <f>VLOOKUP(A1580,Bシート!A:G,3,FALSE)</f>
        <v>1.8000000000000007</v>
      </c>
      <c r="K1580">
        <f>VLOOKUP(A1580,Bシート!A:G,4,FALSE)</f>
        <v>1013.5</v>
      </c>
      <c r="L1580">
        <f>VLOOKUP(A1580,Bシート!A:G,5,FALSE)</f>
        <v>-1.3999999999999773</v>
      </c>
      <c r="M1580">
        <f>VLOOKUP(A1580,Bシート!A:G,6,FALSE)</f>
        <v>15</v>
      </c>
      <c r="N1580">
        <f>VLOOKUP(A1580,Bシート!A:G,7,FALSE)</f>
        <v>-29</v>
      </c>
      <c r="O1580">
        <f>VLOOKUP(A1580,Bシート!A:H,8,FALSE)</f>
        <v>10.48</v>
      </c>
      <c r="P1580">
        <f>VLOOKUP(A1580,Bシート!A:I,9,FALSE)</f>
        <v>0.79</v>
      </c>
      <c r="Q1580">
        <f>VLOOKUP(A1580,Bシート!A:J,10,FALSE)</f>
        <v>-0.61</v>
      </c>
    </row>
    <row r="1581" spans="1:17">
      <c r="A1581" s="11">
        <v>44312</v>
      </c>
      <c r="B1581">
        <v>5</v>
      </c>
      <c r="C1581">
        <v>7</v>
      </c>
      <c r="D1581">
        <v>11</v>
      </c>
      <c r="E1581">
        <v>12</v>
      </c>
      <c r="F1581">
        <v>24</v>
      </c>
      <c r="G1581">
        <v>31</v>
      </c>
      <c r="H1581">
        <v>3</v>
      </c>
      <c r="I1581">
        <f>VLOOKUP(A1581,Bシート!A:G,2,FALSE)</f>
        <v>15</v>
      </c>
      <c r="J1581">
        <f>VLOOKUP(A1581,Bシート!A:G,3,FALSE)</f>
        <v>-4.1999999999999993</v>
      </c>
      <c r="K1581">
        <f>VLOOKUP(A1581,Bシート!A:G,4,FALSE)</f>
        <v>1015.2</v>
      </c>
      <c r="L1581">
        <f>VLOOKUP(A1581,Bシート!A:G,5,FALSE)</f>
        <v>8.5</v>
      </c>
      <c r="M1581">
        <f>VLOOKUP(A1581,Bシート!A:G,6,FALSE)</f>
        <v>38</v>
      </c>
      <c r="N1581">
        <f>VLOOKUP(A1581,Bシート!A:G,7,FALSE)</f>
        <v>-22</v>
      </c>
      <c r="O1581">
        <f>VLOOKUP(A1581,Bシート!A:H,8,FALSE)</f>
        <v>14.48</v>
      </c>
      <c r="P1581">
        <f>VLOOKUP(A1581,Bシート!A:I,9,FALSE)</f>
        <v>0.06</v>
      </c>
      <c r="Q1581">
        <f>VLOOKUP(A1581,Bシート!A:J,10,FALSE)</f>
        <v>-1</v>
      </c>
    </row>
    <row r="1582" spans="1:17">
      <c r="A1582" s="11">
        <v>44315</v>
      </c>
      <c r="B1582">
        <v>6</v>
      </c>
      <c r="C1582">
        <v>12</v>
      </c>
      <c r="D1582">
        <v>30</v>
      </c>
      <c r="E1582">
        <v>31</v>
      </c>
      <c r="F1582">
        <v>41</v>
      </c>
      <c r="G1582">
        <v>43</v>
      </c>
      <c r="H1582">
        <v>1</v>
      </c>
      <c r="I1582">
        <f>VLOOKUP(A1582,Bシート!A:G,2,FALSE)</f>
        <v>16.5</v>
      </c>
      <c r="J1582">
        <f>VLOOKUP(A1582,Bシート!A:G,3,FALSE)</f>
        <v>-3.3000000000000007</v>
      </c>
      <c r="K1582">
        <f>VLOOKUP(A1582,Bシート!A:G,4,FALSE)</f>
        <v>1001.6</v>
      </c>
      <c r="L1582">
        <f>VLOOKUP(A1582,Bシート!A:G,5,FALSE)</f>
        <v>-12.399999999999977</v>
      </c>
      <c r="M1582">
        <f>VLOOKUP(A1582,Bシート!A:G,6,FALSE)</f>
        <v>98</v>
      </c>
      <c r="N1582">
        <f>VLOOKUP(A1582,Bシート!A:G,7,FALSE)</f>
        <v>38</v>
      </c>
      <c r="O1582">
        <f>VLOOKUP(A1582,Bシート!A:H,8,FALSE)</f>
        <v>17.48</v>
      </c>
      <c r="P1582">
        <f>VLOOKUP(A1582,Bシート!A:I,9,FALSE)</f>
        <v>-0.55000000000000004</v>
      </c>
      <c r="Q1582">
        <f>VLOOKUP(A1582,Bシート!A:J,10,FALSE)</f>
        <v>-0.84</v>
      </c>
    </row>
    <row r="1583" spans="1:17">
      <c r="A1583" s="11">
        <v>44319</v>
      </c>
      <c r="B1583">
        <v>18</v>
      </c>
      <c r="C1583">
        <v>32</v>
      </c>
      <c r="D1583">
        <v>35</v>
      </c>
      <c r="E1583">
        <v>36</v>
      </c>
      <c r="F1583">
        <v>39</v>
      </c>
      <c r="G1583">
        <v>41</v>
      </c>
      <c r="H1583">
        <v>28</v>
      </c>
      <c r="I1583">
        <f>VLOOKUP(A1583,Bシート!A:G,2,FALSE)</f>
        <v>17.600000000000001</v>
      </c>
      <c r="J1583">
        <f>VLOOKUP(A1583,Bシート!A:G,3,FALSE)</f>
        <v>0.60000000000000142</v>
      </c>
      <c r="K1583">
        <f>VLOOKUP(A1583,Bシート!A:G,4,FALSE)</f>
        <v>1009.5</v>
      </c>
      <c r="L1583">
        <f>VLOOKUP(A1583,Bシート!A:G,5,FALSE)</f>
        <v>12.399999999999977</v>
      </c>
      <c r="M1583">
        <f>VLOOKUP(A1583,Bシート!A:G,6,FALSE)</f>
        <v>48</v>
      </c>
      <c r="N1583">
        <f>VLOOKUP(A1583,Bシート!A:G,7,FALSE)</f>
        <v>0</v>
      </c>
      <c r="O1583">
        <f>VLOOKUP(A1583,Bシート!A:H,8,FALSE)</f>
        <v>21.48</v>
      </c>
      <c r="P1583">
        <f>VLOOKUP(A1583,Bシート!A:I,9,FALSE)</f>
        <v>-0.99</v>
      </c>
      <c r="Q1583">
        <f>VLOOKUP(A1583,Bシート!A:J,10,FALSE)</f>
        <v>-0.14000000000000001</v>
      </c>
    </row>
    <row r="1584" spans="1:17">
      <c r="A1584" s="11">
        <v>44322</v>
      </c>
      <c r="B1584">
        <v>5</v>
      </c>
      <c r="C1584">
        <v>7</v>
      </c>
      <c r="D1584">
        <v>16</v>
      </c>
      <c r="E1584">
        <v>34</v>
      </c>
      <c r="F1584">
        <v>39</v>
      </c>
      <c r="G1584">
        <v>41</v>
      </c>
      <c r="H1584">
        <v>29</v>
      </c>
      <c r="I1584">
        <f>VLOOKUP(A1584,Bシート!A:G,2,FALSE)</f>
        <v>20.2</v>
      </c>
      <c r="J1584">
        <f>VLOOKUP(A1584,Bシート!A:G,3,FALSE)</f>
        <v>2.6999999999999993</v>
      </c>
      <c r="K1584">
        <f>VLOOKUP(A1584,Bシート!A:G,4,FALSE)</f>
        <v>1013.8</v>
      </c>
      <c r="L1584">
        <f>VLOOKUP(A1584,Bシート!A:G,5,FALSE)</f>
        <v>1.8999999999999773</v>
      </c>
      <c r="M1584">
        <f>VLOOKUP(A1584,Bシート!A:G,6,FALSE)</f>
        <v>63</v>
      </c>
      <c r="N1584">
        <f>VLOOKUP(A1584,Bシート!A:G,7,FALSE)</f>
        <v>-27</v>
      </c>
      <c r="O1584">
        <f>VLOOKUP(A1584,Bシート!A:H,8,FALSE)</f>
        <v>24.48</v>
      </c>
      <c r="P1584">
        <f>VLOOKUP(A1584,Bシート!A:I,9,FALSE)</f>
        <v>-0.88</v>
      </c>
      <c r="Q1584">
        <f>VLOOKUP(A1584,Bシート!A:J,10,FALSE)</f>
        <v>0.48</v>
      </c>
    </row>
    <row r="1585" spans="1:17">
      <c r="A1585" s="11">
        <v>44326</v>
      </c>
      <c r="B1585">
        <v>13</v>
      </c>
      <c r="C1585">
        <v>15</v>
      </c>
      <c r="D1585">
        <v>18</v>
      </c>
      <c r="E1585">
        <v>30</v>
      </c>
      <c r="F1585">
        <v>37</v>
      </c>
      <c r="G1585">
        <v>43</v>
      </c>
      <c r="H1585">
        <v>9</v>
      </c>
      <c r="I1585">
        <f>VLOOKUP(A1585,Bシート!A:G,2,FALSE)</f>
        <v>20.100000000000001</v>
      </c>
      <c r="J1585">
        <f>VLOOKUP(A1585,Bシート!A:G,3,FALSE)</f>
        <v>-5.3999999999999986</v>
      </c>
      <c r="K1585">
        <f>VLOOKUP(A1585,Bシート!A:G,4,FALSE)</f>
        <v>1007</v>
      </c>
      <c r="L1585">
        <f>VLOOKUP(A1585,Bシート!A:G,5,FALSE)</f>
        <v>10.600000000000023</v>
      </c>
      <c r="M1585">
        <f>VLOOKUP(A1585,Bシート!A:G,6,FALSE)</f>
        <v>55</v>
      </c>
      <c r="N1585">
        <f>VLOOKUP(A1585,Bシート!A:G,7,FALSE)</f>
        <v>6</v>
      </c>
      <c r="O1585">
        <f>VLOOKUP(A1585,Bシート!A:H,8,FALSE)</f>
        <v>28.48</v>
      </c>
      <c r="P1585">
        <f>VLOOKUP(A1585,Bシート!A:I,9,FALSE)</f>
        <v>-0.22</v>
      </c>
      <c r="Q1585">
        <f>VLOOKUP(A1585,Bシート!A:J,10,FALSE)</f>
        <v>0.97</v>
      </c>
    </row>
    <row r="1586" spans="1:17">
      <c r="A1586" s="11">
        <v>44329</v>
      </c>
      <c r="B1586">
        <v>2</v>
      </c>
      <c r="C1586">
        <v>6</v>
      </c>
      <c r="D1586">
        <v>10</v>
      </c>
      <c r="E1586">
        <v>13</v>
      </c>
      <c r="F1586">
        <v>16</v>
      </c>
      <c r="G1586">
        <v>32</v>
      </c>
      <c r="H1586">
        <v>9</v>
      </c>
      <c r="I1586">
        <f>VLOOKUP(A1586,Bシート!A:G,2,FALSE)</f>
        <v>16.600000000000001</v>
      </c>
      <c r="J1586">
        <f>VLOOKUP(A1586,Bシート!A:G,3,FALSE)</f>
        <v>-1.5</v>
      </c>
      <c r="K1586">
        <f>VLOOKUP(A1586,Bシート!A:G,4,FALSE)</f>
        <v>1011.3</v>
      </c>
      <c r="L1586">
        <f>VLOOKUP(A1586,Bシート!A:G,5,FALSE)</f>
        <v>-6.9000000000000909</v>
      </c>
      <c r="M1586">
        <f>VLOOKUP(A1586,Bシート!A:G,6,FALSE)</f>
        <v>100</v>
      </c>
      <c r="N1586">
        <f>VLOOKUP(A1586,Bシート!A:G,7,FALSE)</f>
        <v>37</v>
      </c>
      <c r="O1586">
        <f>VLOOKUP(A1586,Bシート!A:H,8,FALSE)</f>
        <v>1.95</v>
      </c>
      <c r="P1586">
        <f>VLOOKUP(A1586,Bシート!A:I,9,FALSE)</f>
        <v>0.4</v>
      </c>
      <c r="Q1586">
        <f>VLOOKUP(A1586,Bシート!A:J,10,FALSE)</f>
        <v>0.92</v>
      </c>
    </row>
    <row r="1587" spans="1:17">
      <c r="A1587" s="11">
        <v>44333</v>
      </c>
      <c r="B1587">
        <v>2</v>
      </c>
      <c r="C1587">
        <v>13</v>
      </c>
      <c r="D1587">
        <v>19</v>
      </c>
      <c r="E1587">
        <v>27</v>
      </c>
      <c r="F1587">
        <v>40</v>
      </c>
      <c r="G1587">
        <v>42</v>
      </c>
      <c r="H1587">
        <v>14</v>
      </c>
      <c r="I1587">
        <f>VLOOKUP(A1587,Bシート!A:G,2,FALSE)</f>
        <v>23.9</v>
      </c>
      <c r="J1587">
        <f>VLOOKUP(A1587,Bシート!A:G,3,FALSE)</f>
        <v>4.5</v>
      </c>
      <c r="K1587">
        <f>VLOOKUP(A1587,Bシート!A:G,4,FALSE)</f>
        <v>999</v>
      </c>
      <c r="L1587">
        <f>VLOOKUP(A1587,Bシート!A:G,5,FALSE)</f>
        <v>-10.200000000000045</v>
      </c>
      <c r="M1587">
        <f>VLOOKUP(A1587,Bシート!A:G,6,FALSE)</f>
        <v>84</v>
      </c>
      <c r="N1587">
        <f>VLOOKUP(A1587,Bシート!A:G,7,FALSE)</f>
        <v>-15</v>
      </c>
      <c r="O1587">
        <f>VLOOKUP(A1587,Bシート!A:H,8,FALSE)</f>
        <v>5.95</v>
      </c>
      <c r="P1587">
        <f>VLOOKUP(A1587,Bシート!A:I,9,FALSE)</f>
        <v>0.95</v>
      </c>
      <c r="Q1587">
        <f>VLOOKUP(A1587,Bシート!A:J,10,FALSE)</f>
        <v>0.3</v>
      </c>
    </row>
    <row r="1588" spans="1:17">
      <c r="A1588" s="11">
        <v>44336</v>
      </c>
      <c r="B1588">
        <v>16</v>
      </c>
      <c r="C1588">
        <v>21</v>
      </c>
      <c r="D1588">
        <v>22</v>
      </c>
      <c r="E1588">
        <v>27</v>
      </c>
      <c r="F1588">
        <v>36</v>
      </c>
      <c r="G1588">
        <v>43</v>
      </c>
      <c r="H1588">
        <v>37</v>
      </c>
      <c r="I1588">
        <f>VLOOKUP(A1588,Bシート!A:G,2,FALSE)</f>
        <v>19.7</v>
      </c>
      <c r="J1588">
        <f>VLOOKUP(A1588,Bシート!A:G,3,FALSE)</f>
        <v>1.8000000000000007</v>
      </c>
      <c r="K1588">
        <f>VLOOKUP(A1588,Bシート!A:G,4,FALSE)</f>
        <v>1011.4</v>
      </c>
      <c r="L1588">
        <f>VLOOKUP(A1588,Bシート!A:G,5,FALSE)</f>
        <v>3.6999999999999318</v>
      </c>
      <c r="M1588">
        <f>VLOOKUP(A1588,Bシート!A:G,6,FALSE)</f>
        <v>94</v>
      </c>
      <c r="N1588">
        <f>VLOOKUP(A1588,Bシート!A:G,7,FALSE)</f>
        <v>-6</v>
      </c>
      <c r="O1588">
        <f>VLOOKUP(A1588,Bシート!A:H,8,FALSE)</f>
        <v>8.9499999999999993</v>
      </c>
      <c r="P1588">
        <f>VLOOKUP(A1588,Bシート!A:I,9,FALSE)</f>
        <v>0.95</v>
      </c>
      <c r="Q1588">
        <f>VLOOKUP(A1588,Bシート!A:J,10,FALSE)</f>
        <v>-0.33</v>
      </c>
    </row>
    <row r="1589" spans="1:17">
      <c r="A1589" s="11">
        <v>44340</v>
      </c>
      <c r="B1589">
        <v>6</v>
      </c>
      <c r="C1589">
        <v>16</v>
      </c>
      <c r="D1589">
        <v>27</v>
      </c>
      <c r="E1589">
        <v>31</v>
      </c>
      <c r="F1589">
        <v>32</v>
      </c>
      <c r="G1589">
        <v>34</v>
      </c>
      <c r="H1589">
        <v>11</v>
      </c>
      <c r="I1589">
        <f>VLOOKUP(A1589,Bシート!A:G,2,FALSE)</f>
        <v>22.9</v>
      </c>
      <c r="J1589">
        <f>VLOOKUP(A1589,Bシート!A:G,3,FALSE)</f>
        <v>1</v>
      </c>
      <c r="K1589">
        <f>VLOOKUP(A1589,Bシート!A:G,4,FALSE)</f>
        <v>1000.9</v>
      </c>
      <c r="L1589">
        <f>VLOOKUP(A1589,Bシート!A:G,5,FALSE)</f>
        <v>-3.3000000000000682</v>
      </c>
      <c r="M1589">
        <f>VLOOKUP(A1589,Bシート!A:G,6,FALSE)</f>
        <v>67</v>
      </c>
      <c r="N1589">
        <f>VLOOKUP(A1589,Bシート!A:G,7,FALSE)</f>
        <v>2</v>
      </c>
      <c r="O1589">
        <f>VLOOKUP(A1589,Bシート!A:H,8,FALSE)</f>
        <v>12.95</v>
      </c>
      <c r="P1589">
        <f>VLOOKUP(A1589,Bシート!A:I,9,FALSE)</f>
        <v>0.38</v>
      </c>
      <c r="Q1589">
        <f>VLOOKUP(A1589,Bシート!A:J,10,FALSE)</f>
        <v>-0.93</v>
      </c>
    </row>
    <row r="1590" spans="1:17">
      <c r="A1590" s="11">
        <v>44343</v>
      </c>
      <c r="B1590">
        <v>11</v>
      </c>
      <c r="C1590">
        <v>21</v>
      </c>
      <c r="D1590">
        <v>25</v>
      </c>
      <c r="E1590">
        <v>31</v>
      </c>
      <c r="F1590">
        <v>36</v>
      </c>
      <c r="G1590">
        <v>39</v>
      </c>
      <c r="H1590">
        <v>32</v>
      </c>
      <c r="I1590">
        <f>VLOOKUP(A1590,Bシート!A:G,2,FALSE)</f>
        <v>16.2</v>
      </c>
      <c r="J1590">
        <f>VLOOKUP(A1590,Bシート!A:G,3,FALSE)</f>
        <v>-5.5</v>
      </c>
      <c r="K1590">
        <f>VLOOKUP(A1590,Bシート!A:G,4,FALSE)</f>
        <v>995.8</v>
      </c>
      <c r="L1590">
        <f>VLOOKUP(A1590,Bシート!A:G,5,FALSE)</f>
        <v>-11.100000000000023</v>
      </c>
      <c r="M1590">
        <f>VLOOKUP(A1590,Bシート!A:G,6,FALSE)</f>
        <v>99</v>
      </c>
      <c r="N1590">
        <f>VLOOKUP(A1590,Bシート!A:G,7,FALSE)</f>
        <v>38</v>
      </c>
      <c r="O1590">
        <f>VLOOKUP(A1590,Bシート!A:H,8,FALSE)</f>
        <v>15.95</v>
      </c>
      <c r="P1590">
        <f>VLOOKUP(A1590,Bシート!A:I,9,FALSE)</f>
        <v>-0.25</v>
      </c>
      <c r="Q1590">
        <f>VLOOKUP(A1590,Bシート!A:J,10,FALSE)</f>
        <v>-0.97</v>
      </c>
    </row>
    <row r="1591" spans="1:17">
      <c r="A1591" s="11">
        <v>44347</v>
      </c>
      <c r="B1591">
        <v>10</v>
      </c>
      <c r="C1591">
        <v>12</v>
      </c>
      <c r="D1591">
        <v>15</v>
      </c>
      <c r="E1591">
        <v>29</v>
      </c>
      <c r="F1591">
        <v>33</v>
      </c>
      <c r="G1591">
        <v>42</v>
      </c>
      <c r="H1591">
        <v>17</v>
      </c>
      <c r="I1591">
        <f>VLOOKUP(A1591,Bシート!A:G,2,FALSE)</f>
        <v>21.8</v>
      </c>
      <c r="J1591">
        <f>VLOOKUP(A1591,Bシート!A:G,3,FALSE)</f>
        <v>0.19999999999999929</v>
      </c>
      <c r="K1591">
        <f>VLOOKUP(A1591,Bシート!A:G,4,FALSE)</f>
        <v>1008.9</v>
      </c>
      <c r="L1591">
        <f>VLOOKUP(A1591,Bシート!A:G,5,FALSE)</f>
        <v>4.2999999999999545</v>
      </c>
      <c r="M1591">
        <f>VLOOKUP(A1591,Bシート!A:G,6,FALSE)</f>
        <v>62</v>
      </c>
      <c r="N1591">
        <f>VLOOKUP(A1591,Bシート!A:G,7,FALSE)</f>
        <v>-1</v>
      </c>
      <c r="O1591">
        <f>VLOOKUP(A1591,Bシート!A:H,8,FALSE)</f>
        <v>19.95</v>
      </c>
      <c r="P1591">
        <f>VLOOKUP(A1591,Bシート!A:I,9,FALSE)</f>
        <v>-0.89</v>
      </c>
      <c r="Q1591">
        <f>VLOOKUP(A1591,Bシート!A:J,10,FALSE)</f>
        <v>-0.45</v>
      </c>
    </row>
    <row r="1592" spans="1:17">
      <c r="A1592" s="11">
        <v>44350</v>
      </c>
      <c r="B1592">
        <v>7</v>
      </c>
      <c r="C1592">
        <v>9</v>
      </c>
      <c r="D1592">
        <v>18</v>
      </c>
      <c r="E1592">
        <v>21</v>
      </c>
      <c r="F1592">
        <v>26</v>
      </c>
      <c r="G1592">
        <v>43</v>
      </c>
      <c r="H1592">
        <v>14</v>
      </c>
      <c r="I1592">
        <f>VLOOKUP(A1592,Bシート!A:G,2,FALSE)</f>
        <v>23.1</v>
      </c>
      <c r="J1592">
        <f>VLOOKUP(A1592,Bシート!A:G,3,FALSE)</f>
        <v>0</v>
      </c>
      <c r="K1592">
        <f>VLOOKUP(A1592,Bシート!A:G,4,FALSE)</f>
        <v>1011</v>
      </c>
      <c r="L1592">
        <f>VLOOKUP(A1592,Bシート!A:G,5,FALSE)</f>
        <v>-3.6000000000000227</v>
      </c>
      <c r="M1592">
        <f>VLOOKUP(A1592,Bシート!A:G,6,FALSE)</f>
        <v>58</v>
      </c>
      <c r="N1592">
        <f>VLOOKUP(A1592,Bシート!A:G,7,FALSE)</f>
        <v>-1</v>
      </c>
      <c r="O1592">
        <f>VLOOKUP(A1592,Bシート!A:H,8,FALSE)</f>
        <v>22.95</v>
      </c>
      <c r="P1592">
        <f>VLOOKUP(A1592,Bシート!A:I,9,FALSE)</f>
        <v>-0.99</v>
      </c>
      <c r="Q1592">
        <f>VLOOKUP(A1592,Bシート!A:J,10,FALSE)</f>
        <v>0.17</v>
      </c>
    </row>
    <row r="1593" spans="1:17">
      <c r="A1593" s="11">
        <v>44354</v>
      </c>
      <c r="B1593">
        <v>4</v>
      </c>
      <c r="C1593">
        <v>16</v>
      </c>
      <c r="D1593">
        <v>25</v>
      </c>
      <c r="E1593">
        <v>30</v>
      </c>
      <c r="F1593">
        <v>36</v>
      </c>
      <c r="G1593">
        <v>43</v>
      </c>
      <c r="H1593">
        <v>19</v>
      </c>
      <c r="I1593">
        <f>VLOOKUP(A1593,Bシート!A:G,2,FALSE)</f>
        <v>25.3</v>
      </c>
      <c r="J1593">
        <f>VLOOKUP(A1593,Bシート!A:G,3,FALSE)</f>
        <v>2.6999999999999993</v>
      </c>
      <c r="K1593">
        <f>VLOOKUP(A1593,Bシート!A:G,4,FALSE)</f>
        <v>1010.7</v>
      </c>
      <c r="L1593">
        <f>VLOOKUP(A1593,Bシート!A:G,5,FALSE)</f>
        <v>3.7000000000000455</v>
      </c>
      <c r="M1593">
        <f>VLOOKUP(A1593,Bシート!A:G,6,FALSE)</f>
        <v>62</v>
      </c>
      <c r="N1593">
        <f>VLOOKUP(A1593,Bシート!A:G,7,FALSE)</f>
        <v>-20</v>
      </c>
      <c r="O1593">
        <f>VLOOKUP(A1593,Bシート!A:H,8,FALSE)</f>
        <v>26.95</v>
      </c>
      <c r="P1593">
        <f>VLOOKUP(A1593,Bシート!A:I,9,FALSE)</f>
        <v>-0.52</v>
      </c>
      <c r="Q1593">
        <f>VLOOKUP(A1593,Bシート!A:J,10,FALSE)</f>
        <v>0.85</v>
      </c>
    </row>
    <row r="1594" spans="1:17">
      <c r="A1594" s="11">
        <v>44357</v>
      </c>
      <c r="B1594">
        <v>6</v>
      </c>
      <c r="C1594">
        <v>17</v>
      </c>
      <c r="D1594">
        <v>18</v>
      </c>
      <c r="E1594">
        <v>35</v>
      </c>
      <c r="F1594">
        <v>37</v>
      </c>
      <c r="G1594">
        <v>38</v>
      </c>
      <c r="H1594">
        <v>16</v>
      </c>
      <c r="I1594">
        <f>VLOOKUP(A1594,Bシート!A:G,2,FALSE)</f>
        <v>26.5</v>
      </c>
      <c r="J1594">
        <f>VLOOKUP(A1594,Bシート!A:G,3,FALSE)</f>
        <v>0.30000000000000071</v>
      </c>
      <c r="K1594">
        <f>VLOOKUP(A1594,Bシート!A:G,4,FALSE)</f>
        <v>1015.5</v>
      </c>
      <c r="L1594">
        <f>VLOOKUP(A1594,Bシート!A:G,5,FALSE)</f>
        <v>2.2999999999999545</v>
      </c>
      <c r="M1594">
        <f>VLOOKUP(A1594,Bシート!A:G,6,FALSE)</f>
        <v>55</v>
      </c>
      <c r="N1594">
        <f>VLOOKUP(A1594,Bシート!A:G,7,FALSE)</f>
        <v>7</v>
      </c>
      <c r="O1594">
        <f>VLOOKUP(A1594,Bシート!A:H,8,FALSE)</f>
        <v>0.42</v>
      </c>
      <c r="P1594">
        <f>VLOOKUP(A1594,Bシート!A:I,9,FALSE)</f>
        <v>0.09</v>
      </c>
      <c r="Q1594">
        <f>VLOOKUP(A1594,Bシート!A:J,10,FALSE)</f>
        <v>1</v>
      </c>
    </row>
    <row r="1595" spans="1:17">
      <c r="A1595" s="11">
        <v>44361</v>
      </c>
      <c r="B1595">
        <v>1</v>
      </c>
      <c r="C1595">
        <v>5</v>
      </c>
      <c r="D1595">
        <v>6</v>
      </c>
      <c r="E1595">
        <v>13</v>
      </c>
      <c r="F1595">
        <v>34</v>
      </c>
      <c r="G1595">
        <v>36</v>
      </c>
      <c r="H1595">
        <v>18</v>
      </c>
      <c r="I1595">
        <f>VLOOKUP(A1595,Bシート!A:G,2,FALSE)</f>
        <v>21.5</v>
      </c>
      <c r="J1595">
        <f>VLOOKUP(A1595,Bシート!A:G,3,FALSE)</f>
        <v>-3.6999999999999993</v>
      </c>
      <c r="K1595">
        <f>VLOOKUP(A1595,Bシート!A:G,4,FALSE)</f>
        <v>1004.1</v>
      </c>
      <c r="L1595">
        <f>VLOOKUP(A1595,Bシート!A:G,5,FALSE)</f>
        <v>-2</v>
      </c>
      <c r="M1595">
        <f>VLOOKUP(A1595,Bシート!A:G,6,FALSE)</f>
        <v>94</v>
      </c>
      <c r="N1595">
        <f>VLOOKUP(A1595,Bシート!A:G,7,FALSE)</f>
        <v>33</v>
      </c>
      <c r="O1595">
        <f>VLOOKUP(A1595,Bシート!A:H,8,FALSE)</f>
        <v>4.42</v>
      </c>
      <c r="P1595">
        <f>VLOOKUP(A1595,Bシート!A:I,9,FALSE)</f>
        <v>0.81</v>
      </c>
      <c r="Q1595">
        <f>VLOOKUP(A1595,Bシート!A:J,10,FALSE)</f>
        <v>0.59</v>
      </c>
    </row>
    <row r="1596" spans="1:17">
      <c r="A1596" s="11">
        <v>44364</v>
      </c>
      <c r="B1596">
        <v>16</v>
      </c>
      <c r="C1596">
        <v>21</v>
      </c>
      <c r="D1596">
        <v>30</v>
      </c>
      <c r="E1596">
        <v>32</v>
      </c>
      <c r="F1596">
        <v>40</v>
      </c>
      <c r="G1596">
        <v>43</v>
      </c>
      <c r="H1596">
        <v>15</v>
      </c>
      <c r="I1596">
        <f>VLOOKUP(A1596,Bシート!A:G,2,FALSE)</f>
        <v>22.8</v>
      </c>
      <c r="J1596">
        <f>VLOOKUP(A1596,Bシート!A:G,3,FALSE)</f>
        <v>0.19999999999999929</v>
      </c>
      <c r="K1596">
        <f>VLOOKUP(A1596,Bシート!A:G,4,FALSE)</f>
        <v>1003</v>
      </c>
      <c r="L1596">
        <f>VLOOKUP(A1596,Bシート!A:G,5,FALSE)</f>
        <v>-1.3999999999999773</v>
      </c>
      <c r="M1596">
        <f>VLOOKUP(A1596,Bシート!A:G,6,FALSE)</f>
        <v>57</v>
      </c>
      <c r="N1596">
        <f>VLOOKUP(A1596,Bシート!A:G,7,FALSE)</f>
        <v>-25</v>
      </c>
      <c r="O1596">
        <f>VLOOKUP(A1596,Bシート!A:H,8,FALSE)</f>
        <v>7.42</v>
      </c>
      <c r="P1596">
        <f>VLOOKUP(A1596,Bシート!A:I,9,FALSE)</f>
        <v>1</v>
      </c>
      <c r="Q1596">
        <f>VLOOKUP(A1596,Bシート!A:J,10,FALSE)</f>
        <v>-0.01</v>
      </c>
    </row>
    <row r="1597" spans="1:17">
      <c r="A1597" s="11">
        <v>44368</v>
      </c>
      <c r="B1597">
        <v>10</v>
      </c>
      <c r="C1597">
        <v>15</v>
      </c>
      <c r="D1597">
        <v>30</v>
      </c>
      <c r="E1597">
        <v>35</v>
      </c>
      <c r="F1597">
        <v>42</v>
      </c>
      <c r="G1597">
        <v>43</v>
      </c>
      <c r="H1597">
        <v>26</v>
      </c>
      <c r="I1597">
        <f>VLOOKUP(A1597,Bシート!A:G,2,FALSE)</f>
        <v>23.5</v>
      </c>
      <c r="J1597">
        <f>VLOOKUP(A1597,Bシート!A:G,3,FALSE)</f>
        <v>-1.3999999999999986</v>
      </c>
      <c r="K1597">
        <f>VLOOKUP(A1597,Bシート!A:G,4,FALSE)</f>
        <v>1003.1</v>
      </c>
      <c r="L1597">
        <f>VLOOKUP(A1597,Bシート!A:G,5,FALSE)</f>
        <v>6.5</v>
      </c>
      <c r="M1597">
        <f>VLOOKUP(A1597,Bシート!A:G,6,FALSE)</f>
        <v>69</v>
      </c>
      <c r="N1597">
        <f>VLOOKUP(A1597,Bシート!A:G,7,FALSE)</f>
        <v>-6</v>
      </c>
      <c r="O1597">
        <f>VLOOKUP(A1597,Bシート!A:H,8,FALSE)</f>
        <v>11.42</v>
      </c>
      <c r="P1597">
        <f>VLOOKUP(A1597,Bシート!A:I,9,FALSE)</f>
        <v>0.65</v>
      </c>
      <c r="Q1597">
        <f>VLOOKUP(A1597,Bシート!A:J,10,FALSE)</f>
        <v>-0.76</v>
      </c>
    </row>
    <row r="1598" spans="1:17">
      <c r="A1598" s="11">
        <v>44371</v>
      </c>
      <c r="B1598">
        <v>2</v>
      </c>
      <c r="C1598">
        <v>3</v>
      </c>
      <c r="D1598">
        <v>8</v>
      </c>
      <c r="E1598">
        <v>17</v>
      </c>
      <c r="F1598">
        <v>23</v>
      </c>
      <c r="G1598">
        <v>32</v>
      </c>
      <c r="H1598">
        <v>12</v>
      </c>
      <c r="I1598">
        <f>VLOOKUP(A1598,Bシート!A:G,2,FALSE)</f>
        <v>24.5</v>
      </c>
      <c r="J1598">
        <f>VLOOKUP(A1598,Bシート!A:G,3,FALSE)</f>
        <v>1.6000000000000014</v>
      </c>
      <c r="K1598">
        <f>VLOOKUP(A1598,Bシート!A:G,4,FALSE)</f>
        <v>1008.7</v>
      </c>
      <c r="L1598">
        <f>VLOOKUP(A1598,Bシート!A:G,5,FALSE)</f>
        <v>1.2000000000000455</v>
      </c>
      <c r="M1598">
        <f>VLOOKUP(A1598,Bシート!A:G,6,FALSE)</f>
        <v>64</v>
      </c>
      <c r="N1598">
        <f>VLOOKUP(A1598,Bシート!A:G,7,FALSE)</f>
        <v>-5</v>
      </c>
      <c r="O1598">
        <f>VLOOKUP(A1598,Bシート!A:H,8,FALSE)</f>
        <v>14.42</v>
      </c>
      <c r="P1598">
        <f>VLOOKUP(A1598,Bシート!A:I,9,FALSE)</f>
        <v>7.0000000000000007E-2</v>
      </c>
      <c r="Q1598">
        <f>VLOOKUP(A1598,Bシート!A:J,10,FALSE)</f>
        <v>-1</v>
      </c>
    </row>
    <row r="1599" spans="1:17">
      <c r="A1599" s="11">
        <v>44375</v>
      </c>
      <c r="B1599">
        <v>9</v>
      </c>
      <c r="C1599">
        <v>11</v>
      </c>
      <c r="D1599">
        <v>26</v>
      </c>
      <c r="E1599">
        <v>28</v>
      </c>
      <c r="F1599">
        <v>39</v>
      </c>
      <c r="G1599">
        <v>43</v>
      </c>
      <c r="H1599">
        <v>1</v>
      </c>
      <c r="I1599">
        <f>VLOOKUP(A1599,Bシート!A:G,2,FALSE)</f>
        <v>26.3</v>
      </c>
      <c r="J1599">
        <f>VLOOKUP(A1599,Bシート!A:G,3,FALSE)</f>
        <v>2.4000000000000021</v>
      </c>
      <c r="K1599">
        <f>VLOOKUP(A1599,Bシート!A:G,4,FALSE)</f>
        <v>1002.6</v>
      </c>
      <c r="L1599">
        <f>VLOOKUP(A1599,Bシート!A:G,5,FALSE)</f>
        <v>-1.8999999999999773</v>
      </c>
      <c r="M1599">
        <f>VLOOKUP(A1599,Bシート!A:G,6,FALSE)</f>
        <v>65</v>
      </c>
      <c r="N1599">
        <f>VLOOKUP(A1599,Bシート!A:G,7,FALSE)</f>
        <v>-9</v>
      </c>
      <c r="O1599">
        <f>VLOOKUP(A1599,Bシート!A:H,8,FALSE)</f>
        <v>18.420000000000002</v>
      </c>
      <c r="P1599">
        <f>VLOOKUP(A1599,Bシート!A:I,9,FALSE)</f>
        <v>-0.7</v>
      </c>
      <c r="Q1599">
        <f>VLOOKUP(A1599,Bシート!A:J,10,FALSE)</f>
        <v>-0.71</v>
      </c>
    </row>
    <row r="1600" spans="1:17">
      <c r="A1600" s="11">
        <v>44378</v>
      </c>
      <c r="B1600">
        <v>1</v>
      </c>
      <c r="C1600">
        <v>2</v>
      </c>
      <c r="D1600">
        <v>20</v>
      </c>
      <c r="E1600">
        <v>22</v>
      </c>
      <c r="F1600">
        <v>35</v>
      </c>
      <c r="G1600">
        <v>38</v>
      </c>
      <c r="H1600">
        <v>4</v>
      </c>
      <c r="I1600">
        <f>VLOOKUP(A1600,Bシート!A:G,2,FALSE)</f>
        <v>21.2</v>
      </c>
      <c r="J1600">
        <f>VLOOKUP(A1600,Bシート!A:G,3,FALSE)</f>
        <v>0.59999999999999787</v>
      </c>
      <c r="K1600">
        <f>VLOOKUP(A1600,Bシート!A:G,4,FALSE)</f>
        <v>1009.4</v>
      </c>
      <c r="L1600">
        <f>VLOOKUP(A1600,Bシート!A:G,5,FALSE)</f>
        <v>-2.5</v>
      </c>
      <c r="M1600">
        <f>VLOOKUP(A1600,Bシート!A:G,6,FALSE)</f>
        <v>96</v>
      </c>
      <c r="N1600">
        <f>VLOOKUP(A1600,Bシート!A:G,7,FALSE)</f>
        <v>-3</v>
      </c>
      <c r="O1600">
        <f>VLOOKUP(A1600,Bシート!A:H,8,FALSE)</f>
        <v>21.42</v>
      </c>
      <c r="P1600">
        <f>VLOOKUP(A1600,Bシート!A:I,9,FALSE)</f>
        <v>-0.99</v>
      </c>
      <c r="Q1600">
        <f>VLOOKUP(A1600,Bシート!A:J,10,FALSE)</f>
        <v>-0.16</v>
      </c>
    </row>
    <row r="1601" spans="1:17">
      <c r="A1601" s="11">
        <v>44382</v>
      </c>
      <c r="B1601">
        <v>7</v>
      </c>
      <c r="C1601">
        <v>14</v>
      </c>
      <c r="D1601">
        <v>22</v>
      </c>
      <c r="E1601">
        <v>35</v>
      </c>
      <c r="F1601">
        <v>37</v>
      </c>
      <c r="G1601">
        <v>39</v>
      </c>
      <c r="H1601">
        <v>24</v>
      </c>
      <c r="I1601">
        <f>VLOOKUP(A1601,Bシート!A:G,2,FALSE)</f>
        <v>24</v>
      </c>
      <c r="J1601">
        <f>VLOOKUP(A1601,Bシート!A:G,3,FALSE)</f>
        <v>3.8000000000000007</v>
      </c>
      <c r="K1601">
        <f>VLOOKUP(A1601,Bシート!A:G,4,FALSE)</f>
        <v>1006.2</v>
      </c>
      <c r="L1601">
        <f>VLOOKUP(A1601,Bシート!A:G,5,FALSE)</f>
        <v>-6</v>
      </c>
      <c r="M1601">
        <f>VLOOKUP(A1601,Bシート!A:G,6,FALSE)</f>
        <v>94</v>
      </c>
      <c r="N1601">
        <f>VLOOKUP(A1601,Bシート!A:G,7,FALSE)</f>
        <v>-6</v>
      </c>
      <c r="O1601">
        <f>VLOOKUP(A1601,Bシート!A:H,8,FALSE)</f>
        <v>25.42</v>
      </c>
      <c r="P1601">
        <f>VLOOKUP(A1601,Bシート!A:I,9,FALSE)</f>
        <v>-0.77</v>
      </c>
      <c r="Q1601">
        <f>VLOOKUP(A1601,Bシート!A:J,10,FALSE)</f>
        <v>0.64</v>
      </c>
    </row>
    <row r="1602" spans="1:17">
      <c r="A1602" s="11">
        <v>44385</v>
      </c>
      <c r="B1602">
        <v>6</v>
      </c>
      <c r="C1602">
        <v>13</v>
      </c>
      <c r="D1602">
        <v>17</v>
      </c>
      <c r="E1602">
        <v>18</v>
      </c>
      <c r="F1602">
        <v>21</v>
      </c>
      <c r="G1602">
        <v>41</v>
      </c>
      <c r="H1602">
        <v>37</v>
      </c>
      <c r="I1602">
        <f>VLOOKUP(A1602,Bシート!A:G,2,FALSE)</f>
        <v>23.5</v>
      </c>
      <c r="J1602">
        <f>VLOOKUP(A1602,Bシート!A:G,3,FALSE)</f>
        <v>-3.8000000000000007</v>
      </c>
      <c r="K1602">
        <f>VLOOKUP(A1602,Bシート!A:G,4,FALSE)</f>
        <v>1005</v>
      </c>
      <c r="L1602">
        <f>VLOOKUP(A1602,Bシート!A:G,5,FALSE)</f>
        <v>1.2999999999999545</v>
      </c>
      <c r="M1602">
        <f>VLOOKUP(A1602,Bシート!A:G,6,FALSE)</f>
        <v>99</v>
      </c>
      <c r="N1602">
        <f>VLOOKUP(A1602,Bシート!A:G,7,FALSE)</f>
        <v>23</v>
      </c>
      <c r="O1602">
        <f>VLOOKUP(A1602,Bシート!A:H,8,FALSE)</f>
        <v>28.42</v>
      </c>
      <c r="P1602">
        <f>VLOOKUP(A1602,Bシート!A:I,9,FALSE)</f>
        <v>-0.24</v>
      </c>
      <c r="Q1602">
        <f>VLOOKUP(A1602,Bシート!A:J,10,FALSE)</f>
        <v>0.97</v>
      </c>
    </row>
    <row r="1603" spans="1:17">
      <c r="A1603" s="11">
        <v>44389</v>
      </c>
      <c r="B1603">
        <v>1</v>
      </c>
      <c r="C1603">
        <v>2</v>
      </c>
      <c r="D1603">
        <v>7</v>
      </c>
      <c r="E1603">
        <v>14</v>
      </c>
      <c r="F1603">
        <v>32</v>
      </c>
      <c r="G1603">
        <v>42</v>
      </c>
      <c r="H1603">
        <v>33</v>
      </c>
      <c r="I1603">
        <f>VLOOKUP(A1603,Bシート!A:G,2,FALSE)</f>
        <v>27.7</v>
      </c>
      <c r="J1603">
        <f>VLOOKUP(A1603,Bシート!A:G,3,FALSE)</f>
        <v>5.6999999999999993</v>
      </c>
      <c r="K1603">
        <f>VLOOKUP(A1603,Bシート!A:G,4,FALSE)</f>
        <v>1008.2</v>
      </c>
      <c r="L1603">
        <f>VLOOKUP(A1603,Bシート!A:G,5,FALSE)</f>
        <v>-0.79999999999995453</v>
      </c>
      <c r="M1603">
        <f>VLOOKUP(A1603,Bシート!A:G,6,FALSE)</f>
        <v>78</v>
      </c>
      <c r="N1603">
        <f>VLOOKUP(A1603,Bシート!A:G,7,FALSE)</f>
        <v>-20</v>
      </c>
      <c r="O1603">
        <f>VLOOKUP(A1603,Bシート!A:H,8,FALSE)</f>
        <v>2.88</v>
      </c>
      <c r="P1603">
        <f>VLOOKUP(A1603,Bシート!A:I,9,FALSE)</f>
        <v>0.57999999999999996</v>
      </c>
      <c r="Q1603">
        <f>VLOOKUP(A1603,Bシート!A:J,10,FALSE)</f>
        <v>0.82</v>
      </c>
    </row>
    <row r="1604" spans="1:17">
      <c r="A1604" s="11">
        <v>44392</v>
      </c>
      <c r="B1604">
        <v>4</v>
      </c>
      <c r="C1604">
        <v>6</v>
      </c>
      <c r="D1604">
        <v>32</v>
      </c>
      <c r="E1604">
        <v>35</v>
      </c>
      <c r="F1604">
        <v>40</v>
      </c>
      <c r="G1604">
        <v>42</v>
      </c>
      <c r="H1604">
        <v>26</v>
      </c>
      <c r="I1604">
        <f>VLOOKUP(A1604,Bシート!A:G,2,FALSE)</f>
        <v>28</v>
      </c>
      <c r="J1604">
        <f>VLOOKUP(A1604,Bシート!A:G,3,FALSE)</f>
        <v>2</v>
      </c>
      <c r="K1604">
        <f>VLOOKUP(A1604,Bシート!A:G,4,FALSE)</f>
        <v>1016</v>
      </c>
      <c r="L1604">
        <f>VLOOKUP(A1604,Bシート!A:G,5,FALSE)</f>
        <v>2.5</v>
      </c>
      <c r="M1604">
        <f>VLOOKUP(A1604,Bシート!A:G,6,FALSE)</f>
        <v>73</v>
      </c>
      <c r="N1604">
        <f>VLOOKUP(A1604,Bシート!A:G,7,FALSE)</f>
        <v>-7</v>
      </c>
      <c r="O1604">
        <f>VLOOKUP(A1604,Bシート!A:H,8,FALSE)</f>
        <v>5.88</v>
      </c>
      <c r="P1604">
        <f>VLOOKUP(A1604,Bシート!A:I,9,FALSE)</f>
        <v>0.95</v>
      </c>
      <c r="Q1604">
        <f>VLOOKUP(A1604,Bシート!A:J,10,FALSE)</f>
        <v>0.31</v>
      </c>
    </row>
    <row r="1605" spans="1:17">
      <c r="A1605" s="11">
        <v>44396</v>
      </c>
      <c r="B1605">
        <v>12</v>
      </c>
      <c r="C1605">
        <v>21</v>
      </c>
      <c r="D1605">
        <v>23</v>
      </c>
      <c r="E1605">
        <v>36</v>
      </c>
      <c r="F1605">
        <v>37</v>
      </c>
      <c r="G1605">
        <v>38</v>
      </c>
      <c r="H1605">
        <v>6</v>
      </c>
      <c r="I1605">
        <f>VLOOKUP(A1605,Bシート!A:G,2,FALSE)</f>
        <v>30.3</v>
      </c>
      <c r="J1605">
        <f>VLOOKUP(A1605,Bシート!A:G,3,FALSE)</f>
        <v>1.4000000000000021</v>
      </c>
      <c r="K1605">
        <f>VLOOKUP(A1605,Bシート!A:G,4,FALSE)</f>
        <v>1011.8</v>
      </c>
      <c r="L1605">
        <f>VLOOKUP(A1605,Bシート!A:G,5,FALSE)</f>
        <v>0</v>
      </c>
      <c r="M1605">
        <f>VLOOKUP(A1605,Bシート!A:G,6,FALSE)</f>
        <v>71</v>
      </c>
      <c r="N1605">
        <f>VLOOKUP(A1605,Bシート!A:G,7,FALSE)</f>
        <v>-3</v>
      </c>
      <c r="O1605">
        <f>VLOOKUP(A1605,Bシート!A:H,8,FALSE)</f>
        <v>9.8800000000000008</v>
      </c>
      <c r="P1605">
        <f>VLOOKUP(A1605,Bシート!A:I,9,FALSE)</f>
        <v>0.86</v>
      </c>
      <c r="Q1605">
        <f>VLOOKUP(A1605,Bシート!A:J,10,FALSE)</f>
        <v>-0.51</v>
      </c>
    </row>
    <row r="1606" spans="1:17">
      <c r="A1606" s="11">
        <v>44399</v>
      </c>
      <c r="B1606">
        <v>2</v>
      </c>
      <c r="C1606">
        <v>5</v>
      </c>
      <c r="D1606">
        <v>8</v>
      </c>
      <c r="E1606">
        <v>20</v>
      </c>
      <c r="F1606">
        <v>29</v>
      </c>
      <c r="G1606">
        <v>40</v>
      </c>
      <c r="H1606">
        <v>6</v>
      </c>
      <c r="I1606">
        <f>VLOOKUP(A1606,Bシート!A:G,2,FALSE)</f>
        <v>29.9</v>
      </c>
      <c r="J1606">
        <f>VLOOKUP(A1606,Bシート!A:G,3,FALSE)</f>
        <v>0.19999999999999929</v>
      </c>
      <c r="K1606">
        <f>VLOOKUP(A1606,Bシート!A:G,4,FALSE)</f>
        <v>1008.7</v>
      </c>
      <c r="L1606">
        <f>VLOOKUP(A1606,Bシート!A:G,5,FALSE)</f>
        <v>-1.2999999999999545</v>
      </c>
      <c r="M1606">
        <f>VLOOKUP(A1606,Bシート!A:G,6,FALSE)</f>
        <v>63</v>
      </c>
      <c r="N1606">
        <f>VLOOKUP(A1606,Bシート!A:G,7,FALSE)</f>
        <v>-3</v>
      </c>
      <c r="O1606">
        <f>VLOOKUP(A1606,Bシート!A:H,8,FALSE)</f>
        <v>12.88</v>
      </c>
      <c r="P1606">
        <f>VLOOKUP(A1606,Bシート!A:I,9,FALSE)</f>
        <v>0.39</v>
      </c>
      <c r="Q1606">
        <f>VLOOKUP(A1606,Bシート!A:J,10,FALSE)</f>
        <v>-0.92</v>
      </c>
    </row>
    <row r="1607" spans="1:17">
      <c r="A1607" s="11">
        <v>44403</v>
      </c>
      <c r="B1607">
        <v>18</v>
      </c>
      <c r="C1607">
        <v>23</v>
      </c>
      <c r="D1607">
        <v>25</v>
      </c>
      <c r="E1607">
        <v>26</v>
      </c>
      <c r="F1607">
        <v>32</v>
      </c>
      <c r="G1607">
        <v>34</v>
      </c>
      <c r="H1607">
        <v>43</v>
      </c>
      <c r="I1607">
        <f>VLOOKUP(A1607,Bシート!A:G,2,FALSE)</f>
        <v>27.3</v>
      </c>
      <c r="J1607">
        <f>VLOOKUP(A1607,Bシート!A:G,3,FALSE)</f>
        <v>-2</v>
      </c>
      <c r="K1607">
        <f>VLOOKUP(A1607,Bシート!A:G,4,FALSE)</f>
        <v>998.5</v>
      </c>
      <c r="L1607">
        <f>VLOOKUP(A1607,Bシート!A:G,5,FALSE)</f>
        <v>-7.2000000000000455</v>
      </c>
      <c r="M1607">
        <f>VLOOKUP(A1607,Bシート!A:G,6,FALSE)</f>
        <v>63</v>
      </c>
      <c r="N1607">
        <f>VLOOKUP(A1607,Bシート!A:G,7,FALSE)</f>
        <v>0</v>
      </c>
      <c r="O1607">
        <f>VLOOKUP(A1607,Bシート!A:H,8,FALSE)</f>
        <v>16.88</v>
      </c>
      <c r="P1607">
        <f>VLOOKUP(A1607,Bシート!A:I,9,FALSE)</f>
        <v>-0.44</v>
      </c>
      <c r="Q1607">
        <f>VLOOKUP(A1607,Bシート!A:J,10,FALSE)</f>
        <v>-0.9</v>
      </c>
    </row>
    <row r="1608" spans="1:17">
      <c r="A1608" s="11">
        <v>44406</v>
      </c>
      <c r="B1608">
        <v>10</v>
      </c>
      <c r="C1608">
        <v>13</v>
      </c>
      <c r="D1608">
        <v>14</v>
      </c>
      <c r="E1608">
        <v>15</v>
      </c>
      <c r="F1608">
        <v>17</v>
      </c>
      <c r="G1608">
        <v>22</v>
      </c>
      <c r="H1608">
        <v>40</v>
      </c>
      <c r="I1608">
        <f>VLOOKUP(A1608,Bシート!A:G,2,FALSE)</f>
        <v>28.1</v>
      </c>
      <c r="J1608">
        <f>VLOOKUP(A1608,Bシート!A:G,3,FALSE)</f>
        <v>-0.29999999999999716</v>
      </c>
      <c r="K1608">
        <f>VLOOKUP(A1608,Bシート!A:G,4,FALSE)</f>
        <v>998.9</v>
      </c>
      <c r="L1608">
        <f>VLOOKUP(A1608,Bシート!A:G,5,FALSE)</f>
        <v>1.8999999999999773</v>
      </c>
      <c r="M1608">
        <f>VLOOKUP(A1608,Bシート!A:G,6,FALSE)</f>
        <v>76</v>
      </c>
      <c r="N1608">
        <f>VLOOKUP(A1608,Bシート!A:G,7,FALSE)</f>
        <v>-3</v>
      </c>
      <c r="O1608">
        <f>VLOOKUP(A1608,Bシート!A:H,8,FALSE)</f>
        <v>19.88</v>
      </c>
      <c r="P1608">
        <f>VLOOKUP(A1608,Bシート!A:I,9,FALSE)</f>
        <v>-0.89</v>
      </c>
      <c r="Q1608">
        <f>VLOOKUP(A1608,Bシート!A:J,10,FALSE)</f>
        <v>-0.46</v>
      </c>
    </row>
    <row r="1609" spans="1:17">
      <c r="A1609" s="11">
        <v>44410</v>
      </c>
      <c r="B1609">
        <v>10</v>
      </c>
      <c r="C1609">
        <v>18</v>
      </c>
      <c r="D1609">
        <v>22</v>
      </c>
      <c r="E1609">
        <v>23</v>
      </c>
      <c r="F1609">
        <v>25</v>
      </c>
      <c r="G1609">
        <v>35</v>
      </c>
      <c r="H1609">
        <v>19</v>
      </c>
      <c r="I1609">
        <f>VLOOKUP(A1609,Bシート!A:G,2,FALSE)</f>
        <v>28</v>
      </c>
      <c r="J1609">
        <f>VLOOKUP(A1609,Bシート!A:G,3,FALSE)</f>
        <v>-1.6000000000000014</v>
      </c>
      <c r="K1609">
        <f>VLOOKUP(A1609,Bシート!A:G,4,FALSE)</f>
        <v>1006.6</v>
      </c>
      <c r="L1609">
        <f>VLOOKUP(A1609,Bシート!A:G,5,FALSE)</f>
        <v>6.6000000000000227</v>
      </c>
      <c r="M1609">
        <f>VLOOKUP(A1609,Bシート!A:G,6,FALSE)</f>
        <v>87</v>
      </c>
      <c r="N1609">
        <f>VLOOKUP(A1609,Bシート!A:G,7,FALSE)</f>
        <v>13</v>
      </c>
      <c r="O1609">
        <f>VLOOKUP(A1609,Bシート!A:H,8,FALSE)</f>
        <v>23.88</v>
      </c>
      <c r="P1609">
        <f>VLOOKUP(A1609,Bシート!A:I,9,FALSE)</f>
        <v>-0.93</v>
      </c>
      <c r="Q1609">
        <f>VLOOKUP(A1609,Bシート!A:J,10,FALSE)</f>
        <v>0.36</v>
      </c>
    </row>
    <row r="1610" spans="1:17">
      <c r="A1610" s="11">
        <v>44413</v>
      </c>
      <c r="B1610">
        <v>4</v>
      </c>
      <c r="C1610">
        <v>12</v>
      </c>
      <c r="D1610">
        <v>16</v>
      </c>
      <c r="E1610">
        <v>34</v>
      </c>
      <c r="F1610">
        <v>35</v>
      </c>
      <c r="G1610">
        <v>41</v>
      </c>
      <c r="H1610">
        <v>5</v>
      </c>
      <c r="I1610">
        <f>VLOOKUP(A1610,Bシート!A:G,2,FALSE)</f>
        <v>29.8</v>
      </c>
      <c r="J1610">
        <f>VLOOKUP(A1610,Bシート!A:G,3,FALSE)</f>
        <v>-1</v>
      </c>
      <c r="K1610">
        <f>VLOOKUP(A1610,Bシート!A:G,4,FALSE)</f>
        <v>1003</v>
      </c>
      <c r="L1610">
        <f>VLOOKUP(A1610,Bシート!A:G,5,FALSE)</f>
        <v>-2.8999999999999773</v>
      </c>
      <c r="M1610">
        <f>VLOOKUP(A1610,Bシート!A:G,6,FALSE)</f>
        <v>67</v>
      </c>
      <c r="N1610">
        <f>VLOOKUP(A1610,Bシート!A:G,7,FALSE)</f>
        <v>-2</v>
      </c>
      <c r="O1610">
        <f>VLOOKUP(A1610,Bシート!A:H,8,FALSE)</f>
        <v>26.88</v>
      </c>
      <c r="P1610">
        <f>VLOOKUP(A1610,Bシート!A:I,9,FALSE)</f>
        <v>-0.53</v>
      </c>
      <c r="Q1610">
        <f>VLOOKUP(A1610,Bシート!A:J,10,FALSE)</f>
        <v>0.85</v>
      </c>
    </row>
    <row r="1611" spans="1:17">
      <c r="A1611" s="11">
        <v>44417</v>
      </c>
      <c r="B1611">
        <v>1</v>
      </c>
      <c r="C1611">
        <v>8</v>
      </c>
      <c r="D1611">
        <v>13</v>
      </c>
      <c r="E1611">
        <v>22</v>
      </c>
      <c r="F1611">
        <v>41</v>
      </c>
      <c r="G1611">
        <v>42</v>
      </c>
      <c r="H1611">
        <v>40</v>
      </c>
      <c r="I1611">
        <f>VLOOKUP(A1611,Bシート!A:G,2,FALSE)</f>
        <v>28.3</v>
      </c>
      <c r="J1611">
        <f>VLOOKUP(A1611,Bシート!A:G,3,FALSE)</f>
        <v>0.5</v>
      </c>
      <c r="K1611">
        <f>VLOOKUP(A1611,Bシート!A:G,4,FALSE)</f>
        <v>991</v>
      </c>
      <c r="L1611">
        <f>VLOOKUP(A1611,Bシート!A:G,5,FALSE)</f>
        <v>-6.6000000000000227</v>
      </c>
      <c r="M1611">
        <f>VLOOKUP(A1611,Bシート!A:G,6,FALSE)</f>
        <v>81</v>
      </c>
      <c r="N1611">
        <f>VLOOKUP(A1611,Bシート!A:G,7,FALSE)</f>
        <v>-9</v>
      </c>
      <c r="O1611">
        <f>VLOOKUP(A1611,Bシート!A:H,8,FALSE)</f>
        <v>1.35</v>
      </c>
      <c r="P1611">
        <f>VLOOKUP(A1611,Bシート!A:I,9,FALSE)</f>
        <v>0.28000000000000003</v>
      </c>
      <c r="Q1611">
        <f>VLOOKUP(A1611,Bシート!A:J,10,FALSE)</f>
        <v>0.96</v>
      </c>
    </row>
    <row r="1612" spans="1:17">
      <c r="A1612" s="11">
        <v>44420</v>
      </c>
      <c r="B1612">
        <v>3</v>
      </c>
      <c r="C1612">
        <v>14</v>
      </c>
      <c r="D1612">
        <v>16</v>
      </c>
      <c r="E1612">
        <v>24</v>
      </c>
      <c r="F1612">
        <v>32</v>
      </c>
      <c r="G1612">
        <v>36</v>
      </c>
      <c r="H1612">
        <v>34</v>
      </c>
      <c r="I1612">
        <f>VLOOKUP(A1612,Bシート!A:G,2,FALSE)</f>
        <v>26.4</v>
      </c>
      <c r="J1612">
        <f>VLOOKUP(A1612,Bシート!A:G,3,FALSE)</f>
        <v>-2.2000000000000028</v>
      </c>
      <c r="K1612">
        <f>VLOOKUP(A1612,Bシート!A:G,4,FALSE)</f>
        <v>1007.6</v>
      </c>
      <c r="L1612">
        <f>VLOOKUP(A1612,Bシート!A:G,5,FALSE)</f>
        <v>-1</v>
      </c>
      <c r="M1612">
        <f>VLOOKUP(A1612,Bシート!A:G,6,FALSE)</f>
        <v>86</v>
      </c>
      <c r="N1612">
        <f>VLOOKUP(A1612,Bシート!A:G,7,FALSE)</f>
        <v>21</v>
      </c>
      <c r="O1612">
        <f>VLOOKUP(A1612,Bシート!A:H,8,FALSE)</f>
        <v>4.3499999999999996</v>
      </c>
      <c r="P1612">
        <f>VLOOKUP(A1612,Bシート!A:I,9,FALSE)</f>
        <v>0.8</v>
      </c>
      <c r="Q1612">
        <f>VLOOKUP(A1612,Bシート!A:J,10,FALSE)</f>
        <v>0.6</v>
      </c>
    </row>
    <row r="1613" spans="1:17">
      <c r="A1613" s="11">
        <v>44424</v>
      </c>
      <c r="B1613">
        <v>5</v>
      </c>
      <c r="C1613">
        <v>8</v>
      </c>
      <c r="D1613">
        <v>12</v>
      </c>
      <c r="E1613">
        <v>16</v>
      </c>
      <c r="F1613">
        <v>27</v>
      </c>
      <c r="G1613">
        <v>38</v>
      </c>
      <c r="H1613">
        <v>42</v>
      </c>
      <c r="I1613">
        <f>VLOOKUP(A1613,Bシート!A:G,2,FALSE)</f>
        <v>21.5</v>
      </c>
      <c r="J1613">
        <f>VLOOKUP(A1613,Bシート!A:G,3,FALSE)</f>
        <v>1.5</v>
      </c>
      <c r="K1613">
        <f>VLOOKUP(A1613,Bシート!A:G,4,FALSE)</f>
        <v>1013.9</v>
      </c>
      <c r="L1613">
        <f>VLOOKUP(A1613,Bシート!A:G,5,FALSE)</f>
        <v>3</v>
      </c>
      <c r="M1613">
        <f>VLOOKUP(A1613,Bシート!A:G,6,FALSE)</f>
        <v>99</v>
      </c>
      <c r="N1613">
        <f>VLOOKUP(A1613,Bシート!A:G,7,FALSE)</f>
        <v>-1</v>
      </c>
      <c r="O1613">
        <f>VLOOKUP(A1613,Bシート!A:H,8,FALSE)</f>
        <v>8.35</v>
      </c>
      <c r="P1613">
        <f>VLOOKUP(A1613,Bシート!A:I,9,FALSE)</f>
        <v>0.98</v>
      </c>
      <c r="Q1613">
        <f>VLOOKUP(A1613,Bシート!A:J,10,FALSE)</f>
        <v>-0.21</v>
      </c>
    </row>
    <row r="1614" spans="1:17">
      <c r="A1614" s="11">
        <v>44427</v>
      </c>
      <c r="B1614">
        <v>9</v>
      </c>
      <c r="C1614">
        <v>17</v>
      </c>
      <c r="D1614">
        <v>22</v>
      </c>
      <c r="E1614">
        <v>25</v>
      </c>
      <c r="F1614">
        <v>30</v>
      </c>
      <c r="G1614">
        <v>41</v>
      </c>
      <c r="H1614">
        <v>15</v>
      </c>
      <c r="I1614">
        <f>VLOOKUP(A1614,Bシート!A:G,2,FALSE)</f>
        <v>28.5</v>
      </c>
      <c r="J1614">
        <f>VLOOKUP(A1614,Bシート!A:G,3,FALSE)</f>
        <v>1.1999999999999993</v>
      </c>
      <c r="K1614">
        <f>VLOOKUP(A1614,Bシート!A:G,4,FALSE)</f>
        <v>1013.1</v>
      </c>
      <c r="L1614">
        <f>VLOOKUP(A1614,Bシート!A:G,5,FALSE)</f>
        <v>4.6000000000000227</v>
      </c>
      <c r="M1614">
        <f>VLOOKUP(A1614,Bシート!A:G,6,FALSE)</f>
        <v>68</v>
      </c>
      <c r="N1614">
        <f>VLOOKUP(A1614,Bシート!A:G,7,FALSE)</f>
        <v>-14</v>
      </c>
      <c r="O1614">
        <f>VLOOKUP(A1614,Bシート!A:H,8,FALSE)</f>
        <v>11.35</v>
      </c>
      <c r="P1614">
        <f>VLOOKUP(A1614,Bシート!A:I,9,FALSE)</f>
        <v>0.66</v>
      </c>
      <c r="Q1614">
        <f>VLOOKUP(A1614,Bシート!A:J,10,FALSE)</f>
        <v>-0.75</v>
      </c>
    </row>
    <row r="1615" spans="1:17">
      <c r="A1615" s="11">
        <v>44431</v>
      </c>
      <c r="B1615">
        <v>4</v>
      </c>
      <c r="C1615">
        <v>5</v>
      </c>
      <c r="D1615">
        <v>20</v>
      </c>
      <c r="E1615">
        <v>29</v>
      </c>
      <c r="F1615">
        <v>40</v>
      </c>
      <c r="G1615">
        <v>43</v>
      </c>
      <c r="H1615">
        <v>24</v>
      </c>
      <c r="I1615">
        <f>VLOOKUP(A1615,Bシート!A:G,2,FALSE)</f>
        <v>27.5</v>
      </c>
      <c r="J1615">
        <f>VLOOKUP(A1615,Bシート!A:G,3,FALSE)</f>
        <v>-1.6999999999999993</v>
      </c>
      <c r="K1615">
        <f>VLOOKUP(A1615,Bシート!A:G,4,FALSE)</f>
        <v>1007</v>
      </c>
      <c r="L1615">
        <f>VLOOKUP(A1615,Bシート!A:G,5,FALSE)</f>
        <v>0</v>
      </c>
      <c r="M1615">
        <f>VLOOKUP(A1615,Bシート!A:G,6,FALSE)</f>
        <v>79</v>
      </c>
      <c r="N1615">
        <f>VLOOKUP(A1615,Bシート!A:G,7,FALSE)</f>
        <v>7</v>
      </c>
      <c r="O1615">
        <f>VLOOKUP(A1615,Bシート!A:H,8,FALSE)</f>
        <v>15.35</v>
      </c>
      <c r="P1615">
        <f>VLOOKUP(A1615,Bシート!A:I,9,FALSE)</f>
        <v>-0.13</v>
      </c>
      <c r="Q1615">
        <f>VLOOKUP(A1615,Bシート!A:J,10,FALSE)</f>
        <v>-0.99</v>
      </c>
    </row>
    <row r="1616" spans="1:17">
      <c r="A1616" s="11">
        <v>44434</v>
      </c>
      <c r="B1616">
        <v>2</v>
      </c>
      <c r="C1616">
        <v>5</v>
      </c>
      <c r="D1616">
        <v>6</v>
      </c>
      <c r="E1616">
        <v>13</v>
      </c>
      <c r="F1616">
        <v>19</v>
      </c>
      <c r="G1616">
        <v>29</v>
      </c>
      <c r="H1616">
        <v>25</v>
      </c>
      <c r="I1616">
        <f>VLOOKUP(A1616,Bシート!A:G,2,FALSE)</f>
        <v>32.1</v>
      </c>
      <c r="J1616">
        <f>VLOOKUP(A1616,Bシート!A:G,3,FALSE)</f>
        <v>2.1000000000000014</v>
      </c>
      <c r="K1616">
        <f>VLOOKUP(A1616,Bシート!A:G,4,FALSE)</f>
        <v>1007.5</v>
      </c>
      <c r="L1616">
        <f>VLOOKUP(A1616,Bシート!A:G,5,FALSE)</f>
        <v>2</v>
      </c>
      <c r="M1616">
        <f>VLOOKUP(A1616,Bシート!A:G,6,FALSE)</f>
        <v>66</v>
      </c>
      <c r="N1616">
        <f>VLOOKUP(A1616,Bシート!A:G,7,FALSE)</f>
        <v>-11</v>
      </c>
      <c r="O1616">
        <f>VLOOKUP(A1616,Bシート!A:H,8,FALSE)</f>
        <v>18.350000000000001</v>
      </c>
      <c r="P1616">
        <f>VLOOKUP(A1616,Bシート!A:I,9,FALSE)</f>
        <v>-0.69</v>
      </c>
      <c r="Q1616">
        <f>VLOOKUP(A1616,Bシート!A:J,10,FALSE)</f>
        <v>-0.72</v>
      </c>
    </row>
    <row r="1617" spans="1:17">
      <c r="A1617" s="11">
        <v>44438</v>
      </c>
      <c r="B1617">
        <v>1</v>
      </c>
      <c r="C1617">
        <v>4</v>
      </c>
      <c r="D1617">
        <v>6</v>
      </c>
      <c r="E1617">
        <v>21</v>
      </c>
      <c r="F1617">
        <v>34</v>
      </c>
      <c r="G1617">
        <v>41</v>
      </c>
      <c r="H1617">
        <v>12</v>
      </c>
      <c r="I1617">
        <f>VLOOKUP(A1617,Bシート!A:G,2,FALSE)</f>
        <v>29.8</v>
      </c>
      <c r="J1617">
        <f>VLOOKUP(A1617,Bシート!A:G,3,FALSE)</f>
        <v>0.80000000000000071</v>
      </c>
      <c r="K1617">
        <f>VLOOKUP(A1617,Bシート!A:G,4,FALSE)</f>
        <v>1007.7</v>
      </c>
      <c r="L1617">
        <f>VLOOKUP(A1617,Bシート!A:G,5,FALSE)</f>
        <v>-2.0999999999999091</v>
      </c>
      <c r="M1617">
        <f>VLOOKUP(A1617,Bシート!A:G,6,FALSE)</f>
        <v>78</v>
      </c>
      <c r="N1617">
        <f>VLOOKUP(A1617,Bシート!A:G,7,FALSE)</f>
        <v>14</v>
      </c>
      <c r="O1617">
        <f>VLOOKUP(A1617,Bシート!A:H,8,FALSE)</f>
        <v>22.35</v>
      </c>
      <c r="P1617">
        <f>VLOOKUP(A1617,Bシート!A:I,9,FALSE)</f>
        <v>-1</v>
      </c>
      <c r="Q1617">
        <f>VLOOKUP(A1617,Bシート!A:J,10,FALSE)</f>
        <v>0.04</v>
      </c>
    </row>
    <row r="1618" spans="1:17">
      <c r="A1618" s="11">
        <v>44441</v>
      </c>
      <c r="B1618">
        <v>2</v>
      </c>
      <c r="C1618">
        <v>19</v>
      </c>
      <c r="D1618">
        <v>21</v>
      </c>
      <c r="E1618">
        <v>24</v>
      </c>
      <c r="F1618">
        <v>26</v>
      </c>
      <c r="G1618">
        <v>41</v>
      </c>
      <c r="H1618">
        <v>23</v>
      </c>
      <c r="I1618">
        <f>VLOOKUP(A1618,Bシート!A:G,2,FALSE)</f>
        <v>19.5</v>
      </c>
      <c r="J1618">
        <f>VLOOKUP(A1618,Bシート!A:G,3,FALSE)</f>
        <v>1</v>
      </c>
      <c r="K1618">
        <f>VLOOKUP(A1618,Bシート!A:G,4,FALSE)</f>
        <v>1006.4</v>
      </c>
      <c r="L1618">
        <f>VLOOKUP(A1618,Bシート!A:G,5,FALSE)</f>
        <v>-3.6000000000000227</v>
      </c>
      <c r="M1618">
        <f>VLOOKUP(A1618,Bシート!A:G,6,FALSE)</f>
        <v>99</v>
      </c>
      <c r="N1618">
        <f>VLOOKUP(A1618,Bシート!A:G,7,FALSE)</f>
        <v>1</v>
      </c>
      <c r="O1618">
        <f>VLOOKUP(A1618,Bシート!A:H,8,FALSE)</f>
        <v>25.35</v>
      </c>
      <c r="P1618">
        <f>VLOOKUP(A1618,Bシート!A:I,9,FALSE)</f>
        <v>-0.78</v>
      </c>
      <c r="Q1618">
        <f>VLOOKUP(A1618,Bシート!A:J,10,FALSE)</f>
        <v>0.63</v>
      </c>
    </row>
    <row r="1619" spans="1:17">
      <c r="A1619" s="11">
        <v>44445</v>
      </c>
      <c r="B1619">
        <v>2</v>
      </c>
      <c r="C1619">
        <v>10</v>
      </c>
      <c r="D1619">
        <v>14</v>
      </c>
      <c r="E1619">
        <v>17</v>
      </c>
      <c r="F1619">
        <v>37</v>
      </c>
      <c r="G1619">
        <v>43</v>
      </c>
      <c r="H1619">
        <v>38</v>
      </c>
      <c r="I1619">
        <f>VLOOKUP(A1619,Bシート!A:G,2,FALSE)</f>
        <v>19.100000000000001</v>
      </c>
      <c r="J1619">
        <f>VLOOKUP(A1619,Bシート!A:G,3,FALSE)</f>
        <v>-3.5</v>
      </c>
      <c r="K1619">
        <f>VLOOKUP(A1619,Bシート!A:G,4,FALSE)</f>
        <v>1012.7</v>
      </c>
      <c r="L1619">
        <f>VLOOKUP(A1619,Bシート!A:G,5,FALSE)</f>
        <v>-1.7999999999999545</v>
      </c>
      <c r="M1619">
        <f>VLOOKUP(A1619,Bシート!A:G,6,FALSE)</f>
        <v>92</v>
      </c>
      <c r="N1619">
        <f>VLOOKUP(A1619,Bシート!A:G,7,FALSE)</f>
        <v>17</v>
      </c>
      <c r="O1619">
        <f>VLOOKUP(A1619,Bシート!A:H,8,FALSE)</f>
        <v>29.35</v>
      </c>
      <c r="P1619">
        <f>VLOOKUP(A1619,Bシート!A:I,9,FALSE)</f>
        <v>-0.04</v>
      </c>
      <c r="Q1619">
        <f>VLOOKUP(A1619,Bシート!A:J,10,FALSE)</f>
        <v>1</v>
      </c>
    </row>
    <row r="1620" spans="1:17">
      <c r="A1620" s="11">
        <v>44448</v>
      </c>
      <c r="B1620">
        <v>3</v>
      </c>
      <c r="C1620">
        <v>5</v>
      </c>
      <c r="D1620">
        <v>17</v>
      </c>
      <c r="E1620">
        <v>20</v>
      </c>
      <c r="F1620">
        <v>24</v>
      </c>
      <c r="G1620">
        <v>38</v>
      </c>
      <c r="H1620">
        <v>13</v>
      </c>
      <c r="I1620">
        <f>VLOOKUP(A1620,Bシート!A:G,2,FALSE)</f>
        <v>21.8</v>
      </c>
      <c r="J1620">
        <f>VLOOKUP(A1620,Bシート!A:G,3,FALSE)</f>
        <v>1.9000000000000021</v>
      </c>
      <c r="K1620">
        <f>VLOOKUP(A1620,Bシート!A:G,4,FALSE)</f>
        <v>1009.5</v>
      </c>
      <c r="L1620">
        <f>VLOOKUP(A1620,Bシート!A:G,5,FALSE)</f>
        <v>-2.2999999999999545</v>
      </c>
      <c r="M1620">
        <f>VLOOKUP(A1620,Bシート!A:G,6,FALSE)</f>
        <v>98</v>
      </c>
      <c r="N1620">
        <f>VLOOKUP(A1620,Bシート!A:G,7,FALSE)</f>
        <v>9</v>
      </c>
      <c r="O1620">
        <f>VLOOKUP(A1620,Bシート!A:H,8,FALSE)</f>
        <v>2.82</v>
      </c>
      <c r="P1620">
        <f>VLOOKUP(A1620,Bシート!A:I,9,FALSE)</f>
        <v>0.56999999999999995</v>
      </c>
      <c r="Q1620">
        <f>VLOOKUP(A1620,Bシート!A:J,10,FALSE)</f>
        <v>0.82</v>
      </c>
    </row>
    <row r="1621" spans="1:17">
      <c r="A1621" s="11">
        <v>44452</v>
      </c>
      <c r="B1621">
        <v>7</v>
      </c>
      <c r="C1621">
        <v>15</v>
      </c>
      <c r="D1621">
        <v>19</v>
      </c>
      <c r="E1621">
        <v>24</v>
      </c>
      <c r="F1621">
        <v>25</v>
      </c>
      <c r="G1621">
        <v>28</v>
      </c>
      <c r="H1621">
        <v>11</v>
      </c>
      <c r="I1621">
        <f>VLOOKUP(A1621,Bシート!A:G,2,FALSE)</f>
        <v>25</v>
      </c>
      <c r="J1621">
        <f>VLOOKUP(A1621,Bシート!A:G,3,FALSE)</f>
        <v>0.19999999999999929</v>
      </c>
      <c r="K1621">
        <f>VLOOKUP(A1621,Bシート!A:G,4,FALSE)</f>
        <v>1014.3</v>
      </c>
      <c r="L1621">
        <f>VLOOKUP(A1621,Bシート!A:G,5,FALSE)</f>
        <v>5.2999999999999545</v>
      </c>
      <c r="M1621">
        <f>VLOOKUP(A1621,Bシート!A:G,6,FALSE)</f>
        <v>72</v>
      </c>
      <c r="N1621">
        <f>VLOOKUP(A1621,Bシート!A:G,7,FALSE)</f>
        <v>-14</v>
      </c>
      <c r="O1621">
        <f>VLOOKUP(A1621,Bシート!A:H,8,FALSE)</f>
        <v>6.82</v>
      </c>
      <c r="P1621">
        <f>VLOOKUP(A1621,Bシート!A:I,9,FALSE)</f>
        <v>0.99</v>
      </c>
      <c r="Q1621">
        <f>VLOOKUP(A1621,Bシート!A:J,10,FALSE)</f>
        <v>0.12</v>
      </c>
    </row>
    <row r="1622" spans="1:17">
      <c r="A1622" s="11">
        <v>44455</v>
      </c>
      <c r="B1622">
        <v>3</v>
      </c>
      <c r="C1622">
        <v>10</v>
      </c>
      <c r="D1622">
        <v>22</v>
      </c>
      <c r="E1622">
        <v>23</v>
      </c>
      <c r="F1622">
        <v>26</v>
      </c>
      <c r="G1622">
        <v>39</v>
      </c>
      <c r="H1622">
        <v>1</v>
      </c>
      <c r="I1622">
        <f>VLOOKUP(A1622,Bシート!A:G,2,FALSE)</f>
        <v>22.4</v>
      </c>
      <c r="J1622">
        <f>VLOOKUP(A1622,Bシート!A:G,3,FALSE)</f>
        <v>-1.1000000000000014</v>
      </c>
      <c r="K1622">
        <f>VLOOKUP(A1622,Bシート!A:G,4,FALSE)</f>
        <v>1014.6</v>
      </c>
      <c r="L1622">
        <f>VLOOKUP(A1622,Bシート!A:G,5,FALSE)</f>
        <v>3.8000000000000682</v>
      </c>
      <c r="M1622">
        <f>VLOOKUP(A1622,Bシート!A:G,6,FALSE)</f>
        <v>71</v>
      </c>
      <c r="N1622">
        <f>VLOOKUP(A1622,Bシート!A:G,7,FALSE)</f>
        <v>-4</v>
      </c>
      <c r="O1622">
        <f>VLOOKUP(A1622,Bシート!A:H,8,FALSE)</f>
        <v>9.82</v>
      </c>
      <c r="P1622">
        <f>VLOOKUP(A1622,Bシート!A:I,9,FALSE)</f>
        <v>0.87</v>
      </c>
      <c r="Q1622">
        <f>VLOOKUP(A1622,Bシート!A:J,10,FALSE)</f>
        <v>-0.5</v>
      </c>
    </row>
    <row r="1623" spans="1:17">
      <c r="A1623" s="11">
        <v>44459</v>
      </c>
      <c r="B1623">
        <v>16</v>
      </c>
      <c r="C1623">
        <v>29</v>
      </c>
      <c r="D1623">
        <v>34</v>
      </c>
      <c r="E1623">
        <v>35</v>
      </c>
      <c r="F1623">
        <v>40</v>
      </c>
      <c r="G1623">
        <v>41</v>
      </c>
      <c r="H1623">
        <v>26</v>
      </c>
      <c r="I1623">
        <f>VLOOKUP(A1623,Bシート!A:G,2,FALSE)</f>
        <v>23.2</v>
      </c>
      <c r="J1623">
        <f>VLOOKUP(A1623,Bシート!A:G,3,FALSE)</f>
        <v>0</v>
      </c>
      <c r="K1623">
        <f>VLOOKUP(A1623,Bシート!A:G,4,FALSE)</f>
        <v>1014.9</v>
      </c>
      <c r="L1623">
        <f>VLOOKUP(A1623,Bシート!A:G,5,FALSE)</f>
        <v>3.6999999999999318</v>
      </c>
      <c r="M1623">
        <f>VLOOKUP(A1623,Bシート!A:G,6,FALSE)</f>
        <v>63</v>
      </c>
      <c r="N1623">
        <f>VLOOKUP(A1623,Bシート!A:G,7,FALSE)</f>
        <v>7</v>
      </c>
      <c r="O1623">
        <f>VLOOKUP(A1623,Bシート!A:H,8,FALSE)</f>
        <v>13.82</v>
      </c>
      <c r="P1623">
        <f>VLOOKUP(A1623,Bシート!A:I,9,FALSE)</f>
        <v>0.2</v>
      </c>
      <c r="Q1623">
        <f>VLOOKUP(A1623,Bシート!A:J,10,FALSE)</f>
        <v>-0.98</v>
      </c>
    </row>
    <row r="1624" spans="1:17">
      <c r="A1624" s="11">
        <v>44462</v>
      </c>
      <c r="B1624">
        <v>7</v>
      </c>
      <c r="C1624">
        <v>12</v>
      </c>
      <c r="D1624">
        <v>15</v>
      </c>
      <c r="E1624">
        <v>17</v>
      </c>
      <c r="F1624">
        <v>19</v>
      </c>
      <c r="G1624">
        <v>29</v>
      </c>
      <c r="H1624">
        <v>22</v>
      </c>
      <c r="I1624">
        <f>VLOOKUP(A1624,Bシート!A:G,2,FALSE)</f>
        <v>25.9</v>
      </c>
      <c r="J1624">
        <f>VLOOKUP(A1624,Bシート!A:G,3,FALSE)</f>
        <v>-0.90000000000000213</v>
      </c>
      <c r="K1624">
        <f>VLOOKUP(A1624,Bシート!A:G,4,FALSE)</f>
        <v>1008.7</v>
      </c>
      <c r="L1624">
        <f>VLOOKUP(A1624,Bシート!A:G,5,FALSE)</f>
        <v>2.9000000000000909</v>
      </c>
      <c r="M1624">
        <f>VLOOKUP(A1624,Bシート!A:G,6,FALSE)</f>
        <v>71</v>
      </c>
      <c r="N1624">
        <f>VLOOKUP(A1624,Bシート!A:G,7,FALSE)</f>
        <v>-6</v>
      </c>
      <c r="O1624">
        <f>VLOOKUP(A1624,Bシート!A:H,8,FALSE)</f>
        <v>16.82</v>
      </c>
      <c r="P1624">
        <f>VLOOKUP(A1624,Bシート!A:I,9,FALSE)</f>
        <v>-0.42</v>
      </c>
      <c r="Q1624">
        <f>VLOOKUP(A1624,Bシート!A:J,10,FALSE)</f>
        <v>-0.91</v>
      </c>
    </row>
    <row r="1625" spans="1:17">
      <c r="A1625" s="11">
        <v>44466</v>
      </c>
      <c r="B1625">
        <v>3</v>
      </c>
      <c r="C1625">
        <v>5</v>
      </c>
      <c r="D1625">
        <v>17</v>
      </c>
      <c r="E1625">
        <v>25</v>
      </c>
      <c r="F1625">
        <v>33</v>
      </c>
      <c r="G1625">
        <v>39</v>
      </c>
      <c r="H1625">
        <v>19</v>
      </c>
      <c r="I1625">
        <f>VLOOKUP(A1625,Bシート!A:G,2,FALSE)</f>
        <v>21.2</v>
      </c>
      <c r="J1625">
        <f>VLOOKUP(A1625,Bシート!A:G,3,FALSE)</f>
        <v>1.5</v>
      </c>
      <c r="K1625">
        <f>VLOOKUP(A1625,Bシート!A:G,4,FALSE)</f>
        <v>1015</v>
      </c>
      <c r="L1625">
        <f>VLOOKUP(A1625,Bシート!A:G,5,FALSE)</f>
        <v>-3.3999999999999773</v>
      </c>
      <c r="M1625">
        <f>VLOOKUP(A1625,Bシート!A:G,6,FALSE)</f>
        <v>67</v>
      </c>
      <c r="N1625">
        <f>VLOOKUP(A1625,Bシート!A:G,7,FALSE)</f>
        <v>-7</v>
      </c>
      <c r="O1625">
        <f>VLOOKUP(A1625,Bシート!A:H,8,FALSE)</f>
        <v>20.82</v>
      </c>
      <c r="P1625">
        <f>VLOOKUP(A1625,Bシート!A:I,9,FALSE)</f>
        <v>-0.96</v>
      </c>
      <c r="Q1625">
        <f>VLOOKUP(A1625,Bシート!A:J,10,FALSE)</f>
        <v>-0.28000000000000003</v>
      </c>
    </row>
    <row r="1626" spans="1:17">
      <c r="A1626" s="11">
        <v>44469</v>
      </c>
      <c r="B1626">
        <v>1</v>
      </c>
      <c r="C1626">
        <v>4</v>
      </c>
      <c r="D1626">
        <v>8</v>
      </c>
      <c r="E1626">
        <v>11</v>
      </c>
      <c r="F1626">
        <v>30</v>
      </c>
      <c r="G1626">
        <v>42</v>
      </c>
      <c r="H1626">
        <v>9</v>
      </c>
      <c r="I1626">
        <f>VLOOKUP(A1626,Bシート!A:G,2,FALSE)</f>
        <v>23.6</v>
      </c>
      <c r="J1626">
        <f>VLOOKUP(A1626,Bシート!A:G,3,FALSE)</f>
        <v>0.80000000000000071</v>
      </c>
      <c r="K1626">
        <f>VLOOKUP(A1626,Bシート!A:G,4,FALSE)</f>
        <v>1006.2</v>
      </c>
      <c r="L1626">
        <f>VLOOKUP(A1626,Bシート!A:G,5,FALSE)</f>
        <v>-5.5</v>
      </c>
      <c r="M1626">
        <f>VLOOKUP(A1626,Bシート!A:G,6,FALSE)</f>
        <v>81</v>
      </c>
      <c r="N1626">
        <f>VLOOKUP(A1626,Bシート!A:G,7,FALSE)</f>
        <v>2</v>
      </c>
      <c r="O1626">
        <f>VLOOKUP(A1626,Bシート!A:H,8,FALSE)</f>
        <v>23.82</v>
      </c>
      <c r="P1626">
        <f>VLOOKUP(A1626,Bシート!A:I,9,FALSE)</f>
        <v>-0.94</v>
      </c>
      <c r="Q1626">
        <f>VLOOKUP(A1626,Bシート!A:J,10,FALSE)</f>
        <v>0.35</v>
      </c>
    </row>
    <row r="1627" spans="1:17">
      <c r="A1627" s="11">
        <v>44473</v>
      </c>
      <c r="B1627">
        <v>9</v>
      </c>
      <c r="C1627">
        <v>11</v>
      </c>
      <c r="D1627">
        <v>19</v>
      </c>
      <c r="E1627">
        <v>23</v>
      </c>
      <c r="F1627">
        <v>30</v>
      </c>
      <c r="G1627">
        <v>43</v>
      </c>
      <c r="H1627">
        <v>27</v>
      </c>
      <c r="I1627">
        <f>VLOOKUP(A1627,Bシート!A:G,2,FALSE)</f>
        <v>24.1</v>
      </c>
      <c r="J1627">
        <f>VLOOKUP(A1627,Bシート!A:G,3,FALSE)</f>
        <v>1.5</v>
      </c>
      <c r="K1627">
        <f>VLOOKUP(A1627,Bシート!A:G,4,FALSE)</f>
        <v>1020.7</v>
      </c>
      <c r="L1627">
        <f>VLOOKUP(A1627,Bシート!A:G,5,FALSE)</f>
        <v>-2.3999999999999773</v>
      </c>
      <c r="M1627">
        <f>VLOOKUP(A1627,Bシート!A:G,6,FALSE)</f>
        <v>79</v>
      </c>
      <c r="N1627">
        <f>VLOOKUP(A1627,Bシート!A:G,7,FALSE)</f>
        <v>18</v>
      </c>
      <c r="O1627">
        <f>VLOOKUP(A1627,Bシート!A:H,8,FALSE)</f>
        <v>27.82</v>
      </c>
      <c r="P1627">
        <f>VLOOKUP(A1627,Bシート!A:I,9,FALSE)</f>
        <v>-0.36</v>
      </c>
      <c r="Q1627">
        <f>VLOOKUP(A1627,Bシート!A:J,10,FALSE)</f>
        <v>0.93</v>
      </c>
    </row>
    <row r="1628" spans="1:17">
      <c r="A1628" s="11">
        <v>44476</v>
      </c>
      <c r="B1628">
        <v>21</v>
      </c>
      <c r="C1628">
        <v>22</v>
      </c>
      <c r="D1628">
        <v>23</v>
      </c>
      <c r="E1628">
        <v>26</v>
      </c>
      <c r="F1628">
        <v>36</v>
      </c>
      <c r="G1628">
        <v>38</v>
      </c>
      <c r="H1628">
        <v>13</v>
      </c>
      <c r="I1628">
        <f>VLOOKUP(A1628,Bシート!A:G,2,FALSE)</f>
        <v>22.4</v>
      </c>
      <c r="J1628">
        <f>VLOOKUP(A1628,Bシート!A:G,3,FALSE)</f>
        <v>0.89999999999999858</v>
      </c>
      <c r="K1628">
        <f>VLOOKUP(A1628,Bシート!A:G,4,FALSE)</f>
        <v>1016.7</v>
      </c>
      <c r="L1628">
        <f>VLOOKUP(A1628,Bシート!A:G,5,FALSE)</f>
        <v>0.90000000000009095</v>
      </c>
      <c r="M1628">
        <f>VLOOKUP(A1628,Bシート!A:G,6,FALSE)</f>
        <v>83</v>
      </c>
      <c r="N1628">
        <f>VLOOKUP(A1628,Bシート!A:G,7,FALSE)</f>
        <v>11</v>
      </c>
      <c r="O1628">
        <f>VLOOKUP(A1628,Bシート!A:H,8,FALSE)</f>
        <v>1.29</v>
      </c>
      <c r="P1628">
        <f>VLOOKUP(A1628,Bシート!A:I,9,FALSE)</f>
        <v>0.27</v>
      </c>
      <c r="Q1628">
        <f>VLOOKUP(A1628,Bシート!A:J,10,FALSE)</f>
        <v>0.96</v>
      </c>
    </row>
    <row r="1629" spans="1:17">
      <c r="A1629" s="11">
        <v>44480</v>
      </c>
      <c r="B1629">
        <v>1</v>
      </c>
      <c r="C1629">
        <v>3</v>
      </c>
      <c r="D1629">
        <v>10</v>
      </c>
      <c r="E1629">
        <v>12</v>
      </c>
      <c r="F1629">
        <v>26</v>
      </c>
      <c r="G1629">
        <v>42</v>
      </c>
      <c r="H1629">
        <v>13</v>
      </c>
      <c r="I1629">
        <f>VLOOKUP(A1629,Bシート!A:G,2,FALSE)</f>
        <v>24.8</v>
      </c>
      <c r="J1629">
        <f>VLOOKUP(A1629,Bシート!A:G,3,FALSE)</f>
        <v>1.1999999999999993</v>
      </c>
      <c r="K1629">
        <f>VLOOKUP(A1629,Bシート!A:G,4,FALSE)</f>
        <v>1014</v>
      </c>
      <c r="L1629">
        <f>VLOOKUP(A1629,Bシート!A:G,5,FALSE)</f>
        <v>-5.5</v>
      </c>
      <c r="M1629">
        <f>VLOOKUP(A1629,Bシート!A:G,6,FALSE)</f>
        <v>76</v>
      </c>
      <c r="N1629">
        <f>VLOOKUP(A1629,Bシート!A:G,7,FALSE)</f>
        <v>-1</v>
      </c>
      <c r="O1629">
        <f>VLOOKUP(A1629,Bシート!A:H,8,FALSE)</f>
        <v>5.29</v>
      </c>
      <c r="P1629">
        <f>VLOOKUP(A1629,Bシート!A:I,9,FALSE)</f>
        <v>0.9</v>
      </c>
      <c r="Q1629">
        <f>VLOOKUP(A1629,Bシート!A:J,10,FALSE)</f>
        <v>0.43</v>
      </c>
    </row>
    <row r="1630" spans="1:17">
      <c r="A1630" s="11">
        <v>44483</v>
      </c>
      <c r="B1630">
        <v>19</v>
      </c>
      <c r="C1630">
        <v>23</v>
      </c>
      <c r="D1630">
        <v>30</v>
      </c>
      <c r="E1630">
        <v>31</v>
      </c>
      <c r="F1630">
        <v>32</v>
      </c>
      <c r="G1630">
        <v>40</v>
      </c>
      <c r="H1630">
        <v>13</v>
      </c>
      <c r="I1630">
        <f>VLOOKUP(A1630,Bシート!A:G,2,FALSE)</f>
        <v>19.2</v>
      </c>
      <c r="J1630">
        <f>VLOOKUP(A1630,Bシート!A:G,3,FALSE)</f>
        <v>2</v>
      </c>
      <c r="K1630">
        <f>VLOOKUP(A1630,Bシート!A:G,4,FALSE)</f>
        <v>1013.4</v>
      </c>
      <c r="L1630">
        <f>VLOOKUP(A1630,Bシート!A:G,5,FALSE)</f>
        <v>-6.1000000000000227</v>
      </c>
      <c r="M1630">
        <f>VLOOKUP(A1630,Bシート!A:G,6,FALSE)</f>
        <v>79</v>
      </c>
      <c r="N1630">
        <f>VLOOKUP(A1630,Bシート!A:G,7,FALSE)</f>
        <v>-19</v>
      </c>
      <c r="O1630">
        <f>VLOOKUP(A1630,Bシート!A:H,8,FALSE)</f>
        <v>8.2899999999999991</v>
      </c>
      <c r="P1630">
        <f>VLOOKUP(A1630,Bシート!A:I,9,FALSE)</f>
        <v>0.98</v>
      </c>
      <c r="Q1630">
        <f>VLOOKUP(A1630,Bシート!A:J,10,FALSE)</f>
        <v>-0.19</v>
      </c>
    </row>
    <row r="1631" spans="1:17">
      <c r="A1631" s="11">
        <v>44487</v>
      </c>
      <c r="B1631">
        <v>10</v>
      </c>
      <c r="C1631">
        <v>11</v>
      </c>
      <c r="D1631">
        <v>24</v>
      </c>
      <c r="E1631">
        <v>33</v>
      </c>
      <c r="F1631">
        <v>34</v>
      </c>
      <c r="G1631">
        <v>36</v>
      </c>
      <c r="H1631">
        <v>42</v>
      </c>
      <c r="I1631">
        <f>VLOOKUP(A1631,Bシート!A:G,2,FALSE)</f>
        <v>14.5</v>
      </c>
      <c r="J1631">
        <f>VLOOKUP(A1631,Bシート!A:G,3,FALSE)</f>
        <v>0.90000000000000036</v>
      </c>
      <c r="K1631">
        <f>VLOOKUP(A1631,Bシート!A:G,4,FALSE)</f>
        <v>1021.2</v>
      </c>
      <c r="L1631">
        <f>VLOOKUP(A1631,Bシート!A:G,5,FALSE)</f>
        <v>6.7000000000000455</v>
      </c>
      <c r="M1631">
        <f>VLOOKUP(A1631,Bシート!A:G,6,FALSE)</f>
        <v>57</v>
      </c>
      <c r="N1631">
        <f>VLOOKUP(A1631,Bシート!A:G,7,FALSE)</f>
        <v>-22</v>
      </c>
      <c r="O1631">
        <f>VLOOKUP(A1631,Bシート!A:H,8,FALSE)</f>
        <v>12.29</v>
      </c>
      <c r="P1631">
        <f>VLOOKUP(A1631,Bシート!A:I,9,FALSE)</f>
        <v>0.5</v>
      </c>
      <c r="Q1631">
        <f>VLOOKUP(A1631,Bシート!A:J,10,FALSE)</f>
        <v>-0.86</v>
      </c>
    </row>
    <row r="1632" spans="1:17">
      <c r="A1632" s="11">
        <v>44490</v>
      </c>
      <c r="B1632">
        <v>7</v>
      </c>
      <c r="C1632">
        <v>15</v>
      </c>
      <c r="D1632">
        <v>23</v>
      </c>
      <c r="E1632">
        <v>26</v>
      </c>
      <c r="F1632">
        <v>30</v>
      </c>
      <c r="G1632">
        <v>35</v>
      </c>
      <c r="H1632">
        <v>36</v>
      </c>
      <c r="I1632">
        <f>VLOOKUP(A1632,Bシート!A:G,2,FALSE)</f>
        <v>16.600000000000001</v>
      </c>
      <c r="J1632">
        <f>VLOOKUP(A1632,Bシート!A:G,3,FALSE)</f>
        <v>0.80000000000000071</v>
      </c>
      <c r="K1632">
        <f>VLOOKUP(A1632,Bシート!A:G,4,FALSE)</f>
        <v>1014.2</v>
      </c>
      <c r="L1632">
        <f>VLOOKUP(A1632,Bシート!A:G,5,FALSE)</f>
        <v>7.9000000000000909</v>
      </c>
      <c r="M1632">
        <f>VLOOKUP(A1632,Bシート!A:G,6,FALSE)</f>
        <v>49</v>
      </c>
      <c r="N1632">
        <f>VLOOKUP(A1632,Bシート!A:G,7,FALSE)</f>
        <v>1</v>
      </c>
      <c r="O1632">
        <f>VLOOKUP(A1632,Bシート!A:H,8,FALSE)</f>
        <v>15.29</v>
      </c>
      <c r="P1632">
        <f>VLOOKUP(A1632,Bシート!A:I,9,FALSE)</f>
        <v>-0.11</v>
      </c>
      <c r="Q1632">
        <f>VLOOKUP(A1632,Bシート!A:J,10,FALSE)</f>
        <v>-0.99</v>
      </c>
    </row>
    <row r="1633" spans="1:17">
      <c r="A1633" s="11">
        <v>44494</v>
      </c>
      <c r="B1633">
        <v>1</v>
      </c>
      <c r="C1633">
        <v>9</v>
      </c>
      <c r="D1633">
        <v>24</v>
      </c>
      <c r="E1633">
        <v>28</v>
      </c>
      <c r="F1633">
        <v>31</v>
      </c>
      <c r="G1633">
        <v>41</v>
      </c>
      <c r="H1633">
        <v>2</v>
      </c>
      <c r="I1633">
        <f>VLOOKUP(A1633,Bシート!A:G,2,FALSE)</f>
        <v>15.5</v>
      </c>
      <c r="J1633">
        <f>VLOOKUP(A1633,Bシート!A:G,3,FALSE)</f>
        <v>-0.69999999999999929</v>
      </c>
      <c r="K1633">
        <f>VLOOKUP(A1633,Bシート!A:G,4,FALSE)</f>
        <v>1019.3</v>
      </c>
      <c r="L1633">
        <f>VLOOKUP(A1633,Bシート!A:G,5,FALSE)</f>
        <v>-4.3000000000000682</v>
      </c>
      <c r="M1633">
        <f>VLOOKUP(A1633,Bシート!A:G,6,FALSE)</f>
        <v>62</v>
      </c>
      <c r="N1633">
        <f>VLOOKUP(A1633,Bシート!A:G,7,FALSE)</f>
        <v>9</v>
      </c>
      <c r="O1633">
        <f>VLOOKUP(A1633,Bシート!A:H,8,FALSE)</f>
        <v>19.29</v>
      </c>
      <c r="P1633">
        <f>VLOOKUP(A1633,Bシート!A:I,9,FALSE)</f>
        <v>-0.82</v>
      </c>
      <c r="Q1633">
        <f>VLOOKUP(A1633,Bシート!A:J,10,FALSE)</f>
        <v>-0.56999999999999995</v>
      </c>
    </row>
    <row r="1634" spans="1:17">
      <c r="A1634" s="11">
        <v>44497</v>
      </c>
      <c r="B1634">
        <v>3</v>
      </c>
      <c r="C1634">
        <v>7</v>
      </c>
      <c r="D1634">
        <v>9</v>
      </c>
      <c r="E1634">
        <v>26</v>
      </c>
      <c r="F1634">
        <v>35</v>
      </c>
      <c r="G1634">
        <v>36</v>
      </c>
      <c r="H1634">
        <v>28</v>
      </c>
      <c r="I1634">
        <f>VLOOKUP(A1634,Bシート!A:G,2,FALSE)</f>
        <v>19.3</v>
      </c>
      <c r="J1634">
        <f>VLOOKUP(A1634,Bシート!A:G,3,FALSE)</f>
        <v>4.1000000000000014</v>
      </c>
      <c r="K1634">
        <f>VLOOKUP(A1634,Bシート!A:G,4,FALSE)</f>
        <v>1013.5</v>
      </c>
      <c r="L1634">
        <f>VLOOKUP(A1634,Bシート!A:G,5,FALSE)</f>
        <v>0.60000000000002274</v>
      </c>
      <c r="M1634">
        <f>VLOOKUP(A1634,Bシート!A:G,6,FALSE)</f>
        <v>33</v>
      </c>
      <c r="N1634">
        <f>VLOOKUP(A1634,Bシート!A:G,7,FALSE)</f>
        <v>-58</v>
      </c>
      <c r="O1634">
        <f>VLOOKUP(A1634,Bシート!A:H,8,FALSE)</f>
        <v>22.29</v>
      </c>
      <c r="P1634">
        <f>VLOOKUP(A1634,Bシート!A:I,9,FALSE)</f>
        <v>-1</v>
      </c>
      <c r="Q1634">
        <f>VLOOKUP(A1634,Bシート!A:J,10,FALSE)</f>
        <v>0.03</v>
      </c>
    </row>
    <row r="1635" spans="1:17">
      <c r="A1635" s="11">
        <v>44501</v>
      </c>
      <c r="B1635">
        <v>18</v>
      </c>
      <c r="C1635">
        <v>19</v>
      </c>
      <c r="D1635">
        <v>20</v>
      </c>
      <c r="E1635">
        <v>23</v>
      </c>
      <c r="F1635">
        <v>29</v>
      </c>
      <c r="G1635">
        <v>35</v>
      </c>
      <c r="H1635">
        <v>17</v>
      </c>
      <c r="I1635">
        <f>VLOOKUP(A1635,Bシート!A:G,2,FALSE)</f>
        <v>18.399999999999999</v>
      </c>
      <c r="J1635">
        <f>VLOOKUP(A1635,Bシート!A:G,3,FALSE)</f>
        <v>5.3999999999999986</v>
      </c>
      <c r="K1635">
        <f>VLOOKUP(A1635,Bシート!A:G,4,FALSE)</f>
        <v>1016.5</v>
      </c>
      <c r="L1635">
        <f>VLOOKUP(A1635,Bシート!A:G,5,FALSE)</f>
        <v>-4</v>
      </c>
      <c r="M1635">
        <f>VLOOKUP(A1635,Bシート!A:G,6,FALSE)</f>
        <v>85</v>
      </c>
      <c r="N1635">
        <f>VLOOKUP(A1635,Bシート!A:G,7,FALSE)</f>
        <v>-12</v>
      </c>
      <c r="O1635">
        <f>VLOOKUP(A1635,Bシート!A:H,8,FALSE)</f>
        <v>26.29</v>
      </c>
      <c r="P1635">
        <f>VLOOKUP(A1635,Bシート!A:I,9,FALSE)</f>
        <v>-0.64</v>
      </c>
      <c r="Q1635">
        <f>VLOOKUP(A1635,Bシート!A:J,10,FALSE)</f>
        <v>0.77</v>
      </c>
    </row>
    <row r="1636" spans="1:17">
      <c r="A1636" s="11">
        <v>44504</v>
      </c>
      <c r="B1636">
        <v>4</v>
      </c>
      <c r="C1636">
        <v>8</v>
      </c>
      <c r="D1636">
        <v>19</v>
      </c>
      <c r="E1636">
        <v>32</v>
      </c>
      <c r="F1636">
        <v>36</v>
      </c>
      <c r="G1636">
        <v>43</v>
      </c>
      <c r="H1636">
        <v>30</v>
      </c>
      <c r="I1636">
        <f>VLOOKUP(A1636,Bシート!A:G,2,FALSE)</f>
        <v>14.7</v>
      </c>
      <c r="J1636">
        <f>VLOOKUP(A1636,Bシート!A:G,3,FALSE)</f>
        <v>-2.8000000000000007</v>
      </c>
      <c r="K1636">
        <f>VLOOKUP(A1636,Bシート!A:G,4,FALSE)</f>
        <v>1011.7</v>
      </c>
      <c r="L1636">
        <f>VLOOKUP(A1636,Bシート!A:G,5,FALSE)</f>
        <v>2.6000000000000227</v>
      </c>
      <c r="M1636">
        <f>VLOOKUP(A1636,Bシート!A:G,6,FALSE)</f>
        <v>56</v>
      </c>
      <c r="N1636">
        <f>VLOOKUP(A1636,Bシート!A:G,7,FALSE)</f>
        <v>2</v>
      </c>
      <c r="O1636">
        <f>VLOOKUP(A1636,Bシート!A:H,8,FALSE)</f>
        <v>29.29</v>
      </c>
      <c r="P1636">
        <f>VLOOKUP(A1636,Bシート!A:I,9,FALSE)</f>
        <v>-0.05</v>
      </c>
      <c r="Q1636">
        <f>VLOOKUP(A1636,Bシート!A:J,10,FALSE)</f>
        <v>1</v>
      </c>
    </row>
    <row r="1637" spans="1:17">
      <c r="A1637" s="11">
        <v>44508</v>
      </c>
      <c r="B1637">
        <v>1</v>
      </c>
      <c r="C1637">
        <v>12</v>
      </c>
      <c r="D1637">
        <v>24</v>
      </c>
      <c r="E1637">
        <v>26</v>
      </c>
      <c r="F1637">
        <v>30</v>
      </c>
      <c r="G1637">
        <v>36</v>
      </c>
      <c r="H1637">
        <v>29</v>
      </c>
      <c r="I1637">
        <f>VLOOKUP(A1637,Bシート!A:G,2,FALSE)</f>
        <v>18.2</v>
      </c>
      <c r="J1637">
        <f>VLOOKUP(A1637,Bシート!A:G,3,FALSE)</f>
        <v>1.0999999999999979</v>
      </c>
      <c r="K1637">
        <f>VLOOKUP(A1637,Bシート!A:G,4,FALSE)</f>
        <v>1017.3</v>
      </c>
      <c r="L1637">
        <f>VLOOKUP(A1637,Bシート!A:G,5,FALSE)</f>
        <v>-4.2000000000000455</v>
      </c>
      <c r="M1637">
        <f>VLOOKUP(A1637,Bシート!A:G,6,FALSE)</f>
        <v>61</v>
      </c>
      <c r="N1637">
        <f>VLOOKUP(A1637,Bシート!A:G,7,FALSE)</f>
        <v>-13</v>
      </c>
      <c r="O1637">
        <f>VLOOKUP(A1637,Bシート!A:H,8,FALSE)</f>
        <v>3.76</v>
      </c>
      <c r="P1637">
        <f>VLOOKUP(A1637,Bシート!A:I,9,FALSE)</f>
        <v>0.72</v>
      </c>
      <c r="Q1637">
        <f>VLOOKUP(A1637,Bシート!A:J,10,FALSE)</f>
        <v>0.7</v>
      </c>
    </row>
    <row r="1638" spans="1:17">
      <c r="A1638" s="11">
        <v>44511</v>
      </c>
      <c r="B1638">
        <v>2</v>
      </c>
      <c r="C1638">
        <v>3</v>
      </c>
      <c r="D1638">
        <v>11</v>
      </c>
      <c r="E1638">
        <v>16</v>
      </c>
      <c r="F1638">
        <v>27</v>
      </c>
      <c r="G1638">
        <v>36</v>
      </c>
      <c r="H1638">
        <v>29</v>
      </c>
      <c r="I1638">
        <f>VLOOKUP(A1638,Bシート!A:G,2,FALSE)</f>
        <v>16.600000000000001</v>
      </c>
      <c r="J1638">
        <f>VLOOKUP(A1638,Bシート!A:G,3,FALSE)</f>
        <v>0.70000000000000107</v>
      </c>
      <c r="K1638">
        <f>VLOOKUP(A1638,Bシート!A:G,4,FALSE)</f>
        <v>1002.1</v>
      </c>
      <c r="L1638">
        <f>VLOOKUP(A1638,Bシート!A:G,5,FALSE)</f>
        <v>2.2000000000000455</v>
      </c>
      <c r="M1638">
        <f>VLOOKUP(A1638,Bシート!A:G,6,FALSE)</f>
        <v>48</v>
      </c>
      <c r="N1638">
        <f>VLOOKUP(A1638,Bシート!A:G,7,FALSE)</f>
        <v>7</v>
      </c>
      <c r="O1638">
        <f>VLOOKUP(A1638,Bシート!A:H,8,FALSE)</f>
        <v>6.76</v>
      </c>
      <c r="P1638">
        <f>VLOOKUP(A1638,Bシート!A:I,9,FALSE)</f>
        <v>0.99</v>
      </c>
      <c r="Q1638">
        <f>VLOOKUP(A1638,Bシート!A:J,10,FALSE)</f>
        <v>0.13</v>
      </c>
    </row>
    <row r="1639" spans="1:17">
      <c r="A1639" s="11">
        <v>44515</v>
      </c>
      <c r="B1639">
        <v>21</v>
      </c>
      <c r="C1639">
        <v>25</v>
      </c>
      <c r="D1639">
        <v>26</v>
      </c>
      <c r="E1639">
        <v>35</v>
      </c>
      <c r="F1639">
        <v>39</v>
      </c>
      <c r="G1639">
        <v>40</v>
      </c>
      <c r="H1639">
        <v>18</v>
      </c>
      <c r="I1639">
        <f>VLOOKUP(A1639,Bシート!A:G,2,FALSE)</f>
        <v>14.1</v>
      </c>
      <c r="J1639">
        <f>VLOOKUP(A1639,Bシート!A:G,3,FALSE)</f>
        <v>-0.90000000000000036</v>
      </c>
      <c r="K1639">
        <f>VLOOKUP(A1639,Bシート!A:G,4,FALSE)</f>
        <v>1013.7</v>
      </c>
      <c r="L1639">
        <f>VLOOKUP(A1639,Bシート!A:G,5,FALSE)</f>
        <v>1.6000000000000227</v>
      </c>
      <c r="M1639">
        <f>VLOOKUP(A1639,Bシート!A:G,6,FALSE)</f>
        <v>51</v>
      </c>
      <c r="N1639">
        <f>VLOOKUP(A1639,Bシート!A:G,7,FALSE)</f>
        <v>-10</v>
      </c>
      <c r="O1639">
        <f>VLOOKUP(A1639,Bシート!A:H,8,FALSE)</f>
        <v>10.76</v>
      </c>
      <c r="P1639">
        <f>VLOOKUP(A1639,Bシート!A:I,9,FALSE)</f>
        <v>0.75</v>
      </c>
      <c r="Q1639">
        <f>VLOOKUP(A1639,Bシート!A:J,10,FALSE)</f>
        <v>-0.66</v>
      </c>
    </row>
    <row r="1640" spans="1:17">
      <c r="A1640" s="11">
        <v>44518</v>
      </c>
      <c r="B1640">
        <v>5</v>
      </c>
      <c r="C1640">
        <v>9</v>
      </c>
      <c r="D1640">
        <v>13</v>
      </c>
      <c r="E1640">
        <v>20</v>
      </c>
      <c r="F1640">
        <v>26</v>
      </c>
      <c r="G1640">
        <v>32</v>
      </c>
      <c r="H1640">
        <v>28</v>
      </c>
      <c r="I1640">
        <f>VLOOKUP(A1640,Bシート!A:G,2,FALSE)</f>
        <v>12.6</v>
      </c>
      <c r="J1640">
        <f>VLOOKUP(A1640,Bシート!A:G,3,FALSE)</f>
        <v>-1.5999999999999996</v>
      </c>
      <c r="K1640">
        <f>VLOOKUP(A1640,Bシート!A:G,4,FALSE)</f>
        <v>1014.9</v>
      </c>
      <c r="L1640">
        <f>VLOOKUP(A1640,Bシート!A:G,5,FALSE)</f>
        <v>-3.6000000000000227</v>
      </c>
      <c r="M1640">
        <f>VLOOKUP(A1640,Bシート!A:G,6,FALSE)</f>
        <v>73</v>
      </c>
      <c r="N1640">
        <f>VLOOKUP(A1640,Bシート!A:G,7,FALSE)</f>
        <v>11</v>
      </c>
      <c r="O1640">
        <f>VLOOKUP(A1640,Bシート!A:H,8,FALSE)</f>
        <v>13.76</v>
      </c>
      <c r="P1640">
        <f>VLOOKUP(A1640,Bシート!A:I,9,FALSE)</f>
        <v>0.21</v>
      </c>
      <c r="Q1640">
        <f>VLOOKUP(A1640,Bシート!A:J,10,FALSE)</f>
        <v>-0.98</v>
      </c>
    </row>
    <row r="1641" spans="1:17">
      <c r="A1641" s="11">
        <v>44522</v>
      </c>
      <c r="B1641">
        <v>8</v>
      </c>
      <c r="C1641">
        <v>9</v>
      </c>
      <c r="D1641">
        <v>19</v>
      </c>
      <c r="E1641">
        <v>21</v>
      </c>
      <c r="F1641">
        <v>27</v>
      </c>
      <c r="G1641">
        <v>30</v>
      </c>
      <c r="H1641">
        <v>17</v>
      </c>
      <c r="I1641">
        <f>VLOOKUP(A1641,Bシート!A:G,2,FALSE)</f>
        <v>13.7</v>
      </c>
      <c r="J1641">
        <f>VLOOKUP(A1641,Bシート!A:G,3,FALSE)</f>
        <v>1</v>
      </c>
      <c r="K1641">
        <f>VLOOKUP(A1641,Bシート!A:G,4,FALSE)</f>
        <v>996.9</v>
      </c>
      <c r="L1641">
        <f>VLOOKUP(A1641,Bシート!A:G,5,FALSE)</f>
        <v>-21.899999999999977</v>
      </c>
      <c r="M1641">
        <f>VLOOKUP(A1641,Bシート!A:G,6,FALSE)</f>
        <v>100</v>
      </c>
      <c r="N1641">
        <f>VLOOKUP(A1641,Bシート!A:G,7,FALSE)</f>
        <v>5</v>
      </c>
      <c r="O1641">
        <f>VLOOKUP(A1641,Bシート!A:H,8,FALSE)</f>
        <v>17.760000000000002</v>
      </c>
      <c r="P1641">
        <f>VLOOKUP(A1641,Bシート!A:I,9,FALSE)</f>
        <v>-0.6</v>
      </c>
      <c r="Q1641">
        <f>VLOOKUP(A1641,Bシート!A:J,10,FALSE)</f>
        <v>-0.8</v>
      </c>
    </row>
    <row r="1642" spans="1:17">
      <c r="A1642" s="11">
        <v>44525</v>
      </c>
      <c r="B1642">
        <v>2</v>
      </c>
      <c r="C1642">
        <v>5</v>
      </c>
      <c r="D1642">
        <v>7</v>
      </c>
      <c r="E1642">
        <v>12</v>
      </c>
      <c r="F1642">
        <v>16</v>
      </c>
      <c r="G1642">
        <v>20</v>
      </c>
      <c r="H1642">
        <v>33</v>
      </c>
      <c r="I1642">
        <f>VLOOKUP(A1642,Bシート!A:G,2,FALSE)</f>
        <v>13.2</v>
      </c>
      <c r="J1642">
        <f>VLOOKUP(A1642,Bシート!A:G,3,FALSE)</f>
        <v>2.2999999999999989</v>
      </c>
      <c r="K1642">
        <f>VLOOKUP(A1642,Bシート!A:G,4,FALSE)</f>
        <v>1007</v>
      </c>
      <c r="L1642">
        <f>VLOOKUP(A1642,Bシート!A:G,5,FALSE)</f>
        <v>-0.10000000000002274</v>
      </c>
      <c r="M1642">
        <f>VLOOKUP(A1642,Bシート!A:G,6,FALSE)</f>
        <v>56</v>
      </c>
      <c r="N1642">
        <f>VLOOKUP(A1642,Bシート!A:G,7,FALSE)</f>
        <v>-4</v>
      </c>
      <c r="O1642">
        <f>VLOOKUP(A1642,Bシート!A:H,8,FALSE)</f>
        <v>20.76</v>
      </c>
      <c r="P1642">
        <f>VLOOKUP(A1642,Bシート!A:I,9,FALSE)</f>
        <v>-0.96</v>
      </c>
      <c r="Q1642">
        <f>VLOOKUP(A1642,Bシート!A:J,10,FALSE)</f>
        <v>-0.28999999999999998</v>
      </c>
    </row>
    <row r="1643" spans="1:17">
      <c r="A1643" s="11">
        <v>44529</v>
      </c>
      <c r="B1643">
        <v>5</v>
      </c>
      <c r="C1643">
        <v>15</v>
      </c>
      <c r="D1643">
        <v>16</v>
      </c>
      <c r="E1643">
        <v>24</v>
      </c>
      <c r="F1643">
        <v>34</v>
      </c>
      <c r="G1643">
        <v>39</v>
      </c>
      <c r="H1643">
        <v>13</v>
      </c>
      <c r="I1643">
        <f>VLOOKUP(A1643,Bシート!A:G,2,FALSE)</f>
        <v>8.3000000000000007</v>
      </c>
      <c r="J1643">
        <f>VLOOKUP(A1643,Bシート!A:G,3,FALSE)</f>
        <v>-2.5999999999999996</v>
      </c>
      <c r="K1643">
        <f>VLOOKUP(A1643,Bシート!A:G,4,FALSE)</f>
        <v>1024.4000000000001</v>
      </c>
      <c r="L1643">
        <f>VLOOKUP(A1643,Bシート!A:G,5,FALSE)</f>
        <v>-3.5999999999999091</v>
      </c>
      <c r="M1643">
        <f>VLOOKUP(A1643,Bシート!A:G,6,FALSE)</f>
        <v>62</v>
      </c>
      <c r="N1643">
        <f>VLOOKUP(A1643,Bシート!A:G,7,FALSE)</f>
        <v>23</v>
      </c>
      <c r="O1643">
        <f>VLOOKUP(A1643,Bシート!A:H,8,FALSE)</f>
        <v>24.76</v>
      </c>
      <c r="P1643">
        <f>VLOOKUP(A1643,Bシート!A:I,9,FALSE)</f>
        <v>-0.85</v>
      </c>
      <c r="Q1643">
        <f>VLOOKUP(A1643,Bシート!A:J,10,FALSE)</f>
        <v>0.53</v>
      </c>
    </row>
    <row r="1644" spans="1:17">
      <c r="A1644" s="11">
        <v>44532</v>
      </c>
      <c r="B1644">
        <v>10</v>
      </c>
      <c r="C1644">
        <v>11</v>
      </c>
      <c r="D1644">
        <v>12</v>
      </c>
      <c r="E1644">
        <v>15</v>
      </c>
      <c r="F1644">
        <v>16</v>
      </c>
      <c r="G1644">
        <v>40</v>
      </c>
      <c r="H1644">
        <v>33</v>
      </c>
      <c r="I1644">
        <f>VLOOKUP(A1644,Bシート!A:G,2,FALSE)</f>
        <v>9.5</v>
      </c>
      <c r="J1644">
        <f>VLOOKUP(A1644,Bシート!A:G,3,FALSE)</f>
        <v>-4.9000000000000004</v>
      </c>
      <c r="K1644">
        <f>VLOOKUP(A1644,Bシート!A:G,4,FALSE)</f>
        <v>1014.8</v>
      </c>
      <c r="L1644">
        <f>VLOOKUP(A1644,Bシート!A:G,5,FALSE)</f>
        <v>17.399999999999977</v>
      </c>
      <c r="M1644">
        <f>VLOOKUP(A1644,Bシート!A:G,6,FALSE)</f>
        <v>51</v>
      </c>
      <c r="N1644">
        <f>VLOOKUP(A1644,Bシート!A:G,7,FALSE)</f>
        <v>19</v>
      </c>
      <c r="O1644">
        <f>VLOOKUP(A1644,Bシート!A:H,8,FALSE)</f>
        <v>27.76</v>
      </c>
      <c r="P1644">
        <f>VLOOKUP(A1644,Bシート!A:I,9,FALSE)</f>
        <v>-0.37</v>
      </c>
      <c r="Q1644">
        <f>VLOOKUP(A1644,Bシート!A:J,10,FALSE)</f>
        <v>0.93</v>
      </c>
    </row>
    <row r="1645" spans="1:17">
      <c r="A1645" s="11">
        <v>44536</v>
      </c>
      <c r="B1645">
        <v>1</v>
      </c>
      <c r="C1645">
        <v>9</v>
      </c>
      <c r="D1645">
        <v>14</v>
      </c>
      <c r="E1645">
        <v>28</v>
      </c>
      <c r="F1645">
        <v>32</v>
      </c>
      <c r="G1645">
        <v>40</v>
      </c>
      <c r="H1645">
        <v>15</v>
      </c>
      <c r="I1645">
        <f>VLOOKUP(A1645,Bシート!A:G,2,FALSE)</f>
        <v>10</v>
      </c>
      <c r="J1645">
        <f>VLOOKUP(A1645,Bシート!A:G,3,FALSE)</f>
        <v>1</v>
      </c>
      <c r="K1645">
        <f>VLOOKUP(A1645,Bシート!A:G,4,FALSE)</f>
        <v>1025.2</v>
      </c>
      <c r="L1645">
        <f>VLOOKUP(A1645,Bシート!A:G,5,FALSE)</f>
        <v>-2.3999999999998636</v>
      </c>
      <c r="M1645">
        <f>VLOOKUP(A1645,Bシート!A:G,6,FALSE)</f>
        <v>72</v>
      </c>
      <c r="N1645">
        <f>VLOOKUP(A1645,Bシート!A:G,7,FALSE)</f>
        <v>12</v>
      </c>
      <c r="O1645">
        <f>VLOOKUP(A1645,Bシート!A:H,8,FALSE)</f>
        <v>2.23</v>
      </c>
      <c r="P1645">
        <f>VLOOKUP(A1645,Bシート!A:I,9,FALSE)</f>
        <v>0.46</v>
      </c>
      <c r="Q1645">
        <f>VLOOKUP(A1645,Bシート!A:J,10,FALSE)</f>
        <v>0.89</v>
      </c>
    </row>
    <row r="1646" spans="1:17">
      <c r="A1646" s="11">
        <v>44539</v>
      </c>
      <c r="B1646">
        <v>2</v>
      </c>
      <c r="C1646">
        <v>8</v>
      </c>
      <c r="D1646">
        <v>13</v>
      </c>
      <c r="E1646">
        <v>14</v>
      </c>
      <c r="F1646">
        <v>33</v>
      </c>
      <c r="G1646">
        <v>40</v>
      </c>
      <c r="H1646">
        <v>6</v>
      </c>
      <c r="I1646">
        <f>VLOOKUP(A1646,Bシート!A:G,2,FALSE)</f>
        <v>10.3</v>
      </c>
      <c r="J1646">
        <f>VLOOKUP(A1646,Bシート!A:G,3,FALSE)</f>
        <v>1.2000000000000011</v>
      </c>
      <c r="K1646">
        <f>VLOOKUP(A1646,Bシート!A:G,4,FALSE)</f>
        <v>1025.9000000000001</v>
      </c>
      <c r="L1646">
        <f>VLOOKUP(A1646,Bシート!A:G,5,FALSE)</f>
        <v>6.5000000000001137</v>
      </c>
      <c r="M1646">
        <f>VLOOKUP(A1646,Bシート!A:G,6,FALSE)</f>
        <v>61</v>
      </c>
      <c r="N1646">
        <f>VLOOKUP(A1646,Bシート!A:G,7,FALSE)</f>
        <v>-28</v>
      </c>
      <c r="O1646">
        <f>VLOOKUP(A1646,Bシート!A:H,8,FALSE)</f>
        <v>5.23</v>
      </c>
      <c r="P1646">
        <f>VLOOKUP(A1646,Bシート!A:I,9,FALSE)</f>
        <v>0.9</v>
      </c>
      <c r="Q1646">
        <f>VLOOKUP(A1646,Bシート!A:J,10,FALSE)</f>
        <v>0.44</v>
      </c>
    </row>
    <row r="1647" spans="1:17">
      <c r="A1647" s="11">
        <v>44543</v>
      </c>
      <c r="B1647">
        <v>3</v>
      </c>
      <c r="C1647">
        <v>19</v>
      </c>
      <c r="D1647">
        <v>21</v>
      </c>
      <c r="E1647">
        <v>29</v>
      </c>
      <c r="F1647">
        <v>39</v>
      </c>
      <c r="G1647">
        <v>43</v>
      </c>
      <c r="H1647">
        <v>25</v>
      </c>
      <c r="I1647">
        <f>VLOOKUP(A1647,Bシート!A:G,2,FALSE)</f>
        <v>7.8</v>
      </c>
      <c r="J1647">
        <f>VLOOKUP(A1647,Bシート!A:G,3,FALSE)</f>
        <v>-7.1000000000000005</v>
      </c>
      <c r="K1647">
        <f>VLOOKUP(A1647,Bシート!A:G,4,FALSE)</f>
        <v>1014.3</v>
      </c>
      <c r="L1647">
        <f>VLOOKUP(A1647,Bシート!A:G,5,FALSE)</f>
        <v>9</v>
      </c>
      <c r="M1647">
        <f>VLOOKUP(A1647,Bシート!A:G,6,FALSE)</f>
        <v>42</v>
      </c>
      <c r="N1647">
        <f>VLOOKUP(A1647,Bシート!A:G,7,FALSE)</f>
        <v>-22</v>
      </c>
      <c r="O1647">
        <f>VLOOKUP(A1647,Bシート!A:H,8,FALSE)</f>
        <v>9.23</v>
      </c>
      <c r="P1647">
        <f>VLOOKUP(A1647,Bシート!A:I,9,FALSE)</f>
        <v>0.92</v>
      </c>
      <c r="Q1647">
        <f>VLOOKUP(A1647,Bシート!A:J,10,FALSE)</f>
        <v>-0.38</v>
      </c>
    </row>
    <row r="1648" spans="1:17">
      <c r="A1648" s="11">
        <v>44546</v>
      </c>
      <c r="B1648">
        <v>3</v>
      </c>
      <c r="C1648">
        <v>8</v>
      </c>
      <c r="D1648">
        <v>14</v>
      </c>
      <c r="E1648">
        <v>15</v>
      </c>
      <c r="F1648">
        <v>19</v>
      </c>
      <c r="G1648">
        <v>35</v>
      </c>
      <c r="H1648">
        <v>12</v>
      </c>
      <c r="I1648">
        <f>VLOOKUP(A1648,Bシート!A:G,2,FALSE)</f>
        <v>11.7</v>
      </c>
      <c r="J1648">
        <f>VLOOKUP(A1648,Bシート!A:G,3,FALSE)</f>
        <v>3</v>
      </c>
      <c r="K1648">
        <f>VLOOKUP(A1648,Bシート!A:G,4,FALSE)</f>
        <v>1012.5</v>
      </c>
      <c r="L1648">
        <f>VLOOKUP(A1648,Bシート!A:G,5,FALSE)</f>
        <v>-3.1000000000000227</v>
      </c>
      <c r="M1648">
        <f>VLOOKUP(A1648,Bシート!A:G,6,FALSE)</f>
        <v>73</v>
      </c>
      <c r="N1648">
        <f>VLOOKUP(A1648,Bシート!A:G,7,FALSE)</f>
        <v>-5</v>
      </c>
      <c r="O1648">
        <f>VLOOKUP(A1648,Bシート!A:H,8,FALSE)</f>
        <v>12.23</v>
      </c>
      <c r="P1648">
        <f>VLOOKUP(A1648,Bシート!A:I,9,FALSE)</f>
        <v>0.51</v>
      </c>
      <c r="Q1648">
        <f>VLOOKUP(A1648,Bシート!A:J,10,FALSE)</f>
        <v>-0.86</v>
      </c>
    </row>
    <row r="1649" spans="1:17">
      <c r="A1649" s="11">
        <v>44550</v>
      </c>
      <c r="B1649">
        <v>2</v>
      </c>
      <c r="C1649">
        <v>3</v>
      </c>
      <c r="D1649">
        <v>22</v>
      </c>
      <c r="E1649">
        <v>26</v>
      </c>
      <c r="F1649">
        <v>35</v>
      </c>
      <c r="G1649">
        <v>42</v>
      </c>
      <c r="H1649">
        <v>38</v>
      </c>
      <c r="I1649">
        <f>VLOOKUP(A1649,Bシート!A:G,2,FALSE)</f>
        <v>7.9</v>
      </c>
      <c r="J1649">
        <f>VLOOKUP(A1649,Bシート!A:G,3,FALSE)</f>
        <v>1.6000000000000005</v>
      </c>
      <c r="K1649">
        <f>VLOOKUP(A1649,Bシート!A:G,4,FALSE)</f>
        <v>1013.3</v>
      </c>
      <c r="L1649">
        <f>VLOOKUP(A1649,Bシート!A:G,5,FALSE)</f>
        <v>5.1999999999999318</v>
      </c>
      <c r="M1649">
        <f>VLOOKUP(A1649,Bシート!A:G,6,FALSE)</f>
        <v>53</v>
      </c>
      <c r="N1649">
        <f>VLOOKUP(A1649,Bシート!A:G,7,FALSE)</f>
        <v>1</v>
      </c>
      <c r="O1649">
        <f>VLOOKUP(A1649,Bシート!A:H,8,FALSE)</f>
        <v>16.23</v>
      </c>
      <c r="P1649">
        <f>VLOOKUP(A1649,Bシート!A:I,9,FALSE)</f>
        <v>-0.31</v>
      </c>
      <c r="Q1649">
        <f>VLOOKUP(A1649,Bシート!A:J,10,FALSE)</f>
        <v>-0.95</v>
      </c>
    </row>
    <row r="1650" spans="1:17">
      <c r="A1650" s="11">
        <v>44553</v>
      </c>
      <c r="B1650">
        <v>8</v>
      </c>
      <c r="C1650">
        <v>16</v>
      </c>
      <c r="D1650">
        <v>19</v>
      </c>
      <c r="E1650">
        <v>23</v>
      </c>
      <c r="F1650">
        <v>29</v>
      </c>
      <c r="G1650">
        <v>41</v>
      </c>
      <c r="H1650">
        <v>1</v>
      </c>
      <c r="I1650">
        <f>VLOOKUP(A1650,Bシート!A:G,2,FALSE)</f>
        <v>8.1999999999999993</v>
      </c>
      <c r="J1650">
        <f>VLOOKUP(A1650,Bシート!A:G,3,FALSE)</f>
        <v>-0.30000000000000071</v>
      </c>
      <c r="K1650">
        <f>VLOOKUP(A1650,Bシート!A:G,4,FALSE)</f>
        <v>1018.9</v>
      </c>
      <c r="L1650">
        <f>VLOOKUP(A1650,Bシート!A:G,5,FALSE)</f>
        <v>5.2999999999999545</v>
      </c>
      <c r="M1650">
        <f>VLOOKUP(A1650,Bシート!A:G,6,FALSE)</f>
        <v>43</v>
      </c>
      <c r="N1650">
        <f>VLOOKUP(A1650,Bシート!A:G,7,FALSE)</f>
        <v>6</v>
      </c>
      <c r="O1650">
        <f>VLOOKUP(A1650,Bシート!A:H,8,FALSE)</f>
        <v>19.23</v>
      </c>
      <c r="P1650">
        <f>VLOOKUP(A1650,Bシート!A:I,9,FALSE)</f>
        <v>-0.81</v>
      </c>
      <c r="Q1650">
        <f>VLOOKUP(A1650,Bシート!A:J,10,FALSE)</f>
        <v>-0.57999999999999996</v>
      </c>
    </row>
    <row r="1651" spans="1:17">
      <c r="A1651" s="11">
        <v>44557</v>
      </c>
      <c r="B1651">
        <v>1</v>
      </c>
      <c r="C1651">
        <v>3</v>
      </c>
      <c r="D1651">
        <v>15</v>
      </c>
      <c r="E1651">
        <v>33</v>
      </c>
      <c r="F1651">
        <v>39</v>
      </c>
      <c r="G1651">
        <v>43</v>
      </c>
      <c r="H1651">
        <v>30</v>
      </c>
      <c r="I1651">
        <f>VLOOKUP(A1651,Bシート!A:G,2,FALSE)</f>
        <v>3.4</v>
      </c>
      <c r="J1651">
        <f>VLOOKUP(A1651,Bシート!A:G,3,FALSE)</f>
        <v>0.29999999999999982</v>
      </c>
      <c r="K1651">
        <f>VLOOKUP(A1651,Bシート!A:G,4,FALSE)</f>
        <v>1011.7</v>
      </c>
      <c r="L1651">
        <f>VLOOKUP(A1651,Bシート!A:G,5,FALSE)</f>
        <v>1.3000000000000682</v>
      </c>
      <c r="M1651">
        <f>VLOOKUP(A1651,Bシート!A:G,6,FALSE)</f>
        <v>48</v>
      </c>
      <c r="N1651">
        <f>VLOOKUP(A1651,Bシート!A:G,7,FALSE)</f>
        <v>18</v>
      </c>
      <c r="O1651">
        <f>VLOOKUP(A1651,Bシート!A:H,8,FALSE)</f>
        <v>23.23</v>
      </c>
      <c r="P1651">
        <f>VLOOKUP(A1651,Bシート!A:I,9,FALSE)</f>
        <v>-0.97</v>
      </c>
      <c r="Q1651">
        <f>VLOOKUP(A1651,Bシート!A:J,10,FALSE)</f>
        <v>0.23</v>
      </c>
    </row>
    <row r="1652" spans="1:17">
      <c r="A1652" s="11">
        <v>44560</v>
      </c>
      <c r="B1652">
        <v>7</v>
      </c>
      <c r="C1652">
        <v>12</v>
      </c>
      <c r="D1652">
        <v>15</v>
      </c>
      <c r="E1652">
        <v>21</v>
      </c>
      <c r="F1652">
        <v>27</v>
      </c>
      <c r="G1652">
        <v>32</v>
      </c>
      <c r="H1652">
        <v>28</v>
      </c>
      <c r="I1652">
        <f>VLOOKUP(A1652,Bシート!A:G,2,FALSE)</f>
        <v>7.5</v>
      </c>
      <c r="J1652">
        <f>VLOOKUP(A1652,Bシート!A:G,3,FALSE)</f>
        <v>3.5</v>
      </c>
      <c r="K1652">
        <f>VLOOKUP(A1652,Bシート!A:G,4,FALSE)</f>
        <v>1003.8</v>
      </c>
      <c r="L1652">
        <f>VLOOKUP(A1652,Bシート!A:G,5,FALSE)</f>
        <v>-9.5</v>
      </c>
      <c r="M1652">
        <f>VLOOKUP(A1652,Bシート!A:G,6,FALSE)</f>
        <v>52</v>
      </c>
      <c r="N1652">
        <f>VLOOKUP(A1652,Bシート!A:G,7,FALSE)</f>
        <v>-10</v>
      </c>
      <c r="O1652">
        <f>VLOOKUP(A1652,Bシート!A:H,8,FALSE)</f>
        <v>26.23</v>
      </c>
      <c r="P1652">
        <f>VLOOKUP(A1652,Bシート!A:I,9,FALSE)</f>
        <v>-0.65</v>
      </c>
      <c r="Q1652">
        <f>VLOOKUP(A1652,Bシート!A:J,10,FALSE)</f>
        <v>0.76</v>
      </c>
    </row>
    <row r="1653" spans="1:17">
      <c r="A1653" s="11">
        <v>44567</v>
      </c>
      <c r="B1653">
        <v>8</v>
      </c>
      <c r="C1653">
        <v>15</v>
      </c>
      <c r="D1653">
        <v>16</v>
      </c>
      <c r="E1653">
        <v>23</v>
      </c>
      <c r="F1653">
        <v>38</v>
      </c>
      <c r="G1653">
        <v>43</v>
      </c>
      <c r="H1653">
        <v>2</v>
      </c>
      <c r="I1653">
        <f>VLOOKUP(A1653,Bシート!A:G,2,FALSE)</f>
        <v>0.2</v>
      </c>
      <c r="J1653">
        <f>VLOOKUP(A1653,Bシート!A:G,3,FALSE)</f>
        <v>-4.2</v>
      </c>
      <c r="K1653">
        <f>VLOOKUP(A1653,Bシート!A:G,4,FALSE)</f>
        <v>1018.2</v>
      </c>
      <c r="L1653">
        <f>VLOOKUP(A1653,Bシート!A:G,5,FALSE)</f>
        <v>-2.7999999999999545</v>
      </c>
      <c r="M1653">
        <f>VLOOKUP(A1653,Bシート!A:G,6,FALSE)</f>
        <v>97</v>
      </c>
      <c r="N1653">
        <f>VLOOKUP(A1653,Bシート!A:G,7,FALSE)</f>
        <v>61</v>
      </c>
      <c r="O1653">
        <f>VLOOKUP(A1653,Bシート!A:H,8,FALSE)</f>
        <v>3.7</v>
      </c>
      <c r="P1653">
        <f>VLOOKUP(A1653,Bシート!A:I,9,FALSE)</f>
        <v>0.71</v>
      </c>
      <c r="Q1653">
        <f>VLOOKUP(A1653,Bシート!A:J,10,FALSE)</f>
        <v>0.71</v>
      </c>
    </row>
    <row r="1654" spans="1:17">
      <c r="A1654" s="11">
        <v>44571</v>
      </c>
      <c r="B1654">
        <v>2</v>
      </c>
      <c r="C1654">
        <v>7</v>
      </c>
      <c r="D1654">
        <v>10</v>
      </c>
      <c r="E1654">
        <v>12</v>
      </c>
      <c r="F1654">
        <v>29</v>
      </c>
      <c r="G1654">
        <v>36</v>
      </c>
      <c r="H1654">
        <v>6</v>
      </c>
      <c r="I1654">
        <f>VLOOKUP(A1654,Bシート!A:G,2,FALSE)</f>
        <v>7.4</v>
      </c>
      <c r="J1654">
        <f>VLOOKUP(A1654,Bシート!A:G,3,FALSE)</f>
        <v>0.10000000000000053</v>
      </c>
      <c r="K1654">
        <f>VLOOKUP(A1654,Bシート!A:G,4,FALSE)</f>
        <v>1016.8</v>
      </c>
      <c r="L1654">
        <f>VLOOKUP(A1654,Bシート!A:G,5,FALSE)</f>
        <v>3.6999999999999318</v>
      </c>
      <c r="M1654">
        <f>VLOOKUP(A1654,Bシート!A:G,6,FALSE)</f>
        <v>65</v>
      </c>
      <c r="N1654">
        <f>VLOOKUP(A1654,Bシート!A:G,7,FALSE)</f>
        <v>15</v>
      </c>
      <c r="O1654">
        <f>VLOOKUP(A1654,Bシート!A:H,8,FALSE)</f>
        <v>7.7</v>
      </c>
      <c r="P1654">
        <f>VLOOKUP(A1654,Bシート!A:I,9,FALSE)</f>
        <v>1</v>
      </c>
      <c r="Q1654">
        <f>VLOOKUP(A1654,Bシート!A:J,10,FALSE)</f>
        <v>-7.0000000000000007E-2</v>
      </c>
    </row>
    <row r="1655" spans="1:17">
      <c r="A1655" s="11">
        <v>44574</v>
      </c>
      <c r="B1655">
        <v>9</v>
      </c>
      <c r="C1655">
        <v>10</v>
      </c>
      <c r="D1655">
        <v>14</v>
      </c>
      <c r="E1655">
        <v>21</v>
      </c>
      <c r="F1655">
        <v>22</v>
      </c>
      <c r="G1655">
        <v>33</v>
      </c>
      <c r="H1655">
        <v>26</v>
      </c>
      <c r="I1655">
        <f>VLOOKUP(A1655,Bシート!A:G,2,FALSE)</f>
        <v>7</v>
      </c>
      <c r="J1655">
        <f>VLOOKUP(A1655,Bシート!A:G,3,FALSE)</f>
        <v>2.0999999999999996</v>
      </c>
      <c r="K1655">
        <f>VLOOKUP(A1655,Bシート!A:G,4,FALSE)</f>
        <v>996.1</v>
      </c>
      <c r="L1655">
        <f>VLOOKUP(A1655,Bシート!A:G,5,FALSE)</f>
        <v>-6.1999999999999318</v>
      </c>
      <c r="M1655">
        <f>VLOOKUP(A1655,Bシート!A:G,6,FALSE)</f>
        <v>42</v>
      </c>
      <c r="N1655">
        <f>VLOOKUP(A1655,Bシート!A:G,7,FALSE)</f>
        <v>8</v>
      </c>
      <c r="O1655">
        <f>VLOOKUP(A1655,Bシート!A:H,8,FALSE)</f>
        <v>10.7</v>
      </c>
      <c r="P1655">
        <f>VLOOKUP(A1655,Bシート!A:I,9,FALSE)</f>
        <v>0.76</v>
      </c>
      <c r="Q1655">
        <f>VLOOKUP(A1655,Bシート!A:J,10,FALSE)</f>
        <v>-0.65</v>
      </c>
    </row>
    <row r="1656" spans="1:17">
      <c r="A1656" s="11">
        <v>44578</v>
      </c>
      <c r="B1656">
        <v>21</v>
      </c>
      <c r="C1656">
        <v>23</v>
      </c>
      <c r="D1656">
        <v>31</v>
      </c>
      <c r="E1656">
        <v>38</v>
      </c>
      <c r="F1656">
        <v>42</v>
      </c>
      <c r="G1656">
        <v>43</v>
      </c>
      <c r="H1656">
        <v>40</v>
      </c>
      <c r="I1656">
        <f>VLOOKUP(A1656,Bシート!A:G,2,FALSE)</f>
        <v>7.8</v>
      </c>
      <c r="J1656">
        <f>VLOOKUP(A1656,Bシート!A:G,3,FALSE)</f>
        <v>0.20000000000000018</v>
      </c>
      <c r="K1656">
        <f>VLOOKUP(A1656,Bシート!A:G,4,FALSE)</f>
        <v>1007.3</v>
      </c>
      <c r="L1656">
        <f>VLOOKUP(A1656,Bシート!A:G,5,FALSE)</f>
        <v>-4.2000000000000455</v>
      </c>
      <c r="M1656">
        <f>VLOOKUP(A1656,Bシート!A:G,6,FALSE)</f>
        <v>44</v>
      </c>
      <c r="N1656">
        <f>VLOOKUP(A1656,Bシート!A:G,7,FALSE)</f>
        <v>-32</v>
      </c>
      <c r="O1656">
        <f>VLOOKUP(A1656,Bシート!A:H,8,FALSE)</f>
        <v>14.7</v>
      </c>
      <c r="P1656">
        <f>VLOOKUP(A1656,Bシート!A:I,9,FALSE)</f>
        <v>0.01</v>
      </c>
      <c r="Q1656">
        <f>VLOOKUP(A1656,Bシート!A:J,10,FALSE)</f>
        <v>-1</v>
      </c>
    </row>
    <row r="1657" spans="1:17">
      <c r="A1657" s="11">
        <v>44581</v>
      </c>
      <c r="B1657">
        <v>11</v>
      </c>
      <c r="C1657">
        <v>12</v>
      </c>
      <c r="D1657">
        <v>14</v>
      </c>
      <c r="E1657">
        <v>28</v>
      </c>
      <c r="F1657">
        <v>36</v>
      </c>
      <c r="G1657">
        <v>38</v>
      </c>
      <c r="H1657">
        <v>37</v>
      </c>
      <c r="I1657">
        <f>VLOOKUP(A1657,Bシート!A:G,2,FALSE)</f>
        <v>5.4</v>
      </c>
      <c r="J1657">
        <f>VLOOKUP(A1657,Bシート!A:G,3,FALSE)</f>
        <v>1.9000000000000004</v>
      </c>
      <c r="K1657">
        <f>VLOOKUP(A1657,Bシート!A:G,4,FALSE)</f>
        <v>1010.2</v>
      </c>
      <c r="L1657">
        <f>VLOOKUP(A1657,Bシート!A:G,5,FALSE)</f>
        <v>-2.5999999999999091</v>
      </c>
      <c r="M1657">
        <f>VLOOKUP(A1657,Bシート!A:G,6,FALSE)</f>
        <v>38</v>
      </c>
      <c r="N1657">
        <f>VLOOKUP(A1657,Bシート!A:G,7,FALSE)</f>
        <v>-14</v>
      </c>
      <c r="O1657">
        <f>VLOOKUP(A1657,Bシート!A:H,8,FALSE)</f>
        <v>17.7</v>
      </c>
      <c r="P1657">
        <f>VLOOKUP(A1657,Bシート!A:I,9,FALSE)</f>
        <v>-0.57999999999999996</v>
      </c>
      <c r="Q1657">
        <f>VLOOKUP(A1657,Bシート!A:J,10,FALSE)</f>
        <v>-0.81</v>
      </c>
    </row>
    <row r="1658" spans="1:17">
      <c r="A1658" s="11">
        <v>44585</v>
      </c>
      <c r="B1658">
        <v>11</v>
      </c>
      <c r="C1658">
        <v>13</v>
      </c>
      <c r="D1658">
        <v>16</v>
      </c>
      <c r="E1658">
        <v>19</v>
      </c>
      <c r="F1658">
        <v>20</v>
      </c>
      <c r="G1658">
        <v>38</v>
      </c>
      <c r="H1658">
        <v>25</v>
      </c>
      <c r="I1658">
        <f>VLOOKUP(A1658,Bシート!A:G,2,FALSE)</f>
        <v>6.9</v>
      </c>
      <c r="J1658">
        <f>VLOOKUP(A1658,Bシート!A:G,3,FALSE)</f>
        <v>0.80000000000000071</v>
      </c>
      <c r="K1658">
        <f>VLOOKUP(A1658,Bシート!A:G,4,FALSE)</f>
        <v>1011.5</v>
      </c>
      <c r="L1658">
        <f>VLOOKUP(A1658,Bシート!A:G,5,FALSE)</f>
        <v>-4.2999999999999545</v>
      </c>
      <c r="M1658">
        <f>VLOOKUP(A1658,Bシート!A:G,6,FALSE)</f>
        <v>49</v>
      </c>
      <c r="N1658">
        <f>VLOOKUP(A1658,Bシート!A:G,7,FALSE)</f>
        <v>-7</v>
      </c>
      <c r="O1658">
        <f>VLOOKUP(A1658,Bシート!A:H,8,FALSE)</f>
        <v>21.7</v>
      </c>
      <c r="P1658">
        <f>VLOOKUP(A1658,Bシート!A:I,9,FALSE)</f>
        <v>-1</v>
      </c>
      <c r="Q1658">
        <f>VLOOKUP(A1658,Bシート!A:J,10,FALSE)</f>
        <v>-0.09</v>
      </c>
    </row>
    <row r="1659" spans="1:17">
      <c r="A1659" s="11">
        <v>44588</v>
      </c>
      <c r="B1659">
        <v>10</v>
      </c>
      <c r="C1659">
        <v>11</v>
      </c>
      <c r="D1659">
        <v>19</v>
      </c>
      <c r="E1659">
        <v>29</v>
      </c>
      <c r="F1659">
        <v>30</v>
      </c>
      <c r="G1659">
        <v>36</v>
      </c>
      <c r="H1659">
        <v>37</v>
      </c>
      <c r="I1659">
        <f>VLOOKUP(A1659,Bシート!A:G,2,FALSE)</f>
        <v>8</v>
      </c>
      <c r="J1659">
        <f>VLOOKUP(A1659,Bシート!A:G,3,FALSE)</f>
        <v>2.2999999999999998</v>
      </c>
      <c r="K1659">
        <f>VLOOKUP(A1659,Bシート!A:G,4,FALSE)</f>
        <v>1013.2</v>
      </c>
      <c r="L1659">
        <f>VLOOKUP(A1659,Bシート!A:G,5,FALSE)</f>
        <v>1.5</v>
      </c>
      <c r="M1659">
        <f>VLOOKUP(A1659,Bシート!A:G,6,FALSE)</f>
        <v>31</v>
      </c>
      <c r="N1659">
        <f>VLOOKUP(A1659,Bシート!A:G,7,FALSE)</f>
        <v>-58</v>
      </c>
      <c r="O1659">
        <f>VLOOKUP(A1659,Bシート!A:H,8,FALSE)</f>
        <v>24.7</v>
      </c>
      <c r="P1659">
        <f>VLOOKUP(A1659,Bシート!A:I,9,FALSE)</f>
        <v>-0.86</v>
      </c>
      <c r="Q1659">
        <f>VLOOKUP(A1659,Bシート!A:J,10,FALSE)</f>
        <v>0.52</v>
      </c>
    </row>
    <row r="1660" spans="1:17">
      <c r="A1660" s="11">
        <v>44592</v>
      </c>
      <c r="B1660">
        <v>4</v>
      </c>
      <c r="C1660">
        <v>10</v>
      </c>
      <c r="D1660">
        <v>23</v>
      </c>
      <c r="E1660">
        <v>25</v>
      </c>
      <c r="F1660">
        <v>37</v>
      </c>
      <c r="G1660">
        <v>42</v>
      </c>
      <c r="H1660">
        <v>6</v>
      </c>
      <c r="I1660">
        <f>VLOOKUP(A1660,Bシート!A:G,2,FALSE)</f>
        <v>6</v>
      </c>
      <c r="J1660">
        <f>VLOOKUP(A1660,Bシート!A:G,3,FALSE)</f>
        <v>-0.70000000000000018</v>
      </c>
      <c r="K1660">
        <f>VLOOKUP(A1660,Bシート!A:G,4,FALSE)</f>
        <v>1012.6</v>
      </c>
      <c r="L1660">
        <f>VLOOKUP(A1660,Bシート!A:G,5,FALSE)</f>
        <v>2.6000000000000227</v>
      </c>
      <c r="M1660">
        <f>VLOOKUP(A1660,Bシート!A:G,6,FALSE)</f>
        <v>29</v>
      </c>
      <c r="N1660">
        <f>VLOOKUP(A1660,Bシート!A:G,7,FALSE)</f>
        <v>0</v>
      </c>
      <c r="O1660">
        <f>VLOOKUP(A1660,Bシート!A:H,8,FALSE)</f>
        <v>28.7</v>
      </c>
      <c r="P1660">
        <f>VLOOKUP(A1660,Bシート!A:I,9,FALSE)</f>
        <v>-0.18</v>
      </c>
      <c r="Q1660">
        <f>VLOOKUP(A1660,Bシート!A:J,10,FALSE)</f>
        <v>0.98</v>
      </c>
    </row>
    <row r="1661" spans="1:17">
      <c r="A1661" s="11">
        <v>44595</v>
      </c>
      <c r="B1661">
        <v>3</v>
      </c>
      <c r="C1661">
        <v>13</v>
      </c>
      <c r="D1661">
        <v>29</v>
      </c>
      <c r="E1661">
        <v>35</v>
      </c>
      <c r="F1661">
        <v>42</v>
      </c>
      <c r="G1661">
        <v>43</v>
      </c>
      <c r="H1661">
        <v>15</v>
      </c>
      <c r="I1661">
        <f>VLOOKUP(A1661,Bシート!A:G,2,FALSE)</f>
        <v>6.3</v>
      </c>
      <c r="J1661">
        <f>VLOOKUP(A1661,Bシート!A:G,3,FALSE)</f>
        <v>1.5</v>
      </c>
      <c r="K1661">
        <f>VLOOKUP(A1661,Bシート!A:G,4,FALSE)</f>
        <v>1010.1</v>
      </c>
      <c r="L1661">
        <f>VLOOKUP(A1661,Bシート!A:G,5,FALSE)</f>
        <v>-5.3999999999999773</v>
      </c>
      <c r="M1661">
        <f>VLOOKUP(A1661,Bシート!A:G,6,FALSE)</f>
        <v>35</v>
      </c>
      <c r="N1661">
        <f>VLOOKUP(A1661,Bシート!A:G,7,FALSE)</f>
        <v>-2</v>
      </c>
      <c r="O1661">
        <f>VLOOKUP(A1661,Bシート!A:H,8,FALSE)</f>
        <v>2.17</v>
      </c>
      <c r="P1661">
        <f>VLOOKUP(A1661,Bシート!A:I,9,FALSE)</f>
        <v>0.45</v>
      </c>
      <c r="Q1661">
        <f>VLOOKUP(A1661,Bシート!A:J,10,FALSE)</f>
        <v>0.9</v>
      </c>
    </row>
    <row r="1662" spans="1:17">
      <c r="A1662" s="11">
        <v>44599</v>
      </c>
      <c r="B1662">
        <v>6</v>
      </c>
      <c r="C1662">
        <v>14</v>
      </c>
      <c r="D1662">
        <v>31</v>
      </c>
      <c r="E1662">
        <v>35</v>
      </c>
      <c r="F1662">
        <v>38</v>
      </c>
      <c r="G1662">
        <v>43</v>
      </c>
      <c r="H1662">
        <v>12</v>
      </c>
      <c r="I1662">
        <f>VLOOKUP(A1662,Bシート!A:G,2,FALSE)</f>
        <v>6.3</v>
      </c>
      <c r="J1662">
        <f>VLOOKUP(A1662,Bシート!A:G,3,FALSE)</f>
        <v>2.5999999999999996</v>
      </c>
      <c r="K1662">
        <f>VLOOKUP(A1662,Bシート!A:G,4,FALSE)</f>
        <v>1018.2</v>
      </c>
      <c r="L1662">
        <f>VLOOKUP(A1662,Bシート!A:G,5,FALSE)</f>
        <v>6.1000000000000227</v>
      </c>
      <c r="M1662">
        <f>VLOOKUP(A1662,Bシート!A:G,6,FALSE)</f>
        <v>30</v>
      </c>
      <c r="N1662">
        <f>VLOOKUP(A1662,Bシート!A:G,7,FALSE)</f>
        <v>-3</v>
      </c>
      <c r="O1662">
        <f>VLOOKUP(A1662,Bシート!A:H,8,FALSE)</f>
        <v>6.17</v>
      </c>
      <c r="P1662">
        <f>VLOOKUP(A1662,Bシート!A:I,9,FALSE)</f>
        <v>0.97</v>
      </c>
      <c r="Q1662">
        <f>VLOOKUP(A1662,Bシート!A:J,10,FALSE)</f>
        <v>0.25</v>
      </c>
    </row>
    <row r="1663" spans="1:17">
      <c r="A1663" s="11">
        <v>44602</v>
      </c>
      <c r="B1663">
        <v>4</v>
      </c>
      <c r="C1663">
        <v>17</v>
      </c>
      <c r="D1663">
        <v>18</v>
      </c>
      <c r="E1663">
        <v>25</v>
      </c>
      <c r="F1663">
        <v>26</v>
      </c>
      <c r="G1663">
        <v>27</v>
      </c>
      <c r="H1663">
        <v>32</v>
      </c>
      <c r="I1663">
        <f>VLOOKUP(A1663,Bシート!A:G,2,FALSE)</f>
        <v>0.6</v>
      </c>
      <c r="J1663">
        <f>VLOOKUP(A1663,Bシート!A:G,3,FALSE)</f>
        <v>-6.5</v>
      </c>
      <c r="K1663">
        <f>VLOOKUP(A1663,Bシート!A:G,4,FALSE)</f>
        <v>1012.9</v>
      </c>
      <c r="L1663">
        <f>VLOOKUP(A1663,Bシート!A:G,5,FALSE)</f>
        <v>-7.3999999999999773</v>
      </c>
      <c r="M1663">
        <f>VLOOKUP(A1663,Bシート!A:G,6,FALSE)</f>
        <v>98</v>
      </c>
      <c r="N1663">
        <f>VLOOKUP(A1663,Bシート!A:G,7,FALSE)</f>
        <v>43</v>
      </c>
      <c r="O1663">
        <f>VLOOKUP(A1663,Bシート!A:H,8,FALSE)</f>
        <v>9.17</v>
      </c>
      <c r="P1663">
        <f>VLOOKUP(A1663,Bシート!A:I,9,FALSE)</f>
        <v>0.93</v>
      </c>
      <c r="Q1663">
        <f>VLOOKUP(A1663,Bシート!A:J,10,FALSE)</f>
        <v>-0.37</v>
      </c>
    </row>
    <row r="1664" spans="1:17">
      <c r="A1664" s="11">
        <v>44606</v>
      </c>
      <c r="B1664">
        <v>1</v>
      </c>
      <c r="C1664">
        <v>6</v>
      </c>
      <c r="D1664">
        <v>19</v>
      </c>
      <c r="E1664">
        <v>21</v>
      </c>
      <c r="F1664">
        <v>27</v>
      </c>
      <c r="G1664">
        <v>39</v>
      </c>
      <c r="H1664">
        <v>3</v>
      </c>
      <c r="I1664">
        <f>VLOOKUP(A1664,Bシート!A:G,2,FALSE)</f>
        <v>5</v>
      </c>
      <c r="J1664">
        <f>VLOOKUP(A1664,Bシート!A:G,3,FALSE)</f>
        <v>0.20000000000000018</v>
      </c>
      <c r="K1664">
        <f>VLOOKUP(A1664,Bシート!A:G,4,FALSE)</f>
        <v>1014.3</v>
      </c>
      <c r="L1664">
        <f>VLOOKUP(A1664,Bシート!A:G,5,FALSE)</f>
        <v>-2.7000000000000455</v>
      </c>
      <c r="M1664">
        <f>VLOOKUP(A1664,Bシート!A:G,6,FALSE)</f>
        <v>61</v>
      </c>
      <c r="N1664">
        <f>VLOOKUP(A1664,Bシート!A:G,7,FALSE)</f>
        <v>-37</v>
      </c>
      <c r="O1664">
        <f>VLOOKUP(A1664,Bシート!A:H,8,FALSE)</f>
        <v>13.17</v>
      </c>
      <c r="P1664">
        <f>VLOOKUP(A1664,Bシート!A:I,9,FALSE)</f>
        <v>0.33</v>
      </c>
      <c r="Q1664">
        <f>VLOOKUP(A1664,Bシート!A:J,10,FALSE)</f>
        <v>-0.94</v>
      </c>
    </row>
    <row r="1665" spans="1:17">
      <c r="A1665" s="11">
        <v>44609</v>
      </c>
      <c r="B1665">
        <v>7</v>
      </c>
      <c r="C1665">
        <v>10</v>
      </c>
      <c r="D1665">
        <v>17</v>
      </c>
      <c r="E1665">
        <v>20</v>
      </c>
      <c r="F1665">
        <v>21</v>
      </c>
      <c r="G1665">
        <v>27</v>
      </c>
      <c r="H1665">
        <v>15</v>
      </c>
      <c r="I1665">
        <f>VLOOKUP(A1665,Bシート!A:G,2,FALSE)</f>
        <v>4.7</v>
      </c>
      <c r="J1665">
        <f>VLOOKUP(A1665,Bシート!A:G,3,FALSE)</f>
        <v>-3.3</v>
      </c>
      <c r="K1665">
        <f>VLOOKUP(A1665,Bシート!A:G,4,FALSE)</f>
        <v>1009.6</v>
      </c>
      <c r="L1665">
        <f>VLOOKUP(A1665,Bシート!A:G,5,FALSE)</f>
        <v>7.5</v>
      </c>
      <c r="M1665">
        <f>VLOOKUP(A1665,Bシート!A:G,6,FALSE)</f>
        <v>30</v>
      </c>
      <c r="N1665">
        <f>VLOOKUP(A1665,Bシート!A:G,7,FALSE)</f>
        <v>-23</v>
      </c>
      <c r="O1665">
        <f>VLOOKUP(A1665,Bシート!A:H,8,FALSE)</f>
        <v>16.170000000000002</v>
      </c>
      <c r="P1665">
        <f>VLOOKUP(A1665,Bシート!A:I,9,FALSE)</f>
        <v>-0.28999999999999998</v>
      </c>
      <c r="Q1665">
        <f>VLOOKUP(A1665,Bシート!A:J,10,FALSE)</f>
        <v>-0.96</v>
      </c>
    </row>
    <row r="1666" spans="1:17">
      <c r="A1666" s="11">
        <v>44613</v>
      </c>
      <c r="B1666">
        <v>19</v>
      </c>
      <c r="C1666">
        <v>22</v>
      </c>
      <c r="D1666">
        <v>24</v>
      </c>
      <c r="E1666">
        <v>29</v>
      </c>
      <c r="F1666">
        <v>34</v>
      </c>
      <c r="G1666">
        <v>41</v>
      </c>
      <c r="H1666">
        <v>9</v>
      </c>
      <c r="I1666">
        <f>VLOOKUP(A1666,Bシート!A:G,2,FALSE)</f>
        <v>4.5</v>
      </c>
      <c r="J1666">
        <f>VLOOKUP(A1666,Bシート!A:G,3,FALSE)</f>
        <v>-2.8</v>
      </c>
      <c r="K1666">
        <f>VLOOKUP(A1666,Bシート!A:G,4,FALSE)</f>
        <v>1012.3</v>
      </c>
      <c r="L1666">
        <f>VLOOKUP(A1666,Bシート!A:G,5,FALSE)</f>
        <v>12.199999999999932</v>
      </c>
      <c r="M1666">
        <f>VLOOKUP(A1666,Bシート!A:G,6,FALSE)</f>
        <v>34</v>
      </c>
      <c r="N1666">
        <f>VLOOKUP(A1666,Bシート!A:G,7,FALSE)</f>
        <v>-8</v>
      </c>
      <c r="O1666">
        <f>VLOOKUP(A1666,Bシート!A:H,8,FALSE)</f>
        <v>20.170000000000002</v>
      </c>
      <c r="P1666">
        <f>VLOOKUP(A1666,Bシート!A:I,9,FALSE)</f>
        <v>-0.91</v>
      </c>
      <c r="Q1666">
        <f>VLOOKUP(A1666,Bシート!A:J,10,FALSE)</f>
        <v>-0.41</v>
      </c>
    </row>
    <row r="1667" spans="1:17">
      <c r="A1667" s="11">
        <v>44616</v>
      </c>
      <c r="B1667">
        <v>14</v>
      </c>
      <c r="C1667">
        <v>16</v>
      </c>
      <c r="D1667">
        <v>26</v>
      </c>
      <c r="E1667">
        <v>37</v>
      </c>
      <c r="F1667">
        <v>41</v>
      </c>
      <c r="G1667">
        <v>43</v>
      </c>
      <c r="H1667">
        <v>31</v>
      </c>
      <c r="I1667">
        <f>VLOOKUP(A1667,Bシート!A:G,2,FALSE)</f>
        <v>6.1</v>
      </c>
      <c r="J1667">
        <f>VLOOKUP(A1667,Bシート!A:G,3,FALSE)</f>
        <v>-0.80000000000000071</v>
      </c>
      <c r="K1667">
        <f>VLOOKUP(A1667,Bシート!A:G,4,FALSE)</f>
        <v>1016.3</v>
      </c>
      <c r="L1667">
        <f>VLOOKUP(A1667,Bシート!A:G,5,FALSE)</f>
        <v>-0.30000000000006821</v>
      </c>
      <c r="M1667">
        <f>VLOOKUP(A1667,Bシート!A:G,6,FALSE)</f>
        <v>30</v>
      </c>
      <c r="N1667">
        <f>VLOOKUP(A1667,Bシート!A:G,7,FALSE)</f>
        <v>2</v>
      </c>
      <c r="O1667">
        <f>VLOOKUP(A1667,Bシート!A:H,8,FALSE)</f>
        <v>23.17</v>
      </c>
      <c r="P1667">
        <f>VLOOKUP(A1667,Bシート!A:I,9,FALSE)</f>
        <v>-0.98</v>
      </c>
      <c r="Q1667">
        <f>VLOOKUP(A1667,Bシート!A:J,10,FALSE)</f>
        <v>0.22</v>
      </c>
    </row>
    <row r="1668" spans="1:17">
      <c r="A1668" s="11">
        <v>44620</v>
      </c>
      <c r="B1668">
        <v>5</v>
      </c>
      <c r="C1668">
        <v>8</v>
      </c>
      <c r="D1668">
        <v>18</v>
      </c>
      <c r="E1668">
        <v>25</v>
      </c>
      <c r="F1668">
        <v>40</v>
      </c>
      <c r="G1668">
        <v>43</v>
      </c>
      <c r="H1668">
        <v>17</v>
      </c>
      <c r="I1668">
        <f>VLOOKUP(A1668,Bシート!A:G,2,FALSE)</f>
        <v>10.6</v>
      </c>
      <c r="J1668">
        <f>VLOOKUP(A1668,Bシート!A:G,3,FALSE)</f>
        <v>0.29999999999999893</v>
      </c>
      <c r="K1668">
        <f>VLOOKUP(A1668,Bシート!A:G,4,FALSE)</f>
        <v>1015.5</v>
      </c>
      <c r="L1668">
        <f>VLOOKUP(A1668,Bシート!A:G,5,FALSE)</f>
        <v>5.8999999999999773</v>
      </c>
      <c r="M1668">
        <f>VLOOKUP(A1668,Bシート!A:G,6,FALSE)</f>
        <v>36</v>
      </c>
      <c r="N1668">
        <f>VLOOKUP(A1668,Bシート!A:G,7,FALSE)</f>
        <v>4</v>
      </c>
      <c r="O1668">
        <f>VLOOKUP(A1668,Bシート!A:H,8,FALSE)</f>
        <v>27.17</v>
      </c>
      <c r="P1668">
        <f>VLOOKUP(A1668,Bシート!A:I,9,FALSE)</f>
        <v>-0.48</v>
      </c>
      <c r="Q1668">
        <f>VLOOKUP(A1668,Bシート!A:J,10,FALSE)</f>
        <v>0.88</v>
      </c>
    </row>
    <row r="1669" spans="1:17">
      <c r="A1669" s="11">
        <v>44623</v>
      </c>
      <c r="B1669">
        <v>5</v>
      </c>
      <c r="C1669">
        <v>16</v>
      </c>
      <c r="D1669">
        <v>21</v>
      </c>
      <c r="E1669">
        <v>24</v>
      </c>
      <c r="F1669">
        <v>31</v>
      </c>
      <c r="G1669">
        <v>34</v>
      </c>
      <c r="H1669">
        <v>29</v>
      </c>
      <c r="I1669">
        <f>VLOOKUP(A1669,Bシート!A:G,2,FALSE)</f>
        <v>12.5</v>
      </c>
      <c r="J1669">
        <f>VLOOKUP(A1669,Bシート!A:G,3,FALSE)</f>
        <v>0.69999999999999929</v>
      </c>
      <c r="K1669">
        <f>VLOOKUP(A1669,Bシート!A:G,4,FALSE)</f>
        <v>1006.5</v>
      </c>
      <c r="L1669">
        <f>VLOOKUP(A1669,Bシート!A:G,5,FALSE)</f>
        <v>0.60000000000002274</v>
      </c>
      <c r="M1669">
        <f>VLOOKUP(A1669,Bシート!A:G,6,FALSE)</f>
        <v>36</v>
      </c>
      <c r="N1669">
        <f>VLOOKUP(A1669,Bシート!A:G,7,FALSE)</f>
        <v>-29</v>
      </c>
      <c r="O1669">
        <f>VLOOKUP(A1669,Bシート!A:H,8,FALSE)</f>
        <v>0.64</v>
      </c>
      <c r="P1669">
        <f>VLOOKUP(A1669,Bシート!A:I,9,FALSE)</f>
        <v>0.14000000000000001</v>
      </c>
      <c r="Q1669">
        <f>VLOOKUP(A1669,Bシート!A:J,10,FALSE)</f>
        <v>0.99</v>
      </c>
    </row>
    <row r="1670" spans="1:17">
      <c r="A1670" s="11">
        <v>44627</v>
      </c>
      <c r="B1670">
        <v>2</v>
      </c>
      <c r="C1670">
        <v>4</v>
      </c>
      <c r="D1670">
        <v>13</v>
      </c>
      <c r="E1670">
        <v>14</v>
      </c>
      <c r="F1670">
        <v>22</v>
      </c>
      <c r="G1670">
        <v>29</v>
      </c>
      <c r="H1670">
        <v>26</v>
      </c>
      <c r="I1670">
        <f>VLOOKUP(A1670,Bシート!A:G,2,FALSE)</f>
        <v>8.8000000000000007</v>
      </c>
      <c r="J1670">
        <f>VLOOKUP(A1670,Bシート!A:G,3,FALSE)</f>
        <v>1.6000000000000005</v>
      </c>
      <c r="K1670">
        <f>VLOOKUP(A1670,Bシート!A:G,4,FALSE)</f>
        <v>1012.3</v>
      </c>
      <c r="L1670">
        <f>VLOOKUP(A1670,Bシート!A:G,5,FALSE)</f>
        <v>7.3999999999999773</v>
      </c>
      <c r="M1670">
        <f>VLOOKUP(A1670,Bシート!A:G,6,FALSE)</f>
        <v>36</v>
      </c>
      <c r="N1670">
        <f>VLOOKUP(A1670,Bシート!A:G,7,FALSE)</f>
        <v>-2</v>
      </c>
      <c r="O1670">
        <f>VLOOKUP(A1670,Bシート!A:H,8,FALSE)</f>
        <v>4.6399999999999997</v>
      </c>
      <c r="P1670">
        <f>VLOOKUP(A1670,Bシート!A:I,9,FALSE)</f>
        <v>0.83</v>
      </c>
      <c r="Q1670">
        <f>VLOOKUP(A1670,Bシート!A:J,10,FALSE)</f>
        <v>0.55000000000000004</v>
      </c>
    </row>
    <row r="1671" spans="1:17">
      <c r="A1671" s="11">
        <v>44630</v>
      </c>
      <c r="B1671">
        <v>1</v>
      </c>
      <c r="C1671">
        <v>16</v>
      </c>
      <c r="D1671">
        <v>20</v>
      </c>
      <c r="E1671">
        <v>23</v>
      </c>
      <c r="F1671">
        <v>32</v>
      </c>
      <c r="G1671">
        <v>37</v>
      </c>
      <c r="H1671">
        <v>18</v>
      </c>
      <c r="I1671">
        <f>VLOOKUP(A1671,Bシート!A:G,2,FALSE)</f>
        <v>11.3</v>
      </c>
      <c r="J1671">
        <f>VLOOKUP(A1671,Bシート!A:G,3,FALSE)</f>
        <v>0.20000000000000107</v>
      </c>
      <c r="K1671">
        <f>VLOOKUP(A1671,Bシート!A:G,4,FALSE)</f>
        <v>1018.4</v>
      </c>
      <c r="L1671">
        <f>VLOOKUP(A1671,Bシート!A:G,5,FALSE)</f>
        <v>1.7999999999999545</v>
      </c>
      <c r="M1671">
        <f>VLOOKUP(A1671,Bシート!A:G,6,FALSE)</f>
        <v>50</v>
      </c>
      <c r="N1671">
        <f>VLOOKUP(A1671,Bシート!A:G,7,FALSE)</f>
        <v>3</v>
      </c>
      <c r="O1671">
        <f>VLOOKUP(A1671,Bシート!A:H,8,FALSE)</f>
        <v>7.64</v>
      </c>
      <c r="P1671">
        <f>VLOOKUP(A1671,Bシート!A:I,9,FALSE)</f>
        <v>1</v>
      </c>
      <c r="Q1671">
        <f>VLOOKUP(A1671,Bシート!A:J,10,FALSE)</f>
        <v>-0.05</v>
      </c>
    </row>
    <row r="1672" spans="1:17">
      <c r="A1672" s="11">
        <v>44634</v>
      </c>
      <c r="B1672">
        <v>16</v>
      </c>
      <c r="C1672">
        <v>27</v>
      </c>
      <c r="D1672">
        <v>37</v>
      </c>
      <c r="E1672">
        <v>38</v>
      </c>
      <c r="F1672">
        <v>39</v>
      </c>
      <c r="G1672">
        <v>43</v>
      </c>
      <c r="H1672">
        <v>10</v>
      </c>
      <c r="I1672">
        <f>VLOOKUP(A1672,Bシート!A:G,2,FALSE)</f>
        <v>14.7</v>
      </c>
      <c r="J1672">
        <f>VLOOKUP(A1672,Bシート!A:G,3,FALSE)</f>
        <v>-2.9000000000000021</v>
      </c>
      <c r="K1672">
        <f>VLOOKUP(A1672,Bシート!A:G,4,FALSE)</f>
        <v>1008</v>
      </c>
      <c r="L1672">
        <f>VLOOKUP(A1672,Bシート!A:G,5,FALSE)</f>
        <v>-2.6000000000000227</v>
      </c>
      <c r="M1672">
        <f>VLOOKUP(A1672,Bシート!A:G,6,FALSE)</f>
        <v>73</v>
      </c>
      <c r="N1672">
        <f>VLOOKUP(A1672,Bシート!A:G,7,FALSE)</f>
        <v>14</v>
      </c>
      <c r="O1672">
        <f>VLOOKUP(A1672,Bシート!A:H,8,FALSE)</f>
        <v>11.64</v>
      </c>
      <c r="P1672">
        <f>VLOOKUP(A1672,Bシート!A:I,9,FALSE)</f>
        <v>0.62</v>
      </c>
      <c r="Q1672">
        <f>VLOOKUP(A1672,Bシート!A:J,10,FALSE)</f>
        <v>-0.79</v>
      </c>
    </row>
    <row r="1673" spans="1:17">
      <c r="A1673" s="11">
        <v>44637</v>
      </c>
      <c r="B1673">
        <v>6</v>
      </c>
      <c r="C1673">
        <v>17</v>
      </c>
      <c r="D1673">
        <v>22</v>
      </c>
      <c r="E1673">
        <v>27</v>
      </c>
      <c r="F1673">
        <v>37</v>
      </c>
      <c r="G1673">
        <v>42</v>
      </c>
      <c r="H1673">
        <v>34</v>
      </c>
      <c r="I1673">
        <f>VLOOKUP(A1673,Bシート!A:G,2,FALSE)</f>
        <v>16.7</v>
      </c>
      <c r="J1673">
        <f>VLOOKUP(A1673,Bシート!A:G,3,FALSE)</f>
        <v>0.69999999999999929</v>
      </c>
      <c r="K1673">
        <f>VLOOKUP(A1673,Bシート!A:G,4,FALSE)</f>
        <v>1014.3</v>
      </c>
      <c r="L1673">
        <f>VLOOKUP(A1673,Bシート!A:G,5,FALSE)</f>
        <v>6.5</v>
      </c>
      <c r="M1673">
        <f>VLOOKUP(A1673,Bシート!A:G,6,FALSE)</f>
        <v>59</v>
      </c>
      <c r="N1673">
        <f>VLOOKUP(A1673,Bシート!A:G,7,FALSE)</f>
        <v>-21</v>
      </c>
      <c r="O1673">
        <f>VLOOKUP(A1673,Bシート!A:H,8,FALSE)</f>
        <v>14.64</v>
      </c>
      <c r="P1673">
        <f>VLOOKUP(A1673,Bシート!A:I,9,FALSE)</f>
        <v>0.03</v>
      </c>
      <c r="Q1673">
        <f>VLOOKUP(A1673,Bシート!A:J,10,FALSE)</f>
        <v>-1</v>
      </c>
    </row>
    <row r="1674" spans="1:17">
      <c r="A1674" s="11">
        <v>44641</v>
      </c>
      <c r="B1674">
        <v>24</v>
      </c>
      <c r="C1674">
        <v>33</v>
      </c>
      <c r="D1674">
        <v>35</v>
      </c>
      <c r="E1674">
        <v>36</v>
      </c>
      <c r="F1674">
        <v>41</v>
      </c>
      <c r="G1674">
        <v>43</v>
      </c>
      <c r="H1674">
        <v>21</v>
      </c>
      <c r="I1674">
        <f>VLOOKUP(A1674,Bシート!A:G,2,FALSE)</f>
        <v>11.1</v>
      </c>
      <c r="J1674">
        <f>VLOOKUP(A1674,Bシート!A:G,3,FALSE)</f>
        <v>-1.4000000000000004</v>
      </c>
      <c r="K1674">
        <f>VLOOKUP(A1674,Bシート!A:G,4,FALSE)</f>
        <v>1016.8</v>
      </c>
      <c r="L1674">
        <f>VLOOKUP(A1674,Bシート!A:G,5,FALSE)</f>
        <v>6.5999999999999091</v>
      </c>
      <c r="M1674">
        <f>VLOOKUP(A1674,Bシート!A:G,6,FALSE)</f>
        <v>46</v>
      </c>
      <c r="N1674">
        <f>VLOOKUP(A1674,Bシート!A:G,7,FALSE)</f>
        <v>10</v>
      </c>
      <c r="O1674">
        <f>VLOOKUP(A1674,Bシート!A:H,8,FALSE)</f>
        <v>18.64</v>
      </c>
      <c r="P1674">
        <f>VLOOKUP(A1674,Bシート!A:I,9,FALSE)</f>
        <v>-0.73</v>
      </c>
      <c r="Q1674">
        <f>VLOOKUP(A1674,Bシート!A:J,10,FALSE)</f>
        <v>-0.68</v>
      </c>
    </row>
    <row r="1675" spans="1:17">
      <c r="A1675" s="11">
        <v>44644</v>
      </c>
      <c r="B1675">
        <v>14</v>
      </c>
      <c r="C1675">
        <v>19</v>
      </c>
      <c r="D1675">
        <v>25</v>
      </c>
      <c r="E1675">
        <v>29</v>
      </c>
      <c r="F1675">
        <v>33</v>
      </c>
      <c r="G1675">
        <v>43</v>
      </c>
      <c r="H1675">
        <v>31</v>
      </c>
      <c r="I1675">
        <f>VLOOKUP(A1675,Bシート!A:G,2,FALSE)</f>
        <v>11.5</v>
      </c>
      <c r="J1675">
        <f>VLOOKUP(A1675,Bシート!A:G,3,FALSE)</f>
        <v>3.0999999999999996</v>
      </c>
      <c r="K1675">
        <f>VLOOKUP(A1675,Bシート!A:G,4,FALSE)</f>
        <v>1013.9</v>
      </c>
      <c r="L1675">
        <f>VLOOKUP(A1675,Bシート!A:G,5,FALSE)</f>
        <v>-1.1000000000000227</v>
      </c>
      <c r="M1675">
        <f>VLOOKUP(A1675,Bシート!A:G,6,FALSE)</f>
        <v>54</v>
      </c>
      <c r="N1675">
        <f>VLOOKUP(A1675,Bシート!A:G,7,FALSE)</f>
        <v>7</v>
      </c>
      <c r="O1675">
        <f>VLOOKUP(A1675,Bシート!A:H,8,FALSE)</f>
        <v>21.64</v>
      </c>
      <c r="P1675">
        <f>VLOOKUP(A1675,Bシート!A:I,9,FALSE)</f>
        <v>-0.99</v>
      </c>
      <c r="Q1675">
        <f>VLOOKUP(A1675,Bシート!A:J,10,FALSE)</f>
        <v>-0.11</v>
      </c>
    </row>
    <row r="1676" spans="1:17">
      <c r="A1676" s="11">
        <v>44648</v>
      </c>
      <c r="B1676">
        <v>2</v>
      </c>
      <c r="C1676">
        <v>3</v>
      </c>
      <c r="D1676">
        <v>17</v>
      </c>
      <c r="E1676">
        <v>27</v>
      </c>
      <c r="F1676">
        <v>28</v>
      </c>
      <c r="G1676">
        <v>34</v>
      </c>
      <c r="H1676">
        <v>6</v>
      </c>
      <c r="I1676">
        <f>VLOOKUP(A1676,Bシート!A:G,2,FALSE)</f>
        <v>13.8</v>
      </c>
      <c r="J1676">
        <f>VLOOKUP(A1676,Bシート!A:G,3,FALSE)</f>
        <v>-1.3999999999999986</v>
      </c>
      <c r="K1676">
        <f>VLOOKUP(A1676,Bシート!A:G,4,FALSE)</f>
        <v>1020.2</v>
      </c>
      <c r="L1676">
        <f>VLOOKUP(A1676,Bシート!A:G,5,FALSE)</f>
        <v>14.700000000000045</v>
      </c>
      <c r="M1676">
        <f>VLOOKUP(A1676,Bシート!A:G,6,FALSE)</f>
        <v>33</v>
      </c>
      <c r="N1676">
        <f>VLOOKUP(A1676,Bシート!A:G,7,FALSE)</f>
        <v>-37</v>
      </c>
      <c r="O1676">
        <f>VLOOKUP(A1676,Bシート!A:H,8,FALSE)</f>
        <v>25.64</v>
      </c>
      <c r="P1676">
        <f>VLOOKUP(A1676,Bシート!A:I,9,FALSE)</f>
        <v>-0.74</v>
      </c>
      <c r="Q1676">
        <f>VLOOKUP(A1676,Bシート!A:J,10,FALSE)</f>
        <v>0.68</v>
      </c>
    </row>
    <row r="1677" spans="1:17">
      <c r="A1677" s="11">
        <v>44651</v>
      </c>
      <c r="B1677">
        <v>5</v>
      </c>
      <c r="C1677">
        <v>13</v>
      </c>
      <c r="D1677">
        <v>21</v>
      </c>
      <c r="E1677">
        <v>27</v>
      </c>
      <c r="F1677">
        <v>31</v>
      </c>
      <c r="G1677">
        <v>36</v>
      </c>
      <c r="H1677">
        <v>11</v>
      </c>
      <c r="I1677">
        <f>VLOOKUP(A1677,Bシート!A:G,2,FALSE)</f>
        <v>14.5</v>
      </c>
      <c r="J1677">
        <f>VLOOKUP(A1677,Bシート!A:G,3,FALSE)</f>
        <v>-1.8999999999999986</v>
      </c>
      <c r="K1677">
        <f>VLOOKUP(A1677,Bシート!A:G,4,FALSE)</f>
        <v>1012</v>
      </c>
      <c r="L1677">
        <f>VLOOKUP(A1677,Bシート!A:G,5,FALSE)</f>
        <v>-5.1000000000000227</v>
      </c>
      <c r="M1677">
        <f>VLOOKUP(A1677,Bシート!A:G,6,FALSE)</f>
        <v>71</v>
      </c>
      <c r="N1677">
        <f>VLOOKUP(A1677,Bシート!A:G,7,FALSE)</f>
        <v>-13</v>
      </c>
      <c r="O1677">
        <f>VLOOKUP(A1677,Bシート!A:H,8,FALSE)</f>
        <v>28.64</v>
      </c>
      <c r="P1677">
        <f>VLOOKUP(A1677,Bシート!A:I,9,FALSE)</f>
        <v>-0.19</v>
      </c>
      <c r="Q1677">
        <f>VLOOKUP(A1677,Bシート!A:J,10,FALSE)</f>
        <v>0.98</v>
      </c>
    </row>
    <row r="1678" spans="1:17">
      <c r="A1678" s="11">
        <v>44655</v>
      </c>
      <c r="B1678">
        <v>11</v>
      </c>
      <c r="C1678">
        <v>20</v>
      </c>
      <c r="D1678">
        <v>26</v>
      </c>
      <c r="E1678">
        <v>31</v>
      </c>
      <c r="F1678">
        <v>34</v>
      </c>
      <c r="G1678">
        <v>38</v>
      </c>
      <c r="H1678">
        <v>32</v>
      </c>
      <c r="I1678">
        <f>VLOOKUP(A1678,Bシート!A:G,2,FALSE)</f>
        <v>9.3000000000000007</v>
      </c>
      <c r="J1678">
        <f>VLOOKUP(A1678,Bシート!A:G,3,FALSE)</f>
        <v>0.80000000000000071</v>
      </c>
      <c r="K1678">
        <f>VLOOKUP(A1678,Bシート!A:G,4,FALSE)</f>
        <v>1018.6</v>
      </c>
      <c r="L1678">
        <f>VLOOKUP(A1678,Bシート!A:G,5,FALSE)</f>
        <v>-7.8000000000000682</v>
      </c>
      <c r="M1678">
        <f>VLOOKUP(A1678,Bシート!A:G,6,FALSE)</f>
        <v>97</v>
      </c>
      <c r="N1678">
        <f>VLOOKUP(A1678,Bシート!A:G,7,FALSE)</f>
        <v>0</v>
      </c>
      <c r="O1678">
        <f>VLOOKUP(A1678,Bシート!A:H,8,FALSE)</f>
        <v>3.11</v>
      </c>
      <c r="P1678">
        <f>VLOOKUP(A1678,Bシート!A:I,9,FALSE)</f>
        <v>0.61</v>
      </c>
      <c r="Q1678">
        <f>VLOOKUP(A1678,Bシート!A:J,10,FALSE)</f>
        <v>0.79</v>
      </c>
    </row>
    <row r="1679" spans="1:17">
      <c r="A1679" s="11">
        <v>44658</v>
      </c>
      <c r="B1679">
        <v>3</v>
      </c>
      <c r="C1679">
        <v>15</v>
      </c>
      <c r="D1679">
        <v>17</v>
      </c>
      <c r="E1679">
        <v>21</v>
      </c>
      <c r="F1679">
        <v>22</v>
      </c>
      <c r="G1679">
        <v>23</v>
      </c>
      <c r="H1679">
        <v>13</v>
      </c>
      <c r="I1679">
        <f>VLOOKUP(A1679,Bシート!A:G,2,FALSE)</f>
        <v>15.4</v>
      </c>
      <c r="J1679">
        <f>VLOOKUP(A1679,Bシート!A:G,3,FALSE)</f>
        <v>-2.5999999999999996</v>
      </c>
      <c r="K1679">
        <f>VLOOKUP(A1679,Bシート!A:G,4,FALSE)</f>
        <v>1009.7</v>
      </c>
      <c r="L1679">
        <f>VLOOKUP(A1679,Bシート!A:G,5,FALSE)</f>
        <v>-1.8999999999999773</v>
      </c>
      <c r="M1679">
        <f>VLOOKUP(A1679,Bシート!A:G,6,FALSE)</f>
        <v>74</v>
      </c>
      <c r="N1679">
        <f>VLOOKUP(A1679,Bシート!A:G,7,FALSE)</f>
        <v>16</v>
      </c>
      <c r="O1679">
        <f>VLOOKUP(A1679,Bシート!A:H,8,FALSE)</f>
        <v>6.11</v>
      </c>
      <c r="P1679">
        <f>VLOOKUP(A1679,Bシート!A:I,9,FALSE)</f>
        <v>0.96</v>
      </c>
      <c r="Q1679">
        <f>VLOOKUP(A1679,Bシート!A:J,10,FALSE)</f>
        <v>0.27</v>
      </c>
    </row>
    <row r="1680" spans="1:17">
      <c r="A1680" s="11">
        <v>44662</v>
      </c>
      <c r="B1680">
        <v>10</v>
      </c>
      <c r="C1680">
        <v>12</v>
      </c>
      <c r="D1680">
        <v>13</v>
      </c>
      <c r="E1680">
        <v>21</v>
      </c>
      <c r="F1680">
        <v>31</v>
      </c>
      <c r="G1680">
        <v>41</v>
      </c>
      <c r="H1680">
        <v>27</v>
      </c>
      <c r="I1680">
        <f>VLOOKUP(A1680,Bシート!A:G,2,FALSE)</f>
        <v>19.100000000000001</v>
      </c>
      <c r="J1680">
        <f>VLOOKUP(A1680,Bシート!A:G,3,FALSE)</f>
        <v>-2.8999999999999986</v>
      </c>
      <c r="K1680">
        <f>VLOOKUP(A1680,Bシート!A:G,4,FALSE)</f>
        <v>1013.4</v>
      </c>
      <c r="L1680">
        <f>VLOOKUP(A1680,Bシート!A:G,5,FALSE)</f>
        <v>-2</v>
      </c>
      <c r="M1680">
        <f>VLOOKUP(A1680,Bシート!A:G,6,FALSE)</f>
        <v>75</v>
      </c>
      <c r="N1680">
        <f>VLOOKUP(A1680,Bシート!A:G,7,FALSE)</f>
        <v>29</v>
      </c>
      <c r="O1680">
        <f>VLOOKUP(A1680,Bシート!A:H,8,FALSE)</f>
        <v>10.11</v>
      </c>
      <c r="P1680">
        <f>VLOOKUP(A1680,Bシート!A:I,9,FALSE)</f>
        <v>0.84</v>
      </c>
      <c r="Q1680">
        <f>VLOOKUP(A1680,Bシート!A:J,10,FALSE)</f>
        <v>-0.55000000000000004</v>
      </c>
    </row>
    <row r="1681" spans="1:17">
      <c r="A1681" s="11">
        <v>44665</v>
      </c>
      <c r="B1681">
        <v>4</v>
      </c>
      <c r="C1681">
        <v>19</v>
      </c>
      <c r="D1681">
        <v>29</v>
      </c>
      <c r="E1681">
        <v>32</v>
      </c>
      <c r="F1681">
        <v>35</v>
      </c>
      <c r="G1681">
        <v>42</v>
      </c>
      <c r="H1681">
        <v>25</v>
      </c>
      <c r="I1681">
        <f>VLOOKUP(A1681,Bシート!A:G,2,FALSE)</f>
        <v>10.7</v>
      </c>
      <c r="J1681">
        <f>VLOOKUP(A1681,Bシート!A:G,3,FALSE)</f>
        <v>-11.3</v>
      </c>
      <c r="K1681">
        <f>VLOOKUP(A1681,Bシート!A:G,4,FALSE)</f>
        <v>1015.9</v>
      </c>
      <c r="L1681">
        <f>VLOOKUP(A1681,Bシート!A:G,5,FALSE)</f>
        <v>8.1000000000000227</v>
      </c>
      <c r="M1681">
        <f>VLOOKUP(A1681,Bシート!A:G,6,FALSE)</f>
        <v>95</v>
      </c>
      <c r="N1681">
        <f>VLOOKUP(A1681,Bシート!A:G,7,FALSE)</f>
        <v>14</v>
      </c>
      <c r="O1681">
        <f>VLOOKUP(A1681,Bシート!A:H,8,FALSE)</f>
        <v>13.11</v>
      </c>
      <c r="P1681">
        <f>VLOOKUP(A1681,Bシート!A:I,9,FALSE)</f>
        <v>0.35</v>
      </c>
      <c r="Q1681">
        <f>VLOOKUP(A1681,Bシート!A:J,10,FALSE)</f>
        <v>-0.94</v>
      </c>
    </row>
    <row r="1682" spans="1:17">
      <c r="A1682" s="11">
        <v>44669</v>
      </c>
      <c r="B1682">
        <v>1</v>
      </c>
      <c r="C1682">
        <v>7</v>
      </c>
      <c r="D1682">
        <v>11</v>
      </c>
      <c r="E1682">
        <v>13</v>
      </c>
      <c r="F1682">
        <v>15</v>
      </c>
      <c r="G1682">
        <v>42</v>
      </c>
      <c r="H1682">
        <v>33</v>
      </c>
      <c r="I1682">
        <f>VLOOKUP(A1682,Bシート!A:G,2,FALSE)</f>
        <v>13.2</v>
      </c>
      <c r="J1682">
        <f>VLOOKUP(A1682,Bシート!A:G,3,FALSE)</f>
        <v>-1.5</v>
      </c>
      <c r="K1682">
        <f>VLOOKUP(A1682,Bシート!A:G,4,FALSE)</f>
        <v>1011.4</v>
      </c>
      <c r="L1682">
        <f>VLOOKUP(A1682,Bシート!A:G,5,FALSE)</f>
        <v>-4.8999999999999773</v>
      </c>
      <c r="M1682">
        <f>VLOOKUP(A1682,Bシート!A:G,6,FALSE)</f>
        <v>97</v>
      </c>
      <c r="N1682">
        <f>VLOOKUP(A1682,Bシート!A:G,7,FALSE)</f>
        <v>23</v>
      </c>
      <c r="O1682">
        <f>VLOOKUP(A1682,Bシート!A:H,8,FALSE)</f>
        <v>17.11</v>
      </c>
      <c r="P1682">
        <f>VLOOKUP(A1682,Bシート!A:I,9,FALSE)</f>
        <v>-0.48</v>
      </c>
      <c r="Q1682">
        <f>VLOOKUP(A1682,Bシート!A:J,10,FALSE)</f>
        <v>-0.88</v>
      </c>
    </row>
    <row r="1683" spans="1:17">
      <c r="A1683" s="11">
        <v>44672</v>
      </c>
      <c r="B1683">
        <v>6</v>
      </c>
      <c r="C1683">
        <v>9</v>
      </c>
      <c r="D1683">
        <v>10</v>
      </c>
      <c r="E1683">
        <v>21</v>
      </c>
      <c r="F1683">
        <v>33</v>
      </c>
      <c r="G1683">
        <v>41</v>
      </c>
      <c r="H1683">
        <v>14</v>
      </c>
      <c r="I1683">
        <f>VLOOKUP(A1683,Bシート!A:G,2,FALSE)</f>
        <v>18.2</v>
      </c>
      <c r="J1683">
        <f>VLOOKUP(A1683,Bシート!A:G,3,FALSE)</f>
        <v>4.5999999999999996</v>
      </c>
      <c r="K1683">
        <f>VLOOKUP(A1683,Bシート!A:G,4,FALSE)</f>
        <v>1015</v>
      </c>
      <c r="L1683">
        <f>VLOOKUP(A1683,Bシート!A:G,5,FALSE)</f>
        <v>-2.5</v>
      </c>
      <c r="M1683">
        <f>VLOOKUP(A1683,Bシート!A:G,6,FALSE)</f>
        <v>69</v>
      </c>
      <c r="N1683">
        <f>VLOOKUP(A1683,Bシート!A:G,7,FALSE)</f>
        <v>-13</v>
      </c>
      <c r="O1683">
        <f>VLOOKUP(A1683,Bシート!A:H,8,FALSE)</f>
        <v>20.11</v>
      </c>
      <c r="P1683">
        <f>VLOOKUP(A1683,Bシート!A:I,9,FALSE)</f>
        <v>-0.91</v>
      </c>
      <c r="Q1683">
        <f>VLOOKUP(A1683,Bシート!A:J,10,FALSE)</f>
        <v>-0.42</v>
      </c>
    </row>
    <row r="1684" spans="1:17">
      <c r="A1684" s="11">
        <v>44676</v>
      </c>
      <c r="B1684">
        <v>6</v>
      </c>
      <c r="C1684">
        <v>15</v>
      </c>
      <c r="D1684">
        <v>28</v>
      </c>
      <c r="E1684">
        <v>30</v>
      </c>
      <c r="F1684">
        <v>32</v>
      </c>
      <c r="G1684">
        <v>43</v>
      </c>
      <c r="H1684">
        <v>21</v>
      </c>
      <c r="I1684">
        <f>VLOOKUP(A1684,Bシート!A:G,2,FALSE)</f>
        <v>22.8</v>
      </c>
      <c r="J1684">
        <f>VLOOKUP(A1684,Bシート!A:G,3,FALSE)</f>
        <v>7</v>
      </c>
      <c r="K1684">
        <f>VLOOKUP(A1684,Bシート!A:G,4,FALSE)</f>
        <v>1011.6</v>
      </c>
      <c r="L1684">
        <f>VLOOKUP(A1684,Bシート!A:G,5,FALSE)</f>
        <v>1.8999999999999773</v>
      </c>
      <c r="M1684">
        <f>VLOOKUP(A1684,Bシート!A:G,6,FALSE)</f>
        <v>61</v>
      </c>
      <c r="N1684">
        <f>VLOOKUP(A1684,Bシート!A:G,7,FALSE)</f>
        <v>-39</v>
      </c>
      <c r="O1684">
        <f>VLOOKUP(A1684,Bシート!A:H,8,FALSE)</f>
        <v>24.11</v>
      </c>
      <c r="P1684">
        <f>VLOOKUP(A1684,Bシート!A:I,9,FALSE)</f>
        <v>-0.91</v>
      </c>
      <c r="Q1684">
        <f>VLOOKUP(A1684,Bシート!A:J,10,FALSE)</f>
        <v>0.41</v>
      </c>
    </row>
    <row r="1685" spans="1:17">
      <c r="A1685" s="11">
        <v>44679</v>
      </c>
      <c r="B1685">
        <v>5</v>
      </c>
      <c r="C1685">
        <v>10</v>
      </c>
      <c r="D1685">
        <v>26</v>
      </c>
      <c r="E1685">
        <v>30</v>
      </c>
      <c r="F1685">
        <v>34</v>
      </c>
      <c r="G1685">
        <v>40</v>
      </c>
      <c r="H1685">
        <v>31</v>
      </c>
      <c r="I1685">
        <f>VLOOKUP(A1685,Bシート!A:G,2,FALSE)</f>
        <v>17.3</v>
      </c>
      <c r="J1685">
        <f>VLOOKUP(A1685,Bシート!A:G,3,FALSE)</f>
        <v>-6</v>
      </c>
      <c r="K1685">
        <f>VLOOKUP(A1685,Bシート!A:G,4,FALSE)</f>
        <v>1015</v>
      </c>
      <c r="L1685">
        <f>VLOOKUP(A1685,Bシート!A:G,5,FALSE)</f>
        <v>10.100000000000023</v>
      </c>
      <c r="M1685">
        <f>VLOOKUP(A1685,Bシート!A:G,6,FALSE)</f>
        <v>52</v>
      </c>
      <c r="N1685">
        <f>VLOOKUP(A1685,Bシート!A:G,7,FALSE)</f>
        <v>-28</v>
      </c>
      <c r="O1685">
        <f>VLOOKUP(A1685,Bシート!A:H,8,FALSE)</f>
        <v>27.11</v>
      </c>
      <c r="P1685">
        <f>VLOOKUP(A1685,Bシート!A:I,9,FALSE)</f>
        <v>-0.49</v>
      </c>
      <c r="Q1685">
        <f>VLOOKUP(A1685,Bシート!A:J,10,FALSE)</f>
        <v>0.87</v>
      </c>
    </row>
    <row r="1686" spans="1:17">
      <c r="A1686" s="11">
        <v>44683</v>
      </c>
      <c r="B1686">
        <v>1</v>
      </c>
      <c r="C1686">
        <v>26</v>
      </c>
      <c r="D1686">
        <v>27</v>
      </c>
      <c r="E1686">
        <v>28</v>
      </c>
      <c r="F1686">
        <v>33</v>
      </c>
      <c r="G1686">
        <v>37</v>
      </c>
      <c r="H1686">
        <v>8</v>
      </c>
      <c r="I1686">
        <f>VLOOKUP(A1686,Bシート!A:G,2,FALSE)</f>
        <v>14.1</v>
      </c>
      <c r="J1686">
        <f>VLOOKUP(A1686,Bシート!A:G,3,FALSE)</f>
        <v>2.7999999999999989</v>
      </c>
      <c r="K1686">
        <f>VLOOKUP(A1686,Bシート!A:G,4,FALSE)</f>
        <v>1006.2</v>
      </c>
      <c r="L1686">
        <f>VLOOKUP(A1686,Bシート!A:G,5,FALSE)</f>
        <v>1.1000000000000227</v>
      </c>
      <c r="M1686">
        <f>VLOOKUP(A1686,Bシート!A:G,6,FALSE)</f>
        <v>79</v>
      </c>
      <c r="N1686">
        <f>VLOOKUP(A1686,Bシート!A:G,7,FALSE)</f>
        <v>-19</v>
      </c>
      <c r="O1686">
        <f>VLOOKUP(A1686,Bシート!A:H,8,FALSE)</f>
        <v>1.58</v>
      </c>
      <c r="P1686">
        <f>VLOOKUP(A1686,Bシート!A:I,9,FALSE)</f>
        <v>0.33</v>
      </c>
      <c r="Q1686">
        <f>VLOOKUP(A1686,Bシート!A:J,10,FALSE)</f>
        <v>0.94</v>
      </c>
    </row>
    <row r="1687" spans="1:17">
      <c r="A1687" s="11">
        <v>44686</v>
      </c>
      <c r="B1687">
        <v>7</v>
      </c>
      <c r="C1687">
        <v>8</v>
      </c>
      <c r="D1687">
        <v>9</v>
      </c>
      <c r="E1687">
        <v>23</v>
      </c>
      <c r="F1687">
        <v>25</v>
      </c>
      <c r="G1687">
        <v>41</v>
      </c>
      <c r="H1687">
        <v>11</v>
      </c>
      <c r="I1687">
        <f>VLOOKUP(A1687,Bシート!A:G,2,FALSE)</f>
        <v>21.1</v>
      </c>
      <c r="J1687">
        <f>VLOOKUP(A1687,Bシート!A:G,3,FALSE)</f>
        <v>0.10000000000000142</v>
      </c>
      <c r="K1687">
        <f>VLOOKUP(A1687,Bシート!A:G,4,FALSE)</f>
        <v>1018.9</v>
      </c>
      <c r="L1687">
        <f>VLOOKUP(A1687,Bシート!A:G,5,FALSE)</f>
        <v>3.1000000000000227</v>
      </c>
      <c r="M1687">
        <f>VLOOKUP(A1687,Bシート!A:G,6,FALSE)</f>
        <v>56</v>
      </c>
      <c r="N1687">
        <f>VLOOKUP(A1687,Bシート!A:G,7,FALSE)</f>
        <v>13</v>
      </c>
      <c r="O1687">
        <f>VLOOKUP(A1687,Bシート!A:H,8,FALSE)</f>
        <v>4.58</v>
      </c>
      <c r="P1687">
        <f>VLOOKUP(A1687,Bシート!A:I,9,FALSE)</f>
        <v>0.83</v>
      </c>
      <c r="Q1687">
        <f>VLOOKUP(A1687,Bシート!A:J,10,FALSE)</f>
        <v>0.56000000000000005</v>
      </c>
    </row>
    <row r="1688" spans="1:17">
      <c r="A1688" s="11">
        <v>44690</v>
      </c>
      <c r="B1688">
        <v>20</v>
      </c>
      <c r="C1688">
        <v>21</v>
      </c>
      <c r="D1688">
        <v>23</v>
      </c>
      <c r="E1688">
        <v>26</v>
      </c>
      <c r="F1688">
        <v>29</v>
      </c>
      <c r="G1688">
        <v>35</v>
      </c>
      <c r="H1688">
        <v>22</v>
      </c>
      <c r="I1688">
        <f>VLOOKUP(A1688,Bシート!A:G,2,FALSE)</f>
        <v>12.2</v>
      </c>
      <c r="J1688">
        <f>VLOOKUP(A1688,Bシート!A:G,3,FALSE)</f>
        <v>-4.5</v>
      </c>
      <c r="K1688">
        <f>VLOOKUP(A1688,Bシート!A:G,4,FALSE)</f>
        <v>1015.6</v>
      </c>
      <c r="L1688">
        <f>VLOOKUP(A1688,Bシート!A:G,5,FALSE)</f>
        <v>2.3000000000000682</v>
      </c>
      <c r="M1688">
        <f>VLOOKUP(A1688,Bシート!A:G,6,FALSE)</f>
        <v>94</v>
      </c>
      <c r="N1688">
        <f>VLOOKUP(A1688,Bシート!A:G,7,FALSE)</f>
        <v>35</v>
      </c>
      <c r="O1688">
        <f>VLOOKUP(A1688,Bシート!A:H,8,FALSE)</f>
        <v>8.58</v>
      </c>
      <c r="P1688">
        <f>VLOOKUP(A1688,Bシート!A:I,9,FALSE)</f>
        <v>0.97</v>
      </c>
      <c r="Q1688">
        <f>VLOOKUP(A1688,Bシート!A:J,10,FALSE)</f>
        <v>-0.25</v>
      </c>
    </row>
    <row r="1689" spans="1:17">
      <c r="A1689" s="11">
        <v>44693</v>
      </c>
      <c r="B1689">
        <v>2</v>
      </c>
      <c r="C1689">
        <v>4</v>
      </c>
      <c r="D1689">
        <v>10</v>
      </c>
      <c r="E1689">
        <v>24</v>
      </c>
      <c r="F1689">
        <v>34</v>
      </c>
      <c r="G1689">
        <v>42</v>
      </c>
      <c r="H1689">
        <v>8</v>
      </c>
      <c r="I1689">
        <f>VLOOKUP(A1689,Bシート!A:G,2,FALSE)</f>
        <v>19.3</v>
      </c>
      <c r="J1689">
        <f>VLOOKUP(A1689,Bシート!A:G,3,FALSE)</f>
        <v>-1.5</v>
      </c>
      <c r="K1689">
        <f>VLOOKUP(A1689,Bシート!A:G,4,FALSE)</f>
        <v>1013.2</v>
      </c>
      <c r="L1689">
        <f>VLOOKUP(A1689,Bシート!A:G,5,FALSE)</f>
        <v>-2.3999999999999773</v>
      </c>
      <c r="M1689">
        <f>VLOOKUP(A1689,Bシート!A:G,6,FALSE)</f>
        <v>90</v>
      </c>
      <c r="N1689">
        <f>VLOOKUP(A1689,Bシート!A:G,7,FALSE)</f>
        <v>27</v>
      </c>
      <c r="O1689">
        <f>VLOOKUP(A1689,Bシート!A:H,8,FALSE)</f>
        <v>11.58</v>
      </c>
      <c r="P1689">
        <f>VLOOKUP(A1689,Bシート!A:I,9,FALSE)</f>
        <v>0.63</v>
      </c>
      <c r="Q1689">
        <f>VLOOKUP(A1689,Bシート!A:J,10,FALSE)</f>
        <v>-0.78</v>
      </c>
    </row>
    <row r="1690" spans="1:17">
      <c r="A1690" s="11">
        <v>44697</v>
      </c>
      <c r="B1690">
        <v>4</v>
      </c>
      <c r="C1690">
        <v>7</v>
      </c>
      <c r="D1690">
        <v>21</v>
      </c>
      <c r="E1690">
        <v>22</v>
      </c>
      <c r="F1690">
        <v>34</v>
      </c>
      <c r="G1690">
        <v>42</v>
      </c>
      <c r="H1690">
        <v>31</v>
      </c>
      <c r="I1690">
        <f>VLOOKUP(A1690,Bシート!A:G,2,FALSE)</f>
        <v>14.9</v>
      </c>
      <c r="J1690">
        <f>VLOOKUP(A1690,Bシート!A:G,3,FALSE)</f>
        <v>-2.9999999999999982</v>
      </c>
      <c r="K1690">
        <f>VLOOKUP(A1690,Bシート!A:G,4,FALSE)</f>
        <v>1009.2</v>
      </c>
      <c r="L1690">
        <f>VLOOKUP(A1690,Bシート!A:G,5,FALSE)</f>
        <v>1</v>
      </c>
      <c r="M1690">
        <f>VLOOKUP(A1690,Bシート!A:G,6,FALSE)</f>
        <v>96</v>
      </c>
      <c r="N1690">
        <f>VLOOKUP(A1690,Bシート!A:G,7,FALSE)</f>
        <v>33</v>
      </c>
      <c r="O1690">
        <f>VLOOKUP(A1690,Bシート!A:H,8,FALSE)</f>
        <v>15.58</v>
      </c>
      <c r="P1690">
        <f>VLOOKUP(A1690,Bシート!A:I,9,FALSE)</f>
        <v>-0.17</v>
      </c>
      <c r="Q1690">
        <f>VLOOKUP(A1690,Bシート!A:J,10,FALSE)</f>
        <v>-0.99</v>
      </c>
    </row>
    <row r="1691" spans="1:17">
      <c r="A1691" s="11">
        <v>44700</v>
      </c>
      <c r="B1691">
        <v>8</v>
      </c>
      <c r="C1691">
        <v>16</v>
      </c>
      <c r="D1691">
        <v>21</v>
      </c>
      <c r="E1691">
        <v>23</v>
      </c>
      <c r="F1691">
        <v>29</v>
      </c>
      <c r="G1691">
        <v>37</v>
      </c>
      <c r="H1691">
        <v>38</v>
      </c>
      <c r="I1691">
        <f>VLOOKUP(A1691,Bシート!A:G,2,FALSE)</f>
        <v>22.3</v>
      </c>
      <c r="J1691">
        <f>VLOOKUP(A1691,Bシート!A:G,3,FALSE)</f>
        <v>1</v>
      </c>
      <c r="K1691">
        <f>VLOOKUP(A1691,Bシート!A:G,4,FALSE)</f>
        <v>1012.8</v>
      </c>
      <c r="L1691">
        <f>VLOOKUP(A1691,Bシート!A:G,5,FALSE)</f>
        <v>-2.2000000000000455</v>
      </c>
      <c r="M1691">
        <f>VLOOKUP(A1691,Bシート!A:G,6,FALSE)</f>
        <v>35</v>
      </c>
      <c r="N1691">
        <f>VLOOKUP(A1691,Bシート!A:G,7,FALSE)</f>
        <v>-21</v>
      </c>
      <c r="O1691">
        <f>VLOOKUP(A1691,Bシート!A:H,8,FALSE)</f>
        <v>18.579999999999998</v>
      </c>
      <c r="P1691">
        <f>VLOOKUP(A1691,Bシート!A:I,9,FALSE)</f>
        <v>-0.73</v>
      </c>
      <c r="Q1691">
        <f>VLOOKUP(A1691,Bシート!A:J,10,FALSE)</f>
        <v>-0.69</v>
      </c>
    </row>
    <row r="1692" spans="1:17">
      <c r="A1692" s="11">
        <v>44704</v>
      </c>
      <c r="B1692">
        <v>13</v>
      </c>
      <c r="C1692">
        <v>16</v>
      </c>
      <c r="D1692">
        <v>18</v>
      </c>
      <c r="E1692">
        <v>29</v>
      </c>
      <c r="F1692">
        <v>33</v>
      </c>
      <c r="G1692">
        <v>41</v>
      </c>
      <c r="H1692">
        <v>26</v>
      </c>
      <c r="I1692">
        <f>VLOOKUP(A1692,Bシート!A:G,2,FALSE)</f>
        <v>20.399999999999999</v>
      </c>
      <c r="J1692">
        <f>VLOOKUP(A1692,Bシート!A:G,3,FALSE)</f>
        <v>-0.5</v>
      </c>
      <c r="K1692">
        <f>VLOOKUP(A1692,Bシート!A:G,4,FALSE)</f>
        <v>1010.2</v>
      </c>
      <c r="L1692">
        <f>VLOOKUP(A1692,Bシート!A:G,5,FALSE)</f>
        <v>8.1000000000000227</v>
      </c>
      <c r="M1692">
        <f>VLOOKUP(A1692,Bシート!A:G,6,FALSE)</f>
        <v>67</v>
      </c>
      <c r="N1692">
        <f>VLOOKUP(A1692,Bシート!A:G,7,FALSE)</f>
        <v>-5</v>
      </c>
      <c r="O1692">
        <f>VLOOKUP(A1692,Bシート!A:H,8,FALSE)</f>
        <v>22.58</v>
      </c>
      <c r="P1692">
        <f>VLOOKUP(A1692,Bシート!A:I,9,FALSE)</f>
        <v>-1</v>
      </c>
      <c r="Q1692">
        <f>VLOOKUP(A1692,Bシート!A:J,10,FALSE)</f>
        <v>0.09</v>
      </c>
    </row>
    <row r="1693" spans="1:17">
      <c r="A1693" s="11">
        <v>44707</v>
      </c>
      <c r="B1693">
        <v>4</v>
      </c>
      <c r="C1693">
        <v>8</v>
      </c>
      <c r="D1693">
        <v>17</v>
      </c>
      <c r="E1693">
        <v>31</v>
      </c>
      <c r="F1693">
        <v>37</v>
      </c>
      <c r="G1693">
        <v>42</v>
      </c>
      <c r="H1693">
        <v>14</v>
      </c>
      <c r="I1693">
        <f>VLOOKUP(A1693,Bシート!A:G,2,FALSE)</f>
        <v>22.2</v>
      </c>
      <c r="J1693">
        <f>VLOOKUP(A1693,Bシート!A:G,3,FALSE)</f>
        <v>-0.19999999999999929</v>
      </c>
      <c r="K1693">
        <f>VLOOKUP(A1693,Bシート!A:G,4,FALSE)</f>
        <v>1006.5</v>
      </c>
      <c r="L1693">
        <f>VLOOKUP(A1693,Bシート!A:G,5,FALSE)</f>
        <v>-2.8999999999999773</v>
      </c>
      <c r="M1693">
        <f>VLOOKUP(A1693,Bシート!A:G,6,FALSE)</f>
        <v>66</v>
      </c>
      <c r="N1693">
        <f>VLOOKUP(A1693,Bシート!A:G,7,FALSE)</f>
        <v>3</v>
      </c>
      <c r="O1693">
        <f>VLOOKUP(A1693,Bシート!A:H,8,FALSE)</f>
        <v>25.58</v>
      </c>
      <c r="P1693">
        <f>VLOOKUP(A1693,Bシート!A:I,9,FALSE)</f>
        <v>-0.75</v>
      </c>
      <c r="Q1693">
        <f>VLOOKUP(A1693,Bシート!A:J,10,FALSE)</f>
        <v>0.67</v>
      </c>
    </row>
    <row r="1694" spans="1:17">
      <c r="A1694" s="11">
        <v>44711</v>
      </c>
      <c r="B1694">
        <v>7</v>
      </c>
      <c r="C1694">
        <v>8</v>
      </c>
      <c r="D1694">
        <v>21</v>
      </c>
      <c r="E1694">
        <v>23</v>
      </c>
      <c r="F1694">
        <v>34</v>
      </c>
      <c r="G1694">
        <v>36</v>
      </c>
      <c r="H1694">
        <v>11</v>
      </c>
      <c r="I1694">
        <f>VLOOKUP(A1694,Bシート!A:G,2,FALSE)</f>
        <v>21.7</v>
      </c>
      <c r="J1694">
        <f>VLOOKUP(A1694,Bシート!A:G,3,FALSE)</f>
        <v>-4.9000000000000021</v>
      </c>
      <c r="K1694">
        <f>VLOOKUP(A1694,Bシート!A:G,4,FALSE)</f>
        <v>1003.9</v>
      </c>
      <c r="L1694">
        <f>VLOOKUP(A1694,Bシート!A:G,5,FALSE)</f>
        <v>2.3999999999999773</v>
      </c>
      <c r="M1694">
        <f>VLOOKUP(A1694,Bシート!A:G,6,FALSE)</f>
        <v>71</v>
      </c>
      <c r="N1694">
        <f>VLOOKUP(A1694,Bシート!A:G,7,FALSE)</f>
        <v>27</v>
      </c>
      <c r="O1694">
        <f>VLOOKUP(A1694,Bシート!A:H,8,FALSE)</f>
        <v>0.05</v>
      </c>
      <c r="P1694">
        <f>VLOOKUP(A1694,Bシート!A:I,9,FALSE)</f>
        <v>0.01</v>
      </c>
      <c r="Q1694">
        <f>VLOOKUP(A1694,Bシート!A:J,10,FALSE)</f>
        <v>1</v>
      </c>
    </row>
    <row r="1695" spans="1:17">
      <c r="A1695" s="11">
        <v>44714</v>
      </c>
      <c r="B1695">
        <v>2</v>
      </c>
      <c r="C1695">
        <v>12</v>
      </c>
      <c r="D1695">
        <v>14</v>
      </c>
      <c r="E1695">
        <v>26</v>
      </c>
      <c r="F1695">
        <v>32</v>
      </c>
      <c r="G1695">
        <v>37</v>
      </c>
      <c r="H1695">
        <v>29</v>
      </c>
      <c r="I1695">
        <f>VLOOKUP(A1695,Bシート!A:G,2,FALSE)</f>
        <v>23.3</v>
      </c>
      <c r="J1695">
        <f>VLOOKUP(A1695,Bシート!A:G,3,FALSE)</f>
        <v>0.10000000000000142</v>
      </c>
      <c r="K1695">
        <f>VLOOKUP(A1695,Bシート!A:G,4,FALSE)</f>
        <v>1003.1</v>
      </c>
      <c r="L1695">
        <f>VLOOKUP(A1695,Bシート!A:G,5,FALSE)</f>
        <v>-2.1999999999999318</v>
      </c>
      <c r="M1695">
        <f>VLOOKUP(A1695,Bシート!A:G,6,FALSE)</f>
        <v>71</v>
      </c>
      <c r="N1695">
        <f>VLOOKUP(A1695,Bシート!A:G,7,FALSE)</f>
        <v>21</v>
      </c>
      <c r="O1695">
        <f>VLOOKUP(A1695,Bシート!A:H,8,FALSE)</f>
        <v>3.05</v>
      </c>
      <c r="P1695">
        <f>VLOOKUP(A1695,Bシート!A:I,9,FALSE)</f>
        <v>0.6</v>
      </c>
      <c r="Q1695">
        <f>VLOOKUP(A1695,Bシート!A:J,10,FALSE)</f>
        <v>0.8</v>
      </c>
    </row>
    <row r="1696" spans="1:17">
      <c r="A1696" s="11">
        <v>44718</v>
      </c>
      <c r="B1696">
        <v>3</v>
      </c>
      <c r="C1696">
        <v>8</v>
      </c>
      <c r="D1696">
        <v>14</v>
      </c>
      <c r="E1696">
        <v>18</v>
      </c>
      <c r="F1696">
        <v>28</v>
      </c>
      <c r="G1696">
        <v>37</v>
      </c>
      <c r="H1696">
        <v>39</v>
      </c>
      <c r="I1696">
        <f>VLOOKUP(A1696,Bシート!A:G,2,FALSE)</f>
        <v>16.5</v>
      </c>
      <c r="J1696">
        <f>VLOOKUP(A1696,Bシート!A:G,3,FALSE)</f>
        <v>-6.1999999999999993</v>
      </c>
      <c r="K1696">
        <f>VLOOKUP(A1696,Bシート!A:G,4,FALSE)</f>
        <v>993.7</v>
      </c>
      <c r="L1696">
        <f>VLOOKUP(A1696,Bシート!A:G,5,FALSE)</f>
        <v>-12.299999999999955</v>
      </c>
      <c r="M1696">
        <f>VLOOKUP(A1696,Bシート!A:G,6,FALSE)</f>
        <v>98</v>
      </c>
      <c r="N1696">
        <f>VLOOKUP(A1696,Bシート!A:G,7,FALSE)</f>
        <v>24</v>
      </c>
      <c r="O1696">
        <f>VLOOKUP(A1696,Bシート!A:H,8,FALSE)</f>
        <v>7.05</v>
      </c>
      <c r="P1696">
        <f>VLOOKUP(A1696,Bシート!A:I,9,FALSE)</f>
        <v>1</v>
      </c>
      <c r="Q1696">
        <f>VLOOKUP(A1696,Bシート!A:J,10,FALSE)</f>
        <v>7.0000000000000007E-2</v>
      </c>
    </row>
    <row r="1697" spans="1:17">
      <c r="A1697" s="11">
        <v>44721</v>
      </c>
      <c r="B1697">
        <v>2</v>
      </c>
      <c r="C1697">
        <v>4</v>
      </c>
      <c r="D1697">
        <v>13</v>
      </c>
      <c r="E1697">
        <v>18</v>
      </c>
      <c r="F1697">
        <v>32</v>
      </c>
      <c r="G1697">
        <v>35</v>
      </c>
      <c r="H1697">
        <v>12</v>
      </c>
      <c r="I1697">
        <f>VLOOKUP(A1697,Bシート!A:G,2,FALSE)</f>
        <v>21.1</v>
      </c>
      <c r="J1697">
        <f>VLOOKUP(A1697,Bシート!A:G,3,FALSE)</f>
        <v>2.4000000000000021</v>
      </c>
      <c r="K1697">
        <f>VLOOKUP(A1697,Bシート!A:G,4,FALSE)</f>
        <v>1012.6</v>
      </c>
      <c r="L1697">
        <f>VLOOKUP(A1697,Bシート!A:G,5,FALSE)</f>
        <v>3.1000000000000227</v>
      </c>
      <c r="M1697">
        <f>VLOOKUP(A1697,Bシート!A:G,6,FALSE)</f>
        <v>74</v>
      </c>
      <c r="N1697">
        <f>VLOOKUP(A1697,Bシート!A:G,7,FALSE)</f>
        <v>-4</v>
      </c>
      <c r="O1697">
        <f>VLOOKUP(A1697,Bシート!A:H,8,FALSE)</f>
        <v>10.050000000000001</v>
      </c>
      <c r="P1697">
        <f>VLOOKUP(A1697,Bシート!A:I,9,FALSE)</f>
        <v>0.84</v>
      </c>
      <c r="Q1697">
        <f>VLOOKUP(A1697,Bシート!A:J,10,FALSE)</f>
        <v>-0.54</v>
      </c>
    </row>
    <row r="1698" spans="1:17">
      <c r="A1698" s="11">
        <v>44725</v>
      </c>
      <c r="B1698">
        <v>2</v>
      </c>
      <c r="C1698">
        <v>3</v>
      </c>
      <c r="D1698">
        <v>11</v>
      </c>
      <c r="E1698">
        <v>12</v>
      </c>
      <c r="F1698">
        <v>22</v>
      </c>
      <c r="G1698">
        <v>35</v>
      </c>
      <c r="H1698">
        <v>26</v>
      </c>
      <c r="I1698">
        <f>VLOOKUP(A1698,Bシート!A:G,2,FALSE)</f>
        <v>20.9</v>
      </c>
      <c r="J1698">
        <f>VLOOKUP(A1698,Bシート!A:G,3,FALSE)</f>
        <v>-1.2000000000000028</v>
      </c>
      <c r="K1698">
        <f>VLOOKUP(A1698,Bシート!A:G,4,FALSE)</f>
        <v>1011.7</v>
      </c>
      <c r="L1698">
        <f>VLOOKUP(A1698,Bシート!A:G,5,FALSE)</f>
        <v>7.1000000000000227</v>
      </c>
      <c r="M1698">
        <f>VLOOKUP(A1698,Bシート!A:G,6,FALSE)</f>
        <v>60</v>
      </c>
      <c r="N1698">
        <f>VLOOKUP(A1698,Bシート!A:G,7,FALSE)</f>
        <v>-19</v>
      </c>
      <c r="O1698">
        <f>VLOOKUP(A1698,Bシート!A:H,8,FALSE)</f>
        <v>14.05</v>
      </c>
      <c r="P1698">
        <f>VLOOKUP(A1698,Bシート!A:I,9,FALSE)</f>
        <v>0.15</v>
      </c>
      <c r="Q1698">
        <f>VLOOKUP(A1698,Bシート!A:J,10,FALSE)</f>
        <v>-0.99</v>
      </c>
    </row>
    <row r="1699" spans="1:17">
      <c r="A1699" s="11">
        <v>44728</v>
      </c>
      <c r="B1699">
        <v>6</v>
      </c>
      <c r="C1699">
        <v>16</v>
      </c>
      <c r="D1699">
        <v>18</v>
      </c>
      <c r="E1699">
        <v>33</v>
      </c>
      <c r="F1699">
        <v>42</v>
      </c>
      <c r="G1699">
        <v>43</v>
      </c>
      <c r="H1699">
        <v>11</v>
      </c>
      <c r="I1699">
        <f>VLOOKUP(A1699,Bシート!A:G,2,FALSE)</f>
        <v>22.9</v>
      </c>
      <c r="J1699">
        <f>VLOOKUP(A1699,Bシート!A:G,3,FALSE)</f>
        <v>5.5</v>
      </c>
      <c r="K1699">
        <f>VLOOKUP(A1699,Bシート!A:G,4,FALSE)</f>
        <v>1005.6</v>
      </c>
      <c r="L1699">
        <f>VLOOKUP(A1699,Bシート!A:G,5,FALSE)</f>
        <v>-4</v>
      </c>
      <c r="M1699">
        <f>VLOOKUP(A1699,Bシート!A:G,6,FALSE)</f>
        <v>82</v>
      </c>
      <c r="N1699">
        <f>VLOOKUP(A1699,Bシート!A:G,7,FALSE)</f>
        <v>-16</v>
      </c>
      <c r="O1699">
        <f>VLOOKUP(A1699,Bシート!A:H,8,FALSE)</f>
        <v>17.05</v>
      </c>
      <c r="P1699">
        <f>VLOOKUP(A1699,Bシート!A:I,9,FALSE)</f>
        <v>-0.47</v>
      </c>
      <c r="Q1699">
        <f>VLOOKUP(A1699,Bシート!A:J,10,FALSE)</f>
        <v>-0.88</v>
      </c>
    </row>
    <row r="1700" spans="1:17">
      <c r="A1700" s="11">
        <v>44732</v>
      </c>
      <c r="B1700">
        <v>4</v>
      </c>
      <c r="C1700">
        <v>6</v>
      </c>
      <c r="D1700">
        <v>16</v>
      </c>
      <c r="E1700">
        <v>27</v>
      </c>
      <c r="F1700">
        <v>39</v>
      </c>
      <c r="G1700">
        <v>42</v>
      </c>
      <c r="H1700">
        <v>1</v>
      </c>
      <c r="I1700">
        <f>VLOOKUP(A1700,Bシート!A:G,2,FALSE)</f>
        <v>26.1</v>
      </c>
      <c r="J1700">
        <f>VLOOKUP(A1700,Bシート!A:G,3,FALSE)</f>
        <v>0.90000000000000213</v>
      </c>
      <c r="K1700">
        <f>VLOOKUP(A1700,Bシート!A:G,4,FALSE)</f>
        <v>1001.1</v>
      </c>
      <c r="L1700">
        <f>VLOOKUP(A1700,Bシート!A:G,5,FALSE)</f>
        <v>-1.6000000000000227</v>
      </c>
      <c r="M1700">
        <f>VLOOKUP(A1700,Bシート!A:G,6,FALSE)</f>
        <v>77</v>
      </c>
      <c r="N1700">
        <f>VLOOKUP(A1700,Bシート!A:G,7,FALSE)</f>
        <v>1</v>
      </c>
      <c r="O1700">
        <f>VLOOKUP(A1700,Bシート!A:H,8,FALSE)</f>
        <v>21.05</v>
      </c>
      <c r="P1700">
        <f>VLOOKUP(A1700,Bシート!A:I,9,FALSE)</f>
        <v>-0.97</v>
      </c>
      <c r="Q1700">
        <f>VLOOKUP(A1700,Bシート!A:J,10,FALSE)</f>
        <v>-0.23</v>
      </c>
    </row>
    <row r="1701" spans="1:17">
      <c r="A1701" s="11">
        <v>44735</v>
      </c>
      <c r="B1701">
        <v>11</v>
      </c>
      <c r="C1701">
        <v>19</v>
      </c>
      <c r="D1701">
        <v>20</v>
      </c>
      <c r="E1701">
        <v>27</v>
      </c>
      <c r="F1701">
        <v>31</v>
      </c>
      <c r="G1701">
        <v>35</v>
      </c>
      <c r="H1701">
        <v>6</v>
      </c>
      <c r="I1701">
        <f>VLOOKUP(A1701,Bシート!A:G,2,FALSE)</f>
        <v>23.9</v>
      </c>
      <c r="J1701">
        <f>VLOOKUP(A1701,Bシート!A:G,3,FALSE)</f>
        <v>-0.90000000000000213</v>
      </c>
      <c r="K1701">
        <f>VLOOKUP(A1701,Bシート!A:G,4,FALSE)</f>
        <v>1008.5</v>
      </c>
      <c r="L1701">
        <f>VLOOKUP(A1701,Bシート!A:G,5,FALSE)</f>
        <v>1.1000000000000227</v>
      </c>
      <c r="M1701">
        <f>VLOOKUP(A1701,Bシート!A:G,6,FALSE)</f>
        <v>84</v>
      </c>
      <c r="N1701">
        <f>VLOOKUP(A1701,Bシート!A:G,7,FALSE)</f>
        <v>4</v>
      </c>
      <c r="O1701">
        <f>VLOOKUP(A1701,Bシート!A:H,8,FALSE)</f>
        <v>24.05</v>
      </c>
      <c r="P1701">
        <f>VLOOKUP(A1701,Bシート!A:I,9,FALSE)</f>
        <v>-0.92</v>
      </c>
      <c r="Q1701">
        <f>VLOOKUP(A1701,Bシート!A:J,10,FALSE)</f>
        <v>0.39</v>
      </c>
    </row>
    <row r="1702" spans="1:17">
      <c r="A1702" s="11">
        <v>44739</v>
      </c>
      <c r="B1702">
        <v>5</v>
      </c>
      <c r="C1702">
        <v>8</v>
      </c>
      <c r="D1702">
        <v>27</v>
      </c>
      <c r="E1702">
        <v>30</v>
      </c>
      <c r="F1702">
        <v>33</v>
      </c>
      <c r="G1702">
        <v>39</v>
      </c>
      <c r="H1702">
        <v>10</v>
      </c>
      <c r="I1702">
        <f>VLOOKUP(A1702,Bシート!A:G,2,FALSE)</f>
        <v>31.5</v>
      </c>
      <c r="J1702">
        <f>VLOOKUP(A1702,Bシート!A:G,3,FALSE)</f>
        <v>0.80000000000000071</v>
      </c>
      <c r="K1702">
        <f>VLOOKUP(A1702,Bシート!A:G,4,FALSE)</f>
        <v>1007.9</v>
      </c>
      <c r="L1702">
        <f>VLOOKUP(A1702,Bシート!A:G,5,FALSE)</f>
        <v>-0.80000000000006821</v>
      </c>
      <c r="M1702">
        <f>VLOOKUP(A1702,Bシート!A:G,6,FALSE)</f>
        <v>63</v>
      </c>
      <c r="N1702">
        <f>VLOOKUP(A1702,Bシート!A:G,7,FALSE)</f>
        <v>5</v>
      </c>
      <c r="O1702">
        <f>VLOOKUP(A1702,Bシート!A:H,8,FALSE)</f>
        <v>28.05</v>
      </c>
      <c r="P1702">
        <f>VLOOKUP(A1702,Bシート!A:I,9,FALSE)</f>
        <v>-0.31</v>
      </c>
      <c r="Q1702">
        <f>VLOOKUP(A1702,Bシート!A:J,10,FALSE)</f>
        <v>0.95</v>
      </c>
    </row>
    <row r="1703" spans="1:17">
      <c r="A1703" s="11">
        <v>44742</v>
      </c>
      <c r="B1703">
        <v>2</v>
      </c>
      <c r="C1703">
        <v>6</v>
      </c>
      <c r="D1703">
        <v>7</v>
      </c>
      <c r="E1703">
        <v>18</v>
      </c>
      <c r="F1703">
        <v>27</v>
      </c>
      <c r="G1703">
        <v>38</v>
      </c>
      <c r="H1703">
        <v>14</v>
      </c>
      <c r="I1703">
        <f>VLOOKUP(A1703,Bシート!A:G,2,FALSE)</f>
        <v>32.6</v>
      </c>
      <c r="J1703">
        <f>VLOOKUP(A1703,Bシート!A:G,3,FALSE)</f>
        <v>1.5</v>
      </c>
      <c r="K1703">
        <f>VLOOKUP(A1703,Bシート!A:G,4,FALSE)</f>
        <v>1008.9</v>
      </c>
      <c r="L1703">
        <f>VLOOKUP(A1703,Bシート!A:G,5,FALSE)</f>
        <v>3.7999999999999545</v>
      </c>
      <c r="M1703">
        <f>VLOOKUP(A1703,Bシート!A:G,6,FALSE)</f>
        <v>57</v>
      </c>
      <c r="N1703">
        <f>VLOOKUP(A1703,Bシート!A:G,7,FALSE)</f>
        <v>-4</v>
      </c>
      <c r="O1703">
        <f>VLOOKUP(A1703,Bシート!A:H,8,FALSE)</f>
        <v>1.52</v>
      </c>
      <c r="P1703">
        <f>VLOOKUP(A1703,Bシート!A:I,9,FALSE)</f>
        <v>0.32</v>
      </c>
      <c r="Q1703">
        <f>VLOOKUP(A1703,Bシート!A:J,10,FALSE)</f>
        <v>0.95</v>
      </c>
    </row>
    <row r="1704" spans="1:17">
      <c r="A1704" s="11">
        <v>44746</v>
      </c>
      <c r="B1704">
        <v>14</v>
      </c>
      <c r="C1704">
        <v>22</v>
      </c>
      <c r="D1704">
        <v>23</v>
      </c>
      <c r="E1704">
        <v>30</v>
      </c>
      <c r="F1704">
        <v>33</v>
      </c>
      <c r="G1704">
        <v>38</v>
      </c>
      <c r="H1704">
        <v>18</v>
      </c>
      <c r="I1704">
        <f>VLOOKUP(A1704,Bシート!A:G,2,FALSE)</f>
        <v>27.2</v>
      </c>
      <c r="J1704">
        <f>VLOOKUP(A1704,Bシート!A:G,3,FALSE)</f>
        <v>-1.3000000000000007</v>
      </c>
      <c r="K1704">
        <f>VLOOKUP(A1704,Bシート!A:G,4,FALSE)</f>
        <v>1005.7</v>
      </c>
      <c r="L1704">
        <f>VLOOKUP(A1704,Bシート!A:G,5,FALSE)</f>
        <v>-1.5999999999999091</v>
      </c>
      <c r="M1704">
        <f>VLOOKUP(A1704,Bシート!A:G,6,FALSE)</f>
        <v>76</v>
      </c>
      <c r="N1704">
        <f>VLOOKUP(A1704,Bシート!A:G,7,FALSE)</f>
        <v>2</v>
      </c>
      <c r="O1704">
        <f>VLOOKUP(A1704,Bシート!A:H,8,FALSE)</f>
        <v>5.52</v>
      </c>
      <c r="P1704">
        <f>VLOOKUP(A1704,Bシート!A:I,9,FALSE)</f>
        <v>0.92</v>
      </c>
      <c r="Q1704">
        <f>VLOOKUP(A1704,Bシート!A:J,10,FALSE)</f>
        <v>0.39</v>
      </c>
    </row>
    <row r="1705" spans="1:17">
      <c r="A1705" s="11">
        <v>44749</v>
      </c>
      <c r="B1705">
        <v>1</v>
      </c>
      <c r="C1705">
        <v>5</v>
      </c>
      <c r="D1705">
        <v>18</v>
      </c>
      <c r="E1705">
        <v>26</v>
      </c>
      <c r="F1705">
        <v>39</v>
      </c>
      <c r="G1705">
        <v>40</v>
      </c>
      <c r="H1705">
        <v>31</v>
      </c>
      <c r="I1705">
        <f>VLOOKUP(A1705,Bシート!A:G,2,FALSE)</f>
        <v>26.5</v>
      </c>
      <c r="J1705">
        <f>VLOOKUP(A1705,Bシート!A:G,3,FALSE)</f>
        <v>-0.39999999999999858</v>
      </c>
      <c r="K1705">
        <f>VLOOKUP(A1705,Bシート!A:G,4,FALSE)</f>
        <v>1006.9</v>
      </c>
      <c r="L1705">
        <f>VLOOKUP(A1705,Bシート!A:G,5,FALSE)</f>
        <v>2.5</v>
      </c>
      <c r="M1705">
        <f>VLOOKUP(A1705,Bシート!A:G,6,FALSE)</f>
        <v>68</v>
      </c>
      <c r="N1705">
        <f>VLOOKUP(A1705,Bシート!A:G,7,FALSE)</f>
        <v>-9</v>
      </c>
      <c r="O1705">
        <f>VLOOKUP(A1705,Bシート!A:H,8,FALSE)</f>
        <v>8.52</v>
      </c>
      <c r="P1705">
        <f>VLOOKUP(A1705,Bシート!A:I,9,FALSE)</f>
        <v>0.97</v>
      </c>
      <c r="Q1705">
        <f>VLOOKUP(A1705,Bシート!A:J,10,FALSE)</f>
        <v>-0.24</v>
      </c>
    </row>
    <row r="1706" spans="1:17">
      <c r="A1706" s="11">
        <v>44753</v>
      </c>
      <c r="B1706">
        <v>3</v>
      </c>
      <c r="C1706">
        <v>6</v>
      </c>
      <c r="D1706">
        <v>9</v>
      </c>
      <c r="E1706">
        <v>28</v>
      </c>
      <c r="F1706">
        <v>37</v>
      </c>
      <c r="G1706">
        <v>41</v>
      </c>
      <c r="H1706">
        <v>5</v>
      </c>
      <c r="I1706">
        <f>VLOOKUP(A1706,Bシート!A:G,2,FALSE)</f>
        <v>29.2</v>
      </c>
      <c r="J1706">
        <f>VLOOKUP(A1706,Bシート!A:G,3,FALSE)</f>
        <v>1.0999999999999979</v>
      </c>
      <c r="K1706">
        <f>VLOOKUP(A1706,Bシート!A:G,4,FALSE)</f>
        <v>1004.9</v>
      </c>
      <c r="L1706">
        <f>VLOOKUP(A1706,Bシート!A:G,5,FALSE)</f>
        <v>1.5</v>
      </c>
      <c r="M1706">
        <f>VLOOKUP(A1706,Bシート!A:G,6,FALSE)</f>
        <v>68</v>
      </c>
      <c r="N1706">
        <f>VLOOKUP(A1706,Bシート!A:G,7,FALSE)</f>
        <v>0</v>
      </c>
      <c r="O1706">
        <f>VLOOKUP(A1706,Bシート!A:H,8,FALSE)</f>
        <v>12.52</v>
      </c>
      <c r="P1706">
        <f>VLOOKUP(A1706,Bシート!A:I,9,FALSE)</f>
        <v>0.46</v>
      </c>
      <c r="Q1706">
        <f>VLOOKUP(A1706,Bシート!A:J,10,FALSE)</f>
        <v>-0.89</v>
      </c>
    </row>
    <row r="1707" spans="1:17">
      <c r="A1707" s="11">
        <v>44756</v>
      </c>
      <c r="B1707">
        <v>13</v>
      </c>
      <c r="C1707">
        <v>15</v>
      </c>
      <c r="D1707">
        <v>32</v>
      </c>
      <c r="E1707">
        <v>35</v>
      </c>
      <c r="F1707">
        <v>37</v>
      </c>
      <c r="G1707">
        <v>38</v>
      </c>
      <c r="H1707">
        <v>25</v>
      </c>
      <c r="I1707">
        <f>VLOOKUP(A1707,Bシート!A:G,2,FALSE)</f>
        <v>23.1</v>
      </c>
      <c r="J1707">
        <f>VLOOKUP(A1707,Bシート!A:G,3,FALSE)</f>
        <v>-1.0999999999999979</v>
      </c>
      <c r="K1707">
        <f>VLOOKUP(A1707,Bシート!A:G,4,FALSE)</f>
        <v>1001.9</v>
      </c>
      <c r="L1707">
        <f>VLOOKUP(A1707,Bシート!A:G,5,FALSE)</f>
        <v>-0.5</v>
      </c>
      <c r="M1707">
        <f>VLOOKUP(A1707,Bシート!A:G,6,FALSE)</f>
        <v>99</v>
      </c>
      <c r="N1707">
        <f>VLOOKUP(A1707,Bシート!A:G,7,FALSE)</f>
        <v>4</v>
      </c>
      <c r="O1707">
        <f>VLOOKUP(A1707,Bシート!A:H,8,FALSE)</f>
        <v>15.52</v>
      </c>
      <c r="P1707">
        <f>VLOOKUP(A1707,Bシート!A:I,9,FALSE)</f>
        <v>-0.16</v>
      </c>
      <c r="Q1707">
        <f>VLOOKUP(A1707,Bシート!A:J,10,FALSE)</f>
        <v>-0.99</v>
      </c>
    </row>
    <row r="1708" spans="1:17">
      <c r="A1708" s="11">
        <v>44760</v>
      </c>
      <c r="B1708">
        <v>14</v>
      </c>
      <c r="C1708">
        <v>16</v>
      </c>
      <c r="D1708">
        <v>28</v>
      </c>
      <c r="E1708">
        <v>34</v>
      </c>
      <c r="F1708">
        <v>35</v>
      </c>
      <c r="G1708">
        <v>36</v>
      </c>
      <c r="H1708">
        <v>26</v>
      </c>
      <c r="I1708">
        <f>VLOOKUP(A1708,Bシート!A:G,2,FALSE)</f>
        <v>29.5</v>
      </c>
      <c r="J1708">
        <f>VLOOKUP(A1708,Bシート!A:G,3,FALSE)</f>
        <v>1.6999999999999993</v>
      </c>
      <c r="K1708">
        <f>VLOOKUP(A1708,Bシート!A:G,4,FALSE)</f>
        <v>1000.6</v>
      </c>
      <c r="L1708">
        <f>VLOOKUP(A1708,Bシート!A:G,5,FALSE)</f>
        <v>4.6000000000000227</v>
      </c>
      <c r="M1708">
        <f>VLOOKUP(A1708,Bシート!A:G,6,FALSE)</f>
        <v>68</v>
      </c>
      <c r="N1708">
        <f>VLOOKUP(A1708,Bシート!A:G,7,FALSE)</f>
        <v>-15</v>
      </c>
      <c r="O1708">
        <f>VLOOKUP(A1708,Bシート!A:H,8,FALSE)</f>
        <v>19.52</v>
      </c>
      <c r="P1708">
        <f>VLOOKUP(A1708,Bシート!A:I,9,FALSE)</f>
        <v>-0.85</v>
      </c>
      <c r="Q1708">
        <f>VLOOKUP(A1708,Bシート!A:J,10,FALSE)</f>
        <v>-0.53</v>
      </c>
    </row>
    <row r="1709" spans="1:17">
      <c r="A1709" s="11">
        <v>44763</v>
      </c>
      <c r="B1709">
        <v>1</v>
      </c>
      <c r="C1709">
        <v>20</v>
      </c>
      <c r="D1709">
        <v>29</v>
      </c>
      <c r="E1709">
        <v>35</v>
      </c>
      <c r="F1709">
        <v>40</v>
      </c>
      <c r="G1709">
        <v>41</v>
      </c>
      <c r="H1709">
        <v>16</v>
      </c>
      <c r="I1709">
        <f>VLOOKUP(A1709,Bシート!A:G,2,FALSE)</f>
        <v>26.7</v>
      </c>
      <c r="J1709">
        <f>VLOOKUP(A1709,Bシート!A:G,3,FALSE)</f>
        <v>-5.4000000000000021</v>
      </c>
      <c r="K1709">
        <f>VLOOKUP(A1709,Bシート!A:G,4,FALSE)</f>
        <v>1002</v>
      </c>
      <c r="L1709">
        <f>VLOOKUP(A1709,Bシート!A:G,5,FALSE)</f>
        <v>1.6000000000000227</v>
      </c>
      <c r="M1709">
        <f>VLOOKUP(A1709,Bシート!A:G,6,FALSE)</f>
        <v>87</v>
      </c>
      <c r="N1709">
        <f>VLOOKUP(A1709,Bシート!A:G,7,FALSE)</f>
        <v>45</v>
      </c>
      <c r="O1709">
        <f>VLOOKUP(A1709,Bシート!A:H,8,FALSE)</f>
        <v>22.52</v>
      </c>
      <c r="P1709">
        <f>VLOOKUP(A1709,Bシート!A:I,9,FALSE)</f>
        <v>-1</v>
      </c>
      <c r="Q1709">
        <f>VLOOKUP(A1709,Bシート!A:J,10,FALSE)</f>
        <v>0.08</v>
      </c>
    </row>
    <row r="1710" spans="1:17">
      <c r="A1710" s="11">
        <v>44767</v>
      </c>
      <c r="B1710">
        <v>3</v>
      </c>
      <c r="C1710">
        <v>4</v>
      </c>
      <c r="D1710">
        <v>7</v>
      </c>
      <c r="E1710">
        <v>20</v>
      </c>
      <c r="F1710">
        <v>22</v>
      </c>
      <c r="G1710">
        <v>41</v>
      </c>
      <c r="H1710">
        <v>5</v>
      </c>
      <c r="I1710">
        <f>VLOOKUP(A1710,Bシート!A:G,2,FALSE)</f>
        <v>29</v>
      </c>
      <c r="J1710">
        <f>VLOOKUP(A1710,Bシート!A:G,3,FALSE)</f>
        <v>0.10000000000000142</v>
      </c>
      <c r="K1710">
        <f>VLOOKUP(A1710,Bシート!A:G,4,FALSE)</f>
        <v>1007.1</v>
      </c>
      <c r="L1710">
        <f>VLOOKUP(A1710,Bシート!A:G,5,FALSE)</f>
        <v>2.6000000000000227</v>
      </c>
      <c r="M1710">
        <f>VLOOKUP(A1710,Bシート!A:G,6,FALSE)</f>
        <v>81</v>
      </c>
      <c r="N1710">
        <f>VLOOKUP(A1710,Bシート!A:G,7,FALSE)</f>
        <v>12</v>
      </c>
      <c r="O1710">
        <f>VLOOKUP(A1710,Bシート!A:H,8,FALSE)</f>
        <v>26.52</v>
      </c>
      <c r="P1710">
        <f>VLOOKUP(A1710,Bシート!A:I,9,FALSE)</f>
        <v>-0.6</v>
      </c>
      <c r="Q1710">
        <f>VLOOKUP(A1710,Bシート!A:J,10,FALSE)</f>
        <v>0.8</v>
      </c>
    </row>
    <row r="1711" spans="1:17">
      <c r="A1711" s="11">
        <v>44770</v>
      </c>
      <c r="B1711">
        <v>1</v>
      </c>
      <c r="C1711">
        <v>2</v>
      </c>
      <c r="D1711">
        <v>21</v>
      </c>
      <c r="E1711">
        <v>27</v>
      </c>
      <c r="F1711">
        <v>32</v>
      </c>
      <c r="G1711">
        <v>37</v>
      </c>
      <c r="H1711">
        <v>14</v>
      </c>
      <c r="I1711">
        <f>VLOOKUP(A1711,Bシート!A:G,2,FALSE)</f>
        <v>29.1</v>
      </c>
      <c r="J1711">
        <f>VLOOKUP(A1711,Bシート!A:G,3,FALSE)</f>
        <v>-0.69999999999999929</v>
      </c>
      <c r="K1711">
        <f>VLOOKUP(A1711,Bシート!A:G,4,FALSE)</f>
        <v>1011.3</v>
      </c>
      <c r="L1711">
        <f>VLOOKUP(A1711,Bシート!A:G,5,FALSE)</f>
        <v>2.8999999999999773</v>
      </c>
      <c r="M1711">
        <f>VLOOKUP(A1711,Bシート!A:G,6,FALSE)</f>
        <v>78</v>
      </c>
      <c r="N1711">
        <f>VLOOKUP(A1711,Bシート!A:G,7,FALSE)</f>
        <v>5</v>
      </c>
      <c r="O1711">
        <f>VLOOKUP(A1711,Bシート!A:H,8,FALSE)</f>
        <v>29.52</v>
      </c>
      <c r="P1711">
        <f>VLOOKUP(A1711,Bシート!A:I,9,FALSE)</f>
        <v>0</v>
      </c>
      <c r="Q1711">
        <f>VLOOKUP(A1711,Bシート!A:J,10,FALSE)</f>
        <v>1</v>
      </c>
    </row>
    <row r="1712" spans="1:17">
      <c r="A1712" s="11">
        <v>44774</v>
      </c>
      <c r="B1712">
        <v>3</v>
      </c>
      <c r="C1712">
        <v>32</v>
      </c>
      <c r="D1712">
        <v>33</v>
      </c>
      <c r="E1712">
        <v>34</v>
      </c>
      <c r="F1712">
        <v>35</v>
      </c>
      <c r="G1712">
        <v>40</v>
      </c>
      <c r="H1712">
        <v>5</v>
      </c>
      <c r="I1712">
        <f>VLOOKUP(A1712,Bシート!A:G,2,FALSE)</f>
        <v>31.3</v>
      </c>
      <c r="J1712">
        <f>VLOOKUP(A1712,Bシート!A:G,3,FALSE)</f>
        <v>0.10000000000000142</v>
      </c>
      <c r="K1712">
        <f>VLOOKUP(A1712,Bシート!A:G,4,FALSE)</f>
        <v>1008.4</v>
      </c>
      <c r="L1712">
        <f>VLOOKUP(A1712,Bシート!A:G,5,FALSE)</f>
        <v>-0.80000000000006821</v>
      </c>
      <c r="M1712">
        <f>VLOOKUP(A1712,Bシート!A:G,6,FALSE)</f>
        <v>70</v>
      </c>
      <c r="N1712">
        <f>VLOOKUP(A1712,Bシート!A:G,7,FALSE)</f>
        <v>-2</v>
      </c>
      <c r="O1712">
        <f>VLOOKUP(A1712,Bシート!A:H,8,FALSE)</f>
        <v>3.99</v>
      </c>
      <c r="P1712">
        <f>VLOOKUP(A1712,Bシート!A:I,9,FALSE)</f>
        <v>0.75</v>
      </c>
      <c r="Q1712">
        <f>VLOOKUP(A1712,Bシート!A:J,10,FALSE)</f>
        <v>0.66</v>
      </c>
    </row>
    <row r="1713" spans="1:17">
      <c r="A1713" s="11">
        <v>44777</v>
      </c>
      <c r="B1713">
        <v>1</v>
      </c>
      <c r="C1713">
        <v>5</v>
      </c>
      <c r="D1713">
        <v>15</v>
      </c>
      <c r="E1713">
        <v>24</v>
      </c>
      <c r="F1713">
        <v>25</v>
      </c>
      <c r="G1713">
        <v>28</v>
      </c>
      <c r="H1713">
        <v>14</v>
      </c>
      <c r="I1713">
        <f>VLOOKUP(A1713,Bシート!A:G,2,FALSE)</f>
        <v>23.5</v>
      </c>
      <c r="J1713">
        <f>VLOOKUP(A1713,Bシート!A:G,3,FALSE)</f>
        <v>-7.6999999999999993</v>
      </c>
      <c r="K1713">
        <f>VLOOKUP(A1713,Bシート!A:G,4,FALSE)</f>
        <v>1005.8</v>
      </c>
      <c r="L1713">
        <f>VLOOKUP(A1713,Bシート!A:G,5,FALSE)</f>
        <v>3.0999999999999091</v>
      </c>
      <c r="M1713">
        <f>VLOOKUP(A1713,Bシート!A:G,6,FALSE)</f>
        <v>99</v>
      </c>
      <c r="N1713">
        <f>VLOOKUP(A1713,Bシート!A:G,7,FALSE)</f>
        <v>20</v>
      </c>
      <c r="O1713">
        <f>VLOOKUP(A1713,Bシート!A:H,8,FALSE)</f>
        <v>6.99</v>
      </c>
      <c r="P1713">
        <f>VLOOKUP(A1713,Bシート!A:I,9,FALSE)</f>
        <v>1</v>
      </c>
      <c r="Q1713">
        <f>VLOOKUP(A1713,Bシート!A:J,10,FALSE)</f>
        <v>0.08</v>
      </c>
    </row>
    <row r="1714" spans="1:17">
      <c r="A1714" s="11">
        <v>44781</v>
      </c>
      <c r="B1714">
        <v>6</v>
      </c>
      <c r="C1714">
        <v>32</v>
      </c>
      <c r="D1714">
        <v>38</v>
      </c>
      <c r="E1714">
        <v>39</v>
      </c>
      <c r="F1714">
        <v>40</v>
      </c>
      <c r="G1714">
        <v>42</v>
      </c>
      <c r="H1714">
        <v>37</v>
      </c>
      <c r="I1714">
        <f>VLOOKUP(A1714,Bシート!A:G,2,FALSE)</f>
        <v>30.2</v>
      </c>
      <c r="J1714">
        <f>VLOOKUP(A1714,Bシート!A:G,3,FALSE)</f>
        <v>1.1999999999999993</v>
      </c>
      <c r="K1714">
        <f>VLOOKUP(A1714,Bシート!A:G,4,FALSE)</f>
        <v>1007.1</v>
      </c>
      <c r="L1714">
        <f>VLOOKUP(A1714,Bシート!A:G,5,FALSE)</f>
        <v>-1.1999999999999318</v>
      </c>
      <c r="M1714">
        <f>VLOOKUP(A1714,Bシート!A:G,6,FALSE)</f>
        <v>72</v>
      </c>
      <c r="N1714">
        <f>VLOOKUP(A1714,Bシート!A:G,7,FALSE)</f>
        <v>-5</v>
      </c>
      <c r="O1714">
        <f>VLOOKUP(A1714,Bシート!A:H,8,FALSE)</f>
        <v>10.99</v>
      </c>
      <c r="P1714">
        <f>VLOOKUP(A1714,Bシート!A:I,9,FALSE)</f>
        <v>0.72</v>
      </c>
      <c r="Q1714">
        <f>VLOOKUP(A1714,Bシート!A:J,10,FALSE)</f>
        <v>-0.69</v>
      </c>
    </row>
    <row r="1715" spans="1:17">
      <c r="A1715" s="11">
        <v>44784</v>
      </c>
      <c r="B1715">
        <v>11</v>
      </c>
      <c r="C1715">
        <v>15</v>
      </c>
      <c r="D1715">
        <v>20</v>
      </c>
      <c r="E1715">
        <v>26</v>
      </c>
      <c r="F1715">
        <v>33</v>
      </c>
      <c r="G1715">
        <v>42</v>
      </c>
      <c r="H1715">
        <v>16</v>
      </c>
      <c r="I1715">
        <f>VLOOKUP(A1715,Bシート!A:G,2,FALSE)</f>
        <v>29.3</v>
      </c>
      <c r="J1715">
        <f>VLOOKUP(A1715,Bシート!A:G,3,FALSE)</f>
        <v>-0.89999999999999858</v>
      </c>
      <c r="K1715">
        <f>VLOOKUP(A1715,Bシート!A:G,4,FALSE)</f>
        <v>1006.8</v>
      </c>
      <c r="L1715">
        <f>VLOOKUP(A1715,Bシート!A:G,5,FALSE)</f>
        <v>-0.20000000000004547</v>
      </c>
      <c r="M1715">
        <f>VLOOKUP(A1715,Bシート!A:G,6,FALSE)</f>
        <v>74</v>
      </c>
      <c r="N1715">
        <f>VLOOKUP(A1715,Bシート!A:G,7,FALSE)</f>
        <v>0</v>
      </c>
      <c r="O1715">
        <f>VLOOKUP(A1715,Bシート!A:H,8,FALSE)</f>
        <v>13.99</v>
      </c>
      <c r="P1715">
        <f>VLOOKUP(A1715,Bシート!A:I,9,FALSE)</f>
        <v>0.16</v>
      </c>
      <c r="Q1715">
        <f>VLOOKUP(A1715,Bシート!A:J,10,FALSE)</f>
        <v>-0.99</v>
      </c>
    </row>
    <row r="1716" spans="1:17">
      <c r="A1716" s="11">
        <v>44788</v>
      </c>
      <c r="B1716">
        <v>2</v>
      </c>
      <c r="C1716">
        <v>6</v>
      </c>
      <c r="D1716">
        <v>15</v>
      </c>
      <c r="E1716">
        <v>16</v>
      </c>
      <c r="F1716">
        <v>32</v>
      </c>
      <c r="G1716">
        <v>37</v>
      </c>
      <c r="H1716">
        <v>25</v>
      </c>
      <c r="I1716">
        <f>VLOOKUP(A1716,Bシート!A:G,2,FALSE)</f>
        <v>29.4</v>
      </c>
      <c r="J1716">
        <f>VLOOKUP(A1716,Bシート!A:G,3,FALSE)</f>
        <v>-0.80000000000000071</v>
      </c>
      <c r="K1716">
        <f>VLOOKUP(A1716,Bシート!A:G,4,FALSE)</f>
        <v>1002.8</v>
      </c>
      <c r="L1716">
        <f>VLOOKUP(A1716,Bシート!A:G,5,FALSE)</f>
        <v>0.29999999999995453</v>
      </c>
      <c r="M1716">
        <f>VLOOKUP(A1716,Bシート!A:G,6,FALSE)</f>
        <v>78</v>
      </c>
      <c r="N1716">
        <f>VLOOKUP(A1716,Bシート!A:G,7,FALSE)</f>
        <v>3</v>
      </c>
      <c r="O1716">
        <f>VLOOKUP(A1716,Bシート!A:H,8,FALSE)</f>
        <v>17.989999999999998</v>
      </c>
      <c r="P1716">
        <f>VLOOKUP(A1716,Bシート!A:I,9,FALSE)</f>
        <v>-0.63</v>
      </c>
      <c r="Q1716">
        <f>VLOOKUP(A1716,Bシート!A:J,10,FALSE)</f>
        <v>-0.77</v>
      </c>
    </row>
    <row r="1717" spans="1:17">
      <c r="A1717" s="11">
        <v>44791</v>
      </c>
      <c r="B1717">
        <v>2</v>
      </c>
      <c r="C1717">
        <v>26</v>
      </c>
      <c r="D1717">
        <v>27</v>
      </c>
      <c r="E1717">
        <v>32</v>
      </c>
      <c r="F1717">
        <v>38</v>
      </c>
      <c r="G1717">
        <v>42</v>
      </c>
      <c r="H1717">
        <v>9</v>
      </c>
      <c r="I1717">
        <f>VLOOKUP(A1717,Bシート!A:G,2,FALSE)</f>
        <v>29.3</v>
      </c>
      <c r="J1717">
        <f>VLOOKUP(A1717,Bシート!A:G,3,FALSE)</f>
        <v>5.1999999999999993</v>
      </c>
      <c r="K1717">
        <f>VLOOKUP(A1717,Bシート!A:G,4,FALSE)</f>
        <v>999.3</v>
      </c>
      <c r="L1717">
        <f>VLOOKUP(A1717,Bシート!A:G,5,FALSE)</f>
        <v>-7.9000000000000909</v>
      </c>
      <c r="M1717">
        <f>VLOOKUP(A1717,Bシート!A:G,6,FALSE)</f>
        <v>75</v>
      </c>
      <c r="N1717">
        <f>VLOOKUP(A1717,Bシート!A:G,7,FALSE)</f>
        <v>-19</v>
      </c>
      <c r="O1717">
        <f>VLOOKUP(A1717,Bシート!A:H,8,FALSE)</f>
        <v>20.99</v>
      </c>
      <c r="P1717">
        <f>VLOOKUP(A1717,Bシート!A:I,9,FALSE)</f>
        <v>-0.97</v>
      </c>
      <c r="Q1717">
        <f>VLOOKUP(A1717,Bシート!A:J,10,FALSE)</f>
        <v>-0.24</v>
      </c>
    </row>
    <row r="1718" spans="1:17">
      <c r="A1718" s="11">
        <v>44795</v>
      </c>
      <c r="B1718">
        <v>15</v>
      </c>
      <c r="C1718">
        <v>21</v>
      </c>
      <c r="D1718">
        <v>23</v>
      </c>
      <c r="E1718">
        <v>24</v>
      </c>
      <c r="F1718">
        <v>33</v>
      </c>
      <c r="G1718">
        <v>36</v>
      </c>
      <c r="H1718">
        <v>40</v>
      </c>
      <c r="I1718">
        <f>VLOOKUP(A1718,Bシート!A:G,2,FALSE)</f>
        <v>27.9</v>
      </c>
      <c r="J1718">
        <f>VLOOKUP(A1718,Bシート!A:G,3,FALSE)</f>
        <v>0.89999999999999858</v>
      </c>
      <c r="K1718">
        <f>VLOOKUP(A1718,Bシート!A:G,4,FALSE)</f>
        <v>1005</v>
      </c>
      <c r="L1718">
        <f>VLOOKUP(A1718,Bシート!A:G,5,FALSE)</f>
        <v>1.7999999999999545</v>
      </c>
      <c r="M1718">
        <f>VLOOKUP(A1718,Bシート!A:G,6,FALSE)</f>
        <v>78</v>
      </c>
      <c r="N1718">
        <f>VLOOKUP(A1718,Bシート!A:G,7,FALSE)</f>
        <v>0</v>
      </c>
      <c r="O1718">
        <f>VLOOKUP(A1718,Bシート!A:H,8,FALSE)</f>
        <v>24.99</v>
      </c>
      <c r="P1718">
        <f>VLOOKUP(A1718,Bシート!A:I,9,FALSE)</f>
        <v>-0.82</v>
      </c>
      <c r="Q1718">
        <f>VLOOKUP(A1718,Bシート!A:J,10,FALSE)</f>
        <v>0.56999999999999995</v>
      </c>
    </row>
    <row r="1719" spans="1:17">
      <c r="A1719" s="11">
        <v>44798</v>
      </c>
      <c r="B1719">
        <v>1</v>
      </c>
      <c r="C1719">
        <v>6</v>
      </c>
      <c r="D1719">
        <v>9</v>
      </c>
      <c r="E1719">
        <v>15</v>
      </c>
      <c r="F1719">
        <v>18</v>
      </c>
      <c r="G1719">
        <v>38</v>
      </c>
      <c r="H1719">
        <v>10</v>
      </c>
      <c r="I1719">
        <f>VLOOKUP(A1719,Bシート!A:G,2,FALSE)</f>
        <v>26.9</v>
      </c>
      <c r="J1719">
        <f>VLOOKUP(A1719,Bシート!A:G,3,FALSE)</f>
        <v>-0.20000000000000284</v>
      </c>
      <c r="K1719">
        <f>VLOOKUP(A1719,Bシート!A:G,4,FALSE)</f>
        <v>1003.4</v>
      </c>
      <c r="L1719">
        <f>VLOOKUP(A1719,Bシート!A:G,5,FALSE)</f>
        <v>-0.70000000000004547</v>
      </c>
      <c r="M1719">
        <f>VLOOKUP(A1719,Bシート!A:G,6,FALSE)</f>
        <v>80</v>
      </c>
      <c r="N1719">
        <f>VLOOKUP(A1719,Bシート!A:G,7,FALSE)</f>
        <v>15</v>
      </c>
      <c r="O1719">
        <f>VLOOKUP(A1719,Bシート!A:H,8,FALSE)</f>
        <v>27.99</v>
      </c>
      <c r="P1719">
        <f>VLOOKUP(A1719,Bシート!A:I,9,FALSE)</f>
        <v>-0.32</v>
      </c>
      <c r="Q1719">
        <f>VLOOKUP(A1719,Bシート!A:J,10,FALSE)</f>
        <v>0.95</v>
      </c>
    </row>
    <row r="1720" spans="1:17">
      <c r="A1720" s="11">
        <v>44802</v>
      </c>
      <c r="B1720">
        <v>4</v>
      </c>
      <c r="C1720">
        <v>11</v>
      </c>
      <c r="D1720">
        <v>15</v>
      </c>
      <c r="E1720">
        <v>16</v>
      </c>
      <c r="F1720">
        <v>35</v>
      </c>
      <c r="G1720">
        <v>39</v>
      </c>
      <c r="H1720">
        <v>36</v>
      </c>
      <c r="I1720">
        <f>VLOOKUP(A1720,Bシート!A:G,2,FALSE)</f>
        <v>23.8</v>
      </c>
      <c r="J1720">
        <f>VLOOKUP(A1720,Bシート!A:G,3,FALSE)</f>
        <v>1</v>
      </c>
      <c r="K1720">
        <f>VLOOKUP(A1720,Bシート!A:G,4,FALSE)</f>
        <v>1016</v>
      </c>
      <c r="L1720">
        <f>VLOOKUP(A1720,Bシート!A:G,5,FALSE)</f>
        <v>4.7999999999999545</v>
      </c>
      <c r="M1720">
        <f>VLOOKUP(A1720,Bシート!A:G,6,FALSE)</f>
        <v>70</v>
      </c>
      <c r="N1720">
        <f>VLOOKUP(A1720,Bシート!A:G,7,FALSE)</f>
        <v>-13</v>
      </c>
      <c r="O1720">
        <f>VLOOKUP(A1720,Bシート!A:H,8,FALSE)</f>
        <v>2.46</v>
      </c>
      <c r="P1720">
        <f>VLOOKUP(A1720,Bシート!A:I,9,FALSE)</f>
        <v>0.5</v>
      </c>
      <c r="Q1720">
        <f>VLOOKUP(A1720,Bシート!A:J,10,FALSE)</f>
        <v>0.87</v>
      </c>
    </row>
    <row r="1721" spans="1:17">
      <c r="A1721" s="11">
        <v>44805</v>
      </c>
      <c r="B1721">
        <v>1</v>
      </c>
      <c r="C1721">
        <v>5</v>
      </c>
      <c r="D1721">
        <v>18</v>
      </c>
      <c r="E1721">
        <v>25</v>
      </c>
      <c r="F1721">
        <v>32</v>
      </c>
      <c r="G1721">
        <v>38</v>
      </c>
      <c r="H1721">
        <v>20</v>
      </c>
      <c r="I1721">
        <f>VLOOKUP(A1721,Bシート!A:G,2,FALSE)</f>
        <v>24</v>
      </c>
      <c r="J1721">
        <f>VLOOKUP(A1721,Bシート!A:G,3,FALSE)</f>
        <v>-4.8000000000000007</v>
      </c>
      <c r="K1721">
        <f>VLOOKUP(A1721,Bシート!A:G,4,FALSE)</f>
        <v>1009.1</v>
      </c>
      <c r="L1721">
        <f>VLOOKUP(A1721,Bシート!A:G,5,FALSE)</f>
        <v>3.3999999999999773</v>
      </c>
      <c r="M1721">
        <f>VLOOKUP(A1721,Bシート!A:G,6,FALSE)</f>
        <v>98</v>
      </c>
      <c r="N1721">
        <f>VLOOKUP(A1721,Bシート!A:G,7,FALSE)</f>
        <v>24</v>
      </c>
      <c r="O1721">
        <f>VLOOKUP(A1721,Bシート!A:H,8,FALSE)</f>
        <v>5.46</v>
      </c>
      <c r="P1721">
        <f>VLOOKUP(A1721,Bシート!A:I,9,FALSE)</f>
        <v>0.92</v>
      </c>
      <c r="Q1721">
        <f>VLOOKUP(A1721,Bシート!A:J,10,FALSE)</f>
        <v>0.4</v>
      </c>
    </row>
    <row r="1722" spans="1:17">
      <c r="A1722" s="11">
        <v>44809</v>
      </c>
      <c r="B1722">
        <v>7</v>
      </c>
      <c r="C1722">
        <v>8</v>
      </c>
      <c r="D1722">
        <v>14</v>
      </c>
      <c r="E1722">
        <v>17</v>
      </c>
      <c r="F1722">
        <v>22</v>
      </c>
      <c r="G1722">
        <v>39</v>
      </c>
      <c r="H1722">
        <v>30</v>
      </c>
      <c r="I1722">
        <f>VLOOKUP(A1722,Bシート!A:G,2,FALSE)</f>
        <v>27.9</v>
      </c>
      <c r="J1722">
        <f>VLOOKUP(A1722,Bシート!A:G,3,FALSE)</f>
        <v>0.39999999999999858</v>
      </c>
      <c r="K1722">
        <f>VLOOKUP(A1722,Bシート!A:G,4,FALSE)</f>
        <v>1012</v>
      </c>
      <c r="L1722">
        <f>VLOOKUP(A1722,Bシート!A:G,5,FALSE)</f>
        <v>-0.29999999999995453</v>
      </c>
      <c r="M1722">
        <f>VLOOKUP(A1722,Bシート!A:G,6,FALSE)</f>
        <v>75</v>
      </c>
      <c r="N1722">
        <f>VLOOKUP(A1722,Bシート!A:G,7,FALSE)</f>
        <v>-4</v>
      </c>
      <c r="O1722">
        <f>VLOOKUP(A1722,Bシート!A:H,8,FALSE)</f>
        <v>9.4600000000000009</v>
      </c>
      <c r="P1722">
        <f>VLOOKUP(A1722,Bシート!A:I,9,FALSE)</f>
        <v>0.9</v>
      </c>
      <c r="Q1722">
        <f>VLOOKUP(A1722,Bシート!A:J,10,FALSE)</f>
        <v>-0.43</v>
      </c>
    </row>
    <row r="1723" spans="1:17">
      <c r="A1723" s="11">
        <v>44812</v>
      </c>
      <c r="B1723">
        <v>2</v>
      </c>
      <c r="C1723">
        <v>5</v>
      </c>
      <c r="D1723">
        <v>30</v>
      </c>
      <c r="E1723">
        <v>33</v>
      </c>
      <c r="F1723">
        <v>36</v>
      </c>
      <c r="G1723">
        <v>42</v>
      </c>
      <c r="H1723">
        <v>28</v>
      </c>
      <c r="I1723">
        <f>VLOOKUP(A1723,Bシート!A:G,2,FALSE)</f>
        <v>23.4</v>
      </c>
      <c r="J1723">
        <f>VLOOKUP(A1723,Bシート!A:G,3,FALSE)</f>
        <v>-2.4000000000000021</v>
      </c>
      <c r="K1723">
        <f>VLOOKUP(A1723,Bシート!A:G,4,FALSE)</f>
        <v>1012.6</v>
      </c>
      <c r="L1723">
        <f>VLOOKUP(A1723,Bシート!A:G,5,FALSE)</f>
        <v>2</v>
      </c>
      <c r="M1723">
        <f>VLOOKUP(A1723,Bシート!A:G,6,FALSE)</f>
        <v>81</v>
      </c>
      <c r="N1723">
        <f>VLOOKUP(A1723,Bシート!A:G,7,FALSE)</f>
        <v>-19</v>
      </c>
      <c r="O1723">
        <f>VLOOKUP(A1723,Bシート!A:H,8,FALSE)</f>
        <v>12.46</v>
      </c>
      <c r="P1723">
        <f>VLOOKUP(A1723,Bシート!A:I,9,FALSE)</f>
        <v>0.47</v>
      </c>
      <c r="Q1723">
        <f>VLOOKUP(A1723,Bシート!A:J,10,FALSE)</f>
        <v>-0.88</v>
      </c>
    </row>
    <row r="1724" spans="1:17">
      <c r="A1724" s="11">
        <v>44816</v>
      </c>
      <c r="B1724">
        <v>6</v>
      </c>
      <c r="C1724">
        <v>10</v>
      </c>
      <c r="D1724">
        <v>15</v>
      </c>
      <c r="E1724">
        <v>16</v>
      </c>
      <c r="F1724">
        <v>30</v>
      </c>
      <c r="G1724">
        <v>38</v>
      </c>
      <c r="H1724">
        <v>26</v>
      </c>
      <c r="I1724">
        <f>VLOOKUP(A1724,Bシート!A:G,2,FALSE)</f>
        <v>26.8</v>
      </c>
      <c r="J1724">
        <f>VLOOKUP(A1724,Bシート!A:G,3,FALSE)</f>
        <v>0.90000000000000213</v>
      </c>
      <c r="K1724">
        <f>VLOOKUP(A1724,Bシート!A:G,4,FALSE)</f>
        <v>1012.2</v>
      </c>
      <c r="L1724">
        <f>VLOOKUP(A1724,Bシート!A:G,5,FALSE)</f>
        <v>-0.39999999999997726</v>
      </c>
      <c r="M1724">
        <f>VLOOKUP(A1724,Bシート!A:G,6,FALSE)</f>
        <v>67</v>
      </c>
      <c r="N1724">
        <f>VLOOKUP(A1724,Bシート!A:G,7,FALSE)</f>
        <v>-4</v>
      </c>
      <c r="O1724">
        <f>VLOOKUP(A1724,Bシート!A:H,8,FALSE)</f>
        <v>16.46</v>
      </c>
      <c r="P1724">
        <f>VLOOKUP(A1724,Bシート!A:I,9,FALSE)</f>
        <v>-0.35</v>
      </c>
      <c r="Q1724">
        <f>VLOOKUP(A1724,Bシート!A:J,10,FALSE)</f>
        <v>-0.94</v>
      </c>
    </row>
    <row r="1725" spans="1:17">
      <c r="A1725" s="11">
        <v>44819</v>
      </c>
      <c r="B1725">
        <v>6</v>
      </c>
      <c r="C1725">
        <v>9</v>
      </c>
      <c r="D1725">
        <v>24</v>
      </c>
      <c r="E1725">
        <v>26</v>
      </c>
      <c r="F1725">
        <v>33</v>
      </c>
      <c r="G1725">
        <v>37</v>
      </c>
      <c r="H1725">
        <v>16</v>
      </c>
      <c r="I1725">
        <f>VLOOKUP(A1725,Bシート!A:G,2,FALSE)</f>
        <v>24.3</v>
      </c>
      <c r="J1725">
        <f>VLOOKUP(A1725,Bシート!A:G,3,FALSE)</f>
        <v>-1.0999999999999979</v>
      </c>
      <c r="K1725">
        <f>VLOOKUP(A1725,Bシート!A:G,4,FALSE)</f>
        <v>1012.1</v>
      </c>
      <c r="L1725">
        <f>VLOOKUP(A1725,Bシート!A:G,5,FALSE)</f>
        <v>-1.1000000000000227</v>
      </c>
      <c r="M1725">
        <f>VLOOKUP(A1725,Bシート!A:G,6,FALSE)</f>
        <v>64</v>
      </c>
      <c r="N1725">
        <f>VLOOKUP(A1725,Bシート!A:G,7,FALSE)</f>
        <v>-10</v>
      </c>
      <c r="O1725">
        <f>VLOOKUP(A1725,Bシート!A:H,8,FALSE)</f>
        <v>19.46</v>
      </c>
      <c r="P1725">
        <f>VLOOKUP(A1725,Bシート!A:I,9,FALSE)</f>
        <v>-0.84</v>
      </c>
      <c r="Q1725">
        <f>VLOOKUP(A1725,Bシート!A:J,10,FALSE)</f>
        <v>-0.54</v>
      </c>
    </row>
    <row r="1726" spans="1:17">
      <c r="A1726" s="11">
        <v>44823</v>
      </c>
      <c r="B1726">
        <v>2</v>
      </c>
      <c r="C1726">
        <v>10</v>
      </c>
      <c r="D1726">
        <v>16</v>
      </c>
      <c r="E1726">
        <v>17</v>
      </c>
      <c r="F1726">
        <v>20</v>
      </c>
      <c r="G1726">
        <v>28</v>
      </c>
      <c r="H1726">
        <v>1</v>
      </c>
      <c r="I1726">
        <f>VLOOKUP(A1726,Bシート!A:G,2,FALSE)</f>
        <v>27.4</v>
      </c>
      <c r="J1726">
        <f>VLOOKUP(A1726,Bシート!A:G,3,FALSE)</f>
        <v>1.6999999999999993</v>
      </c>
      <c r="K1726">
        <f>VLOOKUP(A1726,Bシート!A:G,4,FALSE)</f>
        <v>997</v>
      </c>
      <c r="L1726">
        <f>VLOOKUP(A1726,Bシート!A:G,5,FALSE)</f>
        <v>-10</v>
      </c>
      <c r="M1726">
        <f>VLOOKUP(A1726,Bシート!A:G,6,FALSE)</f>
        <v>90</v>
      </c>
      <c r="N1726">
        <f>VLOOKUP(A1726,Bシート!A:G,7,FALSE)</f>
        <v>-10</v>
      </c>
      <c r="O1726">
        <f>VLOOKUP(A1726,Bシート!A:H,8,FALSE)</f>
        <v>23.46</v>
      </c>
      <c r="P1726">
        <f>VLOOKUP(A1726,Bシート!A:I,9,FALSE)</f>
        <v>-0.96</v>
      </c>
      <c r="Q1726">
        <f>VLOOKUP(A1726,Bシート!A:J,10,FALSE)</f>
        <v>0.27</v>
      </c>
    </row>
    <row r="1727" spans="1:17">
      <c r="A1727" s="11">
        <v>44826</v>
      </c>
      <c r="B1727">
        <v>9</v>
      </c>
      <c r="C1727">
        <v>14</v>
      </c>
      <c r="D1727">
        <v>16</v>
      </c>
      <c r="E1727">
        <v>21</v>
      </c>
      <c r="F1727">
        <v>27</v>
      </c>
      <c r="G1727">
        <v>43</v>
      </c>
      <c r="H1727">
        <v>26</v>
      </c>
      <c r="I1727">
        <f>VLOOKUP(A1727,Bシート!A:G,2,FALSE)</f>
        <v>22.3</v>
      </c>
      <c r="J1727">
        <f>VLOOKUP(A1727,Bシート!A:G,3,FALSE)</f>
        <v>1.6999999999999993</v>
      </c>
      <c r="K1727">
        <f>VLOOKUP(A1727,Bシート!A:G,4,FALSE)</f>
        <v>1016.9</v>
      </c>
      <c r="L1727">
        <f>VLOOKUP(A1727,Bシート!A:G,5,FALSE)</f>
        <v>2.5</v>
      </c>
      <c r="M1727">
        <f>VLOOKUP(A1727,Bシート!A:G,6,FALSE)</f>
        <v>71</v>
      </c>
      <c r="N1727">
        <f>VLOOKUP(A1727,Bシート!A:G,7,FALSE)</f>
        <v>1</v>
      </c>
      <c r="O1727">
        <f>VLOOKUP(A1727,Bシート!A:H,8,FALSE)</f>
        <v>26.46</v>
      </c>
      <c r="P1727">
        <f>VLOOKUP(A1727,Bシート!A:I,9,FALSE)</f>
        <v>-0.61</v>
      </c>
      <c r="Q1727">
        <f>VLOOKUP(A1727,Bシート!A:J,10,FALSE)</f>
        <v>0.79</v>
      </c>
    </row>
    <row r="1728" spans="1:17">
      <c r="A1728" s="11">
        <v>44830</v>
      </c>
      <c r="B1728">
        <v>3</v>
      </c>
      <c r="C1728">
        <v>13</v>
      </c>
      <c r="D1728">
        <v>16</v>
      </c>
      <c r="E1728">
        <v>22</v>
      </c>
      <c r="F1728">
        <v>33</v>
      </c>
      <c r="G1728">
        <v>42</v>
      </c>
      <c r="H1728">
        <v>15</v>
      </c>
      <c r="I1728">
        <f>VLOOKUP(A1728,Bシート!A:G,2,FALSE)</f>
        <v>25.4</v>
      </c>
      <c r="J1728">
        <f>VLOOKUP(A1728,Bシート!A:G,3,FALSE)</f>
        <v>2.5999999999999979</v>
      </c>
      <c r="K1728">
        <f>VLOOKUP(A1728,Bシート!A:G,4,FALSE)</f>
        <v>1012.4</v>
      </c>
      <c r="L1728">
        <f>VLOOKUP(A1728,Bシート!A:G,5,FALSE)</f>
        <v>-0.60000000000002274</v>
      </c>
      <c r="M1728">
        <f>VLOOKUP(A1728,Bシート!A:G,6,FALSE)</f>
        <v>66</v>
      </c>
      <c r="N1728">
        <f>VLOOKUP(A1728,Bシート!A:G,7,FALSE)</f>
        <v>-5</v>
      </c>
      <c r="O1728">
        <f>VLOOKUP(A1728,Bシート!A:H,8,FALSE)</f>
        <v>0.93</v>
      </c>
      <c r="P1728">
        <f>VLOOKUP(A1728,Bシート!A:I,9,FALSE)</f>
        <v>0.2</v>
      </c>
      <c r="Q1728">
        <f>VLOOKUP(A1728,Bシート!A:J,10,FALSE)</f>
        <v>0.98</v>
      </c>
    </row>
    <row r="1729" spans="1:17">
      <c r="A1729" s="11">
        <v>44833</v>
      </c>
      <c r="B1729">
        <v>4</v>
      </c>
      <c r="C1729">
        <v>8</v>
      </c>
      <c r="D1729">
        <v>14</v>
      </c>
      <c r="E1729">
        <v>18</v>
      </c>
      <c r="F1729">
        <v>26</v>
      </c>
      <c r="G1729">
        <v>38</v>
      </c>
      <c r="H1729">
        <v>3</v>
      </c>
      <c r="I1729">
        <f>VLOOKUP(A1729,Bシート!A:G,2,FALSE)</f>
        <v>22.5</v>
      </c>
      <c r="J1729">
        <f>VLOOKUP(A1729,Bシート!A:G,3,FALSE)</f>
        <v>-0.80000000000000071</v>
      </c>
      <c r="K1729">
        <f>VLOOKUP(A1729,Bシート!A:G,4,FALSE)</f>
        <v>1011.2</v>
      </c>
      <c r="L1729">
        <f>VLOOKUP(A1729,Bシート!A:G,5,FALSE)</f>
        <v>5.2000000000000455</v>
      </c>
      <c r="M1729">
        <f>VLOOKUP(A1729,Bシート!A:G,6,FALSE)</f>
        <v>69</v>
      </c>
      <c r="N1729">
        <f>VLOOKUP(A1729,Bシート!A:G,7,FALSE)</f>
        <v>12</v>
      </c>
      <c r="O1729">
        <f>VLOOKUP(A1729,Bシート!A:H,8,FALSE)</f>
        <v>3.93</v>
      </c>
      <c r="P1729">
        <f>VLOOKUP(A1729,Bシート!A:I,9,FALSE)</f>
        <v>0.74</v>
      </c>
      <c r="Q1729">
        <f>VLOOKUP(A1729,Bシート!A:J,10,FALSE)</f>
        <v>0.67</v>
      </c>
    </row>
    <row r="1730" spans="1:17">
      <c r="A1730" s="11">
        <v>44837</v>
      </c>
      <c r="B1730">
        <v>11</v>
      </c>
      <c r="C1730">
        <v>15</v>
      </c>
      <c r="D1730">
        <v>24</v>
      </c>
      <c r="E1730">
        <v>25</v>
      </c>
      <c r="F1730">
        <v>28</v>
      </c>
      <c r="G1730">
        <v>31</v>
      </c>
      <c r="H1730">
        <v>9</v>
      </c>
      <c r="I1730">
        <f>VLOOKUP(A1730,Bシート!A:G,2,FALSE)</f>
        <v>24</v>
      </c>
      <c r="J1730">
        <f>VLOOKUP(A1730,Bシート!A:G,3,FALSE)</f>
        <v>-0.89999999999999858</v>
      </c>
      <c r="K1730">
        <f>VLOOKUP(A1730,Bシート!A:G,4,FALSE)</f>
        <v>1017.2</v>
      </c>
      <c r="L1730">
        <f>VLOOKUP(A1730,Bシート!A:G,5,FALSE)</f>
        <v>-1.5999999999999091</v>
      </c>
      <c r="M1730">
        <f>VLOOKUP(A1730,Bシート!A:G,6,FALSE)</f>
        <v>73</v>
      </c>
      <c r="N1730">
        <f>VLOOKUP(A1730,Bシート!A:G,7,FALSE)</f>
        <v>18</v>
      </c>
      <c r="O1730">
        <f>VLOOKUP(A1730,Bシート!A:H,8,FALSE)</f>
        <v>7.93</v>
      </c>
      <c r="P1730">
        <f>VLOOKUP(A1730,Bシート!A:I,9,FALSE)</f>
        <v>0.99</v>
      </c>
      <c r="Q1730">
        <f>VLOOKUP(A1730,Bシート!A:J,10,FALSE)</f>
        <v>-0.12</v>
      </c>
    </row>
    <row r="1731" spans="1:17">
      <c r="A1731" s="11">
        <v>44840</v>
      </c>
      <c r="B1731">
        <v>4</v>
      </c>
      <c r="C1731">
        <v>8</v>
      </c>
      <c r="D1731">
        <v>16</v>
      </c>
      <c r="E1731">
        <v>21</v>
      </c>
      <c r="F1731">
        <v>22</v>
      </c>
      <c r="G1731">
        <v>26</v>
      </c>
      <c r="H1731">
        <v>23</v>
      </c>
      <c r="I1731">
        <f>VLOOKUP(A1731,Bシート!A:G,2,FALSE)</f>
        <v>12</v>
      </c>
      <c r="J1731">
        <f>VLOOKUP(A1731,Bシート!A:G,3,FALSE)</f>
        <v>-5.1000000000000014</v>
      </c>
      <c r="K1731">
        <f>VLOOKUP(A1731,Bシート!A:G,4,FALSE)</f>
        <v>1017.8</v>
      </c>
      <c r="L1731">
        <f>VLOOKUP(A1731,Bシート!A:G,5,FALSE)</f>
        <v>4</v>
      </c>
      <c r="M1731">
        <f>VLOOKUP(A1731,Bシート!A:G,6,FALSE)</f>
        <v>94</v>
      </c>
      <c r="N1731">
        <f>VLOOKUP(A1731,Bシート!A:G,7,FALSE)</f>
        <v>-1</v>
      </c>
      <c r="O1731">
        <f>VLOOKUP(A1731,Bシート!A:H,8,FALSE)</f>
        <v>10.93</v>
      </c>
      <c r="P1731">
        <f>VLOOKUP(A1731,Bシート!A:I,9,FALSE)</f>
        <v>0.73</v>
      </c>
      <c r="Q1731">
        <f>VLOOKUP(A1731,Bシート!A:J,10,FALSE)</f>
        <v>-0.68</v>
      </c>
    </row>
    <row r="1732" spans="1:17">
      <c r="A1732" s="11">
        <v>44844</v>
      </c>
      <c r="B1732">
        <v>3</v>
      </c>
      <c r="C1732">
        <v>7</v>
      </c>
      <c r="D1732">
        <v>19</v>
      </c>
      <c r="E1732">
        <v>21</v>
      </c>
      <c r="F1732">
        <v>32</v>
      </c>
      <c r="G1732">
        <v>35</v>
      </c>
      <c r="H1732">
        <v>6</v>
      </c>
      <c r="I1732">
        <f>VLOOKUP(A1732,Bシート!A:G,2,FALSE)</f>
        <v>17.5</v>
      </c>
      <c r="J1732">
        <f>VLOOKUP(A1732,Bシート!A:G,3,FALSE)</f>
        <v>1.1999999999999993</v>
      </c>
      <c r="K1732">
        <f>VLOOKUP(A1732,Bシート!A:G,4,FALSE)</f>
        <v>1003.9</v>
      </c>
      <c r="L1732">
        <f>VLOOKUP(A1732,Bシート!A:G,5,FALSE)</f>
        <v>-16.100000000000023</v>
      </c>
      <c r="M1732">
        <f>VLOOKUP(A1732,Bシート!A:G,6,FALSE)</f>
        <v>96</v>
      </c>
      <c r="N1732">
        <f>VLOOKUP(A1732,Bシート!A:G,7,FALSE)</f>
        <v>0</v>
      </c>
      <c r="O1732">
        <f>VLOOKUP(A1732,Bシート!A:H,8,FALSE)</f>
        <v>14.93</v>
      </c>
      <c r="P1732">
        <f>VLOOKUP(A1732,Bシート!A:I,9,FALSE)</f>
        <v>-0.03</v>
      </c>
      <c r="Q1732">
        <f>VLOOKUP(A1732,Bシート!A:J,10,FALSE)</f>
        <v>-1</v>
      </c>
    </row>
    <row r="1733" spans="1:17">
      <c r="A1733" s="11">
        <v>44847</v>
      </c>
      <c r="B1733">
        <v>3</v>
      </c>
      <c r="C1733">
        <v>18</v>
      </c>
      <c r="D1733">
        <v>19</v>
      </c>
      <c r="E1733">
        <v>34</v>
      </c>
      <c r="F1733">
        <v>38</v>
      </c>
      <c r="G1733">
        <v>42</v>
      </c>
      <c r="H1733">
        <v>14</v>
      </c>
      <c r="I1733">
        <f>VLOOKUP(A1733,Bシート!A:G,2,FALSE)</f>
        <v>15.8</v>
      </c>
      <c r="J1733">
        <f>VLOOKUP(A1733,Bシート!A:G,3,FALSE)</f>
        <v>-2.8000000000000007</v>
      </c>
      <c r="K1733">
        <f>VLOOKUP(A1733,Bシート!A:G,4,FALSE)</f>
        <v>1020.8</v>
      </c>
      <c r="L1733">
        <f>VLOOKUP(A1733,Bシート!A:G,5,FALSE)</f>
        <v>-2.3000000000000682</v>
      </c>
      <c r="M1733">
        <f>VLOOKUP(A1733,Bシート!A:G,6,FALSE)</f>
        <v>97</v>
      </c>
      <c r="N1733">
        <f>VLOOKUP(A1733,Bシート!A:G,7,FALSE)</f>
        <v>30</v>
      </c>
      <c r="O1733">
        <f>VLOOKUP(A1733,Bシート!A:H,8,FALSE)</f>
        <v>17.93</v>
      </c>
      <c r="P1733">
        <f>VLOOKUP(A1733,Bシート!A:I,9,FALSE)</f>
        <v>-0.62</v>
      </c>
      <c r="Q1733">
        <f>VLOOKUP(A1733,Bシート!A:J,10,FALSE)</f>
        <v>-0.78</v>
      </c>
    </row>
    <row r="1734" spans="1:17">
      <c r="A1734" s="11">
        <v>44851</v>
      </c>
      <c r="B1734">
        <v>22</v>
      </c>
      <c r="C1734">
        <v>24</v>
      </c>
      <c r="D1734">
        <v>25</v>
      </c>
      <c r="E1734">
        <v>27</v>
      </c>
      <c r="F1734">
        <v>29</v>
      </c>
      <c r="G1734">
        <v>39</v>
      </c>
      <c r="H1734">
        <v>7</v>
      </c>
      <c r="I1734">
        <f>VLOOKUP(A1734,Bシート!A:G,2,FALSE)</f>
        <v>20.3</v>
      </c>
      <c r="J1734">
        <f>VLOOKUP(A1734,Bシート!A:G,3,FALSE)</f>
        <v>-0.89999999999999858</v>
      </c>
      <c r="K1734">
        <f>VLOOKUP(A1734,Bシート!A:G,4,FALSE)</f>
        <v>1004.8</v>
      </c>
      <c r="L1734">
        <f>VLOOKUP(A1734,Bシート!A:G,5,FALSE)</f>
        <v>-10.300000000000068</v>
      </c>
      <c r="M1734">
        <f>VLOOKUP(A1734,Bシート!A:G,6,FALSE)</f>
        <v>95</v>
      </c>
      <c r="N1734">
        <f>VLOOKUP(A1734,Bシート!A:G,7,FALSE)</f>
        <v>18</v>
      </c>
      <c r="O1734">
        <f>VLOOKUP(A1734,Bシート!A:H,8,FALSE)</f>
        <v>21.93</v>
      </c>
      <c r="P1734">
        <f>VLOOKUP(A1734,Bシート!A:I,9,FALSE)</f>
        <v>-1</v>
      </c>
      <c r="Q1734">
        <f>VLOOKUP(A1734,Bシート!A:J,10,FALSE)</f>
        <v>-0.05</v>
      </c>
    </row>
    <row r="1735" spans="1:17">
      <c r="A1735" s="11">
        <v>44854</v>
      </c>
      <c r="B1735">
        <v>5</v>
      </c>
      <c r="C1735">
        <v>6</v>
      </c>
      <c r="D1735">
        <v>11</v>
      </c>
      <c r="E1735">
        <v>19</v>
      </c>
      <c r="F1735">
        <v>28</v>
      </c>
      <c r="G1735">
        <v>35</v>
      </c>
      <c r="H1735">
        <v>42</v>
      </c>
      <c r="I1735">
        <f>VLOOKUP(A1735,Bシート!A:G,2,FALSE)</f>
        <v>14.1</v>
      </c>
      <c r="J1735">
        <f>VLOOKUP(A1735,Bシート!A:G,3,FALSE)</f>
        <v>-1.9000000000000004</v>
      </c>
      <c r="K1735">
        <f>VLOOKUP(A1735,Bシート!A:G,4,FALSE)</f>
        <v>1023.3</v>
      </c>
      <c r="L1735">
        <f>VLOOKUP(A1735,Bシート!A:G,5,FALSE)</f>
        <v>5.0999999999999091</v>
      </c>
      <c r="M1735">
        <f>VLOOKUP(A1735,Bシート!A:G,6,FALSE)</f>
        <v>60</v>
      </c>
      <c r="N1735">
        <f>VLOOKUP(A1735,Bシート!A:G,7,FALSE)</f>
        <v>3</v>
      </c>
      <c r="O1735">
        <f>VLOOKUP(A1735,Bシート!A:H,8,FALSE)</f>
        <v>24.93</v>
      </c>
      <c r="P1735">
        <f>VLOOKUP(A1735,Bシート!A:I,9,FALSE)</f>
        <v>-0.83</v>
      </c>
      <c r="Q1735">
        <f>VLOOKUP(A1735,Bシート!A:J,10,FALSE)</f>
        <v>0.56000000000000005</v>
      </c>
    </row>
    <row r="1736" spans="1:17">
      <c r="A1736" s="11">
        <v>44858</v>
      </c>
      <c r="B1736">
        <v>1</v>
      </c>
      <c r="C1736">
        <v>21</v>
      </c>
      <c r="D1736">
        <v>24</v>
      </c>
      <c r="E1736">
        <v>33</v>
      </c>
      <c r="F1736">
        <v>40</v>
      </c>
      <c r="G1736">
        <v>41</v>
      </c>
      <c r="H1736">
        <v>12</v>
      </c>
      <c r="I1736">
        <f>VLOOKUP(A1736,Bシート!A:G,2,FALSE)</f>
        <v>12.9</v>
      </c>
      <c r="J1736">
        <f>VLOOKUP(A1736,Bシート!A:G,3,FALSE)</f>
        <v>-6.1</v>
      </c>
      <c r="K1736">
        <f>VLOOKUP(A1736,Bシート!A:G,4,FALSE)</f>
        <v>1012.6</v>
      </c>
      <c r="L1736">
        <f>VLOOKUP(A1736,Bシート!A:G,5,FALSE)</f>
        <v>6.8999999999999773</v>
      </c>
      <c r="M1736">
        <f>VLOOKUP(A1736,Bシート!A:G,6,FALSE)</f>
        <v>70</v>
      </c>
      <c r="N1736">
        <f>VLOOKUP(A1736,Bシート!A:G,7,FALSE)</f>
        <v>4</v>
      </c>
      <c r="O1736">
        <f>VLOOKUP(A1736,Bシート!A:H,8,FALSE)</f>
        <v>28.93</v>
      </c>
      <c r="P1736">
        <f>VLOOKUP(A1736,Bシート!A:I,9,FALSE)</f>
        <v>-0.13</v>
      </c>
      <c r="Q1736">
        <f>VLOOKUP(A1736,Bシート!A:J,10,FALSE)</f>
        <v>0.99</v>
      </c>
    </row>
    <row r="1737" spans="1:17">
      <c r="A1737" s="11">
        <v>44861</v>
      </c>
      <c r="B1737">
        <v>6</v>
      </c>
      <c r="C1737">
        <v>9</v>
      </c>
      <c r="D1737">
        <v>25</v>
      </c>
      <c r="E1737">
        <v>26</v>
      </c>
      <c r="F1737">
        <v>27</v>
      </c>
      <c r="G1737">
        <v>32</v>
      </c>
      <c r="H1737">
        <v>11</v>
      </c>
      <c r="I1737">
        <f>VLOOKUP(A1737,Bシート!A:G,2,FALSE)</f>
        <v>13.7</v>
      </c>
      <c r="J1737">
        <f>VLOOKUP(A1737,Bシート!A:G,3,FALSE)</f>
        <v>-1.2000000000000011</v>
      </c>
      <c r="K1737">
        <f>VLOOKUP(A1737,Bシート!A:G,4,FALSE)</f>
        <v>1022.7</v>
      </c>
      <c r="L1737">
        <f>VLOOKUP(A1737,Bシート!A:G,5,FALSE)</f>
        <v>0.10000000000002274</v>
      </c>
      <c r="M1737">
        <f>VLOOKUP(A1737,Bシート!A:G,6,FALSE)</f>
        <v>62</v>
      </c>
      <c r="N1737">
        <f>VLOOKUP(A1737,Bシート!A:G,7,FALSE)</f>
        <v>10</v>
      </c>
      <c r="O1737">
        <f>VLOOKUP(A1737,Bシート!A:H,8,FALSE)</f>
        <v>2.4</v>
      </c>
      <c r="P1737">
        <f>VLOOKUP(A1737,Bシート!A:I,9,FALSE)</f>
        <v>0.49</v>
      </c>
      <c r="Q1737">
        <f>VLOOKUP(A1737,Bシート!A:J,10,FALSE)</f>
        <v>0.87</v>
      </c>
    </row>
    <row r="1738" spans="1:17">
      <c r="A1738" s="11">
        <v>44865</v>
      </c>
      <c r="B1738">
        <v>12</v>
      </c>
      <c r="C1738">
        <v>14</v>
      </c>
      <c r="D1738">
        <v>22</v>
      </c>
      <c r="E1738">
        <v>24</v>
      </c>
      <c r="F1738">
        <v>29</v>
      </c>
      <c r="G1738">
        <v>33</v>
      </c>
      <c r="H1738">
        <v>3</v>
      </c>
      <c r="I1738">
        <f>VLOOKUP(A1738,Bシート!A:G,2,FALSE)</f>
        <v>16.100000000000001</v>
      </c>
      <c r="J1738">
        <f>VLOOKUP(A1738,Bシート!A:G,3,FALSE)</f>
        <v>3.6000000000000014</v>
      </c>
      <c r="K1738">
        <f>VLOOKUP(A1738,Bシート!A:G,4,FALSE)</f>
        <v>1023.2</v>
      </c>
      <c r="L1738">
        <f>VLOOKUP(A1738,Bシート!A:G,5,FALSE)</f>
        <v>4.1000000000000227</v>
      </c>
      <c r="M1738">
        <f>VLOOKUP(A1738,Bシート!A:G,6,FALSE)</f>
        <v>60</v>
      </c>
      <c r="N1738">
        <f>VLOOKUP(A1738,Bシート!A:G,7,FALSE)</f>
        <v>-9</v>
      </c>
      <c r="O1738">
        <f>VLOOKUP(A1738,Bシート!A:H,8,FALSE)</f>
        <v>6.4</v>
      </c>
      <c r="P1738">
        <f>VLOOKUP(A1738,Bシート!A:I,9,FALSE)</f>
        <v>0.98</v>
      </c>
      <c r="Q1738">
        <f>VLOOKUP(A1738,Bシート!A:J,10,FALSE)</f>
        <v>0.21</v>
      </c>
    </row>
    <row r="1739" spans="1:17">
      <c r="A1739" s="11">
        <v>44868</v>
      </c>
      <c r="B1739">
        <v>7</v>
      </c>
      <c r="C1739">
        <v>12</v>
      </c>
      <c r="D1739">
        <v>20</v>
      </c>
      <c r="E1739">
        <v>31</v>
      </c>
      <c r="F1739">
        <v>33</v>
      </c>
      <c r="G1739">
        <v>43</v>
      </c>
      <c r="H1739">
        <v>14</v>
      </c>
      <c r="I1739">
        <f>VLOOKUP(A1739,Bシート!A:G,2,FALSE)</f>
        <v>20</v>
      </c>
      <c r="J1739">
        <f>VLOOKUP(A1739,Bシート!A:G,3,FALSE)</f>
        <v>3</v>
      </c>
      <c r="K1739">
        <f>VLOOKUP(A1739,Bシート!A:G,4,FALSE)</f>
        <v>1007.6</v>
      </c>
      <c r="L1739">
        <f>VLOOKUP(A1739,Bシート!A:G,5,FALSE)</f>
        <v>-6.3999999999999773</v>
      </c>
      <c r="M1739">
        <f>VLOOKUP(A1739,Bシート!A:G,6,FALSE)</f>
        <v>57</v>
      </c>
      <c r="N1739">
        <f>VLOOKUP(A1739,Bシート!A:G,7,FALSE)</f>
        <v>-14</v>
      </c>
      <c r="O1739">
        <f>VLOOKUP(A1739,Bシート!A:H,8,FALSE)</f>
        <v>9.4</v>
      </c>
      <c r="P1739">
        <f>VLOOKUP(A1739,Bシート!A:I,9,FALSE)</f>
        <v>0.91</v>
      </c>
      <c r="Q1739">
        <f>VLOOKUP(A1739,Bシート!A:J,10,FALSE)</f>
        <v>-0.42</v>
      </c>
    </row>
    <row r="1740" spans="1:17">
      <c r="A1740" s="11">
        <v>44872</v>
      </c>
      <c r="B1740">
        <v>1</v>
      </c>
      <c r="C1740">
        <v>7</v>
      </c>
      <c r="D1740">
        <v>12</v>
      </c>
      <c r="E1740">
        <v>36</v>
      </c>
      <c r="F1740">
        <v>37</v>
      </c>
      <c r="G1740">
        <v>39</v>
      </c>
      <c r="H1740">
        <v>41</v>
      </c>
      <c r="I1740">
        <f>VLOOKUP(A1740,Bシート!A:G,2,FALSE)</f>
        <v>14.4</v>
      </c>
      <c r="J1740">
        <f>VLOOKUP(A1740,Bシート!A:G,3,FALSE)</f>
        <v>-1.1999999999999993</v>
      </c>
      <c r="K1740">
        <f>VLOOKUP(A1740,Bシート!A:G,4,FALSE)</f>
        <v>1017.2</v>
      </c>
      <c r="L1740">
        <f>VLOOKUP(A1740,Bシート!A:G,5,FALSE)</f>
        <v>-2.5</v>
      </c>
      <c r="M1740">
        <f>VLOOKUP(A1740,Bシート!A:G,6,FALSE)</f>
        <v>76</v>
      </c>
      <c r="N1740">
        <f>VLOOKUP(A1740,Bシート!A:G,7,FALSE)</f>
        <v>14</v>
      </c>
      <c r="O1740">
        <f>VLOOKUP(A1740,Bシート!A:H,8,FALSE)</f>
        <v>13.4</v>
      </c>
      <c r="P1740">
        <f>VLOOKUP(A1740,Bシート!A:I,9,FALSE)</f>
        <v>0.28999999999999998</v>
      </c>
      <c r="Q1740">
        <f>VLOOKUP(A1740,Bシート!A:J,10,FALSE)</f>
        <v>-0.96</v>
      </c>
    </row>
    <row r="1741" spans="1:17">
      <c r="A1741" s="11">
        <v>44875</v>
      </c>
      <c r="B1741">
        <v>14</v>
      </c>
      <c r="C1741">
        <v>21</v>
      </c>
      <c r="D1741">
        <v>24</v>
      </c>
      <c r="E1741">
        <v>27</v>
      </c>
      <c r="F1741">
        <v>31</v>
      </c>
      <c r="G1741">
        <v>38</v>
      </c>
      <c r="H1741">
        <v>5</v>
      </c>
      <c r="I1741">
        <f>VLOOKUP(A1741,Bシート!A:G,2,FALSE)</f>
        <v>16.2</v>
      </c>
      <c r="J1741">
        <f>VLOOKUP(A1741,Bシート!A:G,3,FALSE)</f>
        <v>0.29999999999999893</v>
      </c>
      <c r="K1741">
        <f>VLOOKUP(A1741,Bシート!A:G,4,FALSE)</f>
        <v>1018.8</v>
      </c>
      <c r="L1741">
        <f>VLOOKUP(A1741,Bシート!A:G,5,FALSE)</f>
        <v>-3.4000000000000909</v>
      </c>
      <c r="M1741">
        <f>VLOOKUP(A1741,Bシート!A:G,6,FALSE)</f>
        <v>65</v>
      </c>
      <c r="N1741">
        <f>VLOOKUP(A1741,Bシート!A:G,7,FALSE)</f>
        <v>-2</v>
      </c>
      <c r="O1741">
        <f>VLOOKUP(A1741,Bシート!A:H,8,FALSE)</f>
        <v>16.399999999999999</v>
      </c>
      <c r="P1741">
        <f>VLOOKUP(A1741,Bシート!A:I,9,FALSE)</f>
        <v>-0.34</v>
      </c>
      <c r="Q1741">
        <f>VLOOKUP(A1741,Bシート!A:J,10,FALSE)</f>
        <v>-0.94</v>
      </c>
    </row>
    <row r="1742" spans="1:17">
      <c r="A1742" s="11">
        <v>44879</v>
      </c>
      <c r="B1742">
        <v>4</v>
      </c>
      <c r="C1742">
        <v>14</v>
      </c>
      <c r="D1742">
        <v>17</v>
      </c>
      <c r="E1742">
        <v>19</v>
      </c>
      <c r="F1742">
        <v>22</v>
      </c>
      <c r="G1742">
        <v>42</v>
      </c>
      <c r="H1742">
        <v>6</v>
      </c>
      <c r="I1742">
        <f>VLOOKUP(A1742,Bシート!A:G,2,FALSE)</f>
        <v>15.1</v>
      </c>
      <c r="J1742">
        <f>VLOOKUP(A1742,Bシート!A:G,3,FALSE)</f>
        <v>-4.2999999999999989</v>
      </c>
      <c r="K1742">
        <f>VLOOKUP(A1742,Bシート!A:G,4,FALSE)</f>
        <v>1010.2</v>
      </c>
      <c r="L1742">
        <f>VLOOKUP(A1742,Bシート!A:G,5,FALSE)</f>
        <v>7.4000000000000909</v>
      </c>
      <c r="M1742">
        <f>VLOOKUP(A1742,Bシート!A:G,6,FALSE)</f>
        <v>57</v>
      </c>
      <c r="N1742">
        <f>VLOOKUP(A1742,Bシート!A:G,7,FALSE)</f>
        <v>-32</v>
      </c>
      <c r="O1742">
        <f>VLOOKUP(A1742,Bシート!A:H,8,FALSE)</f>
        <v>20.399999999999999</v>
      </c>
      <c r="P1742">
        <f>VLOOKUP(A1742,Bシート!A:I,9,FALSE)</f>
        <v>-0.93</v>
      </c>
      <c r="Q1742">
        <f>VLOOKUP(A1742,Bシート!A:J,10,FALSE)</f>
        <v>-0.36</v>
      </c>
    </row>
    <row r="1743" spans="1:17">
      <c r="A1743" s="11">
        <v>44882</v>
      </c>
      <c r="B1743">
        <v>16</v>
      </c>
      <c r="C1743">
        <v>20</v>
      </c>
      <c r="D1743">
        <v>22</v>
      </c>
      <c r="E1743">
        <v>29</v>
      </c>
      <c r="F1743">
        <v>33</v>
      </c>
      <c r="G1743">
        <v>40</v>
      </c>
      <c r="H1743">
        <v>25</v>
      </c>
      <c r="I1743">
        <f>VLOOKUP(A1743,Bシート!A:G,2,FALSE)</f>
        <v>14.2</v>
      </c>
      <c r="J1743">
        <f>VLOOKUP(A1743,Bシート!A:G,3,FALSE)</f>
        <v>0.19999999999999929</v>
      </c>
      <c r="K1743">
        <f>VLOOKUP(A1743,Bシート!A:G,4,FALSE)</f>
        <v>1020.5</v>
      </c>
      <c r="L1743">
        <f>VLOOKUP(A1743,Bシート!A:G,5,FALSE)</f>
        <v>6.8999999999999773</v>
      </c>
      <c r="M1743">
        <f>VLOOKUP(A1743,Bシート!A:G,6,FALSE)</f>
        <v>61</v>
      </c>
      <c r="N1743">
        <f>VLOOKUP(A1743,Bシート!A:G,7,FALSE)</f>
        <v>9</v>
      </c>
      <c r="O1743">
        <f>VLOOKUP(A1743,Bシート!A:H,8,FALSE)</f>
        <v>23.4</v>
      </c>
      <c r="P1743">
        <f>VLOOKUP(A1743,Bシート!A:I,9,FALSE)</f>
        <v>-0.96</v>
      </c>
      <c r="Q1743">
        <f>VLOOKUP(A1743,Bシート!A:J,10,FALSE)</f>
        <v>0.26</v>
      </c>
    </row>
    <row r="1744" spans="1:17">
      <c r="A1744" s="11">
        <v>44886</v>
      </c>
      <c r="B1744">
        <v>3</v>
      </c>
      <c r="C1744">
        <v>17</v>
      </c>
      <c r="D1744">
        <v>18</v>
      </c>
      <c r="E1744">
        <v>19</v>
      </c>
      <c r="F1744">
        <v>20</v>
      </c>
      <c r="G1744">
        <v>42</v>
      </c>
      <c r="H1744">
        <v>9</v>
      </c>
      <c r="I1744">
        <f>VLOOKUP(A1744,Bシート!A:G,2,FALSE)</f>
        <v>14</v>
      </c>
      <c r="J1744">
        <f>VLOOKUP(A1744,Bシート!A:G,3,FALSE)</f>
        <v>2.9000000000000004</v>
      </c>
      <c r="K1744">
        <f>VLOOKUP(A1744,Bシート!A:G,4,FALSE)</f>
        <v>1013.7</v>
      </c>
      <c r="L1744">
        <f>VLOOKUP(A1744,Bシート!A:G,5,FALSE)</f>
        <v>-6.2999999999999545</v>
      </c>
      <c r="M1744">
        <f>VLOOKUP(A1744,Bシート!A:G,6,FALSE)</f>
        <v>96</v>
      </c>
      <c r="N1744">
        <f>VLOOKUP(A1744,Bシート!A:G,7,FALSE)</f>
        <v>0</v>
      </c>
      <c r="O1744">
        <f>VLOOKUP(A1744,Bシート!A:H,8,FALSE)</f>
        <v>27.4</v>
      </c>
      <c r="P1744">
        <f>VLOOKUP(A1744,Bシート!A:I,9,FALSE)</f>
        <v>-0.44</v>
      </c>
      <c r="Q1744">
        <f>VLOOKUP(A1744,Bシート!A:J,10,FALSE)</f>
        <v>0.9</v>
      </c>
    </row>
    <row r="1745" spans="1:17">
      <c r="A1745" s="11">
        <v>44889</v>
      </c>
      <c r="B1745">
        <v>1</v>
      </c>
      <c r="C1745">
        <v>8</v>
      </c>
      <c r="D1745">
        <v>21</v>
      </c>
      <c r="E1745">
        <v>25</v>
      </c>
      <c r="F1745">
        <v>26</v>
      </c>
      <c r="G1745">
        <v>35</v>
      </c>
      <c r="H1745">
        <v>20</v>
      </c>
      <c r="I1745">
        <f>VLOOKUP(A1745,Bシート!A:G,2,FALSE)</f>
        <v>17.3</v>
      </c>
      <c r="J1745">
        <f>VLOOKUP(A1745,Bシート!A:G,3,FALSE)</f>
        <v>6.6000000000000014</v>
      </c>
      <c r="K1745">
        <f>VLOOKUP(A1745,Bシート!A:G,4,FALSE)</f>
        <v>1011.4</v>
      </c>
      <c r="L1745">
        <f>VLOOKUP(A1745,Bシート!A:G,5,FALSE)</f>
        <v>2.6999999999999318</v>
      </c>
      <c r="M1745">
        <f>VLOOKUP(A1745,Bシート!A:G,6,FALSE)</f>
        <v>48</v>
      </c>
      <c r="N1745">
        <f>VLOOKUP(A1745,Bシート!A:G,7,FALSE)</f>
        <v>-51</v>
      </c>
      <c r="O1745">
        <f>VLOOKUP(A1745,Bシート!A:H,8,FALSE)</f>
        <v>0.86</v>
      </c>
      <c r="P1745">
        <f>VLOOKUP(A1745,Bシート!A:I,9,FALSE)</f>
        <v>0.18</v>
      </c>
      <c r="Q1745">
        <f>VLOOKUP(A1745,Bシート!A:J,10,FALSE)</f>
        <v>0.98</v>
      </c>
    </row>
    <row r="1746" spans="1:17">
      <c r="A1746" s="11">
        <v>44893</v>
      </c>
      <c r="B1746">
        <v>7</v>
      </c>
      <c r="C1746">
        <v>9</v>
      </c>
      <c r="D1746">
        <v>10</v>
      </c>
      <c r="E1746">
        <v>21</v>
      </c>
      <c r="F1746">
        <v>39</v>
      </c>
      <c r="G1746">
        <v>40</v>
      </c>
      <c r="H1746">
        <v>32</v>
      </c>
      <c r="I1746">
        <f>VLOOKUP(A1746,Bシート!A:G,2,FALSE)</f>
        <v>13</v>
      </c>
      <c r="J1746">
        <f>VLOOKUP(A1746,Bシート!A:G,3,FALSE)</f>
        <v>-2.0999999999999996</v>
      </c>
      <c r="K1746">
        <f>VLOOKUP(A1746,Bシート!A:G,4,FALSE)</f>
        <v>1023.8</v>
      </c>
      <c r="L1746">
        <f>VLOOKUP(A1746,Bシート!A:G,5,FALSE)</f>
        <v>5.7999999999999545</v>
      </c>
      <c r="M1746">
        <f>VLOOKUP(A1746,Bシート!A:G,6,FALSE)</f>
        <v>69</v>
      </c>
      <c r="N1746">
        <f>VLOOKUP(A1746,Bシート!A:G,7,FALSE)</f>
        <v>19</v>
      </c>
      <c r="O1746">
        <f>VLOOKUP(A1746,Bシート!A:H,8,FALSE)</f>
        <v>4.8600000000000003</v>
      </c>
      <c r="P1746">
        <f>VLOOKUP(A1746,Bシート!A:I,9,FALSE)</f>
        <v>0.86</v>
      </c>
      <c r="Q1746">
        <f>VLOOKUP(A1746,Bシート!A:J,10,FALSE)</f>
        <v>0.51</v>
      </c>
    </row>
    <row r="1747" spans="1:17">
      <c r="A1747" s="11">
        <v>44896</v>
      </c>
      <c r="B1747">
        <v>3</v>
      </c>
      <c r="C1747">
        <v>11</v>
      </c>
      <c r="D1747">
        <v>14</v>
      </c>
      <c r="E1747">
        <v>22</v>
      </c>
      <c r="F1747">
        <v>27</v>
      </c>
      <c r="G1747">
        <v>32</v>
      </c>
      <c r="H1747">
        <v>31</v>
      </c>
      <c r="I1747">
        <f>VLOOKUP(A1747,Bシート!A:G,2,FALSE)</f>
        <v>8.6</v>
      </c>
      <c r="J1747">
        <f>VLOOKUP(A1747,Bシート!A:G,3,FALSE)</f>
        <v>-9.0000000000000018</v>
      </c>
      <c r="K1747">
        <f>VLOOKUP(A1747,Bシート!A:G,4,FALSE)</f>
        <v>1014.9</v>
      </c>
      <c r="L1747">
        <f>VLOOKUP(A1747,Bシート!A:G,5,FALSE)</f>
        <v>6.8999999999999773</v>
      </c>
      <c r="M1747">
        <f>VLOOKUP(A1747,Bシート!A:G,6,FALSE)</f>
        <v>88</v>
      </c>
      <c r="N1747">
        <f>VLOOKUP(A1747,Bシート!A:G,7,FALSE)</f>
        <v>3</v>
      </c>
      <c r="O1747">
        <f>VLOOKUP(A1747,Bシート!A:H,8,FALSE)</f>
        <v>7.86</v>
      </c>
      <c r="P1747">
        <f>VLOOKUP(A1747,Bシート!A:I,9,FALSE)</f>
        <v>0.99</v>
      </c>
      <c r="Q1747">
        <f>VLOOKUP(A1747,Bシート!A:J,10,FALSE)</f>
        <v>-0.1</v>
      </c>
    </row>
    <row r="1748" spans="1:17">
      <c r="A1748" s="11">
        <v>44900</v>
      </c>
      <c r="B1748">
        <v>1</v>
      </c>
      <c r="C1748">
        <v>9</v>
      </c>
      <c r="D1748">
        <v>11</v>
      </c>
      <c r="E1748">
        <v>14</v>
      </c>
      <c r="F1748">
        <v>15</v>
      </c>
      <c r="G1748">
        <v>40</v>
      </c>
      <c r="H1748">
        <v>32</v>
      </c>
      <c r="I1748">
        <f>VLOOKUP(A1748,Bシート!A:G,2,FALSE)</f>
        <v>5.8</v>
      </c>
      <c r="J1748">
        <f>VLOOKUP(A1748,Bシート!A:G,3,FALSE)</f>
        <v>-7.5000000000000009</v>
      </c>
      <c r="K1748">
        <f>VLOOKUP(A1748,Bシート!A:G,4,FALSE)</f>
        <v>1016.4</v>
      </c>
      <c r="L1748">
        <f>VLOOKUP(A1748,Bシート!A:G,5,FALSE)</f>
        <v>1.1000000000000227</v>
      </c>
      <c r="M1748">
        <f>VLOOKUP(A1748,Bシート!A:G,6,FALSE)</f>
        <v>94</v>
      </c>
      <c r="N1748">
        <f>VLOOKUP(A1748,Bシート!A:G,7,FALSE)</f>
        <v>47</v>
      </c>
      <c r="O1748">
        <f>VLOOKUP(A1748,Bシート!A:H,8,FALSE)</f>
        <v>11.86</v>
      </c>
      <c r="P1748">
        <f>VLOOKUP(A1748,Bシート!A:I,9,FALSE)</f>
        <v>0.57999999999999996</v>
      </c>
      <c r="Q1748">
        <f>VLOOKUP(A1748,Bシート!A:J,10,FALSE)</f>
        <v>-0.82</v>
      </c>
    </row>
    <row r="1749" spans="1:17">
      <c r="A1749" s="11">
        <v>44903</v>
      </c>
      <c r="B1749">
        <v>8</v>
      </c>
      <c r="C1749">
        <v>11</v>
      </c>
      <c r="D1749">
        <v>23</v>
      </c>
      <c r="E1749">
        <v>28</v>
      </c>
      <c r="F1749">
        <v>36</v>
      </c>
      <c r="G1749">
        <v>39</v>
      </c>
      <c r="H1749">
        <v>6</v>
      </c>
      <c r="I1749">
        <f>VLOOKUP(A1749,Bシート!A:G,2,FALSE)</f>
        <v>9.6</v>
      </c>
      <c r="J1749">
        <f>VLOOKUP(A1749,Bシート!A:G,3,FALSE)</f>
        <v>0.29999999999999893</v>
      </c>
      <c r="K1749">
        <f>VLOOKUP(A1749,Bシート!A:G,4,FALSE)</f>
        <v>1016</v>
      </c>
      <c r="L1749">
        <f>VLOOKUP(A1749,Bシート!A:G,5,FALSE)</f>
        <v>3.2999999999999545</v>
      </c>
      <c r="M1749">
        <f>VLOOKUP(A1749,Bシート!A:G,6,FALSE)</f>
        <v>55</v>
      </c>
      <c r="N1749">
        <f>VLOOKUP(A1749,Bシート!A:G,7,FALSE)</f>
        <v>-5</v>
      </c>
      <c r="O1749">
        <f>VLOOKUP(A1749,Bシート!A:H,8,FALSE)</f>
        <v>14.86</v>
      </c>
      <c r="P1749">
        <f>VLOOKUP(A1749,Bシート!A:I,9,FALSE)</f>
        <v>-0.02</v>
      </c>
      <c r="Q1749">
        <f>VLOOKUP(A1749,Bシート!A:J,10,FALSE)</f>
        <v>-1</v>
      </c>
    </row>
    <row r="1750" spans="1:17">
      <c r="A1750" s="11">
        <v>44907</v>
      </c>
      <c r="B1750">
        <v>1</v>
      </c>
      <c r="C1750">
        <v>4</v>
      </c>
      <c r="D1750">
        <v>13</v>
      </c>
      <c r="E1750">
        <v>17</v>
      </c>
      <c r="F1750">
        <v>31</v>
      </c>
      <c r="G1750">
        <v>34</v>
      </c>
      <c r="H1750">
        <v>18</v>
      </c>
      <c r="I1750">
        <f>VLOOKUP(A1750,Bシート!A:G,2,FALSE)</f>
        <v>8</v>
      </c>
      <c r="J1750">
        <f>VLOOKUP(A1750,Bシート!A:G,3,FALSE)</f>
        <v>-1.9000000000000004</v>
      </c>
      <c r="K1750">
        <f>VLOOKUP(A1750,Bシート!A:G,4,FALSE)</f>
        <v>1019.4</v>
      </c>
      <c r="L1750">
        <f>VLOOKUP(A1750,Bシート!A:G,5,FALSE)</f>
        <v>8.2999999999999545</v>
      </c>
      <c r="M1750">
        <f>VLOOKUP(A1750,Bシート!A:G,6,FALSE)</f>
        <v>59</v>
      </c>
      <c r="N1750">
        <f>VLOOKUP(A1750,Bシート!A:G,7,FALSE)</f>
        <v>-11</v>
      </c>
      <c r="O1750">
        <f>VLOOKUP(A1750,Bシート!A:H,8,FALSE)</f>
        <v>18.86</v>
      </c>
      <c r="P1750">
        <f>VLOOKUP(A1750,Bシート!A:I,9,FALSE)</f>
        <v>-0.77</v>
      </c>
      <c r="Q1750">
        <f>VLOOKUP(A1750,Bシート!A:J,10,FALSE)</f>
        <v>-0.64</v>
      </c>
    </row>
    <row r="1751" spans="1:17">
      <c r="A1751" s="11">
        <v>44910</v>
      </c>
      <c r="B1751">
        <v>3</v>
      </c>
      <c r="C1751">
        <v>15</v>
      </c>
      <c r="D1751">
        <v>18</v>
      </c>
      <c r="E1751">
        <v>21</v>
      </c>
      <c r="F1751">
        <v>34</v>
      </c>
      <c r="G1751">
        <v>40</v>
      </c>
      <c r="H1751">
        <v>1</v>
      </c>
      <c r="I1751">
        <f>VLOOKUP(A1751,Bシート!A:G,2,FALSE)</f>
        <v>6.6</v>
      </c>
      <c r="J1751">
        <f>VLOOKUP(A1751,Bシート!A:G,3,FALSE)</f>
        <v>-2.2000000000000011</v>
      </c>
      <c r="K1751">
        <f>VLOOKUP(A1751,Bシート!A:G,4,FALSE)</f>
        <v>1011.8</v>
      </c>
      <c r="L1751">
        <f>VLOOKUP(A1751,Bシート!A:G,5,FALSE)</f>
        <v>3.7999999999999545</v>
      </c>
      <c r="M1751">
        <f>VLOOKUP(A1751,Bシート!A:G,6,FALSE)</f>
        <v>63</v>
      </c>
      <c r="N1751">
        <f>VLOOKUP(A1751,Bシート!A:G,7,FALSE)</f>
        <v>28</v>
      </c>
      <c r="O1751">
        <f>VLOOKUP(A1751,Bシート!A:H,8,FALSE)</f>
        <v>21.86</v>
      </c>
      <c r="P1751">
        <f>VLOOKUP(A1751,Bシート!A:I,9,FALSE)</f>
        <v>-1</v>
      </c>
      <c r="Q1751">
        <f>VLOOKUP(A1751,Bシート!A:J,10,FALSE)</f>
        <v>-0.06</v>
      </c>
    </row>
    <row r="1752" spans="1:17">
      <c r="A1752" s="11">
        <v>44914</v>
      </c>
      <c r="B1752">
        <v>1</v>
      </c>
      <c r="C1752">
        <v>12</v>
      </c>
      <c r="D1752">
        <v>21</v>
      </c>
      <c r="E1752">
        <v>24</v>
      </c>
      <c r="F1752">
        <v>29</v>
      </c>
      <c r="G1752">
        <v>42</v>
      </c>
      <c r="H1752">
        <v>32</v>
      </c>
      <c r="I1752">
        <f>VLOOKUP(A1752,Bシート!A:G,2,FALSE)</f>
        <v>6.1</v>
      </c>
      <c r="J1752">
        <f>VLOOKUP(A1752,Bシート!A:G,3,FALSE)</f>
        <v>0.29999999999999982</v>
      </c>
      <c r="K1752">
        <f>VLOOKUP(A1752,Bシート!A:G,4,FALSE)</f>
        <v>1012.7</v>
      </c>
      <c r="L1752">
        <f>VLOOKUP(A1752,Bシート!A:G,5,FALSE)</f>
        <v>7.9000000000000909</v>
      </c>
      <c r="M1752">
        <f>VLOOKUP(A1752,Bシート!A:G,6,FALSE)</f>
        <v>43</v>
      </c>
      <c r="N1752">
        <f>VLOOKUP(A1752,Bシート!A:G,7,FALSE)</f>
        <v>16</v>
      </c>
      <c r="O1752">
        <f>VLOOKUP(A1752,Bシート!A:H,8,FALSE)</f>
        <v>25.86</v>
      </c>
      <c r="P1752">
        <f>VLOOKUP(A1752,Bシート!A:I,9,FALSE)</f>
        <v>-0.7</v>
      </c>
      <c r="Q1752">
        <f>VLOOKUP(A1752,Bシート!A:J,10,FALSE)</f>
        <v>0.71</v>
      </c>
    </row>
    <row r="1753" spans="1:17">
      <c r="A1753" s="11">
        <v>44917</v>
      </c>
      <c r="B1753">
        <v>2</v>
      </c>
      <c r="C1753">
        <v>5</v>
      </c>
      <c r="D1753">
        <v>15</v>
      </c>
      <c r="E1753">
        <v>20</v>
      </c>
      <c r="F1753">
        <v>22</v>
      </c>
      <c r="G1753">
        <v>36</v>
      </c>
      <c r="H1753">
        <v>8</v>
      </c>
      <c r="I1753">
        <f>VLOOKUP(A1753,Bシート!A:G,2,FALSE)</f>
        <v>9.3000000000000007</v>
      </c>
      <c r="J1753">
        <f>VLOOKUP(A1753,Bシート!A:G,3,FALSE)</f>
        <v>1.8000000000000007</v>
      </c>
      <c r="K1753">
        <f>VLOOKUP(A1753,Bシート!A:G,4,FALSE)</f>
        <v>984.6</v>
      </c>
      <c r="L1753">
        <f>VLOOKUP(A1753,Bシート!A:G,5,FALSE)</f>
        <v>-28</v>
      </c>
      <c r="M1753">
        <f>VLOOKUP(A1753,Bシート!A:G,6,FALSE)</f>
        <v>96</v>
      </c>
      <c r="N1753">
        <f>VLOOKUP(A1753,Bシート!A:G,7,FALSE)</f>
        <v>27</v>
      </c>
      <c r="O1753">
        <f>VLOOKUP(A1753,Bシート!A:H,8,FALSE)</f>
        <v>28.86</v>
      </c>
      <c r="P1753">
        <f>VLOOKUP(A1753,Bシート!A:I,9,FALSE)</f>
        <v>-0.14000000000000001</v>
      </c>
      <c r="Q1753">
        <f>VLOOKUP(A1753,Bシート!A:J,10,FALSE)</f>
        <v>0.99</v>
      </c>
    </row>
    <row r="1754" spans="1:17">
      <c r="A1754" s="11">
        <v>44921</v>
      </c>
      <c r="B1754">
        <v>1</v>
      </c>
      <c r="C1754">
        <v>2</v>
      </c>
      <c r="D1754">
        <v>4</v>
      </c>
      <c r="E1754">
        <v>9</v>
      </c>
      <c r="F1754">
        <v>22</v>
      </c>
      <c r="G1754">
        <v>25</v>
      </c>
      <c r="H1754">
        <v>38</v>
      </c>
      <c r="I1754">
        <f>VLOOKUP(A1754,Bシート!A:G,2,FALSE)</f>
        <v>7.4</v>
      </c>
      <c r="J1754">
        <f>VLOOKUP(A1754,Bシート!A:G,3,FALSE)</f>
        <v>-1.0999999999999996</v>
      </c>
      <c r="K1754">
        <f>VLOOKUP(A1754,Bシート!A:G,4,FALSE)</f>
        <v>1011.9</v>
      </c>
      <c r="L1754">
        <f>VLOOKUP(A1754,Bシート!A:G,5,FALSE)</f>
        <v>9.1000000000000227</v>
      </c>
      <c r="M1754">
        <f>VLOOKUP(A1754,Bシート!A:G,6,FALSE)</f>
        <v>42</v>
      </c>
      <c r="N1754">
        <f>VLOOKUP(A1754,Bシート!A:G,7,FALSE)</f>
        <v>4</v>
      </c>
      <c r="O1754">
        <f>VLOOKUP(A1754,Bシート!A:H,8,FALSE)</f>
        <v>3.33</v>
      </c>
      <c r="P1754">
        <f>VLOOKUP(A1754,Bシート!A:I,9,FALSE)</f>
        <v>0.65</v>
      </c>
      <c r="Q1754">
        <f>VLOOKUP(A1754,Bシート!A:J,10,FALSE)</f>
        <v>0.76</v>
      </c>
    </row>
    <row r="1755" spans="1:17">
      <c r="A1755" s="11">
        <v>44924</v>
      </c>
      <c r="B1755">
        <v>3</v>
      </c>
      <c r="C1755">
        <v>6</v>
      </c>
      <c r="D1755">
        <v>7</v>
      </c>
      <c r="E1755">
        <v>19</v>
      </c>
      <c r="F1755">
        <v>35</v>
      </c>
      <c r="G1755">
        <v>39</v>
      </c>
      <c r="H1755">
        <v>21</v>
      </c>
      <c r="I1755">
        <f>VLOOKUP(A1755,Bシート!A:G,2,FALSE)</f>
        <v>10.5</v>
      </c>
      <c r="J1755">
        <f>VLOOKUP(A1755,Bシート!A:G,3,FALSE)</f>
        <v>2.4000000000000004</v>
      </c>
      <c r="K1755">
        <f>VLOOKUP(A1755,Bシート!A:G,4,FALSE)</f>
        <v>1015.9</v>
      </c>
      <c r="L1755">
        <f>VLOOKUP(A1755,Bシート!A:G,5,FALSE)</f>
        <v>-0.60000000000002274</v>
      </c>
      <c r="M1755">
        <f>VLOOKUP(A1755,Bシート!A:G,6,FALSE)</f>
        <v>35</v>
      </c>
      <c r="N1755">
        <f>VLOOKUP(A1755,Bシート!A:G,7,FALSE)</f>
        <v>-20</v>
      </c>
      <c r="O1755">
        <f>VLOOKUP(A1755,Bシート!A:H,8,FALSE)</f>
        <v>6.33</v>
      </c>
      <c r="P1755">
        <f>VLOOKUP(A1755,Bシート!A:I,9,FALSE)</f>
        <v>0.98</v>
      </c>
      <c r="Q1755">
        <f>VLOOKUP(A1755,Bシート!A:J,10,FALSE)</f>
        <v>0.22</v>
      </c>
    </row>
    <row r="1756" spans="1:17">
      <c r="A1756" s="11">
        <v>44931</v>
      </c>
      <c r="B1756">
        <v>4</v>
      </c>
      <c r="C1756">
        <v>11</v>
      </c>
      <c r="D1756">
        <v>13</v>
      </c>
      <c r="E1756">
        <v>26</v>
      </c>
      <c r="F1756">
        <v>27</v>
      </c>
      <c r="G1756">
        <v>36</v>
      </c>
      <c r="H1756">
        <v>15</v>
      </c>
      <c r="I1756">
        <f>VLOOKUP(A1756,Bシート!A:G,2,FALSE)</f>
        <v>6.5</v>
      </c>
      <c r="J1756">
        <f>VLOOKUP(A1756,Bシート!A:G,3,FALSE)</f>
        <v>-0.40000000000000036</v>
      </c>
      <c r="K1756">
        <f>VLOOKUP(A1756,Bシート!A:G,4,FALSE)</f>
        <v>1019.1</v>
      </c>
      <c r="L1756">
        <f>VLOOKUP(A1756,Bシート!A:G,5,FALSE)</f>
        <v>3.3999999999999773</v>
      </c>
      <c r="M1756">
        <f>VLOOKUP(A1756,Bシート!A:G,6,FALSE)</f>
        <v>30</v>
      </c>
      <c r="N1756">
        <f>VLOOKUP(A1756,Bシート!A:G,7,FALSE)</f>
        <v>-10</v>
      </c>
      <c r="O1756">
        <f>VLOOKUP(A1756,Bシート!A:H,8,FALSE)</f>
        <v>13.33</v>
      </c>
      <c r="P1756">
        <f>VLOOKUP(A1756,Bシート!A:I,9,FALSE)</f>
        <v>0.3</v>
      </c>
      <c r="Q1756">
        <f>VLOOKUP(A1756,Bシート!A:J,10,FALSE)</f>
        <v>-0.95</v>
      </c>
    </row>
    <row r="1757" spans="1:17">
      <c r="A1757" s="11">
        <v>44935</v>
      </c>
      <c r="B1757">
        <v>19</v>
      </c>
      <c r="C1757">
        <v>25</v>
      </c>
      <c r="D1757">
        <v>29</v>
      </c>
      <c r="E1757">
        <v>36</v>
      </c>
      <c r="F1757">
        <v>37</v>
      </c>
      <c r="G1757">
        <v>41</v>
      </c>
      <c r="H1757">
        <v>2</v>
      </c>
      <c r="I1757">
        <f>VLOOKUP(A1757,Bシート!A:G,2,FALSE)</f>
        <v>9.1999999999999993</v>
      </c>
      <c r="J1757">
        <f>VLOOKUP(A1757,Bシート!A:G,3,FALSE)</f>
        <v>2.5999999999999996</v>
      </c>
      <c r="K1757">
        <f>VLOOKUP(A1757,Bシート!A:G,4,FALSE)</f>
        <v>1010.2</v>
      </c>
      <c r="L1757">
        <f>VLOOKUP(A1757,Bシート!A:G,5,FALSE)</f>
        <v>-6.8999999999999773</v>
      </c>
      <c r="M1757">
        <f>VLOOKUP(A1757,Bシート!A:G,6,FALSE)</f>
        <v>71</v>
      </c>
      <c r="N1757">
        <f>VLOOKUP(A1757,Bシート!A:G,7,FALSE)</f>
        <v>15</v>
      </c>
      <c r="O1757">
        <f>VLOOKUP(A1757,Bシート!A:H,8,FALSE)</f>
        <v>17.329999999999998</v>
      </c>
      <c r="P1757">
        <f>VLOOKUP(A1757,Bシート!A:I,9,FALSE)</f>
        <v>-0.52</v>
      </c>
      <c r="Q1757">
        <f>VLOOKUP(A1757,Bシート!A:J,10,FALSE)</f>
        <v>-0.85</v>
      </c>
    </row>
    <row r="1758" spans="1:17">
      <c r="A1758" s="11">
        <v>44938</v>
      </c>
      <c r="B1758">
        <v>6</v>
      </c>
      <c r="C1758">
        <v>12</v>
      </c>
      <c r="D1758">
        <v>15</v>
      </c>
      <c r="E1758">
        <v>35</v>
      </c>
      <c r="F1758">
        <v>36</v>
      </c>
      <c r="G1758">
        <v>39</v>
      </c>
      <c r="H1758">
        <v>42</v>
      </c>
      <c r="I1758">
        <f>VLOOKUP(A1758,Bシート!A:G,2,FALSE)</f>
        <v>6.9</v>
      </c>
      <c r="J1758">
        <f>VLOOKUP(A1758,Bシート!A:G,3,FALSE)</f>
        <v>1.1000000000000005</v>
      </c>
      <c r="K1758">
        <f>VLOOKUP(A1758,Bシート!A:G,4,FALSE)</f>
        <v>1020.9</v>
      </c>
      <c r="L1758">
        <f>VLOOKUP(A1758,Bシート!A:G,5,FALSE)</f>
        <v>-0.89999999999997726</v>
      </c>
      <c r="M1758">
        <f>VLOOKUP(A1758,Bシート!A:G,6,FALSE)</f>
        <v>44</v>
      </c>
      <c r="N1758">
        <f>VLOOKUP(A1758,Bシート!A:G,7,FALSE)</f>
        <v>-11</v>
      </c>
      <c r="O1758">
        <f>VLOOKUP(A1758,Bシート!A:H,8,FALSE)</f>
        <v>20.329999999999998</v>
      </c>
      <c r="P1758">
        <f>VLOOKUP(A1758,Bシート!A:I,9,FALSE)</f>
        <v>-0.93</v>
      </c>
      <c r="Q1758">
        <f>VLOOKUP(A1758,Bシート!A:J,10,FALSE)</f>
        <v>-0.38</v>
      </c>
    </row>
    <row r="1759" spans="1:17">
      <c r="A1759" s="11">
        <v>44942</v>
      </c>
      <c r="B1759">
        <v>7</v>
      </c>
      <c r="C1759">
        <v>14</v>
      </c>
      <c r="D1759">
        <v>28</v>
      </c>
      <c r="E1759">
        <v>32</v>
      </c>
      <c r="F1759">
        <v>42</v>
      </c>
      <c r="G1759">
        <v>43</v>
      </c>
      <c r="H1759">
        <v>17</v>
      </c>
      <c r="I1759">
        <f>VLOOKUP(A1759,Bシート!A:G,2,FALSE)</f>
        <v>5.5</v>
      </c>
      <c r="J1759">
        <f>VLOOKUP(A1759,Bシート!A:G,3,FALSE)</f>
        <v>-3.3000000000000007</v>
      </c>
      <c r="K1759">
        <f>VLOOKUP(A1759,Bシート!A:G,4,FALSE)</f>
        <v>1010.5</v>
      </c>
      <c r="L1759">
        <f>VLOOKUP(A1759,Bシート!A:G,5,FALSE)</f>
        <v>1.6000000000000227</v>
      </c>
      <c r="M1759">
        <f>VLOOKUP(A1759,Bシート!A:G,6,FALSE)</f>
        <v>88</v>
      </c>
      <c r="N1759">
        <f>VLOOKUP(A1759,Bシート!A:G,7,FALSE)</f>
        <v>-6</v>
      </c>
      <c r="O1759">
        <f>VLOOKUP(A1759,Bシート!A:H,8,FALSE)</f>
        <v>24.33</v>
      </c>
      <c r="P1759">
        <f>VLOOKUP(A1759,Bシート!A:I,9,FALSE)</f>
        <v>-0.89</v>
      </c>
      <c r="Q1759">
        <f>VLOOKUP(A1759,Bシート!A:J,10,FALSE)</f>
        <v>0.45</v>
      </c>
    </row>
    <row r="1760" spans="1:17">
      <c r="A1760" s="11">
        <v>44945</v>
      </c>
      <c r="B1760">
        <v>1</v>
      </c>
      <c r="C1760">
        <v>10</v>
      </c>
      <c r="D1760">
        <v>25</v>
      </c>
      <c r="E1760">
        <v>27</v>
      </c>
      <c r="F1760">
        <v>28</v>
      </c>
      <c r="G1760">
        <v>33</v>
      </c>
      <c r="H1760">
        <v>15</v>
      </c>
      <c r="I1760">
        <f>VLOOKUP(A1760,Bシート!A:G,2,FALSE)</f>
        <v>7.6</v>
      </c>
      <c r="J1760">
        <f>VLOOKUP(A1760,Bシート!A:G,3,FALSE)</f>
        <v>-0.30000000000000071</v>
      </c>
      <c r="K1760">
        <f>VLOOKUP(A1760,Bシート!A:G,4,FALSE)</f>
        <v>1019.2</v>
      </c>
      <c r="L1760">
        <f>VLOOKUP(A1760,Bシート!A:G,5,FALSE)</f>
        <v>7.1000000000000227</v>
      </c>
      <c r="M1760">
        <f>VLOOKUP(A1760,Bシート!A:G,6,FALSE)</f>
        <v>52</v>
      </c>
      <c r="N1760">
        <f>VLOOKUP(A1760,Bシート!A:G,7,FALSE)</f>
        <v>-18</v>
      </c>
      <c r="O1760">
        <f>VLOOKUP(A1760,Bシート!A:H,8,FALSE)</f>
        <v>27.33</v>
      </c>
      <c r="P1760">
        <f>VLOOKUP(A1760,Bシート!A:I,9,FALSE)</f>
        <v>-0.45</v>
      </c>
      <c r="Q1760">
        <f>VLOOKUP(A1760,Bシート!A:J,10,FALSE)</f>
        <v>0.89</v>
      </c>
    </row>
    <row r="1761" spans="1:17">
      <c r="A1761" s="11">
        <v>44949</v>
      </c>
      <c r="B1761">
        <v>8</v>
      </c>
      <c r="C1761">
        <v>14</v>
      </c>
      <c r="D1761">
        <v>18</v>
      </c>
      <c r="E1761">
        <v>38</v>
      </c>
      <c r="F1761">
        <v>39</v>
      </c>
      <c r="G1761">
        <v>42</v>
      </c>
      <c r="H1761">
        <v>30</v>
      </c>
      <c r="I1761">
        <f>VLOOKUP(A1761,Bシート!A:G,2,FALSE)</f>
        <v>5.2</v>
      </c>
      <c r="J1761">
        <f>VLOOKUP(A1761,Bシート!A:G,3,FALSE)</f>
        <v>0.60000000000000053</v>
      </c>
      <c r="K1761">
        <f>VLOOKUP(A1761,Bシート!A:G,4,FALSE)</f>
        <v>1013.1</v>
      </c>
      <c r="L1761">
        <f>VLOOKUP(A1761,Bシート!A:G,5,FALSE)</f>
        <v>-7.3999999999999773</v>
      </c>
      <c r="M1761">
        <f>VLOOKUP(A1761,Bシート!A:G,6,FALSE)</f>
        <v>83</v>
      </c>
      <c r="N1761">
        <f>VLOOKUP(A1761,Bシート!A:G,7,FALSE)</f>
        <v>17</v>
      </c>
      <c r="O1761">
        <f>VLOOKUP(A1761,Bシート!A:H,8,FALSE)</f>
        <v>1.8</v>
      </c>
      <c r="P1761">
        <f>VLOOKUP(A1761,Bシート!A:I,9,FALSE)</f>
        <v>0.37</v>
      </c>
      <c r="Q1761">
        <f>VLOOKUP(A1761,Bシート!A:J,10,FALSE)</f>
        <v>0.93</v>
      </c>
    </row>
    <row r="1762" spans="1:17">
      <c r="A1762" s="11">
        <v>44952</v>
      </c>
      <c r="B1762">
        <v>5</v>
      </c>
      <c r="C1762">
        <v>7</v>
      </c>
      <c r="D1762">
        <v>13</v>
      </c>
      <c r="E1762">
        <v>21</v>
      </c>
      <c r="F1762">
        <v>23</v>
      </c>
      <c r="G1762">
        <v>30</v>
      </c>
      <c r="H1762">
        <v>42</v>
      </c>
      <c r="I1762">
        <f>VLOOKUP(A1762,Bシート!A:G,2,FALSE)</f>
        <v>4.9000000000000004</v>
      </c>
      <c r="J1762">
        <f>VLOOKUP(A1762,Bシート!A:G,3,FALSE)</f>
        <v>4.4000000000000004</v>
      </c>
      <c r="K1762">
        <f>VLOOKUP(A1762,Bシート!A:G,4,FALSE)</f>
        <v>1012</v>
      </c>
      <c r="L1762">
        <f>VLOOKUP(A1762,Bシート!A:G,5,FALSE)</f>
        <v>-2.8999999999999773</v>
      </c>
      <c r="M1762">
        <f>VLOOKUP(A1762,Bシート!A:G,6,FALSE)</f>
        <v>48</v>
      </c>
      <c r="N1762">
        <f>VLOOKUP(A1762,Bシート!A:G,7,FALSE)</f>
        <v>18</v>
      </c>
      <c r="O1762">
        <f>VLOOKUP(A1762,Bシート!A:H,8,FALSE)</f>
        <v>4.8</v>
      </c>
      <c r="P1762">
        <f>VLOOKUP(A1762,Bシート!A:I,9,FALSE)</f>
        <v>0.85</v>
      </c>
      <c r="Q1762">
        <f>VLOOKUP(A1762,Bシート!A:J,10,FALSE)</f>
        <v>0.52</v>
      </c>
    </row>
    <row r="1763" spans="1:17">
      <c r="A1763" s="11">
        <v>44956</v>
      </c>
      <c r="B1763">
        <v>1</v>
      </c>
      <c r="C1763">
        <v>6</v>
      </c>
      <c r="D1763">
        <v>7</v>
      </c>
      <c r="E1763">
        <v>20</v>
      </c>
      <c r="F1763">
        <v>37</v>
      </c>
      <c r="G1763">
        <v>40</v>
      </c>
      <c r="H1763">
        <v>10</v>
      </c>
      <c r="I1763">
        <f>VLOOKUP(A1763,Bシート!A:G,2,FALSE)</f>
        <v>5.9</v>
      </c>
      <c r="J1763">
        <f>VLOOKUP(A1763,Bシート!A:G,3,FALSE)</f>
        <v>1.9000000000000004</v>
      </c>
      <c r="K1763">
        <f>VLOOKUP(A1763,Bシート!A:G,4,FALSE)</f>
        <v>1008.6</v>
      </c>
      <c r="L1763">
        <f>VLOOKUP(A1763,Bシート!A:G,5,FALSE)</f>
        <v>-1.3999999999999773</v>
      </c>
      <c r="M1763">
        <f>VLOOKUP(A1763,Bシート!A:G,6,FALSE)</f>
        <v>47</v>
      </c>
      <c r="N1763">
        <f>VLOOKUP(A1763,Bシート!A:G,7,FALSE)</f>
        <v>-4</v>
      </c>
      <c r="O1763">
        <f>VLOOKUP(A1763,Bシート!A:H,8,FALSE)</f>
        <v>8.8000000000000007</v>
      </c>
      <c r="P1763">
        <f>VLOOKUP(A1763,Bシート!A:I,9,FALSE)</f>
        <v>0.95</v>
      </c>
      <c r="Q1763">
        <f>VLOOKUP(A1763,Bシート!A:J,10,FALSE)</f>
        <v>-0.3</v>
      </c>
    </row>
    <row r="1764" spans="1:17">
      <c r="A1764" s="11">
        <v>44959</v>
      </c>
      <c r="B1764">
        <v>2</v>
      </c>
      <c r="C1764">
        <v>6</v>
      </c>
      <c r="D1764">
        <v>20</v>
      </c>
      <c r="E1764">
        <v>30</v>
      </c>
      <c r="F1764">
        <v>31</v>
      </c>
      <c r="G1764">
        <v>41</v>
      </c>
      <c r="H1764">
        <v>11</v>
      </c>
      <c r="I1764">
        <f>VLOOKUP(A1764,Bシート!A:G,2,FALSE)</f>
        <v>6.2</v>
      </c>
      <c r="J1764">
        <f>VLOOKUP(A1764,Bシート!A:G,3,FALSE)</f>
        <v>-4.6000000000000005</v>
      </c>
      <c r="K1764">
        <f>VLOOKUP(A1764,Bシート!A:G,4,FALSE)</f>
        <v>1016.2</v>
      </c>
      <c r="L1764">
        <f>VLOOKUP(A1764,Bシート!A:G,5,FALSE)</f>
        <v>10.900000000000091</v>
      </c>
      <c r="M1764">
        <f>VLOOKUP(A1764,Bシート!A:G,6,FALSE)</f>
        <v>30</v>
      </c>
      <c r="N1764">
        <f>VLOOKUP(A1764,Bシート!A:G,7,FALSE)</f>
        <v>-12</v>
      </c>
      <c r="O1764">
        <f>VLOOKUP(A1764,Bシート!A:H,8,FALSE)</f>
        <v>11.8</v>
      </c>
      <c r="P1764">
        <f>VLOOKUP(A1764,Bシート!A:I,9,FALSE)</f>
        <v>0.59</v>
      </c>
      <c r="Q1764">
        <f>VLOOKUP(A1764,Bシート!A:J,10,FALSE)</f>
        <v>-0.81</v>
      </c>
    </row>
    <row r="1765" spans="1:17">
      <c r="A1765" s="11">
        <v>44963</v>
      </c>
      <c r="B1765">
        <v>16</v>
      </c>
      <c r="C1765">
        <v>21</v>
      </c>
      <c r="D1765">
        <v>26</v>
      </c>
      <c r="E1765">
        <v>31</v>
      </c>
      <c r="F1765">
        <v>39</v>
      </c>
      <c r="G1765">
        <v>42</v>
      </c>
      <c r="H1765">
        <v>41</v>
      </c>
      <c r="I1765">
        <f>VLOOKUP(A1765,Bシート!A:G,2,FALSE)</f>
        <v>8.1</v>
      </c>
      <c r="J1765">
        <f>VLOOKUP(A1765,Bシート!A:G,3,FALSE)</f>
        <v>-0.59999999999999964</v>
      </c>
      <c r="K1765">
        <f>VLOOKUP(A1765,Bシート!A:G,4,FALSE)</f>
        <v>1016.3</v>
      </c>
      <c r="L1765">
        <f>VLOOKUP(A1765,Bシート!A:G,5,FALSE)</f>
        <v>-2.6000000000000227</v>
      </c>
      <c r="M1765">
        <f>VLOOKUP(A1765,Bシート!A:G,6,FALSE)</f>
        <v>56</v>
      </c>
      <c r="N1765">
        <f>VLOOKUP(A1765,Bシート!A:G,7,FALSE)</f>
        <v>2</v>
      </c>
      <c r="O1765">
        <f>VLOOKUP(A1765,Bシート!A:H,8,FALSE)</f>
        <v>15.8</v>
      </c>
      <c r="P1765">
        <f>VLOOKUP(A1765,Bシート!A:I,9,FALSE)</f>
        <v>-0.22</v>
      </c>
      <c r="Q1765">
        <f>VLOOKUP(A1765,Bシート!A:J,10,FALSE)</f>
        <v>-0.98</v>
      </c>
    </row>
    <row r="1766" spans="1:17">
      <c r="A1766" s="11">
        <v>44966</v>
      </c>
      <c r="B1766">
        <v>1</v>
      </c>
      <c r="C1766">
        <v>10</v>
      </c>
      <c r="D1766">
        <v>15</v>
      </c>
      <c r="E1766">
        <v>19</v>
      </c>
      <c r="F1766">
        <v>20</v>
      </c>
      <c r="G1766">
        <v>32</v>
      </c>
      <c r="H1766">
        <v>6</v>
      </c>
      <c r="I1766">
        <f>VLOOKUP(A1766,Bシート!A:G,2,FALSE)</f>
        <v>6.3</v>
      </c>
      <c r="J1766">
        <f>VLOOKUP(A1766,Bシート!A:G,3,FALSE)</f>
        <v>-2.8999999999999995</v>
      </c>
      <c r="K1766">
        <f>VLOOKUP(A1766,Bシート!A:G,4,FALSE)</f>
        <v>1024.5</v>
      </c>
      <c r="L1766">
        <f>VLOOKUP(A1766,Bシート!A:G,5,FALSE)</f>
        <v>10.5</v>
      </c>
      <c r="M1766">
        <f>VLOOKUP(A1766,Bシート!A:G,6,FALSE)</f>
        <v>31</v>
      </c>
      <c r="N1766">
        <f>VLOOKUP(A1766,Bシート!A:G,7,FALSE)</f>
        <v>-31</v>
      </c>
      <c r="O1766">
        <f>VLOOKUP(A1766,Bシート!A:H,8,FALSE)</f>
        <v>18.8</v>
      </c>
      <c r="P1766">
        <f>VLOOKUP(A1766,Bシート!A:I,9,FALSE)</f>
        <v>-0.76</v>
      </c>
      <c r="Q1766">
        <f>VLOOKUP(A1766,Bシート!A:J,10,FALSE)</f>
        <v>-0.65</v>
      </c>
    </row>
    <row r="1767" spans="1:17">
      <c r="A1767" s="11">
        <v>44970</v>
      </c>
      <c r="B1767">
        <v>16</v>
      </c>
      <c r="C1767">
        <v>19</v>
      </c>
      <c r="D1767">
        <v>25</v>
      </c>
      <c r="E1767">
        <v>26</v>
      </c>
      <c r="F1767">
        <v>35</v>
      </c>
      <c r="G1767">
        <v>43</v>
      </c>
      <c r="H1767">
        <v>38</v>
      </c>
      <c r="I1767">
        <f>VLOOKUP(A1767,Bシート!A:G,2,FALSE)</f>
        <v>6.8</v>
      </c>
      <c r="J1767">
        <f>VLOOKUP(A1767,Bシート!A:G,3,FALSE)</f>
        <v>-7.0000000000000009</v>
      </c>
      <c r="K1767">
        <f>VLOOKUP(A1767,Bシート!A:G,4,FALSE)</f>
        <v>1002.6</v>
      </c>
      <c r="L1767">
        <f>VLOOKUP(A1767,Bシート!A:G,5,FALSE)</f>
        <v>-12.600000000000023</v>
      </c>
      <c r="M1767">
        <f>VLOOKUP(A1767,Bシート!A:G,6,FALSE)</f>
        <v>93</v>
      </c>
      <c r="N1767">
        <f>VLOOKUP(A1767,Bシート!A:G,7,FALSE)</f>
        <v>16</v>
      </c>
      <c r="O1767">
        <f>VLOOKUP(A1767,Bシート!A:H,8,FALSE)</f>
        <v>22.8</v>
      </c>
      <c r="P1767">
        <f>VLOOKUP(A1767,Bシート!A:I,9,FALSE)</f>
        <v>-0.99</v>
      </c>
      <c r="Q1767">
        <f>VLOOKUP(A1767,Bシート!A:J,10,FALSE)</f>
        <v>0.14000000000000001</v>
      </c>
    </row>
    <row r="1768" spans="1:17">
      <c r="A1768" s="11">
        <v>44973</v>
      </c>
      <c r="B1768">
        <v>7</v>
      </c>
      <c r="C1768">
        <v>15</v>
      </c>
      <c r="D1768">
        <v>17</v>
      </c>
      <c r="E1768">
        <v>21</v>
      </c>
      <c r="F1768">
        <v>32</v>
      </c>
      <c r="G1768">
        <v>35</v>
      </c>
      <c r="H1768">
        <v>43</v>
      </c>
      <c r="I1768">
        <f>VLOOKUP(A1768,Bシート!A:G,2,FALSE)</f>
        <v>5</v>
      </c>
      <c r="J1768">
        <f>VLOOKUP(A1768,Bシート!A:G,3,FALSE)</f>
        <v>0.79999999999999982</v>
      </c>
      <c r="K1768">
        <f>VLOOKUP(A1768,Bシート!A:G,4,FALSE)</f>
        <v>1024.2</v>
      </c>
      <c r="L1768">
        <f>VLOOKUP(A1768,Bシート!A:G,5,FALSE)</f>
        <v>5.7000000000000455</v>
      </c>
      <c r="M1768">
        <f>VLOOKUP(A1768,Bシート!A:G,6,FALSE)</f>
        <v>41</v>
      </c>
      <c r="N1768">
        <f>VLOOKUP(A1768,Bシート!A:G,7,FALSE)</f>
        <v>8</v>
      </c>
      <c r="O1768">
        <f>VLOOKUP(A1768,Bシート!A:H,8,FALSE)</f>
        <v>25.8</v>
      </c>
      <c r="P1768">
        <f>VLOOKUP(A1768,Bシート!A:I,9,FALSE)</f>
        <v>-0.71</v>
      </c>
      <c r="Q1768">
        <f>VLOOKUP(A1768,Bシート!A:J,10,FALSE)</f>
        <v>0.7</v>
      </c>
    </row>
    <row r="1769" spans="1:17">
      <c r="A1769" s="11">
        <v>44977</v>
      </c>
      <c r="B1769">
        <v>6</v>
      </c>
      <c r="C1769">
        <v>21</v>
      </c>
      <c r="D1769">
        <v>30</v>
      </c>
      <c r="E1769">
        <v>32</v>
      </c>
      <c r="F1769">
        <v>39</v>
      </c>
      <c r="G1769">
        <v>40</v>
      </c>
      <c r="H1769">
        <v>34</v>
      </c>
      <c r="I1769">
        <f>VLOOKUP(A1769,Bシート!A:G,2,FALSE)</f>
        <v>10.9</v>
      </c>
      <c r="J1769">
        <f>VLOOKUP(A1769,Bシート!A:G,3,FALSE)</f>
        <v>-5</v>
      </c>
      <c r="K1769">
        <f>VLOOKUP(A1769,Bシート!A:G,4,FALSE)</f>
        <v>1006.3</v>
      </c>
      <c r="L1769">
        <f>VLOOKUP(A1769,Bシート!A:G,5,FALSE)</f>
        <v>7</v>
      </c>
      <c r="M1769">
        <f>VLOOKUP(A1769,Bシート!A:G,6,FALSE)</f>
        <v>53</v>
      </c>
      <c r="N1769">
        <f>VLOOKUP(A1769,Bシート!A:G,7,FALSE)</f>
        <v>-5</v>
      </c>
      <c r="O1769">
        <f>VLOOKUP(A1769,Bシート!A:H,8,FALSE)</f>
        <v>0.27</v>
      </c>
      <c r="P1769">
        <f>VLOOKUP(A1769,Bシート!A:I,9,FALSE)</f>
        <v>0.06</v>
      </c>
      <c r="Q1769">
        <f>VLOOKUP(A1769,Bシート!A:J,10,FALSE)</f>
        <v>1</v>
      </c>
    </row>
    <row r="1770" spans="1:17">
      <c r="A1770" s="11">
        <v>44980</v>
      </c>
      <c r="B1770">
        <v>4</v>
      </c>
      <c r="C1770">
        <v>11</v>
      </c>
      <c r="D1770">
        <v>15</v>
      </c>
      <c r="E1770">
        <v>19</v>
      </c>
      <c r="F1770">
        <v>28</v>
      </c>
      <c r="G1770">
        <v>32</v>
      </c>
      <c r="H1770">
        <v>34</v>
      </c>
      <c r="I1770">
        <f>VLOOKUP(A1770,Bシート!A:G,2,FALSE)</f>
        <v>11.8</v>
      </c>
      <c r="J1770">
        <f>VLOOKUP(A1770,Bシート!A:G,3,FALSE)</f>
        <v>5.2000000000000011</v>
      </c>
      <c r="K1770">
        <f>VLOOKUP(A1770,Bシート!A:G,4,FALSE)</f>
        <v>1014.3</v>
      </c>
      <c r="L1770">
        <f>VLOOKUP(A1770,Bシート!A:G,5,FALSE)</f>
        <v>-10.400000000000091</v>
      </c>
      <c r="M1770">
        <f>VLOOKUP(A1770,Bシート!A:G,6,FALSE)</f>
        <v>45</v>
      </c>
      <c r="N1770">
        <f>VLOOKUP(A1770,Bシート!A:G,7,FALSE)</f>
        <v>-6</v>
      </c>
      <c r="O1770">
        <f>VLOOKUP(A1770,Bシート!A:H,8,FALSE)</f>
        <v>3.27</v>
      </c>
      <c r="P1770">
        <f>VLOOKUP(A1770,Bシート!A:I,9,FALSE)</f>
        <v>0.64</v>
      </c>
      <c r="Q1770">
        <f>VLOOKUP(A1770,Bシート!A:J,10,FALSE)</f>
        <v>0.77</v>
      </c>
    </row>
    <row r="1771" spans="1:17">
      <c r="A1771" s="11">
        <v>44984</v>
      </c>
      <c r="B1771">
        <v>1</v>
      </c>
      <c r="C1771">
        <v>11</v>
      </c>
      <c r="D1771">
        <v>18</v>
      </c>
      <c r="E1771">
        <v>24</v>
      </c>
      <c r="F1771">
        <v>37</v>
      </c>
      <c r="G1771">
        <v>43</v>
      </c>
      <c r="H1771">
        <v>28</v>
      </c>
      <c r="I1771">
        <f>VLOOKUP(A1771,Bシート!A:G,2,FALSE)</f>
        <v>10.4</v>
      </c>
      <c r="J1771">
        <f>VLOOKUP(A1771,Bシート!A:G,3,FALSE)</f>
        <v>3.3000000000000007</v>
      </c>
      <c r="K1771">
        <f>VLOOKUP(A1771,Bシート!A:G,4,FALSE)</f>
        <v>1027.8</v>
      </c>
      <c r="L1771">
        <f>VLOOKUP(A1771,Bシート!A:G,5,FALSE)</f>
        <v>4.5</v>
      </c>
      <c r="M1771">
        <f>VLOOKUP(A1771,Bシート!A:G,6,FALSE)</f>
        <v>47</v>
      </c>
      <c r="N1771">
        <f>VLOOKUP(A1771,Bシート!A:G,7,FALSE)</f>
        <v>15</v>
      </c>
      <c r="O1771">
        <f>VLOOKUP(A1771,Bシート!A:H,8,FALSE)</f>
        <v>7.27</v>
      </c>
      <c r="P1771">
        <f>VLOOKUP(A1771,Bシート!A:I,9,FALSE)</f>
        <v>1</v>
      </c>
      <c r="Q1771">
        <f>VLOOKUP(A1771,Bシート!A:J,10,FALSE)</f>
        <v>0.02</v>
      </c>
    </row>
    <row r="1772" spans="1:17">
      <c r="A1772" s="11">
        <v>44987</v>
      </c>
      <c r="B1772">
        <v>3</v>
      </c>
      <c r="C1772">
        <v>6</v>
      </c>
      <c r="D1772">
        <v>12</v>
      </c>
      <c r="E1772">
        <v>16</v>
      </c>
      <c r="F1772">
        <v>31</v>
      </c>
      <c r="G1772">
        <v>42</v>
      </c>
      <c r="H1772">
        <v>40</v>
      </c>
      <c r="I1772">
        <f>VLOOKUP(A1772,Bシート!A:G,2,FALSE)</f>
        <v>9.9</v>
      </c>
      <c r="J1772">
        <f>VLOOKUP(A1772,Bシート!A:G,3,FALSE)</f>
        <v>-5.9</v>
      </c>
      <c r="K1772">
        <f>VLOOKUP(A1772,Bシート!A:G,4,FALSE)</f>
        <v>1009.6</v>
      </c>
      <c r="L1772">
        <f>VLOOKUP(A1772,Bシート!A:G,5,FALSE)</f>
        <v>-2.5</v>
      </c>
      <c r="M1772">
        <f>VLOOKUP(A1772,Bシート!A:G,6,FALSE)</f>
        <v>40</v>
      </c>
      <c r="N1772">
        <f>VLOOKUP(A1772,Bシート!A:G,7,FALSE)</f>
        <v>-11</v>
      </c>
      <c r="O1772">
        <f>VLOOKUP(A1772,Bシート!A:H,8,FALSE)</f>
        <v>10.27</v>
      </c>
      <c r="P1772">
        <f>VLOOKUP(A1772,Bシート!A:I,9,FALSE)</f>
        <v>0.82</v>
      </c>
      <c r="Q1772">
        <f>VLOOKUP(A1772,Bシート!A:J,10,FALSE)</f>
        <v>-0.57999999999999996</v>
      </c>
    </row>
    <row r="1773" spans="1:17">
      <c r="A1773" s="11">
        <v>44991</v>
      </c>
      <c r="B1773">
        <v>5</v>
      </c>
      <c r="C1773">
        <v>21</v>
      </c>
      <c r="D1773">
        <v>22</v>
      </c>
      <c r="E1773">
        <v>30</v>
      </c>
      <c r="F1773">
        <v>32</v>
      </c>
      <c r="G1773">
        <v>36</v>
      </c>
      <c r="H1773">
        <v>16</v>
      </c>
      <c r="I1773">
        <f>VLOOKUP(A1773,Bシート!A:G,2,FALSE)</f>
        <v>11.2</v>
      </c>
      <c r="J1773">
        <f>VLOOKUP(A1773,Bシート!A:G,3,FALSE)</f>
        <v>0.69999999999999929</v>
      </c>
      <c r="K1773">
        <f>VLOOKUP(A1773,Bシート!A:G,4,FALSE)</f>
        <v>1017.7</v>
      </c>
      <c r="L1773">
        <f>VLOOKUP(A1773,Bシート!A:G,5,FALSE)</f>
        <v>-5</v>
      </c>
      <c r="M1773">
        <f>VLOOKUP(A1773,Bシート!A:G,6,FALSE)</f>
        <v>74</v>
      </c>
      <c r="N1773">
        <f>VLOOKUP(A1773,Bシート!A:G,7,FALSE)</f>
        <v>12</v>
      </c>
      <c r="O1773">
        <f>VLOOKUP(A1773,Bシート!A:H,8,FALSE)</f>
        <v>14.27</v>
      </c>
      <c r="P1773">
        <f>VLOOKUP(A1773,Bシート!A:I,9,FALSE)</f>
        <v>0.1</v>
      </c>
      <c r="Q1773">
        <f>VLOOKUP(A1773,Bシート!A:J,10,FALSE)</f>
        <v>-0.99</v>
      </c>
    </row>
    <row r="1774" spans="1:17">
      <c r="A1774" s="11">
        <v>44994</v>
      </c>
      <c r="B1774">
        <v>12</v>
      </c>
      <c r="C1774">
        <v>21</v>
      </c>
      <c r="D1774">
        <v>22</v>
      </c>
      <c r="E1774">
        <v>27</v>
      </c>
      <c r="F1774">
        <v>31</v>
      </c>
      <c r="G1774">
        <v>32</v>
      </c>
      <c r="H1774">
        <v>20</v>
      </c>
      <c r="I1774">
        <f>VLOOKUP(A1774,Bシート!A:G,2,FALSE)</f>
        <v>17.600000000000001</v>
      </c>
      <c r="J1774">
        <f>VLOOKUP(A1774,Bシート!A:G,3,FALSE)</f>
        <v>1.4000000000000021</v>
      </c>
      <c r="K1774">
        <f>VLOOKUP(A1774,Bシート!A:G,4,FALSE)</f>
        <v>1015</v>
      </c>
      <c r="L1774">
        <f>VLOOKUP(A1774,Bシート!A:G,5,FALSE)</f>
        <v>-1.7000000000000455</v>
      </c>
      <c r="M1774">
        <f>VLOOKUP(A1774,Bシート!A:G,6,FALSE)</f>
        <v>52</v>
      </c>
      <c r="N1774">
        <f>VLOOKUP(A1774,Bシート!A:G,7,FALSE)</f>
        <v>3</v>
      </c>
      <c r="O1774">
        <f>VLOOKUP(A1774,Bシート!A:H,8,FALSE)</f>
        <v>17.27</v>
      </c>
      <c r="P1774">
        <f>VLOOKUP(A1774,Bシート!A:I,9,FALSE)</f>
        <v>-0.51</v>
      </c>
      <c r="Q1774">
        <f>VLOOKUP(A1774,Bシート!A:J,10,FALSE)</f>
        <v>-0.86</v>
      </c>
    </row>
    <row r="1775" spans="1:17">
      <c r="A1775" s="11">
        <v>44998</v>
      </c>
      <c r="B1775">
        <v>17</v>
      </c>
      <c r="C1775">
        <v>18</v>
      </c>
      <c r="D1775">
        <v>26</v>
      </c>
      <c r="E1775">
        <v>30</v>
      </c>
      <c r="F1775">
        <v>36</v>
      </c>
      <c r="G1775">
        <v>40</v>
      </c>
      <c r="H1775">
        <v>3</v>
      </c>
      <c r="I1775">
        <f>VLOOKUP(A1775,Bシート!A:G,2,FALSE)</f>
        <v>14.1</v>
      </c>
      <c r="J1775">
        <f>VLOOKUP(A1775,Bシート!A:G,3,FALSE)</f>
        <v>-2.0000000000000018</v>
      </c>
      <c r="K1775">
        <f>VLOOKUP(A1775,Bシート!A:G,4,FALSE)</f>
        <v>1008.3</v>
      </c>
      <c r="L1775">
        <f>VLOOKUP(A1775,Bシート!A:G,5,FALSE)</f>
        <v>-10.800000000000068</v>
      </c>
      <c r="M1775">
        <f>VLOOKUP(A1775,Bシート!A:G,6,FALSE)</f>
        <v>87</v>
      </c>
      <c r="N1775">
        <f>VLOOKUP(A1775,Bシート!A:G,7,FALSE)</f>
        <v>23</v>
      </c>
      <c r="O1775">
        <f>VLOOKUP(A1775,Bシート!A:H,8,FALSE)</f>
        <v>21.27</v>
      </c>
      <c r="P1775">
        <f>VLOOKUP(A1775,Bシート!A:I,9,FALSE)</f>
        <v>-0.98</v>
      </c>
      <c r="Q1775">
        <f>VLOOKUP(A1775,Bシート!A:J,10,FALSE)</f>
        <v>-0.19</v>
      </c>
    </row>
    <row r="1776" spans="1:17">
      <c r="A1776" s="11">
        <v>45001</v>
      </c>
      <c r="B1776">
        <v>4</v>
      </c>
      <c r="C1776">
        <v>5</v>
      </c>
      <c r="D1776">
        <v>9</v>
      </c>
      <c r="E1776">
        <v>26</v>
      </c>
      <c r="F1776">
        <v>27</v>
      </c>
      <c r="G1776">
        <v>29</v>
      </c>
      <c r="H1776">
        <v>43</v>
      </c>
      <c r="I1776">
        <f>VLOOKUP(A1776,Bシート!A:G,2,FALSE)</f>
        <v>17</v>
      </c>
      <c r="J1776">
        <f>VLOOKUP(A1776,Bシート!A:G,3,FALSE)</f>
        <v>2.5</v>
      </c>
      <c r="K1776">
        <f>VLOOKUP(A1776,Bシート!A:G,4,FALSE)</f>
        <v>1017.5</v>
      </c>
      <c r="L1776">
        <f>VLOOKUP(A1776,Bシート!A:G,5,FALSE)</f>
        <v>-6.2999999999999545</v>
      </c>
      <c r="M1776">
        <f>VLOOKUP(A1776,Bシート!A:G,6,FALSE)</f>
        <v>55</v>
      </c>
      <c r="N1776">
        <f>VLOOKUP(A1776,Bシート!A:G,7,FALSE)</f>
        <v>-9</v>
      </c>
      <c r="O1776">
        <f>VLOOKUP(A1776,Bシート!A:H,8,FALSE)</f>
        <v>24.27</v>
      </c>
      <c r="P1776">
        <f>VLOOKUP(A1776,Bシート!A:I,9,FALSE)</f>
        <v>-0.9</v>
      </c>
      <c r="Q1776">
        <f>VLOOKUP(A1776,Bシート!A:J,10,FALSE)</f>
        <v>0.44</v>
      </c>
    </row>
    <row r="1777" spans="1:17">
      <c r="A1777" s="11">
        <v>45005</v>
      </c>
      <c r="B1777">
        <v>5</v>
      </c>
      <c r="C1777">
        <v>11</v>
      </c>
      <c r="D1777">
        <v>18</v>
      </c>
      <c r="E1777">
        <v>25</v>
      </c>
      <c r="F1777">
        <v>33</v>
      </c>
      <c r="G1777">
        <v>38</v>
      </c>
      <c r="H1777">
        <v>32</v>
      </c>
      <c r="I1777">
        <f>VLOOKUP(A1777,Bシート!A:G,2,FALSE)</f>
        <v>15.6</v>
      </c>
      <c r="J1777">
        <f>VLOOKUP(A1777,Bシート!A:G,3,FALSE)</f>
        <v>4.5999999999999996</v>
      </c>
      <c r="K1777">
        <f>VLOOKUP(A1777,Bシート!A:G,4,FALSE)</f>
        <v>1014.6</v>
      </c>
      <c r="L1777">
        <f>VLOOKUP(A1777,Bシート!A:G,5,FALSE)</f>
        <v>-0.29999999999995453</v>
      </c>
      <c r="M1777">
        <f>VLOOKUP(A1777,Bシート!A:G,6,FALSE)</f>
        <v>60</v>
      </c>
      <c r="N1777">
        <f>VLOOKUP(A1777,Bシート!A:G,7,FALSE)</f>
        <v>22</v>
      </c>
      <c r="O1777">
        <f>VLOOKUP(A1777,Bシート!A:H,8,FALSE)</f>
        <v>28.27</v>
      </c>
      <c r="P1777">
        <f>VLOOKUP(A1777,Bシート!A:I,9,FALSE)</f>
        <v>-0.26</v>
      </c>
      <c r="Q1777">
        <f>VLOOKUP(A1777,Bシート!A:J,10,FALSE)</f>
        <v>0.96</v>
      </c>
    </row>
    <row r="1778" spans="1:17">
      <c r="A1778" s="11">
        <v>45008</v>
      </c>
      <c r="B1778">
        <v>5</v>
      </c>
      <c r="C1778">
        <v>16</v>
      </c>
      <c r="D1778">
        <v>19</v>
      </c>
      <c r="E1778">
        <v>21</v>
      </c>
      <c r="F1778">
        <v>30</v>
      </c>
      <c r="G1778">
        <v>35</v>
      </c>
      <c r="H1778">
        <v>11</v>
      </c>
      <c r="I1778">
        <f>VLOOKUP(A1778,Bシート!A:G,2,FALSE)</f>
        <v>17.100000000000001</v>
      </c>
      <c r="J1778">
        <f>VLOOKUP(A1778,Bシート!A:G,3,FALSE)</f>
        <v>-1.5</v>
      </c>
      <c r="K1778">
        <f>VLOOKUP(A1778,Bシート!A:G,4,FALSE)</f>
        <v>1003.8</v>
      </c>
      <c r="L1778">
        <f>VLOOKUP(A1778,Bシート!A:G,5,FALSE)</f>
        <v>-10.800000000000068</v>
      </c>
      <c r="M1778">
        <f>VLOOKUP(A1778,Bシート!A:G,6,FALSE)</f>
        <v>100</v>
      </c>
      <c r="N1778">
        <f>VLOOKUP(A1778,Bシート!A:G,7,FALSE)</f>
        <v>36</v>
      </c>
      <c r="O1778">
        <f>VLOOKUP(A1778,Bシート!A:H,8,FALSE)</f>
        <v>1.74</v>
      </c>
      <c r="P1778">
        <f>VLOOKUP(A1778,Bシート!A:I,9,FALSE)</f>
        <v>0.36</v>
      </c>
      <c r="Q1778">
        <f>VLOOKUP(A1778,Bシート!A:J,10,FALSE)</f>
        <v>0.93</v>
      </c>
    </row>
    <row r="1779" spans="1:17">
      <c r="A1779" s="11">
        <v>45012</v>
      </c>
      <c r="B1779">
        <v>9</v>
      </c>
      <c r="C1779">
        <v>19</v>
      </c>
      <c r="D1779">
        <v>24</v>
      </c>
      <c r="E1779">
        <v>25</v>
      </c>
      <c r="F1779">
        <v>26</v>
      </c>
      <c r="G1779">
        <v>39</v>
      </c>
      <c r="H1779">
        <v>34</v>
      </c>
      <c r="I1779">
        <f>VLOOKUP(A1779,Bシート!A:G,2,FALSE)</f>
        <v>13.5</v>
      </c>
      <c r="J1779">
        <f>VLOOKUP(A1779,Bシート!A:G,3,FALSE)</f>
        <v>1.4000000000000004</v>
      </c>
      <c r="K1779">
        <f>VLOOKUP(A1779,Bシート!A:G,4,FALSE)</f>
        <v>1015</v>
      </c>
      <c r="L1779">
        <f>VLOOKUP(A1779,Bシート!A:G,5,FALSE)</f>
        <v>12.899999999999977</v>
      </c>
      <c r="M1779">
        <f>VLOOKUP(A1779,Bシート!A:G,6,FALSE)</f>
        <v>58</v>
      </c>
      <c r="N1779">
        <f>VLOOKUP(A1779,Bシート!A:G,7,FALSE)</f>
        <v>-42</v>
      </c>
      <c r="O1779">
        <f>VLOOKUP(A1779,Bシート!A:H,8,FALSE)</f>
        <v>5.74</v>
      </c>
      <c r="P1779">
        <f>VLOOKUP(A1779,Bシート!A:I,9,FALSE)</f>
        <v>0.94</v>
      </c>
      <c r="Q1779">
        <f>VLOOKUP(A1779,Bシート!A:J,10,FALSE)</f>
        <v>0.34</v>
      </c>
    </row>
    <row r="1780" spans="1:17">
      <c r="A1780" s="11">
        <v>45015</v>
      </c>
      <c r="B1780">
        <v>11</v>
      </c>
      <c r="C1780">
        <v>13</v>
      </c>
      <c r="D1780">
        <v>20</v>
      </c>
      <c r="E1780">
        <v>33</v>
      </c>
      <c r="F1780">
        <v>35</v>
      </c>
      <c r="G1780">
        <v>40</v>
      </c>
      <c r="H1780">
        <v>34</v>
      </c>
      <c r="I1780">
        <f>VLOOKUP(A1780,Bシート!A:G,2,FALSE)</f>
        <v>16.100000000000001</v>
      </c>
      <c r="J1780">
        <f>VLOOKUP(A1780,Bシート!A:G,3,FALSE)</f>
        <v>0.90000000000000213</v>
      </c>
      <c r="K1780">
        <f>VLOOKUP(A1780,Bシート!A:G,4,FALSE)</f>
        <v>1016.3</v>
      </c>
      <c r="L1780">
        <f>VLOOKUP(A1780,Bシート!A:G,5,FALSE)</f>
        <v>-1</v>
      </c>
      <c r="M1780">
        <f>VLOOKUP(A1780,Bシート!A:G,6,FALSE)</f>
        <v>64</v>
      </c>
      <c r="N1780">
        <f>VLOOKUP(A1780,Bシート!A:G,7,FALSE)</f>
        <v>-3</v>
      </c>
      <c r="O1780">
        <f>VLOOKUP(A1780,Bシート!A:H,8,FALSE)</f>
        <v>8.74</v>
      </c>
      <c r="P1780">
        <f>VLOOKUP(A1780,Bシート!A:I,9,FALSE)</f>
        <v>0.96</v>
      </c>
      <c r="Q1780">
        <f>VLOOKUP(A1780,Bシート!A:J,10,FALSE)</f>
        <v>-0.28999999999999998</v>
      </c>
    </row>
    <row r="1781" spans="1:17">
      <c r="A1781" s="11">
        <v>45019</v>
      </c>
      <c r="B1781">
        <v>1</v>
      </c>
      <c r="C1781">
        <v>5</v>
      </c>
      <c r="D1781">
        <v>19</v>
      </c>
      <c r="E1781">
        <v>26</v>
      </c>
      <c r="F1781">
        <v>35</v>
      </c>
      <c r="G1781">
        <v>37</v>
      </c>
      <c r="H1781">
        <v>32</v>
      </c>
      <c r="I1781">
        <f>VLOOKUP(A1781,Bシート!A:G,2,FALSE)</f>
        <v>13</v>
      </c>
      <c r="J1781">
        <f>VLOOKUP(A1781,Bシート!A:G,3,FALSE)</f>
        <v>-1.0999999999999996</v>
      </c>
      <c r="K1781">
        <f>VLOOKUP(A1781,Bシート!A:G,4,FALSE)</f>
        <v>1020</v>
      </c>
      <c r="L1781">
        <f>VLOOKUP(A1781,Bシート!A:G,5,FALSE)</f>
        <v>4.2999999999999545</v>
      </c>
      <c r="M1781">
        <f>VLOOKUP(A1781,Bシート!A:G,6,FALSE)</f>
        <v>54</v>
      </c>
      <c r="N1781">
        <f>VLOOKUP(A1781,Bシート!A:G,7,FALSE)</f>
        <v>-11</v>
      </c>
      <c r="O1781">
        <f>VLOOKUP(A1781,Bシート!A:H,8,FALSE)</f>
        <v>12.74</v>
      </c>
      <c r="P1781">
        <f>VLOOKUP(A1781,Bシート!A:I,9,FALSE)</f>
        <v>0.42</v>
      </c>
      <c r="Q1781">
        <f>VLOOKUP(A1781,Bシート!A:J,10,FALSE)</f>
        <v>-0.91</v>
      </c>
    </row>
    <row r="1782" spans="1:17">
      <c r="A1782" s="11">
        <v>45022</v>
      </c>
      <c r="B1782">
        <v>10</v>
      </c>
      <c r="C1782">
        <v>18</v>
      </c>
      <c r="D1782">
        <v>32</v>
      </c>
      <c r="E1782">
        <v>39</v>
      </c>
      <c r="F1782">
        <v>41</v>
      </c>
      <c r="G1782">
        <v>42</v>
      </c>
      <c r="H1782">
        <v>12</v>
      </c>
      <c r="I1782">
        <f>VLOOKUP(A1782,Bシート!A:G,2,FALSE)</f>
        <v>18.899999999999999</v>
      </c>
      <c r="J1782">
        <f>VLOOKUP(A1782,Bシート!A:G,3,FALSE)</f>
        <v>1.3999999999999986</v>
      </c>
      <c r="K1782">
        <f>VLOOKUP(A1782,Bシート!A:G,4,FALSE)</f>
        <v>1012.1</v>
      </c>
      <c r="L1782">
        <f>VLOOKUP(A1782,Bシート!A:G,5,FALSE)</f>
        <v>-5.3999999999999773</v>
      </c>
      <c r="M1782">
        <f>VLOOKUP(A1782,Bシート!A:G,6,FALSE)</f>
        <v>70</v>
      </c>
      <c r="N1782">
        <f>VLOOKUP(A1782,Bシート!A:G,7,FALSE)</f>
        <v>12</v>
      </c>
      <c r="O1782">
        <f>VLOOKUP(A1782,Bシート!A:H,8,FALSE)</f>
        <v>15.74</v>
      </c>
      <c r="P1782">
        <f>VLOOKUP(A1782,Bシート!A:I,9,FALSE)</f>
        <v>-0.21</v>
      </c>
      <c r="Q1782">
        <f>VLOOKUP(A1782,Bシート!A:J,10,FALSE)</f>
        <v>-0.98</v>
      </c>
    </row>
    <row r="1783" spans="1:17">
      <c r="A1783" s="11">
        <v>45026</v>
      </c>
      <c r="B1783">
        <v>7</v>
      </c>
      <c r="C1783">
        <v>31</v>
      </c>
      <c r="D1783">
        <v>32</v>
      </c>
      <c r="E1783">
        <v>36</v>
      </c>
      <c r="F1783">
        <v>39</v>
      </c>
      <c r="G1783">
        <v>42</v>
      </c>
      <c r="H1783">
        <v>34</v>
      </c>
      <c r="I1783">
        <f>VLOOKUP(A1783,Bシート!A:G,2,FALSE)</f>
        <v>17.8</v>
      </c>
      <c r="J1783">
        <f>VLOOKUP(A1783,Bシート!A:G,3,FALSE)</f>
        <v>3.9000000000000004</v>
      </c>
      <c r="K1783">
        <f>VLOOKUP(A1783,Bシート!A:G,4,FALSE)</f>
        <v>1013.1</v>
      </c>
      <c r="L1783">
        <f>VLOOKUP(A1783,Bシート!A:G,5,FALSE)</f>
        <v>-1</v>
      </c>
      <c r="M1783">
        <f>VLOOKUP(A1783,Bシート!A:G,6,FALSE)</f>
        <v>42</v>
      </c>
      <c r="N1783">
        <f>VLOOKUP(A1783,Bシート!A:G,7,FALSE)</f>
        <v>0</v>
      </c>
      <c r="O1783">
        <f>VLOOKUP(A1783,Bシート!A:H,8,FALSE)</f>
        <v>19.739999999999998</v>
      </c>
      <c r="P1783">
        <f>VLOOKUP(A1783,Bシート!A:I,9,FALSE)</f>
        <v>-0.87</v>
      </c>
      <c r="Q1783">
        <f>VLOOKUP(A1783,Bシート!A:J,10,FALSE)</f>
        <v>-0.49</v>
      </c>
    </row>
    <row r="1784" spans="1:17">
      <c r="A1784" s="11">
        <v>45029</v>
      </c>
      <c r="B1784">
        <v>5</v>
      </c>
      <c r="C1784">
        <v>14</v>
      </c>
      <c r="D1784">
        <v>19</v>
      </c>
      <c r="E1784">
        <v>23</v>
      </c>
      <c r="F1784">
        <v>30</v>
      </c>
      <c r="G1784">
        <v>42</v>
      </c>
      <c r="H1784">
        <v>35</v>
      </c>
      <c r="I1784">
        <f>VLOOKUP(A1784,Bシート!A:G,2,FALSE)</f>
        <v>16.5</v>
      </c>
      <c r="J1784">
        <f>VLOOKUP(A1784,Bシート!A:G,3,FALSE)</f>
        <v>-2.3999999999999986</v>
      </c>
      <c r="K1784">
        <f>VLOOKUP(A1784,Bシート!A:G,4,FALSE)</f>
        <v>1014.8</v>
      </c>
      <c r="L1784">
        <f>VLOOKUP(A1784,Bシート!A:G,5,FALSE)</f>
        <v>10.199999999999932</v>
      </c>
      <c r="M1784">
        <f>VLOOKUP(A1784,Bシート!A:G,6,FALSE)</f>
        <v>50</v>
      </c>
      <c r="N1784">
        <f>VLOOKUP(A1784,Bシート!A:G,7,FALSE)</f>
        <v>-27</v>
      </c>
      <c r="O1784">
        <f>VLOOKUP(A1784,Bシート!A:H,8,FALSE)</f>
        <v>22.74</v>
      </c>
      <c r="P1784">
        <f>VLOOKUP(A1784,Bシート!A:I,9,FALSE)</f>
        <v>-0.99</v>
      </c>
      <c r="Q1784">
        <f>VLOOKUP(A1784,Bシート!A:J,10,FALSE)</f>
        <v>0.13</v>
      </c>
    </row>
    <row r="1785" spans="1:17">
      <c r="A1785" s="11">
        <v>45033</v>
      </c>
      <c r="B1785">
        <v>3</v>
      </c>
      <c r="C1785">
        <v>19</v>
      </c>
      <c r="D1785">
        <v>30</v>
      </c>
      <c r="E1785">
        <v>32</v>
      </c>
      <c r="F1785">
        <v>36</v>
      </c>
      <c r="G1785">
        <v>40</v>
      </c>
      <c r="H1785">
        <v>42</v>
      </c>
      <c r="I1785">
        <f>VLOOKUP(A1785,Bシート!A:G,2,FALSE)</f>
        <v>16.399999999999999</v>
      </c>
      <c r="J1785">
        <f>VLOOKUP(A1785,Bシート!A:G,3,FALSE)</f>
        <v>0.79999999999999893</v>
      </c>
      <c r="K1785">
        <f>VLOOKUP(A1785,Bシート!A:G,4,FALSE)</f>
        <v>1011.9</v>
      </c>
      <c r="L1785">
        <f>VLOOKUP(A1785,Bシート!A:G,5,FALSE)</f>
        <v>18.600000000000023</v>
      </c>
      <c r="M1785">
        <f>VLOOKUP(A1785,Bシート!A:G,6,FALSE)</f>
        <v>33</v>
      </c>
      <c r="N1785">
        <f>VLOOKUP(A1785,Bシート!A:G,7,FALSE)</f>
        <v>-64</v>
      </c>
      <c r="O1785">
        <f>VLOOKUP(A1785,Bシート!A:H,8,FALSE)</f>
        <v>26.74</v>
      </c>
      <c r="P1785">
        <f>VLOOKUP(A1785,Bシート!A:I,9,FALSE)</f>
        <v>-0.56000000000000005</v>
      </c>
      <c r="Q1785">
        <f>VLOOKUP(A1785,Bシート!A:J,10,FALSE)</f>
        <v>0.83</v>
      </c>
    </row>
    <row r="1786" spans="1:17">
      <c r="A1786" s="11">
        <v>45036</v>
      </c>
      <c r="B1786">
        <v>4</v>
      </c>
      <c r="C1786">
        <v>11</v>
      </c>
      <c r="D1786">
        <v>24</v>
      </c>
      <c r="E1786">
        <v>35</v>
      </c>
      <c r="F1786">
        <v>37</v>
      </c>
      <c r="G1786">
        <v>42</v>
      </c>
      <c r="H1786">
        <v>7</v>
      </c>
      <c r="I1786">
        <f>VLOOKUP(A1786,Bシート!A:G,2,FALSE)</f>
        <v>21.6</v>
      </c>
      <c r="J1786">
        <f>VLOOKUP(A1786,Bシート!A:G,3,FALSE)</f>
        <v>0.90000000000000213</v>
      </c>
      <c r="K1786">
        <f>VLOOKUP(A1786,Bシート!A:G,4,FALSE)</f>
        <v>1004.5</v>
      </c>
      <c r="L1786">
        <f>VLOOKUP(A1786,Bシート!A:G,5,FALSE)</f>
        <v>-1.5</v>
      </c>
      <c r="M1786">
        <f>VLOOKUP(A1786,Bシート!A:G,6,FALSE)</f>
        <v>72</v>
      </c>
      <c r="N1786">
        <f>VLOOKUP(A1786,Bシート!A:G,7,FALSE)</f>
        <v>2</v>
      </c>
      <c r="O1786">
        <f>VLOOKUP(A1786,Bシート!A:H,8,FALSE)</f>
        <v>0.21</v>
      </c>
      <c r="P1786">
        <f>VLOOKUP(A1786,Bシート!A:I,9,FALSE)</f>
        <v>0.05</v>
      </c>
      <c r="Q1786">
        <f>VLOOKUP(A1786,Bシート!A:J,10,FALSE)</f>
        <v>1</v>
      </c>
    </row>
    <row r="1787" spans="1:17">
      <c r="A1787" s="11">
        <v>45040</v>
      </c>
      <c r="B1787">
        <v>2</v>
      </c>
      <c r="C1787">
        <v>5</v>
      </c>
      <c r="D1787">
        <v>6</v>
      </c>
      <c r="E1787">
        <v>26</v>
      </c>
      <c r="F1787">
        <v>33</v>
      </c>
      <c r="G1787">
        <v>35</v>
      </c>
      <c r="H1787">
        <v>13</v>
      </c>
      <c r="I1787">
        <f>VLOOKUP(A1787,Bシート!A:G,2,FALSE)</f>
        <v>13.6</v>
      </c>
      <c r="J1787">
        <f>VLOOKUP(A1787,Bシート!A:G,3,FALSE)</f>
        <v>-2.3000000000000007</v>
      </c>
      <c r="K1787">
        <f>VLOOKUP(A1787,Bシート!A:G,4,FALSE)</f>
        <v>1019.3</v>
      </c>
      <c r="L1787">
        <f>VLOOKUP(A1787,Bシート!A:G,5,FALSE)</f>
        <v>3.7999999999999545</v>
      </c>
      <c r="M1787">
        <f>VLOOKUP(A1787,Bシート!A:G,6,FALSE)</f>
        <v>52</v>
      </c>
      <c r="N1787">
        <f>VLOOKUP(A1787,Bシート!A:G,7,FALSE)</f>
        <v>9</v>
      </c>
      <c r="O1787">
        <f>VLOOKUP(A1787,Bシート!A:H,8,FALSE)</f>
        <v>4.21</v>
      </c>
      <c r="P1787">
        <f>VLOOKUP(A1787,Bシート!A:I,9,FALSE)</f>
        <v>0.78</v>
      </c>
      <c r="Q1787">
        <f>VLOOKUP(A1787,Bシート!A:J,10,FALSE)</f>
        <v>0.62</v>
      </c>
    </row>
    <row r="1788" spans="1:17">
      <c r="A1788" s="11">
        <v>45043</v>
      </c>
      <c r="B1788">
        <v>2</v>
      </c>
      <c r="C1788">
        <v>13</v>
      </c>
      <c r="D1788">
        <v>17</v>
      </c>
      <c r="E1788">
        <v>19</v>
      </c>
      <c r="F1788">
        <v>41</v>
      </c>
      <c r="G1788">
        <v>43</v>
      </c>
      <c r="H1788">
        <v>1</v>
      </c>
      <c r="I1788">
        <f>VLOOKUP(A1788,Bシート!A:G,2,FALSE)</f>
        <v>18.2</v>
      </c>
      <c r="J1788">
        <f>VLOOKUP(A1788,Bシート!A:G,3,FALSE)</f>
        <v>3.1999999999999993</v>
      </c>
      <c r="K1788">
        <f>VLOOKUP(A1788,Bシート!A:G,4,FALSE)</f>
        <v>1018.2</v>
      </c>
      <c r="L1788">
        <f>VLOOKUP(A1788,Bシート!A:G,5,FALSE)</f>
        <v>19.900000000000091</v>
      </c>
      <c r="M1788">
        <f>VLOOKUP(A1788,Bシート!A:G,6,FALSE)</f>
        <v>55</v>
      </c>
      <c r="N1788">
        <f>VLOOKUP(A1788,Bシート!A:G,7,FALSE)</f>
        <v>-44</v>
      </c>
      <c r="O1788">
        <f>VLOOKUP(A1788,Bシート!A:H,8,FALSE)</f>
        <v>7.21</v>
      </c>
      <c r="P1788">
        <f>VLOOKUP(A1788,Bシート!A:I,9,FALSE)</f>
        <v>1</v>
      </c>
      <c r="Q1788">
        <f>VLOOKUP(A1788,Bシート!A:J,10,FALSE)</f>
        <v>0.04</v>
      </c>
    </row>
    <row r="1789" spans="1:17">
      <c r="A1789" s="11">
        <v>45047</v>
      </c>
      <c r="B1789">
        <v>3</v>
      </c>
      <c r="C1789">
        <v>14</v>
      </c>
      <c r="D1789">
        <v>16</v>
      </c>
      <c r="E1789">
        <v>19</v>
      </c>
      <c r="F1789">
        <v>26</v>
      </c>
      <c r="G1789">
        <v>39</v>
      </c>
      <c r="H1789">
        <v>9</v>
      </c>
      <c r="I1789">
        <f>VLOOKUP(A1789,Bシート!A:G,2,FALSE)</f>
        <v>19.2</v>
      </c>
      <c r="J1789">
        <f>VLOOKUP(A1789,Bシート!A:G,3,FALSE)</f>
        <v>-0.19999999999999929</v>
      </c>
      <c r="K1789">
        <f>VLOOKUP(A1789,Bシート!A:G,4,FALSE)</f>
        <v>1007</v>
      </c>
      <c r="L1789">
        <f>VLOOKUP(A1789,Bシート!A:G,5,FALSE)</f>
        <v>6</v>
      </c>
      <c r="M1789">
        <f>VLOOKUP(A1789,Bシート!A:G,6,FALSE)</f>
        <v>65</v>
      </c>
      <c r="N1789">
        <f>VLOOKUP(A1789,Bシート!A:G,7,FALSE)</f>
        <v>-25</v>
      </c>
      <c r="O1789">
        <f>VLOOKUP(A1789,Bシート!A:H,8,FALSE)</f>
        <v>11.21</v>
      </c>
      <c r="P1789">
        <f>VLOOKUP(A1789,Bシート!A:I,9,FALSE)</f>
        <v>0.69</v>
      </c>
      <c r="Q1789">
        <f>VLOOKUP(A1789,Bシート!A:J,10,FALSE)</f>
        <v>-0.73</v>
      </c>
    </row>
    <row r="1790" spans="1:17">
      <c r="A1790" s="11">
        <v>45050</v>
      </c>
      <c r="B1790">
        <v>6</v>
      </c>
      <c r="C1790">
        <v>9</v>
      </c>
      <c r="D1790">
        <v>16</v>
      </c>
      <c r="E1790">
        <v>26</v>
      </c>
      <c r="F1790">
        <v>29</v>
      </c>
      <c r="G1790">
        <v>34</v>
      </c>
      <c r="H1790">
        <v>36</v>
      </c>
      <c r="I1790">
        <f>VLOOKUP(A1790,Bシート!A:G,2,FALSE)</f>
        <v>21.4</v>
      </c>
      <c r="J1790">
        <f>VLOOKUP(A1790,Bシート!A:G,3,FALSE)</f>
        <v>1.3999999999999986</v>
      </c>
      <c r="K1790">
        <f>VLOOKUP(A1790,Bシート!A:G,4,FALSE)</f>
        <v>1013.5</v>
      </c>
      <c r="L1790">
        <f>VLOOKUP(A1790,Bシート!A:G,5,FALSE)</f>
        <v>-5.7000000000000455</v>
      </c>
      <c r="M1790">
        <f>VLOOKUP(A1790,Bシート!A:G,6,FALSE)</f>
        <v>60</v>
      </c>
      <c r="N1790">
        <f>VLOOKUP(A1790,Bシート!A:G,7,FALSE)</f>
        <v>0</v>
      </c>
      <c r="O1790">
        <f>VLOOKUP(A1790,Bシート!A:H,8,FALSE)</f>
        <v>14.21</v>
      </c>
      <c r="P1790">
        <f>VLOOKUP(A1790,Bシート!A:I,9,FALSE)</f>
        <v>0.12</v>
      </c>
      <c r="Q1790">
        <f>VLOOKUP(A1790,Bシート!A:J,10,FALSE)</f>
        <v>-0.99</v>
      </c>
    </row>
    <row r="1791" spans="1:17">
      <c r="A1791" s="11">
        <v>45054</v>
      </c>
      <c r="B1791">
        <v>6</v>
      </c>
      <c r="C1791">
        <v>14</v>
      </c>
      <c r="D1791">
        <v>18</v>
      </c>
      <c r="E1791">
        <v>22</v>
      </c>
      <c r="F1791">
        <v>29</v>
      </c>
      <c r="G1791">
        <v>30</v>
      </c>
      <c r="H1791">
        <v>36</v>
      </c>
      <c r="I1791">
        <f>VLOOKUP(A1791,Bシート!A:G,2,FALSE)</f>
        <v>14.9</v>
      </c>
      <c r="J1791">
        <f>VLOOKUP(A1791,Bシート!A:G,3,FALSE)</f>
        <v>1.3000000000000007</v>
      </c>
      <c r="K1791">
        <f>VLOOKUP(A1791,Bシート!A:G,4,FALSE)</f>
        <v>1006.7</v>
      </c>
      <c r="L1791">
        <f>VLOOKUP(A1791,Bシート!A:G,5,FALSE)</f>
        <v>1.1000000000000227</v>
      </c>
      <c r="M1791">
        <f>VLOOKUP(A1791,Bシート!A:G,6,FALSE)</f>
        <v>78</v>
      </c>
      <c r="N1791">
        <f>VLOOKUP(A1791,Bシート!A:G,7,FALSE)</f>
        <v>-20</v>
      </c>
      <c r="O1791">
        <f>VLOOKUP(A1791,Bシート!A:H,8,FALSE)</f>
        <v>18.21</v>
      </c>
      <c r="P1791">
        <f>VLOOKUP(A1791,Bシート!A:I,9,FALSE)</f>
        <v>-0.67</v>
      </c>
      <c r="Q1791">
        <f>VLOOKUP(A1791,Bシート!A:J,10,FALSE)</f>
        <v>-0.74</v>
      </c>
    </row>
    <row r="1792" spans="1:17">
      <c r="A1792" s="11">
        <v>45057</v>
      </c>
      <c r="B1792">
        <v>8</v>
      </c>
      <c r="C1792">
        <v>9</v>
      </c>
      <c r="D1792">
        <v>18</v>
      </c>
      <c r="E1792">
        <v>19</v>
      </c>
      <c r="F1792">
        <v>30</v>
      </c>
      <c r="G1792">
        <v>36</v>
      </c>
      <c r="H1792">
        <v>17</v>
      </c>
      <c r="I1792">
        <f>VLOOKUP(A1792,Bシート!A:G,2,FALSE)</f>
        <v>13.3</v>
      </c>
      <c r="J1792">
        <f>VLOOKUP(A1792,Bシート!A:G,3,FALSE)</f>
        <v>-7.1999999999999993</v>
      </c>
      <c r="K1792">
        <f>VLOOKUP(A1792,Bシート!A:G,4,FALSE)</f>
        <v>1016.2</v>
      </c>
      <c r="L1792">
        <f>VLOOKUP(A1792,Bシート!A:G,5,FALSE)</f>
        <v>6</v>
      </c>
      <c r="M1792">
        <f>VLOOKUP(A1792,Bシート!A:G,6,FALSE)</f>
        <v>96</v>
      </c>
      <c r="N1792">
        <f>VLOOKUP(A1792,Bシート!A:G,7,FALSE)</f>
        <v>42</v>
      </c>
      <c r="O1792">
        <f>VLOOKUP(A1792,Bシート!A:H,8,FALSE)</f>
        <v>21.21</v>
      </c>
      <c r="P1792">
        <f>VLOOKUP(A1792,Bシート!A:I,9,FALSE)</f>
        <v>-0.98</v>
      </c>
      <c r="Q1792">
        <f>VLOOKUP(A1792,Bシート!A:J,10,FALSE)</f>
        <v>-0.2</v>
      </c>
    </row>
    <row r="1793" spans="1:17">
      <c r="A1793" s="11">
        <v>45061</v>
      </c>
      <c r="B1793">
        <v>1</v>
      </c>
      <c r="C1793">
        <v>4</v>
      </c>
      <c r="D1793">
        <v>16</v>
      </c>
      <c r="E1793">
        <v>31</v>
      </c>
      <c r="F1793">
        <v>32</v>
      </c>
      <c r="G1793">
        <v>41</v>
      </c>
      <c r="H1793">
        <v>30</v>
      </c>
      <c r="I1793">
        <f>VLOOKUP(A1793,Bシート!A:G,2,FALSE)</f>
        <v>16.899999999999999</v>
      </c>
      <c r="J1793">
        <f>VLOOKUP(A1793,Bシート!A:G,3,FALSE)</f>
        <v>1.0999999999999979</v>
      </c>
      <c r="K1793">
        <f>VLOOKUP(A1793,Bシート!A:G,4,FALSE)</f>
        <v>1007.4</v>
      </c>
      <c r="L1793">
        <f>VLOOKUP(A1793,Bシート!A:G,5,FALSE)</f>
        <v>-5</v>
      </c>
      <c r="M1793">
        <f>VLOOKUP(A1793,Bシート!A:G,6,FALSE)</f>
        <v>91</v>
      </c>
      <c r="N1793">
        <f>VLOOKUP(A1793,Bシート!A:G,7,FALSE)</f>
        <v>0</v>
      </c>
      <c r="O1793">
        <f>VLOOKUP(A1793,Bシート!A:H,8,FALSE)</f>
        <v>25.21</v>
      </c>
      <c r="P1793">
        <f>VLOOKUP(A1793,Bシート!A:I,9,FALSE)</f>
        <v>-0.79</v>
      </c>
      <c r="Q1793">
        <f>VLOOKUP(A1793,Bシート!A:J,10,FALSE)</f>
        <v>0.61</v>
      </c>
    </row>
    <row r="1794" spans="1:17">
      <c r="A1794" s="11">
        <v>45064</v>
      </c>
      <c r="B1794">
        <v>1</v>
      </c>
      <c r="C1794">
        <v>6</v>
      </c>
      <c r="D1794">
        <v>14</v>
      </c>
      <c r="E1794">
        <v>15</v>
      </c>
      <c r="F1794">
        <v>23</v>
      </c>
      <c r="G1794">
        <v>24</v>
      </c>
      <c r="H1794">
        <v>42</v>
      </c>
      <c r="I1794">
        <f>VLOOKUP(A1794,Bシート!A:G,2,FALSE)</f>
        <v>26.3</v>
      </c>
      <c r="J1794">
        <f>VLOOKUP(A1794,Bシート!A:G,3,FALSE)</f>
        <v>1</v>
      </c>
      <c r="K1794">
        <f>VLOOKUP(A1794,Bシート!A:G,4,FALSE)</f>
        <v>1009.3</v>
      </c>
      <c r="L1794">
        <f>VLOOKUP(A1794,Bシート!A:G,5,FALSE)</f>
        <v>0.39999999999997726</v>
      </c>
      <c r="M1794">
        <f>VLOOKUP(A1794,Bシート!A:G,6,FALSE)</f>
        <v>58</v>
      </c>
      <c r="N1794">
        <f>VLOOKUP(A1794,Bシート!A:G,7,FALSE)</f>
        <v>3</v>
      </c>
      <c r="O1794">
        <f>VLOOKUP(A1794,Bシート!A:H,8,FALSE)</f>
        <v>28.21</v>
      </c>
      <c r="P1794">
        <f>VLOOKUP(A1794,Bシート!A:I,9,FALSE)</f>
        <v>-0.28000000000000003</v>
      </c>
      <c r="Q1794">
        <f>VLOOKUP(A1794,Bシート!A:J,10,FALSE)</f>
        <v>0.96</v>
      </c>
    </row>
    <row r="1795" spans="1:17">
      <c r="A1795" s="11">
        <v>45068</v>
      </c>
      <c r="B1795">
        <v>24</v>
      </c>
      <c r="C1795">
        <v>29</v>
      </c>
      <c r="D1795">
        <v>32</v>
      </c>
      <c r="E1795">
        <v>35</v>
      </c>
      <c r="F1795">
        <v>36</v>
      </c>
      <c r="G1795">
        <v>40</v>
      </c>
      <c r="H1795">
        <v>39</v>
      </c>
      <c r="I1795">
        <f>VLOOKUP(A1795,Bシート!A:G,2,FALSE)</f>
        <v>24.8</v>
      </c>
      <c r="J1795">
        <f>VLOOKUP(A1795,Bシート!A:G,3,FALSE)</f>
        <v>2.5</v>
      </c>
      <c r="K1795">
        <f>VLOOKUP(A1795,Bシート!A:G,4,FALSE)</f>
        <v>999.7</v>
      </c>
      <c r="L1795">
        <f>VLOOKUP(A1795,Bシート!A:G,5,FALSE)</f>
        <v>-3.0999999999999091</v>
      </c>
      <c r="M1795">
        <f>VLOOKUP(A1795,Bシート!A:G,6,FALSE)</f>
        <v>69</v>
      </c>
      <c r="N1795">
        <f>VLOOKUP(A1795,Bシート!A:G,7,FALSE)</f>
        <v>-9</v>
      </c>
      <c r="O1795">
        <f>VLOOKUP(A1795,Bシート!A:H,8,FALSE)</f>
        <v>2.68</v>
      </c>
      <c r="P1795">
        <f>VLOOKUP(A1795,Bシート!A:I,9,FALSE)</f>
        <v>0.54</v>
      </c>
      <c r="Q1795">
        <f>VLOOKUP(A1795,Bシート!A:J,10,FALSE)</f>
        <v>0.84</v>
      </c>
    </row>
    <row r="1796" spans="1:17">
      <c r="A1796" s="11">
        <v>45071</v>
      </c>
      <c r="B1796">
        <v>26</v>
      </c>
      <c r="C1796">
        <v>30</v>
      </c>
      <c r="D1796">
        <v>31</v>
      </c>
      <c r="E1796">
        <v>35</v>
      </c>
      <c r="F1796">
        <v>41</v>
      </c>
      <c r="G1796">
        <v>43</v>
      </c>
      <c r="H1796">
        <v>5</v>
      </c>
      <c r="I1796">
        <f>VLOOKUP(A1796,Bシート!A:G,2,FALSE)</f>
        <v>20.7</v>
      </c>
      <c r="J1796">
        <f>VLOOKUP(A1796,Bシート!A:G,3,FALSE)</f>
        <v>9.9999999999997868E-2</v>
      </c>
      <c r="K1796">
        <f>VLOOKUP(A1796,Bシート!A:G,4,FALSE)</f>
        <v>1020.2</v>
      </c>
      <c r="L1796">
        <f>VLOOKUP(A1796,Bシート!A:G,5,FALSE)</f>
        <v>9.8000000000000682</v>
      </c>
      <c r="M1796">
        <f>VLOOKUP(A1796,Bシート!A:G,6,FALSE)</f>
        <v>62</v>
      </c>
      <c r="N1796">
        <f>VLOOKUP(A1796,Bシート!A:G,7,FALSE)</f>
        <v>26</v>
      </c>
      <c r="O1796">
        <f>VLOOKUP(A1796,Bシート!A:H,8,FALSE)</f>
        <v>5.68</v>
      </c>
      <c r="P1796">
        <f>VLOOKUP(A1796,Bシート!A:I,9,FALSE)</f>
        <v>0.94</v>
      </c>
      <c r="Q1796">
        <f>VLOOKUP(A1796,Bシート!A:J,10,FALSE)</f>
        <v>0.35</v>
      </c>
    </row>
    <row r="1797" spans="1:17">
      <c r="A1797" s="11">
        <v>45075</v>
      </c>
      <c r="B1797">
        <v>2</v>
      </c>
      <c r="C1797">
        <v>5</v>
      </c>
      <c r="D1797">
        <v>15</v>
      </c>
      <c r="E1797">
        <v>16</v>
      </c>
      <c r="F1797">
        <v>23</v>
      </c>
      <c r="G1797">
        <v>26</v>
      </c>
      <c r="H1797">
        <v>32</v>
      </c>
      <c r="I1797">
        <f>VLOOKUP(A1797,Bシート!A:G,2,FALSE)</f>
        <v>19.8</v>
      </c>
      <c r="J1797">
        <f>VLOOKUP(A1797,Bシート!A:G,3,FALSE)</f>
        <v>-2.3999999999999986</v>
      </c>
      <c r="K1797">
        <f>VLOOKUP(A1797,Bシート!A:G,4,FALSE)</f>
        <v>1005.6</v>
      </c>
      <c r="L1797">
        <f>VLOOKUP(A1797,Bシート!A:G,5,FALSE)</f>
        <v>-6.6000000000000227</v>
      </c>
      <c r="M1797">
        <f>VLOOKUP(A1797,Bシート!A:G,6,FALSE)</f>
        <v>100</v>
      </c>
      <c r="N1797">
        <f>VLOOKUP(A1797,Bシート!A:G,7,FALSE)</f>
        <v>33</v>
      </c>
      <c r="O1797">
        <f>VLOOKUP(A1797,Bシート!A:H,8,FALSE)</f>
        <v>9.68</v>
      </c>
      <c r="P1797">
        <f>VLOOKUP(A1797,Bシート!A:I,9,FALSE)</f>
        <v>0.88</v>
      </c>
      <c r="Q1797">
        <f>VLOOKUP(A1797,Bシート!A:J,10,FALSE)</f>
        <v>-0.47</v>
      </c>
    </row>
    <row r="1798" spans="1:17">
      <c r="A1798" s="11">
        <v>45078</v>
      </c>
      <c r="B1798">
        <v>15</v>
      </c>
      <c r="C1798">
        <v>23</v>
      </c>
      <c r="D1798">
        <v>26</v>
      </c>
      <c r="E1798">
        <v>34</v>
      </c>
      <c r="F1798">
        <v>41</v>
      </c>
      <c r="G1798">
        <v>43</v>
      </c>
      <c r="H1798">
        <v>32</v>
      </c>
      <c r="I1798">
        <f>VLOOKUP(A1798,Bシート!A:G,2,FALSE)</f>
        <v>21.7</v>
      </c>
      <c r="J1798">
        <f>VLOOKUP(A1798,Bシート!A:G,3,FALSE)</f>
        <v>1.5999999999999979</v>
      </c>
      <c r="K1798">
        <f>VLOOKUP(A1798,Bシート!A:G,4,FALSE)</f>
        <v>1008.8</v>
      </c>
      <c r="L1798">
        <f>VLOOKUP(A1798,Bシート!A:G,5,FALSE)</f>
        <v>9.9999999999909051E-2</v>
      </c>
      <c r="M1798">
        <f>VLOOKUP(A1798,Bシート!A:G,6,FALSE)</f>
        <v>76</v>
      </c>
      <c r="N1798">
        <f>VLOOKUP(A1798,Bシート!A:G,7,FALSE)</f>
        <v>19</v>
      </c>
      <c r="O1798">
        <f>VLOOKUP(A1798,Bシート!A:H,8,FALSE)</f>
        <v>12.68</v>
      </c>
      <c r="P1798">
        <f>VLOOKUP(A1798,Bシート!A:I,9,FALSE)</f>
        <v>0.43</v>
      </c>
      <c r="Q1798">
        <f>VLOOKUP(A1798,Bシート!A:J,10,FALSE)</f>
        <v>-0.9</v>
      </c>
    </row>
    <row r="1799" spans="1:17">
      <c r="A1799" s="11">
        <v>45082</v>
      </c>
      <c r="B1799">
        <v>4</v>
      </c>
      <c r="C1799">
        <v>5</v>
      </c>
      <c r="D1799">
        <v>19</v>
      </c>
      <c r="E1799">
        <v>32</v>
      </c>
      <c r="F1799">
        <v>34</v>
      </c>
      <c r="G1799">
        <v>37</v>
      </c>
      <c r="H1799">
        <v>41</v>
      </c>
      <c r="I1799">
        <f>VLOOKUP(A1799,Bシート!A:G,2,FALSE)</f>
        <v>24.7</v>
      </c>
      <c r="J1799">
        <f>VLOOKUP(A1799,Bシート!A:G,3,FALSE)</f>
        <v>2.0999999999999979</v>
      </c>
      <c r="K1799">
        <f>VLOOKUP(A1799,Bシート!A:G,4,FALSE)</f>
        <v>1005.8</v>
      </c>
      <c r="L1799">
        <f>VLOOKUP(A1799,Bシート!A:G,5,FALSE)</f>
        <v>2.1999999999999318</v>
      </c>
      <c r="M1799">
        <f>VLOOKUP(A1799,Bシート!A:G,6,FALSE)</f>
        <v>44</v>
      </c>
      <c r="N1799">
        <f>VLOOKUP(A1799,Bシート!A:G,7,FALSE)</f>
        <v>-26</v>
      </c>
      <c r="O1799">
        <f>VLOOKUP(A1799,Bシート!A:H,8,FALSE)</f>
        <v>16.68</v>
      </c>
      <c r="P1799">
        <f>VLOOKUP(A1799,Bシート!A:I,9,FALSE)</f>
        <v>-0.4</v>
      </c>
      <c r="Q1799">
        <f>VLOOKUP(A1799,Bシート!A:J,10,FALSE)</f>
        <v>-0.92</v>
      </c>
    </row>
    <row r="1800" spans="1:17">
      <c r="A1800" s="11">
        <v>45085</v>
      </c>
      <c r="B1800">
        <v>11</v>
      </c>
      <c r="C1800">
        <v>18</v>
      </c>
      <c r="D1800">
        <v>34</v>
      </c>
      <c r="E1800">
        <v>40</v>
      </c>
      <c r="F1800">
        <v>41</v>
      </c>
      <c r="G1800">
        <v>42</v>
      </c>
      <c r="H1800">
        <v>14</v>
      </c>
      <c r="I1800">
        <f>VLOOKUP(A1800,Bシート!A:G,2,FALSE)</f>
        <v>23.3</v>
      </c>
      <c r="J1800">
        <f>VLOOKUP(A1800,Bシート!A:G,3,FALSE)</f>
        <v>-2.1999999999999993</v>
      </c>
      <c r="K1800">
        <f>VLOOKUP(A1800,Bシート!A:G,4,FALSE)</f>
        <v>1009.3</v>
      </c>
      <c r="L1800">
        <f>VLOOKUP(A1800,Bシート!A:G,5,FALSE)</f>
        <v>3.5</v>
      </c>
      <c r="M1800">
        <f>VLOOKUP(A1800,Bシート!A:G,6,FALSE)</f>
        <v>74</v>
      </c>
      <c r="N1800">
        <f>VLOOKUP(A1800,Bシート!A:G,7,FALSE)</f>
        <v>12</v>
      </c>
      <c r="O1800">
        <f>VLOOKUP(A1800,Bシート!A:H,8,FALSE)</f>
        <v>19.68</v>
      </c>
      <c r="P1800">
        <f>VLOOKUP(A1800,Bシート!A:I,9,FALSE)</f>
        <v>-0.87</v>
      </c>
      <c r="Q1800">
        <f>VLOOKUP(A1800,Bシート!A:J,10,FALSE)</f>
        <v>-0.5</v>
      </c>
    </row>
    <row r="1801" spans="1:17">
      <c r="A1801" s="11">
        <v>45089</v>
      </c>
      <c r="B1801">
        <v>6</v>
      </c>
      <c r="C1801">
        <v>12</v>
      </c>
      <c r="D1801">
        <v>13</v>
      </c>
      <c r="E1801">
        <v>15</v>
      </c>
      <c r="F1801">
        <v>17</v>
      </c>
      <c r="G1801">
        <v>41</v>
      </c>
      <c r="H1801">
        <v>27</v>
      </c>
      <c r="I1801">
        <f>VLOOKUP(A1801,Bシート!A:G,2,FALSE)</f>
        <v>21.9</v>
      </c>
      <c r="J1801">
        <f>VLOOKUP(A1801,Bシート!A:G,3,FALSE)</f>
        <v>0.79999999999999716</v>
      </c>
      <c r="K1801">
        <f>VLOOKUP(A1801,Bシート!A:G,4,FALSE)</f>
        <v>1004.2</v>
      </c>
      <c r="L1801">
        <f>VLOOKUP(A1801,Bシート!A:G,5,FALSE)</f>
        <v>-4.1999999999999318</v>
      </c>
      <c r="M1801">
        <f>VLOOKUP(A1801,Bシート!A:G,6,FALSE)</f>
        <v>99</v>
      </c>
      <c r="N1801">
        <f>VLOOKUP(A1801,Bシート!A:G,7,FALSE)</f>
        <v>0</v>
      </c>
      <c r="O1801">
        <f>VLOOKUP(A1801,Bシート!A:H,8,FALSE)</f>
        <v>23.68</v>
      </c>
      <c r="P1801">
        <f>VLOOKUP(A1801,Bシート!A:I,9,FALSE)</f>
        <v>-0.95</v>
      </c>
      <c r="Q1801">
        <f>VLOOKUP(A1801,Bシート!A:J,10,FALSE)</f>
        <v>0.32</v>
      </c>
    </row>
    <row r="1802" spans="1:17">
      <c r="A1802" s="11">
        <v>45092</v>
      </c>
      <c r="B1802">
        <v>18</v>
      </c>
      <c r="C1802">
        <v>25</v>
      </c>
      <c r="D1802">
        <v>26</v>
      </c>
      <c r="E1802">
        <v>37</v>
      </c>
      <c r="F1802">
        <v>39</v>
      </c>
      <c r="G1802">
        <v>43</v>
      </c>
      <c r="H1802">
        <v>21</v>
      </c>
      <c r="I1802">
        <f>VLOOKUP(A1802,Bシート!A:G,2,FALSE)</f>
        <v>21.8</v>
      </c>
      <c r="J1802">
        <f>VLOOKUP(A1802,Bシート!A:G,3,FALSE)</f>
        <v>-2.3999999999999986</v>
      </c>
      <c r="K1802">
        <f>VLOOKUP(A1802,Bシート!A:G,4,FALSE)</f>
        <v>1003.1</v>
      </c>
      <c r="L1802">
        <f>VLOOKUP(A1802,Bシート!A:G,5,FALSE)</f>
        <v>0.30000000000006821</v>
      </c>
      <c r="M1802">
        <f>VLOOKUP(A1802,Bシート!A:G,6,FALSE)</f>
        <v>97</v>
      </c>
      <c r="N1802">
        <f>VLOOKUP(A1802,Bシート!A:G,7,FALSE)</f>
        <v>24</v>
      </c>
      <c r="O1802">
        <f>VLOOKUP(A1802,Bシート!A:H,8,FALSE)</f>
        <v>26.68</v>
      </c>
      <c r="P1802">
        <f>VLOOKUP(A1802,Bシート!A:I,9,FALSE)</f>
        <v>-0.56999999999999995</v>
      </c>
      <c r="Q1802">
        <f>VLOOKUP(A1802,Bシート!A:J,10,FALSE)</f>
        <v>0.82</v>
      </c>
    </row>
    <row r="1803" spans="1:17">
      <c r="A1803" s="11">
        <v>45096</v>
      </c>
      <c r="B1803">
        <v>1</v>
      </c>
      <c r="C1803">
        <v>9</v>
      </c>
      <c r="D1803">
        <v>34</v>
      </c>
      <c r="E1803">
        <v>35</v>
      </c>
      <c r="F1803">
        <v>39</v>
      </c>
      <c r="G1803">
        <v>42</v>
      </c>
      <c r="H1803">
        <v>33</v>
      </c>
      <c r="I1803">
        <f>VLOOKUP(A1803,Bシート!A:G,2,FALSE)</f>
        <v>23.8</v>
      </c>
      <c r="J1803">
        <f>VLOOKUP(A1803,Bシート!A:G,3,FALSE)</f>
        <v>-3.1999999999999993</v>
      </c>
      <c r="K1803">
        <f>VLOOKUP(A1803,Bシート!A:G,4,FALSE)</f>
        <v>1002.8</v>
      </c>
      <c r="L1803">
        <f>VLOOKUP(A1803,Bシート!A:G,5,FALSE)</f>
        <v>2.5</v>
      </c>
      <c r="M1803">
        <f>VLOOKUP(A1803,Bシート!A:G,6,FALSE)</f>
        <v>62</v>
      </c>
      <c r="N1803">
        <f>VLOOKUP(A1803,Bシート!A:G,7,FALSE)</f>
        <v>-5</v>
      </c>
      <c r="O1803">
        <f>VLOOKUP(A1803,Bシート!A:H,8,FALSE)</f>
        <v>1.1499999999999999</v>
      </c>
      <c r="P1803">
        <f>VLOOKUP(A1803,Bシート!A:I,9,FALSE)</f>
        <v>0.24</v>
      </c>
      <c r="Q1803">
        <f>VLOOKUP(A1803,Bシート!A:J,10,FALSE)</f>
        <v>0.97</v>
      </c>
    </row>
    <row r="1804" spans="1:17">
      <c r="A1804" s="11">
        <v>45099</v>
      </c>
      <c r="B1804">
        <v>9</v>
      </c>
      <c r="C1804">
        <v>16</v>
      </c>
      <c r="D1804">
        <v>18</v>
      </c>
      <c r="E1804">
        <v>19</v>
      </c>
      <c r="F1804">
        <v>39</v>
      </c>
      <c r="G1804">
        <v>41</v>
      </c>
      <c r="H1804">
        <v>3</v>
      </c>
      <c r="I1804">
        <f>VLOOKUP(A1804,Bシート!A:G,2,FALSE)</f>
        <v>18.899999999999999</v>
      </c>
      <c r="J1804">
        <f>VLOOKUP(A1804,Bシート!A:G,3,FALSE)</f>
        <v>-4.5</v>
      </c>
      <c r="K1804">
        <f>VLOOKUP(A1804,Bシート!A:G,4,FALSE)</f>
        <v>1005.8</v>
      </c>
      <c r="L1804">
        <f>VLOOKUP(A1804,Bシート!A:G,5,FALSE)</f>
        <v>-2.9000000000000909</v>
      </c>
      <c r="M1804">
        <f>VLOOKUP(A1804,Bシート!A:G,6,FALSE)</f>
        <v>95</v>
      </c>
      <c r="N1804">
        <f>VLOOKUP(A1804,Bシート!A:G,7,FALSE)</f>
        <v>29</v>
      </c>
      <c r="O1804">
        <f>VLOOKUP(A1804,Bシート!A:H,8,FALSE)</f>
        <v>4.1500000000000004</v>
      </c>
      <c r="P1804">
        <f>VLOOKUP(A1804,Bシート!A:I,9,FALSE)</f>
        <v>0.77</v>
      </c>
      <c r="Q1804">
        <f>VLOOKUP(A1804,Bシート!A:J,10,FALSE)</f>
        <v>0.63</v>
      </c>
    </row>
    <row r="1805" spans="1:17">
      <c r="A1805" s="11">
        <v>45103</v>
      </c>
      <c r="B1805">
        <v>12</v>
      </c>
      <c r="C1805">
        <v>14</v>
      </c>
      <c r="D1805">
        <v>18</v>
      </c>
      <c r="E1805">
        <v>25</v>
      </c>
      <c r="F1805">
        <v>36</v>
      </c>
      <c r="G1805">
        <v>42</v>
      </c>
      <c r="H1805">
        <v>26</v>
      </c>
      <c r="I1805">
        <f>VLOOKUP(A1805,Bシート!A:G,2,FALSE)</f>
        <v>27.3</v>
      </c>
      <c r="J1805">
        <f>VLOOKUP(A1805,Bシート!A:G,3,FALSE)</f>
        <v>1</v>
      </c>
      <c r="K1805">
        <f>VLOOKUP(A1805,Bシート!A:G,4,FALSE)</f>
        <v>1010.6</v>
      </c>
      <c r="L1805">
        <f>VLOOKUP(A1805,Bシート!A:G,5,FALSE)</f>
        <v>-0.5</v>
      </c>
      <c r="M1805">
        <f>VLOOKUP(A1805,Bシート!A:G,6,FALSE)</f>
        <v>66</v>
      </c>
      <c r="N1805">
        <f>VLOOKUP(A1805,Bシート!A:G,7,FALSE)</f>
        <v>-8</v>
      </c>
      <c r="O1805">
        <f>VLOOKUP(A1805,Bシート!A:H,8,FALSE)</f>
        <v>8.15</v>
      </c>
      <c r="P1805">
        <f>VLOOKUP(A1805,Bシート!A:I,9,FALSE)</f>
        <v>0.99</v>
      </c>
      <c r="Q1805">
        <f>VLOOKUP(A1805,Bシート!A:J,10,FALSE)</f>
        <v>-0.16</v>
      </c>
    </row>
    <row r="1806" spans="1:17">
      <c r="A1806" s="11">
        <v>45106</v>
      </c>
      <c r="B1806">
        <v>4</v>
      </c>
      <c r="C1806">
        <v>22</v>
      </c>
      <c r="D1806">
        <v>27</v>
      </c>
      <c r="E1806">
        <v>31</v>
      </c>
      <c r="F1806">
        <v>32</v>
      </c>
      <c r="G1806">
        <v>40</v>
      </c>
      <c r="H1806">
        <v>35</v>
      </c>
      <c r="I1806">
        <f>VLOOKUP(A1806,Bシート!A:G,2,FALSE)</f>
        <v>29.2</v>
      </c>
      <c r="J1806">
        <f>VLOOKUP(A1806,Bシート!A:G,3,FALSE)</f>
        <v>0</v>
      </c>
      <c r="K1806">
        <f>VLOOKUP(A1806,Bシート!A:G,4,FALSE)</f>
        <v>1002.1</v>
      </c>
      <c r="L1806">
        <f>VLOOKUP(A1806,Bシート!A:G,5,FALSE)</f>
        <v>-2.1999999999999318</v>
      </c>
      <c r="M1806">
        <f>VLOOKUP(A1806,Bシート!A:G,6,FALSE)</f>
        <v>72</v>
      </c>
      <c r="N1806">
        <f>VLOOKUP(A1806,Bシート!A:G,7,FALSE)</f>
        <v>2</v>
      </c>
      <c r="O1806">
        <f>VLOOKUP(A1806,Bシート!A:H,8,FALSE)</f>
        <v>11.15</v>
      </c>
      <c r="P1806">
        <f>VLOOKUP(A1806,Bシート!A:I,9,FALSE)</f>
        <v>0.7</v>
      </c>
      <c r="Q1806">
        <f>VLOOKUP(A1806,Bシート!A:J,10,FALSE)</f>
        <v>-0.72</v>
      </c>
    </row>
    <row r="1807" spans="1:17">
      <c r="A1807" s="11">
        <v>45110</v>
      </c>
      <c r="B1807">
        <v>11</v>
      </c>
      <c r="C1807">
        <v>30</v>
      </c>
      <c r="D1807">
        <v>35</v>
      </c>
      <c r="E1807">
        <v>38</v>
      </c>
      <c r="F1807">
        <v>40</v>
      </c>
      <c r="G1807">
        <v>43</v>
      </c>
      <c r="H1807">
        <v>12</v>
      </c>
      <c r="I1807">
        <f>VLOOKUP(A1807,Bシート!A:G,2,FALSE)</f>
        <v>28</v>
      </c>
      <c r="J1807">
        <f>VLOOKUP(A1807,Bシート!A:G,3,FALSE)</f>
        <v>0.60000000000000142</v>
      </c>
      <c r="K1807">
        <f>VLOOKUP(A1807,Bシート!A:G,4,FALSE)</f>
        <v>1001.6</v>
      </c>
      <c r="L1807">
        <f>VLOOKUP(A1807,Bシート!A:G,5,FALSE)</f>
        <v>-3.6999999999999318</v>
      </c>
      <c r="M1807">
        <f>VLOOKUP(A1807,Bシート!A:G,6,FALSE)</f>
        <v>77</v>
      </c>
      <c r="N1807">
        <f>VLOOKUP(A1807,Bシート!A:G,7,FALSE)</f>
        <v>10</v>
      </c>
      <c r="O1807">
        <f>VLOOKUP(A1807,Bシート!A:H,8,FALSE)</f>
        <v>15.15</v>
      </c>
      <c r="P1807">
        <f>VLOOKUP(A1807,Bシート!A:I,9,FALSE)</f>
        <v>-0.08</v>
      </c>
      <c r="Q1807">
        <f>VLOOKUP(A1807,Bシート!A:J,10,FALSE)</f>
        <v>-1</v>
      </c>
    </row>
    <row r="1808" spans="1:17">
      <c r="A1808" s="11">
        <v>45113</v>
      </c>
      <c r="B1808">
        <v>1</v>
      </c>
      <c r="C1808">
        <v>2</v>
      </c>
      <c r="D1808">
        <v>8</v>
      </c>
      <c r="E1808">
        <v>9</v>
      </c>
      <c r="F1808">
        <v>10</v>
      </c>
      <c r="G1808">
        <v>20</v>
      </c>
      <c r="H1808">
        <v>25</v>
      </c>
      <c r="I1808">
        <f>VLOOKUP(A1808,Bシート!A:G,2,FALSE)</f>
        <v>28.5</v>
      </c>
      <c r="J1808">
        <f>VLOOKUP(A1808,Bシート!A:G,3,FALSE)</f>
        <v>2.8000000000000007</v>
      </c>
      <c r="K1808">
        <f>VLOOKUP(A1808,Bシート!A:G,4,FALSE)</f>
        <v>1000.8</v>
      </c>
      <c r="L1808">
        <f>VLOOKUP(A1808,Bシート!A:G,5,FALSE)</f>
        <v>0.79999999999995453</v>
      </c>
      <c r="M1808">
        <f>VLOOKUP(A1808,Bシート!A:G,6,FALSE)</f>
        <v>72</v>
      </c>
      <c r="N1808">
        <f>VLOOKUP(A1808,Bシート!A:G,7,FALSE)</f>
        <v>3</v>
      </c>
      <c r="O1808">
        <f>VLOOKUP(A1808,Bシート!A:H,8,FALSE)</f>
        <v>18.149999999999999</v>
      </c>
      <c r="P1808">
        <f>VLOOKUP(A1808,Bシート!A:I,9,FALSE)</f>
        <v>-0.66</v>
      </c>
      <c r="Q1808">
        <f>VLOOKUP(A1808,Bシート!A:J,10,FALSE)</f>
        <v>-0.75</v>
      </c>
    </row>
    <row r="1809" spans="1:17">
      <c r="A1809" s="11">
        <v>45117</v>
      </c>
      <c r="B1809">
        <v>2</v>
      </c>
      <c r="C1809">
        <v>10</v>
      </c>
      <c r="D1809">
        <v>27</v>
      </c>
      <c r="E1809">
        <v>38</v>
      </c>
      <c r="F1809">
        <v>40</v>
      </c>
      <c r="G1809">
        <v>41</v>
      </c>
      <c r="H1809">
        <v>11</v>
      </c>
      <c r="I1809">
        <f>VLOOKUP(A1809,Bシート!A:G,2,FALSE)</f>
        <v>31</v>
      </c>
      <c r="J1809">
        <f>VLOOKUP(A1809,Bシート!A:G,3,FALSE)</f>
        <v>1.8000000000000007</v>
      </c>
      <c r="K1809">
        <f>VLOOKUP(A1809,Bシート!A:G,4,FALSE)</f>
        <v>1002</v>
      </c>
      <c r="L1809">
        <f>VLOOKUP(A1809,Bシート!A:G,5,FALSE)</f>
        <v>0</v>
      </c>
      <c r="M1809">
        <f>VLOOKUP(A1809,Bシート!A:G,6,FALSE)</f>
        <v>71</v>
      </c>
      <c r="N1809">
        <f>VLOOKUP(A1809,Bシート!A:G,7,FALSE)</f>
        <v>-6</v>
      </c>
      <c r="O1809">
        <f>VLOOKUP(A1809,Bシート!A:H,8,FALSE)</f>
        <v>22.15</v>
      </c>
      <c r="P1809">
        <f>VLOOKUP(A1809,Bシート!A:I,9,FALSE)</f>
        <v>-1</v>
      </c>
      <c r="Q1809">
        <f>VLOOKUP(A1809,Bシート!A:J,10,FALSE)</f>
        <v>0</v>
      </c>
    </row>
    <row r="1810" spans="1:17">
      <c r="A1810" s="11">
        <v>45120</v>
      </c>
      <c r="B1810">
        <v>2</v>
      </c>
      <c r="C1810">
        <v>5</v>
      </c>
      <c r="D1810">
        <v>10</v>
      </c>
      <c r="E1810">
        <v>22</v>
      </c>
      <c r="F1810">
        <v>24</v>
      </c>
      <c r="G1810">
        <v>42</v>
      </c>
      <c r="H1810">
        <v>7</v>
      </c>
      <c r="I1810">
        <f>VLOOKUP(A1810,Bシート!A:G,2,FALSE)</f>
        <v>28.9</v>
      </c>
      <c r="J1810">
        <f>VLOOKUP(A1810,Bシート!A:G,3,FALSE)</f>
        <v>-4.3999999999999986</v>
      </c>
      <c r="K1810">
        <f>VLOOKUP(A1810,Bシート!A:G,4,FALSE)</f>
        <v>1003.2</v>
      </c>
      <c r="L1810">
        <f>VLOOKUP(A1810,Bシート!A:G,5,FALSE)</f>
        <v>1.3000000000000682</v>
      </c>
      <c r="M1810">
        <f>VLOOKUP(A1810,Bシート!A:G,6,FALSE)</f>
        <v>66</v>
      </c>
      <c r="N1810">
        <f>VLOOKUP(A1810,Bシート!A:G,7,FALSE)</f>
        <v>11</v>
      </c>
      <c r="O1810">
        <f>VLOOKUP(A1810,Bシート!A:H,8,FALSE)</f>
        <v>25.15</v>
      </c>
      <c r="P1810">
        <f>VLOOKUP(A1810,Bシート!A:I,9,FALSE)</f>
        <v>-0.8</v>
      </c>
      <c r="Q1810">
        <f>VLOOKUP(A1810,Bシート!A:J,10,FALSE)</f>
        <v>0.6</v>
      </c>
    </row>
    <row r="1811" spans="1:17">
      <c r="A1811" s="11">
        <v>45124</v>
      </c>
      <c r="B1811">
        <v>4</v>
      </c>
      <c r="C1811">
        <v>17</v>
      </c>
      <c r="D1811">
        <v>26</v>
      </c>
      <c r="E1811">
        <v>30</v>
      </c>
      <c r="F1811">
        <v>31</v>
      </c>
      <c r="G1811">
        <v>43</v>
      </c>
      <c r="H1811">
        <v>25</v>
      </c>
      <c r="I1811">
        <f>VLOOKUP(A1811,Bシート!A:G,2,FALSE)</f>
        <v>32.5</v>
      </c>
      <c r="J1811">
        <f>VLOOKUP(A1811,Bシート!A:G,3,FALSE)</f>
        <v>1.8000000000000007</v>
      </c>
      <c r="K1811">
        <f>VLOOKUP(A1811,Bシート!A:G,4,FALSE)</f>
        <v>1010.1</v>
      </c>
      <c r="L1811">
        <f>VLOOKUP(A1811,Bシート!A:G,5,FALSE)</f>
        <v>3.8000000000000682</v>
      </c>
      <c r="M1811">
        <f>VLOOKUP(A1811,Bシート!A:G,6,FALSE)</f>
        <v>53</v>
      </c>
      <c r="N1811">
        <f>VLOOKUP(A1811,Bシート!A:G,7,FALSE)</f>
        <v>-18</v>
      </c>
      <c r="O1811">
        <f>VLOOKUP(A1811,Bシート!A:H,8,FALSE)</f>
        <v>29.15</v>
      </c>
      <c r="P1811">
        <f>VLOOKUP(A1811,Bシート!A:I,9,FALSE)</f>
        <v>-0.08</v>
      </c>
      <c r="Q1811">
        <f>VLOOKUP(A1811,Bシート!A:J,10,FALSE)</f>
        <v>1</v>
      </c>
    </row>
    <row r="1812" spans="1:17">
      <c r="A1812" s="11">
        <v>45127</v>
      </c>
      <c r="B1812">
        <v>2</v>
      </c>
      <c r="C1812">
        <v>4</v>
      </c>
      <c r="D1812">
        <v>6</v>
      </c>
      <c r="E1812">
        <v>13</v>
      </c>
      <c r="F1812">
        <v>20</v>
      </c>
      <c r="G1812">
        <v>38</v>
      </c>
      <c r="H1812">
        <v>33</v>
      </c>
      <c r="I1812">
        <f>VLOOKUP(A1812,Bシート!A:G,2,FALSE)</f>
        <v>28.8</v>
      </c>
      <c r="J1812">
        <f>VLOOKUP(A1812,Bシート!A:G,3,FALSE)</f>
        <v>-1.8000000000000007</v>
      </c>
      <c r="K1812">
        <f>VLOOKUP(A1812,Bシート!A:G,4,FALSE)</f>
        <v>1004.9</v>
      </c>
      <c r="L1812">
        <f>VLOOKUP(A1812,Bシート!A:G,5,FALSE)</f>
        <v>7</v>
      </c>
      <c r="M1812">
        <f>VLOOKUP(A1812,Bシート!A:G,6,FALSE)</f>
        <v>64</v>
      </c>
      <c r="N1812">
        <f>VLOOKUP(A1812,Bシート!A:G,7,FALSE)</f>
        <v>-1</v>
      </c>
      <c r="O1812">
        <f>VLOOKUP(A1812,Bシート!A:H,8,FALSE)</f>
        <v>2.62</v>
      </c>
      <c r="P1812">
        <f>VLOOKUP(A1812,Bシート!A:I,9,FALSE)</f>
        <v>0.53</v>
      </c>
      <c r="Q1812">
        <f>VLOOKUP(A1812,Bシート!A:J,10,FALSE)</f>
        <v>0.85</v>
      </c>
    </row>
    <row r="1813" spans="1:17">
      <c r="A1813" s="11">
        <v>45131</v>
      </c>
      <c r="B1813">
        <v>10</v>
      </c>
      <c r="C1813">
        <v>13</v>
      </c>
      <c r="D1813">
        <v>18</v>
      </c>
      <c r="E1813">
        <v>28</v>
      </c>
      <c r="F1813">
        <v>36</v>
      </c>
      <c r="G1813">
        <v>39</v>
      </c>
      <c r="H1813">
        <v>7</v>
      </c>
      <c r="I1813">
        <f>VLOOKUP(A1813,Bシート!A:G,2,FALSE)</f>
        <v>29.6</v>
      </c>
      <c r="J1813">
        <f>VLOOKUP(A1813,Bシート!A:G,3,FALSE)</f>
        <v>-9.9999999999997868E-2</v>
      </c>
      <c r="K1813">
        <f>VLOOKUP(A1813,Bシート!A:G,4,FALSE)</f>
        <v>1011.1</v>
      </c>
      <c r="L1813">
        <f>VLOOKUP(A1813,Bシート!A:G,5,FALSE)</f>
        <v>-0.60000000000002274</v>
      </c>
      <c r="M1813">
        <f>VLOOKUP(A1813,Bシート!A:G,6,FALSE)</f>
        <v>67</v>
      </c>
      <c r="N1813">
        <f>VLOOKUP(A1813,Bシート!A:G,7,FALSE)</f>
        <v>7</v>
      </c>
      <c r="O1813">
        <f>VLOOKUP(A1813,Bシート!A:H,8,FALSE)</f>
        <v>6.62</v>
      </c>
      <c r="P1813">
        <f>VLOOKUP(A1813,Bシート!A:I,9,FALSE)</f>
        <v>0.99</v>
      </c>
      <c r="Q1813">
        <f>VLOOKUP(A1813,Bシート!A:J,10,FALSE)</f>
        <v>0.16</v>
      </c>
    </row>
    <row r="1814" spans="1:17">
      <c r="A1814" s="11">
        <v>45134</v>
      </c>
      <c r="B1814">
        <v>5</v>
      </c>
      <c r="C1814">
        <v>22</v>
      </c>
      <c r="D1814">
        <v>26</v>
      </c>
      <c r="E1814">
        <v>34</v>
      </c>
      <c r="F1814">
        <v>39</v>
      </c>
      <c r="G1814">
        <v>42</v>
      </c>
      <c r="H1814">
        <v>12</v>
      </c>
      <c r="I1814">
        <f>VLOOKUP(A1814,Bシート!A:G,2,FALSE)</f>
        <v>31.2</v>
      </c>
      <c r="J1814">
        <f>VLOOKUP(A1814,Bシート!A:G,3,FALSE)</f>
        <v>-1.0000000000000036</v>
      </c>
      <c r="K1814">
        <f>VLOOKUP(A1814,Bシート!A:G,4,FALSE)</f>
        <v>1011.3</v>
      </c>
      <c r="L1814">
        <f>VLOOKUP(A1814,Bシート!A:G,5,FALSE)</f>
        <v>-0.20000000000004547</v>
      </c>
      <c r="M1814">
        <f>VLOOKUP(A1814,Bシート!A:G,6,FALSE)</f>
        <v>51</v>
      </c>
      <c r="N1814">
        <f>VLOOKUP(A1814,Bシート!A:G,7,FALSE)</f>
        <v>-2</v>
      </c>
      <c r="O1814">
        <f>VLOOKUP(A1814,Bシート!A:H,8,FALSE)</f>
        <v>9.6199999999999992</v>
      </c>
      <c r="P1814">
        <f>VLOOKUP(A1814,Bシート!A:I,9,FALSE)</f>
        <v>0.89</v>
      </c>
      <c r="Q1814">
        <f>VLOOKUP(A1814,Bシート!A:J,10,FALSE)</f>
        <v>-0.46</v>
      </c>
    </row>
    <row r="1815" spans="1:17">
      <c r="A1815" s="11">
        <v>45138</v>
      </c>
      <c r="B1815">
        <v>1</v>
      </c>
      <c r="C1815">
        <v>2</v>
      </c>
      <c r="D1815">
        <v>13</v>
      </c>
      <c r="E1815">
        <v>21</v>
      </c>
      <c r="F1815">
        <v>23</v>
      </c>
      <c r="G1815">
        <v>31</v>
      </c>
      <c r="H1815">
        <v>5</v>
      </c>
      <c r="I1815">
        <f>VLOOKUP(A1815,Bシート!A:G,2,FALSE)</f>
        <v>30.2</v>
      </c>
      <c r="J1815">
        <f>VLOOKUP(A1815,Bシート!A:G,3,FALSE)</f>
        <v>-0.30000000000000071</v>
      </c>
      <c r="K1815">
        <f>VLOOKUP(A1815,Bシート!A:G,4,FALSE)</f>
        <v>1008.8</v>
      </c>
      <c r="L1815">
        <f>VLOOKUP(A1815,Bシート!A:G,5,FALSE)</f>
        <v>-2</v>
      </c>
      <c r="M1815">
        <f>VLOOKUP(A1815,Bシート!A:G,6,FALSE)</f>
        <v>72</v>
      </c>
      <c r="N1815">
        <f>VLOOKUP(A1815,Bシート!A:G,7,FALSE)</f>
        <v>0</v>
      </c>
      <c r="O1815">
        <f>VLOOKUP(A1815,Bシート!A:H,8,FALSE)</f>
        <v>13.62</v>
      </c>
      <c r="P1815">
        <f>VLOOKUP(A1815,Bシート!A:I,9,FALSE)</f>
        <v>0.24</v>
      </c>
      <c r="Q1815">
        <f>VLOOKUP(A1815,Bシート!A:J,10,FALSE)</f>
        <v>-0.97</v>
      </c>
    </row>
    <row r="1816" spans="1:17">
      <c r="A1816" s="11">
        <v>45141</v>
      </c>
      <c r="B1816">
        <v>3</v>
      </c>
      <c r="C1816">
        <v>8</v>
      </c>
      <c r="D1816">
        <v>10</v>
      </c>
      <c r="E1816">
        <v>25</v>
      </c>
      <c r="F1816">
        <v>26</v>
      </c>
      <c r="G1816">
        <v>29</v>
      </c>
      <c r="H1816">
        <v>32</v>
      </c>
      <c r="I1816">
        <f>VLOOKUP(A1816,Bシート!A:G,2,FALSE)</f>
        <v>30.8</v>
      </c>
      <c r="J1816">
        <f>VLOOKUP(A1816,Bシート!A:G,3,FALSE)</f>
        <v>0.90000000000000213</v>
      </c>
      <c r="K1816">
        <f>VLOOKUP(A1816,Bシート!A:G,4,FALSE)</f>
        <v>1005.5</v>
      </c>
      <c r="L1816">
        <f>VLOOKUP(A1816,Bシート!A:G,5,FALSE)</f>
        <v>-2.2000000000000455</v>
      </c>
      <c r="M1816">
        <f>VLOOKUP(A1816,Bシート!A:G,6,FALSE)</f>
        <v>64</v>
      </c>
      <c r="N1816">
        <f>VLOOKUP(A1816,Bシート!A:G,7,FALSE)</f>
        <v>-7</v>
      </c>
      <c r="O1816">
        <f>VLOOKUP(A1816,Bシート!A:H,8,FALSE)</f>
        <v>16.62</v>
      </c>
      <c r="P1816">
        <f>VLOOKUP(A1816,Bシート!A:I,9,FALSE)</f>
        <v>-0.38</v>
      </c>
      <c r="Q1816">
        <f>VLOOKUP(A1816,Bシート!A:J,10,FALSE)</f>
        <v>-0.92</v>
      </c>
    </row>
    <row r="1817" spans="1:17">
      <c r="A1817" s="11">
        <v>45145</v>
      </c>
      <c r="B1817">
        <v>2</v>
      </c>
      <c r="C1817">
        <v>21</v>
      </c>
      <c r="D1817">
        <v>25</v>
      </c>
      <c r="E1817">
        <v>34</v>
      </c>
      <c r="F1817">
        <v>35</v>
      </c>
      <c r="G1817">
        <v>40</v>
      </c>
      <c r="H1817">
        <v>6</v>
      </c>
      <c r="I1817">
        <f>VLOOKUP(A1817,Bシート!A:G,2,FALSE)</f>
        <v>30</v>
      </c>
      <c r="J1817">
        <f>VLOOKUP(A1817,Bシート!A:G,3,FALSE)</f>
        <v>3.6000000000000014</v>
      </c>
      <c r="K1817">
        <f>VLOOKUP(A1817,Bシート!A:G,4,FALSE)</f>
        <v>1003.8</v>
      </c>
      <c r="L1817">
        <f>VLOOKUP(A1817,Bシート!A:G,5,FALSE)</f>
        <v>3.0999999999999091</v>
      </c>
      <c r="M1817">
        <f>VLOOKUP(A1817,Bシート!A:G,6,FALSE)</f>
        <v>70</v>
      </c>
      <c r="N1817">
        <f>VLOOKUP(A1817,Bシート!A:G,7,FALSE)</f>
        <v>-23</v>
      </c>
      <c r="O1817">
        <f>VLOOKUP(A1817,Bシート!A:H,8,FALSE)</f>
        <v>20.62</v>
      </c>
      <c r="P1817">
        <f>VLOOKUP(A1817,Bシート!A:I,9,FALSE)</f>
        <v>-0.95</v>
      </c>
      <c r="Q1817">
        <f>VLOOKUP(A1817,Bシート!A:J,10,FALSE)</f>
        <v>-0.32</v>
      </c>
    </row>
    <row r="1818" spans="1:17">
      <c r="A1818" s="11">
        <v>45148</v>
      </c>
      <c r="B1818">
        <v>6</v>
      </c>
      <c r="C1818">
        <v>24</v>
      </c>
      <c r="D1818">
        <v>30</v>
      </c>
      <c r="E1818">
        <v>33</v>
      </c>
      <c r="F1818">
        <v>37</v>
      </c>
      <c r="G1818">
        <v>38</v>
      </c>
      <c r="H1818">
        <v>7</v>
      </c>
      <c r="I1818">
        <f>VLOOKUP(A1818,Bシート!A:G,2,FALSE)</f>
        <v>30.1</v>
      </c>
      <c r="J1818">
        <f>VLOOKUP(A1818,Bシート!A:G,3,FALSE)</f>
        <v>2.9000000000000021</v>
      </c>
      <c r="K1818">
        <f>VLOOKUP(A1818,Bシート!A:G,4,FALSE)</f>
        <v>1008.4</v>
      </c>
      <c r="L1818">
        <f>VLOOKUP(A1818,Bシート!A:G,5,FALSE)</f>
        <v>-1.3000000000000682</v>
      </c>
      <c r="M1818">
        <f>VLOOKUP(A1818,Bシート!A:G,6,FALSE)</f>
        <v>68</v>
      </c>
      <c r="N1818">
        <f>VLOOKUP(A1818,Bシート!A:G,7,FALSE)</f>
        <v>-28</v>
      </c>
      <c r="O1818">
        <f>VLOOKUP(A1818,Bシート!A:H,8,FALSE)</f>
        <v>23.62</v>
      </c>
      <c r="P1818">
        <f>VLOOKUP(A1818,Bシート!A:I,9,FALSE)</f>
        <v>-0.95</v>
      </c>
      <c r="Q1818">
        <f>VLOOKUP(A1818,Bシート!A:J,10,FALSE)</f>
        <v>0.31</v>
      </c>
    </row>
    <row r="1819" spans="1:17">
      <c r="A1819" s="11">
        <v>45152</v>
      </c>
      <c r="B1819">
        <v>2</v>
      </c>
      <c r="C1819">
        <v>11</v>
      </c>
      <c r="D1819">
        <v>23</v>
      </c>
      <c r="E1819">
        <v>25</v>
      </c>
      <c r="F1819">
        <v>34</v>
      </c>
      <c r="G1819">
        <v>36</v>
      </c>
      <c r="H1819">
        <v>1</v>
      </c>
      <c r="I1819">
        <f>VLOOKUP(A1819,Bシート!A:G,2,FALSE)</f>
        <v>29.6</v>
      </c>
      <c r="J1819">
        <f>VLOOKUP(A1819,Bシート!A:G,3,FALSE)</f>
        <v>2.8000000000000007</v>
      </c>
      <c r="K1819">
        <f>VLOOKUP(A1819,Bシート!A:G,4,FALSE)</f>
        <v>1001.4</v>
      </c>
      <c r="L1819">
        <f>VLOOKUP(A1819,Bシート!A:G,5,FALSE)</f>
        <v>-0.70000000000004547</v>
      </c>
      <c r="M1819">
        <f>VLOOKUP(A1819,Bシート!A:G,6,FALSE)</f>
        <v>80</v>
      </c>
      <c r="N1819">
        <f>VLOOKUP(A1819,Bシート!A:G,7,FALSE)</f>
        <v>-20</v>
      </c>
      <c r="O1819">
        <f>VLOOKUP(A1819,Bシート!A:H,8,FALSE)</f>
        <v>27.62</v>
      </c>
      <c r="P1819">
        <f>VLOOKUP(A1819,Bシート!A:I,9,FALSE)</f>
        <v>-0.4</v>
      </c>
      <c r="Q1819">
        <f>VLOOKUP(A1819,Bシート!A:J,10,FALSE)</f>
        <v>0.92</v>
      </c>
    </row>
    <row r="1820" spans="1:17">
      <c r="A1820" s="11">
        <v>45155</v>
      </c>
      <c r="B1820">
        <v>5</v>
      </c>
      <c r="C1820">
        <v>8</v>
      </c>
      <c r="D1820">
        <v>18</v>
      </c>
      <c r="E1820">
        <v>20</v>
      </c>
      <c r="F1820">
        <v>24</v>
      </c>
      <c r="G1820">
        <v>34</v>
      </c>
      <c r="H1820">
        <v>29</v>
      </c>
      <c r="I1820">
        <f>VLOOKUP(A1820,Bシート!A:G,2,FALSE)</f>
        <v>30.5</v>
      </c>
      <c r="J1820">
        <f>VLOOKUP(A1820,Bシート!A:G,3,FALSE)</f>
        <v>2.1000000000000014</v>
      </c>
      <c r="K1820">
        <f>VLOOKUP(A1820,Bシート!A:G,4,FALSE)</f>
        <v>1004.4</v>
      </c>
      <c r="L1820">
        <f>VLOOKUP(A1820,Bシート!A:G,5,FALSE)</f>
        <v>1.6000000000000227</v>
      </c>
      <c r="M1820">
        <f>VLOOKUP(A1820,Bシート!A:G,6,FALSE)</f>
        <v>70</v>
      </c>
      <c r="N1820">
        <f>VLOOKUP(A1820,Bシート!A:G,7,FALSE)</f>
        <v>-15</v>
      </c>
      <c r="O1820">
        <f>VLOOKUP(A1820,Bシート!A:H,8,FALSE)</f>
        <v>1.0900000000000001</v>
      </c>
      <c r="P1820">
        <f>VLOOKUP(A1820,Bシート!A:I,9,FALSE)</f>
        <v>0.23</v>
      </c>
      <c r="Q1820">
        <f>VLOOKUP(A1820,Bシート!A:J,10,FALSE)</f>
        <v>0.97</v>
      </c>
    </row>
    <row r="1821" spans="1:17">
      <c r="A1821" s="11">
        <v>45159</v>
      </c>
      <c r="B1821">
        <v>5</v>
      </c>
      <c r="C1821">
        <v>10</v>
      </c>
      <c r="D1821">
        <v>30</v>
      </c>
      <c r="E1821">
        <v>35</v>
      </c>
      <c r="F1821">
        <v>36</v>
      </c>
      <c r="G1821">
        <v>41</v>
      </c>
      <c r="H1821">
        <v>23</v>
      </c>
      <c r="I1821">
        <f>VLOOKUP(A1821,Bシート!A:G,2,FALSE)</f>
        <v>30.6</v>
      </c>
      <c r="J1821">
        <f>VLOOKUP(A1821,Bシート!A:G,3,FALSE)</f>
        <v>-0.69999999999999929</v>
      </c>
      <c r="K1821">
        <f>VLOOKUP(A1821,Bシート!A:G,4,FALSE)</f>
        <v>1008</v>
      </c>
      <c r="L1821">
        <f>VLOOKUP(A1821,Bシート!A:G,5,FALSE)</f>
        <v>-0.39999999999997726</v>
      </c>
      <c r="M1821">
        <f>VLOOKUP(A1821,Bシート!A:G,6,FALSE)</f>
        <v>73</v>
      </c>
      <c r="N1821">
        <f>VLOOKUP(A1821,Bシート!A:G,7,FALSE)</f>
        <v>8</v>
      </c>
      <c r="O1821">
        <f>VLOOKUP(A1821,Bシート!A:H,8,FALSE)</f>
        <v>5.09</v>
      </c>
      <c r="P1821">
        <f>VLOOKUP(A1821,Bシート!A:I,9,FALSE)</f>
        <v>0.88</v>
      </c>
      <c r="Q1821">
        <f>VLOOKUP(A1821,Bシート!A:J,10,FALSE)</f>
        <v>0.47</v>
      </c>
    </row>
    <row r="1822" spans="1:17">
      <c r="A1822" s="11">
        <v>45162</v>
      </c>
      <c r="B1822">
        <v>9</v>
      </c>
      <c r="C1822">
        <v>11</v>
      </c>
      <c r="D1822">
        <v>12</v>
      </c>
      <c r="E1822">
        <v>14</v>
      </c>
      <c r="F1822">
        <v>27</v>
      </c>
      <c r="G1822">
        <v>38</v>
      </c>
      <c r="H1822">
        <v>34</v>
      </c>
      <c r="I1822">
        <f>VLOOKUP(A1822,Bシート!A:G,2,FALSE)</f>
        <v>29.7</v>
      </c>
      <c r="J1822">
        <f>VLOOKUP(A1822,Bシート!A:G,3,FALSE)</f>
        <v>-0.30000000000000071</v>
      </c>
      <c r="K1822">
        <f>VLOOKUP(A1822,Bシート!A:G,4,FALSE)</f>
        <v>1010.2</v>
      </c>
      <c r="L1822">
        <f>VLOOKUP(A1822,Bシート!A:G,5,FALSE)</f>
        <v>0.20000000000004547</v>
      </c>
      <c r="M1822">
        <f>VLOOKUP(A1822,Bシート!A:G,6,FALSE)</f>
        <v>74</v>
      </c>
      <c r="N1822">
        <f>VLOOKUP(A1822,Bシート!A:G,7,FALSE)</f>
        <v>5</v>
      </c>
      <c r="O1822">
        <f>VLOOKUP(A1822,Bシート!A:H,8,FALSE)</f>
        <v>8.09</v>
      </c>
      <c r="P1822">
        <f>VLOOKUP(A1822,Bシート!A:I,9,FALSE)</f>
        <v>0.99</v>
      </c>
      <c r="Q1822">
        <f>VLOOKUP(A1822,Bシート!A:J,10,FALSE)</f>
        <v>-0.15</v>
      </c>
    </row>
    <row r="1823" spans="1:17">
      <c r="A1823" s="11">
        <v>45166</v>
      </c>
      <c r="B1823">
        <v>5</v>
      </c>
      <c r="C1823">
        <v>18</v>
      </c>
      <c r="D1823">
        <v>21</v>
      </c>
      <c r="E1823">
        <v>22</v>
      </c>
      <c r="F1823">
        <v>26</v>
      </c>
      <c r="G1823">
        <v>42</v>
      </c>
      <c r="H1823">
        <v>8</v>
      </c>
      <c r="I1823">
        <f>VLOOKUP(A1823,Bシート!A:G,2,FALSE)</f>
        <v>30.5</v>
      </c>
      <c r="J1823">
        <f>VLOOKUP(A1823,Bシート!A:G,3,FALSE)</f>
        <v>1.5</v>
      </c>
      <c r="K1823">
        <f>VLOOKUP(A1823,Bシート!A:G,4,FALSE)</f>
        <v>1005.7</v>
      </c>
      <c r="L1823">
        <f>VLOOKUP(A1823,Bシート!A:G,5,FALSE)</f>
        <v>1.8000000000000682</v>
      </c>
      <c r="M1823">
        <f>VLOOKUP(A1823,Bシート!A:G,6,FALSE)</f>
        <v>67</v>
      </c>
      <c r="N1823">
        <f>VLOOKUP(A1823,Bシート!A:G,7,FALSE)</f>
        <v>-3</v>
      </c>
      <c r="O1823">
        <f>VLOOKUP(A1823,Bシート!A:H,8,FALSE)</f>
        <v>12.09</v>
      </c>
      <c r="P1823">
        <f>VLOOKUP(A1823,Bシート!A:I,9,FALSE)</f>
        <v>0.54</v>
      </c>
      <c r="Q1823">
        <f>VLOOKUP(A1823,Bシート!A:J,10,FALSE)</f>
        <v>-0.84</v>
      </c>
    </row>
    <row r="1824" spans="1:17">
      <c r="A1824" s="11">
        <v>45169</v>
      </c>
      <c r="B1824">
        <v>4</v>
      </c>
      <c r="C1824">
        <v>10</v>
      </c>
      <c r="D1824">
        <v>18</v>
      </c>
      <c r="E1824">
        <v>25</v>
      </c>
      <c r="F1824">
        <v>34</v>
      </c>
      <c r="G1824">
        <v>38</v>
      </c>
      <c r="H1824">
        <v>40</v>
      </c>
      <c r="I1824">
        <f>VLOOKUP(A1824,Bシート!A:G,2,FALSE)</f>
        <v>29</v>
      </c>
      <c r="J1824">
        <f>VLOOKUP(A1824,Bシート!A:G,3,FALSE)</f>
        <v>-0.80000000000000071</v>
      </c>
      <c r="K1824">
        <f>VLOOKUP(A1824,Bシート!A:G,4,FALSE)</f>
        <v>1013.1</v>
      </c>
      <c r="L1824">
        <f>VLOOKUP(A1824,Bシート!A:G,5,FALSE)</f>
        <v>0.30000000000006821</v>
      </c>
      <c r="M1824">
        <f>VLOOKUP(A1824,Bシート!A:G,6,FALSE)</f>
        <v>72</v>
      </c>
      <c r="N1824">
        <f>VLOOKUP(A1824,Bシート!A:G,7,FALSE)</f>
        <v>-4</v>
      </c>
      <c r="O1824">
        <f>VLOOKUP(A1824,Bシート!A:H,8,FALSE)</f>
        <v>15.09</v>
      </c>
      <c r="P1824">
        <f>VLOOKUP(A1824,Bシート!A:I,9,FALSE)</f>
        <v>-7.0000000000000007E-2</v>
      </c>
      <c r="Q1824">
        <f>VLOOKUP(A1824,Bシート!A:J,10,FALSE)</f>
        <v>-1</v>
      </c>
    </row>
    <row r="1825" spans="1:17">
      <c r="A1825" s="11">
        <v>45173</v>
      </c>
      <c r="B1825">
        <v>6</v>
      </c>
      <c r="C1825">
        <v>7</v>
      </c>
      <c r="D1825">
        <v>13</v>
      </c>
      <c r="E1825">
        <v>18</v>
      </c>
      <c r="F1825">
        <v>25</v>
      </c>
      <c r="G1825">
        <v>43</v>
      </c>
      <c r="H1825">
        <v>33</v>
      </c>
      <c r="I1825">
        <f>VLOOKUP(A1825,Bシート!A:G,2,FALSE)</f>
        <v>26.1</v>
      </c>
      <c r="J1825">
        <f>VLOOKUP(A1825,Bシート!A:G,3,FALSE)</f>
        <v>-3.5</v>
      </c>
      <c r="K1825">
        <f>VLOOKUP(A1825,Bシート!A:G,4,FALSE)</f>
        <v>1006.7</v>
      </c>
      <c r="L1825">
        <f>VLOOKUP(A1825,Bシート!A:G,5,FALSE)</f>
        <v>-3.3999999999999773</v>
      </c>
      <c r="M1825">
        <f>VLOOKUP(A1825,Bシート!A:G,6,FALSE)</f>
        <v>99</v>
      </c>
      <c r="N1825">
        <f>VLOOKUP(A1825,Bシート!A:G,7,FALSE)</f>
        <v>28</v>
      </c>
      <c r="O1825">
        <f>VLOOKUP(A1825,Bシート!A:H,8,FALSE)</f>
        <v>19.09</v>
      </c>
      <c r="P1825">
        <f>VLOOKUP(A1825,Bシート!A:I,9,FALSE)</f>
        <v>-0.8</v>
      </c>
      <c r="Q1825">
        <f>VLOOKUP(A1825,Bシート!A:J,10,FALSE)</f>
        <v>-0.61</v>
      </c>
    </row>
    <row r="1826" spans="1:17">
      <c r="A1826" s="11">
        <v>45176</v>
      </c>
      <c r="B1826">
        <v>1</v>
      </c>
      <c r="C1826">
        <v>10</v>
      </c>
      <c r="D1826">
        <v>13</v>
      </c>
      <c r="E1826">
        <v>17</v>
      </c>
      <c r="F1826">
        <v>20</v>
      </c>
      <c r="G1826">
        <v>41</v>
      </c>
      <c r="H1826">
        <v>4</v>
      </c>
      <c r="I1826">
        <f>VLOOKUP(A1826,Bシート!A:G,2,FALSE)</f>
        <v>27.2</v>
      </c>
      <c r="J1826">
        <f>VLOOKUP(A1826,Bシート!A:G,3,FALSE)</f>
        <v>0</v>
      </c>
      <c r="K1826">
        <f>VLOOKUP(A1826,Bシート!A:G,4,FALSE)</f>
        <v>1008.9</v>
      </c>
      <c r="L1826">
        <f>VLOOKUP(A1826,Bシート!A:G,5,FALSE)</f>
        <v>5.8999999999999773</v>
      </c>
      <c r="M1826">
        <f>VLOOKUP(A1826,Bシート!A:G,6,FALSE)</f>
        <v>66</v>
      </c>
      <c r="N1826">
        <f>VLOOKUP(A1826,Bシート!A:G,7,FALSE)</f>
        <v>-5</v>
      </c>
      <c r="O1826">
        <f>VLOOKUP(A1826,Bシート!A:H,8,FALSE)</f>
        <v>22.09</v>
      </c>
      <c r="P1826">
        <f>VLOOKUP(A1826,Bシート!A:I,9,FALSE)</f>
        <v>-1</v>
      </c>
      <c r="Q1826">
        <f>VLOOKUP(A1826,Bシート!A:J,10,FALSE)</f>
        <v>-0.01</v>
      </c>
    </row>
    <row r="1827" spans="1:17">
      <c r="A1827" s="11">
        <v>45180</v>
      </c>
      <c r="B1827">
        <v>7</v>
      </c>
      <c r="C1827">
        <v>14</v>
      </c>
      <c r="D1827">
        <v>18</v>
      </c>
      <c r="E1827">
        <v>19</v>
      </c>
      <c r="F1827">
        <v>22</v>
      </c>
      <c r="G1827">
        <v>25</v>
      </c>
      <c r="H1827">
        <v>38</v>
      </c>
      <c r="I1827">
        <f>VLOOKUP(A1827,Bシート!A:G,2,FALSE)</f>
        <v>28.6</v>
      </c>
      <c r="J1827">
        <f>VLOOKUP(A1827,Bシート!A:G,3,FALSE)</f>
        <v>0.10000000000000142</v>
      </c>
      <c r="K1827">
        <f>VLOOKUP(A1827,Bシート!A:G,4,FALSE)</f>
        <v>1009.8</v>
      </c>
      <c r="L1827">
        <f>VLOOKUP(A1827,Bシート!A:G,5,FALSE)</f>
        <v>0.59999999999990905</v>
      </c>
      <c r="M1827">
        <f>VLOOKUP(A1827,Bシート!A:G,6,FALSE)</f>
        <v>74</v>
      </c>
      <c r="N1827">
        <f>VLOOKUP(A1827,Bシート!A:G,7,FALSE)</f>
        <v>-7</v>
      </c>
      <c r="O1827">
        <f>VLOOKUP(A1827,Bシート!A:H,8,FALSE)</f>
        <v>26.09</v>
      </c>
      <c r="P1827">
        <f>VLOOKUP(A1827,Bシート!A:I,9,FALSE)</f>
        <v>-0.67</v>
      </c>
      <c r="Q1827">
        <f>VLOOKUP(A1827,Bシート!A:J,10,FALSE)</f>
        <v>0.74</v>
      </c>
    </row>
    <row r="1828" spans="1:17">
      <c r="A1828" s="11">
        <v>45183</v>
      </c>
      <c r="B1828">
        <v>1</v>
      </c>
      <c r="C1828">
        <v>13</v>
      </c>
      <c r="D1828">
        <v>18</v>
      </c>
      <c r="E1828">
        <v>23</v>
      </c>
      <c r="F1828">
        <v>38</v>
      </c>
      <c r="G1828">
        <v>41</v>
      </c>
      <c r="H1828">
        <v>36</v>
      </c>
      <c r="I1828">
        <f>VLOOKUP(A1828,Bシート!A:G,2,FALSE)</f>
        <v>28.6</v>
      </c>
      <c r="J1828">
        <f>VLOOKUP(A1828,Bシート!A:G,3,FALSE)</f>
        <v>-0.79999999999999716</v>
      </c>
      <c r="K1828">
        <f>VLOOKUP(A1828,Bシート!A:G,4,FALSE)</f>
        <v>1008.9</v>
      </c>
      <c r="L1828">
        <f>VLOOKUP(A1828,Bシート!A:G,5,FALSE)</f>
        <v>-1.3000000000000682</v>
      </c>
      <c r="M1828">
        <f>VLOOKUP(A1828,Bシート!A:G,6,FALSE)</f>
        <v>77</v>
      </c>
      <c r="N1828">
        <f>VLOOKUP(A1828,Bシート!A:G,7,FALSE)</f>
        <v>7</v>
      </c>
      <c r="O1828">
        <f>VLOOKUP(A1828,Bシート!A:H,8,FALSE)</f>
        <v>29.09</v>
      </c>
      <c r="P1828">
        <f>VLOOKUP(A1828,Bシート!A:I,9,FALSE)</f>
        <v>-0.09</v>
      </c>
      <c r="Q1828">
        <f>VLOOKUP(A1828,Bシート!A:J,10,FALSE)</f>
        <v>1</v>
      </c>
    </row>
    <row r="1829" spans="1:17">
      <c r="A1829" s="11">
        <v>45187</v>
      </c>
      <c r="B1829">
        <v>1</v>
      </c>
      <c r="C1829">
        <v>6</v>
      </c>
      <c r="D1829">
        <v>9</v>
      </c>
      <c r="E1829">
        <v>16</v>
      </c>
      <c r="F1829">
        <v>18</v>
      </c>
      <c r="G1829">
        <v>22</v>
      </c>
      <c r="H1829">
        <v>8</v>
      </c>
      <c r="I1829">
        <f>VLOOKUP(A1829,Bシート!A:G,2,FALSE)</f>
        <v>28.6</v>
      </c>
      <c r="J1829">
        <f>VLOOKUP(A1829,Bシート!A:G,3,FALSE)</f>
        <v>0</v>
      </c>
      <c r="K1829">
        <f>VLOOKUP(A1829,Bシート!A:G,4,FALSE)</f>
        <v>1011.2</v>
      </c>
      <c r="L1829">
        <f>VLOOKUP(A1829,Bシート!A:G,5,FALSE)</f>
        <v>0.30000000000006821</v>
      </c>
      <c r="M1829">
        <f>VLOOKUP(A1829,Bシート!A:G,6,FALSE)</f>
        <v>72</v>
      </c>
      <c r="N1829">
        <f>VLOOKUP(A1829,Bシート!A:G,7,FALSE)</f>
        <v>-8</v>
      </c>
      <c r="O1829">
        <f>VLOOKUP(A1829,Bシート!A:H,8,FALSE)</f>
        <v>3.56</v>
      </c>
      <c r="P1829">
        <f>VLOOKUP(A1829,Bシート!A:I,9,FALSE)</f>
        <v>0.69</v>
      </c>
      <c r="Q1829">
        <f>VLOOKUP(A1829,Bシート!A:J,10,FALSE)</f>
        <v>0.73</v>
      </c>
    </row>
    <row r="1830" spans="1:17">
      <c r="A1830" s="11">
        <v>45190</v>
      </c>
      <c r="B1830">
        <v>12</v>
      </c>
      <c r="C1830">
        <v>15</v>
      </c>
      <c r="D1830">
        <v>16</v>
      </c>
      <c r="E1830">
        <v>17</v>
      </c>
      <c r="F1830">
        <v>28</v>
      </c>
      <c r="G1830">
        <v>42</v>
      </c>
      <c r="H1830">
        <v>32</v>
      </c>
      <c r="I1830">
        <f>VLOOKUP(A1830,Bシート!A:G,2,FALSE)</f>
        <v>27.4</v>
      </c>
      <c r="J1830">
        <f>VLOOKUP(A1830,Bシート!A:G,3,FALSE)</f>
        <v>2.1999999999999993</v>
      </c>
      <c r="K1830">
        <f>VLOOKUP(A1830,Bシート!A:G,4,FALSE)</f>
        <v>1003.8</v>
      </c>
      <c r="L1830">
        <f>VLOOKUP(A1830,Bシート!A:G,5,FALSE)</f>
        <v>-5.4000000000000909</v>
      </c>
      <c r="M1830">
        <f>VLOOKUP(A1830,Bシート!A:G,6,FALSE)</f>
        <v>85</v>
      </c>
      <c r="N1830">
        <f>VLOOKUP(A1830,Bシート!A:G,7,FALSE)</f>
        <v>-10</v>
      </c>
      <c r="O1830">
        <f>VLOOKUP(A1830,Bシート!A:H,8,FALSE)</f>
        <v>6.56</v>
      </c>
      <c r="P1830">
        <f>VLOOKUP(A1830,Bシート!A:I,9,FALSE)</f>
        <v>0.98</v>
      </c>
      <c r="Q1830">
        <f>VLOOKUP(A1830,Bシート!A:J,10,FALSE)</f>
        <v>0.17</v>
      </c>
    </row>
    <row r="1831" spans="1:17">
      <c r="A1831" s="11">
        <v>45194</v>
      </c>
      <c r="B1831">
        <v>4</v>
      </c>
      <c r="C1831">
        <v>10</v>
      </c>
      <c r="D1831">
        <v>23</v>
      </c>
      <c r="E1831">
        <v>29</v>
      </c>
      <c r="F1831">
        <v>31</v>
      </c>
      <c r="G1831">
        <v>36</v>
      </c>
      <c r="H1831">
        <v>6</v>
      </c>
      <c r="I1831">
        <f>VLOOKUP(A1831,Bシート!A:G,2,FALSE)</f>
        <v>24.7</v>
      </c>
      <c r="J1831">
        <f>VLOOKUP(A1831,Bシート!A:G,3,FALSE)</f>
        <v>1.5999999999999979</v>
      </c>
      <c r="K1831">
        <f>VLOOKUP(A1831,Bシート!A:G,4,FALSE)</f>
        <v>1015.2</v>
      </c>
      <c r="L1831">
        <f>VLOOKUP(A1831,Bシート!A:G,5,FALSE)</f>
        <v>-2</v>
      </c>
      <c r="M1831">
        <f>VLOOKUP(A1831,Bシート!A:G,6,FALSE)</f>
        <v>62</v>
      </c>
      <c r="N1831">
        <f>VLOOKUP(A1831,Bシート!A:G,7,FALSE)</f>
        <v>1</v>
      </c>
      <c r="O1831">
        <f>VLOOKUP(A1831,Bシート!A:H,8,FALSE)</f>
        <v>10.56</v>
      </c>
      <c r="P1831">
        <f>VLOOKUP(A1831,Bシート!A:I,9,FALSE)</f>
        <v>0.78</v>
      </c>
      <c r="Q1831">
        <f>VLOOKUP(A1831,Bシート!A:J,10,FALSE)</f>
        <v>-0.63</v>
      </c>
    </row>
    <row r="1832" spans="1:17">
      <c r="A1832" s="11">
        <v>45197</v>
      </c>
      <c r="B1832">
        <v>1</v>
      </c>
      <c r="C1832">
        <v>14</v>
      </c>
      <c r="D1832">
        <v>17</v>
      </c>
      <c r="E1832">
        <v>27</v>
      </c>
      <c r="F1832">
        <v>32</v>
      </c>
      <c r="G1832">
        <v>43</v>
      </c>
      <c r="H1832">
        <v>42</v>
      </c>
      <c r="I1832">
        <f>VLOOKUP(A1832,Bシート!A:G,2,FALSE)</f>
        <v>29.1</v>
      </c>
      <c r="J1832">
        <f>VLOOKUP(A1832,Bシート!A:G,3,FALSE)</f>
        <v>3.1000000000000014</v>
      </c>
      <c r="K1832">
        <f>VLOOKUP(A1832,Bシート!A:G,4,FALSE)</f>
        <v>1001.8</v>
      </c>
      <c r="L1832">
        <f>VLOOKUP(A1832,Bシート!A:G,5,FALSE)</f>
        <v>-5.4000000000000909</v>
      </c>
      <c r="M1832">
        <f>VLOOKUP(A1832,Bシート!A:G,6,FALSE)</f>
        <v>71</v>
      </c>
      <c r="N1832">
        <f>VLOOKUP(A1832,Bシート!A:G,7,FALSE)</f>
        <v>-11</v>
      </c>
      <c r="O1832">
        <f>VLOOKUP(A1832,Bシート!A:H,8,FALSE)</f>
        <v>13.56</v>
      </c>
      <c r="P1832">
        <f>VLOOKUP(A1832,Bシート!A:I,9,FALSE)</f>
        <v>0.25</v>
      </c>
      <c r="Q1832">
        <f>VLOOKUP(A1832,Bシート!A:J,10,FALSE)</f>
        <v>-0.97</v>
      </c>
    </row>
    <row r="1833" spans="1:17">
      <c r="A1833" s="11">
        <v>45201</v>
      </c>
      <c r="B1833">
        <v>2</v>
      </c>
      <c r="C1833">
        <v>7</v>
      </c>
      <c r="D1833">
        <v>20</v>
      </c>
      <c r="E1833">
        <v>25</v>
      </c>
      <c r="F1833">
        <v>35</v>
      </c>
      <c r="G1833">
        <v>40</v>
      </c>
      <c r="H1833">
        <v>6</v>
      </c>
      <c r="I1833">
        <f>VLOOKUP(A1833,Bシート!A:G,2,FALSE)</f>
        <v>23.3</v>
      </c>
      <c r="J1833">
        <f>VLOOKUP(A1833,Bシート!A:G,3,FALSE)</f>
        <v>-1.5</v>
      </c>
      <c r="K1833">
        <f>VLOOKUP(A1833,Bシート!A:G,4,FALSE)</f>
        <v>1010.1</v>
      </c>
      <c r="L1833">
        <f>VLOOKUP(A1833,Bシート!A:G,5,FALSE)</f>
        <v>6.8000000000000682</v>
      </c>
      <c r="M1833">
        <f>VLOOKUP(A1833,Bシート!A:G,6,FALSE)</f>
        <v>58</v>
      </c>
      <c r="N1833">
        <f>VLOOKUP(A1833,Bシート!A:G,7,FALSE)</f>
        <v>-27</v>
      </c>
      <c r="O1833">
        <f>VLOOKUP(A1833,Bシート!A:H,8,FALSE)</f>
        <v>17.559999999999999</v>
      </c>
      <c r="P1833">
        <f>VLOOKUP(A1833,Bシート!A:I,9,FALSE)</f>
        <v>-0.56000000000000005</v>
      </c>
      <c r="Q1833">
        <f>VLOOKUP(A1833,Bシート!A:J,10,FALSE)</f>
        <v>-0.83</v>
      </c>
    </row>
    <row r="1834" spans="1:17">
      <c r="A1834" s="11">
        <v>45204</v>
      </c>
      <c r="B1834">
        <v>7</v>
      </c>
      <c r="C1834">
        <v>13</v>
      </c>
      <c r="D1834">
        <v>34</v>
      </c>
      <c r="E1834">
        <v>37</v>
      </c>
      <c r="F1834">
        <v>42</v>
      </c>
      <c r="G1834">
        <v>43</v>
      </c>
      <c r="H1834">
        <v>38</v>
      </c>
      <c r="I1834">
        <f>VLOOKUP(A1834,Bシート!A:G,2,FALSE)</f>
        <v>20.9</v>
      </c>
      <c r="J1834">
        <f>VLOOKUP(A1834,Bシート!A:G,3,FALSE)</f>
        <v>2.5999999999999979</v>
      </c>
      <c r="K1834">
        <f>VLOOKUP(A1834,Bシート!A:G,4,FALSE)</f>
        <v>998</v>
      </c>
      <c r="L1834">
        <f>VLOOKUP(A1834,Bシート!A:G,5,FALSE)</f>
        <v>-10.5</v>
      </c>
      <c r="M1834">
        <f>VLOOKUP(A1834,Bシート!A:G,6,FALSE)</f>
        <v>47</v>
      </c>
      <c r="N1834">
        <f>VLOOKUP(A1834,Bシート!A:G,7,FALSE)</f>
        <v>-50</v>
      </c>
      <c r="O1834">
        <f>VLOOKUP(A1834,Bシート!A:H,8,FALSE)</f>
        <v>20.56</v>
      </c>
      <c r="P1834">
        <f>VLOOKUP(A1834,Bシート!A:I,9,FALSE)</f>
        <v>-0.94</v>
      </c>
      <c r="Q1834">
        <f>VLOOKUP(A1834,Bシート!A:J,10,FALSE)</f>
        <v>-0.33</v>
      </c>
    </row>
    <row r="1835" spans="1:17">
      <c r="A1835" s="11">
        <v>45208</v>
      </c>
      <c r="B1835">
        <v>14</v>
      </c>
      <c r="C1835">
        <v>21</v>
      </c>
      <c r="D1835">
        <v>30</v>
      </c>
      <c r="E1835">
        <v>38</v>
      </c>
      <c r="F1835">
        <v>40</v>
      </c>
      <c r="G1835">
        <v>42</v>
      </c>
      <c r="H1835">
        <v>20</v>
      </c>
      <c r="I1835">
        <f>VLOOKUP(A1835,Bシート!A:G,2,FALSE)</f>
        <v>16.5</v>
      </c>
      <c r="J1835">
        <f>VLOOKUP(A1835,Bシート!A:G,3,FALSE)</f>
        <v>-1.8999999999999986</v>
      </c>
      <c r="K1835">
        <f>VLOOKUP(A1835,Bシート!A:G,4,FALSE)</f>
        <v>1014</v>
      </c>
      <c r="L1835">
        <f>VLOOKUP(A1835,Bシート!A:G,5,FALSE)</f>
        <v>-9.1000000000000227</v>
      </c>
      <c r="M1835">
        <f>VLOOKUP(A1835,Bシート!A:G,6,FALSE)</f>
        <v>100</v>
      </c>
      <c r="N1835">
        <f>VLOOKUP(A1835,Bシート!A:G,7,FALSE)</f>
        <v>28</v>
      </c>
      <c r="O1835">
        <f>VLOOKUP(A1835,Bシート!A:H,8,FALSE)</f>
        <v>24.56</v>
      </c>
      <c r="P1835">
        <f>VLOOKUP(A1835,Bシート!A:I,9,FALSE)</f>
        <v>-0.87</v>
      </c>
      <c r="Q1835">
        <f>VLOOKUP(A1835,Bシート!A:J,10,FALSE)</f>
        <v>0.49</v>
      </c>
    </row>
    <row r="1836" spans="1:17">
      <c r="A1836" s="11">
        <v>45211</v>
      </c>
      <c r="B1836">
        <v>11</v>
      </c>
      <c r="C1836">
        <v>20</v>
      </c>
      <c r="D1836">
        <v>23</v>
      </c>
      <c r="E1836">
        <v>24</v>
      </c>
      <c r="F1836">
        <v>31</v>
      </c>
      <c r="G1836">
        <v>33</v>
      </c>
      <c r="H1836">
        <v>1</v>
      </c>
      <c r="I1836">
        <f>VLOOKUP(A1836,Bシート!A:G,2,FALSE)</f>
        <v>20</v>
      </c>
      <c r="J1836">
        <f>VLOOKUP(A1836,Bシート!A:G,3,FALSE)</f>
        <v>-0.69999999999999929</v>
      </c>
      <c r="K1836">
        <f>VLOOKUP(A1836,Bシート!A:G,4,FALSE)</f>
        <v>1016.8</v>
      </c>
      <c r="L1836">
        <f>VLOOKUP(A1836,Bシート!A:G,5,FALSE)</f>
        <v>-0.80000000000006821</v>
      </c>
      <c r="M1836">
        <f>VLOOKUP(A1836,Bシート!A:G,6,FALSE)</f>
        <v>66</v>
      </c>
      <c r="N1836">
        <f>VLOOKUP(A1836,Bシート!A:G,7,FALSE)</f>
        <v>10</v>
      </c>
      <c r="O1836">
        <f>VLOOKUP(A1836,Bシート!A:H,8,FALSE)</f>
        <v>27.56</v>
      </c>
      <c r="P1836">
        <f>VLOOKUP(A1836,Bシート!A:I,9,FALSE)</f>
        <v>-0.41</v>
      </c>
      <c r="Q1836">
        <f>VLOOKUP(A1836,Bシート!A:J,10,FALSE)</f>
        <v>0.91</v>
      </c>
    </row>
    <row r="1837" spans="1:17">
      <c r="A1837" s="11">
        <v>45215</v>
      </c>
      <c r="B1837">
        <v>13</v>
      </c>
      <c r="C1837">
        <v>17</v>
      </c>
      <c r="D1837">
        <v>18</v>
      </c>
      <c r="E1837">
        <v>22</v>
      </c>
      <c r="F1837">
        <v>23</v>
      </c>
      <c r="G1837">
        <v>41</v>
      </c>
      <c r="H1837">
        <v>26</v>
      </c>
      <c r="I1837">
        <f>VLOOKUP(A1837,Bシート!A:G,2,FALSE)</f>
        <v>20.9</v>
      </c>
      <c r="J1837">
        <f>VLOOKUP(A1837,Bシート!A:G,3,FALSE)</f>
        <v>5.7999999999999989</v>
      </c>
      <c r="K1837">
        <f>VLOOKUP(A1837,Bシート!A:G,4,FALSE)</f>
        <v>1006.2</v>
      </c>
      <c r="L1837">
        <f>VLOOKUP(A1837,Bシート!A:G,5,FALSE)</f>
        <v>6.8000000000000682</v>
      </c>
      <c r="M1837">
        <f>VLOOKUP(A1837,Bシート!A:G,6,FALSE)</f>
        <v>60</v>
      </c>
      <c r="N1837">
        <f>VLOOKUP(A1837,Bシート!A:G,7,FALSE)</f>
        <v>-40</v>
      </c>
      <c r="O1837">
        <f>VLOOKUP(A1837,Bシート!A:H,8,FALSE)</f>
        <v>2.0299999999999998</v>
      </c>
      <c r="P1837">
        <f>VLOOKUP(A1837,Bシート!A:I,9,FALSE)</f>
        <v>0.42</v>
      </c>
      <c r="Q1837">
        <f>VLOOKUP(A1837,Bシート!A:J,10,FALSE)</f>
        <v>0.91</v>
      </c>
    </row>
    <row r="1838" spans="1:17">
      <c r="A1838" s="11">
        <v>45218</v>
      </c>
      <c r="B1838">
        <v>16</v>
      </c>
      <c r="C1838">
        <v>17</v>
      </c>
      <c r="D1838">
        <v>27</v>
      </c>
      <c r="E1838">
        <v>34</v>
      </c>
      <c r="F1838">
        <v>38</v>
      </c>
      <c r="G1838">
        <v>42</v>
      </c>
      <c r="H1838">
        <v>20</v>
      </c>
      <c r="I1838">
        <f>VLOOKUP(A1838,Bシート!A:G,2,FALSE)</f>
        <v>22.2</v>
      </c>
      <c r="J1838">
        <f>VLOOKUP(A1838,Bシート!A:G,3,FALSE)</f>
        <v>0.89999999999999858</v>
      </c>
      <c r="K1838">
        <f>VLOOKUP(A1838,Bシート!A:G,4,FALSE)</f>
        <v>1012.7</v>
      </c>
      <c r="L1838">
        <f>VLOOKUP(A1838,Bシート!A:G,5,FALSE)</f>
        <v>-4.3999999999999773</v>
      </c>
      <c r="M1838">
        <f>VLOOKUP(A1838,Bシート!A:G,6,FALSE)</f>
        <v>60</v>
      </c>
      <c r="N1838">
        <f>VLOOKUP(A1838,Bシート!A:G,7,FALSE)</f>
        <v>-9</v>
      </c>
      <c r="O1838">
        <f>VLOOKUP(A1838,Bシート!A:H,8,FALSE)</f>
        <v>5.03</v>
      </c>
      <c r="P1838">
        <f>VLOOKUP(A1838,Bシート!A:I,9,FALSE)</f>
        <v>0.88</v>
      </c>
      <c r="Q1838">
        <f>VLOOKUP(A1838,Bシート!A:J,10,FALSE)</f>
        <v>0.48</v>
      </c>
    </row>
    <row r="1839" spans="1:17">
      <c r="A1839" s="11">
        <v>45222</v>
      </c>
      <c r="B1839">
        <v>3</v>
      </c>
      <c r="C1839">
        <v>13</v>
      </c>
      <c r="D1839">
        <v>23</v>
      </c>
      <c r="E1839">
        <v>28</v>
      </c>
      <c r="F1839">
        <v>30</v>
      </c>
      <c r="G1839">
        <v>43</v>
      </c>
      <c r="H1839">
        <v>5</v>
      </c>
      <c r="I1839">
        <f>VLOOKUP(A1839,Bシート!A:G,2,FALSE)</f>
        <v>16.7</v>
      </c>
      <c r="J1839">
        <f>VLOOKUP(A1839,Bシート!A:G,3,FALSE)</f>
        <v>-0.60000000000000142</v>
      </c>
      <c r="K1839">
        <f>VLOOKUP(A1839,Bシート!A:G,4,FALSE)</f>
        <v>1018.5</v>
      </c>
      <c r="L1839">
        <f>VLOOKUP(A1839,Bシート!A:G,5,FALSE)</f>
        <v>0.39999999999997726</v>
      </c>
      <c r="M1839">
        <f>VLOOKUP(A1839,Bシート!A:G,6,FALSE)</f>
        <v>64</v>
      </c>
      <c r="N1839">
        <f>VLOOKUP(A1839,Bシート!A:G,7,FALSE)</f>
        <v>10</v>
      </c>
      <c r="O1839">
        <f>VLOOKUP(A1839,Bシート!A:H,8,FALSE)</f>
        <v>9.0299999999999994</v>
      </c>
      <c r="P1839">
        <f>VLOOKUP(A1839,Bシート!A:I,9,FALSE)</f>
        <v>0.94</v>
      </c>
      <c r="Q1839">
        <f>VLOOKUP(A1839,Bシート!A:J,10,FALSE)</f>
        <v>-0.34</v>
      </c>
    </row>
    <row r="1840" spans="1:17">
      <c r="A1840" s="11">
        <v>45225</v>
      </c>
      <c r="B1840">
        <v>2</v>
      </c>
      <c r="C1840">
        <v>5</v>
      </c>
      <c r="D1840">
        <v>26</v>
      </c>
      <c r="E1840">
        <v>32</v>
      </c>
      <c r="F1840">
        <v>34</v>
      </c>
      <c r="G1840">
        <v>40</v>
      </c>
      <c r="H1840">
        <v>21</v>
      </c>
      <c r="I1840">
        <f>VLOOKUP(A1840,Bシート!A:G,2,FALSE)</f>
        <v>16.8</v>
      </c>
      <c r="J1840">
        <f>VLOOKUP(A1840,Bシート!A:G,3,FALSE)</f>
        <v>-3</v>
      </c>
      <c r="K1840">
        <f>VLOOKUP(A1840,Bシート!A:G,4,FALSE)</f>
        <v>1009.4</v>
      </c>
      <c r="L1840">
        <f>VLOOKUP(A1840,Bシート!A:G,5,FALSE)</f>
        <v>-1.5</v>
      </c>
      <c r="M1840">
        <f>VLOOKUP(A1840,Bシート!A:G,6,FALSE)</f>
        <v>64</v>
      </c>
      <c r="N1840">
        <f>VLOOKUP(A1840,Bシート!A:G,7,FALSE)</f>
        <v>3</v>
      </c>
      <c r="O1840">
        <f>VLOOKUP(A1840,Bシート!A:H,8,FALSE)</f>
        <v>12.03</v>
      </c>
      <c r="P1840">
        <f>VLOOKUP(A1840,Bシート!A:I,9,FALSE)</f>
        <v>0.55000000000000004</v>
      </c>
      <c r="Q1840">
        <f>VLOOKUP(A1840,Bシート!A:J,10,FALSE)</f>
        <v>-0.84</v>
      </c>
    </row>
    <row r="1841" spans="1:17">
      <c r="A1841" s="11">
        <v>45229</v>
      </c>
      <c r="B1841">
        <v>4</v>
      </c>
      <c r="C1841">
        <v>9</v>
      </c>
      <c r="D1841">
        <v>15</v>
      </c>
      <c r="E1841">
        <v>21</v>
      </c>
      <c r="F1841">
        <v>26</v>
      </c>
      <c r="G1841">
        <v>33</v>
      </c>
      <c r="H1841">
        <v>13</v>
      </c>
      <c r="I1841">
        <f>VLOOKUP(A1841,Bシート!A:G,2,FALSE)</f>
        <v>17.899999999999999</v>
      </c>
      <c r="J1841">
        <f>VLOOKUP(A1841,Bシート!A:G,3,FALSE)</f>
        <v>-0.20000000000000284</v>
      </c>
      <c r="K1841">
        <f>VLOOKUP(A1841,Bシート!A:G,4,FALSE)</f>
        <v>1018.8</v>
      </c>
      <c r="L1841">
        <f>VLOOKUP(A1841,Bシート!A:G,5,FALSE)</f>
        <v>6.8999999999999773</v>
      </c>
      <c r="M1841">
        <f>VLOOKUP(A1841,Bシート!A:G,6,FALSE)</f>
        <v>65</v>
      </c>
      <c r="N1841">
        <f>VLOOKUP(A1841,Bシート!A:G,7,FALSE)</f>
        <v>14</v>
      </c>
      <c r="O1841">
        <f>VLOOKUP(A1841,Bシート!A:H,8,FALSE)</f>
        <v>16.03</v>
      </c>
      <c r="P1841">
        <f>VLOOKUP(A1841,Bシート!A:I,9,FALSE)</f>
        <v>-0.27</v>
      </c>
      <c r="Q1841">
        <f>VLOOKUP(A1841,Bシート!A:J,10,FALSE)</f>
        <v>-0.96</v>
      </c>
    </row>
    <row r="1842" spans="1:17">
      <c r="A1842" s="11">
        <v>45232</v>
      </c>
      <c r="B1842">
        <v>8</v>
      </c>
      <c r="C1842">
        <v>11</v>
      </c>
      <c r="D1842">
        <v>15</v>
      </c>
      <c r="E1842">
        <v>31</v>
      </c>
      <c r="F1842">
        <v>33</v>
      </c>
      <c r="G1842">
        <v>38</v>
      </c>
      <c r="H1842">
        <v>30</v>
      </c>
      <c r="I1842">
        <f>VLOOKUP(A1842,Bシート!A:G,2,FALSE)</f>
        <v>19.3</v>
      </c>
      <c r="J1842">
        <f>VLOOKUP(A1842,Bシート!A:G,3,FALSE)</f>
        <v>0</v>
      </c>
      <c r="K1842">
        <f>VLOOKUP(A1842,Bシート!A:G,4,FALSE)</f>
        <v>1015.7</v>
      </c>
      <c r="L1842">
        <f>VLOOKUP(A1842,Bシート!A:G,5,FALSE)</f>
        <v>0.40000000000009095</v>
      </c>
      <c r="M1842">
        <f>VLOOKUP(A1842,Bシート!A:G,6,FALSE)</f>
        <v>54</v>
      </c>
      <c r="N1842">
        <f>VLOOKUP(A1842,Bシート!A:G,7,FALSE)</f>
        <v>-13</v>
      </c>
      <c r="O1842">
        <f>VLOOKUP(A1842,Bシート!A:H,8,FALSE)</f>
        <v>19.03</v>
      </c>
      <c r="P1842">
        <f>VLOOKUP(A1842,Bシート!A:I,9,FALSE)</f>
        <v>-0.79</v>
      </c>
      <c r="Q1842">
        <f>VLOOKUP(A1842,Bシート!A:J,10,FALSE)</f>
        <v>-0.62</v>
      </c>
    </row>
    <row r="1843" spans="1:17">
      <c r="A1843" s="11">
        <v>45236</v>
      </c>
      <c r="B1843">
        <v>4</v>
      </c>
      <c r="C1843">
        <v>6</v>
      </c>
      <c r="D1843">
        <v>9</v>
      </c>
      <c r="E1843">
        <v>24</v>
      </c>
      <c r="F1843">
        <v>26</v>
      </c>
      <c r="G1843">
        <v>29</v>
      </c>
      <c r="H1843">
        <v>35</v>
      </c>
      <c r="I1843">
        <f>VLOOKUP(A1843,Bシート!A:G,2,FALSE)</f>
        <v>22.6</v>
      </c>
      <c r="J1843">
        <f>VLOOKUP(A1843,Bシート!A:G,3,FALSE)</f>
        <v>2.1000000000000014</v>
      </c>
      <c r="K1843">
        <f>VLOOKUP(A1843,Bシート!A:G,4,FALSE)</f>
        <v>1013.8</v>
      </c>
      <c r="L1843">
        <f>VLOOKUP(A1843,Bシート!A:G,5,FALSE)</f>
        <v>-10.100000000000023</v>
      </c>
      <c r="M1843">
        <f>VLOOKUP(A1843,Bシート!A:G,6,FALSE)</f>
        <v>84</v>
      </c>
      <c r="N1843">
        <f>VLOOKUP(A1843,Bシート!A:G,7,FALSE)</f>
        <v>-1</v>
      </c>
      <c r="O1843">
        <f>VLOOKUP(A1843,Bシート!A:H,8,FALSE)</f>
        <v>23.03</v>
      </c>
      <c r="P1843">
        <f>VLOOKUP(A1843,Bシート!A:I,9,FALSE)</f>
        <v>-0.98</v>
      </c>
      <c r="Q1843">
        <f>VLOOKUP(A1843,Bシート!A:J,10,FALSE)</f>
        <v>0.19</v>
      </c>
    </row>
    <row r="1844" spans="1:17">
      <c r="A1844" s="11">
        <v>45239</v>
      </c>
      <c r="B1844">
        <v>4</v>
      </c>
      <c r="C1844">
        <v>5</v>
      </c>
      <c r="D1844">
        <v>10</v>
      </c>
      <c r="E1844">
        <v>19</v>
      </c>
      <c r="F1844">
        <v>26</v>
      </c>
      <c r="G1844">
        <v>37</v>
      </c>
      <c r="H1844">
        <v>3</v>
      </c>
      <c r="I1844">
        <f>VLOOKUP(A1844,Bシート!A:G,2,FALSE)</f>
        <v>17.600000000000001</v>
      </c>
      <c r="J1844">
        <f>VLOOKUP(A1844,Bシート!A:G,3,FALSE)</f>
        <v>-0.19999999999999929</v>
      </c>
      <c r="K1844">
        <f>VLOOKUP(A1844,Bシート!A:G,4,FALSE)</f>
        <v>1022</v>
      </c>
      <c r="L1844">
        <f>VLOOKUP(A1844,Bシート!A:G,5,FALSE)</f>
        <v>1.8999999999999773</v>
      </c>
      <c r="M1844">
        <f>VLOOKUP(A1844,Bシート!A:G,6,FALSE)</f>
        <v>67</v>
      </c>
      <c r="N1844">
        <f>VLOOKUP(A1844,Bシート!A:G,7,FALSE)</f>
        <v>11</v>
      </c>
      <c r="O1844">
        <f>VLOOKUP(A1844,Bシート!A:H,8,FALSE)</f>
        <v>26.03</v>
      </c>
      <c r="P1844">
        <f>VLOOKUP(A1844,Bシート!A:I,9,FALSE)</f>
        <v>-0.68</v>
      </c>
      <c r="Q1844">
        <f>VLOOKUP(A1844,Bシート!A:J,10,FALSE)</f>
        <v>0.73</v>
      </c>
    </row>
    <row r="1845" spans="1:17">
      <c r="A1845" s="11">
        <v>45243</v>
      </c>
      <c r="B1845">
        <v>12</v>
      </c>
      <c r="C1845">
        <v>15</v>
      </c>
      <c r="D1845">
        <v>28</v>
      </c>
      <c r="E1845">
        <v>31</v>
      </c>
      <c r="F1845">
        <v>34</v>
      </c>
      <c r="G1845">
        <v>43</v>
      </c>
      <c r="H1845">
        <v>9</v>
      </c>
      <c r="I1845">
        <f>VLOOKUP(A1845,Bシート!A:G,2,FALSE)</f>
        <v>12.1</v>
      </c>
      <c r="J1845">
        <f>VLOOKUP(A1845,Bシート!A:G,3,FALSE)</f>
        <v>1.7999999999999989</v>
      </c>
      <c r="K1845">
        <f>VLOOKUP(A1845,Bシート!A:G,4,FALSE)</f>
        <v>1011.5</v>
      </c>
      <c r="L1845">
        <f>VLOOKUP(A1845,Bシート!A:G,5,FALSE)</f>
        <v>1</v>
      </c>
      <c r="M1845">
        <f>VLOOKUP(A1845,Bシート!A:G,6,FALSE)</f>
        <v>38</v>
      </c>
      <c r="N1845">
        <f>VLOOKUP(A1845,Bシート!A:G,7,FALSE)</f>
        <v>-39</v>
      </c>
      <c r="O1845">
        <f>VLOOKUP(A1845,Bシート!A:H,8,FALSE)</f>
        <v>0.5</v>
      </c>
      <c r="P1845">
        <f>VLOOKUP(A1845,Bシート!A:I,9,FALSE)</f>
        <v>0.11</v>
      </c>
      <c r="Q1845">
        <f>VLOOKUP(A1845,Bシート!A:J,10,FALSE)</f>
        <v>0.99</v>
      </c>
    </row>
    <row r="1846" spans="1:17">
      <c r="A1846" s="11">
        <v>45246</v>
      </c>
      <c r="B1846">
        <v>10</v>
      </c>
      <c r="C1846">
        <v>22</v>
      </c>
      <c r="D1846">
        <v>25</v>
      </c>
      <c r="E1846">
        <v>30</v>
      </c>
      <c r="F1846">
        <v>31</v>
      </c>
      <c r="G1846">
        <v>39</v>
      </c>
      <c r="H1846">
        <v>28</v>
      </c>
      <c r="I1846">
        <f>VLOOKUP(A1846,Bシート!A:G,2,FALSE)</f>
        <v>14.6</v>
      </c>
      <c r="J1846">
        <f>VLOOKUP(A1846,Bシート!A:G,3,FALSE)</f>
        <v>3.1999999999999993</v>
      </c>
      <c r="K1846">
        <f>VLOOKUP(A1846,Bシート!A:G,4,FALSE)</f>
        <v>1020.7</v>
      </c>
      <c r="L1846">
        <f>VLOOKUP(A1846,Bシート!A:G,5,FALSE)</f>
        <v>-1.2999999999999545</v>
      </c>
      <c r="M1846">
        <f>VLOOKUP(A1846,Bシート!A:G,6,FALSE)</f>
        <v>68</v>
      </c>
      <c r="N1846">
        <f>VLOOKUP(A1846,Bシート!A:G,7,FALSE)</f>
        <v>-8</v>
      </c>
      <c r="O1846">
        <f>VLOOKUP(A1846,Bシート!A:H,8,FALSE)</f>
        <v>3.5</v>
      </c>
      <c r="P1846">
        <f>VLOOKUP(A1846,Bシート!A:I,9,FALSE)</f>
        <v>0.68</v>
      </c>
      <c r="Q1846">
        <f>VLOOKUP(A1846,Bシート!A:J,10,FALSE)</f>
        <v>0.74</v>
      </c>
    </row>
    <row r="1847" spans="1:17">
      <c r="A1847" s="11">
        <v>45250</v>
      </c>
      <c r="B1847">
        <v>6</v>
      </c>
      <c r="C1847">
        <v>8</v>
      </c>
      <c r="D1847">
        <v>15</v>
      </c>
      <c r="E1847">
        <v>16</v>
      </c>
      <c r="F1847">
        <v>33</v>
      </c>
      <c r="G1847">
        <v>37</v>
      </c>
      <c r="H1847">
        <v>34</v>
      </c>
      <c r="I1847">
        <f>VLOOKUP(A1847,Bシート!A:G,2,FALSE)</f>
        <v>12.5</v>
      </c>
      <c r="J1847">
        <f>VLOOKUP(A1847,Bシート!A:G,3,FALSE)</f>
        <v>-9.9999999999999645E-2</v>
      </c>
      <c r="K1847">
        <f>VLOOKUP(A1847,Bシート!A:G,4,FALSE)</f>
        <v>1013.6</v>
      </c>
      <c r="L1847">
        <f>VLOOKUP(A1847,Bシート!A:G,5,FALSE)</f>
        <v>6.3999999999999773</v>
      </c>
      <c r="M1847">
        <f>VLOOKUP(A1847,Bシート!A:G,6,FALSE)</f>
        <v>44</v>
      </c>
      <c r="N1847">
        <f>VLOOKUP(A1847,Bシート!A:G,7,FALSE)</f>
        <v>-8</v>
      </c>
      <c r="O1847">
        <f>VLOOKUP(A1847,Bシート!A:H,8,FALSE)</f>
        <v>7.5</v>
      </c>
      <c r="P1847">
        <f>VLOOKUP(A1847,Bシート!A:I,9,FALSE)</f>
        <v>1</v>
      </c>
      <c r="Q1847">
        <f>VLOOKUP(A1847,Bシート!A:J,10,FALSE)</f>
        <v>-0.02</v>
      </c>
    </row>
    <row r="1848" spans="1:17">
      <c r="A1848" s="11">
        <v>45253</v>
      </c>
      <c r="B1848">
        <v>18</v>
      </c>
      <c r="C1848">
        <v>22</v>
      </c>
      <c r="D1848">
        <v>25</v>
      </c>
      <c r="E1848">
        <v>35</v>
      </c>
      <c r="F1848">
        <v>36</v>
      </c>
      <c r="G1848">
        <v>39</v>
      </c>
      <c r="H1848">
        <v>43</v>
      </c>
      <c r="I1848">
        <f>VLOOKUP(A1848,Bシート!A:G,2,FALSE)</f>
        <v>15.9</v>
      </c>
      <c r="J1848">
        <f>VLOOKUP(A1848,Bシート!A:G,3,FALSE)</f>
        <v>-0.70000000000000107</v>
      </c>
      <c r="K1848">
        <f>VLOOKUP(A1848,Bシート!A:G,4,FALSE)</f>
        <v>1006.5</v>
      </c>
      <c r="L1848">
        <f>VLOOKUP(A1848,Bシート!A:G,5,FALSE)</f>
        <v>-8.2000000000000455</v>
      </c>
      <c r="M1848">
        <f>VLOOKUP(A1848,Bシート!A:G,6,FALSE)</f>
        <v>65</v>
      </c>
      <c r="N1848">
        <f>VLOOKUP(A1848,Bシート!A:G,7,FALSE)</f>
        <v>-25</v>
      </c>
      <c r="O1848">
        <f>VLOOKUP(A1848,Bシート!A:H,8,FALSE)</f>
        <v>10.5</v>
      </c>
      <c r="P1848">
        <f>VLOOKUP(A1848,Bシート!A:I,9,FALSE)</f>
        <v>0.79</v>
      </c>
      <c r="Q1848">
        <f>VLOOKUP(A1848,Bシート!A:J,10,FALSE)</f>
        <v>-0.62</v>
      </c>
    </row>
    <row r="1849" spans="1:17">
      <c r="A1849" s="11">
        <v>45257</v>
      </c>
      <c r="B1849">
        <v>3</v>
      </c>
      <c r="C1849">
        <v>23</v>
      </c>
      <c r="D1849">
        <v>26</v>
      </c>
      <c r="E1849">
        <v>27</v>
      </c>
      <c r="F1849">
        <v>31</v>
      </c>
      <c r="G1849">
        <v>35</v>
      </c>
      <c r="H1849">
        <v>10</v>
      </c>
      <c r="I1849">
        <f>VLOOKUP(A1849,Bシート!A:G,2,FALSE)</f>
        <v>11.7</v>
      </c>
      <c r="J1849">
        <f>VLOOKUP(A1849,Bシート!A:G,3,FALSE)</f>
        <v>3.6999999999999993</v>
      </c>
      <c r="K1849">
        <f>VLOOKUP(A1849,Bシート!A:G,4,FALSE)</f>
        <v>1010.4</v>
      </c>
      <c r="L1849">
        <f>VLOOKUP(A1849,Bシート!A:G,5,FALSE)</f>
        <v>-8.2000000000000455</v>
      </c>
      <c r="M1849">
        <f>VLOOKUP(A1849,Bシート!A:G,6,FALSE)</f>
        <v>88</v>
      </c>
      <c r="N1849">
        <f>VLOOKUP(A1849,Bシート!A:G,7,FALSE)</f>
        <v>-1</v>
      </c>
      <c r="O1849">
        <f>VLOOKUP(A1849,Bシート!A:H,8,FALSE)</f>
        <v>14.5</v>
      </c>
      <c r="P1849">
        <f>VLOOKUP(A1849,Bシート!A:I,9,FALSE)</f>
        <v>0.06</v>
      </c>
      <c r="Q1849">
        <f>VLOOKUP(A1849,Bシート!A:J,10,FALSE)</f>
        <v>-1</v>
      </c>
    </row>
    <row r="1850" spans="1:17">
      <c r="A1850" s="11">
        <v>45260</v>
      </c>
      <c r="B1850">
        <v>11</v>
      </c>
      <c r="C1850">
        <v>15</v>
      </c>
      <c r="D1850">
        <v>17</v>
      </c>
      <c r="E1850">
        <v>33</v>
      </c>
      <c r="F1850">
        <v>36</v>
      </c>
      <c r="G1850">
        <v>41</v>
      </c>
      <c r="H1850">
        <v>6</v>
      </c>
      <c r="I1850">
        <f>VLOOKUP(A1850,Bシート!A:G,2,FALSE)</f>
        <v>11.4</v>
      </c>
      <c r="J1850">
        <f>VLOOKUP(A1850,Bシート!A:G,3,FALSE)</f>
        <v>-0.29999999999999893</v>
      </c>
      <c r="K1850">
        <f>VLOOKUP(A1850,Bシート!A:G,4,FALSE)</f>
        <v>1011.3</v>
      </c>
      <c r="L1850">
        <f>VLOOKUP(A1850,Bシート!A:G,5,FALSE)</f>
        <v>0.89999999999997726</v>
      </c>
      <c r="M1850">
        <f>VLOOKUP(A1850,Bシート!A:G,6,FALSE)</f>
        <v>34</v>
      </c>
      <c r="N1850">
        <f>VLOOKUP(A1850,Bシート!A:G,7,FALSE)</f>
        <v>-25</v>
      </c>
      <c r="O1850">
        <f>VLOOKUP(A1850,Bシート!A:H,8,FALSE)</f>
        <v>17.5</v>
      </c>
      <c r="P1850">
        <f>VLOOKUP(A1850,Bシート!A:I,9,FALSE)</f>
        <v>-0.55000000000000004</v>
      </c>
      <c r="Q1850">
        <f>VLOOKUP(A1850,Bシート!A:J,10,FALSE)</f>
        <v>-0.84</v>
      </c>
    </row>
    <row r="1851" spans="1:17">
      <c r="A1851" s="11">
        <v>45264</v>
      </c>
      <c r="B1851">
        <v>1</v>
      </c>
      <c r="C1851">
        <v>8</v>
      </c>
      <c r="D1851">
        <v>23</v>
      </c>
      <c r="E1851">
        <v>30</v>
      </c>
      <c r="F1851">
        <v>36</v>
      </c>
      <c r="G1851">
        <v>41</v>
      </c>
      <c r="H1851">
        <v>39</v>
      </c>
      <c r="I1851">
        <f>VLOOKUP(A1851,Bシート!A:G,2,FALSE)</f>
        <v>8.6</v>
      </c>
      <c r="J1851">
        <f>VLOOKUP(A1851,Bシート!A:G,3,FALSE)</f>
        <v>-2.2000000000000011</v>
      </c>
      <c r="K1851">
        <f>VLOOKUP(A1851,Bシート!A:G,4,FALSE)</f>
        <v>1018.1</v>
      </c>
      <c r="L1851">
        <f>VLOOKUP(A1851,Bシート!A:G,5,FALSE)</f>
        <v>4</v>
      </c>
      <c r="M1851">
        <f>VLOOKUP(A1851,Bシート!A:G,6,FALSE)</f>
        <v>47</v>
      </c>
      <c r="N1851">
        <f>VLOOKUP(A1851,Bシート!A:G,7,FALSE)</f>
        <v>-9</v>
      </c>
      <c r="O1851">
        <f>VLOOKUP(A1851,Bシート!A:H,8,FALSE)</f>
        <v>21.5</v>
      </c>
      <c r="P1851">
        <f>VLOOKUP(A1851,Bシート!A:I,9,FALSE)</f>
        <v>-0.99</v>
      </c>
      <c r="Q1851">
        <f>VLOOKUP(A1851,Bシート!A:J,10,FALSE)</f>
        <v>-0.14000000000000001</v>
      </c>
    </row>
    <row r="1852" spans="1:17">
      <c r="A1852" s="11">
        <v>45267</v>
      </c>
      <c r="B1852">
        <v>8</v>
      </c>
      <c r="C1852">
        <v>9</v>
      </c>
      <c r="D1852">
        <v>10</v>
      </c>
      <c r="E1852">
        <v>16</v>
      </c>
      <c r="F1852">
        <v>17</v>
      </c>
      <c r="G1852">
        <v>39</v>
      </c>
      <c r="H1852">
        <v>4</v>
      </c>
      <c r="I1852">
        <f>VLOOKUP(A1852,Bシート!A:G,2,FALSE)</f>
        <v>14.3</v>
      </c>
      <c r="J1852">
        <f>VLOOKUP(A1852,Bシート!A:G,3,FALSE)</f>
        <v>2.6000000000000014</v>
      </c>
      <c r="K1852">
        <f>VLOOKUP(A1852,Bシート!A:G,4,FALSE)</f>
        <v>1005</v>
      </c>
      <c r="L1852">
        <f>VLOOKUP(A1852,Bシート!A:G,5,FALSE)</f>
        <v>-3.3999999999999773</v>
      </c>
      <c r="M1852">
        <f>VLOOKUP(A1852,Bシート!A:G,6,FALSE)</f>
        <v>42</v>
      </c>
      <c r="N1852">
        <f>VLOOKUP(A1852,Bシート!A:G,7,FALSE)</f>
        <v>-37</v>
      </c>
      <c r="O1852">
        <f>VLOOKUP(A1852,Bシート!A:H,8,FALSE)</f>
        <v>24.5</v>
      </c>
      <c r="P1852">
        <f>VLOOKUP(A1852,Bシート!A:I,9,FALSE)</f>
        <v>-0.88</v>
      </c>
      <c r="Q1852">
        <f>VLOOKUP(A1852,Bシート!A:J,10,FALSE)</f>
        <v>0.48</v>
      </c>
    </row>
    <row r="1853" spans="1:17">
      <c r="A1853" s="11">
        <v>45271</v>
      </c>
      <c r="B1853">
        <v>15</v>
      </c>
      <c r="C1853">
        <v>16</v>
      </c>
      <c r="D1853">
        <v>24</v>
      </c>
      <c r="E1853">
        <v>26</v>
      </c>
      <c r="F1853">
        <v>35</v>
      </c>
      <c r="G1853">
        <v>43</v>
      </c>
      <c r="H1853">
        <v>38</v>
      </c>
      <c r="I1853">
        <f>VLOOKUP(A1853,Bシート!A:G,2,FALSE)</f>
        <v>13.8</v>
      </c>
      <c r="J1853">
        <f>VLOOKUP(A1853,Bシート!A:G,3,FALSE)</f>
        <v>0.10000000000000142</v>
      </c>
      <c r="K1853">
        <f>VLOOKUP(A1853,Bシート!A:G,4,FALSE)</f>
        <v>1019.5</v>
      </c>
      <c r="L1853">
        <f>VLOOKUP(A1853,Bシート!A:G,5,FALSE)</f>
        <v>1.2999999999999545</v>
      </c>
      <c r="M1853">
        <f>VLOOKUP(A1853,Bシート!A:G,6,FALSE)</f>
        <v>79</v>
      </c>
      <c r="N1853">
        <f>VLOOKUP(A1853,Bシート!A:G,7,FALSE)</f>
        <v>11</v>
      </c>
      <c r="O1853">
        <f>VLOOKUP(A1853,Bシート!A:H,8,FALSE)</f>
        <v>28.5</v>
      </c>
      <c r="P1853">
        <f>VLOOKUP(A1853,Bシート!A:I,9,FALSE)</f>
        <v>-0.22</v>
      </c>
      <c r="Q1853">
        <f>VLOOKUP(A1853,Bシート!A:J,10,FALSE)</f>
        <v>0.98</v>
      </c>
    </row>
    <row r="1854" spans="1:17">
      <c r="A1854" s="11">
        <v>45274</v>
      </c>
      <c r="B1854">
        <v>11</v>
      </c>
      <c r="C1854">
        <v>13</v>
      </c>
      <c r="D1854">
        <v>24</v>
      </c>
      <c r="E1854">
        <v>26</v>
      </c>
      <c r="F1854">
        <v>28</v>
      </c>
      <c r="G1854">
        <v>34</v>
      </c>
      <c r="H1854">
        <v>17</v>
      </c>
      <c r="I1854">
        <f>VLOOKUP(A1854,Bシート!A:G,2,FALSE)</f>
        <v>12.5</v>
      </c>
      <c r="J1854">
        <f>VLOOKUP(A1854,Bシート!A:G,3,FALSE)</f>
        <v>0.5</v>
      </c>
      <c r="K1854">
        <f>VLOOKUP(A1854,Bシート!A:G,4,FALSE)</f>
        <v>1023.4</v>
      </c>
      <c r="L1854">
        <f>VLOOKUP(A1854,Bシート!A:G,5,FALSE)</f>
        <v>-0.10000000000002274</v>
      </c>
      <c r="M1854">
        <f>VLOOKUP(A1854,Bシート!A:G,6,FALSE)</f>
        <v>63</v>
      </c>
      <c r="N1854">
        <f>VLOOKUP(A1854,Bシート!A:G,7,FALSE)</f>
        <v>23</v>
      </c>
      <c r="O1854">
        <f>VLOOKUP(A1854,Bシート!A:H,8,FALSE)</f>
        <v>1.97</v>
      </c>
      <c r="P1854">
        <f>VLOOKUP(A1854,Bシート!A:I,9,FALSE)</f>
        <v>0.41</v>
      </c>
      <c r="Q1854">
        <f>VLOOKUP(A1854,Bシート!A:J,10,FALSE)</f>
        <v>0.91</v>
      </c>
    </row>
    <row r="1855" spans="1:17">
      <c r="A1855" s="11">
        <v>45278</v>
      </c>
      <c r="B1855">
        <v>7</v>
      </c>
      <c r="C1855">
        <v>8</v>
      </c>
      <c r="D1855">
        <v>12</v>
      </c>
      <c r="E1855">
        <v>25</v>
      </c>
      <c r="F1855">
        <v>30</v>
      </c>
      <c r="G1855">
        <v>32</v>
      </c>
      <c r="H1855">
        <v>40</v>
      </c>
      <c r="I1855">
        <f>VLOOKUP(A1855,Bシート!A:G,2,FALSE)</f>
        <v>8.4</v>
      </c>
      <c r="J1855">
        <f>VLOOKUP(A1855,Bシート!A:G,3,FALSE)</f>
        <v>-0.29999999999999893</v>
      </c>
      <c r="K1855">
        <f>VLOOKUP(A1855,Bシート!A:G,4,FALSE)</f>
        <v>1021.7</v>
      </c>
      <c r="L1855">
        <f>VLOOKUP(A1855,Bシート!A:G,5,FALSE)</f>
        <v>9.8000000000000682</v>
      </c>
      <c r="M1855">
        <f>VLOOKUP(A1855,Bシート!A:G,6,FALSE)</f>
        <v>33</v>
      </c>
      <c r="N1855">
        <f>VLOOKUP(A1855,Bシート!A:G,7,FALSE)</f>
        <v>1</v>
      </c>
      <c r="O1855">
        <f>VLOOKUP(A1855,Bシート!A:H,8,FALSE)</f>
        <v>5.97</v>
      </c>
      <c r="P1855">
        <f>VLOOKUP(A1855,Bシート!A:I,9,FALSE)</f>
        <v>0.95</v>
      </c>
      <c r="Q1855">
        <f>VLOOKUP(A1855,Bシート!A:J,10,FALSE)</f>
        <v>0.3</v>
      </c>
    </row>
    <row r="1856" spans="1:17">
      <c r="A1856" s="11">
        <v>45281</v>
      </c>
      <c r="B1856">
        <v>21</v>
      </c>
      <c r="C1856">
        <v>24</v>
      </c>
      <c r="D1856">
        <v>26</v>
      </c>
      <c r="E1856">
        <v>30</v>
      </c>
      <c r="F1856">
        <v>31</v>
      </c>
      <c r="G1856">
        <v>38</v>
      </c>
      <c r="H1856">
        <v>3</v>
      </c>
      <c r="I1856">
        <f>VLOOKUP(A1856,Bシート!A:G,2,FALSE)</f>
        <v>7.1</v>
      </c>
      <c r="J1856">
        <f>VLOOKUP(A1856,Bシート!A:G,3,FALSE)</f>
        <v>-3</v>
      </c>
      <c r="K1856">
        <f>VLOOKUP(A1856,Bシート!A:G,4,FALSE)</f>
        <v>1009.9</v>
      </c>
      <c r="L1856">
        <f>VLOOKUP(A1856,Bシート!A:G,5,FALSE)</f>
        <v>3.1000000000000227</v>
      </c>
      <c r="M1856">
        <f>VLOOKUP(A1856,Bシート!A:G,6,FALSE)</f>
        <v>40</v>
      </c>
      <c r="N1856">
        <f>VLOOKUP(A1856,Bシート!A:G,7,FALSE)</f>
        <v>-18</v>
      </c>
      <c r="O1856">
        <f>VLOOKUP(A1856,Bシート!A:H,8,FALSE)</f>
        <v>8.9700000000000006</v>
      </c>
      <c r="P1856">
        <f>VLOOKUP(A1856,Bシート!A:I,9,FALSE)</f>
        <v>0.94</v>
      </c>
      <c r="Q1856">
        <f>VLOOKUP(A1856,Bシート!A:J,10,FALSE)</f>
        <v>-0.33</v>
      </c>
    </row>
    <row r="1857" spans="1:17">
      <c r="A1857" s="11">
        <v>45285</v>
      </c>
      <c r="B1857">
        <v>4</v>
      </c>
      <c r="C1857">
        <v>10</v>
      </c>
      <c r="D1857">
        <v>19</v>
      </c>
      <c r="E1857">
        <v>31</v>
      </c>
      <c r="F1857">
        <v>34</v>
      </c>
      <c r="G1857">
        <v>35</v>
      </c>
      <c r="H1857">
        <v>43</v>
      </c>
      <c r="I1857">
        <f>VLOOKUP(A1857,Bシート!A:G,2,FALSE)</f>
        <v>8.1</v>
      </c>
      <c r="J1857">
        <f>VLOOKUP(A1857,Bシート!A:G,3,FALSE)</f>
        <v>2.1999999999999993</v>
      </c>
      <c r="K1857">
        <f>VLOOKUP(A1857,Bシート!A:G,4,FALSE)</f>
        <v>1016.3</v>
      </c>
      <c r="L1857">
        <f>VLOOKUP(A1857,Bシート!A:G,5,FALSE)</f>
        <v>-5.3000000000000682</v>
      </c>
      <c r="M1857">
        <f>VLOOKUP(A1857,Bシート!A:G,6,FALSE)</f>
        <v>49</v>
      </c>
      <c r="N1857">
        <f>VLOOKUP(A1857,Bシート!A:G,7,FALSE)</f>
        <v>-5</v>
      </c>
      <c r="O1857">
        <f>VLOOKUP(A1857,Bシート!A:H,8,FALSE)</f>
        <v>12.97</v>
      </c>
      <c r="P1857">
        <f>VLOOKUP(A1857,Bシート!A:I,9,FALSE)</f>
        <v>0.37</v>
      </c>
      <c r="Q1857">
        <f>VLOOKUP(A1857,Bシート!A:J,10,FALSE)</f>
        <v>-0.93</v>
      </c>
    </row>
    <row r="1858" spans="1:17">
      <c r="A1858" s="11">
        <v>45288</v>
      </c>
      <c r="B1858">
        <v>11</v>
      </c>
      <c r="C1858">
        <v>16</v>
      </c>
      <c r="D1858">
        <v>20</v>
      </c>
      <c r="E1858">
        <v>23</v>
      </c>
      <c r="F1858">
        <v>38</v>
      </c>
      <c r="G1858">
        <v>41</v>
      </c>
      <c r="H1858">
        <v>33</v>
      </c>
      <c r="I1858">
        <f>VLOOKUP(A1858,Bシート!A:G,2,FALSE)</f>
        <v>7.2</v>
      </c>
      <c r="J1858">
        <f>VLOOKUP(A1858,Bシート!A:G,3,FALSE)</f>
        <v>-2.2000000000000002</v>
      </c>
      <c r="K1858">
        <f>VLOOKUP(A1858,Bシート!A:G,4,FALSE)</f>
        <v>1020.7</v>
      </c>
      <c r="L1858">
        <f>VLOOKUP(A1858,Bシート!A:G,5,FALSE)</f>
        <v>-3.7999999999999545</v>
      </c>
      <c r="M1858">
        <f>VLOOKUP(A1858,Bシート!A:G,6,FALSE)</f>
        <v>69</v>
      </c>
      <c r="N1858">
        <f>VLOOKUP(A1858,Bシート!A:G,7,FALSE)</f>
        <v>27</v>
      </c>
      <c r="O1858">
        <f>VLOOKUP(A1858,Bシート!A:H,8,FALSE)</f>
        <v>15.97</v>
      </c>
      <c r="P1858">
        <f>VLOOKUP(A1858,Bシート!A:I,9,FALSE)</f>
        <v>-0.25</v>
      </c>
      <c r="Q1858">
        <f>VLOOKUP(A1858,Bシート!A:J,10,FALSE)</f>
        <v>-0.97</v>
      </c>
    </row>
    <row r="1859" spans="1:17">
      <c r="A1859" s="11">
        <v>45295</v>
      </c>
      <c r="B1859">
        <v>12</v>
      </c>
      <c r="C1859">
        <v>13</v>
      </c>
      <c r="D1859">
        <v>17</v>
      </c>
      <c r="E1859">
        <v>22</v>
      </c>
      <c r="F1859">
        <v>35</v>
      </c>
      <c r="G1859">
        <v>40</v>
      </c>
      <c r="H1859">
        <v>5</v>
      </c>
      <c r="I1859">
        <f>VLOOKUP(A1859,Bシート!A:G,2,FALSE)</f>
        <v>10.1</v>
      </c>
      <c r="J1859">
        <f>VLOOKUP(A1859,Bシート!A:G,3,FALSE)</f>
        <v>1.1999999999999993</v>
      </c>
      <c r="K1859">
        <f>VLOOKUP(A1859,Bシート!A:G,4,FALSE)</f>
        <v>1014.8</v>
      </c>
      <c r="L1859">
        <f>VLOOKUP(A1859,Bシート!A:G,5,FALSE)</f>
        <v>5.0999999999999091</v>
      </c>
      <c r="M1859">
        <f>VLOOKUP(A1859,Bシート!A:G,6,FALSE)</f>
        <v>38</v>
      </c>
      <c r="N1859">
        <f>VLOOKUP(A1859,Bシート!A:G,7,FALSE)</f>
        <v>-32</v>
      </c>
      <c r="O1859">
        <f>VLOOKUP(A1859,Bシート!A:H,8,FALSE)</f>
        <v>22.97</v>
      </c>
      <c r="P1859">
        <f>VLOOKUP(A1859,Bシート!A:I,9,FALSE)</f>
        <v>-0.98</v>
      </c>
      <c r="Q1859">
        <f>VLOOKUP(A1859,Bシート!A:J,10,FALSE)</f>
        <v>0.17</v>
      </c>
    </row>
    <row r="1860" spans="1:17">
      <c r="A1860" s="11">
        <v>45299</v>
      </c>
      <c r="B1860">
        <v>1</v>
      </c>
      <c r="C1860">
        <v>4</v>
      </c>
      <c r="D1860">
        <v>11</v>
      </c>
      <c r="E1860">
        <v>28</v>
      </c>
      <c r="F1860">
        <v>37</v>
      </c>
      <c r="G1860">
        <v>39</v>
      </c>
      <c r="H1860">
        <v>15</v>
      </c>
      <c r="I1860">
        <f>VLOOKUP(A1860,Bシート!A:G,2,FALSE)</f>
        <v>5.8</v>
      </c>
      <c r="J1860">
        <f>VLOOKUP(A1860,Bシート!A:G,3,FALSE)</f>
        <v>-3.3999999999999995</v>
      </c>
      <c r="K1860">
        <f>VLOOKUP(A1860,Bシート!A:G,4,FALSE)</f>
        <v>1018.1</v>
      </c>
      <c r="L1860">
        <f>VLOOKUP(A1860,Bシート!A:G,5,FALSE)</f>
        <v>13.700000000000045</v>
      </c>
      <c r="M1860">
        <f>VLOOKUP(A1860,Bシート!A:G,6,FALSE)</f>
        <v>35</v>
      </c>
      <c r="N1860">
        <f>VLOOKUP(A1860,Bシート!A:G,7,FALSE)</f>
        <v>-10</v>
      </c>
      <c r="O1860">
        <f>VLOOKUP(A1860,Bシート!A:H,8,FALSE)</f>
        <v>26.97</v>
      </c>
      <c r="P1860">
        <f>VLOOKUP(A1860,Bシート!A:I,9,FALSE)</f>
        <v>-0.52</v>
      </c>
      <c r="Q1860">
        <f>VLOOKUP(A1860,Bシート!A:J,10,FALSE)</f>
        <v>0.85</v>
      </c>
    </row>
    <row r="1861" spans="1:17">
      <c r="A1861" s="11">
        <v>45302</v>
      </c>
      <c r="B1861">
        <v>8</v>
      </c>
      <c r="C1861">
        <v>15</v>
      </c>
      <c r="D1861">
        <v>20</v>
      </c>
      <c r="E1861">
        <v>21</v>
      </c>
      <c r="F1861">
        <v>31</v>
      </c>
      <c r="G1861">
        <v>34</v>
      </c>
      <c r="H1861">
        <v>28</v>
      </c>
      <c r="I1861">
        <f>VLOOKUP(A1861,Bシート!A:G,2,FALSE)</f>
        <v>5.9</v>
      </c>
      <c r="J1861">
        <f>VLOOKUP(A1861,Bシート!A:G,3,FALSE)</f>
        <v>-4.4000000000000004</v>
      </c>
      <c r="K1861">
        <f>VLOOKUP(A1861,Bシート!A:G,4,FALSE)</f>
        <v>1010.3</v>
      </c>
      <c r="L1861">
        <f>VLOOKUP(A1861,Bシート!A:G,5,FALSE)</f>
        <v>0.59999999999990905</v>
      </c>
      <c r="M1861">
        <f>VLOOKUP(A1861,Bシート!A:G,6,FALSE)</f>
        <v>46</v>
      </c>
      <c r="N1861">
        <f>VLOOKUP(A1861,Bシート!A:G,7,FALSE)</f>
        <v>2</v>
      </c>
      <c r="O1861">
        <f>VLOOKUP(A1861,Bシート!A:H,8,FALSE)</f>
        <v>0.44</v>
      </c>
      <c r="P1861">
        <f>VLOOKUP(A1861,Bシート!A:I,9,FALSE)</f>
        <v>0.09</v>
      </c>
      <c r="Q1861">
        <f>VLOOKUP(A1861,Bシート!A:J,10,FALSE)</f>
        <v>1</v>
      </c>
    </row>
    <row r="1862" spans="1:17">
      <c r="A1862" s="11">
        <v>45306</v>
      </c>
      <c r="B1862">
        <v>2</v>
      </c>
      <c r="C1862">
        <v>12</v>
      </c>
      <c r="D1862">
        <v>13</v>
      </c>
      <c r="E1862">
        <v>27</v>
      </c>
      <c r="F1862">
        <v>39</v>
      </c>
      <c r="G1862">
        <v>40</v>
      </c>
      <c r="H1862">
        <v>30</v>
      </c>
      <c r="I1862">
        <f>VLOOKUP(A1862,Bシート!A:G,2,FALSE)</f>
        <v>5.7</v>
      </c>
      <c r="J1862">
        <f>VLOOKUP(A1862,Bシート!A:G,3,FALSE)</f>
        <v>-3.6000000000000005</v>
      </c>
      <c r="K1862">
        <f>VLOOKUP(A1862,Bシート!A:G,4,FALSE)</f>
        <v>1008.3</v>
      </c>
      <c r="L1862">
        <f>VLOOKUP(A1862,Bシート!A:G,5,FALSE)</f>
        <v>-4.8000000000000682</v>
      </c>
      <c r="M1862">
        <f>VLOOKUP(A1862,Bシート!A:G,6,FALSE)</f>
        <v>35</v>
      </c>
      <c r="N1862">
        <f>VLOOKUP(A1862,Bシート!A:G,7,FALSE)</f>
        <v>-19</v>
      </c>
      <c r="O1862">
        <f>VLOOKUP(A1862,Bシート!A:H,8,FALSE)</f>
        <v>4.4400000000000004</v>
      </c>
      <c r="P1862">
        <f>VLOOKUP(A1862,Bシート!A:I,9,FALSE)</f>
        <v>0.81</v>
      </c>
      <c r="Q1862">
        <f>VLOOKUP(A1862,Bシート!A:J,10,FALSE)</f>
        <v>0.59</v>
      </c>
    </row>
    <row r="1863" spans="1:17">
      <c r="A1863" s="11">
        <v>45309</v>
      </c>
      <c r="B1863">
        <v>25</v>
      </c>
      <c r="C1863">
        <v>27</v>
      </c>
      <c r="D1863">
        <v>33</v>
      </c>
      <c r="E1863">
        <v>37</v>
      </c>
      <c r="F1863">
        <v>38</v>
      </c>
      <c r="G1863">
        <v>43</v>
      </c>
      <c r="H1863">
        <v>16</v>
      </c>
      <c r="I1863">
        <f>VLOOKUP(A1863,Bシート!A:G,2,FALSE)</f>
        <v>10.199999999999999</v>
      </c>
      <c r="J1863">
        <f>VLOOKUP(A1863,Bシート!A:G,3,FALSE)</f>
        <v>3.1999999999999993</v>
      </c>
      <c r="K1863">
        <f>VLOOKUP(A1863,Bシート!A:G,4,FALSE)</f>
        <v>1014.4</v>
      </c>
      <c r="L1863">
        <f>VLOOKUP(A1863,Bシート!A:G,5,FALSE)</f>
        <v>-7.3999999999999773</v>
      </c>
      <c r="M1863">
        <f>VLOOKUP(A1863,Bシート!A:G,6,FALSE)</f>
        <v>54</v>
      </c>
      <c r="N1863">
        <f>VLOOKUP(A1863,Bシート!A:G,7,FALSE)</f>
        <v>-8</v>
      </c>
      <c r="O1863">
        <f>VLOOKUP(A1863,Bシート!A:H,8,FALSE)</f>
        <v>7.44</v>
      </c>
      <c r="P1863">
        <f>VLOOKUP(A1863,Bシート!A:I,9,FALSE)</f>
        <v>1</v>
      </c>
      <c r="Q1863">
        <f>VLOOKUP(A1863,Bシート!A:J,10,FALSE)</f>
        <v>-0.01</v>
      </c>
    </row>
    <row r="1864" spans="1:17">
      <c r="A1864" s="11">
        <v>45313</v>
      </c>
      <c r="B1864">
        <v>15</v>
      </c>
      <c r="C1864">
        <v>20</v>
      </c>
      <c r="D1864">
        <v>24</v>
      </c>
      <c r="E1864">
        <v>37</v>
      </c>
      <c r="F1864">
        <v>38</v>
      </c>
      <c r="G1864">
        <v>39</v>
      </c>
      <c r="H1864">
        <v>27</v>
      </c>
      <c r="I1864">
        <f>VLOOKUP(A1864,Bシート!A:G,2,FALSE)</f>
        <v>12</v>
      </c>
      <c r="J1864">
        <f>VLOOKUP(A1864,Bシート!A:G,3,FALSE)</f>
        <v>1.0999999999999996</v>
      </c>
      <c r="K1864">
        <f>VLOOKUP(A1864,Bシート!A:G,4,FALSE)</f>
        <v>1010.3</v>
      </c>
      <c r="L1864">
        <f>VLOOKUP(A1864,Bシート!A:G,5,FALSE)</f>
        <v>4.6999999999999318</v>
      </c>
      <c r="M1864">
        <f>VLOOKUP(A1864,Bシート!A:G,6,FALSE)</f>
        <v>79</v>
      </c>
      <c r="N1864">
        <f>VLOOKUP(A1864,Bシート!A:G,7,FALSE)</f>
        <v>-3</v>
      </c>
      <c r="O1864">
        <f>VLOOKUP(A1864,Bシート!A:H,8,FALSE)</f>
        <v>11.44</v>
      </c>
      <c r="P1864">
        <f>VLOOKUP(A1864,Bシート!A:I,9,FALSE)</f>
        <v>0.65</v>
      </c>
      <c r="Q1864">
        <f>VLOOKUP(A1864,Bシート!A:J,10,FALSE)</f>
        <v>-0.76</v>
      </c>
    </row>
    <row r="1865" spans="1:17">
      <c r="A1865" s="11">
        <v>45316</v>
      </c>
      <c r="B1865">
        <v>14</v>
      </c>
      <c r="C1865">
        <v>22</v>
      </c>
      <c r="D1865">
        <v>28</v>
      </c>
      <c r="E1865">
        <v>34</v>
      </c>
      <c r="F1865">
        <v>41</v>
      </c>
      <c r="G1865">
        <v>42</v>
      </c>
      <c r="H1865">
        <v>11</v>
      </c>
      <c r="I1865">
        <f>VLOOKUP(A1865,Bシート!A:G,2,FALSE)</f>
        <v>5.4</v>
      </c>
      <c r="J1865">
        <f>VLOOKUP(A1865,Bシート!A:G,3,FALSE)</f>
        <v>1.2000000000000002</v>
      </c>
      <c r="K1865">
        <f>VLOOKUP(A1865,Bシート!A:G,4,FALSE)</f>
        <v>1008.5</v>
      </c>
      <c r="L1865">
        <f>VLOOKUP(A1865,Bシート!A:G,5,FALSE)</f>
        <v>4.8999999999999773</v>
      </c>
      <c r="M1865">
        <f>VLOOKUP(A1865,Bシート!A:G,6,FALSE)</f>
        <v>29</v>
      </c>
      <c r="N1865">
        <f>VLOOKUP(A1865,Bシート!A:G,7,FALSE)</f>
        <v>6</v>
      </c>
      <c r="O1865">
        <f>VLOOKUP(A1865,Bシート!A:H,8,FALSE)</f>
        <v>14.44</v>
      </c>
      <c r="P1865">
        <f>VLOOKUP(A1865,Bシート!A:I,9,FALSE)</f>
        <v>7.0000000000000007E-2</v>
      </c>
      <c r="Q1865">
        <f>VLOOKUP(A1865,Bシート!A:J,10,FALSE)</f>
        <v>-1</v>
      </c>
    </row>
    <row r="1866" spans="1:17">
      <c r="A1866" s="11">
        <v>45320</v>
      </c>
      <c r="B1866">
        <v>3</v>
      </c>
      <c r="C1866">
        <v>5</v>
      </c>
      <c r="D1866">
        <v>18</v>
      </c>
      <c r="E1866">
        <v>21</v>
      </c>
      <c r="F1866">
        <v>26</v>
      </c>
      <c r="G1866">
        <v>36</v>
      </c>
      <c r="H1866">
        <v>34</v>
      </c>
      <c r="I1866">
        <f>VLOOKUP(A1866,Bシート!A:G,2,FALSE)</f>
        <v>7</v>
      </c>
      <c r="J1866">
        <f>VLOOKUP(A1866,Bシート!A:G,3,FALSE)</f>
        <v>-0.20000000000000018</v>
      </c>
      <c r="K1866">
        <f>VLOOKUP(A1866,Bシート!A:G,4,FALSE)</f>
        <v>1025</v>
      </c>
      <c r="L1866">
        <f>VLOOKUP(A1866,Bシート!A:G,5,FALSE)</f>
        <v>7</v>
      </c>
      <c r="M1866">
        <f>VLOOKUP(A1866,Bシート!A:G,6,FALSE)</f>
        <v>44</v>
      </c>
      <c r="N1866">
        <f>VLOOKUP(A1866,Bシート!A:G,7,FALSE)</f>
        <v>-4</v>
      </c>
      <c r="O1866">
        <f>VLOOKUP(A1866,Bシート!A:H,8,FALSE)</f>
        <v>18.440000000000001</v>
      </c>
      <c r="P1866">
        <f>VLOOKUP(A1866,Bシート!A:I,9,FALSE)</f>
        <v>-0.7</v>
      </c>
      <c r="Q1866">
        <f>VLOOKUP(A1866,Bシート!A:J,10,FALSE)</f>
        <v>-0.71</v>
      </c>
    </row>
    <row r="1867" spans="1:17">
      <c r="A1867" s="11">
        <v>45323</v>
      </c>
      <c r="B1867">
        <v>8</v>
      </c>
      <c r="C1867">
        <v>19</v>
      </c>
      <c r="D1867">
        <v>21</v>
      </c>
      <c r="E1867">
        <v>29</v>
      </c>
      <c r="F1867">
        <v>38</v>
      </c>
      <c r="G1867">
        <v>40</v>
      </c>
      <c r="H1867">
        <v>12</v>
      </c>
      <c r="I1867">
        <f>VLOOKUP(A1867,Bシート!A:G,2,FALSE)</f>
        <v>7.9</v>
      </c>
      <c r="J1867">
        <f>VLOOKUP(A1867,Bシート!A:G,3,FALSE)</f>
        <v>-4.9000000000000004</v>
      </c>
      <c r="K1867">
        <f>VLOOKUP(A1867,Bシート!A:G,4,FALSE)</f>
        <v>1012.7</v>
      </c>
      <c r="L1867">
        <f>VLOOKUP(A1867,Bシート!A:G,5,FALSE)</f>
        <v>-4.5999999999999091</v>
      </c>
      <c r="M1867">
        <f>VLOOKUP(A1867,Bシート!A:G,6,FALSE)</f>
        <v>39</v>
      </c>
      <c r="N1867">
        <f>VLOOKUP(A1867,Bシート!A:G,7,FALSE)</f>
        <v>-35</v>
      </c>
      <c r="O1867">
        <f>VLOOKUP(A1867,Bシート!A:H,8,FALSE)</f>
        <v>21.44</v>
      </c>
      <c r="P1867">
        <f>VLOOKUP(A1867,Bシート!A:I,9,FALSE)</f>
        <v>-0.99</v>
      </c>
      <c r="Q1867">
        <f>VLOOKUP(A1867,Bシート!A:J,10,FALSE)</f>
        <v>-0.15</v>
      </c>
    </row>
    <row r="1868" spans="1:17">
      <c r="A1868" s="11">
        <v>45327</v>
      </c>
      <c r="B1868">
        <v>1</v>
      </c>
      <c r="C1868">
        <v>6</v>
      </c>
      <c r="D1868">
        <v>17</v>
      </c>
      <c r="E1868">
        <v>28</v>
      </c>
      <c r="F1868">
        <v>40</v>
      </c>
      <c r="G1868">
        <v>42</v>
      </c>
      <c r="H1868">
        <v>4</v>
      </c>
      <c r="I1868">
        <f>VLOOKUP(A1868,Bシート!A:G,2,FALSE)</f>
        <v>0.7</v>
      </c>
      <c r="J1868">
        <f>VLOOKUP(A1868,Bシート!A:G,3,FALSE)</f>
        <v>-5.5</v>
      </c>
      <c r="K1868">
        <f>VLOOKUP(A1868,Bシート!A:G,4,FALSE)</f>
        <v>1011.8</v>
      </c>
      <c r="L1868">
        <f>VLOOKUP(A1868,Bシート!A:G,5,FALSE)</f>
        <v>-9.3000000000000682</v>
      </c>
      <c r="M1868">
        <f>VLOOKUP(A1868,Bシート!A:G,6,FALSE)</f>
        <v>98</v>
      </c>
      <c r="N1868">
        <f>VLOOKUP(A1868,Bシート!A:G,7,FALSE)</f>
        <v>21</v>
      </c>
      <c r="O1868">
        <f>VLOOKUP(A1868,Bシート!A:H,8,FALSE)</f>
        <v>25.44</v>
      </c>
      <c r="P1868">
        <f>VLOOKUP(A1868,Bシート!A:I,9,FALSE)</f>
        <v>-0.77</v>
      </c>
      <c r="Q1868">
        <f>VLOOKUP(A1868,Bシート!A:J,10,FALSE)</f>
        <v>0.64</v>
      </c>
    </row>
    <row r="1869" spans="1:17">
      <c r="A1869" s="11">
        <v>45330</v>
      </c>
      <c r="B1869">
        <v>3</v>
      </c>
      <c r="C1869">
        <v>7</v>
      </c>
      <c r="D1869">
        <v>22</v>
      </c>
      <c r="E1869">
        <v>23</v>
      </c>
      <c r="F1869">
        <v>24</v>
      </c>
      <c r="G1869">
        <v>32</v>
      </c>
      <c r="H1869">
        <v>2</v>
      </c>
      <c r="I1869">
        <f>VLOOKUP(A1869,Bシート!A:G,2,FALSE)</f>
        <v>6.6</v>
      </c>
      <c r="J1869">
        <f>VLOOKUP(A1869,Bシート!A:G,3,FALSE)</f>
        <v>0.89999999999999947</v>
      </c>
      <c r="K1869">
        <f>VLOOKUP(A1869,Bシート!A:G,4,FALSE)</f>
        <v>1012.9</v>
      </c>
      <c r="L1869">
        <f>VLOOKUP(A1869,Bシート!A:G,5,FALSE)</f>
        <v>0.69999999999993179</v>
      </c>
      <c r="M1869">
        <f>VLOOKUP(A1869,Bシート!A:G,6,FALSE)</f>
        <v>51</v>
      </c>
      <c r="N1869">
        <f>VLOOKUP(A1869,Bシート!A:G,7,FALSE)</f>
        <v>-11</v>
      </c>
      <c r="O1869">
        <f>VLOOKUP(A1869,Bシート!A:H,8,FALSE)</f>
        <v>28.44</v>
      </c>
      <c r="P1869">
        <f>VLOOKUP(A1869,Bシート!A:I,9,FALSE)</f>
        <v>-0.23</v>
      </c>
      <c r="Q1869">
        <f>VLOOKUP(A1869,Bシート!A:J,10,FALSE)</f>
        <v>0.97</v>
      </c>
    </row>
    <row r="1870" spans="1:17">
      <c r="A1870" s="11">
        <v>45334</v>
      </c>
      <c r="B1870">
        <v>7</v>
      </c>
      <c r="C1870">
        <v>8</v>
      </c>
      <c r="D1870">
        <v>16</v>
      </c>
      <c r="E1870">
        <v>28</v>
      </c>
      <c r="F1870">
        <v>36</v>
      </c>
      <c r="G1870">
        <v>37</v>
      </c>
      <c r="H1870">
        <v>29</v>
      </c>
      <c r="I1870">
        <f>VLOOKUP(A1870,Bシート!A:G,2,FALSE)</f>
        <v>9.6</v>
      </c>
      <c r="J1870">
        <f>VLOOKUP(A1870,Bシート!A:G,3,FALSE)</f>
        <v>0.90000000000000036</v>
      </c>
      <c r="K1870">
        <f>VLOOKUP(A1870,Bシート!A:G,4,FALSE)</f>
        <v>1025</v>
      </c>
      <c r="L1870">
        <f>VLOOKUP(A1870,Bシート!A:G,5,FALSE)</f>
        <v>10.399999999999977</v>
      </c>
      <c r="M1870">
        <f>VLOOKUP(A1870,Bシート!A:G,6,FALSE)</f>
        <v>31</v>
      </c>
      <c r="N1870">
        <f>VLOOKUP(A1870,Bシート!A:G,7,FALSE)</f>
        <v>-16</v>
      </c>
      <c r="O1870">
        <f>VLOOKUP(A1870,Bシート!A:H,8,FALSE)</f>
        <v>2.91</v>
      </c>
      <c r="P1870">
        <f>VLOOKUP(A1870,Bシート!A:I,9,FALSE)</f>
        <v>0.57999999999999996</v>
      </c>
      <c r="Q1870">
        <f>VLOOKUP(A1870,Bシート!A:J,10,FALSE)</f>
        <v>0.81</v>
      </c>
    </row>
    <row r="1871" spans="1:17">
      <c r="A1871" s="11">
        <v>45337</v>
      </c>
      <c r="B1871">
        <v>5</v>
      </c>
      <c r="C1871">
        <v>9</v>
      </c>
      <c r="D1871">
        <v>13</v>
      </c>
      <c r="E1871">
        <v>23</v>
      </c>
      <c r="F1871">
        <v>25</v>
      </c>
      <c r="G1871">
        <v>40</v>
      </c>
      <c r="H1871">
        <v>27</v>
      </c>
      <c r="I1871">
        <f>VLOOKUP(A1871,Bシート!A:G,2,FALSE)</f>
        <v>17.100000000000001</v>
      </c>
      <c r="J1871">
        <f>VLOOKUP(A1871,Bシート!A:G,3,FALSE)</f>
        <v>4.0000000000000018</v>
      </c>
      <c r="K1871">
        <f>VLOOKUP(A1871,Bシート!A:G,4,FALSE)</f>
        <v>1008.6</v>
      </c>
      <c r="L1871">
        <f>VLOOKUP(A1871,Bシート!A:G,5,FALSE)</f>
        <v>-10.5</v>
      </c>
      <c r="M1871">
        <f>VLOOKUP(A1871,Bシート!A:G,6,FALSE)</f>
        <v>64</v>
      </c>
      <c r="N1871">
        <f>VLOOKUP(A1871,Bシート!A:G,7,FALSE)</f>
        <v>31</v>
      </c>
      <c r="O1871">
        <f>VLOOKUP(A1871,Bシート!A:H,8,FALSE)</f>
        <v>5.91</v>
      </c>
      <c r="P1871">
        <f>VLOOKUP(A1871,Bシート!A:I,9,FALSE)</f>
        <v>0.95</v>
      </c>
      <c r="Q1871">
        <f>VLOOKUP(A1871,Bシート!A:J,10,FALSE)</f>
        <v>0.31</v>
      </c>
    </row>
    <row r="1872" spans="1:17">
      <c r="A1872" s="11">
        <v>45341</v>
      </c>
      <c r="B1872">
        <v>7</v>
      </c>
      <c r="C1872">
        <v>13</v>
      </c>
      <c r="D1872">
        <v>22</v>
      </c>
      <c r="E1872">
        <v>24</v>
      </c>
      <c r="F1872">
        <v>38</v>
      </c>
      <c r="G1872">
        <v>42</v>
      </c>
      <c r="H1872">
        <v>14</v>
      </c>
      <c r="I1872">
        <f>VLOOKUP(A1872,Bシート!A:G,2,FALSE)</f>
        <v>15.1</v>
      </c>
      <c r="J1872">
        <f>VLOOKUP(A1872,Bシート!A:G,3,FALSE)</f>
        <v>9.9999999999999645E-2</v>
      </c>
      <c r="K1872">
        <f>VLOOKUP(A1872,Bシート!A:G,4,FALSE)</f>
        <v>1015.9</v>
      </c>
      <c r="L1872">
        <f>VLOOKUP(A1872,Bシート!A:G,5,FALSE)</f>
        <v>-9.6999999999999318</v>
      </c>
      <c r="M1872">
        <f>VLOOKUP(A1872,Bシート!A:G,6,FALSE)</f>
        <v>91</v>
      </c>
      <c r="N1872">
        <f>VLOOKUP(A1872,Bシート!A:G,7,FALSE)</f>
        <v>25</v>
      </c>
      <c r="O1872">
        <f>VLOOKUP(A1872,Bシート!A:H,8,FALSE)</f>
        <v>9.91</v>
      </c>
      <c r="P1872">
        <f>VLOOKUP(A1872,Bシート!A:I,9,FALSE)</f>
        <v>0.86</v>
      </c>
      <c r="Q1872">
        <f>VLOOKUP(A1872,Bシート!A:J,10,FALSE)</f>
        <v>-0.51</v>
      </c>
    </row>
    <row r="1873" spans="1:17">
      <c r="A1873" s="11">
        <v>45344</v>
      </c>
      <c r="B1873">
        <v>3</v>
      </c>
      <c r="C1873">
        <v>18</v>
      </c>
      <c r="D1873">
        <v>20</v>
      </c>
      <c r="E1873">
        <v>25</v>
      </c>
      <c r="F1873">
        <v>34</v>
      </c>
      <c r="G1873">
        <v>40</v>
      </c>
      <c r="H1873">
        <v>31</v>
      </c>
      <c r="I1873">
        <f>VLOOKUP(A1873,Bシート!A:G,2,FALSE)</f>
        <v>4.7</v>
      </c>
      <c r="J1873">
        <f>VLOOKUP(A1873,Bシート!A:G,3,FALSE)</f>
        <v>-3.3</v>
      </c>
      <c r="K1873">
        <f>VLOOKUP(A1873,Bシート!A:G,4,FALSE)</f>
        <v>1018.9</v>
      </c>
      <c r="L1873">
        <f>VLOOKUP(A1873,Bシート!A:G,5,FALSE)</f>
        <v>5.6999999999999318</v>
      </c>
      <c r="M1873">
        <f>VLOOKUP(A1873,Bシート!A:G,6,FALSE)</f>
        <v>95</v>
      </c>
      <c r="N1873">
        <f>VLOOKUP(A1873,Bシート!A:G,7,FALSE)</f>
        <v>-2</v>
      </c>
      <c r="O1873">
        <f>VLOOKUP(A1873,Bシート!A:H,8,FALSE)</f>
        <v>12.91</v>
      </c>
      <c r="P1873">
        <f>VLOOKUP(A1873,Bシート!A:I,9,FALSE)</f>
        <v>0.39</v>
      </c>
      <c r="Q1873">
        <f>VLOOKUP(A1873,Bシート!A:J,10,FALSE)</f>
        <v>-0.92</v>
      </c>
    </row>
    <row r="1874" spans="1:17">
      <c r="A1874" s="11">
        <v>45348</v>
      </c>
      <c r="B1874">
        <v>6</v>
      </c>
      <c r="C1874">
        <v>15</v>
      </c>
      <c r="D1874">
        <v>26</v>
      </c>
      <c r="E1874">
        <v>33</v>
      </c>
      <c r="F1874">
        <v>39</v>
      </c>
      <c r="G1874">
        <v>41</v>
      </c>
      <c r="H1874">
        <v>42</v>
      </c>
      <c r="I1874">
        <f>VLOOKUP(A1874,Bシート!A:G,2,FALSE)</f>
        <v>7.5</v>
      </c>
      <c r="J1874">
        <f>VLOOKUP(A1874,Bシート!A:G,3,FALSE)</f>
        <v>3.3</v>
      </c>
      <c r="K1874">
        <f>VLOOKUP(A1874,Bシート!A:G,4,FALSE)</f>
        <v>1011.3</v>
      </c>
      <c r="L1874">
        <f>VLOOKUP(A1874,Bシート!A:G,5,FALSE)</f>
        <v>-2.9000000000000909</v>
      </c>
      <c r="M1874">
        <f>VLOOKUP(A1874,Bシート!A:G,6,FALSE)</f>
        <v>42</v>
      </c>
      <c r="N1874">
        <f>VLOOKUP(A1874,Bシート!A:G,7,FALSE)</f>
        <v>-54</v>
      </c>
      <c r="O1874">
        <f>VLOOKUP(A1874,Bシート!A:H,8,FALSE)</f>
        <v>16.91</v>
      </c>
      <c r="P1874">
        <f>VLOOKUP(A1874,Bシート!A:I,9,FALSE)</f>
        <v>-0.44</v>
      </c>
      <c r="Q1874">
        <f>VLOOKUP(A1874,Bシート!A:J,10,FALSE)</f>
        <v>-0.9</v>
      </c>
    </row>
    <row r="1875" spans="1:17">
      <c r="A1875" s="11">
        <v>45351</v>
      </c>
      <c r="B1875">
        <v>13</v>
      </c>
      <c r="C1875">
        <v>31</v>
      </c>
      <c r="D1875">
        <v>33</v>
      </c>
      <c r="E1875">
        <v>36</v>
      </c>
      <c r="F1875">
        <v>41</v>
      </c>
      <c r="G1875">
        <v>43</v>
      </c>
      <c r="H1875">
        <v>29</v>
      </c>
      <c r="I1875">
        <f>VLOOKUP(A1875,Bシート!A:G,2,FALSE)</f>
        <v>10.1</v>
      </c>
      <c r="J1875">
        <f>VLOOKUP(A1875,Bシート!A:G,3,FALSE)</f>
        <v>0.40000000000000036</v>
      </c>
      <c r="K1875">
        <f>VLOOKUP(A1875,Bシート!A:G,4,FALSE)</f>
        <v>1018.2</v>
      </c>
      <c r="L1875">
        <f>VLOOKUP(A1875,Bシート!A:G,5,FALSE)</f>
        <v>-3.1999999999999318</v>
      </c>
      <c r="M1875">
        <f>VLOOKUP(A1875,Bシート!A:G,6,FALSE)</f>
        <v>67</v>
      </c>
      <c r="N1875">
        <f>VLOOKUP(A1875,Bシート!A:G,7,FALSE)</f>
        <v>30</v>
      </c>
      <c r="O1875">
        <f>VLOOKUP(A1875,Bシート!A:H,8,FALSE)</f>
        <v>19.91</v>
      </c>
      <c r="P1875">
        <f>VLOOKUP(A1875,Bシート!A:I,9,FALSE)</f>
        <v>-0.89</v>
      </c>
      <c r="Q1875">
        <f>VLOOKUP(A1875,Bシート!A:J,10,FALSE)</f>
        <v>-0.46</v>
      </c>
    </row>
    <row r="1876" spans="1:17">
      <c r="A1876" s="11">
        <v>45355</v>
      </c>
      <c r="B1876">
        <v>11</v>
      </c>
      <c r="C1876">
        <v>15</v>
      </c>
      <c r="D1876">
        <v>16</v>
      </c>
      <c r="E1876">
        <v>24</v>
      </c>
      <c r="F1876">
        <v>38</v>
      </c>
      <c r="G1876">
        <v>39</v>
      </c>
      <c r="H1876">
        <v>29</v>
      </c>
      <c r="I1876">
        <f>VLOOKUP(A1876,Bシート!A:G,2,FALSE)</f>
        <v>11.5</v>
      </c>
      <c r="J1876">
        <f>VLOOKUP(A1876,Bシート!A:G,3,FALSE)</f>
        <v>1.4000000000000004</v>
      </c>
      <c r="K1876">
        <f>VLOOKUP(A1876,Bシート!A:G,4,FALSE)</f>
        <v>1015.3</v>
      </c>
      <c r="L1876">
        <f>VLOOKUP(A1876,Bシート!A:G,5,FALSE)</f>
        <v>6.7999999999999545</v>
      </c>
      <c r="M1876">
        <f>VLOOKUP(A1876,Bシート!A:G,6,FALSE)</f>
        <v>28</v>
      </c>
      <c r="N1876">
        <f>VLOOKUP(A1876,Bシート!A:G,7,FALSE)</f>
        <v>-14</v>
      </c>
      <c r="O1876">
        <f>VLOOKUP(A1876,Bシート!A:H,8,FALSE)</f>
        <v>23.91</v>
      </c>
      <c r="P1876">
        <f>VLOOKUP(A1876,Bシート!A:I,9,FALSE)</f>
        <v>-0.93</v>
      </c>
      <c r="Q1876">
        <f>VLOOKUP(A1876,Bシート!A:J,10,FALSE)</f>
        <v>0.37</v>
      </c>
    </row>
    <row r="1877" spans="1:17">
      <c r="A1877" s="11">
        <v>45358</v>
      </c>
      <c r="B1877">
        <v>4</v>
      </c>
      <c r="C1877">
        <v>7</v>
      </c>
      <c r="D1877">
        <v>17</v>
      </c>
      <c r="E1877">
        <v>31</v>
      </c>
      <c r="F1877">
        <v>38</v>
      </c>
      <c r="G1877">
        <v>43</v>
      </c>
      <c r="H1877">
        <v>30</v>
      </c>
      <c r="I1877">
        <f>VLOOKUP(A1877,Bシート!A:G,2,FALSE)</f>
        <v>7.8</v>
      </c>
      <c r="J1877">
        <f>VLOOKUP(A1877,Bシート!A:G,3,FALSE)</f>
        <v>-0.29999999999999982</v>
      </c>
      <c r="K1877">
        <f>VLOOKUP(A1877,Bシート!A:G,4,FALSE)</f>
        <v>1011.5</v>
      </c>
      <c r="L1877">
        <f>VLOOKUP(A1877,Bシート!A:G,5,FALSE)</f>
        <v>6.7999999999999545</v>
      </c>
      <c r="M1877">
        <f>VLOOKUP(A1877,Bシート!A:G,6,FALSE)</f>
        <v>54</v>
      </c>
      <c r="N1877">
        <f>VLOOKUP(A1877,Bシート!A:G,7,FALSE)</f>
        <v>-19</v>
      </c>
      <c r="O1877">
        <f>VLOOKUP(A1877,Bシート!A:H,8,FALSE)</f>
        <v>26.91</v>
      </c>
      <c r="P1877">
        <f>VLOOKUP(A1877,Bシート!A:I,9,FALSE)</f>
        <v>-0.53</v>
      </c>
      <c r="Q1877">
        <f>VLOOKUP(A1877,Bシート!A:J,10,FALSE)</f>
        <v>0.85</v>
      </c>
    </row>
    <row r="1878" spans="1:17">
      <c r="A1878" s="11">
        <v>45362</v>
      </c>
      <c r="B1878">
        <v>1</v>
      </c>
      <c r="C1878">
        <v>11</v>
      </c>
      <c r="D1878">
        <v>13</v>
      </c>
      <c r="E1878">
        <v>16</v>
      </c>
      <c r="F1878">
        <v>21</v>
      </c>
      <c r="G1878">
        <v>37</v>
      </c>
      <c r="H1878">
        <v>6</v>
      </c>
      <c r="I1878">
        <f>VLOOKUP(A1878,Bシート!A:G,2,FALSE)</f>
        <v>10.9</v>
      </c>
      <c r="J1878">
        <f>VLOOKUP(A1878,Bシート!A:G,3,FALSE)</f>
        <v>2.5</v>
      </c>
      <c r="K1878">
        <f>VLOOKUP(A1878,Bシート!A:G,4,FALSE)</f>
        <v>1018.5</v>
      </c>
      <c r="L1878">
        <f>VLOOKUP(A1878,Bシート!A:G,5,FALSE)</f>
        <v>-3</v>
      </c>
      <c r="M1878">
        <f>VLOOKUP(A1878,Bシート!A:G,6,FALSE)</f>
        <v>56</v>
      </c>
      <c r="N1878">
        <f>VLOOKUP(A1878,Bシート!A:G,7,FALSE)</f>
        <v>25</v>
      </c>
      <c r="O1878">
        <f>VLOOKUP(A1878,Bシート!A:H,8,FALSE)</f>
        <v>1.38</v>
      </c>
      <c r="P1878">
        <f>VLOOKUP(A1878,Bシート!A:I,9,FALSE)</f>
        <v>0.28999999999999998</v>
      </c>
      <c r="Q1878">
        <f>VLOOKUP(A1878,Bシート!A:J,10,FALSE)</f>
        <v>0.96</v>
      </c>
    </row>
    <row r="1879" spans="1:17">
      <c r="A1879" s="11">
        <v>45365</v>
      </c>
      <c r="B1879">
        <v>6</v>
      </c>
      <c r="C1879">
        <v>8</v>
      </c>
      <c r="D1879">
        <v>12</v>
      </c>
      <c r="E1879">
        <v>18</v>
      </c>
      <c r="F1879">
        <v>32</v>
      </c>
      <c r="G1879">
        <v>38</v>
      </c>
      <c r="H1879">
        <v>39</v>
      </c>
      <c r="I1879">
        <f>VLOOKUP(A1879,Bシート!A:G,2,FALSE)</f>
        <v>11.1</v>
      </c>
      <c r="J1879">
        <f>VLOOKUP(A1879,Bシート!A:G,3,FALSE)</f>
        <v>2.0999999999999996</v>
      </c>
      <c r="K1879">
        <f>VLOOKUP(A1879,Bシート!A:G,4,FALSE)</f>
        <v>1012</v>
      </c>
      <c r="L1879">
        <f>VLOOKUP(A1879,Bシート!A:G,5,FALSE)</f>
        <v>1.2000000000000455</v>
      </c>
      <c r="M1879">
        <f>VLOOKUP(A1879,Bシート!A:G,6,FALSE)</f>
        <v>66</v>
      </c>
      <c r="N1879">
        <f>VLOOKUP(A1879,Bシート!A:G,7,FALSE)</f>
        <v>25</v>
      </c>
      <c r="O1879">
        <f>VLOOKUP(A1879,Bシート!A:H,8,FALSE)</f>
        <v>4.38</v>
      </c>
      <c r="P1879">
        <f>VLOOKUP(A1879,Bシート!A:I,9,FALSE)</f>
        <v>0.8</v>
      </c>
      <c r="Q1879">
        <f>VLOOKUP(A1879,Bシート!A:J,10,FALSE)</f>
        <v>0.6</v>
      </c>
    </row>
    <row r="1880" spans="1:17">
      <c r="A1880" s="11">
        <v>45369</v>
      </c>
      <c r="B1880">
        <v>1</v>
      </c>
      <c r="C1880">
        <v>8</v>
      </c>
      <c r="D1880">
        <v>14</v>
      </c>
      <c r="E1880">
        <v>27</v>
      </c>
      <c r="F1880">
        <v>29</v>
      </c>
      <c r="G1880">
        <v>37</v>
      </c>
      <c r="H1880">
        <v>6</v>
      </c>
      <c r="I1880">
        <f>VLOOKUP(A1880,Bシート!A:G,2,FALSE)</f>
        <v>7.8</v>
      </c>
      <c r="J1880">
        <f>VLOOKUP(A1880,Bシート!A:G,3,FALSE)</f>
        <v>-10.5</v>
      </c>
      <c r="K1880">
        <f>VLOOKUP(A1880,Bシート!A:G,4,FALSE)</f>
        <v>1011.8</v>
      </c>
      <c r="L1880">
        <f>VLOOKUP(A1880,Bシート!A:G,5,FALSE)</f>
        <v>12.199999999999932</v>
      </c>
      <c r="M1880">
        <f>VLOOKUP(A1880,Bシート!A:G,6,FALSE)</f>
        <v>24</v>
      </c>
      <c r="N1880">
        <f>VLOOKUP(A1880,Bシート!A:G,7,FALSE)</f>
        <v>-21</v>
      </c>
      <c r="O1880">
        <f>VLOOKUP(A1880,Bシート!A:H,8,FALSE)</f>
        <v>8.3800000000000008</v>
      </c>
      <c r="P1880">
        <f>VLOOKUP(A1880,Bシート!A:I,9,FALSE)</f>
        <v>0.98</v>
      </c>
      <c r="Q1880">
        <f>VLOOKUP(A1880,Bシート!A:J,10,FALSE)</f>
        <v>-0.21</v>
      </c>
    </row>
    <row r="1881" spans="1:17">
      <c r="A1881" s="11">
        <v>45372</v>
      </c>
      <c r="B1881">
        <v>9</v>
      </c>
      <c r="C1881">
        <v>14</v>
      </c>
      <c r="D1881">
        <v>21</v>
      </c>
      <c r="E1881">
        <v>31</v>
      </c>
      <c r="F1881">
        <v>33</v>
      </c>
      <c r="G1881">
        <v>43</v>
      </c>
      <c r="H1881">
        <v>30</v>
      </c>
      <c r="I1881">
        <f>VLOOKUP(A1881,Bシート!A:G,2,FALSE)</f>
        <v>7.2</v>
      </c>
      <c r="J1881">
        <f>VLOOKUP(A1881,Bシート!A:G,3,FALSE)</f>
        <v>-0.79999999999999982</v>
      </c>
      <c r="K1881">
        <f>VLOOKUP(A1881,Bシート!A:G,4,FALSE)</f>
        <v>1009.3</v>
      </c>
      <c r="L1881">
        <f>VLOOKUP(A1881,Bシート!A:G,5,FALSE)</f>
        <v>14.899999999999977</v>
      </c>
      <c r="M1881">
        <f>VLOOKUP(A1881,Bシート!A:G,6,FALSE)</f>
        <v>27</v>
      </c>
      <c r="N1881">
        <f>VLOOKUP(A1881,Bシート!A:G,7,FALSE)</f>
        <v>-23</v>
      </c>
      <c r="O1881">
        <f>VLOOKUP(A1881,Bシート!A:H,8,FALSE)</f>
        <v>11.38</v>
      </c>
      <c r="P1881">
        <f>VLOOKUP(A1881,Bシート!A:I,9,FALSE)</f>
        <v>0.66</v>
      </c>
      <c r="Q1881">
        <f>VLOOKUP(A1881,Bシート!A:J,10,FALSE)</f>
        <v>-0.75</v>
      </c>
    </row>
    <row r="1882" spans="1:17">
      <c r="A1882" s="11">
        <v>45376</v>
      </c>
      <c r="B1882">
        <v>2</v>
      </c>
      <c r="C1882">
        <v>9</v>
      </c>
      <c r="D1882">
        <v>22</v>
      </c>
      <c r="E1882">
        <v>31</v>
      </c>
      <c r="F1882">
        <v>33</v>
      </c>
      <c r="G1882">
        <v>35</v>
      </c>
      <c r="H1882">
        <v>30</v>
      </c>
      <c r="I1882">
        <f>VLOOKUP(A1882,Bシート!A:G,2,FALSE)</f>
        <v>11.8</v>
      </c>
      <c r="J1882">
        <f>VLOOKUP(A1882,Bシート!A:G,3,FALSE)</f>
        <v>-0.19999999999999929</v>
      </c>
      <c r="K1882">
        <f>VLOOKUP(A1882,Bシート!A:G,4,FALSE)</f>
        <v>1012.5</v>
      </c>
      <c r="L1882">
        <f>VLOOKUP(A1882,Bシート!A:G,5,FALSE)</f>
        <v>-4.3999999999999773</v>
      </c>
      <c r="M1882">
        <f>VLOOKUP(A1882,Bシート!A:G,6,FALSE)</f>
        <v>98</v>
      </c>
      <c r="N1882">
        <f>VLOOKUP(A1882,Bシート!A:G,7,FALSE)</f>
        <v>7</v>
      </c>
      <c r="O1882">
        <f>VLOOKUP(A1882,Bシート!A:H,8,FALSE)</f>
        <v>15.38</v>
      </c>
      <c r="P1882">
        <f>VLOOKUP(A1882,Bシート!A:I,9,FALSE)</f>
        <v>-0.13</v>
      </c>
      <c r="Q1882">
        <f>VLOOKUP(A1882,Bシート!A:J,10,FALSE)</f>
        <v>-0.99</v>
      </c>
    </row>
    <row r="1883" spans="1:17">
      <c r="A1883" s="11">
        <v>45379</v>
      </c>
      <c r="B1883">
        <v>3</v>
      </c>
      <c r="C1883">
        <v>6</v>
      </c>
      <c r="D1883">
        <v>11</v>
      </c>
      <c r="E1883">
        <v>25</v>
      </c>
      <c r="F1883">
        <v>36</v>
      </c>
      <c r="G1883">
        <v>43</v>
      </c>
      <c r="H1883">
        <v>10</v>
      </c>
      <c r="I1883">
        <f>VLOOKUP(A1883,Bシート!A:G,2,FALSE)</f>
        <v>13.1</v>
      </c>
      <c r="J1883">
        <f>VLOOKUP(A1883,Bシート!A:G,3,FALSE)</f>
        <v>-0.40000000000000036</v>
      </c>
      <c r="K1883">
        <f>VLOOKUP(A1883,Bシート!A:G,4,FALSE)</f>
        <v>1018.4</v>
      </c>
      <c r="L1883">
        <f>VLOOKUP(A1883,Bシート!A:G,5,FALSE)</f>
        <v>-0.20000000000004547</v>
      </c>
      <c r="M1883">
        <f>VLOOKUP(A1883,Bシート!A:G,6,FALSE)</f>
        <v>71</v>
      </c>
      <c r="N1883">
        <f>VLOOKUP(A1883,Bシート!A:G,7,FALSE)</f>
        <v>33</v>
      </c>
      <c r="O1883">
        <f>VLOOKUP(A1883,Bシート!A:H,8,FALSE)</f>
        <v>18.38</v>
      </c>
      <c r="P1883">
        <f>VLOOKUP(A1883,Bシート!A:I,9,FALSE)</f>
        <v>-0.69</v>
      </c>
      <c r="Q1883">
        <f>VLOOKUP(A1883,Bシート!A:J,10,FALSE)</f>
        <v>-0.72</v>
      </c>
    </row>
    <row r="1884" spans="1:17">
      <c r="A1884" s="11">
        <v>45383</v>
      </c>
      <c r="B1884">
        <v>3</v>
      </c>
      <c r="C1884">
        <v>11</v>
      </c>
      <c r="D1884">
        <v>24</v>
      </c>
      <c r="E1884">
        <v>25</v>
      </c>
      <c r="F1884">
        <v>28</v>
      </c>
      <c r="G1884">
        <v>32</v>
      </c>
      <c r="H1884">
        <v>5</v>
      </c>
      <c r="I1884">
        <f>VLOOKUP(A1884,Bシート!A:G,2,FALSE)</f>
        <v>13.8</v>
      </c>
      <c r="J1884">
        <f>VLOOKUP(A1884,Bシート!A:G,3,FALSE)</f>
        <v>-6.1999999999999993</v>
      </c>
      <c r="K1884">
        <f>VLOOKUP(A1884,Bシート!A:G,4,FALSE)</f>
        <v>1005</v>
      </c>
      <c r="L1884">
        <f>VLOOKUP(A1884,Bシート!A:G,5,FALSE)</f>
        <v>2.7999999999999545</v>
      </c>
      <c r="M1884">
        <f>VLOOKUP(A1884,Bシート!A:G,6,FALSE)</f>
        <v>78</v>
      </c>
      <c r="N1884">
        <f>VLOOKUP(A1884,Bシート!A:G,7,FALSE)</f>
        <v>13</v>
      </c>
      <c r="O1884">
        <f>VLOOKUP(A1884,Bシート!A:H,8,FALSE)</f>
        <v>22.38</v>
      </c>
      <c r="P1884">
        <f>VLOOKUP(A1884,Bシート!A:I,9,FALSE)</f>
        <v>-1</v>
      </c>
      <c r="Q1884">
        <f>VLOOKUP(A1884,Bシート!A:J,10,FALSE)</f>
        <v>0.05</v>
      </c>
    </row>
    <row r="1885" spans="1:17">
      <c r="A1885" s="11">
        <v>45386</v>
      </c>
      <c r="B1885">
        <v>20</v>
      </c>
      <c r="C1885">
        <v>25</v>
      </c>
      <c r="D1885">
        <v>29</v>
      </c>
      <c r="E1885">
        <v>36</v>
      </c>
      <c r="F1885">
        <v>38</v>
      </c>
      <c r="G1885">
        <v>42</v>
      </c>
      <c r="H1885">
        <v>19</v>
      </c>
      <c r="I1885">
        <f>VLOOKUP(A1885,Bシート!A:G,2,FALSE)</f>
        <v>17.100000000000001</v>
      </c>
      <c r="J1885">
        <f>VLOOKUP(A1885,Bシート!A:G,3,FALSE)</f>
        <v>4.0000000000000018</v>
      </c>
      <c r="K1885">
        <f>VLOOKUP(A1885,Bシート!A:G,4,FALSE)</f>
        <v>1007.1</v>
      </c>
      <c r="L1885">
        <f>VLOOKUP(A1885,Bシート!A:G,5,FALSE)</f>
        <v>-0.39999999999997726</v>
      </c>
      <c r="M1885">
        <f>VLOOKUP(A1885,Bシート!A:G,6,FALSE)</f>
        <v>73</v>
      </c>
      <c r="N1885">
        <f>VLOOKUP(A1885,Bシート!A:G,7,FALSE)</f>
        <v>-26</v>
      </c>
      <c r="O1885">
        <f>VLOOKUP(A1885,Bシート!A:H,8,FALSE)</f>
        <v>25.38</v>
      </c>
      <c r="P1885">
        <f>VLOOKUP(A1885,Bシート!A:I,9,FALSE)</f>
        <v>-0.77</v>
      </c>
      <c r="Q1885">
        <f>VLOOKUP(A1885,Bシート!A:J,10,FALSE)</f>
        <v>0.63</v>
      </c>
    </row>
    <row r="1886" spans="1:17">
      <c r="A1886" s="11">
        <v>45390</v>
      </c>
      <c r="B1886">
        <v>2</v>
      </c>
      <c r="C1886">
        <v>6</v>
      </c>
      <c r="D1886">
        <v>7</v>
      </c>
      <c r="E1886">
        <v>16</v>
      </c>
      <c r="F1886">
        <v>17</v>
      </c>
      <c r="G1886">
        <v>41</v>
      </c>
      <c r="H1886">
        <v>32</v>
      </c>
      <c r="I1886">
        <f>VLOOKUP(A1886,Bシート!A:G,2,FALSE)</f>
        <v>19.600000000000001</v>
      </c>
      <c r="J1886">
        <f>VLOOKUP(A1886,Bシート!A:G,3,FALSE)</f>
        <v>0.10000000000000142</v>
      </c>
      <c r="K1886">
        <f>VLOOKUP(A1886,Bシート!A:G,4,FALSE)</f>
        <v>1013.6</v>
      </c>
      <c r="L1886">
        <f>VLOOKUP(A1886,Bシート!A:G,5,FALSE)</f>
        <v>-1.5</v>
      </c>
      <c r="M1886">
        <f>VLOOKUP(A1886,Bシート!A:G,6,FALSE)</f>
        <v>81</v>
      </c>
      <c r="N1886">
        <f>VLOOKUP(A1886,Bシート!A:G,7,FALSE)</f>
        <v>7</v>
      </c>
      <c r="O1886">
        <f>VLOOKUP(A1886,Bシート!A:H,8,FALSE)</f>
        <v>29.38</v>
      </c>
      <c r="P1886">
        <f>VLOOKUP(A1886,Bシート!A:I,9,FALSE)</f>
        <v>-0.03</v>
      </c>
      <c r="Q1886">
        <f>VLOOKUP(A1886,Bシート!A:J,10,FALSE)</f>
        <v>1</v>
      </c>
    </row>
    <row r="1887" spans="1:17">
      <c r="A1887" s="11">
        <v>45393</v>
      </c>
      <c r="B1887">
        <v>1</v>
      </c>
      <c r="C1887">
        <v>6</v>
      </c>
      <c r="D1887">
        <v>19</v>
      </c>
      <c r="E1887">
        <v>25</v>
      </c>
      <c r="F1887">
        <v>33</v>
      </c>
      <c r="G1887">
        <v>39</v>
      </c>
      <c r="H1887">
        <v>15</v>
      </c>
      <c r="I1887">
        <f>VLOOKUP(A1887,Bシート!A:G,2,FALSE)</f>
        <v>15.7</v>
      </c>
      <c r="J1887">
        <f>VLOOKUP(A1887,Bシート!A:G,3,FALSE)</f>
        <v>2.7999999999999989</v>
      </c>
      <c r="K1887">
        <f>VLOOKUP(A1887,Bシート!A:G,4,FALSE)</f>
        <v>1023.3</v>
      </c>
      <c r="L1887">
        <f>VLOOKUP(A1887,Bシート!A:G,5,FALSE)</f>
        <v>-1.7999999999999545</v>
      </c>
      <c r="M1887">
        <f>VLOOKUP(A1887,Bシート!A:G,6,FALSE)</f>
        <v>59</v>
      </c>
      <c r="N1887">
        <f>VLOOKUP(A1887,Bシート!A:G,7,FALSE)</f>
        <v>4</v>
      </c>
      <c r="O1887">
        <f>VLOOKUP(A1887,Bシート!A:H,8,FALSE)</f>
        <v>2.84</v>
      </c>
      <c r="P1887">
        <f>VLOOKUP(A1887,Bシート!A:I,9,FALSE)</f>
        <v>0.56999999999999995</v>
      </c>
      <c r="Q1887">
        <f>VLOOKUP(A1887,Bシート!A:J,10,FALSE)</f>
        <v>0.82</v>
      </c>
    </row>
    <row r="1888" spans="1:17">
      <c r="A1888" s="11">
        <v>45397</v>
      </c>
      <c r="B1888">
        <v>5</v>
      </c>
      <c r="C1888">
        <v>7</v>
      </c>
      <c r="D1888">
        <v>15</v>
      </c>
      <c r="E1888">
        <v>18</v>
      </c>
      <c r="F1888">
        <v>36</v>
      </c>
      <c r="G1888">
        <v>37</v>
      </c>
      <c r="H1888">
        <v>20</v>
      </c>
      <c r="I1888">
        <f>VLOOKUP(A1888,Bシート!A:G,2,FALSE)</f>
        <v>20.5</v>
      </c>
      <c r="J1888">
        <f>VLOOKUP(A1888,Bシート!A:G,3,FALSE)</f>
        <v>-0.30000000000000071</v>
      </c>
      <c r="K1888">
        <f>VLOOKUP(A1888,Bシート!A:G,4,FALSE)</f>
        <v>1016.8</v>
      </c>
      <c r="L1888">
        <f>VLOOKUP(A1888,Bシート!A:G,5,FALSE)</f>
        <v>-1.5</v>
      </c>
      <c r="M1888">
        <f>VLOOKUP(A1888,Bシート!A:G,6,FALSE)</f>
        <v>53</v>
      </c>
      <c r="N1888">
        <f>VLOOKUP(A1888,Bシート!A:G,7,FALSE)</f>
        <v>0</v>
      </c>
      <c r="O1888">
        <f>VLOOKUP(A1888,Bシート!A:H,8,FALSE)</f>
        <v>6.84</v>
      </c>
      <c r="P1888">
        <f>VLOOKUP(A1888,Bシート!A:I,9,FALSE)</f>
        <v>0.99</v>
      </c>
      <c r="Q1888">
        <f>VLOOKUP(A1888,Bシート!A:J,10,FALSE)</f>
        <v>0.11</v>
      </c>
    </row>
    <row r="1889" spans="1:17">
      <c r="A1889" s="11">
        <v>45400</v>
      </c>
      <c r="B1889">
        <v>4</v>
      </c>
      <c r="C1889">
        <v>5</v>
      </c>
      <c r="D1889">
        <v>6</v>
      </c>
      <c r="E1889">
        <v>28</v>
      </c>
      <c r="F1889">
        <v>29</v>
      </c>
      <c r="G1889">
        <v>39</v>
      </c>
      <c r="H1889">
        <v>7</v>
      </c>
      <c r="I1889">
        <f>VLOOKUP(A1889,Bシート!A:G,2,FALSE)</f>
        <v>17.100000000000001</v>
      </c>
      <c r="J1889">
        <f>VLOOKUP(A1889,Bシート!A:G,3,FALSE)</f>
        <v>-3.1999999999999993</v>
      </c>
      <c r="K1889">
        <f>VLOOKUP(A1889,Bシート!A:G,4,FALSE)</f>
        <v>1000.1</v>
      </c>
      <c r="L1889">
        <f>VLOOKUP(A1889,Bシート!A:G,5,FALSE)</f>
        <v>-4.8999999999999773</v>
      </c>
      <c r="M1889">
        <f>VLOOKUP(A1889,Bシート!A:G,6,FALSE)</f>
        <v>83</v>
      </c>
      <c r="N1889">
        <f>VLOOKUP(A1889,Bシート!A:G,7,FALSE)</f>
        <v>9</v>
      </c>
      <c r="O1889">
        <f>VLOOKUP(A1889,Bシート!A:H,8,FALSE)</f>
        <v>9.84</v>
      </c>
      <c r="P1889">
        <f>VLOOKUP(A1889,Bシート!A:I,9,FALSE)</f>
        <v>0.87</v>
      </c>
      <c r="Q1889">
        <f>VLOOKUP(A1889,Bシート!A:J,10,FALSE)</f>
        <v>-0.5</v>
      </c>
    </row>
    <row r="1890" spans="1:17">
      <c r="A1890" s="11">
        <v>45404</v>
      </c>
      <c r="B1890">
        <v>7</v>
      </c>
      <c r="C1890">
        <v>15</v>
      </c>
      <c r="D1890">
        <v>21</v>
      </c>
      <c r="E1890">
        <v>27</v>
      </c>
      <c r="F1890">
        <v>28</v>
      </c>
      <c r="G1890">
        <v>32</v>
      </c>
      <c r="H1890">
        <v>24</v>
      </c>
      <c r="I1890">
        <f>VLOOKUP(A1890,Bシート!A:G,2,FALSE)</f>
        <v>17.2</v>
      </c>
      <c r="J1890">
        <f>VLOOKUP(A1890,Bシート!A:G,3,FALSE)</f>
        <v>-0.90000000000000213</v>
      </c>
      <c r="K1890">
        <f>VLOOKUP(A1890,Bシート!A:G,4,FALSE)</f>
        <v>1010.1</v>
      </c>
      <c r="L1890">
        <f>VLOOKUP(A1890,Bシート!A:G,5,FALSE)</f>
        <v>-0.39999999999997726</v>
      </c>
      <c r="M1890">
        <f>VLOOKUP(A1890,Bシート!A:G,6,FALSE)</f>
        <v>76</v>
      </c>
      <c r="N1890">
        <f>VLOOKUP(A1890,Bシート!A:G,7,FALSE)</f>
        <v>10</v>
      </c>
      <c r="O1890">
        <f>VLOOKUP(A1890,Bシート!A:H,8,FALSE)</f>
        <v>13.84</v>
      </c>
      <c r="P1890">
        <f>VLOOKUP(A1890,Bシート!A:I,9,FALSE)</f>
        <v>0.19</v>
      </c>
      <c r="Q1890">
        <f>VLOOKUP(A1890,Bシート!A:J,10,FALSE)</f>
        <v>-0.98</v>
      </c>
    </row>
    <row r="1891" spans="1:17">
      <c r="A1891" s="11">
        <v>45407</v>
      </c>
      <c r="B1891">
        <v>17</v>
      </c>
      <c r="C1891">
        <v>21</v>
      </c>
      <c r="D1891">
        <v>29</v>
      </c>
      <c r="E1891">
        <v>34</v>
      </c>
      <c r="F1891">
        <v>41</v>
      </c>
      <c r="G1891">
        <v>42</v>
      </c>
      <c r="H1891">
        <v>2</v>
      </c>
      <c r="I1891">
        <f>VLOOKUP(A1891,Bシート!A:G,2,FALSE)</f>
        <v>21.6</v>
      </c>
      <c r="J1891">
        <f>VLOOKUP(A1891,Bシート!A:G,3,FALSE)</f>
        <v>6.8000000000000007</v>
      </c>
      <c r="K1891">
        <f>VLOOKUP(A1891,Bシート!A:G,4,FALSE)</f>
        <v>1001.9</v>
      </c>
      <c r="L1891">
        <f>VLOOKUP(A1891,Bシート!A:G,5,FALSE)</f>
        <v>-6.6000000000000227</v>
      </c>
      <c r="M1891">
        <f>VLOOKUP(A1891,Bシート!A:G,6,FALSE)</f>
        <v>71</v>
      </c>
      <c r="N1891">
        <f>VLOOKUP(A1891,Bシート!A:G,7,FALSE)</f>
        <v>-28</v>
      </c>
      <c r="O1891">
        <f>VLOOKUP(A1891,Bシート!A:H,8,FALSE)</f>
        <v>16.84</v>
      </c>
      <c r="P1891">
        <f>VLOOKUP(A1891,Bシート!A:I,9,FALSE)</f>
        <v>-0.43</v>
      </c>
      <c r="Q1891">
        <f>VLOOKUP(A1891,Bシート!A:J,10,FALSE)</f>
        <v>-0.9</v>
      </c>
    </row>
    <row r="1892" spans="1:17">
      <c r="A1892" s="11">
        <v>45411</v>
      </c>
      <c r="B1892">
        <v>2</v>
      </c>
      <c r="C1892">
        <v>16</v>
      </c>
      <c r="D1892">
        <v>23</v>
      </c>
      <c r="E1892">
        <v>38</v>
      </c>
      <c r="F1892">
        <v>40</v>
      </c>
      <c r="G1892">
        <v>43</v>
      </c>
      <c r="H1892">
        <v>33</v>
      </c>
      <c r="I1892">
        <f>VLOOKUP(A1892,Bシート!A:G,2,FALSE)</f>
        <v>21</v>
      </c>
      <c r="J1892">
        <f>VLOOKUP(A1892,Bシート!A:G,3,FALSE)</f>
        <v>-1.6000000000000014</v>
      </c>
      <c r="K1892">
        <f>VLOOKUP(A1892,Bシート!A:G,4,FALSE)</f>
        <v>1007.1</v>
      </c>
      <c r="L1892">
        <f>VLOOKUP(A1892,Bシート!A:G,5,FALSE)</f>
        <v>-3.2999999999999545</v>
      </c>
      <c r="M1892">
        <f>VLOOKUP(A1892,Bシート!A:G,6,FALSE)</f>
        <v>82</v>
      </c>
      <c r="N1892">
        <f>VLOOKUP(A1892,Bシート!A:G,7,FALSE)</f>
        <v>20</v>
      </c>
      <c r="O1892">
        <f>VLOOKUP(A1892,Bシート!A:H,8,FALSE)</f>
        <v>20.84</v>
      </c>
      <c r="P1892">
        <f>VLOOKUP(A1892,Bシート!A:I,9,FALSE)</f>
        <v>-0.96</v>
      </c>
      <c r="Q1892">
        <f>VLOOKUP(A1892,Bシート!A:J,10,FALSE)</f>
        <v>-0.27</v>
      </c>
    </row>
    <row r="1893" spans="1:17">
      <c r="A1893" s="11">
        <v>45414</v>
      </c>
      <c r="B1893">
        <v>7</v>
      </c>
      <c r="C1893">
        <v>8</v>
      </c>
      <c r="D1893">
        <v>9</v>
      </c>
      <c r="E1893">
        <v>19</v>
      </c>
      <c r="F1893">
        <v>22</v>
      </c>
      <c r="G1893">
        <v>38</v>
      </c>
      <c r="H1893">
        <v>24</v>
      </c>
      <c r="I1893">
        <f>VLOOKUP(A1893,Bシート!A:G,2,FALSE)</f>
        <v>16.899999999999999</v>
      </c>
      <c r="J1893">
        <f>VLOOKUP(A1893,Bシート!A:G,3,FALSE)</f>
        <v>3.4999999999999982</v>
      </c>
      <c r="K1893">
        <f>VLOOKUP(A1893,Bシート!A:G,4,FALSE)</f>
        <v>1015</v>
      </c>
      <c r="L1893">
        <f>VLOOKUP(A1893,Bシート!A:G,5,FALSE)</f>
        <v>10.200000000000045</v>
      </c>
      <c r="M1893">
        <f>VLOOKUP(A1893,Bシート!A:G,6,FALSE)</f>
        <v>55</v>
      </c>
      <c r="N1893">
        <f>VLOOKUP(A1893,Bシート!A:G,7,FALSE)</f>
        <v>-41</v>
      </c>
      <c r="O1893">
        <f>VLOOKUP(A1893,Bシート!A:H,8,FALSE)</f>
        <v>23.84</v>
      </c>
      <c r="P1893">
        <f>VLOOKUP(A1893,Bシート!A:I,9,FALSE)</f>
        <v>-0.94</v>
      </c>
      <c r="Q1893">
        <f>VLOOKUP(A1893,Bシート!A:J,10,FALSE)</f>
        <v>0.35</v>
      </c>
    </row>
    <row r="1894" spans="1:17">
      <c r="A1894" s="11">
        <v>45418</v>
      </c>
      <c r="B1894">
        <v>25</v>
      </c>
      <c r="C1894">
        <v>31</v>
      </c>
      <c r="D1894">
        <v>33</v>
      </c>
      <c r="E1894">
        <v>35</v>
      </c>
      <c r="F1894">
        <v>37</v>
      </c>
      <c r="G1894">
        <v>42</v>
      </c>
      <c r="H1894">
        <v>16</v>
      </c>
      <c r="I1894">
        <f>VLOOKUP(A1894,Bシート!A:G,2,FALSE)</f>
        <v>21.2</v>
      </c>
      <c r="J1894">
        <f>VLOOKUP(A1894,Bシート!A:G,3,FALSE)</f>
        <v>-1.1000000000000014</v>
      </c>
      <c r="K1894">
        <f>VLOOKUP(A1894,Bシート!A:G,4,FALSE)</f>
        <v>1013.2</v>
      </c>
      <c r="L1894">
        <f>VLOOKUP(A1894,Bシート!A:G,5,FALSE)</f>
        <v>-4.3999999999999773</v>
      </c>
      <c r="M1894">
        <f>VLOOKUP(A1894,Bシート!A:G,6,FALSE)</f>
        <v>69</v>
      </c>
      <c r="N1894">
        <f>VLOOKUP(A1894,Bシート!A:G,7,FALSE)</f>
        <v>10</v>
      </c>
      <c r="O1894">
        <f>VLOOKUP(A1894,Bシート!A:H,8,FALSE)</f>
        <v>27.84</v>
      </c>
      <c r="P1894">
        <f>VLOOKUP(A1894,Bシート!A:I,9,FALSE)</f>
        <v>-0.35</v>
      </c>
      <c r="Q1894">
        <f>VLOOKUP(A1894,Bシート!A:J,10,FALSE)</f>
        <v>0.94</v>
      </c>
    </row>
    <row r="1895" spans="1:17">
      <c r="A1895" s="11">
        <v>45421</v>
      </c>
      <c r="B1895">
        <v>19</v>
      </c>
      <c r="C1895">
        <v>29</v>
      </c>
      <c r="D1895">
        <v>36</v>
      </c>
      <c r="E1895">
        <v>37</v>
      </c>
      <c r="F1895">
        <v>41</v>
      </c>
      <c r="G1895">
        <v>42</v>
      </c>
      <c r="H1895">
        <v>35</v>
      </c>
      <c r="I1895">
        <f>VLOOKUP(A1895,Bシート!A:G,2,FALSE)</f>
        <v>16.399999999999999</v>
      </c>
      <c r="J1895">
        <f>VLOOKUP(A1895,Bシート!A:G,3,FALSE)</f>
        <v>0.59999999999999787</v>
      </c>
      <c r="K1895">
        <f>VLOOKUP(A1895,Bシート!A:G,4,FALSE)</f>
        <v>1010.6</v>
      </c>
      <c r="L1895">
        <f>VLOOKUP(A1895,Bシート!A:G,5,FALSE)</f>
        <v>5.7000000000000455</v>
      </c>
      <c r="M1895">
        <f>VLOOKUP(A1895,Bシート!A:G,6,FALSE)</f>
        <v>57</v>
      </c>
      <c r="N1895">
        <f>VLOOKUP(A1895,Bシート!A:G,7,FALSE)</f>
        <v>-36</v>
      </c>
      <c r="O1895">
        <f>VLOOKUP(A1895,Bシート!A:H,8,FALSE)</f>
        <v>1.31</v>
      </c>
      <c r="P1895">
        <f>VLOOKUP(A1895,Bシート!A:I,9,FALSE)</f>
        <v>0.28000000000000003</v>
      </c>
      <c r="Q1895">
        <f>VLOOKUP(A1895,Bシート!A:J,10,FALSE)</f>
        <v>0.96</v>
      </c>
    </row>
    <row r="1896" spans="1:17">
      <c r="A1896" s="11">
        <v>45425</v>
      </c>
      <c r="B1896">
        <v>6</v>
      </c>
      <c r="C1896">
        <v>18</v>
      </c>
      <c r="D1896">
        <v>29</v>
      </c>
      <c r="E1896">
        <v>33</v>
      </c>
      <c r="F1896">
        <v>35</v>
      </c>
      <c r="G1896">
        <v>40</v>
      </c>
      <c r="H1896">
        <v>1</v>
      </c>
      <c r="I1896">
        <f>VLOOKUP(A1896,Bシート!A:G,2,FALSE)</f>
        <v>17.600000000000001</v>
      </c>
      <c r="J1896">
        <f>VLOOKUP(A1896,Bシート!A:G,3,FALSE)</f>
        <v>-3.8999999999999986</v>
      </c>
      <c r="K1896">
        <f>VLOOKUP(A1896,Bシート!A:G,4,FALSE)</f>
        <v>1005.1</v>
      </c>
      <c r="L1896">
        <f>VLOOKUP(A1896,Bシート!A:G,5,FALSE)</f>
        <v>-7.1999999999999318</v>
      </c>
      <c r="M1896">
        <f>VLOOKUP(A1896,Bシート!A:G,6,FALSE)</f>
        <v>99</v>
      </c>
      <c r="N1896">
        <f>VLOOKUP(A1896,Bシート!A:G,7,FALSE)</f>
        <v>31</v>
      </c>
      <c r="O1896">
        <f>VLOOKUP(A1896,Bシート!A:H,8,FALSE)</f>
        <v>5.31</v>
      </c>
      <c r="P1896">
        <f>VLOOKUP(A1896,Bシート!A:I,9,FALSE)</f>
        <v>0.9</v>
      </c>
      <c r="Q1896">
        <f>VLOOKUP(A1896,Bシート!A:J,10,FALSE)</f>
        <v>0.43</v>
      </c>
    </row>
    <row r="1897" spans="1:17">
      <c r="A1897" s="11">
        <v>45428</v>
      </c>
      <c r="B1897">
        <v>5</v>
      </c>
      <c r="C1897">
        <v>12</v>
      </c>
      <c r="D1897">
        <v>15</v>
      </c>
      <c r="E1897">
        <v>16</v>
      </c>
      <c r="F1897">
        <v>28</v>
      </c>
      <c r="G1897">
        <v>40</v>
      </c>
      <c r="H1897">
        <v>1</v>
      </c>
      <c r="I1897">
        <f>VLOOKUP(A1897,Bシート!A:G,2,FALSE)</f>
        <v>22.1</v>
      </c>
      <c r="J1897">
        <f>VLOOKUP(A1897,Bシート!A:G,3,FALSE)</f>
        <v>0.10000000000000142</v>
      </c>
      <c r="K1897">
        <f>VLOOKUP(A1897,Bシート!A:G,4,FALSE)</f>
        <v>998.8</v>
      </c>
      <c r="L1897">
        <f>VLOOKUP(A1897,Bシート!A:G,5,FALSE)</f>
        <v>-11.400000000000091</v>
      </c>
      <c r="M1897">
        <f>VLOOKUP(A1897,Bシート!A:G,6,FALSE)</f>
        <v>54</v>
      </c>
      <c r="N1897">
        <f>VLOOKUP(A1897,Bシート!A:G,7,FALSE)</f>
        <v>-15</v>
      </c>
      <c r="O1897">
        <f>VLOOKUP(A1897,Bシート!A:H,8,FALSE)</f>
        <v>8.31</v>
      </c>
      <c r="P1897">
        <f>VLOOKUP(A1897,Bシート!A:I,9,FALSE)</f>
        <v>0.98</v>
      </c>
      <c r="Q1897">
        <f>VLOOKUP(A1897,Bシート!A:J,10,FALSE)</f>
        <v>-0.2</v>
      </c>
    </row>
    <row r="1898" spans="1:17">
      <c r="A1898" s="11">
        <v>45432</v>
      </c>
      <c r="B1898">
        <v>7</v>
      </c>
      <c r="C1898">
        <v>23</v>
      </c>
      <c r="D1898">
        <v>27</v>
      </c>
      <c r="E1898">
        <v>30</v>
      </c>
      <c r="F1898">
        <v>34</v>
      </c>
      <c r="G1898">
        <v>36</v>
      </c>
      <c r="H1898">
        <v>28</v>
      </c>
      <c r="I1898">
        <f>VLOOKUP(A1898,Bシート!A:G,2,FALSE)</f>
        <v>19.7</v>
      </c>
      <c r="J1898">
        <f>VLOOKUP(A1898,Bシート!A:G,3,FALSE)</f>
        <v>-1.4000000000000021</v>
      </c>
      <c r="K1898">
        <f>VLOOKUP(A1898,Bシート!A:G,4,FALSE)</f>
        <v>1008.3</v>
      </c>
      <c r="L1898">
        <f>VLOOKUP(A1898,Bシート!A:G,5,FALSE)</f>
        <v>-6.3000000000000682</v>
      </c>
      <c r="M1898">
        <f>VLOOKUP(A1898,Bシート!A:G,6,FALSE)</f>
        <v>84</v>
      </c>
      <c r="N1898">
        <f>VLOOKUP(A1898,Bシート!A:G,7,FALSE)</f>
        <v>19</v>
      </c>
      <c r="O1898">
        <f>VLOOKUP(A1898,Bシート!A:H,8,FALSE)</f>
        <v>12.31</v>
      </c>
      <c r="P1898">
        <f>VLOOKUP(A1898,Bシート!A:I,9,FALSE)</f>
        <v>0.5</v>
      </c>
      <c r="Q1898">
        <f>VLOOKUP(A1898,Bシート!A:J,10,FALSE)</f>
        <v>-0.87</v>
      </c>
    </row>
    <row r="1899" spans="1:17">
      <c r="A1899" s="11">
        <v>45435</v>
      </c>
      <c r="B1899">
        <v>5</v>
      </c>
      <c r="C1899">
        <v>19</v>
      </c>
      <c r="D1899">
        <v>23</v>
      </c>
      <c r="E1899">
        <v>26</v>
      </c>
      <c r="F1899">
        <v>31</v>
      </c>
      <c r="G1899">
        <v>42</v>
      </c>
      <c r="H1899">
        <v>32</v>
      </c>
      <c r="I1899">
        <f>VLOOKUP(A1899,Bシート!A:G,2,FALSE)</f>
        <v>22.7</v>
      </c>
      <c r="J1899">
        <f>VLOOKUP(A1899,Bシート!A:G,3,FALSE)</f>
        <v>1.5</v>
      </c>
      <c r="K1899">
        <f>VLOOKUP(A1899,Bシート!A:G,4,FALSE)</f>
        <v>1007.5</v>
      </c>
      <c r="L1899">
        <f>VLOOKUP(A1899,Bシート!A:G,5,FALSE)</f>
        <v>-7.6000000000000227</v>
      </c>
      <c r="M1899">
        <f>VLOOKUP(A1899,Bシート!A:G,6,FALSE)</f>
        <v>72</v>
      </c>
      <c r="N1899">
        <f>VLOOKUP(A1899,Bシート!A:G,7,FALSE)</f>
        <v>2</v>
      </c>
      <c r="O1899">
        <f>VLOOKUP(A1899,Bシート!A:H,8,FALSE)</f>
        <v>15.31</v>
      </c>
      <c r="P1899">
        <f>VLOOKUP(A1899,Bシート!A:I,9,FALSE)</f>
        <v>-0.12</v>
      </c>
      <c r="Q1899">
        <f>VLOOKUP(A1899,Bシート!A:J,10,FALSE)</f>
        <v>-0.99</v>
      </c>
    </row>
    <row r="1900" spans="1:17">
      <c r="A1900" s="11">
        <v>45439</v>
      </c>
      <c r="B1900">
        <v>2</v>
      </c>
      <c r="C1900">
        <v>4</v>
      </c>
      <c r="D1900">
        <v>9</v>
      </c>
      <c r="E1900">
        <v>19</v>
      </c>
      <c r="F1900">
        <v>33</v>
      </c>
      <c r="G1900">
        <v>36</v>
      </c>
      <c r="H1900">
        <v>3</v>
      </c>
      <c r="I1900">
        <f>VLOOKUP(A1900,Bシート!A:G,2,FALSE)</f>
        <v>22.7</v>
      </c>
      <c r="J1900">
        <f>VLOOKUP(A1900,Bシート!A:G,3,FALSE)</f>
        <v>0.39999999999999858</v>
      </c>
      <c r="K1900">
        <f>VLOOKUP(A1900,Bシート!A:G,4,FALSE)</f>
        <v>1000.5</v>
      </c>
      <c r="L1900">
        <f>VLOOKUP(A1900,Bシート!A:G,5,FALSE)</f>
        <v>-10.899999999999977</v>
      </c>
      <c r="M1900">
        <f>VLOOKUP(A1900,Bシート!A:G,6,FALSE)</f>
        <v>92</v>
      </c>
      <c r="N1900">
        <f>VLOOKUP(A1900,Bシート!A:G,7,FALSE)</f>
        <v>23</v>
      </c>
      <c r="O1900">
        <f>VLOOKUP(A1900,Bシート!A:H,8,FALSE)</f>
        <v>19.309999999999999</v>
      </c>
      <c r="P1900">
        <f>VLOOKUP(A1900,Bシート!A:I,9,FALSE)</f>
        <v>-0.82</v>
      </c>
      <c r="Q1900">
        <f>VLOOKUP(A1900,Bシート!A:J,10,FALSE)</f>
        <v>-0.56999999999999995</v>
      </c>
    </row>
    <row r="1901" spans="1:17">
      <c r="A1901" s="11">
        <v>45442</v>
      </c>
      <c r="B1901">
        <v>3</v>
      </c>
      <c r="C1901">
        <v>9</v>
      </c>
      <c r="D1901">
        <v>29</v>
      </c>
      <c r="E1901">
        <v>30</v>
      </c>
      <c r="F1901">
        <v>39</v>
      </c>
      <c r="G1901">
        <v>42</v>
      </c>
      <c r="H1901">
        <v>23</v>
      </c>
      <c r="I1901">
        <f>VLOOKUP(A1901,Bシート!A:G,2,FALSE)</f>
        <v>24.2</v>
      </c>
      <c r="J1901">
        <f>VLOOKUP(A1901,Bシート!A:G,3,FALSE)</f>
        <v>2.3999999999999986</v>
      </c>
      <c r="K1901">
        <f>VLOOKUP(A1901,Bシート!A:G,4,FALSE)</f>
        <v>1010.9</v>
      </c>
      <c r="L1901">
        <f>VLOOKUP(A1901,Bシート!A:G,5,FALSE)</f>
        <v>3.1000000000000227</v>
      </c>
      <c r="M1901">
        <f>VLOOKUP(A1901,Bシート!A:G,6,FALSE)</f>
        <v>63</v>
      </c>
      <c r="N1901">
        <f>VLOOKUP(A1901,Bシート!A:G,7,FALSE)</f>
        <v>-1</v>
      </c>
      <c r="O1901">
        <f>VLOOKUP(A1901,Bシート!A:H,8,FALSE)</f>
        <v>22.31</v>
      </c>
      <c r="P1901">
        <f>VLOOKUP(A1901,Bシート!A:I,9,FALSE)</f>
        <v>-1</v>
      </c>
      <c r="Q1901">
        <f>VLOOKUP(A1901,Bシート!A:J,10,FALSE)</f>
        <v>0.04</v>
      </c>
    </row>
    <row r="1902" spans="1:17">
      <c r="A1902" s="11">
        <v>45446</v>
      </c>
      <c r="B1902">
        <v>14</v>
      </c>
      <c r="C1902">
        <v>15</v>
      </c>
      <c r="D1902">
        <v>26</v>
      </c>
      <c r="E1902">
        <v>28</v>
      </c>
      <c r="F1902">
        <v>33</v>
      </c>
      <c r="G1902">
        <v>37</v>
      </c>
      <c r="H1902">
        <v>4</v>
      </c>
      <c r="I1902">
        <f>VLOOKUP(A1902,Bシート!A:G,2,FALSE)</f>
        <v>18.399999999999999</v>
      </c>
      <c r="J1902">
        <f>VLOOKUP(A1902,Bシート!A:G,3,FALSE)</f>
        <v>1</v>
      </c>
      <c r="K1902">
        <f>VLOOKUP(A1902,Bシート!A:G,4,FALSE)</f>
        <v>1003.9</v>
      </c>
      <c r="L1902">
        <f>VLOOKUP(A1902,Bシート!A:G,5,FALSE)</f>
        <v>-1</v>
      </c>
      <c r="M1902">
        <f>VLOOKUP(A1902,Bシート!A:G,6,FALSE)</f>
        <v>99</v>
      </c>
      <c r="N1902">
        <f>VLOOKUP(A1902,Bシート!A:G,7,FALSE)</f>
        <v>-1</v>
      </c>
      <c r="O1902">
        <f>VLOOKUP(A1902,Bシート!A:H,8,FALSE)</f>
        <v>26.31</v>
      </c>
      <c r="P1902">
        <f>VLOOKUP(A1902,Bシート!A:I,9,FALSE)</f>
        <v>-0.63</v>
      </c>
      <c r="Q1902">
        <f>VLOOKUP(A1902,Bシート!A:J,10,FALSE)</f>
        <v>0.77</v>
      </c>
    </row>
    <row r="1903" spans="1:17">
      <c r="A1903" s="11">
        <v>45449</v>
      </c>
      <c r="B1903">
        <v>4</v>
      </c>
      <c r="C1903">
        <v>7</v>
      </c>
      <c r="D1903">
        <v>15</v>
      </c>
      <c r="E1903">
        <v>18</v>
      </c>
      <c r="F1903">
        <v>35</v>
      </c>
      <c r="G1903">
        <v>40</v>
      </c>
      <c r="H1903">
        <v>12</v>
      </c>
      <c r="I1903">
        <f>VLOOKUP(A1903,Bシート!A:G,2,FALSE)</f>
        <v>22.8</v>
      </c>
      <c r="J1903">
        <f>VLOOKUP(A1903,Bシート!A:G,3,FALSE)</f>
        <v>-0.19999999999999929</v>
      </c>
      <c r="K1903">
        <f>VLOOKUP(A1903,Bシート!A:G,4,FALSE)</f>
        <v>1015.3</v>
      </c>
      <c r="L1903">
        <f>VLOOKUP(A1903,Bシート!A:G,5,FALSE)</f>
        <v>1.0999999999999091</v>
      </c>
      <c r="M1903">
        <f>VLOOKUP(A1903,Bシート!A:G,6,FALSE)</f>
        <v>66</v>
      </c>
      <c r="N1903">
        <f>VLOOKUP(A1903,Bシート!A:G,7,FALSE)</f>
        <v>-1</v>
      </c>
      <c r="O1903">
        <f>VLOOKUP(A1903,Bシート!A:H,8,FALSE)</f>
        <v>29.31</v>
      </c>
      <c r="P1903">
        <f>VLOOKUP(A1903,Bシート!A:I,9,FALSE)</f>
        <v>-0.05</v>
      </c>
      <c r="Q1903">
        <f>VLOOKUP(A1903,Bシート!A:J,10,FALSE)</f>
        <v>1</v>
      </c>
    </row>
    <row r="1904" spans="1:17">
      <c r="A1904" s="11">
        <v>45453</v>
      </c>
      <c r="B1904">
        <v>18</v>
      </c>
      <c r="C1904">
        <v>19</v>
      </c>
      <c r="D1904">
        <v>23</v>
      </c>
      <c r="E1904">
        <v>25</v>
      </c>
      <c r="F1904">
        <v>27</v>
      </c>
      <c r="G1904">
        <v>32</v>
      </c>
      <c r="H1904">
        <v>20</v>
      </c>
      <c r="I1904">
        <f>VLOOKUP(A1904,Bシート!A:G,2,FALSE)</f>
        <v>22.1</v>
      </c>
      <c r="J1904">
        <f>VLOOKUP(A1904,Bシート!A:G,3,FALSE)</f>
        <v>-0.59999999999999787</v>
      </c>
      <c r="K1904">
        <f>VLOOKUP(A1904,Bシート!A:G,4,FALSE)</f>
        <v>1005.8</v>
      </c>
      <c r="L1904">
        <f>VLOOKUP(A1904,Bシート!A:G,5,FALSE)</f>
        <v>-4.1000000000000227</v>
      </c>
      <c r="M1904">
        <f>VLOOKUP(A1904,Bシート!A:G,6,FALSE)</f>
        <v>73</v>
      </c>
      <c r="N1904">
        <f>VLOOKUP(A1904,Bシート!A:G,7,FALSE)</f>
        <v>-3</v>
      </c>
      <c r="O1904">
        <f>VLOOKUP(A1904,Bシート!A:H,8,FALSE)</f>
        <v>3.78</v>
      </c>
      <c r="P1904">
        <f>VLOOKUP(A1904,Bシート!A:I,9,FALSE)</f>
        <v>0.72</v>
      </c>
      <c r="Q1904">
        <f>VLOOKUP(A1904,Bシート!A:J,10,FALSE)</f>
        <v>0.69</v>
      </c>
    </row>
    <row r="1905" spans="1:17">
      <c r="A1905" s="11">
        <v>45456</v>
      </c>
      <c r="B1905">
        <v>14</v>
      </c>
      <c r="C1905">
        <v>21</v>
      </c>
      <c r="D1905">
        <v>23</v>
      </c>
      <c r="E1905">
        <v>24</v>
      </c>
      <c r="F1905">
        <v>28</v>
      </c>
      <c r="G1905">
        <v>36</v>
      </c>
      <c r="H1905">
        <v>7</v>
      </c>
      <c r="I1905">
        <f>VLOOKUP(A1905,Bシート!A:G,2,FALSE)</f>
        <v>23.6</v>
      </c>
      <c r="J1905">
        <f>VLOOKUP(A1905,Bシート!A:G,3,FALSE)</f>
        <v>-1.8999999999999986</v>
      </c>
      <c r="K1905">
        <f>VLOOKUP(A1905,Bシート!A:G,4,FALSE)</f>
        <v>1001.1</v>
      </c>
      <c r="L1905">
        <f>VLOOKUP(A1905,Bシート!A:G,5,FALSE)</f>
        <v>-3.5</v>
      </c>
      <c r="M1905">
        <f>VLOOKUP(A1905,Bシート!A:G,6,FALSE)</f>
        <v>76</v>
      </c>
      <c r="N1905">
        <f>VLOOKUP(A1905,Bシート!A:G,7,FALSE)</f>
        <v>11</v>
      </c>
      <c r="O1905">
        <f>VLOOKUP(A1905,Bシート!A:H,8,FALSE)</f>
        <v>6.78</v>
      </c>
      <c r="P1905">
        <f>VLOOKUP(A1905,Bシート!A:I,9,FALSE)</f>
        <v>0.99</v>
      </c>
      <c r="Q1905">
        <f>VLOOKUP(A1905,Bシート!A:J,10,FALSE)</f>
        <v>0.13</v>
      </c>
    </row>
    <row r="1906" spans="1:17">
      <c r="A1906" s="11">
        <v>45460</v>
      </c>
      <c r="B1906">
        <v>4</v>
      </c>
      <c r="C1906">
        <v>5</v>
      </c>
      <c r="D1906">
        <v>17</v>
      </c>
      <c r="E1906">
        <v>20</v>
      </c>
      <c r="F1906">
        <v>29</v>
      </c>
      <c r="G1906">
        <v>30</v>
      </c>
      <c r="H1906">
        <v>40</v>
      </c>
      <c r="I1906">
        <f>VLOOKUP(A1906,Bシート!A:G,2,FALSE)</f>
        <v>26.1</v>
      </c>
      <c r="J1906">
        <f>VLOOKUP(A1906,Bシート!A:G,3,FALSE)</f>
        <v>0.5</v>
      </c>
      <c r="K1906">
        <f>VLOOKUP(A1906,Bシート!A:G,4,FALSE)</f>
        <v>1004.9</v>
      </c>
      <c r="L1906">
        <f>VLOOKUP(A1906,Bシート!A:G,5,FALSE)</f>
        <v>6.1999999999999318</v>
      </c>
      <c r="M1906">
        <f>VLOOKUP(A1906,Bシート!A:G,6,FALSE)</f>
        <v>65</v>
      </c>
      <c r="N1906">
        <f>VLOOKUP(A1906,Bシート!A:G,7,FALSE)</f>
        <v>-11</v>
      </c>
      <c r="O1906">
        <f>VLOOKUP(A1906,Bシート!A:H,8,FALSE)</f>
        <v>10.78</v>
      </c>
      <c r="P1906">
        <f>VLOOKUP(A1906,Bシート!A:I,9,FALSE)</f>
        <v>0.75</v>
      </c>
      <c r="Q1906">
        <f>VLOOKUP(A1906,Bシート!A:J,10,FALSE)</f>
        <v>-0.66</v>
      </c>
    </row>
    <row r="1907" spans="1:17">
      <c r="A1907" s="11">
        <v>45463</v>
      </c>
      <c r="B1907">
        <v>1</v>
      </c>
      <c r="C1907">
        <v>8</v>
      </c>
      <c r="D1907">
        <v>21</v>
      </c>
      <c r="E1907">
        <v>22</v>
      </c>
      <c r="F1907">
        <v>30</v>
      </c>
      <c r="G1907">
        <v>42</v>
      </c>
      <c r="H1907">
        <v>24</v>
      </c>
      <c r="I1907">
        <f>VLOOKUP(A1907,Bシート!A:G,2,FALSE)</f>
        <v>25</v>
      </c>
      <c r="J1907">
        <f>VLOOKUP(A1907,Bシート!A:G,3,FALSE)</f>
        <v>-1</v>
      </c>
      <c r="K1907">
        <f>VLOOKUP(A1907,Bシート!A:G,4,FALSE)</f>
        <v>1006.5</v>
      </c>
      <c r="L1907">
        <f>VLOOKUP(A1907,Bシート!A:G,5,FALSE)</f>
        <v>0.20000000000004547</v>
      </c>
      <c r="M1907">
        <f>VLOOKUP(A1907,Bシート!A:G,6,FALSE)</f>
        <v>73</v>
      </c>
      <c r="N1907">
        <f>VLOOKUP(A1907,Bシート!A:G,7,FALSE)</f>
        <v>10</v>
      </c>
      <c r="O1907">
        <f>VLOOKUP(A1907,Bシート!A:H,8,FALSE)</f>
        <v>13.78</v>
      </c>
      <c r="P1907">
        <f>VLOOKUP(A1907,Bシート!A:I,9,FALSE)</f>
        <v>0.21</v>
      </c>
      <c r="Q1907">
        <f>VLOOKUP(A1907,Bシート!A:J,10,FALSE)</f>
        <v>-0.98</v>
      </c>
    </row>
    <row r="1908" spans="1:17">
      <c r="A1908" s="11">
        <v>45467</v>
      </c>
      <c r="B1908">
        <v>10</v>
      </c>
      <c r="C1908">
        <v>14</v>
      </c>
      <c r="D1908">
        <v>21</v>
      </c>
      <c r="E1908">
        <v>23</v>
      </c>
      <c r="F1908">
        <v>24</v>
      </c>
      <c r="G1908">
        <v>40</v>
      </c>
      <c r="H1908">
        <v>28</v>
      </c>
      <c r="I1908">
        <f>VLOOKUP(A1908,Bシート!A:G,2,FALSE)</f>
        <v>29</v>
      </c>
      <c r="J1908">
        <f>VLOOKUP(A1908,Bシート!A:G,3,FALSE)</f>
        <v>7.3000000000000007</v>
      </c>
      <c r="K1908">
        <f>VLOOKUP(A1908,Bシート!A:G,4,FALSE)</f>
        <v>999.4</v>
      </c>
      <c r="L1908">
        <f>VLOOKUP(A1908,Bシート!A:G,5,FALSE)</f>
        <v>3.6999999999999318</v>
      </c>
      <c r="M1908">
        <f>VLOOKUP(A1908,Bシート!A:G,6,FALSE)</f>
        <v>71</v>
      </c>
      <c r="N1908">
        <f>VLOOKUP(A1908,Bシート!A:G,7,FALSE)</f>
        <v>-28</v>
      </c>
      <c r="O1908">
        <f>VLOOKUP(A1908,Bシート!A:H,8,FALSE)</f>
        <v>17.78</v>
      </c>
      <c r="P1908">
        <f>VLOOKUP(A1908,Bシート!A:I,9,FALSE)</f>
        <v>-0.6</v>
      </c>
      <c r="Q1908">
        <f>VLOOKUP(A1908,Bシート!A:J,10,FALSE)</f>
        <v>-0.8</v>
      </c>
    </row>
    <row r="1909" spans="1:17">
      <c r="A1909" s="11">
        <v>45470</v>
      </c>
      <c r="B1909">
        <v>3</v>
      </c>
      <c r="C1909">
        <v>9</v>
      </c>
      <c r="D1909">
        <v>21</v>
      </c>
      <c r="E1909">
        <v>25</v>
      </c>
      <c r="F1909">
        <v>42</v>
      </c>
      <c r="G1909">
        <v>43</v>
      </c>
      <c r="H1909">
        <v>36</v>
      </c>
      <c r="I1909">
        <f>VLOOKUP(A1909,Bシート!A:G,2,FALSE)</f>
        <v>25.7</v>
      </c>
      <c r="J1909">
        <f>VLOOKUP(A1909,Bシート!A:G,3,FALSE)</f>
        <v>-0.80000000000000071</v>
      </c>
      <c r="K1909">
        <f>VLOOKUP(A1909,Bシート!A:G,4,FALSE)</f>
        <v>1010.9</v>
      </c>
      <c r="L1909">
        <f>VLOOKUP(A1909,Bシート!A:G,5,FALSE)</f>
        <v>1.7999999999999545</v>
      </c>
      <c r="M1909">
        <f>VLOOKUP(A1909,Bシート!A:G,6,FALSE)</f>
        <v>74</v>
      </c>
      <c r="N1909">
        <f>VLOOKUP(A1909,Bシート!A:G,7,FALSE)</f>
        <v>3</v>
      </c>
      <c r="O1909">
        <f>VLOOKUP(A1909,Bシート!A:H,8,FALSE)</f>
        <v>20.78</v>
      </c>
      <c r="P1909">
        <f>VLOOKUP(A1909,Bシート!A:I,9,FALSE)</f>
        <v>-0.96</v>
      </c>
      <c r="Q1909">
        <f>VLOOKUP(A1909,Bシート!A:J,10,FALSE)</f>
        <v>-0.28999999999999998</v>
      </c>
    </row>
    <row r="1910" spans="1:17">
      <c r="A1910" s="11">
        <v>45474</v>
      </c>
      <c r="B1910">
        <v>3</v>
      </c>
      <c r="C1910">
        <v>5</v>
      </c>
      <c r="D1910">
        <v>7</v>
      </c>
      <c r="E1910">
        <v>8</v>
      </c>
      <c r="F1910">
        <v>22</v>
      </c>
      <c r="G1910">
        <v>27</v>
      </c>
      <c r="H1910">
        <v>28</v>
      </c>
      <c r="I1910">
        <f>VLOOKUP(A1910,Bシート!A:G,2,FALSE)</f>
        <v>26.6</v>
      </c>
      <c r="J1910">
        <f>VLOOKUP(A1910,Bシート!A:G,3,FALSE)</f>
        <v>0.10000000000000142</v>
      </c>
      <c r="K1910">
        <f>VLOOKUP(A1910,Bシート!A:G,4,FALSE)</f>
        <v>999.1</v>
      </c>
      <c r="L1910">
        <f>VLOOKUP(A1910,Bシート!A:G,5,FALSE)</f>
        <v>-3.2999999999999545</v>
      </c>
      <c r="M1910">
        <f>VLOOKUP(A1910,Bシート!A:G,6,FALSE)</f>
        <v>87</v>
      </c>
      <c r="N1910">
        <f>VLOOKUP(A1910,Bシート!A:G,7,FALSE)</f>
        <v>6</v>
      </c>
      <c r="O1910">
        <f>VLOOKUP(A1910,Bシート!A:H,8,FALSE)</f>
        <v>24.78</v>
      </c>
      <c r="P1910">
        <f>VLOOKUP(A1910,Bシート!A:I,9,FALSE)</f>
        <v>-0.85</v>
      </c>
      <c r="Q1910">
        <f>VLOOKUP(A1910,Bシート!A:J,10,FALSE)</f>
        <v>0.53</v>
      </c>
    </row>
    <row r="1911" spans="1:17">
      <c r="A1911" s="11">
        <v>45477</v>
      </c>
      <c r="B1911">
        <v>2</v>
      </c>
      <c r="C1911">
        <v>8</v>
      </c>
      <c r="D1911">
        <v>24</v>
      </c>
      <c r="E1911">
        <v>29</v>
      </c>
      <c r="F1911">
        <v>30</v>
      </c>
      <c r="G1911">
        <v>31</v>
      </c>
      <c r="H1911">
        <v>6</v>
      </c>
      <c r="I1911">
        <f>VLOOKUP(A1911,Bシート!A:G,2,FALSE)</f>
        <v>31</v>
      </c>
      <c r="J1911">
        <f>VLOOKUP(A1911,Bシート!A:G,3,FALSE)</f>
        <v>1.1999999999999993</v>
      </c>
      <c r="K1911">
        <f>VLOOKUP(A1911,Bシート!A:G,4,FALSE)</f>
        <v>1002</v>
      </c>
      <c r="L1911">
        <f>VLOOKUP(A1911,Bシート!A:G,5,FALSE)</f>
        <v>-5.2000000000000455</v>
      </c>
      <c r="M1911">
        <f>VLOOKUP(A1911,Bシート!A:G,6,FALSE)</f>
        <v>62</v>
      </c>
      <c r="N1911">
        <f>VLOOKUP(A1911,Bシート!A:G,7,FALSE)</f>
        <v>-6</v>
      </c>
      <c r="O1911">
        <f>VLOOKUP(A1911,Bシート!A:H,8,FALSE)</f>
        <v>27.78</v>
      </c>
      <c r="P1911">
        <f>VLOOKUP(A1911,Bシート!A:I,9,FALSE)</f>
        <v>-0.36</v>
      </c>
      <c r="Q1911">
        <f>VLOOKUP(A1911,Bシート!A:J,10,FALSE)</f>
        <v>0.93</v>
      </c>
    </row>
    <row r="1912" spans="1:17">
      <c r="A1912" s="11">
        <v>45481</v>
      </c>
      <c r="B1912">
        <v>4</v>
      </c>
      <c r="C1912">
        <v>8</v>
      </c>
      <c r="D1912">
        <v>9</v>
      </c>
      <c r="E1912">
        <v>14</v>
      </c>
      <c r="F1912">
        <v>16</v>
      </c>
      <c r="G1912">
        <v>41</v>
      </c>
      <c r="H1912">
        <v>15</v>
      </c>
      <c r="I1912">
        <f>VLOOKUP(A1912,Bシート!A:G,2,FALSE)</f>
        <v>32.5</v>
      </c>
      <c r="J1912">
        <f>VLOOKUP(A1912,Bシート!A:G,3,FALSE)</f>
        <v>1.6999999999999993</v>
      </c>
      <c r="K1912">
        <f>VLOOKUP(A1912,Bシート!A:G,4,FALSE)</f>
        <v>1000</v>
      </c>
      <c r="L1912">
        <f>VLOOKUP(A1912,Bシート!A:G,5,FALSE)</f>
        <v>-0.89999999999997726</v>
      </c>
      <c r="M1912">
        <f>VLOOKUP(A1912,Bシート!A:G,6,FALSE)</f>
        <v>65</v>
      </c>
      <c r="N1912">
        <f>VLOOKUP(A1912,Bシート!A:G,7,FALSE)</f>
        <v>-10</v>
      </c>
      <c r="O1912">
        <f>VLOOKUP(A1912,Bシート!A:H,8,FALSE)</f>
        <v>2.25</v>
      </c>
      <c r="P1912">
        <f>VLOOKUP(A1912,Bシート!A:I,9,FALSE)</f>
        <v>0.46</v>
      </c>
      <c r="Q1912">
        <f>VLOOKUP(A1912,Bシート!A:J,10,FALSE)</f>
        <v>0.89</v>
      </c>
    </row>
    <row r="1913" spans="1:17">
      <c r="A1913" s="11">
        <v>45484</v>
      </c>
      <c r="B1913">
        <v>1</v>
      </c>
      <c r="C1913">
        <v>11</v>
      </c>
      <c r="D1913">
        <v>24</v>
      </c>
      <c r="E1913">
        <v>29</v>
      </c>
      <c r="F1913">
        <v>33</v>
      </c>
      <c r="G1913">
        <v>34</v>
      </c>
      <c r="H1913">
        <v>4</v>
      </c>
      <c r="I1913">
        <f>VLOOKUP(A1913,Bシート!A:G,2,FALSE)</f>
        <v>27.9</v>
      </c>
      <c r="J1913">
        <f>VLOOKUP(A1913,Bシート!A:G,3,FALSE)</f>
        <v>-1.7000000000000028</v>
      </c>
      <c r="K1913">
        <f>VLOOKUP(A1913,Bシート!A:G,4,FALSE)</f>
        <v>997.5</v>
      </c>
      <c r="L1913">
        <f>VLOOKUP(A1913,Bシート!A:G,5,FALSE)</f>
        <v>-1.7000000000000455</v>
      </c>
      <c r="M1913">
        <f>VLOOKUP(A1913,Bシート!A:G,6,FALSE)</f>
        <v>78</v>
      </c>
      <c r="N1913">
        <f>VLOOKUP(A1913,Bシート!A:G,7,FALSE)</f>
        <v>9</v>
      </c>
      <c r="O1913">
        <f>VLOOKUP(A1913,Bシート!A:H,8,FALSE)</f>
        <v>5.25</v>
      </c>
      <c r="P1913">
        <f>VLOOKUP(A1913,Bシート!A:I,9,FALSE)</f>
        <v>0.9</v>
      </c>
      <c r="Q1913">
        <f>VLOOKUP(A1913,Bシート!A:J,10,FALSE)</f>
        <v>0.44</v>
      </c>
    </row>
    <row r="1914" spans="1:17">
      <c r="A1914" s="11">
        <v>45488</v>
      </c>
      <c r="B1914">
        <v>2</v>
      </c>
      <c r="C1914">
        <v>5</v>
      </c>
      <c r="D1914">
        <v>22</v>
      </c>
      <c r="E1914">
        <v>23</v>
      </c>
      <c r="F1914">
        <v>29</v>
      </c>
      <c r="G1914">
        <v>33</v>
      </c>
      <c r="H1914">
        <v>17</v>
      </c>
      <c r="I1914">
        <f>VLOOKUP(A1914,Bシート!A:G,2,FALSE)</f>
        <v>24.9</v>
      </c>
      <c r="J1914">
        <f>VLOOKUP(A1914,Bシート!A:G,3,FALSE)</f>
        <v>-1.4000000000000021</v>
      </c>
      <c r="K1914">
        <f>VLOOKUP(A1914,Bシート!A:G,4,FALSE)</f>
        <v>1013.2</v>
      </c>
      <c r="L1914">
        <f>VLOOKUP(A1914,Bシート!A:G,5,FALSE)</f>
        <v>2.6000000000000227</v>
      </c>
      <c r="M1914">
        <f>VLOOKUP(A1914,Bシート!A:G,6,FALSE)</f>
        <v>84</v>
      </c>
      <c r="N1914">
        <f>VLOOKUP(A1914,Bシート!A:G,7,FALSE)</f>
        <v>-10</v>
      </c>
      <c r="O1914">
        <f>VLOOKUP(A1914,Bシート!A:H,8,FALSE)</f>
        <v>9.25</v>
      </c>
      <c r="P1914">
        <f>VLOOKUP(A1914,Bシート!A:I,9,FALSE)</f>
        <v>0.92</v>
      </c>
      <c r="Q1914">
        <f>VLOOKUP(A1914,Bシート!A:J,10,FALSE)</f>
        <v>-0.39</v>
      </c>
    </row>
    <row r="1915" spans="1:17">
      <c r="A1915" s="11">
        <v>45491</v>
      </c>
      <c r="B1915">
        <v>4</v>
      </c>
      <c r="C1915">
        <v>10</v>
      </c>
      <c r="D1915">
        <v>22</v>
      </c>
      <c r="E1915">
        <v>24</v>
      </c>
      <c r="F1915">
        <v>36</v>
      </c>
      <c r="G1915">
        <v>38</v>
      </c>
      <c r="H1915">
        <v>8</v>
      </c>
      <c r="I1915">
        <f>VLOOKUP(A1915,Bシート!A:G,2,FALSE)</f>
        <v>29.9</v>
      </c>
      <c r="J1915">
        <f>VLOOKUP(A1915,Bシート!A:G,3,FALSE)</f>
        <v>2.0999999999999979</v>
      </c>
      <c r="K1915">
        <f>VLOOKUP(A1915,Bシート!A:G,4,FALSE)</f>
        <v>1007.7</v>
      </c>
      <c r="L1915">
        <f>VLOOKUP(A1915,Bシート!A:G,5,FALSE)</f>
        <v>-0.39999999999997726</v>
      </c>
      <c r="M1915">
        <f>VLOOKUP(A1915,Bシート!A:G,6,FALSE)</f>
        <v>70</v>
      </c>
      <c r="N1915">
        <f>VLOOKUP(A1915,Bシート!A:G,7,FALSE)</f>
        <v>-9</v>
      </c>
      <c r="O1915">
        <f>VLOOKUP(A1915,Bシート!A:H,8,FALSE)</f>
        <v>12.25</v>
      </c>
      <c r="P1915">
        <f>VLOOKUP(A1915,Bシート!A:I,9,FALSE)</f>
        <v>0.51</v>
      </c>
      <c r="Q1915">
        <f>VLOOKUP(A1915,Bシート!A:J,10,FALSE)</f>
        <v>-0.86</v>
      </c>
    </row>
    <row r="1916" spans="1:17">
      <c r="A1916" s="11">
        <v>45495</v>
      </c>
      <c r="B1916">
        <v>4</v>
      </c>
      <c r="C1916">
        <v>10</v>
      </c>
      <c r="D1916">
        <v>14</v>
      </c>
      <c r="E1916">
        <v>19</v>
      </c>
      <c r="F1916">
        <v>24</v>
      </c>
      <c r="G1916">
        <v>40</v>
      </c>
      <c r="H1916">
        <v>15</v>
      </c>
      <c r="I1916">
        <f>VLOOKUP(A1916,Bシート!A:G,2,FALSE)</f>
        <v>32.5</v>
      </c>
      <c r="J1916">
        <f>VLOOKUP(A1916,Bシート!A:G,3,FALSE)</f>
        <v>1.6000000000000014</v>
      </c>
      <c r="K1916">
        <f>VLOOKUP(A1916,Bシート!A:G,4,FALSE)</f>
        <v>1004.5</v>
      </c>
      <c r="L1916">
        <f>VLOOKUP(A1916,Bシート!A:G,5,FALSE)</f>
        <v>-2.2000000000000455</v>
      </c>
      <c r="M1916">
        <f>VLOOKUP(A1916,Bシート!A:G,6,FALSE)</f>
        <v>63</v>
      </c>
      <c r="N1916">
        <f>VLOOKUP(A1916,Bシート!A:G,7,FALSE)</f>
        <v>1</v>
      </c>
      <c r="O1916">
        <f>VLOOKUP(A1916,Bシート!A:H,8,FALSE)</f>
        <v>16.25</v>
      </c>
      <c r="P1916">
        <f>VLOOKUP(A1916,Bシート!A:I,9,FALSE)</f>
        <v>-0.31</v>
      </c>
      <c r="Q1916">
        <f>VLOOKUP(A1916,Bシート!A:J,10,FALSE)</f>
        <v>-0.95</v>
      </c>
    </row>
    <row r="1917" spans="1:17">
      <c r="A1917" s="11">
        <v>45498</v>
      </c>
      <c r="B1917">
        <v>5</v>
      </c>
      <c r="C1917">
        <v>13</v>
      </c>
      <c r="D1917">
        <v>18</v>
      </c>
      <c r="E1917">
        <v>23</v>
      </c>
      <c r="F1917">
        <v>30</v>
      </c>
      <c r="G1917">
        <v>39</v>
      </c>
      <c r="H1917">
        <v>33</v>
      </c>
      <c r="I1917">
        <f>VLOOKUP(A1917,Bシート!A:G,2,FALSE)</f>
        <v>31.5</v>
      </c>
      <c r="J1917">
        <f>VLOOKUP(A1917,Bシート!A:G,3,FALSE)</f>
        <v>0.60000000000000142</v>
      </c>
      <c r="K1917">
        <f>VLOOKUP(A1917,Bシート!A:G,4,FALSE)</f>
        <v>1005.8</v>
      </c>
      <c r="L1917">
        <f>VLOOKUP(A1917,Bシート!A:G,5,FALSE)</f>
        <v>3.1999999999999318</v>
      </c>
      <c r="M1917">
        <f>VLOOKUP(A1917,Bシート!A:G,6,FALSE)</f>
        <v>69</v>
      </c>
      <c r="N1917">
        <f>VLOOKUP(A1917,Bシート!A:G,7,FALSE)</f>
        <v>8</v>
      </c>
      <c r="O1917">
        <f>VLOOKUP(A1917,Bシート!A:H,8,FALSE)</f>
        <v>19.25</v>
      </c>
      <c r="P1917">
        <f>VLOOKUP(A1917,Bシート!A:I,9,FALSE)</f>
        <v>-0.82</v>
      </c>
      <c r="Q1917">
        <f>VLOOKUP(A1917,Bシート!A:J,10,FALSE)</f>
        <v>-0.57999999999999996</v>
      </c>
    </row>
    <row r="1918" spans="1:17">
      <c r="A1918" s="11">
        <v>45502</v>
      </c>
      <c r="B1918">
        <v>3</v>
      </c>
      <c r="C1918">
        <v>12</v>
      </c>
      <c r="D1918">
        <v>14</v>
      </c>
      <c r="E1918">
        <v>29</v>
      </c>
      <c r="F1918">
        <v>30</v>
      </c>
      <c r="G1918">
        <v>33</v>
      </c>
      <c r="H1918">
        <v>21</v>
      </c>
      <c r="I1918">
        <f>VLOOKUP(A1918,Bシート!A:G,2,FALSE)</f>
        <v>31.6</v>
      </c>
      <c r="J1918">
        <f>VLOOKUP(A1918,Bシート!A:G,3,FALSE)</f>
        <v>-1.2999999999999972</v>
      </c>
      <c r="K1918">
        <f>VLOOKUP(A1918,Bシート!A:G,4,FALSE)</f>
        <v>999.2</v>
      </c>
      <c r="L1918">
        <f>VLOOKUP(A1918,Bシート!A:G,5,FALSE)</f>
        <v>-7</v>
      </c>
      <c r="M1918">
        <f>VLOOKUP(A1918,Bシート!A:G,6,FALSE)</f>
        <v>61</v>
      </c>
      <c r="N1918">
        <f>VLOOKUP(A1918,Bシート!A:G,7,FALSE)</f>
        <v>3</v>
      </c>
      <c r="O1918">
        <f>VLOOKUP(A1918,Bシート!A:H,8,FALSE)</f>
        <v>23.25</v>
      </c>
      <c r="P1918">
        <f>VLOOKUP(A1918,Bシート!A:I,9,FALSE)</f>
        <v>-0.97</v>
      </c>
      <c r="Q1918">
        <f>VLOOKUP(A1918,Bシート!A:J,10,FALSE)</f>
        <v>0.23</v>
      </c>
    </row>
    <row r="1919" spans="1:17">
      <c r="A1919" s="11">
        <v>45505</v>
      </c>
      <c r="B1919">
        <v>3</v>
      </c>
      <c r="C1919">
        <v>4</v>
      </c>
      <c r="D1919">
        <v>5</v>
      </c>
      <c r="E1919">
        <v>6</v>
      </c>
      <c r="F1919">
        <v>18</v>
      </c>
      <c r="G1919">
        <v>20</v>
      </c>
      <c r="H1919">
        <v>11</v>
      </c>
      <c r="I1919">
        <f>VLOOKUP(A1919,Bシート!A:G,2,FALSE)</f>
        <v>30.2</v>
      </c>
      <c r="J1919">
        <f>VLOOKUP(A1919,Bシート!A:G,3,FALSE)</f>
        <v>3.0999999999999979</v>
      </c>
      <c r="K1919">
        <f>VLOOKUP(A1919,Bシート!A:G,4,FALSE)</f>
        <v>1002.7</v>
      </c>
      <c r="L1919">
        <f>VLOOKUP(A1919,Bシート!A:G,5,FALSE)</f>
        <v>1.7000000000000455</v>
      </c>
      <c r="M1919">
        <f>VLOOKUP(A1919,Bシート!A:G,6,FALSE)</f>
        <v>61</v>
      </c>
      <c r="N1919">
        <f>VLOOKUP(A1919,Bシート!A:G,7,FALSE)</f>
        <v>-33</v>
      </c>
      <c r="O1919">
        <f>VLOOKUP(A1919,Bシート!A:H,8,FALSE)</f>
        <v>26.25</v>
      </c>
      <c r="P1919">
        <f>VLOOKUP(A1919,Bシート!A:I,9,FALSE)</f>
        <v>-0.64</v>
      </c>
      <c r="Q1919">
        <f>VLOOKUP(A1919,Bシート!A:J,10,FALSE)</f>
        <v>0.77</v>
      </c>
    </row>
    <row r="1920" spans="1:17">
      <c r="A1920" s="11">
        <v>45509</v>
      </c>
      <c r="B1920">
        <v>5</v>
      </c>
      <c r="C1920">
        <v>17</v>
      </c>
      <c r="D1920">
        <v>19</v>
      </c>
      <c r="E1920">
        <v>21</v>
      </c>
      <c r="F1920">
        <v>38</v>
      </c>
      <c r="G1920">
        <v>41</v>
      </c>
      <c r="H1920">
        <v>6</v>
      </c>
      <c r="I1920">
        <f>VLOOKUP(A1920,Bシート!A:G,2,FALSE)</f>
        <v>31.6</v>
      </c>
      <c r="J1920">
        <f>VLOOKUP(A1920,Bシート!A:G,3,FALSE)</f>
        <v>0.30000000000000071</v>
      </c>
      <c r="K1920">
        <f>VLOOKUP(A1920,Bシート!A:G,4,FALSE)</f>
        <v>1003.5</v>
      </c>
      <c r="L1920">
        <f>VLOOKUP(A1920,Bシート!A:G,5,FALSE)</f>
        <v>-1.1000000000000227</v>
      </c>
      <c r="M1920">
        <f>VLOOKUP(A1920,Bシート!A:G,6,FALSE)</f>
        <v>63</v>
      </c>
      <c r="N1920">
        <f>VLOOKUP(A1920,Bシート!A:G,7,FALSE)</f>
        <v>-2</v>
      </c>
      <c r="O1920">
        <f>VLOOKUP(A1920,Bシート!A:H,8,FALSE)</f>
        <v>0.72</v>
      </c>
      <c r="P1920">
        <f>VLOOKUP(A1920,Bシート!A:I,9,FALSE)</f>
        <v>0.15</v>
      </c>
      <c r="Q1920">
        <f>VLOOKUP(A1920,Bシート!A:J,10,FALSE)</f>
        <v>0.99</v>
      </c>
    </row>
    <row r="1921" spans="1:17">
      <c r="A1921" s="11">
        <v>45512</v>
      </c>
      <c r="B1921">
        <v>6</v>
      </c>
      <c r="C1921">
        <v>10</v>
      </c>
      <c r="D1921">
        <v>22</v>
      </c>
      <c r="E1921">
        <v>23</v>
      </c>
      <c r="F1921">
        <v>31</v>
      </c>
      <c r="G1921">
        <v>36</v>
      </c>
      <c r="H1921">
        <v>37</v>
      </c>
      <c r="I1921">
        <f>VLOOKUP(A1921,Bシート!A:G,2,FALSE)</f>
        <v>29.5</v>
      </c>
      <c r="J1921">
        <f>VLOOKUP(A1921,Bシート!A:G,3,FALSE)</f>
        <v>-0.89999999999999858</v>
      </c>
      <c r="K1921">
        <f>VLOOKUP(A1921,Bシート!A:G,4,FALSE)</f>
        <v>999.9</v>
      </c>
      <c r="L1921">
        <f>VLOOKUP(A1921,Bシート!A:G,5,FALSE)</f>
        <v>0</v>
      </c>
      <c r="M1921">
        <f>VLOOKUP(A1921,Bシート!A:G,6,FALSE)</f>
        <v>79</v>
      </c>
      <c r="N1921">
        <f>VLOOKUP(A1921,Bシート!A:G,7,FALSE)</f>
        <v>5</v>
      </c>
      <c r="O1921">
        <f>VLOOKUP(A1921,Bシート!A:H,8,FALSE)</f>
        <v>3.72</v>
      </c>
      <c r="P1921">
        <f>VLOOKUP(A1921,Bシート!A:I,9,FALSE)</f>
        <v>0.71</v>
      </c>
      <c r="Q1921">
        <f>VLOOKUP(A1921,Bシート!A:J,10,FALSE)</f>
        <v>0.7</v>
      </c>
    </row>
    <row r="1922" spans="1:17">
      <c r="A1922" s="11">
        <v>45516</v>
      </c>
      <c r="B1922">
        <v>1</v>
      </c>
      <c r="C1922">
        <v>2</v>
      </c>
      <c r="D1922">
        <v>13</v>
      </c>
      <c r="E1922">
        <v>25</v>
      </c>
      <c r="F1922">
        <v>33</v>
      </c>
      <c r="G1922">
        <v>41</v>
      </c>
      <c r="H1922">
        <v>31</v>
      </c>
      <c r="I1922">
        <f>VLOOKUP(A1922,Bシート!A:G,2,FALSE)</f>
        <v>30.7</v>
      </c>
      <c r="J1922">
        <f>VLOOKUP(A1922,Bシート!A:G,3,FALSE)</f>
        <v>-1.9000000000000021</v>
      </c>
      <c r="K1922">
        <f>VLOOKUP(A1922,Bシート!A:G,4,FALSE)</f>
        <v>999.5</v>
      </c>
      <c r="L1922">
        <f>VLOOKUP(A1922,Bシート!A:G,5,FALSE)</f>
        <v>4.5</v>
      </c>
      <c r="M1922">
        <f>VLOOKUP(A1922,Bシート!A:G,6,FALSE)</f>
        <v>73</v>
      </c>
      <c r="N1922">
        <f>VLOOKUP(A1922,Bシート!A:G,7,FALSE)</f>
        <v>6</v>
      </c>
      <c r="O1922">
        <f>VLOOKUP(A1922,Bシート!A:H,8,FALSE)</f>
        <v>7.72</v>
      </c>
      <c r="P1922">
        <f>VLOOKUP(A1922,Bシート!A:I,9,FALSE)</f>
        <v>1</v>
      </c>
      <c r="Q1922">
        <f>VLOOKUP(A1922,Bシート!A:J,10,FALSE)</f>
        <v>-7.0000000000000007E-2</v>
      </c>
    </row>
    <row r="1923" spans="1:17">
      <c r="A1923" s="11">
        <v>45519</v>
      </c>
      <c r="B1923">
        <v>3</v>
      </c>
      <c r="C1923">
        <v>11</v>
      </c>
      <c r="D1923">
        <v>22</v>
      </c>
      <c r="E1923">
        <v>31</v>
      </c>
      <c r="F1923">
        <v>33</v>
      </c>
      <c r="G1923">
        <v>35</v>
      </c>
      <c r="H1923">
        <v>13</v>
      </c>
      <c r="I1923">
        <f>VLOOKUP(A1923,Bシート!A:G,2,FALSE)</f>
        <v>31</v>
      </c>
      <c r="J1923">
        <f>VLOOKUP(A1923,Bシート!A:G,3,FALSE)</f>
        <v>-0.60000000000000142</v>
      </c>
      <c r="K1923">
        <f>VLOOKUP(A1923,Bシート!A:G,4,FALSE)</f>
        <v>1003.3</v>
      </c>
      <c r="L1923">
        <f>VLOOKUP(A1923,Bシート!A:G,5,FALSE)</f>
        <v>-1</v>
      </c>
      <c r="M1923">
        <f>VLOOKUP(A1923,Bシート!A:G,6,FALSE)</f>
        <v>69</v>
      </c>
      <c r="N1923">
        <f>VLOOKUP(A1923,Bシート!A:G,7,FALSE)</f>
        <v>5</v>
      </c>
      <c r="O1923">
        <f>VLOOKUP(A1923,Bシート!A:H,8,FALSE)</f>
        <v>10.72</v>
      </c>
      <c r="P1923">
        <f>VLOOKUP(A1923,Bシート!A:I,9,FALSE)</f>
        <v>0.76</v>
      </c>
      <c r="Q1923">
        <f>VLOOKUP(A1923,Bシート!A:J,10,FALSE)</f>
        <v>-0.65</v>
      </c>
    </row>
    <row r="1924" spans="1:17">
      <c r="A1924" s="11">
        <v>45523</v>
      </c>
      <c r="B1924">
        <v>6</v>
      </c>
      <c r="C1924">
        <v>7</v>
      </c>
      <c r="D1924">
        <v>18</v>
      </c>
      <c r="E1924">
        <v>30</v>
      </c>
      <c r="F1924">
        <v>34</v>
      </c>
      <c r="G1924">
        <v>37</v>
      </c>
      <c r="H1924">
        <v>3</v>
      </c>
      <c r="I1924">
        <f>VLOOKUP(A1924,Bシート!A:G,2,FALSE)</f>
        <v>31.4</v>
      </c>
      <c r="J1924">
        <f>VLOOKUP(A1924,Bシート!A:G,3,FALSE)</f>
        <v>0.29999999999999716</v>
      </c>
      <c r="K1924">
        <f>VLOOKUP(A1924,Bシート!A:G,4,FALSE)</f>
        <v>1007.9</v>
      </c>
      <c r="L1924">
        <f>VLOOKUP(A1924,Bシート!A:G,5,FALSE)</f>
        <v>1.6000000000000227</v>
      </c>
      <c r="M1924">
        <f>VLOOKUP(A1924,Bシート!A:G,6,FALSE)</f>
        <v>72</v>
      </c>
      <c r="N1924">
        <f>VLOOKUP(A1924,Bシート!A:G,7,FALSE)</f>
        <v>-4</v>
      </c>
      <c r="O1924">
        <f>VLOOKUP(A1924,Bシート!A:H,8,FALSE)</f>
        <v>14.72</v>
      </c>
      <c r="P1924">
        <f>VLOOKUP(A1924,Bシート!A:I,9,FALSE)</f>
        <v>0.01</v>
      </c>
      <c r="Q1924">
        <f>VLOOKUP(A1924,Bシート!A:J,10,FALSE)</f>
        <v>-1</v>
      </c>
    </row>
    <row r="1925" spans="1:17">
      <c r="A1925" s="11">
        <v>45526</v>
      </c>
      <c r="B1925">
        <v>7</v>
      </c>
      <c r="C1925">
        <v>16</v>
      </c>
      <c r="D1925">
        <v>18</v>
      </c>
      <c r="E1925">
        <v>25</v>
      </c>
      <c r="F1925">
        <v>26</v>
      </c>
      <c r="G1925">
        <v>27</v>
      </c>
      <c r="H1925">
        <v>17</v>
      </c>
      <c r="I1925">
        <f>VLOOKUP(A1925,Bシート!A:G,2,FALSE)</f>
        <v>27.9</v>
      </c>
      <c r="J1925">
        <f>VLOOKUP(A1925,Bシート!A:G,3,FALSE)</f>
        <v>-1.6000000000000014</v>
      </c>
      <c r="K1925">
        <f>VLOOKUP(A1925,Bシート!A:G,4,FALSE)</f>
        <v>1009.6</v>
      </c>
      <c r="L1925">
        <f>VLOOKUP(A1925,Bシート!A:G,5,FALSE)</f>
        <v>0.30000000000006821</v>
      </c>
      <c r="M1925">
        <f>VLOOKUP(A1925,Bシート!A:G,6,FALSE)</f>
        <v>86</v>
      </c>
      <c r="N1925">
        <f>VLOOKUP(A1925,Bシート!A:G,7,FALSE)</f>
        <v>11</v>
      </c>
      <c r="O1925">
        <f>VLOOKUP(A1925,Bシート!A:H,8,FALSE)</f>
        <v>17.72</v>
      </c>
      <c r="P1925">
        <f>VLOOKUP(A1925,Bシート!A:I,9,FALSE)</f>
        <v>-0.59</v>
      </c>
      <c r="Q1925">
        <f>VLOOKUP(A1925,Bシート!A:J,10,FALSE)</f>
        <v>-0.81</v>
      </c>
    </row>
    <row r="1926" spans="1:17">
      <c r="A1926" s="11">
        <v>45530</v>
      </c>
      <c r="B1926">
        <v>5</v>
      </c>
      <c r="C1926">
        <v>9</v>
      </c>
      <c r="D1926">
        <v>11</v>
      </c>
      <c r="E1926">
        <v>18</v>
      </c>
      <c r="F1926">
        <v>34</v>
      </c>
      <c r="G1926">
        <v>37</v>
      </c>
      <c r="H1926">
        <v>22</v>
      </c>
      <c r="I1926">
        <f>VLOOKUP(A1926,Bシート!A:G,2,FALSE)</f>
        <v>29.2</v>
      </c>
      <c r="J1926">
        <f>VLOOKUP(A1926,Bシート!A:G,3,FALSE)</f>
        <v>0.30000000000000071</v>
      </c>
      <c r="K1926">
        <f>VLOOKUP(A1926,Bシート!A:G,4,FALSE)</f>
        <v>1009.5</v>
      </c>
      <c r="L1926">
        <f>VLOOKUP(A1926,Bシート!A:G,5,FALSE)</f>
        <v>1.5</v>
      </c>
      <c r="M1926">
        <f>VLOOKUP(A1926,Bシート!A:G,6,FALSE)</f>
        <v>71</v>
      </c>
      <c r="N1926">
        <f>VLOOKUP(A1926,Bシート!A:G,7,FALSE)</f>
        <v>-9</v>
      </c>
      <c r="O1926">
        <f>VLOOKUP(A1926,Bシート!A:H,8,FALSE)</f>
        <v>21.72</v>
      </c>
      <c r="P1926">
        <f>VLOOKUP(A1926,Bシート!A:I,9,FALSE)</f>
        <v>-1</v>
      </c>
      <c r="Q1926">
        <f>VLOOKUP(A1926,Bシート!A:J,10,FALSE)</f>
        <v>-0.09</v>
      </c>
    </row>
    <row r="1927" spans="1:17">
      <c r="A1927" s="11">
        <v>45533</v>
      </c>
      <c r="B1927">
        <v>10</v>
      </c>
      <c r="C1927">
        <v>13</v>
      </c>
      <c r="D1927">
        <v>18</v>
      </c>
      <c r="E1927">
        <v>24</v>
      </c>
      <c r="F1927">
        <v>34</v>
      </c>
      <c r="G1927">
        <v>37</v>
      </c>
      <c r="H1927">
        <v>1</v>
      </c>
      <c r="I1927">
        <f>VLOOKUP(A1927,Bシート!A:G,2,FALSE)</f>
        <v>27.2</v>
      </c>
      <c r="J1927">
        <f>VLOOKUP(A1927,Bシート!A:G,3,FALSE)</f>
        <v>-1.1000000000000014</v>
      </c>
      <c r="K1927">
        <f>VLOOKUP(A1927,Bシート!A:G,4,FALSE)</f>
        <v>1008.2</v>
      </c>
      <c r="L1927">
        <f>VLOOKUP(A1927,Bシート!A:G,5,FALSE)</f>
        <v>-0.29999999999995453</v>
      </c>
      <c r="M1927">
        <f>VLOOKUP(A1927,Bシート!A:G,6,FALSE)</f>
        <v>90</v>
      </c>
      <c r="N1927">
        <f>VLOOKUP(A1927,Bシート!A:G,7,FALSE)</f>
        <v>13</v>
      </c>
      <c r="O1927">
        <f>VLOOKUP(A1927,Bシート!A:H,8,FALSE)</f>
        <v>24.72</v>
      </c>
      <c r="P1927">
        <f>VLOOKUP(A1927,Bシート!A:I,9,FALSE)</f>
        <v>-0.85</v>
      </c>
      <c r="Q1927">
        <f>VLOOKUP(A1927,Bシート!A:J,10,FALSE)</f>
        <v>0.52</v>
      </c>
    </row>
    <row r="1928" spans="1:17">
      <c r="A1928" s="11">
        <v>45537</v>
      </c>
      <c r="B1928">
        <v>2</v>
      </c>
      <c r="C1928">
        <v>11</v>
      </c>
      <c r="D1928">
        <v>18</v>
      </c>
      <c r="E1928">
        <v>26</v>
      </c>
      <c r="F1928">
        <v>32</v>
      </c>
      <c r="G1928">
        <v>36</v>
      </c>
      <c r="H1928">
        <v>10</v>
      </c>
      <c r="I1928">
        <f>VLOOKUP(A1928,Bシート!A:G,2,FALSE)</f>
        <v>29.7</v>
      </c>
      <c r="J1928">
        <f>VLOOKUP(A1928,Bシート!A:G,3,FALSE)</f>
        <v>3.3000000000000007</v>
      </c>
      <c r="K1928">
        <f>VLOOKUP(A1928,Bシート!A:G,4,FALSE)</f>
        <v>1004.4</v>
      </c>
      <c r="L1928">
        <f>VLOOKUP(A1928,Bシート!A:G,5,FALSE)</f>
        <v>-1.3999999999999773</v>
      </c>
      <c r="M1928">
        <f>VLOOKUP(A1928,Bシート!A:G,6,FALSE)</f>
        <v>74</v>
      </c>
      <c r="N1928">
        <f>VLOOKUP(A1928,Bシート!A:G,7,FALSE)</f>
        <v>-26</v>
      </c>
      <c r="O1928">
        <f>VLOOKUP(A1928,Bシート!A:H,8,FALSE)</f>
        <v>28.72</v>
      </c>
      <c r="P1928">
        <f>VLOOKUP(A1928,Bシート!A:I,9,FALSE)</f>
        <v>-0.17</v>
      </c>
      <c r="Q1928">
        <f>VLOOKUP(A1928,Bシート!A:J,10,FALSE)</f>
        <v>0.99</v>
      </c>
    </row>
    <row r="1929" spans="1:17">
      <c r="A1929" s="11">
        <v>45540</v>
      </c>
      <c r="B1929">
        <v>2</v>
      </c>
      <c r="C1929">
        <v>18</v>
      </c>
      <c r="D1929">
        <v>20</v>
      </c>
      <c r="E1929">
        <v>24</v>
      </c>
      <c r="F1929">
        <v>26</v>
      </c>
      <c r="G1929">
        <v>29</v>
      </c>
      <c r="H1929">
        <v>22</v>
      </c>
      <c r="I1929">
        <f>VLOOKUP(A1929,Bシート!A:G,2,FALSE)</f>
        <v>27.6</v>
      </c>
      <c r="J1929">
        <f>VLOOKUP(A1929,Bシート!A:G,3,FALSE)</f>
        <v>1.6000000000000014</v>
      </c>
      <c r="K1929">
        <f>VLOOKUP(A1929,Bシート!A:G,4,FALSE)</f>
        <v>1004.9</v>
      </c>
      <c r="L1929">
        <f>VLOOKUP(A1929,Bシート!A:G,5,FALSE)</f>
        <v>-1.8000000000000682</v>
      </c>
      <c r="M1929">
        <f>VLOOKUP(A1929,Bシート!A:G,6,FALSE)</f>
        <v>72</v>
      </c>
      <c r="N1929">
        <f>VLOOKUP(A1929,Bシート!A:G,7,FALSE)</f>
        <v>0</v>
      </c>
      <c r="O1929">
        <f>VLOOKUP(A1929,Bシート!A:H,8,FALSE)</f>
        <v>2.19</v>
      </c>
      <c r="P1929">
        <f>VLOOKUP(A1929,Bシート!A:I,9,FALSE)</f>
        <v>0.45</v>
      </c>
      <c r="Q1929">
        <f>VLOOKUP(A1929,Bシート!A:J,10,FALSE)</f>
        <v>0.89</v>
      </c>
    </row>
    <row r="1930" spans="1:17">
      <c r="A1930" s="11">
        <v>45544</v>
      </c>
      <c r="B1930">
        <v>7</v>
      </c>
      <c r="C1930">
        <v>10</v>
      </c>
      <c r="D1930">
        <v>12</v>
      </c>
      <c r="E1930">
        <v>20</v>
      </c>
      <c r="F1930">
        <v>40</v>
      </c>
      <c r="G1930">
        <v>43</v>
      </c>
      <c r="H1930">
        <v>4</v>
      </c>
      <c r="I1930">
        <f>VLOOKUP(A1930,Bシート!A:G,2,FALSE)</f>
        <v>27.5</v>
      </c>
      <c r="J1930">
        <f>VLOOKUP(A1930,Bシート!A:G,3,FALSE)</f>
        <v>-1.6000000000000014</v>
      </c>
      <c r="K1930">
        <f>VLOOKUP(A1930,Bシート!A:G,4,FALSE)</f>
        <v>1013.5</v>
      </c>
      <c r="L1930">
        <f>VLOOKUP(A1930,Bシート!A:G,5,FALSE)</f>
        <v>3.7999999999999545</v>
      </c>
      <c r="M1930">
        <f>VLOOKUP(A1930,Bシート!A:G,6,FALSE)</f>
        <v>78</v>
      </c>
      <c r="N1930">
        <f>VLOOKUP(A1930,Bシート!A:G,7,FALSE)</f>
        <v>0</v>
      </c>
      <c r="O1930">
        <f>VLOOKUP(A1930,Bシート!A:H,8,FALSE)</f>
        <v>6.19</v>
      </c>
      <c r="P1930">
        <f>VLOOKUP(A1930,Bシート!A:I,9,FALSE)</f>
        <v>0.97</v>
      </c>
      <c r="Q1930">
        <f>VLOOKUP(A1930,Bシート!A:J,10,FALSE)</f>
        <v>0.25</v>
      </c>
    </row>
    <row r="1931" spans="1:17">
      <c r="A1931" s="11">
        <v>45547</v>
      </c>
      <c r="B1931">
        <v>5</v>
      </c>
      <c r="C1931">
        <v>10</v>
      </c>
      <c r="D1931">
        <v>19</v>
      </c>
      <c r="E1931">
        <v>23</v>
      </c>
      <c r="F1931">
        <v>29</v>
      </c>
      <c r="G1931">
        <v>37</v>
      </c>
      <c r="H1931">
        <v>11</v>
      </c>
      <c r="I1931">
        <f>VLOOKUP(A1931,Bシート!A:G,2,FALSE)</f>
        <v>29.6</v>
      </c>
      <c r="J1931">
        <f>VLOOKUP(A1931,Bシート!A:G,3,FALSE)</f>
        <v>-0.39999999999999858</v>
      </c>
      <c r="K1931">
        <f>VLOOKUP(A1931,Bシート!A:G,4,FALSE)</f>
        <v>1010.6</v>
      </c>
      <c r="L1931">
        <f>VLOOKUP(A1931,Bシート!A:G,5,FALSE)</f>
        <v>-2.8999999999999773</v>
      </c>
      <c r="M1931">
        <f>VLOOKUP(A1931,Bシート!A:G,6,FALSE)</f>
        <v>76</v>
      </c>
      <c r="N1931">
        <f>VLOOKUP(A1931,Bシート!A:G,7,FALSE)</f>
        <v>3</v>
      </c>
      <c r="O1931">
        <f>VLOOKUP(A1931,Bシート!A:H,8,FALSE)</f>
        <v>9.19</v>
      </c>
      <c r="P1931">
        <f>VLOOKUP(A1931,Bシート!A:I,9,FALSE)</f>
        <v>0.93</v>
      </c>
      <c r="Q1931">
        <f>VLOOKUP(A1931,Bシート!A:J,10,FALSE)</f>
        <v>-0.38</v>
      </c>
    </row>
    <row r="1932" spans="1:17">
      <c r="A1932" s="11">
        <v>45551</v>
      </c>
      <c r="B1932">
        <v>9</v>
      </c>
      <c r="C1932">
        <v>23</v>
      </c>
      <c r="D1932">
        <v>27</v>
      </c>
      <c r="E1932">
        <v>30</v>
      </c>
      <c r="F1932">
        <v>33</v>
      </c>
      <c r="G1932">
        <v>41</v>
      </c>
      <c r="H1932">
        <v>4</v>
      </c>
      <c r="I1932">
        <f>VLOOKUP(A1932,Bシート!A:G,2,FALSE)</f>
        <v>25.9</v>
      </c>
      <c r="J1932">
        <f>VLOOKUP(A1932,Bシート!A:G,3,FALSE)</f>
        <v>-3.8000000000000007</v>
      </c>
      <c r="K1932">
        <f>VLOOKUP(A1932,Bシート!A:G,4,FALSE)</f>
        <v>1015.8</v>
      </c>
      <c r="L1932">
        <f>VLOOKUP(A1932,Bシート!A:G,5,FALSE)</f>
        <v>7.7999999999999545</v>
      </c>
      <c r="M1932">
        <f>VLOOKUP(A1932,Bシート!A:G,6,FALSE)</f>
        <v>81</v>
      </c>
      <c r="N1932">
        <f>VLOOKUP(A1932,Bシート!A:G,7,FALSE)</f>
        <v>11</v>
      </c>
      <c r="O1932">
        <f>VLOOKUP(A1932,Bシート!A:H,8,FALSE)</f>
        <v>13.19</v>
      </c>
      <c r="P1932">
        <f>VLOOKUP(A1932,Bシート!A:I,9,FALSE)</f>
        <v>0.33</v>
      </c>
      <c r="Q1932">
        <f>VLOOKUP(A1932,Bシート!A:J,10,FALSE)</f>
        <v>-0.94</v>
      </c>
    </row>
    <row r="1933" spans="1:17">
      <c r="A1933" s="11">
        <v>45554</v>
      </c>
      <c r="B1933">
        <v>1</v>
      </c>
      <c r="C1933">
        <v>5</v>
      </c>
      <c r="D1933">
        <v>16</v>
      </c>
      <c r="E1933">
        <v>20</v>
      </c>
      <c r="F1933">
        <v>24</v>
      </c>
      <c r="G1933">
        <v>31</v>
      </c>
      <c r="H1933">
        <v>29</v>
      </c>
      <c r="I1933">
        <f>VLOOKUP(A1933,Bシート!A:G,2,FALSE)</f>
        <v>27.8</v>
      </c>
      <c r="J1933">
        <f>VLOOKUP(A1933,Bシート!A:G,3,FALSE)</f>
        <v>-0.39999999999999858</v>
      </c>
      <c r="K1933">
        <f>VLOOKUP(A1933,Bシート!A:G,4,FALSE)</f>
        <v>1013.1</v>
      </c>
      <c r="L1933">
        <f>VLOOKUP(A1933,Bシート!A:G,5,FALSE)</f>
        <v>2.1000000000000227</v>
      </c>
      <c r="M1933">
        <f>VLOOKUP(A1933,Bシート!A:G,6,FALSE)</f>
        <v>82</v>
      </c>
      <c r="N1933">
        <f>VLOOKUP(A1933,Bシート!A:G,7,FALSE)</f>
        <v>1</v>
      </c>
      <c r="O1933">
        <f>VLOOKUP(A1933,Bシート!A:H,8,FALSE)</f>
        <v>16.190000000000001</v>
      </c>
      <c r="P1933">
        <f>VLOOKUP(A1933,Bシート!A:I,9,FALSE)</f>
        <v>-0.3</v>
      </c>
      <c r="Q1933">
        <f>VLOOKUP(A1933,Bシート!A:J,10,FALSE)</f>
        <v>-0.95</v>
      </c>
    </row>
    <row r="1934" spans="1:17">
      <c r="A1934" s="11">
        <v>45558</v>
      </c>
      <c r="B1934">
        <v>3</v>
      </c>
      <c r="C1934">
        <v>7</v>
      </c>
      <c r="D1934">
        <v>9</v>
      </c>
      <c r="E1934">
        <v>10</v>
      </c>
      <c r="F1934">
        <v>12</v>
      </c>
      <c r="G1934">
        <v>30</v>
      </c>
      <c r="H1934">
        <v>16</v>
      </c>
      <c r="I1934">
        <f>VLOOKUP(A1934,Bシート!A:G,2,FALSE)</f>
        <v>22.4</v>
      </c>
      <c r="J1934">
        <f>VLOOKUP(A1934,Bシート!A:G,3,FALSE)</f>
        <v>-2.6000000000000014</v>
      </c>
      <c r="K1934">
        <f>VLOOKUP(A1934,Bシート!A:G,4,FALSE)</f>
        <v>1012.5</v>
      </c>
      <c r="L1934">
        <f>VLOOKUP(A1934,Bシート!A:G,5,FALSE)</f>
        <v>11.299999999999955</v>
      </c>
      <c r="M1934">
        <f>VLOOKUP(A1934,Bシート!A:G,6,FALSE)</f>
        <v>70</v>
      </c>
      <c r="N1934">
        <f>VLOOKUP(A1934,Bシート!A:G,7,FALSE)</f>
        <v>-15</v>
      </c>
      <c r="O1934">
        <f>VLOOKUP(A1934,Bシート!A:H,8,FALSE)</f>
        <v>20.190000000000001</v>
      </c>
      <c r="P1934">
        <f>VLOOKUP(A1934,Bシート!A:I,9,FALSE)</f>
        <v>-0.91</v>
      </c>
      <c r="Q1934">
        <f>VLOOKUP(A1934,Bシート!A:J,10,FALSE)</f>
        <v>-0.4</v>
      </c>
    </row>
    <row r="1935" spans="1:17">
      <c r="A1935" s="11">
        <v>45561</v>
      </c>
      <c r="B1935">
        <v>6</v>
      </c>
      <c r="C1935">
        <v>13</v>
      </c>
      <c r="D1935">
        <v>16</v>
      </c>
      <c r="E1935">
        <v>20</v>
      </c>
      <c r="F1935">
        <v>27</v>
      </c>
      <c r="G1935">
        <v>41</v>
      </c>
      <c r="H1935">
        <v>30</v>
      </c>
      <c r="I1935">
        <f>VLOOKUP(A1935,Bシート!A:G,2,FALSE)</f>
        <v>25.7</v>
      </c>
      <c r="J1935">
        <f>VLOOKUP(A1935,Bシート!A:G,3,FALSE)</f>
        <v>5</v>
      </c>
      <c r="K1935">
        <f>VLOOKUP(A1935,Bシート!A:G,4,FALSE)</f>
        <v>1010.4</v>
      </c>
      <c r="L1935">
        <f>VLOOKUP(A1935,Bシート!A:G,5,FALSE)</f>
        <v>-1.8999999999999773</v>
      </c>
      <c r="M1935">
        <f>VLOOKUP(A1935,Bシート!A:G,6,FALSE)</f>
        <v>77</v>
      </c>
      <c r="N1935">
        <f>VLOOKUP(A1935,Bシート!A:G,7,FALSE)</f>
        <v>-21</v>
      </c>
      <c r="O1935">
        <f>VLOOKUP(A1935,Bシート!A:H,8,FALSE)</f>
        <v>23.19</v>
      </c>
      <c r="P1935">
        <f>VLOOKUP(A1935,Bシート!A:I,9,FALSE)</f>
        <v>-0.98</v>
      </c>
      <c r="Q1935">
        <f>VLOOKUP(A1935,Bシート!A:J,10,FALSE)</f>
        <v>0.22</v>
      </c>
    </row>
    <row r="1936" spans="1:17">
      <c r="A1936" s="11">
        <v>45565</v>
      </c>
      <c r="B1936">
        <v>3</v>
      </c>
      <c r="C1936">
        <v>8</v>
      </c>
      <c r="D1936">
        <v>12</v>
      </c>
      <c r="E1936">
        <v>14</v>
      </c>
      <c r="F1936">
        <v>17</v>
      </c>
      <c r="G1936">
        <v>40</v>
      </c>
      <c r="H1936">
        <v>2</v>
      </c>
      <c r="I1936">
        <f>VLOOKUP(A1936,Bシート!A:G,2,FALSE)</f>
        <v>23.6</v>
      </c>
      <c r="J1936">
        <f>VLOOKUP(A1936,Bシート!A:G,3,FALSE)</f>
        <v>1.6000000000000014</v>
      </c>
      <c r="K1936">
        <f>VLOOKUP(A1936,Bシート!A:G,4,FALSE)</f>
        <v>1012.9</v>
      </c>
      <c r="L1936">
        <f>VLOOKUP(A1936,Bシート!A:G,5,FALSE)</f>
        <v>-4</v>
      </c>
      <c r="M1936">
        <f>VLOOKUP(A1936,Bシート!A:G,6,FALSE)</f>
        <v>68</v>
      </c>
      <c r="N1936">
        <f>VLOOKUP(A1936,Bシート!A:G,7,FALSE)</f>
        <v>-22</v>
      </c>
      <c r="O1936">
        <f>VLOOKUP(A1936,Bシート!A:H,8,FALSE)</f>
        <v>27.19</v>
      </c>
      <c r="P1936">
        <f>VLOOKUP(A1936,Bシート!A:I,9,FALSE)</f>
        <v>-0.48</v>
      </c>
      <c r="Q1936">
        <f>VLOOKUP(A1936,Bシート!A:J,10,FALSE)</f>
        <v>0.88</v>
      </c>
    </row>
    <row r="1937" spans="1:17">
      <c r="A1937" s="11">
        <v>45568</v>
      </c>
      <c r="B1937">
        <v>1</v>
      </c>
      <c r="C1937">
        <v>6</v>
      </c>
      <c r="D1937">
        <v>19</v>
      </c>
      <c r="E1937">
        <v>29</v>
      </c>
      <c r="F1937">
        <v>33</v>
      </c>
      <c r="G1937">
        <v>35</v>
      </c>
      <c r="H1937">
        <v>26</v>
      </c>
      <c r="I1937">
        <f>VLOOKUP(A1937,Bシート!A:G,2,FALSE)</f>
        <v>22.1</v>
      </c>
      <c r="J1937">
        <f>VLOOKUP(A1937,Bシート!A:G,3,FALSE)</f>
        <v>-4.7999999999999972</v>
      </c>
      <c r="K1937">
        <f>VLOOKUP(A1937,Bシート!A:G,4,FALSE)</f>
        <v>1017.1</v>
      </c>
      <c r="L1937">
        <f>VLOOKUP(A1937,Bシート!A:G,5,FALSE)</f>
        <v>8.6000000000000227</v>
      </c>
      <c r="M1937">
        <f>VLOOKUP(A1937,Bシート!A:G,6,FALSE)</f>
        <v>87</v>
      </c>
      <c r="N1937">
        <f>VLOOKUP(A1937,Bシート!A:G,7,FALSE)</f>
        <v>10</v>
      </c>
      <c r="O1937">
        <f>VLOOKUP(A1937,Bシート!A:H,8,FALSE)</f>
        <v>0.66</v>
      </c>
      <c r="P1937">
        <f>VLOOKUP(A1937,Bシート!A:I,9,FALSE)</f>
        <v>0.14000000000000001</v>
      </c>
      <c r="Q1937">
        <f>VLOOKUP(A1937,Bシート!A:J,10,FALSE)</f>
        <v>0.99</v>
      </c>
    </row>
    <row r="1938" spans="1:17">
      <c r="A1938" s="11">
        <v>45572</v>
      </c>
      <c r="B1938">
        <v>1</v>
      </c>
      <c r="C1938">
        <v>9</v>
      </c>
      <c r="D1938">
        <v>26</v>
      </c>
      <c r="E1938">
        <v>28</v>
      </c>
      <c r="F1938">
        <v>31</v>
      </c>
      <c r="G1938">
        <v>38</v>
      </c>
      <c r="H1938">
        <v>8</v>
      </c>
      <c r="I1938">
        <f>VLOOKUP(A1938,Bシート!A:G,2,FALSE)</f>
        <v>26.8</v>
      </c>
      <c r="J1938">
        <f>VLOOKUP(A1938,Bシート!A:G,3,FALSE)</f>
        <v>4.9000000000000021</v>
      </c>
      <c r="K1938">
        <f>VLOOKUP(A1938,Bシート!A:G,4,FALSE)</f>
        <v>1004.9</v>
      </c>
      <c r="L1938">
        <f>VLOOKUP(A1938,Bシート!A:G,5,FALSE)</f>
        <v>-10.5</v>
      </c>
      <c r="M1938">
        <f>VLOOKUP(A1938,Bシート!A:G,6,FALSE)</f>
        <v>71</v>
      </c>
      <c r="N1938">
        <f>VLOOKUP(A1938,Bシート!A:G,7,FALSE)</f>
        <v>-23</v>
      </c>
      <c r="O1938">
        <f>VLOOKUP(A1938,Bシート!A:H,8,FALSE)</f>
        <v>4.66</v>
      </c>
      <c r="P1938">
        <f>VLOOKUP(A1938,Bシート!A:I,9,FALSE)</f>
        <v>0.84</v>
      </c>
      <c r="Q1938">
        <f>VLOOKUP(A1938,Bシート!A:J,10,FALSE)</f>
        <v>0.55000000000000004</v>
      </c>
    </row>
    <row r="1939" spans="1:17">
      <c r="A1939" s="11">
        <v>45575</v>
      </c>
      <c r="B1939">
        <v>5</v>
      </c>
      <c r="C1939">
        <v>9</v>
      </c>
      <c r="D1939">
        <v>14</v>
      </c>
      <c r="E1939">
        <v>32</v>
      </c>
      <c r="F1939">
        <v>39</v>
      </c>
      <c r="G1939">
        <v>41</v>
      </c>
      <c r="H1939">
        <v>24</v>
      </c>
      <c r="I1939">
        <f>VLOOKUP(A1939,Bシート!A:G,2,FALSE)</f>
        <v>18.2</v>
      </c>
      <c r="J1939">
        <f>VLOOKUP(A1939,Bシート!A:G,3,FALSE)</f>
        <v>2</v>
      </c>
      <c r="K1939">
        <f>VLOOKUP(A1939,Bシート!A:G,4,FALSE)</f>
        <v>1009.6</v>
      </c>
      <c r="L1939">
        <f>VLOOKUP(A1939,Bシート!A:G,5,FALSE)</f>
        <v>0.5</v>
      </c>
      <c r="M1939">
        <f>VLOOKUP(A1939,Bシート!A:G,6,FALSE)</f>
        <v>79</v>
      </c>
      <c r="N1939">
        <f>VLOOKUP(A1939,Bシート!A:G,7,FALSE)</f>
        <v>-11</v>
      </c>
      <c r="O1939">
        <f>VLOOKUP(A1939,Bシート!A:H,8,FALSE)</f>
        <v>7.66</v>
      </c>
      <c r="P1939">
        <f>VLOOKUP(A1939,Bシート!A:I,9,FALSE)</f>
        <v>1</v>
      </c>
      <c r="Q1939">
        <f>VLOOKUP(A1939,Bシート!A:J,10,FALSE)</f>
        <v>-0.06</v>
      </c>
    </row>
    <row r="1940" spans="1:17">
      <c r="A1940" s="11">
        <v>45579</v>
      </c>
      <c r="B1940">
        <v>10</v>
      </c>
      <c r="C1940">
        <v>22</v>
      </c>
      <c r="D1940">
        <v>26</v>
      </c>
      <c r="E1940">
        <v>27</v>
      </c>
      <c r="F1940">
        <v>29</v>
      </c>
      <c r="G1940">
        <v>37</v>
      </c>
      <c r="H1940">
        <v>41</v>
      </c>
      <c r="I1940">
        <f>VLOOKUP(A1940,Bシート!A:G,2,FALSE)</f>
        <v>21.5</v>
      </c>
      <c r="J1940">
        <f>VLOOKUP(A1940,Bシート!A:G,3,FALSE)</f>
        <v>0</v>
      </c>
      <c r="K1940">
        <f>VLOOKUP(A1940,Bシート!A:G,4,FALSE)</f>
        <v>1022</v>
      </c>
      <c r="L1940">
        <f>VLOOKUP(A1940,Bシート!A:G,5,FALSE)</f>
        <v>1</v>
      </c>
      <c r="M1940">
        <f>VLOOKUP(A1940,Bシート!A:G,6,FALSE)</f>
        <v>76</v>
      </c>
      <c r="N1940">
        <f>VLOOKUP(A1940,Bシート!A:G,7,FALSE)</f>
        <v>21</v>
      </c>
      <c r="O1940">
        <f>VLOOKUP(A1940,Bシート!A:H,8,FALSE)</f>
        <v>11.66</v>
      </c>
      <c r="P1940">
        <f>VLOOKUP(A1940,Bシート!A:I,9,FALSE)</f>
        <v>0.61</v>
      </c>
      <c r="Q1940">
        <f>VLOOKUP(A1940,Bシート!A:J,10,FALSE)</f>
        <v>-0.79</v>
      </c>
    </row>
    <row r="1941" spans="1:17">
      <c r="A1941" s="11">
        <v>45582</v>
      </c>
      <c r="B1941">
        <v>2</v>
      </c>
      <c r="C1941">
        <v>14</v>
      </c>
      <c r="D1941">
        <v>15</v>
      </c>
      <c r="E1941">
        <v>25</v>
      </c>
      <c r="F1941">
        <v>26</v>
      </c>
      <c r="G1941">
        <v>42</v>
      </c>
      <c r="H1941">
        <v>9</v>
      </c>
      <c r="I1941">
        <f>VLOOKUP(A1941,Bシート!A:G,2,FALSE)</f>
        <v>23.3</v>
      </c>
      <c r="J1941">
        <f>VLOOKUP(A1941,Bシート!A:G,3,FALSE)</f>
        <v>0.30000000000000071</v>
      </c>
      <c r="K1941">
        <f>VLOOKUP(A1941,Bシート!A:G,4,FALSE)</f>
        <v>1020.4</v>
      </c>
      <c r="L1941">
        <f>VLOOKUP(A1941,Bシート!A:G,5,FALSE)</f>
        <v>2.8999999999999773</v>
      </c>
      <c r="M1941">
        <f>VLOOKUP(A1941,Bシート!A:G,6,FALSE)</f>
        <v>80</v>
      </c>
      <c r="N1941">
        <f>VLOOKUP(A1941,Bシート!A:G,7,FALSE)</f>
        <v>4</v>
      </c>
      <c r="O1941">
        <f>VLOOKUP(A1941,Bシート!A:H,8,FALSE)</f>
        <v>14.66</v>
      </c>
      <c r="P1941">
        <f>VLOOKUP(A1941,Bシート!A:I,9,FALSE)</f>
        <v>0.02</v>
      </c>
      <c r="Q1941">
        <f>VLOOKUP(A1941,Bシート!A:J,10,FALSE)</f>
        <v>-1</v>
      </c>
    </row>
    <row r="1942" spans="1:17">
      <c r="A1942" s="11">
        <v>45586</v>
      </c>
      <c r="B1942">
        <v>2</v>
      </c>
      <c r="C1942">
        <v>12</v>
      </c>
      <c r="D1942">
        <v>13</v>
      </c>
      <c r="E1942">
        <v>21</v>
      </c>
      <c r="F1942">
        <v>23</v>
      </c>
      <c r="G1942">
        <v>43</v>
      </c>
      <c r="H1942">
        <v>39</v>
      </c>
      <c r="I1942">
        <f>VLOOKUP(A1942,Bシート!A:G,2,FALSE)</f>
        <v>18.600000000000001</v>
      </c>
      <c r="J1942">
        <f>VLOOKUP(A1942,Bシート!A:G,3,FALSE)</f>
        <v>2.6000000000000014</v>
      </c>
      <c r="K1942">
        <f>VLOOKUP(A1942,Bシート!A:G,4,FALSE)</f>
        <v>1028.3</v>
      </c>
      <c r="L1942">
        <f>VLOOKUP(A1942,Bシート!A:G,5,FALSE)</f>
        <v>0.29999999999995453</v>
      </c>
      <c r="M1942">
        <f>VLOOKUP(A1942,Bシート!A:G,6,FALSE)</f>
        <v>58</v>
      </c>
      <c r="N1942">
        <f>VLOOKUP(A1942,Bシート!A:G,7,FALSE)</f>
        <v>0</v>
      </c>
      <c r="O1942">
        <f>VLOOKUP(A1942,Bシート!A:H,8,FALSE)</f>
        <v>18.66</v>
      </c>
      <c r="P1942">
        <f>VLOOKUP(A1942,Bシート!A:I,9,FALSE)</f>
        <v>-0.74</v>
      </c>
      <c r="Q1942">
        <f>VLOOKUP(A1942,Bシート!A:J,10,FALSE)</f>
        <v>-0.68</v>
      </c>
    </row>
    <row r="1943" spans="1:17">
      <c r="A1943" s="11">
        <v>45589</v>
      </c>
      <c r="B1943">
        <v>1</v>
      </c>
      <c r="C1943">
        <v>16</v>
      </c>
      <c r="D1943">
        <v>18</v>
      </c>
      <c r="E1943">
        <v>26</v>
      </c>
      <c r="F1943">
        <v>27</v>
      </c>
      <c r="G1943">
        <v>35</v>
      </c>
      <c r="H1943">
        <v>29</v>
      </c>
      <c r="I1943">
        <f>VLOOKUP(A1943,Bシート!A:G,2,FALSE)</f>
        <v>23.1</v>
      </c>
      <c r="J1943">
        <f>VLOOKUP(A1943,Bシート!A:G,3,FALSE)</f>
        <v>-1.0999999999999979</v>
      </c>
      <c r="K1943">
        <f>VLOOKUP(A1943,Bシート!A:G,4,FALSE)</f>
        <v>1015.4</v>
      </c>
      <c r="L1943">
        <f>VLOOKUP(A1943,Bシート!A:G,5,FALSE)</f>
        <v>5.5</v>
      </c>
      <c r="M1943">
        <f>VLOOKUP(A1943,Bシート!A:G,6,FALSE)</f>
        <v>72</v>
      </c>
      <c r="N1943">
        <f>VLOOKUP(A1943,Bシート!A:G,7,FALSE)</f>
        <v>-25</v>
      </c>
      <c r="O1943">
        <f>VLOOKUP(A1943,Bシート!A:H,8,FALSE)</f>
        <v>21.66</v>
      </c>
      <c r="P1943">
        <f>VLOOKUP(A1943,Bシート!A:I,9,FALSE)</f>
        <v>-0.99</v>
      </c>
      <c r="Q1943">
        <f>VLOOKUP(A1943,Bシート!A:J,10,FALSE)</f>
        <v>-0.1</v>
      </c>
    </row>
    <row r="1944" spans="1:17">
      <c r="A1944" s="11">
        <v>45593</v>
      </c>
      <c r="B1944">
        <v>10</v>
      </c>
      <c r="C1944">
        <v>11</v>
      </c>
      <c r="D1944">
        <v>17</v>
      </c>
      <c r="E1944">
        <v>25</v>
      </c>
      <c r="F1944">
        <v>34</v>
      </c>
      <c r="G1944">
        <v>38</v>
      </c>
      <c r="H1944">
        <v>9</v>
      </c>
      <c r="I1944">
        <f>VLOOKUP(A1944,Bシート!A:G,2,FALSE)</f>
        <v>19.600000000000001</v>
      </c>
      <c r="J1944">
        <f>VLOOKUP(A1944,Bシート!A:G,3,FALSE)</f>
        <v>-0.19999999999999929</v>
      </c>
      <c r="K1944">
        <f>VLOOKUP(A1944,Bシート!A:G,4,FALSE)</f>
        <v>1008.3</v>
      </c>
      <c r="L1944">
        <f>VLOOKUP(A1944,Bシート!A:G,5,FALSE)</f>
        <v>-0.5</v>
      </c>
      <c r="M1944">
        <f>VLOOKUP(A1944,Bシート!A:G,6,FALSE)</f>
        <v>74</v>
      </c>
      <c r="N1944">
        <f>VLOOKUP(A1944,Bシート!A:G,7,FALSE)</f>
        <v>-21</v>
      </c>
      <c r="O1944">
        <f>VLOOKUP(A1944,Bシート!A:H,8,FALSE)</f>
        <v>25.66</v>
      </c>
      <c r="P1944">
        <f>VLOOKUP(A1944,Bシート!A:I,9,FALSE)</f>
        <v>-0.73</v>
      </c>
      <c r="Q1944">
        <f>VLOOKUP(A1944,Bシート!A:J,10,FALSE)</f>
        <v>0.68</v>
      </c>
    </row>
    <row r="1945" spans="1:17">
      <c r="A1945" s="11">
        <v>45596</v>
      </c>
      <c r="B1945">
        <v>6</v>
      </c>
      <c r="C1945">
        <v>11</v>
      </c>
      <c r="D1945">
        <v>21</v>
      </c>
      <c r="E1945">
        <v>33</v>
      </c>
      <c r="F1945">
        <v>39</v>
      </c>
      <c r="G1945">
        <v>42</v>
      </c>
      <c r="H1945">
        <v>18</v>
      </c>
      <c r="I1945">
        <f>VLOOKUP(A1945,Bシート!A:G,2,FALSE)</f>
        <v>16.8</v>
      </c>
      <c r="J1945">
        <f>VLOOKUP(A1945,Bシート!A:G,3,FALSE)</f>
        <v>-2.0999999999999979</v>
      </c>
      <c r="K1945">
        <f>VLOOKUP(A1945,Bシート!A:G,4,FALSE)</f>
        <v>1023.2</v>
      </c>
      <c r="L1945">
        <f>VLOOKUP(A1945,Bシート!A:G,5,FALSE)</f>
        <v>10.100000000000023</v>
      </c>
      <c r="M1945">
        <f>VLOOKUP(A1945,Bシート!A:G,6,FALSE)</f>
        <v>71</v>
      </c>
      <c r="N1945">
        <f>VLOOKUP(A1945,Bシート!A:G,7,FALSE)</f>
        <v>21</v>
      </c>
      <c r="O1945">
        <f>VLOOKUP(A1945,Bシート!A:H,8,FALSE)</f>
        <v>28.66</v>
      </c>
      <c r="P1945">
        <f>VLOOKUP(A1945,Bシート!A:I,9,FALSE)</f>
        <v>-0.18</v>
      </c>
      <c r="Q1945">
        <f>VLOOKUP(A1945,Bシート!A:J,10,FALSE)</f>
        <v>0.98</v>
      </c>
    </row>
    <row r="1946" spans="1:17">
      <c r="A1946" s="11">
        <v>45600</v>
      </c>
      <c r="B1946">
        <v>1</v>
      </c>
      <c r="C1946">
        <v>2</v>
      </c>
      <c r="D1946">
        <v>4</v>
      </c>
      <c r="E1946">
        <v>14</v>
      </c>
      <c r="F1946">
        <v>27</v>
      </c>
      <c r="G1946">
        <v>43</v>
      </c>
      <c r="H1946">
        <v>41</v>
      </c>
      <c r="I1946">
        <f>VLOOKUP(A1946,Bシート!A:G,2,FALSE)</f>
        <v>20.5</v>
      </c>
      <c r="J1946">
        <f>VLOOKUP(A1946,Bシート!A:G,3,FALSE)</f>
        <v>2.6000000000000014</v>
      </c>
      <c r="K1946">
        <f>VLOOKUP(A1946,Bシート!A:G,4,FALSE)</f>
        <v>1013.7</v>
      </c>
      <c r="L1946">
        <f>VLOOKUP(A1946,Bシート!A:G,5,FALSE)</f>
        <v>-4.3999999999999773</v>
      </c>
      <c r="M1946">
        <f>VLOOKUP(A1946,Bシート!A:G,6,FALSE)</f>
        <v>70</v>
      </c>
      <c r="N1946">
        <f>VLOOKUP(A1946,Bシート!A:G,7,FALSE)</f>
        <v>13</v>
      </c>
      <c r="O1946">
        <f>VLOOKUP(A1946,Bシート!A:H,8,FALSE)</f>
        <v>3.13</v>
      </c>
      <c r="P1946">
        <f>VLOOKUP(A1946,Bシート!A:I,9,FALSE)</f>
        <v>0.62</v>
      </c>
      <c r="Q1946">
        <f>VLOOKUP(A1946,Bシート!A:J,10,FALSE)</f>
        <v>0.79</v>
      </c>
    </row>
    <row r="1947" spans="1:17">
      <c r="A1947" s="11">
        <v>45603</v>
      </c>
      <c r="B1947">
        <v>8</v>
      </c>
      <c r="C1947">
        <v>9</v>
      </c>
      <c r="D1947">
        <v>11</v>
      </c>
      <c r="E1947">
        <v>27</v>
      </c>
      <c r="F1947">
        <v>36</v>
      </c>
      <c r="G1947">
        <v>38</v>
      </c>
      <c r="H1947">
        <v>18</v>
      </c>
      <c r="I1947">
        <f>VLOOKUP(A1947,Bシート!A:G,2,FALSE)</f>
        <v>12.8</v>
      </c>
      <c r="J1947">
        <f>VLOOKUP(A1947,Bシート!A:G,3,FALSE)</f>
        <v>-1.7999999999999989</v>
      </c>
      <c r="K1947">
        <f>VLOOKUP(A1947,Bシート!A:G,4,FALSE)</f>
        <v>1022.1</v>
      </c>
      <c r="L1947">
        <f>VLOOKUP(A1947,Bシート!A:G,5,FALSE)</f>
        <v>8.3000000000000682</v>
      </c>
      <c r="M1947">
        <f>VLOOKUP(A1947,Bシート!A:G,6,FALSE)</f>
        <v>42</v>
      </c>
      <c r="N1947">
        <f>VLOOKUP(A1947,Bシート!A:G,7,FALSE)</f>
        <v>-31</v>
      </c>
      <c r="O1947">
        <f>VLOOKUP(A1947,Bシート!A:H,8,FALSE)</f>
        <v>6.13</v>
      </c>
      <c r="P1947">
        <f>VLOOKUP(A1947,Bシート!A:I,9,FALSE)</f>
        <v>0.96</v>
      </c>
      <c r="Q1947">
        <f>VLOOKUP(A1947,Bシート!A:J,10,FALSE)</f>
        <v>0.26</v>
      </c>
    </row>
    <row r="1948" spans="1:17">
      <c r="A1948" s="11">
        <v>45607</v>
      </c>
      <c r="B1948">
        <v>10</v>
      </c>
      <c r="C1948">
        <v>24</v>
      </c>
      <c r="D1948">
        <v>30</v>
      </c>
      <c r="E1948">
        <v>36</v>
      </c>
      <c r="F1948">
        <v>37</v>
      </c>
      <c r="G1948">
        <v>41</v>
      </c>
      <c r="H1948">
        <v>5</v>
      </c>
      <c r="I1948">
        <f>VLOOKUP(A1948,Bシート!A:G,2,FALSE)</f>
        <v>17.2</v>
      </c>
      <c r="J1948">
        <f>VLOOKUP(A1948,Bシート!A:G,3,FALSE)</f>
        <v>1.7999999999999989</v>
      </c>
      <c r="K1948">
        <f>VLOOKUP(A1948,Bシート!A:G,4,FALSE)</f>
        <v>1012</v>
      </c>
      <c r="L1948">
        <f>VLOOKUP(A1948,Bシート!A:G,5,FALSE)</f>
        <v>-8.7999999999999545</v>
      </c>
      <c r="M1948">
        <f>VLOOKUP(A1948,Bシート!A:G,6,FALSE)</f>
        <v>93</v>
      </c>
      <c r="N1948">
        <f>VLOOKUP(A1948,Bシート!A:G,7,FALSE)</f>
        <v>24</v>
      </c>
      <c r="O1948">
        <f>VLOOKUP(A1948,Bシート!A:H,8,FALSE)</f>
        <v>10.130000000000001</v>
      </c>
      <c r="P1948">
        <f>VLOOKUP(A1948,Bシート!A:I,9,FALSE)</f>
        <v>0.83</v>
      </c>
      <c r="Q1948">
        <f>VLOOKUP(A1948,Bシート!A:J,10,FALSE)</f>
        <v>-0.55000000000000004</v>
      </c>
    </row>
    <row r="1949" spans="1:17">
      <c r="A1949" s="11">
        <v>45610</v>
      </c>
      <c r="B1949">
        <v>18</v>
      </c>
      <c r="C1949">
        <v>29</v>
      </c>
      <c r="D1949">
        <v>30</v>
      </c>
      <c r="E1949">
        <v>38</v>
      </c>
      <c r="F1949">
        <v>39</v>
      </c>
      <c r="G1949">
        <v>43</v>
      </c>
      <c r="H1949">
        <v>40</v>
      </c>
      <c r="I1949">
        <f>VLOOKUP(A1949,Bシート!A:G,2,FALSE)</f>
        <v>16.899999999999999</v>
      </c>
      <c r="J1949">
        <f>VLOOKUP(A1949,Bシート!A:G,3,FALSE)</f>
        <v>0.29999999999999716</v>
      </c>
      <c r="K1949">
        <f>VLOOKUP(A1949,Bシート!A:G,4,FALSE)</f>
        <v>1019.9</v>
      </c>
      <c r="L1949">
        <f>VLOOKUP(A1949,Bシート!A:G,5,FALSE)</f>
        <v>0.5</v>
      </c>
      <c r="M1949">
        <f>VLOOKUP(A1949,Bシート!A:G,6,FALSE)</f>
        <v>70</v>
      </c>
      <c r="N1949">
        <f>VLOOKUP(A1949,Bシート!A:G,7,FALSE)</f>
        <v>8</v>
      </c>
      <c r="O1949">
        <f>VLOOKUP(A1949,Bシート!A:H,8,FALSE)</f>
        <v>13.13</v>
      </c>
      <c r="P1949">
        <f>VLOOKUP(A1949,Bシート!A:I,9,FALSE)</f>
        <v>0.34</v>
      </c>
      <c r="Q1949">
        <f>VLOOKUP(A1949,Bシート!A:J,10,FALSE)</f>
        <v>-0.94</v>
      </c>
    </row>
    <row r="1950" spans="1:17">
      <c r="A1950" s="11">
        <v>45614</v>
      </c>
      <c r="B1950">
        <v>12</v>
      </c>
      <c r="C1950">
        <v>13</v>
      </c>
      <c r="D1950">
        <v>17</v>
      </c>
      <c r="E1950">
        <v>28</v>
      </c>
      <c r="F1950">
        <v>37</v>
      </c>
      <c r="G1950">
        <v>43</v>
      </c>
      <c r="H1950">
        <v>27</v>
      </c>
      <c r="I1950">
        <f>VLOOKUP(A1950,Bシート!A:G,2,FALSE)</f>
        <v>13.2</v>
      </c>
      <c r="J1950">
        <f>VLOOKUP(A1950,Bシート!A:G,3,FALSE)</f>
        <v>-5.6000000000000014</v>
      </c>
      <c r="K1950">
        <f>VLOOKUP(A1950,Bシート!A:G,4,FALSE)</f>
        <v>1016.5</v>
      </c>
      <c r="L1950">
        <f>VLOOKUP(A1950,Bシート!A:G,5,FALSE)</f>
        <v>8.7999999999999545</v>
      </c>
      <c r="M1950">
        <f>VLOOKUP(A1950,Bシート!A:G,6,FALSE)</f>
        <v>41</v>
      </c>
      <c r="N1950">
        <f>VLOOKUP(A1950,Bシート!A:G,7,FALSE)</f>
        <v>-48</v>
      </c>
      <c r="O1950">
        <f>VLOOKUP(A1950,Bシート!A:H,8,FALSE)</f>
        <v>17.13</v>
      </c>
      <c r="P1950">
        <f>VLOOKUP(A1950,Bシート!A:I,9,FALSE)</f>
        <v>-0.48</v>
      </c>
      <c r="Q1950">
        <f>VLOOKUP(A1950,Bシート!A:J,10,FALSE)</f>
        <v>-0.88</v>
      </c>
    </row>
    <row r="1951" spans="1:17">
      <c r="A1951" s="11">
        <v>45617</v>
      </c>
      <c r="B1951">
        <v>9</v>
      </c>
      <c r="C1951">
        <v>20</v>
      </c>
      <c r="D1951">
        <v>26</v>
      </c>
      <c r="E1951">
        <v>28</v>
      </c>
      <c r="F1951">
        <v>30</v>
      </c>
      <c r="G1951">
        <v>42</v>
      </c>
      <c r="H1951">
        <v>6</v>
      </c>
      <c r="I1951">
        <f>VLOOKUP(A1951,Bシート!A:G,2,FALSE)</f>
        <v>11.3</v>
      </c>
      <c r="J1951">
        <f>VLOOKUP(A1951,Bシート!A:G,3,FALSE)</f>
        <v>3.6000000000000005</v>
      </c>
      <c r="K1951">
        <f>VLOOKUP(A1951,Bシート!A:G,4,FALSE)</f>
        <v>1011.5</v>
      </c>
      <c r="L1951">
        <f>VLOOKUP(A1951,Bシート!A:G,5,FALSE)</f>
        <v>-6.7999999999999545</v>
      </c>
      <c r="M1951">
        <f>VLOOKUP(A1951,Bシート!A:G,6,FALSE)</f>
        <v>100</v>
      </c>
      <c r="N1951">
        <f>VLOOKUP(A1951,Bシート!A:G,7,FALSE)</f>
        <v>7</v>
      </c>
      <c r="O1951">
        <f>VLOOKUP(A1951,Bシート!A:H,8,FALSE)</f>
        <v>20.13</v>
      </c>
      <c r="P1951">
        <f>VLOOKUP(A1951,Bシート!A:I,9,FALSE)</f>
        <v>-0.91</v>
      </c>
      <c r="Q1951">
        <f>VLOOKUP(A1951,Bシート!A:J,10,FALSE)</f>
        <v>-0.42</v>
      </c>
    </row>
    <row r="1952" spans="1:17">
      <c r="A1952" s="11">
        <v>45621</v>
      </c>
      <c r="B1952">
        <v>1</v>
      </c>
      <c r="C1952">
        <v>3</v>
      </c>
      <c r="D1952">
        <v>6</v>
      </c>
      <c r="E1952">
        <v>23</v>
      </c>
      <c r="F1952">
        <v>28</v>
      </c>
      <c r="G1952">
        <v>35</v>
      </c>
      <c r="H1952">
        <v>14</v>
      </c>
      <c r="I1952">
        <f>VLOOKUP(A1952,Bシート!A:G,2,FALSE)</f>
        <v>11.6</v>
      </c>
      <c r="J1952">
        <f>VLOOKUP(A1952,Bシート!A:G,3,FALSE)</f>
        <v>-0.59999999999999964</v>
      </c>
      <c r="K1952">
        <f>VLOOKUP(A1952,Bシート!A:G,4,FALSE)</f>
        <v>1026.8</v>
      </c>
      <c r="L1952">
        <f>VLOOKUP(A1952,Bシート!A:G,5,FALSE)</f>
        <v>4.7999999999999545</v>
      </c>
      <c r="M1952">
        <f>VLOOKUP(A1952,Bシート!A:G,6,FALSE)</f>
        <v>52</v>
      </c>
      <c r="N1952">
        <f>VLOOKUP(A1952,Bシート!A:G,7,FALSE)</f>
        <v>4</v>
      </c>
      <c r="O1952">
        <f>VLOOKUP(A1952,Bシート!A:H,8,FALSE)</f>
        <v>24.13</v>
      </c>
      <c r="P1952">
        <f>VLOOKUP(A1952,Bシート!A:I,9,FALSE)</f>
        <v>-0.91</v>
      </c>
      <c r="Q1952">
        <f>VLOOKUP(A1952,Bシート!A:J,10,FALSE)</f>
        <v>0.41</v>
      </c>
    </row>
    <row r="1953" spans="1:17">
      <c r="A1953" s="11">
        <v>45624</v>
      </c>
      <c r="B1953">
        <v>24</v>
      </c>
      <c r="C1953">
        <v>25</v>
      </c>
      <c r="D1953">
        <v>31</v>
      </c>
      <c r="E1953">
        <v>32</v>
      </c>
      <c r="F1953">
        <v>34</v>
      </c>
      <c r="G1953">
        <v>40</v>
      </c>
      <c r="H1953">
        <v>12</v>
      </c>
      <c r="I1953">
        <f>VLOOKUP(A1953,Bシート!A:G,2,FALSE)</f>
        <v>12.6</v>
      </c>
      <c r="J1953">
        <f>VLOOKUP(A1953,Bシート!A:G,3,FALSE)</f>
        <v>-3.3000000000000007</v>
      </c>
      <c r="K1953">
        <f>VLOOKUP(A1953,Bシート!A:G,4,FALSE)</f>
        <v>1002.8</v>
      </c>
      <c r="L1953">
        <f>VLOOKUP(A1953,Bシート!A:G,5,FALSE)</f>
        <v>1.7999999999999545</v>
      </c>
      <c r="M1953">
        <f>VLOOKUP(A1953,Bシート!A:G,6,FALSE)</f>
        <v>36</v>
      </c>
      <c r="N1953">
        <f>VLOOKUP(A1953,Bシート!A:G,7,FALSE)</f>
        <v>-29</v>
      </c>
      <c r="O1953">
        <f>VLOOKUP(A1953,Bシート!A:H,8,FALSE)</f>
        <v>27.13</v>
      </c>
      <c r="P1953">
        <f>VLOOKUP(A1953,Bシート!A:I,9,FALSE)</f>
        <v>-0.49</v>
      </c>
      <c r="Q1953">
        <f>VLOOKUP(A1953,Bシート!A:J,10,FALSE)</f>
        <v>0.87</v>
      </c>
    </row>
    <row r="1954" spans="1:17">
      <c r="A1954" s="11">
        <v>45628</v>
      </c>
      <c r="B1954">
        <v>19</v>
      </c>
      <c r="C1954">
        <v>23</v>
      </c>
      <c r="D1954">
        <v>29</v>
      </c>
      <c r="E1954">
        <v>33</v>
      </c>
      <c r="F1954">
        <v>36</v>
      </c>
      <c r="G1954">
        <v>40</v>
      </c>
      <c r="H1954">
        <v>27</v>
      </c>
      <c r="I1954">
        <f>VLOOKUP(A1954,Bシート!A:G,2,FALSE)</f>
        <v>11.8</v>
      </c>
      <c r="J1954">
        <f>VLOOKUP(A1954,Bシート!A:G,3,FALSE)</f>
        <v>-0.5</v>
      </c>
      <c r="K1954">
        <f>VLOOKUP(A1954,Bシート!A:G,4,FALSE)</f>
        <v>1015</v>
      </c>
      <c r="L1954">
        <f>VLOOKUP(A1954,Bシート!A:G,5,FALSE)</f>
        <v>3</v>
      </c>
      <c r="M1954">
        <f>VLOOKUP(A1954,Bシート!A:G,6,FALSE)</f>
        <v>75</v>
      </c>
      <c r="N1954">
        <f>VLOOKUP(A1954,Bシート!A:G,7,FALSE)</f>
        <v>10</v>
      </c>
      <c r="O1954">
        <f>VLOOKUP(A1954,Bシート!A:H,8,FALSE)</f>
        <v>1.6</v>
      </c>
      <c r="P1954">
        <f>VLOOKUP(A1954,Bシート!A:I,9,FALSE)</f>
        <v>0.33</v>
      </c>
      <c r="Q1954">
        <f>VLOOKUP(A1954,Bシート!A:J,10,FALSE)</f>
        <v>0.94</v>
      </c>
    </row>
    <row r="1955" spans="1:17">
      <c r="A1955" s="11">
        <v>45631</v>
      </c>
      <c r="B1955">
        <v>2</v>
      </c>
      <c r="C1955">
        <v>10</v>
      </c>
      <c r="D1955">
        <v>15</v>
      </c>
      <c r="E1955">
        <v>25</v>
      </c>
      <c r="F1955">
        <v>35</v>
      </c>
      <c r="G1955">
        <v>37</v>
      </c>
      <c r="H1955">
        <v>22</v>
      </c>
      <c r="I1955">
        <f>VLOOKUP(A1955,Bシート!A:G,2,FALSE)</f>
        <v>11</v>
      </c>
      <c r="J1955">
        <f>VLOOKUP(A1955,Bシート!A:G,3,FALSE)</f>
        <v>-2.8000000000000007</v>
      </c>
      <c r="K1955">
        <f>VLOOKUP(A1955,Bシート!A:G,4,FALSE)</f>
        <v>1004</v>
      </c>
      <c r="L1955">
        <f>VLOOKUP(A1955,Bシート!A:G,5,FALSE)</f>
        <v>-3.2999999999999545</v>
      </c>
      <c r="M1955">
        <f>VLOOKUP(A1955,Bシート!A:G,6,FALSE)</f>
        <v>65</v>
      </c>
      <c r="N1955">
        <f>VLOOKUP(A1955,Bシート!A:G,7,FALSE)</f>
        <v>21</v>
      </c>
      <c r="O1955">
        <f>VLOOKUP(A1955,Bシート!A:H,8,FALSE)</f>
        <v>4.5999999999999996</v>
      </c>
      <c r="P1955">
        <f>VLOOKUP(A1955,Bシート!A:I,9,FALSE)</f>
        <v>0.83</v>
      </c>
      <c r="Q1955">
        <f>VLOOKUP(A1955,Bシート!A:J,10,FALSE)</f>
        <v>0.56000000000000005</v>
      </c>
    </row>
    <row r="1956" spans="1:17">
      <c r="A1956" s="11">
        <v>45635</v>
      </c>
      <c r="B1956">
        <v>11</v>
      </c>
      <c r="C1956">
        <v>19</v>
      </c>
      <c r="D1956">
        <v>26</v>
      </c>
      <c r="E1956">
        <v>28</v>
      </c>
      <c r="F1956">
        <v>29</v>
      </c>
      <c r="G1956">
        <v>36</v>
      </c>
      <c r="H1956">
        <v>1</v>
      </c>
      <c r="I1956">
        <f>VLOOKUP(A1956,Bシート!A:G,2,FALSE)</f>
        <v>9.3000000000000007</v>
      </c>
      <c r="J1956">
        <f>VLOOKUP(A1956,Bシート!A:G,3,FALSE)</f>
        <v>1.2000000000000011</v>
      </c>
      <c r="K1956">
        <f>VLOOKUP(A1956,Bシート!A:G,4,FALSE)</f>
        <v>1014.4</v>
      </c>
      <c r="L1956">
        <f>VLOOKUP(A1956,Bシート!A:G,5,FALSE)</f>
        <v>5.6000000000000227</v>
      </c>
      <c r="M1956">
        <f>VLOOKUP(A1956,Bシート!A:G,6,FALSE)</f>
        <v>42</v>
      </c>
      <c r="N1956">
        <f>VLOOKUP(A1956,Bシート!A:G,7,FALSE)</f>
        <v>-6</v>
      </c>
      <c r="O1956">
        <f>VLOOKUP(A1956,Bシート!A:H,8,FALSE)</f>
        <v>8.6</v>
      </c>
      <c r="P1956">
        <f>VLOOKUP(A1956,Bシート!A:I,9,FALSE)</f>
        <v>0.97</v>
      </c>
      <c r="Q1956">
        <f>VLOOKUP(A1956,Bシート!A:J,10,FALSE)</f>
        <v>-0.26</v>
      </c>
    </row>
    <row r="1957" spans="1:17">
      <c r="A1957" s="11">
        <v>45638</v>
      </c>
      <c r="B1957">
        <v>2</v>
      </c>
      <c r="C1957">
        <v>19</v>
      </c>
      <c r="D1957">
        <v>21</v>
      </c>
      <c r="E1957">
        <v>24</v>
      </c>
      <c r="F1957">
        <v>35</v>
      </c>
      <c r="G1957">
        <v>42</v>
      </c>
      <c r="H1957">
        <v>17</v>
      </c>
      <c r="I1957">
        <f>VLOOKUP(A1957,Bシート!A:G,2,FALSE)</f>
        <v>7.3</v>
      </c>
      <c r="J1957">
        <f>VLOOKUP(A1957,Bシート!A:G,3,FALSE)</f>
        <v>-3.0000000000000009</v>
      </c>
      <c r="K1957">
        <f>VLOOKUP(A1957,Bシート!A:G,4,FALSE)</f>
        <v>1014.1</v>
      </c>
      <c r="L1957">
        <f>VLOOKUP(A1957,Bシート!A:G,5,FALSE)</f>
        <v>5.2000000000000455</v>
      </c>
      <c r="M1957">
        <f>VLOOKUP(A1957,Bシート!A:G,6,FALSE)</f>
        <v>41</v>
      </c>
      <c r="N1957">
        <f>VLOOKUP(A1957,Bシート!A:G,7,FALSE)</f>
        <v>1</v>
      </c>
      <c r="O1957">
        <f>VLOOKUP(A1957,Bシート!A:H,8,FALSE)</f>
        <v>11.6</v>
      </c>
      <c r="P1957">
        <f>VLOOKUP(A1957,Bシート!A:I,9,FALSE)</f>
        <v>0.62</v>
      </c>
      <c r="Q1957">
        <f>VLOOKUP(A1957,Bシート!A:J,10,FALSE)</f>
        <v>-0.78</v>
      </c>
    </row>
    <row r="1958" spans="1:17">
      <c r="A1958" s="11">
        <v>45642</v>
      </c>
      <c r="B1958">
        <v>3</v>
      </c>
      <c r="C1958">
        <v>4</v>
      </c>
      <c r="D1958">
        <v>5</v>
      </c>
      <c r="E1958">
        <v>13</v>
      </c>
      <c r="F1958">
        <v>34</v>
      </c>
      <c r="G1958">
        <v>42</v>
      </c>
      <c r="H1958">
        <v>18</v>
      </c>
      <c r="I1958">
        <f>VLOOKUP(A1958,Bシート!A:G,2,FALSE)</f>
        <v>8</v>
      </c>
      <c r="J1958">
        <f>VLOOKUP(A1958,Bシート!A:G,3,FALSE)</f>
        <v>0.90000000000000036</v>
      </c>
      <c r="K1958">
        <f>VLOOKUP(A1958,Bシート!A:G,4,FALSE)</f>
        <v>1010.6</v>
      </c>
      <c r="L1958">
        <f>VLOOKUP(A1958,Bシート!A:G,5,FALSE)</f>
        <v>4.8000000000000682</v>
      </c>
      <c r="M1958">
        <f>VLOOKUP(A1958,Bシート!A:G,6,FALSE)</f>
        <v>64</v>
      </c>
      <c r="N1958">
        <f>VLOOKUP(A1958,Bシート!A:G,7,FALSE)</f>
        <v>4</v>
      </c>
      <c r="O1958">
        <f>VLOOKUP(A1958,Bシート!A:H,8,FALSE)</f>
        <v>15.6</v>
      </c>
      <c r="P1958">
        <f>VLOOKUP(A1958,Bシート!A:I,9,FALSE)</f>
        <v>-0.18</v>
      </c>
      <c r="Q1958">
        <f>VLOOKUP(A1958,Bシート!A:J,10,FALSE)</f>
        <v>-0.98</v>
      </c>
    </row>
    <row r="1959" spans="1:17">
      <c r="A1959" s="11">
        <v>45645</v>
      </c>
      <c r="B1959">
        <v>1</v>
      </c>
      <c r="C1959">
        <v>15</v>
      </c>
      <c r="D1959">
        <v>16</v>
      </c>
      <c r="E1959">
        <v>20</v>
      </c>
      <c r="F1959">
        <v>21</v>
      </c>
      <c r="G1959">
        <v>25</v>
      </c>
      <c r="H1959">
        <v>19</v>
      </c>
      <c r="I1959">
        <f>VLOOKUP(A1959,Bシート!A:G,2,FALSE)</f>
        <v>6.8</v>
      </c>
      <c r="J1959">
        <f>VLOOKUP(A1959,Bシート!A:G,3,FALSE)</f>
        <v>-2.8</v>
      </c>
      <c r="K1959">
        <f>VLOOKUP(A1959,Bシート!A:G,4,FALSE)</f>
        <v>1015</v>
      </c>
      <c r="L1959">
        <f>VLOOKUP(A1959,Bシート!A:G,5,FALSE)</f>
        <v>2.3999999999999773</v>
      </c>
      <c r="M1959">
        <f>VLOOKUP(A1959,Bシート!A:G,6,FALSE)</f>
        <v>47</v>
      </c>
      <c r="N1959">
        <f>VLOOKUP(A1959,Bシート!A:G,7,FALSE)</f>
        <v>-6</v>
      </c>
      <c r="O1959">
        <f>VLOOKUP(A1959,Bシート!A:H,8,FALSE)</f>
        <v>18.600000000000001</v>
      </c>
      <c r="P1959">
        <f>VLOOKUP(A1959,Bシート!A:I,9,FALSE)</f>
        <v>-0.73</v>
      </c>
      <c r="Q1959">
        <f>VLOOKUP(A1959,Bシート!A:J,10,FALSE)</f>
        <v>-0.69</v>
      </c>
    </row>
    <row r="1960" spans="1:17">
      <c r="A1960" s="11">
        <v>45649</v>
      </c>
      <c r="B1960">
        <v>19</v>
      </c>
      <c r="C1960">
        <v>20</v>
      </c>
      <c r="D1960">
        <v>36</v>
      </c>
      <c r="E1960">
        <v>40</v>
      </c>
      <c r="F1960">
        <v>41</v>
      </c>
      <c r="G1960">
        <v>43</v>
      </c>
      <c r="H1960">
        <v>22</v>
      </c>
      <c r="I1960">
        <f>VLOOKUP(A1960,Bシート!A:G,2,FALSE)</f>
        <v>6.4</v>
      </c>
      <c r="J1960">
        <f>VLOOKUP(A1960,Bシート!A:G,3,FALSE)</f>
        <v>1.4000000000000004</v>
      </c>
      <c r="K1960">
        <f>VLOOKUP(A1960,Bシート!A:G,4,FALSE)</f>
        <v>1009.7</v>
      </c>
      <c r="L1960">
        <f>VLOOKUP(A1960,Bシート!A:G,5,FALSE)</f>
        <v>2.4000000000000909</v>
      </c>
      <c r="M1960">
        <f>VLOOKUP(A1960,Bシート!A:G,6,FALSE)</f>
        <v>58</v>
      </c>
      <c r="N1960">
        <f>VLOOKUP(A1960,Bシート!A:G,7,FALSE)</f>
        <v>15</v>
      </c>
      <c r="O1960">
        <f>VLOOKUP(A1960,Bシート!A:H,8,FALSE)</f>
        <v>22.6</v>
      </c>
      <c r="P1960">
        <f>VLOOKUP(A1960,Bシート!A:I,9,FALSE)</f>
        <v>-1</v>
      </c>
      <c r="Q1960">
        <f>VLOOKUP(A1960,Bシート!A:J,10,FALSE)</f>
        <v>0.1</v>
      </c>
    </row>
    <row r="1961" spans="1:17">
      <c r="A1961" s="11">
        <v>45652</v>
      </c>
      <c r="B1961">
        <v>10</v>
      </c>
      <c r="C1961">
        <v>22</v>
      </c>
      <c r="D1961">
        <v>27</v>
      </c>
      <c r="E1961">
        <v>28</v>
      </c>
      <c r="F1961">
        <v>31</v>
      </c>
      <c r="G1961">
        <v>32</v>
      </c>
      <c r="H1961">
        <v>8</v>
      </c>
      <c r="I1961">
        <f>VLOOKUP(A1961,Bシート!A:G,2,FALSE)</f>
        <v>10.7</v>
      </c>
      <c r="J1961">
        <f>VLOOKUP(A1961,Bシート!A:G,3,FALSE)</f>
        <v>1.5</v>
      </c>
      <c r="K1961">
        <f>VLOOKUP(A1961,Bシート!A:G,4,FALSE)</f>
        <v>1004.4</v>
      </c>
      <c r="L1961">
        <f>VLOOKUP(A1961,Bシート!A:G,5,FALSE)</f>
        <v>-16.899999999999977</v>
      </c>
      <c r="M1961">
        <f>VLOOKUP(A1961,Bシート!A:G,6,FALSE)</f>
        <v>60</v>
      </c>
      <c r="N1961">
        <f>VLOOKUP(A1961,Bシート!A:G,7,FALSE)</f>
        <v>12</v>
      </c>
      <c r="O1961">
        <f>VLOOKUP(A1961,Bシート!A:H,8,FALSE)</f>
        <v>25.6</v>
      </c>
      <c r="P1961">
        <f>VLOOKUP(A1961,Bシート!A:I,9,FALSE)</f>
        <v>-0.74</v>
      </c>
      <c r="Q1961">
        <f>VLOOKUP(A1961,Bシート!A:J,10,FALSE)</f>
        <v>0.67</v>
      </c>
    </row>
    <row r="1962" spans="1:17">
      <c r="A1962" s="11">
        <v>45656</v>
      </c>
      <c r="B1962">
        <v>11</v>
      </c>
      <c r="C1962">
        <v>12</v>
      </c>
      <c r="D1962">
        <v>27</v>
      </c>
      <c r="E1962">
        <v>28</v>
      </c>
      <c r="F1962">
        <v>38</v>
      </c>
      <c r="G1962">
        <v>43</v>
      </c>
      <c r="H1962">
        <v>10</v>
      </c>
      <c r="I1962">
        <f>VLOOKUP(A1962,Bシート!A:G,2,FALSE)</f>
        <v>6.2</v>
      </c>
      <c r="J1962">
        <f>VLOOKUP(A1962,Bシート!A:G,3,FALSE)</f>
        <v>-1.5999999999999996</v>
      </c>
      <c r="K1962">
        <f>VLOOKUP(A1962,Bシート!A:G,4,FALSE)</f>
        <v>1016</v>
      </c>
      <c r="L1962">
        <f>VLOOKUP(A1962,Bシート!A:G,5,FALSE)</f>
        <v>1.1000000000000227</v>
      </c>
      <c r="M1962">
        <f>VLOOKUP(A1962,Bシート!A:G,6,FALSE)</f>
        <v>63</v>
      </c>
      <c r="N1962">
        <f>VLOOKUP(A1962,Bシート!A:G,7,FALSE)</f>
        <v>24</v>
      </c>
      <c r="O1962">
        <f>VLOOKUP(A1962,Bシート!A:H,8,FALSE)</f>
        <v>7.0000000000000007E-2</v>
      </c>
      <c r="P1962">
        <f>VLOOKUP(A1962,Bシート!A:I,9,FALSE)</f>
        <v>0.01</v>
      </c>
      <c r="Q1962">
        <f>VLOOKUP(A1962,Bシート!A:J,10,FALSE)</f>
        <v>1</v>
      </c>
    </row>
    <row r="1963" spans="1:17">
      <c r="A1963" s="11">
        <v>45663</v>
      </c>
      <c r="B1963">
        <v>4</v>
      </c>
      <c r="C1963">
        <v>8</v>
      </c>
      <c r="D1963">
        <v>19</v>
      </c>
      <c r="E1963">
        <v>22</v>
      </c>
      <c r="F1963">
        <v>32</v>
      </c>
      <c r="G1963">
        <v>37</v>
      </c>
      <c r="H1963">
        <v>26</v>
      </c>
      <c r="I1963">
        <f>VLOOKUP(A1963,Bシート!A:G,2,FALSE)</f>
        <v>4.2</v>
      </c>
      <c r="J1963">
        <f>VLOOKUP(A1963,Bシート!A:G,3,FALSE)</f>
        <v>-1.8999999999999995</v>
      </c>
      <c r="K1963">
        <f>VLOOKUP(A1963,Bシート!A:G,4,FALSE)</f>
        <v>1006.3</v>
      </c>
      <c r="L1963">
        <f>VLOOKUP(A1963,Bシート!A:G,5,FALSE)</f>
        <v>-13</v>
      </c>
      <c r="M1963">
        <f>VLOOKUP(A1963,Bシート!A:G,6,FALSE)</f>
        <v>95</v>
      </c>
      <c r="N1963">
        <f>VLOOKUP(A1963,Bシート!A:G,7,FALSE)</f>
        <v>25</v>
      </c>
      <c r="O1963">
        <f>VLOOKUP(A1963,Bシート!A:H,8,FALSE)</f>
        <v>7.07</v>
      </c>
      <c r="P1963">
        <f>VLOOKUP(A1963,Bシート!A:I,9,FALSE)</f>
        <v>1</v>
      </c>
      <c r="Q1963">
        <f>VLOOKUP(A1963,Bシート!A:J,10,FALSE)</f>
        <v>7.0000000000000007E-2</v>
      </c>
    </row>
    <row r="1964" spans="1:17">
      <c r="A1964" s="11">
        <v>45666</v>
      </c>
      <c r="B1964">
        <v>3</v>
      </c>
      <c r="C1964">
        <v>4</v>
      </c>
      <c r="D1964">
        <v>20</v>
      </c>
      <c r="E1964">
        <v>29</v>
      </c>
      <c r="F1964">
        <v>35</v>
      </c>
      <c r="G1964">
        <v>38</v>
      </c>
      <c r="H1964">
        <v>6</v>
      </c>
      <c r="I1964">
        <f>VLOOKUP(A1964,Bシート!A:G,2,FALSE)</f>
        <v>8.1</v>
      </c>
      <c r="J1964">
        <f>VLOOKUP(A1964,Bシート!A:G,3,FALSE)</f>
        <v>9.9999999999999645E-2</v>
      </c>
      <c r="K1964">
        <f>VLOOKUP(A1964,Bシート!A:G,4,FALSE)</f>
        <v>1001.9</v>
      </c>
      <c r="L1964">
        <f>VLOOKUP(A1964,Bシート!A:G,5,FALSE)</f>
        <v>-4</v>
      </c>
      <c r="M1964">
        <f>VLOOKUP(A1964,Bシート!A:G,6,FALSE)</f>
        <v>32</v>
      </c>
      <c r="N1964">
        <f>VLOOKUP(A1964,Bシート!A:G,7,FALSE)</f>
        <v>1</v>
      </c>
      <c r="O1964">
        <f>VLOOKUP(A1964,Bシート!A:H,8,FALSE)</f>
        <v>10.07</v>
      </c>
      <c r="P1964">
        <f>VLOOKUP(A1964,Bシート!A:I,9,FALSE)</f>
        <v>0.84</v>
      </c>
      <c r="Q1964">
        <f>VLOOKUP(A1964,Bシート!A:J,10,FALSE)</f>
        <v>-0.54</v>
      </c>
    </row>
    <row r="1965" spans="1:17">
      <c r="A1965" s="11">
        <v>45670</v>
      </c>
      <c r="B1965">
        <v>2</v>
      </c>
      <c r="C1965">
        <v>5</v>
      </c>
      <c r="D1965">
        <v>28</v>
      </c>
      <c r="E1965">
        <v>33</v>
      </c>
      <c r="F1965">
        <v>35</v>
      </c>
      <c r="G1965">
        <v>36</v>
      </c>
      <c r="H1965">
        <v>34</v>
      </c>
      <c r="I1965">
        <f>VLOOKUP(A1965,Bシート!A:G,2,FALSE)</f>
        <v>7.9</v>
      </c>
      <c r="J1965">
        <f>VLOOKUP(A1965,Bシート!A:G,3,FALSE)</f>
        <v>1</v>
      </c>
      <c r="K1965">
        <f>VLOOKUP(A1965,Bシート!A:G,4,FALSE)</f>
        <v>1016.4</v>
      </c>
      <c r="L1965">
        <f>VLOOKUP(A1965,Bシート!A:G,5,FALSE)</f>
        <v>3.1000000000000227</v>
      </c>
      <c r="M1965">
        <f>VLOOKUP(A1965,Bシート!A:G,6,FALSE)</f>
        <v>35</v>
      </c>
      <c r="N1965">
        <f>VLOOKUP(A1965,Bシート!A:G,7,FALSE)</f>
        <v>-37</v>
      </c>
      <c r="O1965">
        <f>VLOOKUP(A1965,Bシート!A:H,8,FALSE)</f>
        <v>14.07</v>
      </c>
      <c r="P1965">
        <f>VLOOKUP(A1965,Bシート!A:I,9,FALSE)</f>
        <v>0.15</v>
      </c>
      <c r="Q1965">
        <f>VLOOKUP(A1965,Bシート!A:J,10,FALSE)</f>
        <v>-0.99</v>
      </c>
    </row>
    <row r="1966" spans="1:17">
      <c r="A1966" s="11">
        <v>45673</v>
      </c>
      <c r="B1966">
        <v>17</v>
      </c>
      <c r="C1966">
        <v>18</v>
      </c>
      <c r="D1966">
        <v>20</v>
      </c>
      <c r="E1966">
        <v>23</v>
      </c>
      <c r="F1966">
        <v>33</v>
      </c>
      <c r="G1966">
        <v>43</v>
      </c>
      <c r="H1966">
        <v>19</v>
      </c>
      <c r="I1966">
        <f>VLOOKUP(A1966,Bシート!A:G,2,FALSE)</f>
        <v>4.4000000000000004</v>
      </c>
      <c r="J1966">
        <f>VLOOKUP(A1966,Bシート!A:G,3,FALSE)</f>
        <v>-4.9000000000000004</v>
      </c>
      <c r="K1966">
        <f>VLOOKUP(A1966,Bシート!A:G,4,FALSE)</f>
        <v>1013.7</v>
      </c>
      <c r="L1966">
        <f>VLOOKUP(A1966,Bシート!A:G,5,FALSE)</f>
        <v>5.4000000000000909</v>
      </c>
      <c r="M1966">
        <f>VLOOKUP(A1966,Bシート!A:G,6,FALSE)</f>
        <v>55</v>
      </c>
      <c r="N1966">
        <f>VLOOKUP(A1966,Bシート!A:G,7,FALSE)</f>
        <v>15</v>
      </c>
      <c r="O1966">
        <f>VLOOKUP(A1966,Bシート!A:H,8,FALSE)</f>
        <v>17.07</v>
      </c>
      <c r="P1966">
        <f>VLOOKUP(A1966,Bシート!A:I,9,FALSE)</f>
        <v>-0.47</v>
      </c>
      <c r="Q1966">
        <f>VLOOKUP(A1966,Bシート!A:J,10,FALSE)</f>
        <v>-0.88</v>
      </c>
    </row>
    <row r="1967" spans="1:17">
      <c r="A1967" s="11">
        <v>45677</v>
      </c>
      <c r="B1967">
        <v>4</v>
      </c>
      <c r="C1967">
        <v>12</v>
      </c>
      <c r="D1967">
        <v>25</v>
      </c>
      <c r="E1967">
        <v>29</v>
      </c>
      <c r="F1967">
        <v>34</v>
      </c>
      <c r="G1967">
        <v>36</v>
      </c>
      <c r="H1967">
        <v>32</v>
      </c>
      <c r="I1967">
        <f>VLOOKUP(A1967,Bシート!A:G,2,FALSE)</f>
        <v>11.4</v>
      </c>
      <c r="J1967">
        <f>VLOOKUP(A1967,Bシート!A:G,3,FALSE)</f>
        <v>3</v>
      </c>
      <c r="K1967">
        <f>VLOOKUP(A1967,Bシート!A:G,4,FALSE)</f>
        <v>1007.3</v>
      </c>
      <c r="L1967">
        <f>VLOOKUP(A1967,Bシート!A:G,5,FALSE)</f>
        <v>-7.6000000000000227</v>
      </c>
      <c r="M1967">
        <f>VLOOKUP(A1967,Bシート!A:G,6,FALSE)</f>
        <v>68</v>
      </c>
      <c r="N1967">
        <f>VLOOKUP(A1967,Bシート!A:G,7,FALSE)</f>
        <v>17</v>
      </c>
      <c r="O1967">
        <f>VLOOKUP(A1967,Bシート!A:H,8,FALSE)</f>
        <v>21.07</v>
      </c>
      <c r="P1967">
        <f>VLOOKUP(A1967,Bシート!A:I,9,FALSE)</f>
        <v>-0.97</v>
      </c>
      <c r="Q1967">
        <f>VLOOKUP(A1967,Bシート!A:J,10,FALSE)</f>
        <v>-0.23</v>
      </c>
    </row>
    <row r="1968" spans="1:17">
      <c r="A1968" s="11">
        <v>45680</v>
      </c>
      <c r="B1968">
        <v>3</v>
      </c>
      <c r="C1968">
        <v>4</v>
      </c>
      <c r="D1968">
        <v>22</v>
      </c>
      <c r="E1968">
        <v>26</v>
      </c>
      <c r="F1968">
        <v>29</v>
      </c>
      <c r="G1968">
        <v>35</v>
      </c>
      <c r="H1968">
        <v>37</v>
      </c>
      <c r="I1968">
        <f>VLOOKUP(A1968,Bシート!A:G,2,FALSE)</f>
        <v>8.9</v>
      </c>
      <c r="J1968">
        <f>VLOOKUP(A1968,Bシート!A:G,3,FALSE)</f>
        <v>0.20000000000000107</v>
      </c>
      <c r="K1968">
        <f>VLOOKUP(A1968,Bシート!A:G,4,FALSE)</f>
        <v>1016.9</v>
      </c>
      <c r="L1968">
        <f>VLOOKUP(A1968,Bシート!A:G,5,FALSE)</f>
        <v>-1.3000000000000682</v>
      </c>
      <c r="M1968">
        <f>VLOOKUP(A1968,Bシート!A:G,6,FALSE)</f>
        <v>69</v>
      </c>
      <c r="N1968">
        <f>VLOOKUP(A1968,Bシート!A:G,7,FALSE)</f>
        <v>30</v>
      </c>
      <c r="O1968">
        <f>VLOOKUP(A1968,Bシート!A:H,8,FALSE)</f>
        <v>24.07</v>
      </c>
      <c r="P1968">
        <f>VLOOKUP(A1968,Bシート!A:I,9,FALSE)</f>
        <v>-0.92</v>
      </c>
      <c r="Q1968">
        <f>VLOOKUP(A1968,Bシート!A:J,10,FALSE)</f>
        <v>0.4</v>
      </c>
    </row>
    <row r="1969" spans="1:17">
      <c r="A1969" s="11">
        <v>45684</v>
      </c>
      <c r="B1969">
        <v>6</v>
      </c>
      <c r="C1969">
        <v>13</v>
      </c>
      <c r="D1969">
        <v>15</v>
      </c>
      <c r="E1969">
        <v>22</v>
      </c>
      <c r="F1969">
        <v>35</v>
      </c>
      <c r="G1969">
        <v>41</v>
      </c>
      <c r="H1969">
        <v>37</v>
      </c>
      <c r="I1969">
        <f>VLOOKUP(A1969,Bシート!A:G,2,FALSE)</f>
        <v>8.1</v>
      </c>
      <c r="J1969">
        <f>VLOOKUP(A1969,Bシート!A:G,3,FALSE)</f>
        <v>-0.30000000000000071</v>
      </c>
      <c r="K1969">
        <f>VLOOKUP(A1969,Bシート!A:G,4,FALSE)</f>
        <v>1009.4</v>
      </c>
      <c r="L1969">
        <f>VLOOKUP(A1969,Bシート!A:G,5,FALSE)</f>
        <v>-4.5</v>
      </c>
      <c r="M1969">
        <f>VLOOKUP(A1969,Bシート!A:G,6,FALSE)</f>
        <v>44</v>
      </c>
      <c r="N1969">
        <f>VLOOKUP(A1969,Bシート!A:G,7,FALSE)</f>
        <v>4</v>
      </c>
      <c r="O1969">
        <f>VLOOKUP(A1969,Bシート!A:H,8,FALSE)</f>
        <v>28.07</v>
      </c>
      <c r="P1969">
        <f>VLOOKUP(A1969,Bシート!A:I,9,FALSE)</f>
        <v>-0.31</v>
      </c>
      <c r="Q1969">
        <f>VLOOKUP(A1969,Bシート!A:J,10,FALSE)</f>
        <v>0.95</v>
      </c>
    </row>
    <row r="1970" spans="1:17">
      <c r="A1970" s="11">
        <v>45687</v>
      </c>
      <c r="B1970">
        <v>3</v>
      </c>
      <c r="C1970">
        <v>7</v>
      </c>
      <c r="D1970">
        <v>12</v>
      </c>
      <c r="E1970">
        <v>13</v>
      </c>
      <c r="F1970">
        <v>35</v>
      </c>
      <c r="G1970">
        <v>38</v>
      </c>
      <c r="H1970">
        <v>24</v>
      </c>
      <c r="I1970">
        <f>VLOOKUP(A1970,Bシート!A:G,2,FALSE)</f>
        <v>8.3000000000000007</v>
      </c>
      <c r="J1970">
        <f>VLOOKUP(A1970,Bシート!A:G,3,FALSE)</f>
        <v>-0.39999999999999858</v>
      </c>
      <c r="K1970">
        <f>VLOOKUP(A1970,Bシート!A:G,4,FALSE)</f>
        <v>1010.5</v>
      </c>
      <c r="L1970">
        <f>VLOOKUP(A1970,Bシート!A:G,5,FALSE)</f>
        <v>3.5</v>
      </c>
      <c r="M1970">
        <f>VLOOKUP(A1970,Bシート!A:G,6,FALSE)</f>
        <v>30</v>
      </c>
      <c r="N1970">
        <f>VLOOKUP(A1970,Bシート!A:G,7,FALSE)</f>
        <v>1</v>
      </c>
      <c r="O1970">
        <f>VLOOKUP(A1970,Bシート!A:H,8,FALSE)</f>
        <v>1.54</v>
      </c>
      <c r="P1970">
        <f>VLOOKUP(A1970,Bシート!A:I,9,FALSE)</f>
        <v>0.32</v>
      </c>
      <c r="Q1970">
        <f>VLOOKUP(A1970,Bシート!A:J,10,FALSE)</f>
        <v>0.95</v>
      </c>
    </row>
    <row r="1971" spans="1:17">
      <c r="A1971" s="11">
        <v>45691</v>
      </c>
      <c r="B1971">
        <v>11</v>
      </c>
      <c r="C1971">
        <v>26</v>
      </c>
      <c r="D1971">
        <v>27</v>
      </c>
      <c r="E1971">
        <v>31</v>
      </c>
      <c r="F1971">
        <v>36</v>
      </c>
      <c r="G1971">
        <v>37</v>
      </c>
      <c r="H1971">
        <v>42</v>
      </c>
      <c r="I1971">
        <f>VLOOKUP(A1971,Bシート!A:G,2,FALSE)</f>
        <v>6.3</v>
      </c>
      <c r="J1971">
        <f>VLOOKUP(A1971,Bシート!A:G,3,FALSE)</f>
        <v>1.5999999999999996</v>
      </c>
      <c r="K1971">
        <f>VLOOKUP(A1971,Bシート!A:G,4,FALSE)</f>
        <v>1002.4</v>
      </c>
      <c r="L1971">
        <f>VLOOKUP(A1971,Bシート!A:G,5,FALSE)</f>
        <v>-9.7000000000000455</v>
      </c>
      <c r="M1971">
        <f>VLOOKUP(A1971,Bシート!A:G,6,FALSE)</f>
        <v>76</v>
      </c>
      <c r="N1971">
        <f>VLOOKUP(A1971,Bシート!A:G,7,FALSE)</f>
        <v>-14</v>
      </c>
      <c r="O1971">
        <f>VLOOKUP(A1971,Bシート!A:H,8,FALSE)</f>
        <v>5.54</v>
      </c>
      <c r="P1971">
        <f>VLOOKUP(A1971,Bシート!A:I,9,FALSE)</f>
        <v>0.92</v>
      </c>
      <c r="Q1971">
        <f>VLOOKUP(A1971,Bシート!A:J,10,FALSE)</f>
        <v>0.38</v>
      </c>
    </row>
    <row r="1972" spans="1:17">
      <c r="A1972" s="11">
        <v>45694</v>
      </c>
      <c r="B1972">
        <v>2</v>
      </c>
      <c r="C1972">
        <v>6</v>
      </c>
      <c r="D1972">
        <v>9</v>
      </c>
      <c r="E1972">
        <v>26</v>
      </c>
      <c r="F1972">
        <v>32</v>
      </c>
      <c r="G1972">
        <v>36</v>
      </c>
      <c r="H1972">
        <v>23</v>
      </c>
      <c r="I1972">
        <f>VLOOKUP(A1972,Bシート!A:G,2,FALSE)</f>
        <v>6.3</v>
      </c>
      <c r="J1972">
        <f>VLOOKUP(A1972,Bシート!A:G,3,FALSE)</f>
        <v>0.70000000000000018</v>
      </c>
      <c r="K1972">
        <f>VLOOKUP(A1972,Bシート!A:G,4,FALSE)</f>
        <v>1005.7</v>
      </c>
      <c r="L1972">
        <f>VLOOKUP(A1972,Bシート!A:G,5,FALSE)</f>
        <v>7.9000000000000909</v>
      </c>
      <c r="M1972">
        <f>VLOOKUP(A1972,Bシート!A:G,6,FALSE)</f>
        <v>39</v>
      </c>
      <c r="N1972">
        <f>VLOOKUP(A1972,Bシート!A:G,7,FALSE)</f>
        <v>16</v>
      </c>
      <c r="O1972">
        <f>VLOOKUP(A1972,Bシート!A:H,8,FALSE)</f>
        <v>8.5399999999999991</v>
      </c>
      <c r="P1972">
        <f>VLOOKUP(A1972,Bシート!A:I,9,FALSE)</f>
        <v>0.97</v>
      </c>
      <c r="Q1972">
        <f>VLOOKUP(A1972,Bシート!A:J,10,FALSE)</f>
        <v>-0.24</v>
      </c>
    </row>
    <row r="1973" spans="1:17">
      <c r="A1973" s="11">
        <v>45698</v>
      </c>
      <c r="B1973">
        <v>3</v>
      </c>
      <c r="C1973">
        <v>14</v>
      </c>
      <c r="D1973">
        <v>27</v>
      </c>
      <c r="E1973">
        <v>28</v>
      </c>
      <c r="F1973">
        <v>32</v>
      </c>
      <c r="G1973">
        <v>36</v>
      </c>
      <c r="H1973">
        <v>12</v>
      </c>
      <c r="I1973">
        <f>VLOOKUP(A1973,Bシート!A:G,2,FALSE)</f>
        <v>6.4</v>
      </c>
      <c r="J1973">
        <f>VLOOKUP(A1973,Bシート!A:G,3,FALSE)</f>
        <v>0.30000000000000071</v>
      </c>
      <c r="K1973">
        <f>VLOOKUP(A1973,Bシート!A:G,4,FALSE)</f>
        <v>1012.2</v>
      </c>
      <c r="L1973">
        <f>VLOOKUP(A1973,Bシート!A:G,5,FALSE)</f>
        <v>0</v>
      </c>
      <c r="M1973">
        <f>VLOOKUP(A1973,Bシート!A:G,6,FALSE)</f>
        <v>35</v>
      </c>
      <c r="N1973">
        <f>VLOOKUP(A1973,Bシート!A:G,7,FALSE)</f>
        <v>1</v>
      </c>
      <c r="O1973">
        <f>VLOOKUP(A1973,Bシート!A:H,8,FALSE)</f>
        <v>12.54</v>
      </c>
      <c r="P1973">
        <f>VLOOKUP(A1973,Bシート!A:I,9,FALSE)</f>
        <v>0.46</v>
      </c>
      <c r="Q1973">
        <f>VLOOKUP(A1973,Bシート!A:J,10,FALSE)</f>
        <v>-0.89</v>
      </c>
    </row>
    <row r="1974" spans="1:17">
      <c r="A1974" s="11">
        <v>45701</v>
      </c>
      <c r="B1974">
        <v>7</v>
      </c>
      <c r="C1974">
        <v>10</v>
      </c>
      <c r="D1974">
        <v>14</v>
      </c>
      <c r="E1974">
        <v>27</v>
      </c>
      <c r="F1974">
        <v>28</v>
      </c>
      <c r="G1974">
        <v>32</v>
      </c>
      <c r="H1974">
        <v>4</v>
      </c>
      <c r="I1974">
        <f>VLOOKUP(A1974,Bシート!A:G,2,FALSE)</f>
        <v>5.5</v>
      </c>
      <c r="J1974">
        <f>VLOOKUP(A1974,Bシート!A:G,3,FALSE)</f>
        <v>-5.9</v>
      </c>
      <c r="K1974">
        <f>VLOOKUP(A1974,Bシート!A:G,4,FALSE)</f>
        <v>1008.1</v>
      </c>
      <c r="L1974">
        <f>VLOOKUP(A1974,Bシート!A:G,5,FALSE)</f>
        <v>1.3000000000000682</v>
      </c>
      <c r="M1974">
        <f>VLOOKUP(A1974,Bシート!A:G,6,FALSE)</f>
        <v>36</v>
      </c>
      <c r="N1974">
        <f>VLOOKUP(A1974,Bシート!A:G,7,FALSE)</f>
        <v>-13</v>
      </c>
      <c r="O1974">
        <f>VLOOKUP(A1974,Bシート!A:H,8,FALSE)</f>
        <v>15.54</v>
      </c>
      <c r="P1974">
        <f>VLOOKUP(A1974,Bシート!A:I,9,FALSE)</f>
        <v>-0.16</v>
      </c>
      <c r="Q1974">
        <f>VLOOKUP(A1974,Bシート!A:J,10,FALSE)</f>
        <v>-0.99</v>
      </c>
    </row>
    <row r="1975" spans="1:17">
      <c r="A1975" s="11">
        <v>45705</v>
      </c>
      <c r="B1975">
        <v>2</v>
      </c>
      <c r="C1975">
        <v>6</v>
      </c>
      <c r="D1975">
        <v>13</v>
      </c>
      <c r="E1975">
        <v>21</v>
      </c>
      <c r="F1975">
        <v>24</v>
      </c>
      <c r="G1975">
        <v>30</v>
      </c>
      <c r="H1975">
        <v>43</v>
      </c>
      <c r="I1975">
        <f>VLOOKUP(A1975,Bシート!A:G,2,FALSE)</f>
        <v>8.3000000000000007</v>
      </c>
      <c r="J1975">
        <f>VLOOKUP(A1975,Bシート!A:G,3,FALSE)</f>
        <v>-4.0999999999999996</v>
      </c>
      <c r="K1975">
        <f>VLOOKUP(A1975,Bシート!A:G,4,FALSE)</f>
        <v>1001.5</v>
      </c>
      <c r="L1975">
        <f>VLOOKUP(A1975,Bシート!A:G,5,FALSE)</f>
        <v>-4.3999999999999773</v>
      </c>
      <c r="M1975">
        <f>VLOOKUP(A1975,Bシート!A:G,6,FALSE)</f>
        <v>36</v>
      </c>
      <c r="N1975">
        <f>VLOOKUP(A1975,Bシート!A:G,7,FALSE)</f>
        <v>-24</v>
      </c>
      <c r="O1975">
        <f>VLOOKUP(A1975,Bシート!A:H,8,FALSE)</f>
        <v>19.54</v>
      </c>
      <c r="P1975">
        <f>VLOOKUP(A1975,Bシート!A:I,9,FALSE)</f>
        <v>-0.85</v>
      </c>
      <c r="Q1975">
        <f>VLOOKUP(A1975,Bシート!A:J,10,FALSE)</f>
        <v>-0.53</v>
      </c>
    </row>
    <row r="1976" spans="1:17">
      <c r="A1976" s="11">
        <v>45708</v>
      </c>
      <c r="B1976">
        <v>11</v>
      </c>
      <c r="C1976">
        <v>13</v>
      </c>
      <c r="D1976">
        <v>15</v>
      </c>
      <c r="E1976">
        <v>20</v>
      </c>
      <c r="F1976">
        <v>35</v>
      </c>
      <c r="G1976">
        <v>42</v>
      </c>
      <c r="H1976">
        <v>19</v>
      </c>
      <c r="I1976">
        <f>VLOOKUP(A1976,Bシート!A:G,2,FALSE)</f>
        <v>6.6</v>
      </c>
      <c r="J1976">
        <f>VLOOKUP(A1976,Bシート!A:G,3,FALSE)</f>
        <v>1.7999999999999998</v>
      </c>
      <c r="K1976">
        <f>VLOOKUP(A1976,Bシート!A:G,4,FALSE)</f>
        <v>1015.6</v>
      </c>
      <c r="L1976">
        <f>VLOOKUP(A1976,Bシート!A:G,5,FALSE)</f>
        <v>3.6000000000000227</v>
      </c>
      <c r="M1976">
        <f>VLOOKUP(A1976,Bシート!A:G,6,FALSE)</f>
        <v>26</v>
      </c>
      <c r="N1976">
        <f>VLOOKUP(A1976,Bシート!A:G,7,FALSE)</f>
        <v>-4</v>
      </c>
      <c r="O1976">
        <f>VLOOKUP(A1976,Bシート!A:H,8,FALSE)</f>
        <v>22.54</v>
      </c>
      <c r="P1976">
        <f>VLOOKUP(A1976,Bシート!A:I,9,FALSE)</f>
        <v>-1</v>
      </c>
      <c r="Q1976">
        <f>VLOOKUP(A1976,Bシート!A:J,10,FALSE)</f>
        <v>0.08</v>
      </c>
    </row>
    <row r="1977" spans="1:17">
      <c r="A1977" s="11">
        <v>45712</v>
      </c>
      <c r="B1977">
        <v>4</v>
      </c>
      <c r="C1977">
        <v>6</v>
      </c>
      <c r="D1977">
        <v>22</v>
      </c>
      <c r="E1977">
        <v>30</v>
      </c>
      <c r="F1977">
        <v>33</v>
      </c>
      <c r="G1977">
        <v>36</v>
      </c>
      <c r="H1977">
        <v>2</v>
      </c>
      <c r="I1977">
        <f>VLOOKUP(A1977,Bシート!A:G,2,FALSE)</f>
        <v>6.6</v>
      </c>
      <c r="J1977">
        <f>VLOOKUP(A1977,Bシート!A:G,3,FALSE)</f>
        <v>0.29999999999999982</v>
      </c>
      <c r="K1977">
        <f>VLOOKUP(A1977,Bシート!A:G,4,FALSE)</f>
        <v>1015.4</v>
      </c>
      <c r="L1977">
        <f>VLOOKUP(A1977,Bシート!A:G,5,FALSE)</f>
        <v>-0.20000000000004547</v>
      </c>
      <c r="M1977">
        <f>VLOOKUP(A1977,Bシート!A:G,6,FALSE)</f>
        <v>29</v>
      </c>
      <c r="N1977">
        <f>VLOOKUP(A1977,Bシート!A:G,7,FALSE)</f>
        <v>4</v>
      </c>
      <c r="O1977">
        <f>VLOOKUP(A1977,Bシート!A:H,8,FALSE)</f>
        <v>26.54</v>
      </c>
      <c r="P1977">
        <f>VLOOKUP(A1977,Bシート!A:I,9,FALSE)</f>
        <v>-0.59</v>
      </c>
      <c r="Q1977">
        <f>VLOOKUP(A1977,Bシート!A:J,10,FALSE)</f>
        <v>0.8</v>
      </c>
    </row>
    <row r="1978" spans="1:17">
      <c r="A1978" s="11">
        <v>45715</v>
      </c>
      <c r="B1978">
        <v>4</v>
      </c>
      <c r="C1978">
        <v>14</v>
      </c>
      <c r="D1978">
        <v>20</v>
      </c>
      <c r="E1978">
        <v>28</v>
      </c>
      <c r="F1978">
        <v>29</v>
      </c>
      <c r="G1978">
        <v>34</v>
      </c>
      <c r="H1978">
        <v>30</v>
      </c>
      <c r="I1978">
        <f>VLOOKUP(A1978,Bシート!A:G,2,FALSE)</f>
        <v>11.9</v>
      </c>
      <c r="J1978">
        <f>VLOOKUP(A1978,Bシート!A:G,3,FALSE)</f>
        <v>-9.9999999999999645E-2</v>
      </c>
      <c r="K1978">
        <f>VLOOKUP(A1978,Bシート!A:G,4,FALSE)</f>
        <v>1017.3</v>
      </c>
      <c r="L1978">
        <f>VLOOKUP(A1978,Bシート!A:G,5,FALSE)</f>
        <v>5.1999999999999318</v>
      </c>
      <c r="M1978">
        <f>VLOOKUP(A1978,Bシート!A:G,6,FALSE)</f>
        <v>46</v>
      </c>
      <c r="N1978">
        <f>VLOOKUP(A1978,Bシート!A:G,7,FALSE)</f>
        <v>17</v>
      </c>
      <c r="O1978">
        <f>VLOOKUP(A1978,Bシート!A:H,8,FALSE)</f>
        <v>0.01</v>
      </c>
      <c r="P1978">
        <f>VLOOKUP(A1978,Bシート!A:I,9,FALSE)</f>
        <v>0</v>
      </c>
      <c r="Q1978">
        <f>VLOOKUP(A1978,Bシート!A:J,10,FALSE)</f>
        <v>1</v>
      </c>
    </row>
    <row r="1979" spans="1:17">
      <c r="A1979" s="11">
        <v>45719</v>
      </c>
      <c r="B1979">
        <v>23</v>
      </c>
      <c r="C1979">
        <v>25</v>
      </c>
      <c r="D1979">
        <v>26</v>
      </c>
      <c r="E1979">
        <v>30</v>
      </c>
      <c r="F1979">
        <v>34</v>
      </c>
      <c r="G1979">
        <v>35</v>
      </c>
      <c r="H1979">
        <v>12</v>
      </c>
      <c r="I1979">
        <f>VLOOKUP(A1979,Bシート!A:G,2,FALSE)</f>
        <v>2.5</v>
      </c>
      <c r="J1979">
        <f>VLOOKUP(A1979,Bシート!A:G,3,FALSE)</f>
        <v>-14.3</v>
      </c>
      <c r="K1979">
        <f>VLOOKUP(A1979,Bシート!A:G,4,FALSE)</f>
        <v>1018.5</v>
      </c>
      <c r="L1979">
        <f>VLOOKUP(A1979,Bシート!A:G,5,FALSE)</f>
        <v>9.7999999999999545</v>
      </c>
      <c r="M1979">
        <f>VLOOKUP(A1979,Bシート!A:G,6,FALSE)</f>
        <v>94</v>
      </c>
      <c r="N1979">
        <f>VLOOKUP(A1979,Bシート!A:G,7,FALSE)</f>
        <v>42</v>
      </c>
      <c r="O1979">
        <f>VLOOKUP(A1979,Bシート!A:H,8,FALSE)</f>
        <v>4.01</v>
      </c>
      <c r="P1979">
        <f>VLOOKUP(A1979,Bシート!A:I,9,FALSE)</f>
        <v>0.75</v>
      </c>
      <c r="Q1979">
        <f>VLOOKUP(A1979,Bシート!A:J,10,FALSE)</f>
        <v>0.66</v>
      </c>
    </row>
    <row r="1980" spans="1:17">
      <c r="A1980" s="11">
        <v>45722</v>
      </c>
      <c r="B1980">
        <v>15</v>
      </c>
      <c r="C1980">
        <v>18</v>
      </c>
      <c r="D1980">
        <v>19</v>
      </c>
      <c r="E1980">
        <v>21</v>
      </c>
      <c r="F1980">
        <v>37</v>
      </c>
      <c r="G1980">
        <v>40</v>
      </c>
      <c r="H1980">
        <v>17</v>
      </c>
      <c r="I1980">
        <f>VLOOKUP(A1980,Bシート!A:G,2,FALSE)</f>
        <v>9.6999999999999993</v>
      </c>
      <c r="J1980">
        <f>VLOOKUP(A1980,Bシート!A:G,3,FALSE)</f>
        <v>1.6999999999999993</v>
      </c>
      <c r="K1980">
        <f>VLOOKUP(A1980,Bシート!A:G,4,FALSE)</f>
        <v>1009.5</v>
      </c>
      <c r="L1980">
        <f>VLOOKUP(A1980,Bシート!A:G,5,FALSE)</f>
        <v>1.8999999999999773</v>
      </c>
      <c r="M1980">
        <f>VLOOKUP(A1980,Bシート!A:G,6,FALSE)</f>
        <v>39</v>
      </c>
      <c r="N1980">
        <f>VLOOKUP(A1980,Bシート!A:G,7,FALSE)</f>
        <v>-60</v>
      </c>
      <c r="O1980">
        <f>VLOOKUP(A1980,Bシート!A:H,8,FALSE)</f>
        <v>7.01</v>
      </c>
      <c r="P1980">
        <f>VLOOKUP(A1980,Bシート!A:I,9,FALSE)</f>
        <v>1</v>
      </c>
      <c r="Q1980">
        <f>VLOOKUP(A1980,Bシート!A:J,10,FALSE)</f>
        <v>0.08</v>
      </c>
    </row>
    <row r="1981" spans="1:17">
      <c r="A1981" s="11">
        <v>45726</v>
      </c>
      <c r="B1981">
        <v>1</v>
      </c>
      <c r="C1981">
        <v>2</v>
      </c>
      <c r="D1981">
        <v>13</v>
      </c>
      <c r="E1981">
        <v>19</v>
      </c>
      <c r="F1981">
        <v>35</v>
      </c>
      <c r="G1981">
        <v>41</v>
      </c>
      <c r="H1981">
        <v>3</v>
      </c>
      <c r="I1981">
        <f>VLOOKUP(A1981,Bシート!A:G,2,FALSE)</f>
        <v>10.9</v>
      </c>
      <c r="J1981">
        <f>VLOOKUP(A1981,Bシート!A:G,3,FALSE)</f>
        <v>0.80000000000000071</v>
      </c>
      <c r="K1981">
        <f>VLOOKUP(A1981,Bシート!A:G,4,FALSE)</f>
        <v>1025.9000000000001</v>
      </c>
      <c r="L1981">
        <f>VLOOKUP(A1981,Bシート!A:G,5,FALSE)</f>
        <v>3.4000000000000909</v>
      </c>
      <c r="M1981">
        <f>VLOOKUP(A1981,Bシート!A:G,6,FALSE)</f>
        <v>31</v>
      </c>
      <c r="N1981">
        <f>VLOOKUP(A1981,Bシート!A:G,7,FALSE)</f>
        <v>-11</v>
      </c>
      <c r="O1981">
        <f>VLOOKUP(A1981,Bシート!A:H,8,FALSE)</f>
        <v>11.01</v>
      </c>
      <c r="P1981">
        <f>VLOOKUP(A1981,Bシート!A:I,9,FALSE)</f>
        <v>0.72</v>
      </c>
      <c r="Q1981">
        <f>VLOOKUP(A1981,Bシート!A:J,10,FALSE)</f>
        <v>-0.7</v>
      </c>
    </row>
    <row r="1982" spans="1:17">
      <c r="A1982" s="11">
        <v>45729</v>
      </c>
      <c r="B1982">
        <v>5</v>
      </c>
      <c r="C1982">
        <v>10</v>
      </c>
      <c r="D1982">
        <v>15</v>
      </c>
      <c r="E1982">
        <v>17</v>
      </c>
      <c r="F1982">
        <v>29</v>
      </c>
      <c r="G1982">
        <v>41</v>
      </c>
      <c r="H1982">
        <v>30</v>
      </c>
      <c r="I1982">
        <f>VLOOKUP(A1982,Bシート!A:G,2,FALSE)</f>
        <v>15.8</v>
      </c>
      <c r="J1982">
        <f>VLOOKUP(A1982,Bシート!A:G,3,FALSE)</f>
        <v>2.4000000000000004</v>
      </c>
      <c r="K1982">
        <f>VLOOKUP(A1982,Bシート!A:G,4,FALSE)</f>
        <v>1011.1</v>
      </c>
      <c r="L1982">
        <f>VLOOKUP(A1982,Bシート!A:G,5,FALSE)</f>
        <v>-1.1000000000000227</v>
      </c>
      <c r="M1982">
        <f>VLOOKUP(A1982,Bシート!A:G,6,FALSE)</f>
        <v>73</v>
      </c>
      <c r="N1982">
        <f>VLOOKUP(A1982,Bシート!A:G,7,FALSE)</f>
        <v>-27</v>
      </c>
      <c r="O1982">
        <f>VLOOKUP(A1982,Bシート!A:H,8,FALSE)</f>
        <v>14.01</v>
      </c>
      <c r="P1982">
        <f>VLOOKUP(A1982,Bシート!A:I,9,FALSE)</f>
        <v>0.16</v>
      </c>
      <c r="Q1982">
        <f>VLOOKUP(A1982,Bシート!A:J,10,FALSE)</f>
        <v>-0.99</v>
      </c>
    </row>
    <row r="1983" spans="1:17">
      <c r="A1983" s="11">
        <v>45733</v>
      </c>
      <c r="B1983">
        <v>20</v>
      </c>
      <c r="C1983">
        <v>21</v>
      </c>
      <c r="D1983">
        <v>23</v>
      </c>
      <c r="E1983">
        <v>28</v>
      </c>
      <c r="F1983">
        <v>32</v>
      </c>
      <c r="G1983">
        <v>34</v>
      </c>
      <c r="H1983">
        <v>6</v>
      </c>
      <c r="I1983">
        <f>VLOOKUP(A1983,Bシート!A:G,2,FALSE)</f>
        <v>9.8000000000000007</v>
      </c>
      <c r="J1983">
        <f>VLOOKUP(A1983,Bシート!A:G,3,FALSE)</f>
        <v>2.4000000000000004</v>
      </c>
      <c r="K1983">
        <f>VLOOKUP(A1983,Bシート!A:G,4,FALSE)</f>
        <v>1003</v>
      </c>
      <c r="L1983">
        <f>VLOOKUP(A1983,Bシート!A:G,5,FALSE)</f>
        <v>6.6000000000000227</v>
      </c>
      <c r="M1983">
        <f>VLOOKUP(A1983,Bシート!A:G,6,FALSE)</f>
        <v>39</v>
      </c>
      <c r="N1983">
        <f>VLOOKUP(A1983,Bシート!A:G,7,FALSE)</f>
        <v>-60</v>
      </c>
      <c r="O1983">
        <f>VLOOKUP(A1983,Bシート!A:H,8,FALSE)</f>
        <v>18.010000000000002</v>
      </c>
      <c r="P1983">
        <f>VLOOKUP(A1983,Bシート!A:I,9,FALSE)</f>
        <v>-0.64</v>
      </c>
      <c r="Q1983">
        <f>VLOOKUP(A1983,Bシート!A:J,10,FALSE)</f>
        <v>-0.77</v>
      </c>
    </row>
    <row r="1984" spans="1:17">
      <c r="A1984" s="11">
        <v>45736</v>
      </c>
      <c r="B1984">
        <v>3</v>
      </c>
      <c r="C1984">
        <v>18</v>
      </c>
      <c r="D1984">
        <v>31</v>
      </c>
      <c r="E1984">
        <v>36</v>
      </c>
      <c r="F1984">
        <v>37</v>
      </c>
      <c r="G1984">
        <v>40</v>
      </c>
      <c r="H1984">
        <v>23</v>
      </c>
      <c r="I1984">
        <f>VLOOKUP(A1984,Bシート!A:G,2,FALSE)</f>
        <v>9.5</v>
      </c>
      <c r="J1984">
        <f>VLOOKUP(A1984,Bシート!A:G,3,FALSE)</f>
        <v>1.5999999999999996</v>
      </c>
      <c r="K1984">
        <f>VLOOKUP(A1984,Bシート!A:G,4,FALSE)</f>
        <v>1013</v>
      </c>
      <c r="L1984">
        <f>VLOOKUP(A1984,Bシート!A:G,5,FALSE)</f>
        <v>2.7999999999999545</v>
      </c>
      <c r="M1984">
        <f>VLOOKUP(A1984,Bシート!A:G,6,FALSE)</f>
        <v>66</v>
      </c>
      <c r="N1984">
        <f>VLOOKUP(A1984,Bシート!A:G,7,FALSE)</f>
        <v>4</v>
      </c>
      <c r="O1984">
        <f>VLOOKUP(A1984,Bシート!A:H,8,FALSE)</f>
        <v>21.01</v>
      </c>
      <c r="P1984">
        <f>VLOOKUP(A1984,Bシート!A:I,9,FALSE)</f>
        <v>-0.97</v>
      </c>
      <c r="Q1984">
        <f>VLOOKUP(A1984,Bシート!A:J,10,FALSE)</f>
        <v>-0.24</v>
      </c>
    </row>
    <row r="1985" spans="1:17">
      <c r="A1985" s="11">
        <v>45740</v>
      </c>
      <c r="B1985">
        <v>4</v>
      </c>
      <c r="C1985">
        <v>19</v>
      </c>
      <c r="D1985">
        <v>28</v>
      </c>
      <c r="E1985">
        <v>29</v>
      </c>
      <c r="F1985">
        <v>34</v>
      </c>
      <c r="G1985">
        <v>40</v>
      </c>
      <c r="H1985">
        <v>3</v>
      </c>
      <c r="I1985">
        <f>VLOOKUP(A1985,Bシート!A:G,2,FALSE)</f>
        <v>16.8</v>
      </c>
      <c r="J1985">
        <f>VLOOKUP(A1985,Bシート!A:G,3,FALSE)</f>
        <v>-1.0999999999999979</v>
      </c>
      <c r="K1985">
        <f>VLOOKUP(A1985,Bシート!A:G,4,FALSE)</f>
        <v>1003.7</v>
      </c>
      <c r="L1985">
        <f>VLOOKUP(A1985,Bシート!A:G,5,FALSE)</f>
        <v>-2.1999999999999318</v>
      </c>
      <c r="M1985">
        <f>VLOOKUP(A1985,Bシート!A:G,6,FALSE)</f>
        <v>74</v>
      </c>
      <c r="N1985">
        <f>VLOOKUP(A1985,Bシート!A:G,7,FALSE)</f>
        <v>21</v>
      </c>
      <c r="O1985">
        <f>VLOOKUP(A1985,Bシート!A:H,8,FALSE)</f>
        <v>25.01</v>
      </c>
      <c r="P1985">
        <f>VLOOKUP(A1985,Bシート!A:I,9,FALSE)</f>
        <v>-0.82</v>
      </c>
      <c r="Q1985">
        <f>VLOOKUP(A1985,Bシート!A:J,10,FALSE)</f>
        <v>0.56999999999999995</v>
      </c>
    </row>
    <row r="1986" spans="1:17">
      <c r="A1986" s="11">
        <v>45743</v>
      </c>
      <c r="B1986">
        <v>1</v>
      </c>
      <c r="C1986">
        <v>30</v>
      </c>
      <c r="D1986">
        <v>36</v>
      </c>
      <c r="E1986">
        <v>37</v>
      </c>
      <c r="F1986">
        <v>41</v>
      </c>
      <c r="G1986">
        <v>43</v>
      </c>
      <c r="H1986">
        <v>33</v>
      </c>
      <c r="I1986">
        <f>VLOOKUP(A1986,Bシート!A:G,2,FALSE)</f>
        <v>20.5</v>
      </c>
      <c r="J1986">
        <f>VLOOKUP(A1986,Bシート!A:G,3,FALSE)</f>
        <v>-1.3999999999999986</v>
      </c>
      <c r="K1986">
        <f>VLOOKUP(A1986,Bシート!A:G,4,FALSE)</f>
        <v>1001.1</v>
      </c>
      <c r="L1986">
        <f>VLOOKUP(A1986,Bシート!A:G,5,FALSE)</f>
        <v>-1.7999999999999545</v>
      </c>
      <c r="M1986">
        <f>VLOOKUP(A1986,Bシート!A:G,6,FALSE)</f>
        <v>77</v>
      </c>
      <c r="N1986">
        <f>VLOOKUP(A1986,Bシート!A:G,7,FALSE)</f>
        <v>57</v>
      </c>
      <c r="O1986">
        <f>VLOOKUP(A1986,Bシート!A:H,8,FALSE)</f>
        <v>28.01</v>
      </c>
      <c r="P1986">
        <f>VLOOKUP(A1986,Bシート!A:I,9,FALSE)</f>
        <v>-0.32</v>
      </c>
      <c r="Q1986">
        <f>VLOOKUP(A1986,Bシート!A:J,10,FALSE)</f>
        <v>0.95</v>
      </c>
    </row>
    <row r="1987" spans="1:17">
      <c r="A1987" s="11">
        <v>45747</v>
      </c>
      <c r="B1987">
        <v>14</v>
      </c>
      <c r="C1987">
        <v>20</v>
      </c>
      <c r="D1987">
        <v>29</v>
      </c>
      <c r="E1987">
        <v>31</v>
      </c>
      <c r="F1987">
        <v>41</v>
      </c>
      <c r="G1987">
        <v>42</v>
      </c>
      <c r="H1987">
        <v>24</v>
      </c>
      <c r="I1987">
        <f>VLOOKUP(A1987,Bシート!A:G,2,FALSE)</f>
        <v>7.2</v>
      </c>
      <c r="J1987">
        <f>VLOOKUP(A1987,Bシート!A:G,3,FALSE)</f>
        <v>-4.4999999999999991</v>
      </c>
      <c r="K1987">
        <f>VLOOKUP(A1987,Bシート!A:G,4,FALSE)</f>
        <v>1024.7</v>
      </c>
      <c r="L1987">
        <f>VLOOKUP(A1987,Bシート!A:G,5,FALSE)</f>
        <v>10</v>
      </c>
      <c r="M1987">
        <f>VLOOKUP(A1987,Bシート!A:G,6,FALSE)</f>
        <v>68</v>
      </c>
      <c r="N1987">
        <f>VLOOKUP(A1987,Bシート!A:G,7,FALSE)</f>
        <v>9</v>
      </c>
      <c r="O1987">
        <f>VLOOKUP(A1987,Bシート!A:H,8,FALSE)</f>
        <v>2.48</v>
      </c>
      <c r="P1987">
        <f>VLOOKUP(A1987,Bシート!A:I,9,FALSE)</f>
        <v>0.5</v>
      </c>
      <c r="Q1987">
        <f>VLOOKUP(A1987,Bシート!A:J,10,FALSE)</f>
        <v>0.86</v>
      </c>
    </row>
    <row r="1988" spans="1:17">
      <c r="A1988" s="11">
        <v>45750</v>
      </c>
      <c r="B1988">
        <v>8</v>
      </c>
      <c r="C1988">
        <v>12</v>
      </c>
      <c r="D1988">
        <v>25</v>
      </c>
      <c r="E1988">
        <v>28</v>
      </c>
      <c r="F1988">
        <v>32</v>
      </c>
      <c r="G1988">
        <v>42</v>
      </c>
      <c r="H1988">
        <v>27</v>
      </c>
      <c r="I1988">
        <f>VLOOKUP(A1988,Bシート!A:G,2,FALSE)</f>
        <v>8.3000000000000007</v>
      </c>
      <c r="J1988">
        <f>VLOOKUP(A1988,Bシート!A:G,3,FALSE)</f>
        <v>-2.8999999999999986</v>
      </c>
      <c r="K1988">
        <f>VLOOKUP(A1988,Bシート!A:G,4,FALSE)</f>
        <v>1010</v>
      </c>
      <c r="L1988">
        <f>VLOOKUP(A1988,Bシート!A:G,5,FALSE)</f>
        <v>-2.2999999999999545</v>
      </c>
      <c r="M1988">
        <f>VLOOKUP(A1988,Bシート!A:G,6,FALSE)</f>
        <v>93</v>
      </c>
      <c r="N1988">
        <f>VLOOKUP(A1988,Bシート!A:G,7,FALSE)</f>
        <v>8</v>
      </c>
      <c r="O1988">
        <f>VLOOKUP(A1988,Bシート!A:H,8,FALSE)</f>
        <v>5.48</v>
      </c>
      <c r="P1988">
        <f>VLOOKUP(A1988,Bシート!A:I,9,FALSE)</f>
        <v>0.92</v>
      </c>
      <c r="Q1988">
        <f>VLOOKUP(A1988,Bシート!A:J,10,FALSE)</f>
        <v>0.39</v>
      </c>
    </row>
    <row r="1989" spans="1:17">
      <c r="A1989" s="11">
        <v>45754</v>
      </c>
      <c r="B1989">
        <v>6</v>
      </c>
      <c r="C1989">
        <v>20</v>
      </c>
      <c r="D1989">
        <v>23</v>
      </c>
      <c r="E1989">
        <v>24</v>
      </c>
      <c r="F1989">
        <v>33</v>
      </c>
      <c r="G1989">
        <v>35</v>
      </c>
      <c r="H1989">
        <v>27</v>
      </c>
      <c r="I1989">
        <f>VLOOKUP(A1989,Bシート!A:G,2,FALSE)</f>
        <v>15.9</v>
      </c>
      <c r="J1989">
        <f>VLOOKUP(A1989,Bシート!A:G,3,FALSE)</f>
        <v>0.70000000000000107</v>
      </c>
      <c r="K1989">
        <f>VLOOKUP(A1989,Bシート!A:G,4,FALSE)</f>
        <v>1011.1</v>
      </c>
      <c r="L1989">
        <f>VLOOKUP(A1989,Bシート!A:G,5,FALSE)</f>
        <v>1.2000000000000455</v>
      </c>
      <c r="M1989">
        <f>VLOOKUP(A1989,Bシート!A:G,6,FALSE)</f>
        <v>32</v>
      </c>
      <c r="N1989">
        <f>VLOOKUP(A1989,Bシート!A:G,7,FALSE)</f>
        <v>-48</v>
      </c>
      <c r="O1989">
        <f>VLOOKUP(A1989,Bシート!A:H,8,FALSE)</f>
        <v>9.48</v>
      </c>
      <c r="P1989">
        <f>VLOOKUP(A1989,Bシート!A:I,9,FALSE)</f>
        <v>0.9</v>
      </c>
      <c r="Q1989">
        <f>VLOOKUP(A1989,Bシート!A:J,10,FALSE)</f>
        <v>-0.43</v>
      </c>
    </row>
    <row r="1990" spans="1:17">
      <c r="A1990" s="11">
        <v>45757</v>
      </c>
      <c r="B1990">
        <v>15</v>
      </c>
      <c r="C1990">
        <v>17</v>
      </c>
      <c r="D1990">
        <v>23</v>
      </c>
      <c r="E1990">
        <v>29</v>
      </c>
      <c r="F1990">
        <v>35</v>
      </c>
      <c r="G1990">
        <v>43</v>
      </c>
      <c r="H1990">
        <v>8</v>
      </c>
      <c r="I1990">
        <f>VLOOKUP(A1990,Bシート!A:G,2,FALSE)</f>
        <v>18.399999999999999</v>
      </c>
      <c r="J1990">
        <f>VLOOKUP(A1990,Bシート!A:G,3,FALSE)</f>
        <v>2.1999999999999993</v>
      </c>
      <c r="K1990">
        <f>VLOOKUP(A1990,Bシート!A:G,4,FALSE)</f>
        <v>1005</v>
      </c>
      <c r="L1990">
        <f>VLOOKUP(A1990,Bシート!A:G,5,FALSE)</f>
        <v>-4.6000000000000227</v>
      </c>
      <c r="M1990">
        <f>VLOOKUP(A1990,Bシート!A:G,6,FALSE)</f>
        <v>71</v>
      </c>
      <c r="N1990">
        <f>VLOOKUP(A1990,Bシート!A:G,7,FALSE)</f>
        <v>21</v>
      </c>
      <c r="O1990">
        <f>VLOOKUP(A1990,Bシート!A:H,8,FALSE)</f>
        <v>12.48</v>
      </c>
      <c r="P1990">
        <f>VLOOKUP(A1990,Bシート!A:I,9,FALSE)</f>
        <v>0.47</v>
      </c>
      <c r="Q1990">
        <f>VLOOKUP(A1990,Bシート!A:J,10,FALSE)</f>
        <v>-0.88</v>
      </c>
    </row>
    <row r="1991" spans="1:17">
      <c r="A1991" s="11">
        <v>45761</v>
      </c>
      <c r="B1991">
        <v>6</v>
      </c>
      <c r="C1991">
        <v>9</v>
      </c>
      <c r="D1991">
        <v>15</v>
      </c>
      <c r="E1991">
        <v>19</v>
      </c>
      <c r="F1991">
        <v>24</v>
      </c>
      <c r="G1991">
        <v>40</v>
      </c>
      <c r="H1991">
        <v>30</v>
      </c>
      <c r="I1991">
        <f>VLOOKUP(A1991,Bシート!A:G,2,FALSE)</f>
        <v>17.399999999999999</v>
      </c>
      <c r="J1991">
        <f>VLOOKUP(A1991,Bシート!A:G,3,FALSE)</f>
        <v>3.4999999999999982</v>
      </c>
      <c r="K1991">
        <f>VLOOKUP(A1991,Bシート!A:G,4,FALSE)</f>
        <v>994.9</v>
      </c>
      <c r="L1991">
        <f>VLOOKUP(A1991,Bシート!A:G,5,FALSE)</f>
        <v>-10.5</v>
      </c>
      <c r="M1991">
        <f>VLOOKUP(A1991,Bシート!A:G,6,FALSE)</f>
        <v>50</v>
      </c>
      <c r="N1991">
        <f>VLOOKUP(A1991,Bシート!A:G,7,FALSE)</f>
        <v>-43</v>
      </c>
      <c r="O1991">
        <f>VLOOKUP(A1991,Bシート!A:H,8,FALSE)</f>
        <v>16.48</v>
      </c>
      <c r="P1991">
        <f>VLOOKUP(A1991,Bシート!A:I,9,FALSE)</f>
        <v>-0.36</v>
      </c>
      <c r="Q1991">
        <f>VLOOKUP(A1991,Bシート!A:J,10,FALSE)</f>
        <v>-0.93</v>
      </c>
    </row>
    <row r="1992" spans="1:17">
      <c r="A1992" s="11">
        <v>45764</v>
      </c>
      <c r="B1992">
        <v>1</v>
      </c>
      <c r="C1992">
        <v>5</v>
      </c>
      <c r="D1992">
        <v>12</v>
      </c>
      <c r="E1992">
        <v>16</v>
      </c>
      <c r="F1992">
        <v>17</v>
      </c>
      <c r="G1992">
        <v>40</v>
      </c>
      <c r="H1992">
        <v>4</v>
      </c>
      <c r="I1992">
        <f>VLOOKUP(A1992,Bシート!A:G,2,FALSE)</f>
        <v>21.4</v>
      </c>
      <c r="J1992">
        <f>VLOOKUP(A1992,Bシート!A:G,3,FALSE)</f>
        <v>3.0999999999999979</v>
      </c>
      <c r="K1992">
        <f>VLOOKUP(A1992,Bシート!A:G,4,FALSE)</f>
        <v>1007.6</v>
      </c>
      <c r="L1992">
        <f>VLOOKUP(A1992,Bシート!A:G,5,FALSE)</f>
        <v>3.3000000000000682</v>
      </c>
      <c r="M1992">
        <f>VLOOKUP(A1992,Bシート!A:G,6,FALSE)</f>
        <v>42</v>
      </c>
      <c r="N1992">
        <f>VLOOKUP(A1992,Bシート!A:G,7,FALSE)</f>
        <v>16</v>
      </c>
      <c r="O1992">
        <f>VLOOKUP(A1992,Bシート!A:H,8,FALSE)</f>
        <v>19.48</v>
      </c>
      <c r="P1992">
        <f>VLOOKUP(A1992,Bシート!A:I,9,FALSE)</f>
        <v>-0.84</v>
      </c>
      <c r="Q1992">
        <f>VLOOKUP(A1992,Bシート!A:J,10,FALSE)</f>
        <v>-0.54</v>
      </c>
    </row>
    <row r="1993" spans="1:17">
      <c r="A1993" s="11">
        <v>45768</v>
      </c>
      <c r="B1993">
        <v>9</v>
      </c>
      <c r="C1993">
        <v>11</v>
      </c>
      <c r="D1993">
        <v>18</v>
      </c>
      <c r="E1993">
        <v>21</v>
      </c>
      <c r="F1993">
        <v>27</v>
      </c>
      <c r="G1993">
        <v>34</v>
      </c>
      <c r="H1993">
        <v>13</v>
      </c>
      <c r="I1993">
        <f>VLOOKUP(A1993,Bシート!A:G,2,FALSE)</f>
        <v>17.7</v>
      </c>
      <c r="J1993">
        <f>VLOOKUP(A1993,Bシート!A:G,3,FALSE)</f>
        <v>-3.4000000000000021</v>
      </c>
      <c r="K1993">
        <f>VLOOKUP(A1993,Bシート!A:G,4,FALSE)</f>
        <v>1013.5</v>
      </c>
      <c r="L1993">
        <f>VLOOKUP(A1993,Bシート!A:G,5,FALSE)</f>
        <v>8.2000000000000455</v>
      </c>
      <c r="M1993">
        <f>VLOOKUP(A1993,Bシート!A:G,6,FALSE)</f>
        <v>60</v>
      </c>
      <c r="N1993">
        <f>VLOOKUP(A1993,Bシート!A:G,7,FALSE)</f>
        <v>-6</v>
      </c>
      <c r="O1993">
        <f>VLOOKUP(A1993,Bシート!A:H,8,FALSE)</f>
        <v>23.48</v>
      </c>
      <c r="P1993">
        <f>VLOOKUP(A1993,Bシート!A:I,9,FALSE)</f>
        <v>-0.96</v>
      </c>
      <c r="Q1993">
        <f>VLOOKUP(A1993,Bシート!A:J,10,FALSE)</f>
        <v>0.28000000000000003</v>
      </c>
    </row>
    <row r="1994" spans="1:17">
      <c r="A1994" s="11">
        <v>45771</v>
      </c>
      <c r="B1994">
        <v>7</v>
      </c>
      <c r="C1994">
        <v>12</v>
      </c>
      <c r="D1994">
        <v>13</v>
      </c>
      <c r="E1994">
        <v>35</v>
      </c>
      <c r="F1994">
        <v>37</v>
      </c>
      <c r="G1994">
        <v>42</v>
      </c>
      <c r="H1994">
        <v>31</v>
      </c>
      <c r="I1994">
        <f>VLOOKUP(A1994,Bシート!A:G,2,FALSE)</f>
        <v>20.3</v>
      </c>
      <c r="J1994">
        <f>VLOOKUP(A1994,Bシート!A:G,3,FALSE)</f>
        <v>3.1999999999999993</v>
      </c>
      <c r="K1994">
        <f>VLOOKUP(A1994,Bシート!A:G,4,FALSE)</f>
        <v>1001.3</v>
      </c>
      <c r="L1994">
        <f>VLOOKUP(A1994,Bシート!A:G,5,FALSE)</f>
        <v>3.5</v>
      </c>
      <c r="M1994">
        <f>VLOOKUP(A1994,Bシート!A:G,6,FALSE)</f>
        <v>78</v>
      </c>
      <c r="N1994">
        <f>VLOOKUP(A1994,Bシート!A:G,7,FALSE)</f>
        <v>-22</v>
      </c>
      <c r="O1994">
        <f>VLOOKUP(A1994,Bシート!A:H,8,FALSE)</f>
        <v>26.48</v>
      </c>
      <c r="P1994">
        <f>VLOOKUP(A1994,Bシート!A:I,9,FALSE)</f>
        <v>-0.6</v>
      </c>
      <c r="Q1994">
        <f>VLOOKUP(A1994,Bシート!A:J,10,FALSE)</f>
        <v>0.8</v>
      </c>
    </row>
    <row r="1995" spans="1:17">
      <c r="A1995" s="11">
        <v>45775</v>
      </c>
      <c r="B1995">
        <v>10</v>
      </c>
      <c r="C1995">
        <v>11</v>
      </c>
      <c r="D1995">
        <v>13</v>
      </c>
      <c r="E1995">
        <v>16</v>
      </c>
      <c r="F1995">
        <v>24</v>
      </c>
      <c r="G1995">
        <v>26</v>
      </c>
      <c r="H1995">
        <v>12</v>
      </c>
      <c r="I1995">
        <f>VLOOKUP(A1995,Bシート!A:G,2,FALSE)</f>
        <v>14.5</v>
      </c>
      <c r="J1995">
        <f>VLOOKUP(A1995,Bシート!A:G,3,FALSE)</f>
        <v>-4.6999999999999993</v>
      </c>
      <c r="K1995">
        <f>VLOOKUP(A1995,Bシート!A:G,4,FALSE)</f>
        <v>1003.2</v>
      </c>
      <c r="L1995">
        <f>VLOOKUP(A1995,Bシート!A:G,5,FALSE)</f>
        <v>-4.8999999999999773</v>
      </c>
      <c r="M1995">
        <f>VLOOKUP(A1995,Bシート!A:G,6,FALSE)</f>
        <v>97</v>
      </c>
      <c r="N1995">
        <f>VLOOKUP(A1995,Bシート!A:G,7,FALSE)</f>
        <v>43</v>
      </c>
      <c r="O1995">
        <f>VLOOKUP(A1995,Bシート!A:H,8,FALSE)</f>
        <v>0.95</v>
      </c>
      <c r="P1995">
        <f>VLOOKUP(A1995,Bシート!A:I,9,FALSE)</f>
        <v>0.2</v>
      </c>
      <c r="Q1995">
        <f>VLOOKUP(A1995,Bシート!A:J,10,FALSE)</f>
        <v>0.98</v>
      </c>
    </row>
    <row r="1996" spans="1:17">
      <c r="A1996" s="11">
        <v>45778</v>
      </c>
      <c r="B1996">
        <v>2</v>
      </c>
      <c r="C1996">
        <v>4</v>
      </c>
      <c r="D1996">
        <v>8</v>
      </c>
      <c r="E1996">
        <v>26</v>
      </c>
      <c r="F1996">
        <v>27</v>
      </c>
      <c r="G1996">
        <v>37</v>
      </c>
      <c r="H1996">
        <v>19</v>
      </c>
      <c r="I1996">
        <f>VLOOKUP(A1996,Bシート!A:G,2,FALSE)</f>
        <v>19.399999999999999</v>
      </c>
      <c r="J1996">
        <f>VLOOKUP(A1996,Bシート!A:G,3,FALSE)</f>
        <v>9.9999999999997868E-2</v>
      </c>
      <c r="K1996">
        <f>VLOOKUP(A1996,Bシート!A:G,4,FALSE)</f>
        <v>1016.5</v>
      </c>
      <c r="L1996">
        <f>VLOOKUP(A1996,Bシート!A:G,5,FALSE)</f>
        <v>2.2000000000000455</v>
      </c>
      <c r="M1996">
        <f>VLOOKUP(A1996,Bシート!A:G,6,FALSE)</f>
        <v>68</v>
      </c>
      <c r="N1996">
        <f>VLOOKUP(A1996,Bシート!A:G,7,FALSE)</f>
        <v>17</v>
      </c>
      <c r="O1996">
        <f>VLOOKUP(A1996,Bシート!A:H,8,FALSE)</f>
        <v>3.95</v>
      </c>
      <c r="P1996">
        <f>VLOOKUP(A1996,Bシート!A:I,9,FALSE)</f>
        <v>0.74</v>
      </c>
      <c r="Q1996">
        <f>VLOOKUP(A1996,Bシート!A:J,10,FALSE)</f>
        <v>0.67</v>
      </c>
    </row>
    <row r="1997" spans="1:17">
      <c r="A1997" s="11">
        <v>45782</v>
      </c>
      <c r="B1997">
        <v>6</v>
      </c>
      <c r="C1997">
        <v>17</v>
      </c>
      <c r="D1997">
        <v>26</v>
      </c>
      <c r="E1997">
        <v>28</v>
      </c>
      <c r="F1997">
        <v>33</v>
      </c>
      <c r="G1997">
        <v>34</v>
      </c>
      <c r="H1997">
        <v>20</v>
      </c>
      <c r="I1997">
        <f>VLOOKUP(A1997,Bシート!A:G,2,FALSE)</f>
        <v>19.399999999999999</v>
      </c>
      <c r="J1997">
        <f>VLOOKUP(A1997,Bシート!A:G,3,FALSE)</f>
        <v>0.89999999999999858</v>
      </c>
      <c r="K1997">
        <f>VLOOKUP(A1997,Bシート!A:G,4,FALSE)</f>
        <v>1009.8</v>
      </c>
      <c r="L1997">
        <f>VLOOKUP(A1997,Bシート!A:G,5,FALSE)</f>
        <v>8.7999999999999545</v>
      </c>
      <c r="M1997">
        <f>VLOOKUP(A1997,Bシート!A:G,6,FALSE)</f>
        <v>62</v>
      </c>
      <c r="N1997">
        <f>VLOOKUP(A1997,Bシート!A:G,7,FALSE)</f>
        <v>-2</v>
      </c>
      <c r="O1997">
        <f>VLOOKUP(A1997,Bシート!A:H,8,FALSE)</f>
        <v>7.95</v>
      </c>
      <c r="P1997">
        <f>VLOOKUP(A1997,Bシート!A:I,9,FALSE)</f>
        <v>0.99</v>
      </c>
      <c r="Q1997">
        <f>VLOOKUP(A1997,Bシート!A:J,10,FALSE)</f>
        <v>-0.12</v>
      </c>
    </row>
    <row r="1998" spans="1:17">
      <c r="A1998" s="11">
        <v>45785</v>
      </c>
      <c r="B1998">
        <v>5</v>
      </c>
      <c r="C1998">
        <v>16</v>
      </c>
      <c r="D1998">
        <v>17</v>
      </c>
      <c r="E1998">
        <v>28</v>
      </c>
      <c r="F1998">
        <v>36</v>
      </c>
      <c r="G1998">
        <v>40</v>
      </c>
      <c r="H1998">
        <v>14</v>
      </c>
      <c r="I1998">
        <f>VLOOKUP(A1998,Bシート!A:G,2,FALSE)</f>
        <v>18.600000000000001</v>
      </c>
      <c r="J1998">
        <f>VLOOKUP(A1998,Bシート!A:G,3,FALSE)</f>
        <v>-1.2999999999999972</v>
      </c>
      <c r="K1998">
        <f>VLOOKUP(A1998,Bシート!A:G,4,FALSE)</f>
        <v>1020.4</v>
      </c>
      <c r="L1998">
        <f>VLOOKUP(A1998,Bシート!A:G,5,FALSE)</f>
        <v>12.699999999999932</v>
      </c>
      <c r="M1998">
        <f>VLOOKUP(A1998,Bシート!A:G,6,FALSE)</f>
        <v>52</v>
      </c>
      <c r="N1998">
        <f>VLOOKUP(A1998,Bシート!A:G,7,FALSE)</f>
        <v>16</v>
      </c>
      <c r="O1998">
        <f>VLOOKUP(A1998,Bシート!A:H,8,FALSE)</f>
        <v>10.95</v>
      </c>
      <c r="P1998">
        <f>VLOOKUP(A1998,Bシート!A:I,9,FALSE)</f>
        <v>0.73</v>
      </c>
      <c r="Q1998">
        <f>VLOOKUP(A1998,Bシート!A:J,10,FALSE)</f>
        <v>-0.69</v>
      </c>
    </row>
    <row r="1999" spans="1:17">
      <c r="A1999" s="11">
        <v>45789</v>
      </c>
      <c r="B1999">
        <v>1</v>
      </c>
      <c r="C1999">
        <v>4</v>
      </c>
      <c r="D1999">
        <v>6</v>
      </c>
      <c r="E1999">
        <v>9</v>
      </c>
      <c r="F1999">
        <v>20</v>
      </c>
      <c r="G1999">
        <v>43</v>
      </c>
      <c r="H1999">
        <v>21</v>
      </c>
      <c r="I1999">
        <f>VLOOKUP(A1999,Bシート!A:G,2,FALSE)</f>
        <v>17.100000000000001</v>
      </c>
      <c r="J1999">
        <f>VLOOKUP(A1999,Bシート!A:G,3,FALSE)</f>
        <v>-4.2999999999999972</v>
      </c>
      <c r="K1999">
        <f>VLOOKUP(A1999,Bシート!A:G,4,FALSE)</f>
        <v>1006.5</v>
      </c>
      <c r="L1999">
        <f>VLOOKUP(A1999,Bシート!A:G,5,FALSE)</f>
        <v>6.2999999999999545</v>
      </c>
      <c r="M1999">
        <f>VLOOKUP(A1999,Bシート!A:G,6,FALSE)</f>
        <v>85</v>
      </c>
      <c r="N1999">
        <f>VLOOKUP(A1999,Bシート!A:G,7,FALSE)</f>
        <v>29</v>
      </c>
      <c r="O1999">
        <f>VLOOKUP(A1999,Bシート!A:H,8,FALSE)</f>
        <v>14.95</v>
      </c>
      <c r="P1999">
        <f>VLOOKUP(A1999,Bシート!A:I,9,FALSE)</f>
        <v>-0.04</v>
      </c>
      <c r="Q1999">
        <f>VLOOKUP(A1999,Bシート!A:J,10,FALSE)</f>
        <v>-1</v>
      </c>
    </row>
    <row r="2000" spans="1:17">
      <c r="A2000" s="11">
        <v>45792</v>
      </c>
      <c r="B2000">
        <v>17</v>
      </c>
      <c r="C2000">
        <v>31</v>
      </c>
      <c r="D2000">
        <v>34</v>
      </c>
      <c r="E2000">
        <v>35</v>
      </c>
      <c r="F2000">
        <v>36</v>
      </c>
      <c r="G2000">
        <v>38</v>
      </c>
      <c r="H2000">
        <v>2</v>
      </c>
      <c r="I2000">
        <f>VLOOKUP(A2000,Bシート!A:G,2,FALSE)</f>
        <v>21.8</v>
      </c>
      <c r="J2000">
        <f>VLOOKUP(A2000,Bシート!A:G,3,FALSE)</f>
        <v>-0.30000000000000071</v>
      </c>
      <c r="K2000">
        <f>VLOOKUP(A2000,Bシート!A:G,4,FALSE)</f>
        <v>1016.6</v>
      </c>
      <c r="L2000">
        <f>VLOOKUP(A2000,Bシート!A:G,5,FALSE)</f>
        <v>-0.19999999999993179</v>
      </c>
      <c r="M2000">
        <f>VLOOKUP(A2000,Bシート!A:G,6,FALSE)</f>
        <v>62</v>
      </c>
      <c r="N2000">
        <f>VLOOKUP(A2000,Bシート!A:G,7,FALSE)</f>
        <v>-3</v>
      </c>
      <c r="O2000">
        <f>VLOOKUP(A2000,Bシート!A:H,8,FALSE)</f>
        <v>17.95</v>
      </c>
      <c r="P2000">
        <f>VLOOKUP(A2000,Bシート!A:I,9,FALSE)</f>
        <v>-0.63</v>
      </c>
      <c r="Q2000">
        <f>VLOOKUP(A2000,Bシート!A:J,10,FALSE)</f>
        <v>-0.78</v>
      </c>
    </row>
    <row r="2001" spans="1:17">
      <c r="A2001" s="11">
        <v>45796</v>
      </c>
      <c r="B2001">
        <v>1</v>
      </c>
      <c r="C2001">
        <v>2</v>
      </c>
      <c r="D2001">
        <v>16</v>
      </c>
      <c r="E2001">
        <v>21</v>
      </c>
      <c r="F2001">
        <v>25</v>
      </c>
      <c r="G2001">
        <v>35</v>
      </c>
      <c r="H2001">
        <v>22</v>
      </c>
      <c r="I2001">
        <f>VLOOKUP(A2001,Bシート!A:G,2,FALSE)</f>
        <v>18.600000000000001</v>
      </c>
      <c r="J2001">
        <f>VLOOKUP(A2001,Bシート!A:G,3,FALSE)</f>
        <v>-5.8999999999999986</v>
      </c>
      <c r="K2001">
        <f>VLOOKUP(A2001,Bシート!A:G,4,FALSE)</f>
        <v>1009.2</v>
      </c>
      <c r="L2001">
        <f>VLOOKUP(A2001,Bシート!A:G,5,FALSE)</f>
        <v>7.9000000000000909</v>
      </c>
      <c r="M2001">
        <f>VLOOKUP(A2001,Bシート!A:G,6,FALSE)</f>
        <v>76</v>
      </c>
      <c r="N2001">
        <f>VLOOKUP(A2001,Bシート!A:G,7,FALSE)</f>
        <v>4</v>
      </c>
      <c r="O2001">
        <f>VLOOKUP(A2001,Bシート!A:H,8,FALSE)</f>
        <v>21.95</v>
      </c>
      <c r="P2001">
        <f>VLOOKUP(A2001,Bシート!A:I,9,FALSE)</f>
        <v>-1</v>
      </c>
      <c r="Q2001">
        <f>VLOOKUP(A2001,Bシート!A:J,10,FALSE)</f>
        <v>-0.04</v>
      </c>
    </row>
    <row r="2002" spans="1:17">
      <c r="A2002" s="11">
        <v>45799</v>
      </c>
      <c r="B2002">
        <v>13</v>
      </c>
      <c r="C2002">
        <v>21</v>
      </c>
      <c r="D2002">
        <v>24</v>
      </c>
      <c r="E2002">
        <v>26</v>
      </c>
      <c r="F2002">
        <v>34</v>
      </c>
      <c r="G2002">
        <v>36</v>
      </c>
      <c r="H2002">
        <v>20</v>
      </c>
      <c r="I2002">
        <f>VLOOKUP(A2002,Bシート!A:G,2,FALSE)</f>
        <v>24.3</v>
      </c>
      <c r="J2002">
        <f>VLOOKUP(A2002,Bシート!A:G,3,FALSE)</f>
        <v>-1.0999999999999979</v>
      </c>
      <c r="K2002">
        <f>VLOOKUP(A2002,Bシート!A:G,4,FALSE)</f>
        <v>998.3</v>
      </c>
      <c r="L2002">
        <f>VLOOKUP(A2002,Bシート!A:G,5,FALSE)</f>
        <v>-5.9000000000000909</v>
      </c>
      <c r="M2002">
        <f>VLOOKUP(A2002,Bシート!A:G,6,FALSE)</f>
        <v>77</v>
      </c>
      <c r="N2002">
        <f>VLOOKUP(A2002,Bシート!A:G,7,FALSE)</f>
        <v>2</v>
      </c>
      <c r="O2002">
        <f>VLOOKUP(A2002,Bシート!A:H,8,FALSE)</f>
        <v>24.95</v>
      </c>
      <c r="P2002">
        <f>VLOOKUP(A2002,Bシート!A:I,9,FALSE)</f>
        <v>-0.83</v>
      </c>
      <c r="Q2002">
        <f>VLOOKUP(A2002,Bシート!A:J,10,FALSE)</f>
        <v>0.56000000000000005</v>
      </c>
    </row>
    <row r="2003" spans="1:17">
      <c r="A2003" s="11">
        <v>45803</v>
      </c>
      <c r="B2003">
        <v>1</v>
      </c>
      <c r="C2003">
        <v>17</v>
      </c>
      <c r="D2003">
        <v>19</v>
      </c>
      <c r="E2003">
        <v>23</v>
      </c>
      <c r="F2003">
        <v>36</v>
      </c>
      <c r="G2003">
        <v>42</v>
      </c>
      <c r="H2003">
        <v>15</v>
      </c>
      <c r="I2003">
        <f>VLOOKUP(A2003,Bシート!A:G,2,FALSE)</f>
        <v>18.899999999999999</v>
      </c>
      <c r="J2003">
        <f>VLOOKUP(A2003,Bシート!A:G,3,FALSE)</f>
        <v>-0.80000000000000071</v>
      </c>
      <c r="K2003">
        <f>VLOOKUP(A2003,Bシート!A:G,4,FALSE)</f>
        <v>1016.6</v>
      </c>
      <c r="L2003">
        <f>VLOOKUP(A2003,Bシート!A:G,5,FALSE)</f>
        <v>14.899999999999977</v>
      </c>
      <c r="M2003">
        <f>VLOOKUP(A2003,Bシート!A:G,6,FALSE)</f>
        <v>67</v>
      </c>
      <c r="N2003">
        <f>VLOOKUP(A2003,Bシート!A:G,7,FALSE)</f>
        <v>-19</v>
      </c>
      <c r="O2003">
        <f>VLOOKUP(A2003,Bシート!A:H,8,FALSE)</f>
        <v>28.95</v>
      </c>
      <c r="P2003">
        <f>VLOOKUP(A2003,Bシート!A:I,9,FALSE)</f>
        <v>-0.12</v>
      </c>
      <c r="Q2003">
        <f>VLOOKUP(A2003,Bシート!A:J,10,FALSE)</f>
        <v>0.99</v>
      </c>
    </row>
    <row r="2004" spans="1:17">
      <c r="A2004" s="11">
        <v>45806</v>
      </c>
      <c r="B2004">
        <v>1</v>
      </c>
      <c r="C2004">
        <v>5</v>
      </c>
      <c r="D2004">
        <v>10</v>
      </c>
      <c r="E2004">
        <v>13</v>
      </c>
      <c r="F2004">
        <v>35</v>
      </c>
      <c r="G2004">
        <v>40</v>
      </c>
      <c r="H2004">
        <v>39</v>
      </c>
      <c r="I2004">
        <f>VLOOKUP(A2004,Bシート!A:G,2,FALSE)</f>
        <v>20.100000000000001</v>
      </c>
      <c r="J2004">
        <f>VLOOKUP(A2004,Bシート!A:G,3,FALSE)</f>
        <v>-0.19999999999999929</v>
      </c>
      <c r="K2004">
        <f>VLOOKUP(A2004,Bシート!A:G,4,FALSE)</f>
        <v>1013.1</v>
      </c>
      <c r="L2004">
        <f>VLOOKUP(A2004,Bシート!A:G,5,FALSE)</f>
        <v>-2.1000000000000227</v>
      </c>
      <c r="M2004">
        <f>VLOOKUP(A2004,Bシート!A:G,6,FALSE)</f>
        <v>72</v>
      </c>
      <c r="N2004">
        <f>VLOOKUP(A2004,Bシート!A:G,7,FALSE)</f>
        <v>11</v>
      </c>
      <c r="O2004">
        <f>VLOOKUP(A2004,Bシート!A:H,8,FALSE)</f>
        <v>2.42</v>
      </c>
      <c r="P2004">
        <f>VLOOKUP(A2004,Bシート!A:I,9,FALSE)</f>
        <v>0.49</v>
      </c>
      <c r="Q2004">
        <f>VLOOKUP(A2004,Bシート!A:J,10,FALSE)</f>
        <v>0.87</v>
      </c>
    </row>
    <row r="2005" spans="1:17">
      <c r="A2005" s="11">
        <v>45810</v>
      </c>
      <c r="B2005">
        <v>16</v>
      </c>
      <c r="C2005">
        <v>18</v>
      </c>
      <c r="D2005">
        <v>25</v>
      </c>
      <c r="E2005">
        <v>27</v>
      </c>
      <c r="F2005">
        <v>31</v>
      </c>
      <c r="G2005">
        <v>36</v>
      </c>
      <c r="H2005">
        <v>7</v>
      </c>
      <c r="I2005">
        <f>VLOOKUP(A2005,Bシート!A:G,2,FALSE)</f>
        <v>22.1</v>
      </c>
      <c r="J2005">
        <f>VLOOKUP(A2005,Bシート!A:G,3,FALSE)</f>
        <v>3.2000000000000028</v>
      </c>
      <c r="K2005">
        <f>VLOOKUP(A2005,Bシート!A:G,4,FALSE)</f>
        <v>1003.2</v>
      </c>
      <c r="L2005">
        <f>VLOOKUP(A2005,Bシート!A:G,5,FALSE)</f>
        <v>1.6000000000000227</v>
      </c>
      <c r="M2005">
        <f>VLOOKUP(A2005,Bシート!A:G,6,FALSE)</f>
        <v>73</v>
      </c>
      <c r="N2005">
        <f>VLOOKUP(A2005,Bシート!A:G,7,FALSE)</f>
        <v>-10</v>
      </c>
      <c r="O2005">
        <f>VLOOKUP(A2005,Bシート!A:H,8,FALSE)</f>
        <v>6.42</v>
      </c>
      <c r="P2005">
        <f>VLOOKUP(A2005,Bシート!A:I,9,FALSE)</f>
        <v>0.98</v>
      </c>
      <c r="Q2005">
        <f>VLOOKUP(A2005,Bシート!A:J,10,FALSE)</f>
        <v>0.2</v>
      </c>
    </row>
    <row r="2006" spans="1:17">
      <c r="A2006" s="11">
        <v>45813</v>
      </c>
      <c r="B2006">
        <v>3</v>
      </c>
      <c r="C2006">
        <v>7</v>
      </c>
      <c r="D2006">
        <v>18</v>
      </c>
      <c r="E2006">
        <v>27</v>
      </c>
      <c r="F2006">
        <v>33</v>
      </c>
      <c r="G2006">
        <v>34</v>
      </c>
      <c r="H2006">
        <v>6</v>
      </c>
      <c r="I2006">
        <f>VLOOKUP(A2006,Bシート!A:G,2,FALSE)</f>
        <v>24</v>
      </c>
      <c r="J2006">
        <f>VLOOKUP(A2006,Bシート!A:G,3,FALSE)</f>
        <v>-0.80000000000000071</v>
      </c>
      <c r="K2006">
        <f>VLOOKUP(A2006,Bシート!A:G,4,FALSE)</f>
        <v>1006.5</v>
      </c>
      <c r="L2006">
        <f>VLOOKUP(A2006,Bシート!A:G,5,FALSE)</f>
        <v>9.7000000000000455</v>
      </c>
      <c r="M2006">
        <f>VLOOKUP(A2006,Bシート!A:G,6,FALSE)</f>
        <v>55</v>
      </c>
      <c r="N2006">
        <f>VLOOKUP(A2006,Bシート!A:G,7,FALSE)</f>
        <v>-17</v>
      </c>
      <c r="O2006">
        <f>VLOOKUP(A2006,Bシート!A:H,8,FALSE)</f>
        <v>9.42</v>
      </c>
      <c r="P2006">
        <f>VLOOKUP(A2006,Bシート!A:I,9,FALSE)</f>
        <v>0.91</v>
      </c>
      <c r="Q2006">
        <f>VLOOKUP(A2006,Bシート!A:J,10,FALSE)</f>
        <v>-0.42</v>
      </c>
    </row>
    <row r="2007" spans="1:17">
      <c r="A2007" s="11">
        <v>45817</v>
      </c>
      <c r="B2007">
        <v>4</v>
      </c>
      <c r="C2007">
        <v>7</v>
      </c>
      <c r="D2007">
        <v>19</v>
      </c>
      <c r="E2007">
        <v>22</v>
      </c>
      <c r="F2007">
        <v>26</v>
      </c>
      <c r="G2007">
        <v>28</v>
      </c>
      <c r="H2007">
        <v>33</v>
      </c>
      <c r="I2007">
        <f>VLOOKUP(A2007,Bシート!A:G,2,FALSE)</f>
        <v>21</v>
      </c>
      <c r="J2007">
        <f>VLOOKUP(A2007,Bシート!A:G,3,FALSE)</f>
        <v>-3.3999999999999986</v>
      </c>
      <c r="K2007">
        <f>VLOOKUP(A2007,Bシート!A:G,4,FALSE)</f>
        <v>1010</v>
      </c>
      <c r="L2007">
        <f>VLOOKUP(A2007,Bシート!A:G,5,FALSE)</f>
        <v>2.6000000000000227</v>
      </c>
      <c r="M2007">
        <f>VLOOKUP(A2007,Bシート!A:G,6,FALSE)</f>
        <v>86</v>
      </c>
      <c r="N2007">
        <f>VLOOKUP(A2007,Bシート!A:G,7,FALSE)</f>
        <v>26</v>
      </c>
      <c r="O2007">
        <f>VLOOKUP(A2007,Bシート!A:H,8,FALSE)</f>
        <v>13.42</v>
      </c>
      <c r="P2007">
        <f>VLOOKUP(A2007,Bシート!A:I,9,FALSE)</f>
        <v>0.28000000000000003</v>
      </c>
      <c r="Q2007">
        <f>VLOOKUP(A2007,Bシート!A:J,10,FALSE)</f>
        <v>-0.96</v>
      </c>
    </row>
    <row r="2008" spans="1:17">
      <c r="A2008" s="11">
        <v>45820</v>
      </c>
      <c r="B2008">
        <v>6</v>
      </c>
      <c r="C2008">
        <v>18</v>
      </c>
      <c r="D2008">
        <v>23</v>
      </c>
      <c r="E2008">
        <v>24</v>
      </c>
      <c r="F2008">
        <v>30</v>
      </c>
      <c r="G2008">
        <v>35</v>
      </c>
      <c r="H2008">
        <v>38</v>
      </c>
      <c r="I2008">
        <f>VLOOKUP(A2008,Bシート!A:G,2,FALSE)</f>
        <v>23.5</v>
      </c>
      <c r="J2008">
        <f>VLOOKUP(A2008,Bシート!A:G,3,FALSE)</f>
        <v>3.1000000000000014</v>
      </c>
      <c r="K2008">
        <f>VLOOKUP(A2008,Bシート!A:G,4,FALSE)</f>
        <v>1012</v>
      </c>
      <c r="L2008">
        <f>VLOOKUP(A2008,Bシート!A:G,5,FALSE)</f>
        <v>5.7000000000000455</v>
      </c>
      <c r="M2008">
        <f>VLOOKUP(A2008,Bシート!A:G,6,FALSE)</f>
        <v>69</v>
      </c>
      <c r="N2008">
        <f>VLOOKUP(A2008,Bシート!A:G,7,FALSE)</f>
        <v>-31</v>
      </c>
      <c r="O2008">
        <f>VLOOKUP(A2008,Bシート!A:H,8,FALSE)</f>
        <v>16.420000000000002</v>
      </c>
      <c r="P2008">
        <f>VLOOKUP(A2008,Bシート!A:I,9,FALSE)</f>
        <v>-0.34</v>
      </c>
      <c r="Q2008">
        <f>VLOOKUP(A2008,Bシート!A:J,10,FALSE)</f>
        <v>-0.94</v>
      </c>
    </row>
    <row r="2009" spans="1:17">
      <c r="A2009" s="11">
        <v>45824</v>
      </c>
      <c r="B2009">
        <v>5</v>
      </c>
      <c r="C2009">
        <v>8</v>
      </c>
      <c r="D2009">
        <v>9</v>
      </c>
      <c r="E2009">
        <v>17</v>
      </c>
      <c r="F2009">
        <v>22</v>
      </c>
      <c r="G2009">
        <v>36</v>
      </c>
      <c r="H2009">
        <v>30</v>
      </c>
      <c r="I2009">
        <f>VLOOKUP(A2009,Bシート!A:G,2,FALSE)</f>
        <v>27</v>
      </c>
      <c r="J2009">
        <f>VLOOKUP(A2009,Bシート!A:G,3,FALSE)</f>
        <v>-0.10000000000000142</v>
      </c>
      <c r="K2009">
        <f>VLOOKUP(A2009,Bシート!A:G,4,FALSE)</f>
        <v>1000.4</v>
      </c>
      <c r="L2009">
        <f>VLOOKUP(A2009,Bシート!A:G,5,FALSE)</f>
        <v>5.1999999999999318</v>
      </c>
      <c r="M2009">
        <f>VLOOKUP(A2009,Bシート!A:G,6,FALSE)</f>
        <v>77</v>
      </c>
      <c r="N2009">
        <f>VLOOKUP(A2009,Bシート!A:G,7,FALSE)</f>
        <v>-8</v>
      </c>
      <c r="O2009">
        <f>VLOOKUP(A2009,Bシート!A:H,8,FALSE)</f>
        <v>20.420000000000002</v>
      </c>
      <c r="P2009">
        <f>VLOOKUP(A2009,Bシート!A:I,9,FALSE)</f>
        <v>-0.93</v>
      </c>
      <c r="Q2009">
        <f>VLOOKUP(A2009,Bシート!A:J,10,FALSE)</f>
        <v>-0.36</v>
      </c>
    </row>
    <row r="2010" spans="1:17">
      <c r="A2010" s="11">
        <v>45827</v>
      </c>
      <c r="B2010">
        <v>8</v>
      </c>
      <c r="C2010">
        <v>17</v>
      </c>
      <c r="D2010">
        <v>20</v>
      </c>
      <c r="E2010">
        <v>35</v>
      </c>
      <c r="F2010">
        <v>36</v>
      </c>
      <c r="G2010">
        <v>40</v>
      </c>
      <c r="H2010">
        <v>12</v>
      </c>
      <c r="I2010">
        <f>VLOOKUP(A2010,Bシート!A:G,2,FALSE)</f>
        <v>28.3</v>
      </c>
      <c r="J2010">
        <f>VLOOKUP(A2010,Bシート!A:G,3,FALSE)</f>
        <v>-0.59999999999999787</v>
      </c>
      <c r="K2010">
        <f>VLOOKUP(A2010,Bシート!A:G,4,FALSE)</f>
        <v>1011.3</v>
      </c>
      <c r="L2010">
        <f>VLOOKUP(A2010,Bシート!A:G,5,FALSE)</f>
        <v>1.5999999999999091</v>
      </c>
      <c r="M2010">
        <f>VLOOKUP(A2010,Bシート!A:G,6,FALSE)</f>
        <v>66</v>
      </c>
      <c r="N2010">
        <f>VLOOKUP(A2010,Bシート!A:G,7,FALSE)</f>
        <v>4</v>
      </c>
      <c r="O2010">
        <f>VLOOKUP(A2010,Bシート!A:H,8,FALSE)</f>
        <v>23.42</v>
      </c>
      <c r="P2010">
        <f>VLOOKUP(A2010,Bシート!A:I,9,FALSE)</f>
        <v>-0.96</v>
      </c>
      <c r="Q2010">
        <f>VLOOKUP(A2010,Bシート!A:J,10,FALSE)</f>
        <v>0.27</v>
      </c>
    </row>
    <row r="2011" spans="1:17">
      <c r="A2011" s="11">
        <v>45831</v>
      </c>
      <c r="B2011">
        <v>9</v>
      </c>
      <c r="C2011">
        <v>15</v>
      </c>
      <c r="D2011">
        <v>24</v>
      </c>
      <c r="E2011">
        <v>29</v>
      </c>
      <c r="F2011">
        <v>31</v>
      </c>
      <c r="G2011">
        <v>40</v>
      </c>
      <c r="H2011">
        <v>13</v>
      </c>
      <c r="I2011">
        <f>VLOOKUP(A2011,Bシート!A:G,2,FALSE)</f>
        <v>28.1</v>
      </c>
      <c r="J2011">
        <f>VLOOKUP(A2011,Bシート!A:G,3,FALSE)</f>
        <v>-1.1999999999999993</v>
      </c>
      <c r="K2011">
        <f>VLOOKUP(A2011,Bシート!A:G,4,FALSE)</f>
        <v>1007.2</v>
      </c>
      <c r="L2011">
        <f>VLOOKUP(A2011,Bシート!A:G,5,FALSE)</f>
        <v>3.9000000000000909</v>
      </c>
      <c r="M2011">
        <f>VLOOKUP(A2011,Bシート!A:G,6,FALSE)</f>
        <v>70</v>
      </c>
      <c r="N2011">
        <f>VLOOKUP(A2011,Bシート!A:G,7,FALSE)</f>
        <v>4</v>
      </c>
      <c r="O2011">
        <f>VLOOKUP(A2011,Bシート!A:H,8,FALSE)</f>
        <v>27.42</v>
      </c>
      <c r="P2011">
        <f>VLOOKUP(A2011,Bシート!A:I,9,FALSE)</f>
        <v>-0.43</v>
      </c>
      <c r="Q2011">
        <f>VLOOKUP(A2011,Bシート!A:J,10,FALSE)</f>
        <v>0.9</v>
      </c>
    </row>
    <row r="2012" spans="1:17">
      <c r="A2012" s="11">
        <v>45834</v>
      </c>
      <c r="B2012">
        <v>12</v>
      </c>
      <c r="C2012">
        <v>14</v>
      </c>
      <c r="D2012">
        <v>18</v>
      </c>
      <c r="E2012">
        <v>24</v>
      </c>
      <c r="F2012">
        <v>30</v>
      </c>
      <c r="G2012">
        <v>42</v>
      </c>
      <c r="H2012">
        <v>4</v>
      </c>
      <c r="I2012">
        <f>VLOOKUP(A2012,Bシート!A:G,2,FALSE)</f>
        <v>28.8</v>
      </c>
      <c r="J2012">
        <f>VLOOKUP(A2012,Bシート!A:G,3,FALSE)</f>
        <v>2.6999999999999993</v>
      </c>
      <c r="K2012">
        <f>VLOOKUP(A2012,Bシート!A:G,4,FALSE)</f>
        <v>1003.2</v>
      </c>
      <c r="L2012">
        <f>VLOOKUP(A2012,Bシート!A:G,5,FALSE)</f>
        <v>-7.0999999999999091</v>
      </c>
      <c r="M2012">
        <f>VLOOKUP(A2012,Bシート!A:G,6,FALSE)</f>
        <v>75</v>
      </c>
      <c r="N2012">
        <f>VLOOKUP(A2012,Bシート!A:G,7,FALSE)</f>
        <v>-20</v>
      </c>
      <c r="O2012">
        <f>VLOOKUP(A2012,Bシート!A:H,8,FALSE)</f>
        <v>0.89</v>
      </c>
      <c r="P2012">
        <f>VLOOKUP(A2012,Bシート!A:I,9,FALSE)</f>
        <v>0.19</v>
      </c>
      <c r="Q2012">
        <f>VLOOKUP(A2012,Bシート!A:J,10,FALSE)</f>
        <v>0.98</v>
      </c>
    </row>
    <row r="2013" spans="1:17">
      <c r="A2013" s="11">
        <v>45838</v>
      </c>
      <c r="B2013">
        <v>1</v>
      </c>
      <c r="C2013">
        <v>14</v>
      </c>
      <c r="D2013">
        <v>20</v>
      </c>
      <c r="E2013">
        <v>36</v>
      </c>
      <c r="F2013">
        <v>38</v>
      </c>
      <c r="G2013">
        <v>41</v>
      </c>
      <c r="H2013">
        <v>30</v>
      </c>
      <c r="I2013">
        <f>VLOOKUP(A2013,Bシート!A:G,2,FALSE)</f>
        <v>28.5</v>
      </c>
      <c r="J2013">
        <f>VLOOKUP(A2013,Bシート!A:G,3,FALSE)</f>
        <v>0.19999999999999929</v>
      </c>
      <c r="K2013">
        <f>VLOOKUP(A2013,Bシート!A:G,4,FALSE)</f>
        <v>1009</v>
      </c>
      <c r="L2013">
        <f>VLOOKUP(A2013,Bシート!A:G,5,FALSE)</f>
        <v>2.7999999999999545</v>
      </c>
      <c r="M2013">
        <f>VLOOKUP(A2013,Bシート!A:G,6,FALSE)</f>
        <v>76</v>
      </c>
      <c r="N2013">
        <f>VLOOKUP(A2013,Bシート!A:G,7,FALSE)</f>
        <v>15</v>
      </c>
      <c r="O2013">
        <f>VLOOKUP(A2013,Bシート!A:H,8,FALSE)</f>
        <v>4.8899999999999997</v>
      </c>
      <c r="P2013">
        <f>VLOOKUP(A2013,Bシート!A:I,9,FALSE)</f>
        <v>0.86</v>
      </c>
      <c r="Q2013">
        <f>VLOOKUP(A2013,Bシート!A:J,10,FALSE)</f>
        <v>0.51</v>
      </c>
    </row>
    <row r="2014" spans="1:17">
      <c r="A2014" s="11">
        <v>45841</v>
      </c>
      <c r="B2014">
        <v>7</v>
      </c>
      <c r="C2014">
        <v>12</v>
      </c>
      <c r="D2014">
        <v>30</v>
      </c>
      <c r="E2014">
        <v>31</v>
      </c>
      <c r="F2014">
        <v>39</v>
      </c>
      <c r="G2014">
        <v>43</v>
      </c>
      <c r="H2014">
        <v>42</v>
      </c>
      <c r="I2014">
        <f>VLOOKUP(A2014,Bシート!A:G,2,FALSE)</f>
        <v>28.6</v>
      </c>
      <c r="J2014">
        <f>VLOOKUP(A2014,Bシート!A:G,3,FALSE)</f>
        <v>0.10000000000000142</v>
      </c>
      <c r="K2014">
        <f>VLOOKUP(A2014,Bシート!A:G,4,FALSE)</f>
        <v>1008.6</v>
      </c>
      <c r="L2014">
        <f>VLOOKUP(A2014,Bシート!A:G,5,FALSE)</f>
        <v>-1.2999999999999545</v>
      </c>
      <c r="M2014">
        <f>VLOOKUP(A2014,Bシート!A:G,6,FALSE)</f>
        <v>64</v>
      </c>
      <c r="N2014">
        <f>VLOOKUP(A2014,Bシート!A:G,7,FALSE)</f>
        <v>-17</v>
      </c>
      <c r="O2014">
        <f>VLOOKUP(A2014,Bシート!A:H,8,FALSE)</f>
        <v>7.89</v>
      </c>
      <c r="P2014">
        <f>VLOOKUP(A2014,Bシート!A:I,9,FALSE)</f>
        <v>0.99</v>
      </c>
      <c r="Q2014">
        <f>VLOOKUP(A2014,Bシート!A:J,10,FALSE)</f>
        <v>-0.11</v>
      </c>
    </row>
    <row r="2015" spans="1:17">
      <c r="A2015" s="11">
        <v>45845</v>
      </c>
      <c r="B2015">
        <v>7</v>
      </c>
      <c r="C2015">
        <v>11</v>
      </c>
      <c r="D2015">
        <v>21</v>
      </c>
      <c r="E2015">
        <v>24</v>
      </c>
      <c r="F2015">
        <v>29</v>
      </c>
      <c r="G2015">
        <v>34</v>
      </c>
      <c r="H2015">
        <v>40</v>
      </c>
      <c r="I2015">
        <f>VLOOKUP(A2015,Bシート!A:G,2,FALSE)</f>
        <v>30.7</v>
      </c>
      <c r="J2015">
        <f>VLOOKUP(A2015,Bシート!A:G,3,FALSE)</f>
        <v>-0.5</v>
      </c>
      <c r="K2015">
        <f>VLOOKUP(A2015,Bシート!A:G,4,FALSE)</f>
        <v>1002.4</v>
      </c>
      <c r="L2015">
        <f>VLOOKUP(A2015,Bシート!A:G,5,FALSE)</f>
        <v>2.3999999999999773</v>
      </c>
      <c r="M2015">
        <f>VLOOKUP(A2015,Bシート!A:G,6,FALSE)</f>
        <v>72</v>
      </c>
      <c r="N2015">
        <f>VLOOKUP(A2015,Bシート!A:G,7,FALSE)</f>
        <v>2</v>
      </c>
      <c r="O2015">
        <f>VLOOKUP(A2015,Bシート!A:H,8,FALSE)</f>
        <v>11.89</v>
      </c>
      <c r="P2015">
        <f>VLOOKUP(A2015,Bシート!A:I,9,FALSE)</f>
        <v>0.56999999999999995</v>
      </c>
      <c r="Q2015">
        <f>VLOOKUP(A2015,Bシート!A:J,10,FALSE)</f>
        <v>-0.82</v>
      </c>
    </row>
    <row r="2016" spans="1:17">
      <c r="A2016" s="11">
        <v>45848</v>
      </c>
      <c r="B2016">
        <v>6</v>
      </c>
      <c r="C2016">
        <v>8</v>
      </c>
      <c r="D2016">
        <v>13</v>
      </c>
      <c r="E2016">
        <v>16</v>
      </c>
      <c r="F2016">
        <v>20</v>
      </c>
      <c r="G2016">
        <v>23</v>
      </c>
      <c r="H2016">
        <v>26</v>
      </c>
      <c r="I2016">
        <f>VLOOKUP(A2016,Bシート!A:G,2,FALSE)</f>
        <v>26.1</v>
      </c>
      <c r="J2016">
        <f>VLOOKUP(A2016,Bシート!A:G,3,FALSE)</f>
        <v>-3.7999999999999972</v>
      </c>
      <c r="K2016">
        <f>VLOOKUP(A2016,Bシート!A:G,4,FALSE)</f>
        <v>1009</v>
      </c>
      <c r="L2016">
        <f>VLOOKUP(A2016,Bシート!A:G,5,FALSE)</f>
        <v>1.6000000000000227</v>
      </c>
      <c r="M2016">
        <f>VLOOKUP(A2016,Bシート!A:G,6,FALSE)</f>
        <v>83</v>
      </c>
      <c r="N2016">
        <f>VLOOKUP(A2016,Bシート!A:G,7,FALSE)</f>
        <v>15</v>
      </c>
      <c r="O2016">
        <f>VLOOKUP(A2016,Bシート!A:H,8,FALSE)</f>
        <v>14.89</v>
      </c>
      <c r="P2016">
        <f>VLOOKUP(A2016,Bシート!A:I,9,FALSE)</f>
        <v>-0.03</v>
      </c>
      <c r="Q2016">
        <f>VLOOKUP(A2016,Bシート!A:J,10,FALSE)</f>
        <v>-1</v>
      </c>
    </row>
    <row r="2017" spans="1:17">
      <c r="A2017" s="11">
        <v>45852</v>
      </c>
      <c r="B2017">
        <v>10</v>
      </c>
      <c r="C2017">
        <v>13</v>
      </c>
      <c r="D2017">
        <v>27</v>
      </c>
      <c r="E2017">
        <v>31</v>
      </c>
      <c r="F2017">
        <v>40</v>
      </c>
      <c r="G2017">
        <v>42</v>
      </c>
      <c r="H2017">
        <v>1</v>
      </c>
      <c r="I2017">
        <f>VLOOKUP(A2017,Bシート!A:G,2,FALSE)</f>
        <v>28.7</v>
      </c>
      <c r="J2017">
        <f>VLOOKUP(A2017,Bシート!A:G,3,FALSE)</f>
        <v>-0.10000000000000142</v>
      </c>
      <c r="K2017">
        <f>VLOOKUP(A2017,Bシート!A:G,4,FALSE)</f>
        <v>995.5</v>
      </c>
      <c r="L2017">
        <f>VLOOKUP(A2017,Bシート!A:G,5,FALSE)</f>
        <v>-7.3999999999999773</v>
      </c>
      <c r="M2017">
        <f>VLOOKUP(A2017,Bシート!A:G,6,FALSE)</f>
        <v>72</v>
      </c>
      <c r="N2017">
        <f>VLOOKUP(A2017,Bシート!A:G,7,FALSE)</f>
        <v>2</v>
      </c>
      <c r="O2017">
        <f>VLOOKUP(A2017,Bシート!A:H,8,FALSE)</f>
        <v>18.89</v>
      </c>
      <c r="P2017">
        <f>VLOOKUP(A2017,Bシート!A:I,9,FALSE)</f>
        <v>-0.77</v>
      </c>
      <c r="Q2017">
        <f>VLOOKUP(A2017,Bシート!A:J,10,FALSE)</f>
        <v>-0.64</v>
      </c>
    </row>
    <row r="2018" spans="1:17">
      <c r="A2018" s="11">
        <v>45855</v>
      </c>
      <c r="B2018">
        <v>2</v>
      </c>
      <c r="C2018">
        <v>4</v>
      </c>
      <c r="D2018">
        <v>11</v>
      </c>
      <c r="E2018">
        <v>22</v>
      </c>
      <c r="F2018">
        <v>24</v>
      </c>
      <c r="G2018">
        <v>35</v>
      </c>
      <c r="H2018">
        <v>8</v>
      </c>
      <c r="I2018">
        <f>VLOOKUP(A2018,Bシート!A:G,2,FALSE)</f>
        <v>28.6</v>
      </c>
      <c r="J2018">
        <f>VLOOKUP(A2018,Bシート!A:G,3,FALSE)</f>
        <v>2.2000000000000028</v>
      </c>
      <c r="K2018">
        <f>VLOOKUP(A2018,Bシート!A:G,4,FALSE)</f>
        <v>1014.6</v>
      </c>
      <c r="L2018">
        <f>VLOOKUP(A2018,Bシート!A:G,5,FALSE)</f>
        <v>1.5</v>
      </c>
      <c r="M2018">
        <f>VLOOKUP(A2018,Bシート!A:G,6,FALSE)</f>
        <v>70</v>
      </c>
      <c r="N2018">
        <f>VLOOKUP(A2018,Bシート!A:G,7,FALSE)</f>
        <v>-14</v>
      </c>
      <c r="O2018">
        <f>VLOOKUP(A2018,Bシート!A:H,8,FALSE)</f>
        <v>21.89</v>
      </c>
      <c r="P2018">
        <f>VLOOKUP(A2018,Bシート!A:I,9,FALSE)</f>
        <v>-1</v>
      </c>
      <c r="Q2018">
        <f>VLOOKUP(A2018,Bシート!A:J,10,FALSE)</f>
        <v>-0.06</v>
      </c>
    </row>
    <row r="2019" spans="1:17">
      <c r="A2019" s="11">
        <v>45859</v>
      </c>
      <c r="B2019">
        <v>1</v>
      </c>
      <c r="C2019">
        <v>2</v>
      </c>
      <c r="D2019">
        <v>14</v>
      </c>
      <c r="E2019">
        <v>21</v>
      </c>
      <c r="F2019">
        <v>22</v>
      </c>
      <c r="G2019">
        <v>33</v>
      </c>
      <c r="H2019">
        <v>37</v>
      </c>
      <c r="I2019">
        <f>VLOOKUP(A2019,Bシート!A:G,2,FALSE)</f>
        <v>30.2</v>
      </c>
      <c r="J2019">
        <f>VLOOKUP(A2019,Bシート!A:G,3,FALSE)</f>
        <v>1.0999999999999979</v>
      </c>
      <c r="K2019">
        <f>VLOOKUP(A2019,Bシート!A:G,4,FALSE)</f>
        <v>1012.7</v>
      </c>
      <c r="L2019">
        <f>VLOOKUP(A2019,Bシート!A:G,5,FALSE)</f>
        <v>-0.29999999999995453</v>
      </c>
      <c r="M2019">
        <f>VLOOKUP(A2019,Bシート!A:G,6,FALSE)</f>
        <v>74</v>
      </c>
      <c r="N2019">
        <f>VLOOKUP(A2019,Bシート!A:G,7,FALSE)</f>
        <v>1</v>
      </c>
      <c r="O2019">
        <f>VLOOKUP(A2019,Bシート!A:H,8,FALSE)</f>
        <v>25.89</v>
      </c>
      <c r="P2019">
        <f>VLOOKUP(A2019,Bシート!A:I,9,FALSE)</f>
        <v>-0.7</v>
      </c>
      <c r="Q2019">
        <f>VLOOKUP(A2019,Bシート!A:J,10,FALSE)</f>
        <v>0.71</v>
      </c>
    </row>
    <row r="2020" spans="1:17">
      <c r="A2020" s="11">
        <v>45862</v>
      </c>
      <c r="B2020">
        <v>7</v>
      </c>
      <c r="C2020">
        <v>13</v>
      </c>
      <c r="D2020">
        <v>14</v>
      </c>
      <c r="E2020">
        <v>21</v>
      </c>
      <c r="F2020">
        <v>39</v>
      </c>
      <c r="G2020">
        <v>42</v>
      </c>
      <c r="H2020">
        <v>9</v>
      </c>
      <c r="I2020">
        <f>VLOOKUP(A2020,Bシート!A:G,2,FALSE)</f>
        <v>29.9</v>
      </c>
      <c r="J2020">
        <f>VLOOKUP(A2020,Bシート!A:G,3,FALSE)</f>
        <v>0.59999999999999787</v>
      </c>
      <c r="K2020">
        <f>VLOOKUP(A2020,Bシート!A:G,4,FALSE)</f>
        <v>1008.4</v>
      </c>
      <c r="L2020">
        <f>VLOOKUP(A2020,Bシート!A:G,5,FALSE)</f>
        <v>-1</v>
      </c>
      <c r="M2020">
        <f>VLOOKUP(A2020,Bシート!A:G,6,FALSE)</f>
        <v>70</v>
      </c>
      <c r="N2020">
        <f>VLOOKUP(A2020,Bシート!A:G,7,FALSE)</f>
        <v>-7</v>
      </c>
      <c r="O2020">
        <f>VLOOKUP(A2020,Bシート!A:H,8,FALSE)</f>
        <v>28.89</v>
      </c>
      <c r="P2020">
        <f>VLOOKUP(A2020,Bシート!A:I,9,FALSE)</f>
        <v>-0.14000000000000001</v>
      </c>
      <c r="Q2020">
        <f>VLOOKUP(A2020,Bシート!A:J,10,FALSE)</f>
        <v>0.99</v>
      </c>
    </row>
    <row r="2021" spans="1:17">
      <c r="A2021" s="11">
        <v>45866</v>
      </c>
      <c r="B2021">
        <v>5</v>
      </c>
      <c r="C2021">
        <v>21</v>
      </c>
      <c r="D2021">
        <v>23</v>
      </c>
      <c r="E2021">
        <v>28</v>
      </c>
      <c r="F2021">
        <v>38</v>
      </c>
      <c r="G2021">
        <v>39</v>
      </c>
      <c r="H2021">
        <v>32</v>
      </c>
      <c r="I2021">
        <f>VLOOKUP(A2021,Bシート!A:G,2,FALSE)</f>
        <v>31.7</v>
      </c>
      <c r="J2021">
        <f>VLOOKUP(A2021,Bシート!A:G,3,FALSE)</f>
        <v>2.1999999999999993</v>
      </c>
      <c r="K2021">
        <f>VLOOKUP(A2021,Bシート!A:G,4,FALSE)</f>
        <v>1000.5</v>
      </c>
      <c r="L2021">
        <f>VLOOKUP(A2021,Bシート!A:G,5,FALSE)</f>
        <v>-4.1000000000000227</v>
      </c>
      <c r="M2021">
        <f>VLOOKUP(A2021,Bシート!A:G,6,FALSE)</f>
        <v>66</v>
      </c>
      <c r="N2021">
        <f>VLOOKUP(A2021,Bシート!A:G,7,FALSE)</f>
        <v>-8</v>
      </c>
      <c r="O2021">
        <f>VLOOKUP(A2021,Bシート!A:H,8,FALSE)</f>
        <v>3.36</v>
      </c>
      <c r="P2021">
        <f>VLOOKUP(A2021,Bシート!A:I,9,FALSE)</f>
        <v>0.65</v>
      </c>
      <c r="Q2021">
        <f>VLOOKUP(A2021,Bシート!A:J,10,FALSE)</f>
        <v>0.76</v>
      </c>
    </row>
    <row r="2022" spans="1:17">
      <c r="A2022" s="11">
        <v>45869</v>
      </c>
      <c r="B2022">
        <v>2</v>
      </c>
      <c r="C2022">
        <v>17</v>
      </c>
      <c r="D2022">
        <v>22</v>
      </c>
      <c r="E2022">
        <v>29</v>
      </c>
      <c r="F2022">
        <v>30</v>
      </c>
      <c r="G2022">
        <v>43</v>
      </c>
      <c r="H2022">
        <v>31</v>
      </c>
      <c r="I2022">
        <f>VLOOKUP(A2022,Bシート!A:G,2,FALSE)</f>
        <v>28.7</v>
      </c>
      <c r="J2022">
        <f>VLOOKUP(A2022,Bシート!A:G,3,FALSE)</f>
        <v>-1.3000000000000007</v>
      </c>
      <c r="K2022">
        <f>VLOOKUP(A2022,Bシート!A:G,4,FALSE)</f>
        <v>1002.1</v>
      </c>
      <c r="L2022">
        <f>VLOOKUP(A2022,Bシート!A:G,5,FALSE)</f>
        <v>0.70000000000004547</v>
      </c>
      <c r="M2022">
        <f>VLOOKUP(A2022,Bシート!A:G,6,FALSE)</f>
        <v>58</v>
      </c>
      <c r="N2022">
        <f>VLOOKUP(A2022,Bシート!A:G,7,FALSE)</f>
        <v>-6</v>
      </c>
      <c r="O2022">
        <f>VLOOKUP(A2022,Bシート!A:H,8,FALSE)</f>
        <v>6.36</v>
      </c>
      <c r="P2022">
        <f>VLOOKUP(A2022,Bシート!A:I,9,FALSE)</f>
        <v>0.98</v>
      </c>
      <c r="Q2022">
        <f>VLOOKUP(A2022,Bシート!A:J,10,FALSE)</f>
        <v>0.22</v>
      </c>
    </row>
    <row r="2023" spans="1:17">
      <c r="A2023" s="11">
        <v>45873</v>
      </c>
      <c r="B2023">
        <v>2</v>
      </c>
      <c r="C2023">
        <v>3</v>
      </c>
      <c r="D2023">
        <v>18</v>
      </c>
      <c r="E2023">
        <v>26</v>
      </c>
      <c r="F2023">
        <v>31</v>
      </c>
      <c r="G2023">
        <v>33</v>
      </c>
      <c r="H2023">
        <v>30</v>
      </c>
      <c r="I2023">
        <f>VLOOKUP(A2023,Bシート!A:G,2,FALSE)</f>
        <v>31.6</v>
      </c>
      <c r="J2023">
        <f>VLOOKUP(A2023,Bシート!A:G,3,FALSE)</f>
        <v>0</v>
      </c>
      <c r="K2023">
        <f>VLOOKUP(A2023,Bシート!A:G,4,FALSE)</f>
        <v>1001.4</v>
      </c>
      <c r="L2023">
        <f>VLOOKUP(A2023,Bシート!A:G,5,FALSE)</f>
        <v>1.1000000000000227</v>
      </c>
      <c r="M2023">
        <f>VLOOKUP(A2023,Bシート!A:G,6,FALSE)</f>
        <v>60</v>
      </c>
      <c r="N2023">
        <f>VLOOKUP(A2023,Bシート!A:G,7,FALSE)</f>
        <v>-9</v>
      </c>
      <c r="O2023">
        <f>VLOOKUP(A2023,Bシート!A:H,8,FALSE)</f>
        <v>10.36</v>
      </c>
      <c r="P2023">
        <f>VLOOKUP(A2023,Bシート!A:I,9,FALSE)</f>
        <v>0.81</v>
      </c>
      <c r="Q2023">
        <f>VLOOKUP(A2023,Bシート!A:J,10,FALSE)</f>
        <v>-0.59</v>
      </c>
    </row>
    <row r="2024" spans="1:17">
      <c r="A2024" s="11">
        <v>45876</v>
      </c>
      <c r="B2024">
        <v>1</v>
      </c>
      <c r="C2024">
        <v>20</v>
      </c>
      <c r="D2024">
        <v>28</v>
      </c>
      <c r="E2024">
        <v>29</v>
      </c>
      <c r="F2024">
        <v>31</v>
      </c>
      <c r="G2024">
        <v>43</v>
      </c>
      <c r="H2024">
        <v>5</v>
      </c>
      <c r="I2024">
        <f>VLOOKUP(A2024,Bシート!A:G,2,FALSE)</f>
        <v>31.6</v>
      </c>
      <c r="J2024">
        <f>VLOOKUP(A2024,Bシート!A:G,3,FALSE)</f>
        <v>-1.6999999999999957</v>
      </c>
      <c r="K2024">
        <f>VLOOKUP(A2024,Bシート!A:G,4,FALSE)</f>
        <v>993.5</v>
      </c>
      <c r="L2024">
        <f>VLOOKUP(A2024,Bシート!A:G,5,FALSE)</f>
        <v>-4.8999999999999773</v>
      </c>
      <c r="M2024">
        <f>VLOOKUP(A2024,Bシート!A:G,6,FALSE)</f>
        <v>65</v>
      </c>
      <c r="N2024">
        <f>VLOOKUP(A2024,Bシート!A:G,7,FALSE)</f>
        <v>2</v>
      </c>
      <c r="O2024">
        <f>VLOOKUP(A2024,Bシート!A:H,8,FALSE)</f>
        <v>13.36</v>
      </c>
      <c r="P2024">
        <f>VLOOKUP(A2024,Bシート!A:I,9,FALSE)</f>
        <v>0.3</v>
      </c>
      <c r="Q2024">
        <f>VLOOKUP(A2024,Bシート!A:J,10,FALSE)</f>
        <v>-0.96</v>
      </c>
    </row>
    <row r="2025" spans="1:17">
      <c r="A2025" s="11">
        <v>45880</v>
      </c>
      <c r="B2025">
        <v>10</v>
      </c>
      <c r="C2025">
        <v>13</v>
      </c>
      <c r="D2025">
        <v>16</v>
      </c>
      <c r="E2025">
        <v>29</v>
      </c>
      <c r="F2025">
        <v>34</v>
      </c>
      <c r="G2025">
        <v>42</v>
      </c>
      <c r="H2025">
        <v>21</v>
      </c>
      <c r="I2025">
        <f>VLOOKUP(A2025,Bシート!A:G,2,FALSE)</f>
        <v>27.8</v>
      </c>
      <c r="J2025">
        <f>VLOOKUP(A2025,Bシート!A:G,3,FALSE)</f>
        <v>1.8000000000000007</v>
      </c>
      <c r="K2025">
        <f>VLOOKUP(A2025,Bシート!A:G,4,FALSE)</f>
        <v>1004.2</v>
      </c>
      <c r="L2025">
        <f>VLOOKUP(A2025,Bシート!A:G,5,FALSE)</f>
        <v>2.6000000000000227</v>
      </c>
      <c r="M2025">
        <f>VLOOKUP(A2025,Bシート!A:G,6,FALSE)</f>
        <v>85</v>
      </c>
      <c r="N2025">
        <f>VLOOKUP(A2025,Bシート!A:G,7,FALSE)</f>
        <v>-13</v>
      </c>
      <c r="O2025">
        <f>VLOOKUP(A2025,Bシート!A:H,8,FALSE)</f>
        <v>17.36</v>
      </c>
      <c r="P2025">
        <f>VLOOKUP(A2025,Bシート!A:I,9,FALSE)</f>
        <v>-0.52</v>
      </c>
      <c r="Q2025">
        <f>VLOOKUP(A2025,Bシート!A:J,10,FALSE)</f>
        <v>-0.85</v>
      </c>
    </row>
    <row r="2026" spans="1:17">
      <c r="A2026" s="11">
        <v>45883</v>
      </c>
      <c r="B2026">
        <v>12</v>
      </c>
      <c r="C2026">
        <v>18</v>
      </c>
      <c r="D2026">
        <v>26</v>
      </c>
      <c r="E2026">
        <v>28</v>
      </c>
      <c r="F2026">
        <v>41</v>
      </c>
      <c r="G2026">
        <v>43</v>
      </c>
      <c r="H2026">
        <v>35</v>
      </c>
      <c r="I2026">
        <f>VLOOKUP(A2026,Bシート!A:G,2,FALSE)</f>
        <v>29.6</v>
      </c>
      <c r="J2026">
        <f>VLOOKUP(A2026,Bシート!A:G,3,FALSE)</f>
        <v>0.70000000000000284</v>
      </c>
      <c r="K2026">
        <f>VLOOKUP(A2026,Bシート!A:G,4,FALSE)</f>
        <v>1012.8</v>
      </c>
      <c r="L2026">
        <f>VLOOKUP(A2026,Bシート!A:G,5,FALSE)</f>
        <v>-0.90000000000009095</v>
      </c>
      <c r="M2026">
        <f>VLOOKUP(A2026,Bシート!A:G,6,FALSE)</f>
        <v>61</v>
      </c>
      <c r="N2026">
        <f>VLOOKUP(A2026,Bシート!A:G,7,FALSE)</f>
        <v>-4</v>
      </c>
      <c r="O2026">
        <f>VLOOKUP(A2026,Bシート!A:H,8,FALSE)</f>
        <v>20.36</v>
      </c>
      <c r="P2026">
        <f>VLOOKUP(A2026,Bシート!A:I,9,FALSE)</f>
        <v>-0.93</v>
      </c>
      <c r="Q2026">
        <f>VLOOKUP(A2026,Bシート!A:J,10,FALSE)</f>
        <v>-0.37</v>
      </c>
    </row>
    <row r="2027" spans="1:17">
      <c r="A2027" s="11">
        <v>45887</v>
      </c>
      <c r="B2027">
        <v>2</v>
      </c>
      <c r="C2027">
        <v>5</v>
      </c>
      <c r="D2027">
        <v>8</v>
      </c>
      <c r="E2027">
        <v>11</v>
      </c>
      <c r="F2027">
        <v>20</v>
      </c>
      <c r="G2027">
        <v>26</v>
      </c>
      <c r="H2027">
        <v>28</v>
      </c>
      <c r="I2027">
        <f>VLOOKUP(A2027,Bシート!A:G,2,FALSE)</f>
        <v>30.8</v>
      </c>
      <c r="J2027">
        <f>VLOOKUP(A2027,Bシート!A:G,3,FALSE)</f>
        <v>0.10000000000000142</v>
      </c>
      <c r="K2027">
        <f>VLOOKUP(A2027,Bシート!A:G,4,FALSE)</f>
        <v>1011.9</v>
      </c>
      <c r="L2027">
        <f>VLOOKUP(A2027,Bシート!A:G,5,FALSE)</f>
        <v>2.6000000000000227</v>
      </c>
      <c r="M2027">
        <f>VLOOKUP(A2027,Bシート!A:G,6,FALSE)</f>
        <v>68</v>
      </c>
      <c r="N2027">
        <f>VLOOKUP(A2027,Bシート!A:G,7,FALSE)</f>
        <v>-5</v>
      </c>
      <c r="O2027">
        <f>VLOOKUP(A2027,Bシート!A:H,8,FALSE)</f>
        <v>24.36</v>
      </c>
      <c r="P2027">
        <f>VLOOKUP(A2027,Bシート!A:I,9,FALSE)</f>
        <v>-0.89</v>
      </c>
      <c r="Q2027">
        <f>VLOOKUP(A2027,Bシート!A:J,10,FALSE)</f>
        <v>0.45</v>
      </c>
    </row>
    <row r="2028" spans="1:17">
      <c r="A2028" s="11">
        <v>45890</v>
      </c>
      <c r="B2028">
        <v>5</v>
      </c>
      <c r="C2028">
        <v>12</v>
      </c>
      <c r="D2028">
        <v>18</v>
      </c>
      <c r="E2028">
        <v>23</v>
      </c>
      <c r="F2028">
        <v>34</v>
      </c>
      <c r="G2028">
        <v>39</v>
      </c>
      <c r="H2028">
        <v>13</v>
      </c>
      <c r="I2028">
        <f>VLOOKUP(A2028,Bシート!A:G,2,FALSE)</f>
        <v>32.4</v>
      </c>
      <c r="J2028">
        <f>VLOOKUP(A2028,Bシート!A:G,3,FALSE)</f>
        <v>1.8999999999999986</v>
      </c>
      <c r="K2028">
        <f>VLOOKUP(A2028,Bシート!A:G,4,FALSE)</f>
        <v>1006.6</v>
      </c>
      <c r="L2028">
        <f>VLOOKUP(A2028,Bシート!A:G,5,FALSE)</f>
        <v>0.89999999999997726</v>
      </c>
      <c r="M2028">
        <f>VLOOKUP(A2028,Bシート!A:G,6,FALSE)</f>
        <v>52</v>
      </c>
      <c r="N2028">
        <f>VLOOKUP(A2028,Bシート!A:G,7,FALSE)</f>
        <v>-21</v>
      </c>
      <c r="O2028">
        <f>VLOOKUP(A2028,Bシート!A:H,8,FALSE)</f>
        <v>27.36</v>
      </c>
      <c r="P2028">
        <f>VLOOKUP(A2028,Bシート!A:I,9,FALSE)</f>
        <v>-0.45</v>
      </c>
      <c r="Q2028">
        <f>VLOOKUP(A2028,Bシート!A:J,10,FALSE)</f>
        <v>0.89</v>
      </c>
    </row>
    <row r="2029" spans="1:17">
      <c r="A2029" s="11">
        <v>45894</v>
      </c>
      <c r="B2029">
        <v>6</v>
      </c>
      <c r="C2029">
        <v>10</v>
      </c>
      <c r="D2029">
        <v>12</v>
      </c>
      <c r="E2029">
        <v>19</v>
      </c>
      <c r="F2029">
        <v>21</v>
      </c>
      <c r="G2029">
        <v>42</v>
      </c>
      <c r="H2029">
        <v>16</v>
      </c>
      <c r="I2029">
        <f>VLOOKUP(A2029,Bシート!A:G,2,FALSE)</f>
        <v>30.4</v>
      </c>
      <c r="J2029">
        <f>VLOOKUP(A2029,Bシート!A:G,3,FALSE)</f>
        <v>-1.8000000000000043</v>
      </c>
      <c r="K2029">
        <f>VLOOKUP(A2029,Bシート!A:G,4,FALSE)</f>
        <v>1010.3</v>
      </c>
      <c r="L2029">
        <f>VLOOKUP(A2029,Bシート!A:G,5,FALSE)</f>
        <v>2.2999999999999545</v>
      </c>
      <c r="M2029">
        <f>VLOOKUP(A2029,Bシート!A:G,6,FALSE)</f>
        <v>74</v>
      </c>
      <c r="N2029">
        <f>VLOOKUP(A2029,Bシート!A:G,7,FALSE)</f>
        <v>9</v>
      </c>
      <c r="O2029">
        <f>VLOOKUP(A2029,Bシート!A:H,8,FALSE)</f>
        <v>1.82</v>
      </c>
      <c r="P2029">
        <f>VLOOKUP(A2029,Bシート!A:I,9,FALSE)</f>
        <v>0.38</v>
      </c>
      <c r="Q2029">
        <f>VLOOKUP(A2029,Bシート!A:J,10,FALSE)</f>
        <v>0.93</v>
      </c>
    </row>
    <row r="2030" spans="1:17">
      <c r="A2030" s="11">
        <v>45897</v>
      </c>
      <c r="B2030">
        <v>7</v>
      </c>
      <c r="C2030">
        <v>21</v>
      </c>
      <c r="D2030">
        <v>31</v>
      </c>
      <c r="E2030">
        <v>36</v>
      </c>
      <c r="F2030">
        <v>40</v>
      </c>
      <c r="G2030">
        <v>43</v>
      </c>
      <c r="H2030">
        <v>41</v>
      </c>
      <c r="I2030">
        <f>VLOOKUP(A2030,Bシート!A:G,2,FALSE)</f>
        <v>29</v>
      </c>
      <c r="J2030">
        <f>VLOOKUP(A2030,Bシート!A:G,3,FALSE)</f>
        <v>-2</v>
      </c>
      <c r="K2030">
        <f>VLOOKUP(A2030,Bシート!A:G,4,FALSE)</f>
        <v>1011.4</v>
      </c>
      <c r="L2030">
        <f>VLOOKUP(A2030,Bシート!A:G,5,FALSE)</f>
        <v>6.6999999999999318</v>
      </c>
      <c r="M2030">
        <f>VLOOKUP(A2030,Bシート!A:G,6,FALSE)</f>
        <v>57</v>
      </c>
      <c r="N2030">
        <f>VLOOKUP(A2030,Bシート!A:G,7,FALSE)</f>
        <v>-12</v>
      </c>
      <c r="O2030">
        <f>VLOOKUP(A2030,Bシート!A:H,8,FALSE)</f>
        <v>4.82</v>
      </c>
      <c r="P2030">
        <f>VLOOKUP(A2030,Bシート!A:I,9,FALSE)</f>
        <v>0.86</v>
      </c>
      <c r="Q2030">
        <f>VLOOKUP(A2030,Bシート!A:J,10,FALSE)</f>
        <v>0.52</v>
      </c>
    </row>
    <row r="2031" spans="1:17">
      <c r="A2031" s="11">
        <v>45901</v>
      </c>
      <c r="B2031">
        <v>3</v>
      </c>
      <c r="C2031">
        <v>7</v>
      </c>
      <c r="D2031">
        <v>28</v>
      </c>
      <c r="E2031">
        <v>29</v>
      </c>
      <c r="F2031">
        <v>32</v>
      </c>
      <c r="G2031">
        <v>36</v>
      </c>
      <c r="H2031">
        <v>13</v>
      </c>
      <c r="I2031">
        <f>VLOOKUP(A2031,Bシート!A:G,2,FALSE)</f>
        <v>30</v>
      </c>
      <c r="J2031">
        <f>VLOOKUP(A2031,Bシート!A:G,3,FALSE)</f>
        <v>-1.3999999999999986</v>
      </c>
      <c r="K2031">
        <f>VLOOKUP(A2031,Bシート!A:G,4,FALSE)</f>
        <v>1007.4</v>
      </c>
      <c r="L2031">
        <f>VLOOKUP(A2031,Bシート!A:G,5,FALSE)</f>
        <v>-2</v>
      </c>
      <c r="M2031">
        <f>VLOOKUP(A2031,Bシート!A:G,6,FALSE)</f>
        <v>74</v>
      </c>
      <c r="N2031">
        <f>VLOOKUP(A2031,Bシート!A:G,7,FALSE)</f>
        <v>12</v>
      </c>
      <c r="O2031">
        <f>VLOOKUP(A2031,Bシート!A:H,8,FALSE)</f>
        <v>8.82</v>
      </c>
      <c r="P2031">
        <f>VLOOKUP(A2031,Bシート!A:I,9,FALSE)</f>
        <v>0.95</v>
      </c>
      <c r="Q2031">
        <f>VLOOKUP(A2031,Bシート!A:J,10,FALSE)</f>
        <v>-0.3</v>
      </c>
    </row>
    <row r="2032" spans="1:17">
      <c r="A2032" s="11">
        <v>45904</v>
      </c>
      <c r="B2032">
        <v>2</v>
      </c>
      <c r="C2032">
        <v>3</v>
      </c>
      <c r="D2032">
        <v>16</v>
      </c>
      <c r="E2032">
        <v>20</v>
      </c>
      <c r="F2032">
        <v>23</v>
      </c>
      <c r="G2032">
        <v>29</v>
      </c>
      <c r="H2032">
        <v>27</v>
      </c>
      <c r="I2032">
        <f>VLOOKUP(A2032,Bシート!A:G,2,FALSE)</f>
        <v>26.6</v>
      </c>
      <c r="J2032">
        <f>VLOOKUP(A2032,Bシート!A:G,3,FALSE)</f>
        <v>-4.0999999999999979</v>
      </c>
      <c r="K2032">
        <f>VLOOKUP(A2032,Bシート!A:G,4,FALSE)</f>
        <v>1010.1</v>
      </c>
      <c r="L2032">
        <f>VLOOKUP(A2032,Bシート!A:G,5,FALSE)</f>
        <v>1.8000000000000682</v>
      </c>
      <c r="M2032">
        <f>VLOOKUP(A2032,Bシート!A:G,6,FALSE)</f>
        <v>89</v>
      </c>
      <c r="N2032">
        <f>VLOOKUP(A2032,Bシート!A:G,7,FALSE)</f>
        <v>20</v>
      </c>
      <c r="O2032">
        <f>VLOOKUP(A2032,Bシート!A:H,8,FALSE)</f>
        <v>11.82</v>
      </c>
      <c r="P2032">
        <f>VLOOKUP(A2032,Bシート!A:I,9,FALSE)</f>
        <v>0.59</v>
      </c>
      <c r="Q2032">
        <f>VLOOKUP(A2032,Bシート!A:J,10,FALSE)</f>
        <v>-0.81</v>
      </c>
    </row>
    <row r="2033" spans="1:17">
      <c r="A2033" s="11">
        <v>45908</v>
      </c>
      <c r="B2033">
        <v>8</v>
      </c>
      <c r="C2033">
        <v>15</v>
      </c>
      <c r="D2033">
        <v>27</v>
      </c>
      <c r="E2033">
        <v>33</v>
      </c>
      <c r="F2033">
        <v>37</v>
      </c>
      <c r="G2033">
        <v>39</v>
      </c>
      <c r="H2033">
        <v>31</v>
      </c>
      <c r="I2033">
        <f>VLOOKUP(A2033,Bシート!A:G,2,FALSE)</f>
        <v>31.3</v>
      </c>
      <c r="J2033">
        <f>VLOOKUP(A2033,Bシート!A:G,3,FALSE)</f>
        <v>3.6000000000000014</v>
      </c>
      <c r="K2033">
        <f>VLOOKUP(A2033,Bシート!A:G,4,FALSE)</f>
        <v>1006</v>
      </c>
      <c r="L2033">
        <f>VLOOKUP(A2033,Bシート!A:G,5,FALSE)</f>
        <v>0.79999999999995453</v>
      </c>
      <c r="M2033">
        <f>VLOOKUP(A2033,Bシート!A:G,6,FALSE)</f>
        <v>72</v>
      </c>
      <c r="N2033">
        <f>VLOOKUP(A2033,Bシート!A:G,7,FALSE)</f>
        <v>-9</v>
      </c>
      <c r="O2033">
        <f>VLOOKUP(A2033,Bシート!A:H,8,FALSE)</f>
        <v>15.82</v>
      </c>
      <c r="P2033">
        <f>VLOOKUP(A2033,Bシート!A:I,9,FALSE)</f>
        <v>-0.22</v>
      </c>
      <c r="Q2033">
        <f>VLOOKUP(A2033,Bシート!A:J,10,FALSE)</f>
        <v>-0.97</v>
      </c>
    </row>
    <row r="2034" spans="1:17">
      <c r="A2034" s="11">
        <v>45911</v>
      </c>
      <c r="B2034">
        <v>5</v>
      </c>
      <c r="C2034">
        <v>16</v>
      </c>
      <c r="D2034">
        <v>21</v>
      </c>
      <c r="E2034">
        <v>22</v>
      </c>
      <c r="F2034">
        <v>33</v>
      </c>
      <c r="G2034">
        <v>35</v>
      </c>
      <c r="H2034">
        <v>26</v>
      </c>
      <c r="I2034">
        <f>VLOOKUP(A2034,Bシート!A:G,2,FALSE)</f>
        <v>25.2</v>
      </c>
      <c r="J2034">
        <f>VLOOKUP(A2034,Bシート!A:G,3,FALSE)</f>
        <v>-3.8000000000000007</v>
      </c>
      <c r="K2034">
        <f>VLOOKUP(A2034,Bシート!A:G,4,FALSE)</f>
        <v>1012</v>
      </c>
      <c r="L2034">
        <f>VLOOKUP(A2034,Bシート!A:G,5,FALSE)</f>
        <v>2.5</v>
      </c>
      <c r="M2034">
        <f>VLOOKUP(A2034,Bシート!A:G,6,FALSE)</f>
        <v>96</v>
      </c>
      <c r="N2034">
        <f>VLOOKUP(A2034,Bシート!A:G,7,FALSE)</f>
        <v>14</v>
      </c>
      <c r="O2034">
        <f>VLOOKUP(A2034,Bシート!A:H,8,FALSE)</f>
        <v>18.82</v>
      </c>
      <c r="P2034">
        <f>VLOOKUP(A2034,Bシート!A:I,9,FALSE)</f>
        <v>-0.76</v>
      </c>
      <c r="Q2034">
        <f>VLOOKUP(A2034,Bシート!A:J,10,FALSE)</f>
        <v>-0.65</v>
      </c>
    </row>
    <row r="2035" spans="1:17">
      <c r="A2035" s="11">
        <v>45915</v>
      </c>
      <c r="B2035">
        <v>2</v>
      </c>
      <c r="C2035">
        <v>13</v>
      </c>
      <c r="D2035">
        <v>22</v>
      </c>
      <c r="E2035">
        <v>25</v>
      </c>
      <c r="F2035">
        <v>35</v>
      </c>
      <c r="G2035">
        <v>37</v>
      </c>
      <c r="H2035">
        <v>17</v>
      </c>
      <c r="I2035">
        <f>VLOOKUP(A2035,Bシート!A:G,2,FALSE)</f>
        <v>28.1</v>
      </c>
      <c r="J2035">
        <f>VLOOKUP(A2035,Bシート!A:G,3,FALSE)</f>
        <v>-1.1999999999999993</v>
      </c>
      <c r="K2035">
        <f>VLOOKUP(A2035,Bシート!A:G,4,FALSE)</f>
        <v>1012.8</v>
      </c>
      <c r="L2035">
        <f>VLOOKUP(A2035,Bシート!A:G,5,FALSE)</f>
        <v>5.7999999999999545</v>
      </c>
      <c r="M2035">
        <f>VLOOKUP(A2035,Bシート!A:G,6,FALSE)</f>
        <v>79</v>
      </c>
      <c r="N2035">
        <f>VLOOKUP(A2035,Bシート!A:G,7,FALSE)</f>
        <v>1</v>
      </c>
      <c r="O2035">
        <f>VLOOKUP(A2035,Bシート!A:H,8,FALSE)</f>
        <v>22.82</v>
      </c>
      <c r="P2035">
        <f>VLOOKUP(A2035,Bシート!A:I,9,FALSE)</f>
        <v>-0.99</v>
      </c>
      <c r="Q2035">
        <f>VLOOKUP(A2035,Bシート!A:J,10,FALSE)</f>
        <v>0.14000000000000001</v>
      </c>
    </row>
    <row r="2036" spans="1:17">
      <c r="A2036" s="11">
        <v>45918</v>
      </c>
      <c r="B2036">
        <v>5</v>
      </c>
      <c r="C2036">
        <v>10</v>
      </c>
      <c r="D2036">
        <v>12</v>
      </c>
      <c r="E2036">
        <v>17</v>
      </c>
      <c r="F2036">
        <v>21</v>
      </c>
      <c r="G2036">
        <v>35</v>
      </c>
      <c r="H2036">
        <v>9</v>
      </c>
      <c r="I2036">
        <f>VLOOKUP(A2036,Bシート!A:G,2,FALSE)</f>
        <v>27</v>
      </c>
      <c r="J2036">
        <f>VLOOKUP(A2036,Bシート!A:G,3,FALSE)</f>
        <v>-2.5</v>
      </c>
      <c r="K2036">
        <f>VLOOKUP(A2036,Bシート!A:G,4,FALSE)</f>
        <v>1007.1</v>
      </c>
      <c r="L2036">
        <f>VLOOKUP(A2036,Bシート!A:G,5,FALSE)</f>
        <v>1.3999999999999773</v>
      </c>
      <c r="M2036">
        <f>VLOOKUP(A2036,Bシート!A:G,6,FALSE)</f>
        <v>72</v>
      </c>
      <c r="N2036">
        <f>VLOOKUP(A2036,Bシート!A:G,7,FALSE)</f>
        <v>-10</v>
      </c>
      <c r="O2036">
        <f>VLOOKUP(A2036,Bシート!A:H,8,FALSE)</f>
        <v>25.82</v>
      </c>
      <c r="P2036">
        <f>VLOOKUP(A2036,Bシート!A:I,9,FALSE)</f>
        <v>-0.71</v>
      </c>
      <c r="Q2036">
        <f>VLOOKUP(A2036,Bシート!A:J,10,FALSE)</f>
        <v>0.7</v>
      </c>
    </row>
    <row r="2037" spans="1:17">
      <c r="A2037" s="11">
        <v>45922</v>
      </c>
      <c r="B2037">
        <v>7</v>
      </c>
      <c r="C2037">
        <v>10</v>
      </c>
      <c r="D2037">
        <v>17</v>
      </c>
      <c r="E2037">
        <v>26</v>
      </c>
      <c r="F2037">
        <v>35</v>
      </c>
      <c r="G2037">
        <v>42</v>
      </c>
      <c r="H2037">
        <v>33</v>
      </c>
      <c r="I2037">
        <f>VLOOKUP(A2037,Bシート!A:G,2,FALSE)</f>
        <v>22.4</v>
      </c>
      <c r="J2037">
        <f>VLOOKUP(A2037,Bシート!A:G,3,FALSE)</f>
        <v>-3.9000000000000021</v>
      </c>
      <c r="K2037">
        <f>VLOOKUP(A2037,Bシート!A:G,4,FALSE)</f>
        <v>1018.8</v>
      </c>
      <c r="L2037">
        <f>VLOOKUP(A2037,Bシート!A:G,5,FALSE)</f>
        <v>9.5999999999999091</v>
      </c>
      <c r="M2037">
        <f>VLOOKUP(A2037,Bシート!A:G,6,FALSE)</f>
        <v>58</v>
      </c>
      <c r="N2037">
        <f>VLOOKUP(A2037,Bシート!A:G,7,FALSE)</f>
        <v>-5</v>
      </c>
      <c r="O2037">
        <f>VLOOKUP(A2037,Bシート!A:H,8,FALSE)</f>
        <v>0.28999999999999998</v>
      </c>
      <c r="P2037">
        <f>VLOOKUP(A2037,Bシート!A:I,9,FALSE)</f>
        <v>0.06</v>
      </c>
      <c r="Q2037">
        <f>VLOOKUP(A2037,Bシート!A:J,10,FALSE)</f>
        <v>1</v>
      </c>
    </row>
    <row r="2038" spans="1:17">
      <c r="A2038" s="11">
        <v>45925</v>
      </c>
      <c r="B2038">
        <v>7</v>
      </c>
      <c r="C2038">
        <v>12</v>
      </c>
      <c r="D2038">
        <v>20</v>
      </c>
      <c r="E2038">
        <v>23</v>
      </c>
      <c r="F2038">
        <v>27</v>
      </c>
      <c r="G2038">
        <v>29</v>
      </c>
      <c r="H2038">
        <v>10</v>
      </c>
      <c r="I2038">
        <f>VLOOKUP(A2038,Bシート!A:G,2,FALSE)</f>
        <v>24.8</v>
      </c>
      <c r="J2038">
        <f>VLOOKUP(A2038,Bシート!A:G,3,FALSE)</f>
        <v>1.1999999999999993</v>
      </c>
      <c r="K2038">
        <f>VLOOKUP(A2038,Bシート!A:G,4,FALSE)</f>
        <v>1014.8</v>
      </c>
      <c r="L2038">
        <f>VLOOKUP(A2038,Bシート!A:G,5,FALSE)</f>
        <v>-4.6000000000000227</v>
      </c>
      <c r="M2038">
        <f>VLOOKUP(A2038,Bシート!A:G,6,FALSE)</f>
        <v>73</v>
      </c>
      <c r="N2038">
        <f>VLOOKUP(A2038,Bシート!A:G,7,FALSE)</f>
        <v>20</v>
      </c>
      <c r="O2038">
        <f>VLOOKUP(A2038,Bシート!A:H,8,FALSE)</f>
        <v>3.29</v>
      </c>
      <c r="P2038">
        <f>VLOOKUP(A2038,Bシート!A:I,9,FALSE)</f>
        <v>0.64</v>
      </c>
      <c r="Q2038">
        <f>VLOOKUP(A2038,Bシート!A:J,10,FALSE)</f>
        <v>0.76</v>
      </c>
    </row>
    <row r="2039" spans="1:17">
      <c r="A2039" s="11">
        <v>45929</v>
      </c>
      <c r="B2039">
        <v>5</v>
      </c>
      <c r="C2039">
        <v>31</v>
      </c>
      <c r="D2039">
        <v>37</v>
      </c>
      <c r="E2039">
        <v>39</v>
      </c>
      <c r="F2039">
        <v>41</v>
      </c>
      <c r="G2039">
        <v>42</v>
      </c>
      <c r="H2039">
        <v>33</v>
      </c>
      <c r="I2039">
        <f>VLOOKUP(A2039,Bシート!A:G,2,FALSE)</f>
        <v>29.8</v>
      </c>
      <c r="J2039">
        <f>VLOOKUP(A2039,Bシート!A:G,3,FALSE)</f>
        <v>4</v>
      </c>
      <c r="K2039">
        <f>VLOOKUP(A2039,Bシート!A:G,4,FALSE)</f>
        <v>999.7</v>
      </c>
      <c r="L2039">
        <f>VLOOKUP(A2039,Bシート!A:G,5,FALSE)</f>
        <v>-10.399999999999977</v>
      </c>
      <c r="M2039">
        <f>VLOOKUP(A2039,Bシート!A:G,6,FALSE)</f>
        <v>51</v>
      </c>
      <c r="N2039">
        <f>VLOOKUP(A2039,Bシート!A:G,7,FALSE)</f>
        <v>-23</v>
      </c>
      <c r="O2039">
        <f>VLOOKUP(A2039,Bシート!A:H,8,FALSE)</f>
        <v>7.29</v>
      </c>
      <c r="P2039">
        <f>VLOOKUP(A2039,Bシート!A:I,9,FALSE)</f>
        <v>1</v>
      </c>
      <c r="Q2039">
        <f>VLOOKUP(A2039,Bシート!A:J,10,FALSE)</f>
        <v>0.02</v>
      </c>
    </row>
    <row r="2040" spans="1:17">
      <c r="A2040" s="11">
        <v>45932</v>
      </c>
      <c r="B2040">
        <v>2</v>
      </c>
      <c r="C2040">
        <v>15</v>
      </c>
      <c r="D2040">
        <v>25</v>
      </c>
      <c r="E2040">
        <v>27</v>
      </c>
      <c r="F2040">
        <v>38</v>
      </c>
      <c r="G2040">
        <v>42</v>
      </c>
      <c r="H2040">
        <v>22</v>
      </c>
      <c r="I2040">
        <f>VLOOKUP(A2040,Bシート!A:G,2,FALSE)</f>
        <v>22.8</v>
      </c>
      <c r="J2040">
        <f>VLOOKUP(A2040,Bシート!A:G,3,FALSE)</f>
        <v>2.8000000000000007</v>
      </c>
      <c r="K2040">
        <f>VLOOKUP(A2040,Bシート!A:G,4,FALSE)</f>
        <v>1014.3</v>
      </c>
      <c r="L2040">
        <f>VLOOKUP(A2040,Bシート!A:G,5,FALSE)</f>
        <v>5.3999999999999773</v>
      </c>
      <c r="M2040">
        <f>VLOOKUP(A2040,Bシート!A:G,6,FALSE)</f>
        <v>64</v>
      </c>
      <c r="N2040">
        <f>VLOOKUP(A2040,Bシート!A:G,7,FALSE)</f>
        <v>-32</v>
      </c>
      <c r="O2040">
        <f>VLOOKUP(A2040,Bシート!A:H,8,FALSE)</f>
        <v>10.29</v>
      </c>
      <c r="P2040">
        <f>VLOOKUP(A2040,Bシート!A:I,9,FALSE)</f>
        <v>0.81</v>
      </c>
      <c r="Q2040">
        <f>VLOOKUP(A2040,Bシート!A:J,10,FALSE)</f>
        <v>-0.57999999999999996</v>
      </c>
    </row>
    <row r="2041" spans="1:17">
      <c r="A2041" s="11">
        <v>45936</v>
      </c>
      <c r="B2041">
        <v>7</v>
      </c>
      <c r="C2041">
        <v>12</v>
      </c>
      <c r="D2041">
        <v>14</v>
      </c>
      <c r="E2041">
        <v>15</v>
      </c>
      <c r="F2041">
        <v>24</v>
      </c>
      <c r="G2041">
        <v>30</v>
      </c>
      <c r="H2041">
        <v>32</v>
      </c>
      <c r="I2041">
        <f>VLOOKUP(A2041,Bシート!A:G,2,FALSE)</f>
        <v>22.7</v>
      </c>
      <c r="J2041">
        <f>VLOOKUP(A2041,Bシート!A:G,3,FALSE)</f>
        <v>-3</v>
      </c>
      <c r="K2041">
        <f>VLOOKUP(A2041,Bシート!A:G,4,FALSE)</f>
        <v>1012.4</v>
      </c>
      <c r="L2041">
        <f>VLOOKUP(A2041,Bシート!A:G,5,FALSE)</f>
        <v>4.1999999999999318</v>
      </c>
      <c r="M2041">
        <f>VLOOKUP(A2041,Bシート!A:G,6,FALSE)</f>
        <v>75</v>
      </c>
      <c r="N2041">
        <f>VLOOKUP(A2041,Bシート!A:G,7,FALSE)</f>
        <v>-2</v>
      </c>
      <c r="O2041">
        <f>VLOOKUP(A2041,Bシート!A:H,8,FALSE)</f>
        <v>14.29</v>
      </c>
      <c r="P2041">
        <f>VLOOKUP(A2041,Bシート!A:I,9,FALSE)</f>
        <v>0.1</v>
      </c>
      <c r="Q2041">
        <f>VLOOKUP(A2041,Bシート!A:J,10,FALSE)</f>
        <v>-0.99</v>
      </c>
    </row>
    <row r="2042" spans="1:17">
      <c r="A2042" s="11">
        <v>45939</v>
      </c>
      <c r="B2042">
        <v>4</v>
      </c>
      <c r="C2042">
        <v>19</v>
      </c>
      <c r="D2042">
        <v>22</v>
      </c>
      <c r="E2042">
        <v>24</v>
      </c>
      <c r="F2042">
        <v>32</v>
      </c>
      <c r="G2042">
        <v>38</v>
      </c>
      <c r="H2042">
        <v>11</v>
      </c>
      <c r="I2042">
        <f>VLOOKUP(A2042,Bシート!A:G,2,FALSE)</f>
        <v>19.8</v>
      </c>
      <c r="J2042">
        <f>VLOOKUP(A2042,Bシート!A:G,3,FALSE)</f>
        <v>-4.5</v>
      </c>
      <c r="K2042">
        <f>VLOOKUP(A2042,Bシート!A:G,4,FALSE)</f>
        <v>1013.7</v>
      </c>
      <c r="L2042">
        <f>VLOOKUP(A2042,Bシート!A:G,5,FALSE)</f>
        <v>4</v>
      </c>
      <c r="M2042">
        <f>VLOOKUP(A2042,Bシート!A:G,6,FALSE)</f>
        <v>58</v>
      </c>
      <c r="N2042">
        <f>VLOOKUP(A2042,Bシート!A:G,7,FALSE)</f>
        <v>-16</v>
      </c>
      <c r="O2042">
        <f>VLOOKUP(A2042,Bシート!A:H,8,FALSE)</f>
        <v>17.29</v>
      </c>
      <c r="P2042">
        <f>VLOOKUP(A2042,Bシート!A:I,9,FALSE)</f>
        <v>-0.51</v>
      </c>
      <c r="Q2042">
        <f>VLOOKUP(A2042,Bシート!A:J,10,FALSE)</f>
        <v>-0.86</v>
      </c>
    </row>
    <row r="2043" spans="1:17">
      <c r="A2043" s="11">
        <v>45943</v>
      </c>
      <c r="B2043">
        <v>9</v>
      </c>
      <c r="C2043">
        <v>14</v>
      </c>
      <c r="D2043">
        <v>29</v>
      </c>
      <c r="E2043">
        <v>38</v>
      </c>
      <c r="F2043">
        <v>41</v>
      </c>
      <c r="G2043">
        <v>43</v>
      </c>
      <c r="H2043">
        <v>12</v>
      </c>
      <c r="I2043">
        <f>VLOOKUP(A2043,Bシート!A:G,2,FALSE)</f>
        <v>21</v>
      </c>
      <c r="J2043">
        <f>VLOOKUP(A2043,Bシート!A:G,3,FALSE)</f>
        <v>-0.5</v>
      </c>
      <c r="K2043">
        <f>VLOOKUP(A2043,Bシート!A:G,4,FALSE)</f>
        <v>1009.3</v>
      </c>
      <c r="L2043">
        <f>VLOOKUP(A2043,Bシート!A:G,5,FALSE)</f>
        <v>1.5</v>
      </c>
      <c r="M2043">
        <f>VLOOKUP(A2043,Bシート!A:G,6,FALSE)</f>
        <v>80</v>
      </c>
      <c r="N2043">
        <f>VLOOKUP(A2043,Bシート!A:G,7,FALSE)</f>
        <v>-6</v>
      </c>
      <c r="O2043">
        <f>VLOOKUP(A2043,Bシート!A:H,8,FALSE)</f>
        <v>21.29</v>
      </c>
      <c r="P2043">
        <f>VLOOKUP(A2043,Bシート!A:I,9,FALSE)</f>
        <v>-0.98</v>
      </c>
      <c r="Q2043">
        <f>VLOOKUP(A2043,Bシート!A:J,10,FALSE)</f>
        <v>-0.18</v>
      </c>
    </row>
    <row r="2044" spans="1:17">
      <c r="A2044" s="11">
        <v>45946</v>
      </c>
      <c r="B2044">
        <v>11</v>
      </c>
      <c r="C2044">
        <v>19</v>
      </c>
      <c r="D2044">
        <v>22</v>
      </c>
      <c r="E2044">
        <v>34</v>
      </c>
      <c r="F2044">
        <v>40</v>
      </c>
      <c r="G2044">
        <v>42</v>
      </c>
      <c r="H2044">
        <v>31</v>
      </c>
      <c r="I2044">
        <f>VLOOKUP(A2044,Bシート!A:G,2,FALSE)</f>
        <v>19.8</v>
      </c>
      <c r="J2044">
        <f>VLOOKUP(A2044,Bシート!A:G,3,FALSE)</f>
        <v>0.90000000000000213</v>
      </c>
      <c r="K2044">
        <f>VLOOKUP(A2044,Bシート!A:G,4,FALSE)</f>
        <v>1011.2</v>
      </c>
      <c r="L2044">
        <f>VLOOKUP(A2044,Bシート!A:G,5,FALSE)</f>
        <v>-9.5</v>
      </c>
      <c r="M2044">
        <f>VLOOKUP(A2044,Bシート!A:G,6,FALSE)</f>
        <v>96</v>
      </c>
      <c r="N2044">
        <f>VLOOKUP(A2044,Bシート!A:G,7,FALSE)</f>
        <v>16</v>
      </c>
      <c r="O2044">
        <f>VLOOKUP(A2044,Bシート!A:H,8,FALSE)</f>
        <v>24.29</v>
      </c>
      <c r="P2044">
        <f>VLOOKUP(A2044,Bシート!A:I,9,FALSE)</f>
        <v>-0.9</v>
      </c>
      <c r="Q2044">
        <f>VLOOKUP(A2044,Bシート!A:J,10,FALSE)</f>
        <v>0.44</v>
      </c>
    </row>
    <row r="2045" spans="1:17">
      <c r="A2045" s="11">
        <v>45950</v>
      </c>
      <c r="B2045">
        <v>1</v>
      </c>
      <c r="C2045">
        <v>6</v>
      </c>
      <c r="D2045">
        <v>11</v>
      </c>
      <c r="E2045">
        <v>26</v>
      </c>
      <c r="F2045">
        <v>33</v>
      </c>
      <c r="G2045">
        <v>40</v>
      </c>
      <c r="H2045">
        <v>14</v>
      </c>
      <c r="I2045">
        <f>VLOOKUP(A2045,Bシート!A:G,2,FALSE)</f>
        <v>18.7</v>
      </c>
      <c r="J2045">
        <f>VLOOKUP(A2045,Bシート!A:G,3,FALSE)</f>
        <v>1.1999999999999993</v>
      </c>
      <c r="K2045">
        <f>VLOOKUP(A2045,Bシート!A:G,4,FALSE)</f>
        <v>1016.6</v>
      </c>
      <c r="L2045">
        <f>VLOOKUP(A2045,Bシート!A:G,5,FALSE)</f>
        <v>-3.2999999999999545</v>
      </c>
      <c r="M2045">
        <f>VLOOKUP(A2045,Bシート!A:G,6,FALSE)</f>
        <v>92</v>
      </c>
      <c r="N2045">
        <f>VLOOKUP(A2045,Bシート!A:G,7,FALSE)</f>
        <v>14</v>
      </c>
      <c r="O2045">
        <f>VLOOKUP(A2045,Bシート!A:H,8,FALSE)</f>
        <v>28.29</v>
      </c>
      <c r="P2045">
        <f>VLOOKUP(A2045,Bシート!A:I,9,FALSE)</f>
        <v>-0.26</v>
      </c>
      <c r="Q2045">
        <f>VLOOKUP(A2045,Bシート!A:J,10,FALSE)</f>
        <v>0.97</v>
      </c>
    </row>
    <row r="2046" spans="1:17">
      <c r="A2046" s="11">
        <v>45953</v>
      </c>
      <c r="B2046">
        <v>1</v>
      </c>
      <c r="C2046">
        <v>4</v>
      </c>
      <c r="D2046">
        <v>7</v>
      </c>
      <c r="E2046">
        <v>12</v>
      </c>
      <c r="F2046">
        <v>16</v>
      </c>
      <c r="G2046">
        <v>28</v>
      </c>
      <c r="H2046">
        <v>19</v>
      </c>
      <c r="I2046">
        <f>VLOOKUP(A2046,Bシート!A:G,2,FALSE)</f>
        <v>14.8</v>
      </c>
      <c r="J2046">
        <f>VLOOKUP(A2046,Bシート!A:G,3,FALSE)</f>
        <v>3.8000000000000007</v>
      </c>
      <c r="K2046">
        <f>VLOOKUP(A2046,Bシート!A:G,4,FALSE)</f>
        <v>1023.4</v>
      </c>
      <c r="L2046">
        <f>VLOOKUP(A2046,Bシート!A:G,5,FALSE)</f>
        <v>-2.1000000000000227</v>
      </c>
      <c r="M2046">
        <f>VLOOKUP(A2046,Bシート!A:G,6,FALSE)</f>
        <v>73</v>
      </c>
      <c r="N2046">
        <f>VLOOKUP(A2046,Bシート!A:G,7,FALSE)</f>
        <v>-25</v>
      </c>
      <c r="O2046">
        <f>VLOOKUP(A2046,Bシート!A:H,8,FALSE)</f>
        <v>1.76</v>
      </c>
      <c r="P2046">
        <f>VLOOKUP(A2046,Bシート!A:I,9,FALSE)</f>
        <v>0.37</v>
      </c>
      <c r="Q2046">
        <f>VLOOKUP(A2046,Bシート!A:J,10,FALSE)</f>
        <v>0.93</v>
      </c>
    </row>
    <row r="2047" spans="1:17">
      <c r="A2047" s="11">
        <v>45957</v>
      </c>
      <c r="B2047">
        <v>2</v>
      </c>
      <c r="C2047">
        <v>5</v>
      </c>
      <c r="D2047">
        <v>10</v>
      </c>
      <c r="E2047">
        <v>22</v>
      </c>
      <c r="F2047">
        <v>25</v>
      </c>
      <c r="G2047">
        <v>38</v>
      </c>
      <c r="H2047">
        <v>14</v>
      </c>
      <c r="I2047">
        <f>VLOOKUP(A2047,Bシート!A:G,2,FALSE)</f>
        <v>17.899999999999999</v>
      </c>
      <c r="J2047">
        <f>VLOOKUP(A2047,Bシート!A:G,3,FALSE)</f>
        <v>1.9999999999999982</v>
      </c>
      <c r="K2047">
        <f>VLOOKUP(A2047,Bシート!A:G,4,FALSE)</f>
        <v>1006.2</v>
      </c>
      <c r="L2047">
        <f>VLOOKUP(A2047,Bシート!A:G,5,FALSE)</f>
        <v>0.70000000000004547</v>
      </c>
      <c r="M2047">
        <f>VLOOKUP(A2047,Bシート!A:G,6,FALSE)</f>
        <v>76</v>
      </c>
      <c r="N2047">
        <f>VLOOKUP(A2047,Bシート!A:G,7,FALSE)</f>
        <v>-24</v>
      </c>
      <c r="O2047">
        <f>VLOOKUP(A2047,Bシート!A:H,8,FALSE)</f>
        <v>5.76</v>
      </c>
      <c r="P2047">
        <f>VLOOKUP(A2047,Bシート!A:I,9,FALSE)</f>
        <v>0.94</v>
      </c>
      <c r="Q2047">
        <f>VLOOKUP(A2047,Bシート!A:J,10,FALSE)</f>
        <v>0.34</v>
      </c>
    </row>
    <row r="2048" spans="1:17">
      <c r="A2048" s="11">
        <v>45960</v>
      </c>
      <c r="B2048">
        <v>10</v>
      </c>
      <c r="C2048">
        <v>11</v>
      </c>
      <c r="D2048">
        <v>16</v>
      </c>
      <c r="E2048">
        <v>19</v>
      </c>
      <c r="F2048">
        <v>37</v>
      </c>
      <c r="G2048">
        <v>39</v>
      </c>
      <c r="H2048">
        <v>27</v>
      </c>
      <c r="I2048">
        <f>VLOOKUP(A2048,Bシート!A:G,2,FALSE)</f>
        <v>14.9</v>
      </c>
      <c r="J2048">
        <f>VLOOKUP(A2048,Bシート!A:G,3,FALSE)</f>
        <v>1.0999999999999996</v>
      </c>
      <c r="K2048">
        <f>VLOOKUP(A2048,Bシート!A:G,4,FALSE)</f>
        <v>1024.4000000000001</v>
      </c>
      <c r="L2048">
        <f>VLOOKUP(A2048,Bシート!A:G,5,FALSE)</f>
        <v>-1.3999999999998636</v>
      </c>
      <c r="M2048">
        <f>VLOOKUP(A2048,Bシート!A:G,6,FALSE)</f>
        <v>65</v>
      </c>
      <c r="N2048">
        <f>VLOOKUP(A2048,Bシート!A:G,7,FALSE)</f>
        <v>3</v>
      </c>
      <c r="O2048">
        <f>VLOOKUP(A2048,Bシート!A:H,8,FALSE)</f>
        <v>8.76</v>
      </c>
      <c r="P2048">
        <f>VLOOKUP(A2048,Bシート!A:I,9,FALSE)</f>
        <v>0.96</v>
      </c>
      <c r="Q2048">
        <f>VLOOKUP(A2048,Bシート!A:J,10,FALSE)</f>
        <v>-0.28999999999999998</v>
      </c>
    </row>
    <row r="2049" spans="1:17">
      <c r="A2049" s="11">
        <v>45964</v>
      </c>
      <c r="B2049">
        <v>8</v>
      </c>
      <c r="C2049">
        <v>13</v>
      </c>
      <c r="D2049">
        <v>18</v>
      </c>
      <c r="E2049">
        <v>32</v>
      </c>
      <c r="F2049">
        <v>37</v>
      </c>
      <c r="G2049">
        <v>43</v>
      </c>
      <c r="H2049">
        <v>27</v>
      </c>
      <c r="I2049">
        <f>VLOOKUP(A2049,Bシート!A:G,2,FALSE)</f>
        <v>14.2</v>
      </c>
      <c r="J2049">
        <f>VLOOKUP(A2049,Bシート!A:G,3,FALSE)</f>
        <v>-2.4000000000000021</v>
      </c>
      <c r="K2049">
        <f>VLOOKUP(A2049,Bシート!A:G,4,FALSE)</f>
        <v>1017.6</v>
      </c>
      <c r="L2049">
        <f>VLOOKUP(A2049,Bシート!A:G,5,FALSE)</f>
        <v>10.399999999999977</v>
      </c>
      <c r="M2049">
        <f>VLOOKUP(A2049,Bシート!A:G,6,FALSE)</f>
        <v>48</v>
      </c>
      <c r="N2049">
        <f>VLOOKUP(A2049,Bシート!A:G,7,FALSE)</f>
        <v>-19</v>
      </c>
      <c r="O2049">
        <f>VLOOKUP(A2049,Bシート!A:H,8,FALSE)</f>
        <v>12.76</v>
      </c>
      <c r="P2049">
        <f>VLOOKUP(A2049,Bシート!A:I,9,FALSE)</f>
        <v>0.41</v>
      </c>
      <c r="Q2049">
        <f>VLOOKUP(A2049,Bシート!A:J,10,FALSE)</f>
        <v>-0.91</v>
      </c>
    </row>
    <row r="2050" spans="1:17">
      <c r="A2050" s="11">
        <v>45967</v>
      </c>
      <c r="B2050">
        <v>10</v>
      </c>
      <c r="C2050">
        <v>24</v>
      </c>
      <c r="D2050">
        <v>25</v>
      </c>
      <c r="E2050">
        <v>39</v>
      </c>
      <c r="F2050">
        <v>40</v>
      </c>
      <c r="G2050">
        <v>42</v>
      </c>
      <c r="H2050">
        <v>19</v>
      </c>
      <c r="I2050">
        <f>VLOOKUP(A2050,Bシート!A:G,2,FALSE)</f>
        <v>17.2</v>
      </c>
      <c r="J2050">
        <f>VLOOKUP(A2050,Bシート!A:G,3,FALSE)</f>
        <v>2.6999999999999993</v>
      </c>
      <c r="K2050">
        <f>VLOOKUP(A2050,Bシート!A:G,4,FALSE)</f>
        <v>1013</v>
      </c>
      <c r="L2050">
        <f>VLOOKUP(A2050,Bシート!A:G,5,FALSE)</f>
        <v>-8.7999999999999545</v>
      </c>
      <c r="M2050">
        <f>VLOOKUP(A2050,Bシート!A:G,6,FALSE)</f>
        <v>65</v>
      </c>
      <c r="N2050">
        <f>VLOOKUP(A2050,Bシート!A:G,7,FALSE)</f>
        <v>8</v>
      </c>
      <c r="O2050">
        <f>VLOOKUP(A2050,Bシート!A:H,8,FALSE)</f>
        <v>15.76</v>
      </c>
      <c r="P2050">
        <f>VLOOKUP(A2050,Bシート!A:I,9,FALSE)</f>
        <v>-0.21</v>
      </c>
      <c r="Q2050">
        <f>VLOOKUP(A2050,Bシート!A:J,10,FALSE)</f>
        <v>-0.98</v>
      </c>
    </row>
    <row r="2051" spans="1:17">
      <c r="A2051" s="11">
        <v>45971</v>
      </c>
      <c r="B2051">
        <v>6</v>
      </c>
      <c r="C2051">
        <v>11</v>
      </c>
      <c r="D2051">
        <v>15</v>
      </c>
      <c r="E2051">
        <v>21</v>
      </c>
      <c r="F2051">
        <v>25</v>
      </c>
      <c r="G2051">
        <v>32</v>
      </c>
      <c r="H2051">
        <v>5</v>
      </c>
      <c r="I2051">
        <f>VLOOKUP(A2051,Bシート!A:G,2,FALSE)</f>
        <v>13.9</v>
      </c>
      <c r="J2051">
        <f>VLOOKUP(A2051,Bシート!A:G,3,FALSE)</f>
        <v>2</v>
      </c>
      <c r="K2051">
        <f>VLOOKUP(A2051,Bシート!A:G,4,FALSE)</f>
        <v>1005.9</v>
      </c>
      <c r="L2051">
        <f>VLOOKUP(A2051,Bシート!A:G,5,FALSE)</f>
        <v>-2.7000000000000455</v>
      </c>
      <c r="M2051">
        <f>VLOOKUP(A2051,Bシート!A:G,6,FALSE)</f>
        <v>49</v>
      </c>
      <c r="N2051">
        <f>VLOOKUP(A2051,Bシート!A:G,7,FALSE)</f>
        <v>-49</v>
      </c>
      <c r="O2051">
        <f>VLOOKUP(A2051,Bシート!A:H,8,FALSE)</f>
        <v>19.760000000000002</v>
      </c>
      <c r="P2051">
        <f>VLOOKUP(A2051,Bシート!A:I,9,FALSE)</f>
        <v>-0.87</v>
      </c>
      <c r="Q2051">
        <f>VLOOKUP(A2051,Bシート!A:J,10,FALSE)</f>
        <v>-0.49</v>
      </c>
    </row>
    <row r="2052" spans="1:17">
      <c r="A2052" s="11">
        <v>45974</v>
      </c>
      <c r="B2052">
        <v>3</v>
      </c>
      <c r="C2052">
        <v>15</v>
      </c>
      <c r="D2052">
        <v>27</v>
      </c>
      <c r="E2052">
        <v>28</v>
      </c>
      <c r="F2052">
        <v>31</v>
      </c>
      <c r="G2052">
        <v>39</v>
      </c>
      <c r="H2052">
        <v>20</v>
      </c>
      <c r="I2052">
        <f>VLOOKUP(A2052,Bシート!A:G,2,FALSE)</f>
        <v>11.6</v>
      </c>
      <c r="J2052">
        <f>VLOOKUP(A2052,Bシート!A:G,3,FALSE)</f>
        <v>0</v>
      </c>
      <c r="K2052">
        <f>VLOOKUP(A2052,Bシート!A:G,4,FALSE)</f>
        <v>1010.7</v>
      </c>
      <c r="L2052">
        <f>VLOOKUP(A2052,Bシート!A:G,5,FALSE)</f>
        <v>-9.0999999999999091</v>
      </c>
      <c r="M2052">
        <f>VLOOKUP(A2052,Bシート!A:G,6,FALSE)</f>
        <v>67</v>
      </c>
      <c r="N2052">
        <f>VLOOKUP(A2052,Bシート!A:G,7,FALSE)</f>
        <v>2</v>
      </c>
      <c r="O2052">
        <f>VLOOKUP(A2052,Bシート!A:H,8,FALSE)</f>
        <v>22.76</v>
      </c>
      <c r="P2052">
        <f>VLOOKUP(A2052,Bシート!A:I,9,FALSE)</f>
        <v>-0.99</v>
      </c>
      <c r="Q2052">
        <f>VLOOKUP(A2052,Bシート!A:J,10,FALSE)</f>
        <v>0.13</v>
      </c>
    </row>
    <row r="2053" spans="1:17">
      <c r="A2053" s="11">
        <v>45978</v>
      </c>
      <c r="B2053">
        <v>1</v>
      </c>
      <c r="C2053">
        <v>3</v>
      </c>
      <c r="D2053">
        <v>18</v>
      </c>
      <c r="E2053">
        <v>25</v>
      </c>
      <c r="F2053">
        <v>30</v>
      </c>
      <c r="G2053">
        <v>34</v>
      </c>
      <c r="H2053">
        <v>10</v>
      </c>
      <c r="I2053">
        <f>VLOOKUP(A2053,Bシート!A:G,2,FALSE)</f>
        <v>18.2</v>
      </c>
      <c r="J2053">
        <f>VLOOKUP(A2053,Bシート!A:G,3,FALSE)</f>
        <v>3.7999999999999989</v>
      </c>
      <c r="K2053">
        <f>VLOOKUP(A2053,Bシート!A:G,4,FALSE)</f>
        <v>1006.6</v>
      </c>
      <c r="L2053">
        <f>VLOOKUP(A2053,Bシート!A:G,5,FALSE)</f>
        <v>-17.499999999999886</v>
      </c>
      <c r="M2053">
        <f>VLOOKUP(A2053,Bシート!A:G,6,FALSE)</f>
        <v>48</v>
      </c>
      <c r="N2053">
        <f>VLOOKUP(A2053,Bシート!A:G,7,FALSE)</f>
        <v>-22</v>
      </c>
      <c r="O2053">
        <f>VLOOKUP(A2053,Bシート!A:H,8,FALSE)</f>
        <v>26.76</v>
      </c>
      <c r="P2053">
        <f>VLOOKUP(A2053,Bシート!A:I,9,FALSE)</f>
        <v>-0.56000000000000005</v>
      </c>
      <c r="Q2053">
        <f>VLOOKUP(A2053,Bシート!A:J,10,FALSE)</f>
        <v>0.83</v>
      </c>
    </row>
    <row r="2054" spans="1:17">
      <c r="A2054" s="11">
        <v>45981</v>
      </c>
      <c r="B2054">
        <v>20</v>
      </c>
      <c r="C2054">
        <v>28</v>
      </c>
      <c r="D2054">
        <v>31</v>
      </c>
      <c r="E2054">
        <v>35</v>
      </c>
      <c r="F2054">
        <v>37</v>
      </c>
      <c r="G2054">
        <v>41</v>
      </c>
      <c r="H2054">
        <v>13</v>
      </c>
      <c r="I2054">
        <f>VLOOKUP(A2054,Bシート!A:G,2,FALSE)</f>
        <v>9.8000000000000007</v>
      </c>
      <c r="J2054">
        <f>VLOOKUP(A2054,Bシート!A:G,3,FALSE)</f>
        <v>1</v>
      </c>
      <c r="K2054">
        <f>VLOOKUP(A2054,Bシート!A:G,4,FALSE)</f>
        <v>1016.9</v>
      </c>
      <c r="L2054">
        <f>VLOOKUP(A2054,Bシート!A:G,5,FALSE)</f>
        <v>-2.3000000000000682</v>
      </c>
      <c r="M2054">
        <f>VLOOKUP(A2054,Bシート!A:G,6,FALSE)</f>
        <v>70</v>
      </c>
      <c r="N2054">
        <f>VLOOKUP(A2054,Bシート!A:G,7,FALSE)</f>
        <v>16</v>
      </c>
      <c r="O2054">
        <f>VLOOKUP(A2054,Bシート!A:H,8,FALSE)</f>
        <v>0.23</v>
      </c>
      <c r="P2054">
        <f>VLOOKUP(A2054,Bシート!A:I,9,FALSE)</f>
        <v>0.05</v>
      </c>
      <c r="Q2054">
        <f>VLOOKUP(A2054,Bシート!A:J,10,FALSE)</f>
        <v>1</v>
      </c>
    </row>
    <row r="2055" spans="1:17">
      <c r="A2055" s="11">
        <v>45985</v>
      </c>
      <c r="B2055">
        <v>1</v>
      </c>
      <c r="C2055">
        <v>14</v>
      </c>
      <c r="D2055">
        <v>27</v>
      </c>
      <c r="E2055">
        <v>30</v>
      </c>
      <c r="F2055">
        <v>33</v>
      </c>
      <c r="G2055">
        <v>37</v>
      </c>
      <c r="H2055">
        <v>23</v>
      </c>
      <c r="I2055">
        <f>VLOOKUP(A2055,Bシート!A:G,2,FALSE)</f>
        <v>13</v>
      </c>
      <c r="J2055">
        <f>VLOOKUP(A2055,Bシート!A:G,3,FALSE)</f>
        <v>0.5</v>
      </c>
      <c r="K2055">
        <f>VLOOKUP(A2055,Bシート!A:G,4,FALSE)</f>
        <v>1013.6</v>
      </c>
      <c r="L2055">
        <f>VLOOKUP(A2055,Bシート!A:G,5,FALSE)</f>
        <v>-4.8999999999999773</v>
      </c>
      <c r="M2055">
        <f>VLOOKUP(A2055,Bシート!A:G,6,FALSE)</f>
        <v>74</v>
      </c>
      <c r="N2055">
        <f>VLOOKUP(A2055,Bシート!A:G,7,FALSE)</f>
        <v>-6</v>
      </c>
      <c r="O2055">
        <f>VLOOKUP(A2055,Bシート!A:H,8,FALSE)</f>
        <v>4.2300000000000004</v>
      </c>
      <c r="P2055">
        <f>VLOOKUP(A2055,Bシート!A:I,9,FALSE)</f>
        <v>0.78</v>
      </c>
      <c r="Q2055">
        <f>VLOOKUP(A2055,Bシート!A:J,10,FALSE)</f>
        <v>0.62</v>
      </c>
    </row>
    <row r="2056" spans="1:17">
      <c r="A2056" s="11">
        <v>45988</v>
      </c>
      <c r="B2056">
        <v>11</v>
      </c>
      <c r="C2056">
        <v>12</v>
      </c>
      <c r="D2056">
        <v>14</v>
      </c>
      <c r="E2056">
        <v>17</v>
      </c>
      <c r="F2056">
        <v>21</v>
      </c>
      <c r="G2056">
        <v>26</v>
      </c>
      <c r="H2056">
        <v>2</v>
      </c>
      <c r="I2056">
        <f>VLOOKUP(A2056,Bシート!A:G,2,FALSE)</f>
        <v>13.9</v>
      </c>
      <c r="J2056">
        <f>VLOOKUP(A2056,Bシート!A:G,3,FALSE)</f>
        <v>-1.2999999999999989</v>
      </c>
      <c r="K2056">
        <f>VLOOKUP(A2056,Bシート!A:G,4,FALSE)</f>
        <v>1013.7</v>
      </c>
      <c r="L2056">
        <f>VLOOKUP(A2056,Bシート!A:G,5,FALSE)</f>
        <v>-2.5999999999999091</v>
      </c>
      <c r="M2056">
        <f>VLOOKUP(A2056,Bシート!A:G,6,FALSE)</f>
        <v>68</v>
      </c>
      <c r="N2056">
        <f>VLOOKUP(A2056,Bシート!A:G,7,FALSE)</f>
        <v>22</v>
      </c>
      <c r="O2056">
        <f>VLOOKUP(A2056,Bシート!A:H,8,FALSE)</f>
        <v>7.23</v>
      </c>
      <c r="P2056">
        <f>VLOOKUP(A2056,Bシート!A:I,9,FALSE)</f>
        <v>1</v>
      </c>
      <c r="Q2056">
        <f>VLOOKUP(A2056,Bシート!A:J,10,FALSE)</f>
        <v>0.03</v>
      </c>
    </row>
    <row r="2057" spans="1:17">
      <c r="A2057" s="11">
        <v>45992</v>
      </c>
      <c r="B2057">
        <v>3</v>
      </c>
      <c r="C2057">
        <v>7</v>
      </c>
      <c r="D2057">
        <v>15</v>
      </c>
      <c r="E2057">
        <v>17</v>
      </c>
      <c r="F2057">
        <v>19</v>
      </c>
      <c r="G2057">
        <v>30</v>
      </c>
      <c r="H2057">
        <v>38</v>
      </c>
      <c r="I2057">
        <f>VLOOKUP(A2057,Bシート!A:G,2,FALSE)</f>
        <v>16.7</v>
      </c>
      <c r="J2057">
        <f>VLOOKUP(A2057,Bシート!A:G,3,FALSE)</f>
        <v>5.5</v>
      </c>
      <c r="K2057">
        <f>VLOOKUP(A2057,Bシート!A:G,4,FALSE)</f>
        <v>1010.5</v>
      </c>
      <c r="L2057">
        <f>VLOOKUP(A2057,Bシート!A:G,5,FALSE)</f>
        <v>-4.8999999999999773</v>
      </c>
      <c r="M2057">
        <f>VLOOKUP(A2057,Bシート!A:G,6,FALSE)</f>
        <v>61</v>
      </c>
      <c r="N2057">
        <f>VLOOKUP(A2057,Bシート!A:G,7,FALSE)</f>
        <v>-7</v>
      </c>
      <c r="O2057">
        <f>VLOOKUP(A2057,Bシート!A:H,8,FALSE)</f>
        <v>11.23</v>
      </c>
      <c r="P2057">
        <f>VLOOKUP(A2057,Bシート!A:I,9,FALSE)</f>
        <v>0.68</v>
      </c>
      <c r="Q2057">
        <f>VLOOKUP(A2057,Bシート!A:J,10,FALSE)</f>
        <v>-0.73</v>
      </c>
    </row>
    <row r="2058" spans="1:17">
      <c r="A2058" s="11">
        <v>45995</v>
      </c>
      <c r="B2058">
        <v>5</v>
      </c>
      <c r="C2058">
        <v>7</v>
      </c>
      <c r="D2058">
        <v>21</v>
      </c>
      <c r="E2058">
        <v>22</v>
      </c>
      <c r="F2058">
        <v>38</v>
      </c>
      <c r="G2058">
        <v>41</v>
      </c>
      <c r="H2058">
        <v>24</v>
      </c>
      <c r="I2058">
        <f>VLOOKUP(A2058,Bシート!A:G,2,FALSE)</f>
        <v>7.4</v>
      </c>
      <c r="J2058">
        <f>VLOOKUP(A2058,Bシート!A:G,3,FALSE)</f>
        <v>-4.0999999999999996</v>
      </c>
      <c r="K2058">
        <f>VLOOKUP(A2058,Bシート!A:G,4,FALSE)</f>
        <v>1013.8</v>
      </c>
      <c r="L2058">
        <f>VLOOKUP(A2058,Bシート!A:G,5,FALSE)</f>
        <v>14.599999999999909</v>
      </c>
      <c r="M2058">
        <f>VLOOKUP(A2058,Bシート!A:G,6,FALSE)</f>
        <v>29</v>
      </c>
      <c r="N2058">
        <f>VLOOKUP(A2058,Bシート!A:G,7,FALSE)</f>
        <v>-48</v>
      </c>
      <c r="O2058">
        <f>VLOOKUP(A2058,Bシート!A:H,8,FALSE)</f>
        <v>14.23</v>
      </c>
      <c r="P2058">
        <f>VLOOKUP(A2058,Bシート!A:I,9,FALSE)</f>
        <v>0.11</v>
      </c>
      <c r="Q2058">
        <f>VLOOKUP(A2058,Bシート!A:J,10,FALSE)</f>
        <v>-0.99</v>
      </c>
    </row>
    <row r="2059" spans="1:17">
      <c r="A2059" s="11">
        <v>45999</v>
      </c>
      <c r="B2059">
        <v>9</v>
      </c>
      <c r="C2059">
        <v>12</v>
      </c>
      <c r="D2059">
        <v>14</v>
      </c>
      <c r="E2059">
        <v>16</v>
      </c>
      <c r="F2059">
        <v>19</v>
      </c>
      <c r="G2059">
        <v>42</v>
      </c>
      <c r="H2059">
        <v>18</v>
      </c>
      <c r="I2059">
        <f>VLOOKUP(A2059,Bシート!A:G,2,FALSE)</f>
        <v>12.8</v>
      </c>
      <c r="J2059">
        <f>VLOOKUP(A2059,Bシート!A:G,3,FALSE)</f>
        <v>3.6000000000000014</v>
      </c>
      <c r="K2059">
        <f>VLOOKUP(A2059,Bシート!A:G,4,FALSE)</f>
        <v>1011.1</v>
      </c>
      <c r="L2059">
        <f>VLOOKUP(A2059,Bシート!A:G,5,FALSE)</f>
        <v>-3.7999999999999545</v>
      </c>
      <c r="M2059">
        <f>VLOOKUP(A2059,Bシート!A:G,6,FALSE)</f>
        <v>62</v>
      </c>
      <c r="N2059">
        <f>VLOOKUP(A2059,Bシート!A:G,7,FALSE)</f>
        <v>8</v>
      </c>
      <c r="O2059">
        <f>VLOOKUP(A2059,Bシート!A:H,8,FALSE)</f>
        <v>18.23</v>
      </c>
      <c r="P2059">
        <f>VLOOKUP(A2059,Bシート!A:I,9,FALSE)</f>
        <v>-0.67</v>
      </c>
      <c r="Q2059">
        <f>VLOOKUP(A2059,Bシート!A:J,10,FALSE)</f>
        <v>-0.74</v>
      </c>
    </row>
    <row r="2060" spans="1:17">
      <c r="A2060" s="11">
        <v>46002</v>
      </c>
      <c r="B2060">
        <v>2</v>
      </c>
      <c r="C2060">
        <v>13</v>
      </c>
      <c r="D2060">
        <v>26</v>
      </c>
      <c r="E2060">
        <v>28</v>
      </c>
      <c r="F2060">
        <v>38</v>
      </c>
      <c r="G2060">
        <v>43</v>
      </c>
      <c r="H2060">
        <v>3</v>
      </c>
      <c r="I2060">
        <f>VLOOKUP(A2060,Bシート!A:G,2,FALSE)</f>
        <v>13.9</v>
      </c>
      <c r="J2060">
        <f>VLOOKUP(A2060,Bシート!A:G,3,FALSE)</f>
        <v>3.0999999999999996</v>
      </c>
      <c r="K2060">
        <f>VLOOKUP(A2060,Bシート!A:G,4,FALSE)</f>
        <v>1007.1</v>
      </c>
      <c r="L2060">
        <f>VLOOKUP(A2060,Bシート!A:G,5,FALSE)</f>
        <v>-12.600000000000023</v>
      </c>
      <c r="M2060">
        <f>VLOOKUP(A2060,Bシート!A:G,6,FALSE)</f>
        <v>53</v>
      </c>
      <c r="N2060">
        <f>VLOOKUP(A2060,Bシート!A:G,7,FALSE)</f>
        <v>9</v>
      </c>
      <c r="O2060">
        <f>VLOOKUP(A2060,Bシート!A:H,8,FALSE)</f>
        <v>21.23</v>
      </c>
      <c r="P2060">
        <f>VLOOKUP(A2060,Bシート!A:I,9,FALSE)</f>
        <v>-0.98</v>
      </c>
      <c r="Q2060">
        <f>VLOOKUP(A2060,Bシート!A:J,10,FALSE)</f>
        <v>-0.19</v>
      </c>
    </row>
    <row r="2061" spans="1:17">
      <c r="A2061" s="11">
        <v>46006</v>
      </c>
      <c r="B2061">
        <v>8</v>
      </c>
      <c r="C2061">
        <v>16</v>
      </c>
      <c r="D2061">
        <v>22</v>
      </c>
      <c r="E2061">
        <v>40</v>
      </c>
      <c r="F2061">
        <v>41</v>
      </c>
      <c r="G2061">
        <v>42</v>
      </c>
      <c r="H2061">
        <v>10</v>
      </c>
      <c r="I2061">
        <f>VLOOKUP(A2061,Bシート!A:G,2,FALSE)</f>
        <v>8.6</v>
      </c>
      <c r="J2061">
        <f>VLOOKUP(A2061,Bシート!A:G,3,FALSE)</f>
        <v>1.5</v>
      </c>
      <c r="K2061">
        <f>VLOOKUP(A2061,Bシート!A:G,4,FALSE)</f>
        <v>1014.8</v>
      </c>
      <c r="L2061">
        <f>VLOOKUP(A2061,Bシート!A:G,5,FALSE)</f>
        <v>17.199999999999932</v>
      </c>
      <c r="M2061">
        <f>VLOOKUP(A2061,Bシート!A:G,6,FALSE)</f>
        <v>40</v>
      </c>
      <c r="N2061">
        <f>VLOOKUP(A2061,Bシート!A:G,7,FALSE)</f>
        <v>-58</v>
      </c>
      <c r="O2061">
        <f>VLOOKUP(A2061,Bシート!A:H,8,FALSE)</f>
        <v>25.23</v>
      </c>
      <c r="P2061">
        <f>VLOOKUP(A2061,Bシート!A:I,9,FALSE)</f>
        <v>-0.79</v>
      </c>
      <c r="Q2061">
        <f>VLOOKUP(A2061,Bシート!A:J,10,FALSE)</f>
        <v>0.61</v>
      </c>
    </row>
    <row r="2062" spans="1:17">
      <c r="A2062" s="11">
        <v>46009</v>
      </c>
      <c r="B2062">
        <v>5</v>
      </c>
      <c r="C2062">
        <v>6</v>
      </c>
      <c r="D2062">
        <v>13</v>
      </c>
      <c r="E2062">
        <v>21</v>
      </c>
      <c r="F2062">
        <v>33</v>
      </c>
      <c r="G2062">
        <v>34</v>
      </c>
      <c r="H2062">
        <v>40</v>
      </c>
      <c r="I2062">
        <f>VLOOKUP(A2062,Bシート!A:G,2,FALSE)</f>
        <v>9.6999999999999993</v>
      </c>
      <c r="J2062">
        <f>VLOOKUP(A2062,Bシート!A:G,3,FALSE)</f>
        <v>-0.30000000000000071</v>
      </c>
      <c r="K2062">
        <f>VLOOKUP(A2062,Bシート!A:G,4,FALSE)</f>
        <v>1022.5</v>
      </c>
      <c r="L2062">
        <f>VLOOKUP(A2062,Bシート!A:G,5,FALSE)</f>
        <v>10.899999999999977</v>
      </c>
      <c r="M2062">
        <f>VLOOKUP(A2062,Bシート!A:G,6,FALSE)</f>
        <v>42</v>
      </c>
      <c r="N2062">
        <f>VLOOKUP(A2062,Bシート!A:G,7,FALSE)</f>
        <v>-22</v>
      </c>
      <c r="O2062">
        <f>VLOOKUP(A2062,Bシート!A:H,8,FALSE)</f>
        <v>28.23</v>
      </c>
      <c r="P2062">
        <f>VLOOKUP(A2062,Bシート!A:I,9,FALSE)</f>
        <v>-0.27</v>
      </c>
      <c r="Q2062">
        <f>VLOOKUP(A2062,Bシート!A:J,10,FALSE)</f>
        <v>0.96</v>
      </c>
    </row>
    <row r="2063" spans="1:17">
      <c r="A2063" s="11">
        <v>46013</v>
      </c>
      <c r="B2063">
        <v>1</v>
      </c>
      <c r="C2063">
        <v>9</v>
      </c>
      <c r="D2063">
        <v>18</v>
      </c>
      <c r="E2063">
        <v>24</v>
      </c>
      <c r="F2063">
        <v>35</v>
      </c>
      <c r="G2063">
        <v>42</v>
      </c>
      <c r="H2063">
        <v>8</v>
      </c>
      <c r="I2063">
        <f>VLOOKUP(A2063,Bシート!A:G,2,FALSE)</f>
        <v>9.3000000000000007</v>
      </c>
      <c r="J2063">
        <f>VLOOKUP(A2063,Bシート!A:G,3,FALSE)</f>
        <v>-4.0999999999999996</v>
      </c>
      <c r="K2063">
        <f>VLOOKUP(A2063,Bシート!A:G,4,FALSE)</f>
        <v>1024.3</v>
      </c>
      <c r="L2063">
        <f>VLOOKUP(A2063,Bシート!A:G,5,FALSE)</f>
        <v>14.299999999999955</v>
      </c>
      <c r="M2063">
        <f>VLOOKUP(A2063,Bシート!A:G,6,FALSE)</f>
        <v>39</v>
      </c>
      <c r="N2063">
        <f>VLOOKUP(A2063,Bシート!A:G,7,FALSE)</f>
        <v>-40</v>
      </c>
      <c r="O2063">
        <f>VLOOKUP(A2063,Bシート!A:H,8,FALSE)</f>
        <v>2.7</v>
      </c>
      <c r="P2063">
        <f>VLOOKUP(A2063,Bシート!A:I,9,FALSE)</f>
        <v>0.54</v>
      </c>
      <c r="Q2063">
        <f>VLOOKUP(A2063,Bシート!A:J,10,FALSE)</f>
        <v>0.84</v>
      </c>
    </row>
    <row r="2064" spans="1:17">
      <c r="A2064" s="11">
        <v>46016</v>
      </c>
      <c r="B2064">
        <v>4</v>
      </c>
      <c r="C2064">
        <v>28</v>
      </c>
      <c r="D2064">
        <v>29</v>
      </c>
      <c r="E2064">
        <v>30</v>
      </c>
      <c r="F2064">
        <v>38</v>
      </c>
      <c r="G2064">
        <v>42</v>
      </c>
      <c r="H2064">
        <v>15</v>
      </c>
      <c r="I2064">
        <f>VLOOKUP(A2064,Bシート!A:G,2,FALSE)</f>
        <v>10.5</v>
      </c>
      <c r="J2064">
        <f>VLOOKUP(A2064,Bシート!A:G,3,FALSE)</f>
        <v>2.5999999999999996</v>
      </c>
      <c r="K2064">
        <f>VLOOKUP(A2064,Bシート!A:G,4,FALSE)</f>
        <v>995.4</v>
      </c>
      <c r="L2064">
        <f>VLOOKUP(A2064,Bシート!A:G,5,FALSE)</f>
        <v>-15.100000000000023</v>
      </c>
      <c r="M2064">
        <f>VLOOKUP(A2064,Bシート!A:G,6,FALSE)</f>
        <v>95</v>
      </c>
      <c r="N2064">
        <f>VLOOKUP(A2064,Bシート!A:G,7,FALSE)</f>
        <v>-2</v>
      </c>
      <c r="O2064">
        <f>VLOOKUP(A2064,Bシート!A:H,8,FALSE)</f>
        <v>5.7</v>
      </c>
      <c r="P2064">
        <f>VLOOKUP(A2064,Bシート!A:I,9,FALSE)</f>
        <v>0.94</v>
      </c>
      <c r="Q2064">
        <f>VLOOKUP(A2064,Bシート!A:J,10,FALSE)</f>
        <v>0.35</v>
      </c>
    </row>
    <row r="2065" spans="1:17">
      <c r="A2065" s="11">
        <v>46020</v>
      </c>
      <c r="B2065">
        <v>2</v>
      </c>
      <c r="C2065">
        <v>7</v>
      </c>
      <c r="D2065">
        <v>24</v>
      </c>
      <c r="E2065">
        <v>37</v>
      </c>
      <c r="F2065">
        <v>39</v>
      </c>
      <c r="G2065">
        <v>41</v>
      </c>
      <c r="H2065">
        <v>3</v>
      </c>
      <c r="I2065">
        <f>VLOOKUP(A2065,Bシート!A:G,2,FALSE)</f>
        <v>7.5</v>
      </c>
      <c r="J2065">
        <f>VLOOKUP(A2065,Bシート!A:G,3,FALSE)</f>
        <v>-0.5</v>
      </c>
      <c r="K2065">
        <f>VLOOKUP(A2065,Bシート!A:G,4,FALSE)</f>
        <v>1013.6</v>
      </c>
      <c r="L2065">
        <f>VLOOKUP(A2065,Bシート!A:G,5,FALSE)</f>
        <v>-5.6000000000000227</v>
      </c>
      <c r="M2065">
        <f>VLOOKUP(A2065,Bシート!A:G,6,FALSE)</f>
        <v>74</v>
      </c>
      <c r="N2065">
        <f>VLOOKUP(A2065,Bシート!A:G,7,FALSE)</f>
        <v>29</v>
      </c>
      <c r="O2065">
        <f>VLOOKUP(A2065,Bシート!A:H,8,FALSE)</f>
        <v>9.6999999999999993</v>
      </c>
      <c r="P2065">
        <f>VLOOKUP(A2065,Bシート!A:I,9,FALSE)</f>
        <v>0.88</v>
      </c>
      <c r="Q2065">
        <f>VLOOKUP(A2065,Bシート!A:J,10,FALSE)</f>
        <v>-0.47</v>
      </c>
    </row>
    <row r="2066" spans="1:17">
      <c r="A2066" s="11">
        <v>46027</v>
      </c>
      <c r="B2066">
        <v>6</v>
      </c>
      <c r="C2066">
        <v>18</v>
      </c>
      <c r="D2066">
        <v>21</v>
      </c>
      <c r="E2066">
        <v>31</v>
      </c>
      <c r="F2066">
        <v>37</v>
      </c>
      <c r="G2066">
        <v>40</v>
      </c>
      <c r="H2066">
        <v>3</v>
      </c>
      <c r="I2066">
        <f>VLOOKUP(A2066,Bシート!A:G,2,FALSE)</f>
        <v>7.7</v>
      </c>
      <c r="J2066">
        <f>VLOOKUP(A2066,Bシート!A:G,3,FALSE)</f>
        <v>1.2999999999999998</v>
      </c>
      <c r="K2066">
        <f>VLOOKUP(A2066,Bシート!A:G,4,FALSE)</f>
        <v>1001.7</v>
      </c>
      <c r="L2066">
        <f>VLOOKUP(A2066,Bシート!A:G,5,FALSE)</f>
        <v>-9</v>
      </c>
      <c r="M2066">
        <f>VLOOKUP(A2066,Bシート!A:G,6,FALSE)</f>
        <v>66</v>
      </c>
      <c r="N2066">
        <f>VLOOKUP(A2066,Bシート!A:G,7,FALSE)</f>
        <v>15</v>
      </c>
      <c r="O2066">
        <f>VLOOKUP(A2066,Bシート!A:H,8,FALSE)</f>
        <v>16.7</v>
      </c>
      <c r="P2066">
        <f>VLOOKUP(A2066,Bシート!A:I,9,FALSE)</f>
        <v>-0.4</v>
      </c>
      <c r="Q2066">
        <f>VLOOKUP(A2066,Bシート!A:J,10,FALSE)</f>
        <v>-0.92</v>
      </c>
    </row>
    <row r="2067" spans="1:17">
      <c r="A2067" s="11">
        <v>46030</v>
      </c>
      <c r="B2067">
        <v>8</v>
      </c>
      <c r="C2067">
        <v>28</v>
      </c>
      <c r="D2067">
        <v>30</v>
      </c>
      <c r="E2067">
        <v>32</v>
      </c>
      <c r="F2067">
        <v>37</v>
      </c>
      <c r="G2067">
        <v>38</v>
      </c>
      <c r="H2067">
        <v>5</v>
      </c>
      <c r="I2067">
        <f>VLOOKUP(A2067,Bシート!A:G,2,FALSE)</f>
        <v>5.0999999999999996</v>
      </c>
      <c r="J2067">
        <f>VLOOKUP(A2067,Bシート!A:G,3,FALSE)</f>
        <v>0.5</v>
      </c>
      <c r="K2067">
        <f>VLOOKUP(A2067,Bシート!A:G,4,FALSE)</f>
        <v>1008.3</v>
      </c>
      <c r="L2067">
        <f>VLOOKUP(A2067,Bシート!A:G,5,FALSE)</f>
        <v>-2.9000000000000909</v>
      </c>
      <c r="M2067">
        <f>VLOOKUP(A2067,Bシート!A:G,6,FALSE)</f>
        <v>32</v>
      </c>
      <c r="N2067">
        <f>VLOOKUP(A2067,Bシート!A:G,7,FALSE)</f>
        <v>-29</v>
      </c>
      <c r="O2067">
        <f>VLOOKUP(A2067,Bシート!A:H,8,FALSE)</f>
        <v>19.7</v>
      </c>
      <c r="P2067">
        <f>VLOOKUP(A2067,Bシート!A:I,9,FALSE)</f>
        <v>-0.87</v>
      </c>
      <c r="Q2067">
        <f>VLOOKUP(A2067,Bシート!A:J,10,FALSE)</f>
        <v>-0.5</v>
      </c>
    </row>
    <row r="2068" spans="1:17">
      <c r="A2068" s="11">
        <v>46034</v>
      </c>
      <c r="B2068">
        <v>3</v>
      </c>
      <c r="C2068">
        <v>4</v>
      </c>
      <c r="D2068">
        <v>12</v>
      </c>
      <c r="E2068">
        <v>15</v>
      </c>
      <c r="F2068">
        <v>32</v>
      </c>
      <c r="G2068">
        <v>42</v>
      </c>
      <c r="H2068">
        <v>31</v>
      </c>
      <c r="I2068">
        <f>VLOOKUP(A2068,Bシート!A:G,2,FALSE)</f>
        <v>5.2</v>
      </c>
      <c r="J2068">
        <f>VLOOKUP(A2068,Bシート!A:G,3,FALSE)</f>
        <v>-1.8999999999999995</v>
      </c>
      <c r="K2068">
        <f>VLOOKUP(A2068,Bシート!A:G,4,FALSE)</f>
        <v>1010.5</v>
      </c>
      <c r="L2068">
        <f>VLOOKUP(A2068,Bシート!A:G,5,FALSE)</f>
        <v>11.200000000000045</v>
      </c>
      <c r="M2068">
        <f>VLOOKUP(A2068,Bシート!A:G,6,FALSE)</f>
        <v>40</v>
      </c>
      <c r="N2068">
        <f>VLOOKUP(A2068,Bシート!A:G,7,FALSE)</f>
        <v>20</v>
      </c>
      <c r="O2068">
        <f>VLOOKUP(A2068,Bシート!A:H,8,FALSE)</f>
        <v>23.7</v>
      </c>
      <c r="P2068">
        <f>VLOOKUP(A2068,Bシート!A:I,9,FALSE)</f>
        <v>-0.95</v>
      </c>
      <c r="Q2068">
        <f>VLOOKUP(A2068,Bシート!A:J,10,FALSE)</f>
        <v>0.32</v>
      </c>
    </row>
    <row r="2069" spans="1:17">
      <c r="A2069" s="11">
        <v>46037</v>
      </c>
      <c r="B2069">
        <v>2</v>
      </c>
      <c r="C2069">
        <v>10</v>
      </c>
      <c r="D2069">
        <v>13</v>
      </c>
      <c r="E2069">
        <v>14</v>
      </c>
      <c r="F2069">
        <v>29</v>
      </c>
      <c r="G2069">
        <v>33</v>
      </c>
      <c r="H2069">
        <v>32</v>
      </c>
      <c r="I2069">
        <f>VLOOKUP(A2069,Bシート!A:G,2,FALSE)</f>
        <v>9.4</v>
      </c>
      <c r="J2069">
        <f>VLOOKUP(A2069,Bシート!A:G,3,FALSE)</f>
        <v>1.6000000000000005</v>
      </c>
      <c r="K2069">
        <f>VLOOKUP(A2069,Bシート!A:G,4,FALSE)</f>
        <v>1009.3</v>
      </c>
      <c r="L2069">
        <f>VLOOKUP(A2069,Bシート!A:G,5,FALSE)</f>
        <v>-4</v>
      </c>
      <c r="M2069">
        <f>VLOOKUP(A2069,Bシート!A:G,6,FALSE)</f>
        <v>60</v>
      </c>
      <c r="N2069">
        <f>VLOOKUP(A2069,Bシート!A:G,7,FALSE)</f>
        <v>31</v>
      </c>
      <c r="O2069">
        <f>VLOOKUP(A2069,Bシート!A:H,8,FALSE)</f>
        <v>26.7</v>
      </c>
      <c r="P2069">
        <f>VLOOKUP(A2069,Bシート!A:I,9,FALSE)</f>
        <v>-0.56999999999999995</v>
      </c>
      <c r="Q2069">
        <f>VLOOKUP(A2069,Bシート!A:J,10,FALSE)</f>
        <v>0.82</v>
      </c>
    </row>
    <row r="2070" spans="1:17">
      <c r="A2070" s="11">
        <v>46041</v>
      </c>
      <c r="B2070">
        <v>6</v>
      </c>
      <c r="C2070">
        <v>17</v>
      </c>
      <c r="D2070">
        <v>23</v>
      </c>
      <c r="E2070">
        <v>27</v>
      </c>
      <c r="F2070">
        <v>33</v>
      </c>
      <c r="G2070">
        <v>35</v>
      </c>
      <c r="H2070">
        <v>4</v>
      </c>
      <c r="I2070">
        <f>VLOOKUP(A2070,Bシート!A:G,2,FALSE)</f>
        <v>9.4</v>
      </c>
      <c r="J2070">
        <f>VLOOKUP(A2070,Bシート!A:G,3,FALSE)</f>
        <v>-0.59999999999999964</v>
      </c>
      <c r="K2070">
        <f>VLOOKUP(A2070,Bシート!A:G,4,FALSE)</f>
        <v>1006.8</v>
      </c>
      <c r="L2070">
        <f>VLOOKUP(A2070,Bシート!A:G,5,FALSE)</f>
        <v>-10</v>
      </c>
      <c r="M2070">
        <f>VLOOKUP(A2070,Bシート!A:G,6,FALSE)</f>
        <v>69</v>
      </c>
      <c r="N2070">
        <f>VLOOKUP(A2070,Bシート!A:G,7,FALSE)</f>
        <v>11</v>
      </c>
      <c r="O2070">
        <f>VLOOKUP(A2070,Bシート!A:H,8,FALSE)</f>
        <v>1.17</v>
      </c>
      <c r="P2070">
        <f>VLOOKUP(A2070,Bシート!A:I,9,FALSE)</f>
        <v>0.25</v>
      </c>
      <c r="Q2070">
        <f>VLOOKUP(A2070,Bシート!A:J,10,FALSE)</f>
        <v>0.97</v>
      </c>
    </row>
    <row r="2071" spans="1:17">
      <c r="A2071" s="11">
        <v>46044</v>
      </c>
      <c r="B2071">
        <v>6</v>
      </c>
      <c r="C2071">
        <v>10</v>
      </c>
      <c r="D2071">
        <v>25</v>
      </c>
      <c r="E2071">
        <v>30</v>
      </c>
      <c r="F2071">
        <v>34</v>
      </c>
      <c r="G2071">
        <v>36</v>
      </c>
      <c r="H2071">
        <v>12</v>
      </c>
      <c r="I2071">
        <f>VLOOKUP(A2071,Bシート!A:G,2,FALSE)</f>
        <v>3.7</v>
      </c>
      <c r="J2071">
        <f>VLOOKUP(A2071,Bシート!A:G,3,FALSE)</f>
        <v>-0.5</v>
      </c>
      <c r="K2071">
        <f>VLOOKUP(A2071,Bシート!A:G,4,FALSE)</f>
        <v>1010.2</v>
      </c>
      <c r="L2071">
        <f>VLOOKUP(A2071,Bシート!A:G,5,FALSE)</f>
        <v>4.5</v>
      </c>
      <c r="M2071">
        <f>VLOOKUP(A2071,Bシート!A:G,6,FALSE)</f>
        <v>25</v>
      </c>
      <c r="N2071">
        <f>VLOOKUP(A2071,Bシート!A:G,7,FALSE)</f>
        <v>-10</v>
      </c>
      <c r="O2071">
        <f>VLOOKUP(A2071,Bシート!A:H,8,FALSE)</f>
        <v>4.17</v>
      </c>
      <c r="P2071">
        <f>VLOOKUP(A2071,Bシート!A:I,9,FALSE)</f>
        <v>0.78</v>
      </c>
      <c r="Q2071">
        <f>VLOOKUP(A2071,Bシート!A:J,10,FALSE)</f>
        <v>0.63</v>
      </c>
    </row>
    <row r="2072" spans="1:17">
      <c r="A2072" s="11">
        <v>46048</v>
      </c>
      <c r="B2072">
        <v>15</v>
      </c>
      <c r="C2072">
        <v>24</v>
      </c>
      <c r="D2072">
        <v>29</v>
      </c>
      <c r="E2072">
        <v>32</v>
      </c>
      <c r="F2072">
        <v>33</v>
      </c>
      <c r="G2072">
        <v>35</v>
      </c>
      <c r="H2072">
        <v>14</v>
      </c>
      <c r="I2072">
        <f>VLOOKUP(A2072,Bシート!A:G,2,FALSE)</f>
        <v>5</v>
      </c>
      <c r="J2072">
        <f>VLOOKUP(A2072,Bシート!A:G,3,FALSE)</f>
        <v>1.4</v>
      </c>
      <c r="K2072">
        <f>VLOOKUP(A2072,Bシート!A:G,4,FALSE)</f>
        <v>1016.6</v>
      </c>
      <c r="L2072">
        <f>VLOOKUP(A2072,Bシート!A:G,5,FALSE)</f>
        <v>4.1000000000000227</v>
      </c>
      <c r="M2072">
        <f>VLOOKUP(A2072,Bシート!A:G,6,FALSE)</f>
        <v>34</v>
      </c>
      <c r="N2072">
        <f>VLOOKUP(A2072,Bシート!A:G,7,FALSE)</f>
        <v>2</v>
      </c>
      <c r="O2072">
        <f>VLOOKUP(A2072,Bシート!A:H,8,FALSE)</f>
        <v>8.17</v>
      </c>
      <c r="P2072">
        <f>VLOOKUP(A2072,Bシート!A:I,9,FALSE)</f>
        <v>0.99</v>
      </c>
      <c r="Q2072">
        <f>VLOOKUP(A2072,Bシート!A:J,10,FALSE)</f>
        <v>-0.17</v>
      </c>
    </row>
    <row r="2073" spans="1:17">
      <c r="A2073" s="11">
        <v>46051</v>
      </c>
      <c r="B2073">
        <v>8</v>
      </c>
      <c r="C2073">
        <v>18</v>
      </c>
      <c r="D2073">
        <v>24</v>
      </c>
      <c r="E2073">
        <v>36</v>
      </c>
      <c r="F2073">
        <v>40</v>
      </c>
      <c r="G2073">
        <v>42</v>
      </c>
      <c r="H2073">
        <v>43</v>
      </c>
      <c r="I2073">
        <f>VLOOKUP(A2073,Bシート!A:G,2,FALSE)</f>
        <v>5.4</v>
      </c>
      <c r="J2073">
        <f>VLOOKUP(A2073,Bシート!A:G,3,FALSE)</f>
        <v>-1.5999999999999996</v>
      </c>
      <c r="K2073">
        <f>VLOOKUP(A2073,Bシート!A:G,4,FALSE)</f>
        <v>1012</v>
      </c>
      <c r="L2073">
        <f>VLOOKUP(A2073,Bシート!A:G,5,FALSE)</f>
        <v>-1.2999999999999545</v>
      </c>
      <c r="M2073">
        <f>VLOOKUP(A2073,Bシート!A:G,6,FALSE)</f>
        <v>46</v>
      </c>
      <c r="N2073">
        <f>VLOOKUP(A2073,Bシート!A:G,7,FALSE)</f>
        <v>18</v>
      </c>
      <c r="O2073">
        <f>VLOOKUP(A2073,Bシート!A:H,8,FALSE)</f>
        <v>11.17</v>
      </c>
      <c r="P2073">
        <f>VLOOKUP(A2073,Bシート!A:I,9,FALSE)</f>
        <v>0.69</v>
      </c>
      <c r="Q2073">
        <f>VLOOKUP(A2073,Bシート!A:J,10,FALSE)</f>
        <v>-0.72</v>
      </c>
    </row>
    <row r="2074" spans="1:17">
      <c r="A2074" s="11">
        <v>46055</v>
      </c>
      <c r="B2074">
        <v>2</v>
      </c>
      <c r="C2074">
        <v>12</v>
      </c>
      <c r="D2074">
        <v>14</v>
      </c>
      <c r="E2074">
        <v>24</v>
      </c>
      <c r="F2074">
        <v>26</v>
      </c>
      <c r="G2074">
        <v>29</v>
      </c>
      <c r="H2074">
        <v>8</v>
      </c>
      <c r="I2074">
        <f>VLOOKUP(A2074,Bシート!A:G,2,FALSE)</f>
        <v>8.4</v>
      </c>
      <c r="J2074">
        <f>VLOOKUP(A2074,Bシート!A:G,3,FALSE)</f>
        <v>2.3000000000000007</v>
      </c>
      <c r="K2074">
        <f>VLOOKUP(A2074,Bシート!A:G,4,FALSE)</f>
        <v>1012</v>
      </c>
      <c r="L2074">
        <f>VLOOKUP(A2074,Bシート!A:G,5,FALSE)</f>
        <v>-0.39999999999997726</v>
      </c>
      <c r="M2074">
        <f>VLOOKUP(A2074,Bシート!A:G,6,FALSE)</f>
        <v>39</v>
      </c>
      <c r="N2074">
        <f>VLOOKUP(A2074,Bシート!A:G,7,FALSE)</f>
        <v>0</v>
      </c>
      <c r="O2074">
        <f>VLOOKUP(A2074,Bシート!A:H,8,FALSE)</f>
        <v>15.17</v>
      </c>
      <c r="P2074">
        <f>VLOOKUP(A2074,Bシート!A:I,9,FALSE)</f>
        <v>-0.09</v>
      </c>
      <c r="Q2074">
        <f>VLOOKUP(A2074,Bシート!A:J,10,FALSE)</f>
        <v>-1</v>
      </c>
    </row>
    <row r="2075" spans="1:17">
      <c r="A2075" s="11">
        <v>46058</v>
      </c>
      <c r="B2075">
        <v>5</v>
      </c>
      <c r="C2075">
        <v>6</v>
      </c>
      <c r="D2075">
        <v>16</v>
      </c>
      <c r="E2075">
        <v>26</v>
      </c>
      <c r="F2075">
        <v>27</v>
      </c>
      <c r="G2075">
        <v>36</v>
      </c>
      <c r="H2075">
        <v>11</v>
      </c>
      <c r="I2075">
        <f>VLOOKUP(A2075,Bシート!A:G,2,FALSE)</f>
        <v>8.1999999999999993</v>
      </c>
      <c r="J2075">
        <f>VLOOKUP(A2075,Bシート!A:G,3,FALSE)</f>
        <v>1.6999999999999993</v>
      </c>
      <c r="K2075">
        <f>VLOOKUP(A2075,Bシート!A:G,4,FALSE)</f>
        <v>1010.6</v>
      </c>
      <c r="L2075">
        <f>VLOOKUP(A2075,Bシート!A:G,5,FALSE)</f>
        <v>-4.5</v>
      </c>
      <c r="M2075">
        <f>VLOOKUP(A2075,Bシート!A:G,6,FALSE)</f>
        <v>44</v>
      </c>
      <c r="N2075">
        <f>VLOOKUP(A2075,Bシート!A:G,7,FALSE)</f>
        <v>-5</v>
      </c>
      <c r="O2075">
        <f>VLOOKUP(A2075,Bシート!A:H,8,FALSE)</f>
        <v>18.170000000000002</v>
      </c>
      <c r="P2075">
        <f>VLOOKUP(A2075,Bシート!A:I,9,FALSE)</f>
        <v>-0.66</v>
      </c>
      <c r="Q2075">
        <f>VLOOKUP(A2075,Bシート!A:J,10,FALSE)</f>
        <v>-0.75</v>
      </c>
    </row>
    <row r="2076" spans="1:17">
      <c r="A2076" s="11">
        <v>46062</v>
      </c>
      <c r="B2076">
        <v>7</v>
      </c>
      <c r="C2076">
        <v>10</v>
      </c>
      <c r="D2076">
        <v>14</v>
      </c>
      <c r="E2076">
        <v>16</v>
      </c>
      <c r="F2076">
        <v>35</v>
      </c>
      <c r="G2076">
        <v>37</v>
      </c>
      <c r="H2076">
        <v>11</v>
      </c>
      <c r="I2076">
        <f>VLOOKUP(A2076,Bシート!A:G,2,FALSE)</f>
        <v>5.6</v>
      </c>
      <c r="J2076">
        <f>VLOOKUP(A2076,Bシート!A:G,3,FALSE)</f>
        <v>5.3</v>
      </c>
      <c r="K2076">
        <f>VLOOKUP(A2076,Bシート!A:G,4,FALSE)</f>
        <v>1018.1</v>
      </c>
      <c r="L2076">
        <f>VLOOKUP(A2076,Bシート!A:G,5,FALSE)</f>
        <v>13.399999999999977</v>
      </c>
      <c r="M2076">
        <f>VLOOKUP(A2076,Bシート!A:G,6,FALSE)</f>
        <v>40</v>
      </c>
      <c r="N2076">
        <f>VLOOKUP(A2076,Bシート!A:G,7,FALSE)</f>
        <v>-26</v>
      </c>
      <c r="O2076">
        <f>VLOOKUP(A2076,Bシート!A:H,8,FALSE)</f>
        <v>22.17</v>
      </c>
      <c r="P2076">
        <f>VLOOKUP(A2076,Bシート!A:I,9,FALSE)</f>
        <v>-1</v>
      </c>
      <c r="Q2076">
        <f>VLOOKUP(A2076,Bシート!A:J,10,FALSE)</f>
        <v>0.01</v>
      </c>
    </row>
    <row r="2077" spans="1:17">
      <c r="A2077" s="11">
        <v>46065</v>
      </c>
      <c r="B2077">
        <v>1</v>
      </c>
      <c r="C2077">
        <v>9</v>
      </c>
      <c r="D2077">
        <v>20</v>
      </c>
      <c r="E2077">
        <v>22</v>
      </c>
      <c r="F2077">
        <v>28</v>
      </c>
      <c r="G2077">
        <v>41</v>
      </c>
      <c r="H2077">
        <v>30</v>
      </c>
      <c r="I2077">
        <f>VLOOKUP(A2077,Bシート!A:G,2,FALSE)</f>
        <v>7.3</v>
      </c>
      <c r="J2077">
        <f>VLOOKUP(A2077,Bシート!A:G,3,FALSE)</f>
        <v>0.70000000000000018</v>
      </c>
      <c r="K2077">
        <f>VLOOKUP(A2077,Bシート!A:G,4,FALSE)</f>
        <v>1012.7</v>
      </c>
      <c r="L2077">
        <f>VLOOKUP(A2077,Bシート!A:G,5,FALSE)</f>
        <v>6.5</v>
      </c>
      <c r="M2077">
        <f>VLOOKUP(A2077,Bシート!A:G,6,FALSE)</f>
        <v>45</v>
      </c>
      <c r="N2077">
        <f>VLOOKUP(A2077,Bシート!A:G,7,FALSE)</f>
        <v>-38</v>
      </c>
      <c r="O2077">
        <f>VLOOKUP(A2077,Bシート!A:H,8,FALSE)</f>
        <v>25.17</v>
      </c>
      <c r="P2077">
        <f>VLOOKUP(A2077,Bシート!A:I,9,FALSE)</f>
        <v>-0.8</v>
      </c>
      <c r="Q2077">
        <f>VLOOKUP(A2077,Bシート!A:J,10,FALSE)</f>
        <v>0.6</v>
      </c>
    </row>
    <row r="2078" spans="1:17">
      <c r="A2078" s="11">
        <v>46069</v>
      </c>
      <c r="B2078">
        <v>17</v>
      </c>
      <c r="C2078">
        <v>18</v>
      </c>
      <c r="D2078">
        <v>23</v>
      </c>
      <c r="E2078">
        <v>24</v>
      </c>
      <c r="F2078">
        <v>26</v>
      </c>
      <c r="G2078">
        <v>43</v>
      </c>
      <c r="H2078">
        <v>10</v>
      </c>
      <c r="I2078">
        <f>VLOOKUP(A2078,Bシート!A:G,2,FALSE)</f>
        <v>11.3</v>
      </c>
      <c r="J2078">
        <f>VLOOKUP(A2078,Bシート!A:G,3,FALSE)</f>
        <v>-2.5</v>
      </c>
      <c r="K2078">
        <f>VLOOKUP(A2078,Bシート!A:G,4,FALSE)</f>
        <v>1010.6</v>
      </c>
      <c r="L2078">
        <f>VLOOKUP(A2078,Bシート!A:G,5,FALSE)</f>
        <v>2.3000000000000682</v>
      </c>
      <c r="M2078">
        <f>VLOOKUP(A2078,Bシート!A:G,6,FALSE)</f>
        <v>57</v>
      </c>
      <c r="N2078">
        <f>VLOOKUP(A2078,Bシート!A:G,7,FALSE)</f>
        <v>-17</v>
      </c>
      <c r="O2078">
        <f>VLOOKUP(A2078,Bシート!A:H,8,FALSE)</f>
        <v>29.17</v>
      </c>
      <c r="P2078">
        <f>VLOOKUP(A2078,Bシート!A:I,9,FALSE)</f>
        <v>-0.08</v>
      </c>
      <c r="Q2078">
        <f>VLOOKUP(A2078,Bシート!A:J,10,FALSE)</f>
        <v>1</v>
      </c>
    </row>
    <row r="2079" spans="1:17">
      <c r="A2079" s="11">
        <v>46072</v>
      </c>
      <c r="B2079">
        <v>1</v>
      </c>
      <c r="C2079">
        <v>10</v>
      </c>
      <c r="D2079">
        <v>20</v>
      </c>
      <c r="E2079">
        <v>24</v>
      </c>
      <c r="F2079">
        <v>30</v>
      </c>
      <c r="G2079">
        <v>35</v>
      </c>
      <c r="H2079">
        <v>41</v>
      </c>
      <c r="I2079">
        <f>VLOOKUP(A2079,Bシート!A:G,2,FALSE)</f>
        <v>6.4</v>
      </c>
      <c r="J2079">
        <f>VLOOKUP(A2079,Bシート!A:G,3,FALSE)</f>
        <v>-1.1999999999999993</v>
      </c>
      <c r="K2079">
        <f>VLOOKUP(A2079,Bシート!A:G,4,FALSE)</f>
        <v>1016</v>
      </c>
      <c r="L2079">
        <f>VLOOKUP(A2079,Bシート!A:G,5,FALSE)</f>
        <v>12.399999999999977</v>
      </c>
      <c r="M2079">
        <f>VLOOKUP(A2079,Bシート!A:G,6,FALSE)</f>
        <v>29</v>
      </c>
      <c r="N2079">
        <f>VLOOKUP(A2079,Bシート!A:G,7,FALSE)</f>
        <v>-32</v>
      </c>
      <c r="O2079">
        <f>VLOOKUP(A2079,Bシート!A:H,8,FALSE)</f>
        <v>2.64</v>
      </c>
      <c r="P2079">
        <f>VLOOKUP(A2079,Bシート!A:I,9,FALSE)</f>
        <v>0.53</v>
      </c>
      <c r="Q2079">
        <f>VLOOKUP(A2079,Bシート!A:J,10,FALSE)</f>
        <v>0.85</v>
      </c>
    </row>
    <row r="2080" spans="1:17">
      <c r="A2080" s="11">
        <v>46076</v>
      </c>
      <c r="B2080">
        <v>5</v>
      </c>
      <c r="C2080">
        <v>11</v>
      </c>
      <c r="D2080">
        <v>15</v>
      </c>
      <c r="E2080">
        <v>17</v>
      </c>
      <c r="F2080">
        <v>24</v>
      </c>
      <c r="G2080">
        <v>39</v>
      </c>
      <c r="H2080">
        <v>31</v>
      </c>
      <c r="I2080">
        <f>VLOOKUP(A2080,Bシート!A:G,2,FALSE)</f>
        <v>17.899999999999999</v>
      </c>
      <c r="J2080">
        <f>VLOOKUP(A2080,Bシート!A:G,3,FALSE)</f>
        <v>3.1999999999999993</v>
      </c>
      <c r="K2080">
        <f>VLOOKUP(A2080,Bシート!A:G,4,FALSE)</f>
        <v>1015.1</v>
      </c>
      <c r="L2080">
        <f>VLOOKUP(A2080,Bシート!A:G,5,FALSE)</f>
        <v>-0.60000000000002274</v>
      </c>
      <c r="M2080">
        <f>VLOOKUP(A2080,Bシート!A:G,6,FALSE)</f>
        <v>68</v>
      </c>
      <c r="N2080">
        <f>VLOOKUP(A2080,Bシート!A:G,7,FALSE)</f>
        <v>-1</v>
      </c>
      <c r="O2080">
        <f>VLOOKUP(A2080,Bシート!A:H,8,FALSE)</f>
        <v>6.64</v>
      </c>
      <c r="P2080">
        <f>VLOOKUP(A2080,Bシート!A:I,9,FALSE)</f>
        <v>0.99</v>
      </c>
      <c r="Q2080">
        <f>VLOOKUP(A2080,Bシート!A:J,10,FALSE)</f>
        <v>0.16</v>
      </c>
    </row>
    <row r="2081" spans="1:17">
      <c r="A2081" s="11">
        <v>46079</v>
      </c>
      <c r="B2081">
        <v>6</v>
      </c>
      <c r="C2081">
        <v>12</v>
      </c>
      <c r="D2081">
        <v>30</v>
      </c>
      <c r="E2081">
        <v>36</v>
      </c>
      <c r="F2081">
        <v>37</v>
      </c>
      <c r="G2081">
        <v>38</v>
      </c>
      <c r="H2081">
        <v>8</v>
      </c>
      <c r="I2081">
        <f>VLOOKUP(A2081,Bシート!A:G,2,FALSE)</f>
        <v>10.8</v>
      </c>
      <c r="J2081">
        <f>VLOOKUP(A2081,Bシート!A:G,3,FALSE)</f>
        <v>3.8000000000000007</v>
      </c>
      <c r="K2081">
        <f>VLOOKUP(A2081,Bシート!A:G,4,FALSE)</f>
        <v>1018.9</v>
      </c>
      <c r="L2081">
        <f>VLOOKUP(A2081,Bシート!A:G,5,FALSE)</f>
        <v>-2.8999999999999773</v>
      </c>
      <c r="M2081">
        <f>VLOOKUP(A2081,Bシート!A:G,6,FALSE)</f>
        <v>70</v>
      </c>
      <c r="N2081">
        <f>VLOOKUP(A2081,Bシート!A:G,7,FALSE)</f>
        <v>-22</v>
      </c>
      <c r="O2081">
        <f>VLOOKUP(A2081,Bシート!A:H,8,FALSE)</f>
        <v>9.64</v>
      </c>
      <c r="P2081">
        <f>VLOOKUP(A2081,Bシート!A:I,9,FALSE)</f>
        <v>0.89</v>
      </c>
      <c r="Q2081">
        <f>VLOOKUP(A2081,Bシート!A:J,10,FALSE)</f>
        <v>-0.46</v>
      </c>
    </row>
    <row r="2082" spans="1:17">
      <c r="A2082" s="11">
        <v>46084</v>
      </c>
      <c r="B2082">
        <v>14</v>
      </c>
      <c r="C2082">
        <v>31</v>
      </c>
      <c r="D2082">
        <v>32</v>
      </c>
      <c r="E2082">
        <v>37</v>
      </c>
      <c r="F2082">
        <v>41</v>
      </c>
      <c r="G2082">
        <v>42</v>
      </c>
      <c r="H2082">
        <v>22</v>
      </c>
      <c r="I2082">
        <f>VLOOKUP(A2082,Bシート!A:G,2,FALSE)</f>
        <v>6.6</v>
      </c>
      <c r="J2082">
        <f>VLOOKUP(A2082,Bシート!A:G,3,FALSE)</f>
        <v>-5.4</v>
      </c>
      <c r="K2082">
        <f>VLOOKUP(A2082,Bシート!A:G,4,FALSE)</f>
        <v>1017.1</v>
      </c>
      <c r="L2082">
        <f>VLOOKUP(A2082,Bシート!A:G,5,FALSE)</f>
        <v>-5.6000000000000227</v>
      </c>
      <c r="M2082">
        <f>VLOOKUP(A2082,Bシート!A:G,6,FALSE)</f>
        <v>96</v>
      </c>
      <c r="N2082">
        <f>VLOOKUP(A2082,Bシート!A:G,7,FALSE)</f>
        <v>35</v>
      </c>
      <c r="O2082">
        <f>VLOOKUP(A2082,Bシート!A:H,8,FALSE)</f>
        <v>14.64</v>
      </c>
      <c r="P2082">
        <f>VLOOKUP(A2082,Bシート!A:I,9,FALSE)</f>
        <v>0.03</v>
      </c>
      <c r="Q2082">
        <f>VLOOKUP(A2082,Bシート!A:J,10,FALSE)</f>
        <v>-1</v>
      </c>
    </row>
    <row r="2083" spans="1:17">
      <c r="A2083" s="11">
        <v>46086</v>
      </c>
      <c r="B2083">
        <v>5</v>
      </c>
      <c r="C2083">
        <v>11</v>
      </c>
      <c r="D2083">
        <v>14</v>
      </c>
      <c r="E2083">
        <v>19</v>
      </c>
      <c r="F2083">
        <v>25</v>
      </c>
      <c r="G2083">
        <v>40</v>
      </c>
      <c r="H2083">
        <v>17</v>
      </c>
      <c r="I2083">
        <f>VLOOKUP(A2083,Bシート!A:G,2,FALSE)</f>
        <v>11.3</v>
      </c>
      <c r="J2083">
        <f>VLOOKUP(A2083,Bシート!A:G,3,FALSE)</f>
        <v>1</v>
      </c>
      <c r="K2083">
        <f>VLOOKUP(A2083,Bシート!A:G,4,FALSE)</f>
        <v>1020.1</v>
      </c>
      <c r="L2083">
        <f>VLOOKUP(A2083,Bシート!A:G,5,FALSE)</f>
        <v>9.6000000000000227</v>
      </c>
      <c r="M2083">
        <f>VLOOKUP(A2083,Bシート!A:G,6,FALSE)</f>
        <v>32</v>
      </c>
      <c r="N2083">
        <f>VLOOKUP(A2083,Bシート!A:G,7,FALSE)</f>
        <v>-8</v>
      </c>
      <c r="O2083">
        <f>VLOOKUP(A2083,Bシート!A:H,8,FALSE)</f>
        <v>16.64</v>
      </c>
      <c r="P2083">
        <f>VLOOKUP(A2083,Bシート!A:I,9,FALSE)</f>
        <v>-0.39</v>
      </c>
      <c r="Q2083">
        <f>VLOOKUP(A2083,Bシート!A:J,10,FALSE)</f>
        <v>-0.92</v>
      </c>
    </row>
    <row r="2084" spans="1:17">
      <c r="A2084" s="11">
        <v>46090</v>
      </c>
      <c r="B2084">
        <v>8</v>
      </c>
      <c r="C2084">
        <v>10</v>
      </c>
      <c r="D2084">
        <v>13</v>
      </c>
      <c r="E2084">
        <v>17</v>
      </c>
      <c r="F2084">
        <v>26</v>
      </c>
      <c r="G2084">
        <v>29</v>
      </c>
      <c r="H2084">
        <v>43</v>
      </c>
      <c r="I2084">
        <f>VLOOKUP(A2084,Bシート!A:G,2,FALSE)</f>
        <v>10.199999999999999</v>
      </c>
      <c r="J2084">
        <f>VLOOKUP(A2084,Bシート!A:G,3,FALSE)</f>
        <v>1.5999999999999996</v>
      </c>
      <c r="K2084">
        <f>VLOOKUP(A2084,Bシート!A:G,4,FALSE)</f>
        <v>1018.5</v>
      </c>
      <c r="L2084">
        <f>VLOOKUP(A2084,Bシート!A:G,5,FALSE)</f>
        <v>-2.5</v>
      </c>
      <c r="M2084">
        <f>VLOOKUP(A2084,Bシート!A:G,6,FALSE)</f>
        <v>49</v>
      </c>
      <c r="N2084">
        <f>VLOOKUP(A2084,Bシート!A:G,7,FALSE)</f>
        <v>20</v>
      </c>
      <c r="O2084">
        <f>VLOOKUP(A2084,Bシート!A:H,8,FALSE)</f>
        <v>20.64</v>
      </c>
      <c r="P2084">
        <f>VLOOKUP(A2084,Bシート!A:I,9,FALSE)</f>
        <v>-0.95</v>
      </c>
      <c r="Q2084">
        <f>VLOOKUP(A2084,Bシート!A:J,10,FALSE)</f>
        <v>-0.32</v>
      </c>
    </row>
    <row r="2085" spans="1:17">
      <c r="A2085" s="11">
        <v>46093</v>
      </c>
      <c r="B2085">
        <v>8</v>
      </c>
      <c r="C2085">
        <v>17</v>
      </c>
      <c r="D2085">
        <v>18</v>
      </c>
      <c r="E2085">
        <v>19</v>
      </c>
      <c r="F2085">
        <v>30</v>
      </c>
      <c r="G2085">
        <v>39</v>
      </c>
      <c r="H2085">
        <v>9</v>
      </c>
      <c r="I2085">
        <f>VLOOKUP(A2085,Bシート!A:G,2,FALSE)</f>
        <v>10.4</v>
      </c>
      <c r="J2085">
        <f>VLOOKUP(A2085,Bシート!A:G,3,FALSE)</f>
        <v>2</v>
      </c>
      <c r="K2085">
        <f>VLOOKUP(A2085,Bシート!A:G,4,FALSE)</f>
        <v>1019.2</v>
      </c>
      <c r="L2085">
        <f>VLOOKUP(A2085,Bシート!A:G,5,FALSE)</f>
        <v>-3.0999999999999091</v>
      </c>
      <c r="M2085">
        <f>VLOOKUP(A2085,Bシート!A:G,6,FALSE)</f>
        <v>30</v>
      </c>
      <c r="N2085">
        <f>VLOOKUP(A2085,Bシート!A:G,7,FALSE)</f>
        <v>-24</v>
      </c>
      <c r="O2085">
        <f>VLOOKUP(A2085,Bシート!A:H,8,FALSE)</f>
        <v>23.64</v>
      </c>
      <c r="P2085">
        <f>VLOOKUP(A2085,Bシート!A:I,9,FALSE)</f>
        <v>-0.95</v>
      </c>
      <c r="Q2085">
        <f>VLOOKUP(A2085,Bシート!A:J,10,FALSE)</f>
        <v>0.31</v>
      </c>
    </row>
    <row r="2086" spans="1:17">
      <c r="A2086" s="11">
        <v>46097</v>
      </c>
      <c r="B2086">
        <v>6</v>
      </c>
      <c r="C2086">
        <v>8</v>
      </c>
      <c r="D2086">
        <v>13</v>
      </c>
      <c r="E2086">
        <v>26</v>
      </c>
      <c r="F2086">
        <v>35</v>
      </c>
      <c r="G2086">
        <v>43</v>
      </c>
      <c r="H2086">
        <v>14</v>
      </c>
      <c r="I2086">
        <f>VLOOKUP(A2086,Bシート!A:G,2,FALSE)</f>
        <v>11.1</v>
      </c>
      <c r="J2086">
        <f>VLOOKUP(A2086,Bシート!A:G,3,FALSE)</f>
        <v>-1.5999999999999996</v>
      </c>
      <c r="K2086">
        <f>VLOOKUP(A2086,Bシート!A:G,4,FALSE)</f>
        <v>1019.1</v>
      </c>
      <c r="L2086">
        <f>VLOOKUP(A2086,Bシート!A:G,5,FALSE)</f>
        <v>1.6000000000000227</v>
      </c>
      <c r="M2086">
        <f>VLOOKUP(A2086,Bシート!A:G,6,FALSE)</f>
        <v>56</v>
      </c>
      <c r="N2086">
        <f>VLOOKUP(A2086,Bシート!A:G,7,FALSE)</f>
        <v>16</v>
      </c>
      <c r="O2086">
        <f>VLOOKUP(A2086,Bシート!A:H,8,FALSE)</f>
        <v>27.64</v>
      </c>
      <c r="P2086">
        <f>VLOOKUP(A2086,Bシート!A:I,9,FALSE)</f>
        <v>-0.39</v>
      </c>
      <c r="Q2086">
        <f>VLOOKUP(A2086,Bシート!A:J,10,FALSE)</f>
        <v>0.92</v>
      </c>
    </row>
    <row r="2087" spans="1:17">
      <c r="A2087" s="11">
        <v>46100</v>
      </c>
      <c r="B2087">
        <v>4</v>
      </c>
      <c r="C2087">
        <v>11</v>
      </c>
      <c r="D2087">
        <v>19</v>
      </c>
      <c r="E2087">
        <v>28</v>
      </c>
      <c r="F2087">
        <v>39</v>
      </c>
      <c r="G2087">
        <v>40</v>
      </c>
      <c r="H2087">
        <v>6</v>
      </c>
      <c r="I2087">
        <f>VLOOKUP(A2087,Bシート!A:G,2,FALSE)</f>
        <v>16.7</v>
      </c>
      <c r="J2087">
        <f>VLOOKUP(A2087,Bシート!A:G,3,FALSE)</f>
        <v>1.5</v>
      </c>
      <c r="K2087">
        <f>VLOOKUP(A2087,Bシート!A:G,4,FALSE)</f>
        <v>1008.3</v>
      </c>
      <c r="L2087">
        <f>VLOOKUP(A2087,Bシート!A:G,5,FALSE)</f>
        <v>-7.4000000000000909</v>
      </c>
      <c r="M2087">
        <f>VLOOKUP(A2087,Bシート!A:G,6,FALSE)</f>
        <v>32</v>
      </c>
      <c r="N2087">
        <f>VLOOKUP(A2087,Bシート!A:G,7,FALSE)</f>
        <v>-37</v>
      </c>
      <c r="O2087">
        <f>VLOOKUP(A2087,Bシート!A:H,8,FALSE)</f>
        <v>1.1100000000000001</v>
      </c>
      <c r="P2087">
        <f>VLOOKUP(A2087,Bシート!A:I,9,FALSE)</f>
        <v>0.23</v>
      </c>
      <c r="Q2087">
        <f>VLOOKUP(A2087,Bシート!A:J,10,FALSE)</f>
        <v>0.97</v>
      </c>
    </row>
    <row r="2088" spans="1:17">
      <c r="A2088" s="11">
        <v>46104</v>
      </c>
      <c r="B2088">
        <v>7</v>
      </c>
      <c r="C2088">
        <v>10</v>
      </c>
      <c r="D2088">
        <v>15</v>
      </c>
      <c r="E2088">
        <v>18</v>
      </c>
      <c r="F2088">
        <v>26</v>
      </c>
      <c r="G2088">
        <v>39</v>
      </c>
      <c r="H2088">
        <v>13</v>
      </c>
      <c r="I2088">
        <f>VLOOKUP(A2088,Bシート!A:G,2,FALSE)</f>
        <v>13.2</v>
      </c>
      <c r="J2088">
        <f>VLOOKUP(A2088,Bシート!A:G,3,FALSE)</f>
        <v>-0.10000000000000142</v>
      </c>
      <c r="K2088">
        <f>VLOOKUP(A2088,Bシート!A:G,4,FALSE)</f>
        <v>1012.3</v>
      </c>
      <c r="L2088">
        <f>VLOOKUP(A2088,Bシート!A:G,5,FALSE)</f>
        <v>-8.4000000000000909</v>
      </c>
      <c r="M2088">
        <f>VLOOKUP(A2088,Bシート!A:G,6,FALSE)</f>
        <v>59</v>
      </c>
      <c r="N2088">
        <f>VLOOKUP(A2088,Bシート!A:G,7,FALSE)</f>
        <v>-2</v>
      </c>
      <c r="O2088">
        <f>VLOOKUP(A2088,Bシート!A:H,8,FALSE)</f>
        <v>5.1100000000000003</v>
      </c>
      <c r="P2088">
        <f>VLOOKUP(A2088,Bシート!A:I,9,FALSE)</f>
        <v>0.89</v>
      </c>
      <c r="Q2088">
        <f>VLOOKUP(A2088,Bシート!A:J,10,FALSE)</f>
        <v>0.46</v>
      </c>
    </row>
    <row r="2089" spans="1:17">
      <c r="A2089" s="11">
        <v>46107</v>
      </c>
      <c r="B2089">
        <v>8</v>
      </c>
      <c r="C2089">
        <v>16</v>
      </c>
      <c r="D2089">
        <v>18</v>
      </c>
      <c r="E2089">
        <v>27</v>
      </c>
      <c r="F2089">
        <v>37</v>
      </c>
      <c r="G2089">
        <v>39</v>
      </c>
      <c r="H2089">
        <v>29</v>
      </c>
      <c r="I2089">
        <f>VLOOKUP(A2089,Bシート!A:G,2,FALSE)</f>
        <v>12.6</v>
      </c>
      <c r="J2089">
        <f>VLOOKUP(A2089,Bシート!A:G,3,FALSE)</f>
        <v>1.2999999999999989</v>
      </c>
      <c r="K2089">
        <f>VLOOKUP(A2089,Bシート!A:G,4,FALSE)</f>
        <v>1011.2</v>
      </c>
      <c r="L2089">
        <f>VLOOKUP(A2089,Bシート!A:G,5,FALSE)</f>
        <v>-5.5999999999999091</v>
      </c>
      <c r="M2089">
        <f>VLOOKUP(A2089,Bシート!A:G,6,FALSE)</f>
        <v>84</v>
      </c>
      <c r="N2089">
        <f>VLOOKUP(A2089,Bシート!A:G,7,FALSE)</f>
        <v>-13</v>
      </c>
      <c r="O2089">
        <f>VLOOKUP(A2089,Bシート!A:H,8,FALSE)</f>
        <v>8.11</v>
      </c>
      <c r="P2089">
        <f>VLOOKUP(A2089,Bシート!A:I,9,FALSE)</f>
        <v>0.99</v>
      </c>
      <c r="Q2089">
        <f>VLOOKUP(A2089,Bシート!A:J,10,FALSE)</f>
        <v>-0.15</v>
      </c>
    </row>
    <row r="2090" spans="1:17">
      <c r="A2090" s="11">
        <v>46111</v>
      </c>
      <c r="B2090">
        <v>9</v>
      </c>
      <c r="C2090">
        <v>16</v>
      </c>
      <c r="D2090">
        <v>18</v>
      </c>
      <c r="E2090">
        <v>32</v>
      </c>
      <c r="F2090">
        <v>37</v>
      </c>
      <c r="G2090">
        <v>43</v>
      </c>
      <c r="H2090">
        <v>13</v>
      </c>
      <c r="I2090">
        <f>VLOOKUP(A2090,Bシート!A:G,2,FALSE)</f>
        <v>17.7</v>
      </c>
      <c r="J2090">
        <f>VLOOKUP(A2090,Bシート!A:G,3,FALSE)</f>
        <v>0</v>
      </c>
      <c r="K2090">
        <f>VLOOKUP(A2090,Bシート!A:G,4,FALSE)</f>
        <v>1018.2</v>
      </c>
      <c r="L2090">
        <f>VLOOKUP(A2090,Bシート!A:G,5,FALSE)</f>
        <v>0.40000000000009095</v>
      </c>
      <c r="M2090">
        <f>VLOOKUP(A2090,Bシート!A:G,6,FALSE)</f>
        <v>70</v>
      </c>
      <c r="N2090">
        <f>VLOOKUP(A2090,Bシート!A:G,7,FALSE)</f>
        <v>2</v>
      </c>
      <c r="O2090">
        <f>VLOOKUP(A2090,Bシート!A:H,8,FALSE)</f>
        <v>12.11</v>
      </c>
      <c r="P2090">
        <f>VLOOKUP(A2090,Bシート!A:I,9,FALSE)</f>
        <v>0.54</v>
      </c>
      <c r="Q2090">
        <f>VLOOKUP(A2090,Bシート!A:J,10,FALSE)</f>
        <v>-0.84</v>
      </c>
    </row>
    <row r="2091" spans="1:17">
      <c r="A2091" s="11">
        <v>46114</v>
      </c>
      <c r="B2091">
        <v>2</v>
      </c>
      <c r="C2091">
        <v>3</v>
      </c>
      <c r="D2091">
        <v>6</v>
      </c>
      <c r="E2091">
        <v>9</v>
      </c>
      <c r="F2091">
        <v>24</v>
      </c>
      <c r="G2091">
        <v>36</v>
      </c>
      <c r="H2091">
        <v>5</v>
      </c>
      <c r="I2091">
        <f>VLOOKUP(A2091,Bシート!A:G,2,FALSE)</f>
        <v>11.2</v>
      </c>
      <c r="J2091">
        <f>VLOOKUP(A2091,Bシート!A:G,3,FALSE)</f>
        <v>-0.90000000000000036</v>
      </c>
      <c r="K2091">
        <f>VLOOKUP(A2091,Bシート!A:G,4,FALSE)</f>
        <v>1015.2</v>
      </c>
      <c r="L2091">
        <f>VLOOKUP(A2091,Bシート!A:G,5,FALSE)</f>
        <v>3.6000000000000227</v>
      </c>
      <c r="M2091">
        <f>VLOOKUP(A2091,Bシート!A:G,6,FALSE)</f>
        <v>85</v>
      </c>
      <c r="N2091">
        <f>VLOOKUP(A2091,Bシート!A:G,7,FALSE)</f>
        <v>-10</v>
      </c>
      <c r="O2091">
        <f>VLOOKUP(A2091,Bシート!A:H,8,FALSE)</f>
        <v>15.11</v>
      </c>
      <c r="P2091">
        <f>VLOOKUP(A2091,Bシート!A:I,9,FALSE)</f>
        <v>-7.0000000000000007E-2</v>
      </c>
      <c r="Q2091">
        <f>VLOOKUP(A2091,Bシート!A:J,10,FALSE)</f>
        <v>-1</v>
      </c>
    </row>
    <row r="2092" spans="1:17">
      <c r="A2092" s="11">
        <v>46118</v>
      </c>
      <c r="B2092">
        <v>6</v>
      </c>
      <c r="C2092">
        <v>16</v>
      </c>
      <c r="D2092">
        <v>21</v>
      </c>
      <c r="E2092">
        <v>25</v>
      </c>
      <c r="F2092">
        <v>28</v>
      </c>
      <c r="G2092">
        <v>43</v>
      </c>
      <c r="H2092">
        <v>9</v>
      </c>
      <c r="I2092">
        <f>VLOOKUP(A2092,Bシート!A:G,2,FALSE)</f>
        <v>18.600000000000001</v>
      </c>
      <c r="J2092">
        <f>VLOOKUP(A2092,Bシート!A:G,3,FALSE)</f>
        <v>-1.2999999999999972</v>
      </c>
      <c r="K2092">
        <f>VLOOKUP(A2092,Bシート!A:G,4,FALSE)</f>
        <v>1011.4</v>
      </c>
      <c r="L2092">
        <f>VLOOKUP(A2092,Bシート!A:G,5,FALSE)</f>
        <v>4.7999999999999545</v>
      </c>
      <c r="M2092">
        <f>VLOOKUP(A2092,Bシート!A:G,6,FALSE)</f>
        <v>73</v>
      </c>
      <c r="N2092">
        <f>VLOOKUP(A2092,Bシート!A:G,7,FALSE)</f>
        <v>5</v>
      </c>
      <c r="O2092">
        <f>VLOOKUP(A2092,Bシート!A:H,8,FALSE)</f>
        <v>19.11</v>
      </c>
      <c r="P2092">
        <f>VLOOKUP(A2092,Bシート!A:I,9,FALSE)</f>
        <v>-0.8</v>
      </c>
      <c r="Q2092">
        <f>VLOOKUP(A2092,Bシート!A:J,10,FALSE)</f>
        <v>-0.6</v>
      </c>
    </row>
    <row r="2093" spans="1:17">
      <c r="A2093" s="11">
        <v>46121</v>
      </c>
      <c r="B2093">
        <v>8</v>
      </c>
      <c r="C2093">
        <v>13</v>
      </c>
      <c r="D2093">
        <v>27</v>
      </c>
      <c r="E2093">
        <v>36</v>
      </c>
      <c r="F2093">
        <v>37</v>
      </c>
      <c r="G2093">
        <v>43</v>
      </c>
      <c r="H2093">
        <v>3</v>
      </c>
      <c r="I2093">
        <f>VLOOKUP(A2093,Bシート!A:G,2,FALSE)</f>
        <v>17</v>
      </c>
      <c r="J2093">
        <f>VLOOKUP(A2093,Bシート!A:G,3,FALSE)</f>
        <v>2.4000000000000004</v>
      </c>
      <c r="K2093">
        <f>VLOOKUP(A2093,Bシート!A:G,4,FALSE)</f>
        <v>1016</v>
      </c>
      <c r="L2093">
        <f>VLOOKUP(A2093,Bシート!A:G,5,FALSE)</f>
        <v>-3</v>
      </c>
      <c r="M2093">
        <f>VLOOKUP(A2093,Bシート!A:G,6,FALSE)</f>
        <v>59</v>
      </c>
      <c r="N2093">
        <f>VLOOKUP(A2093,Bシート!A:G,7,FALSE)</f>
        <v>18</v>
      </c>
      <c r="O2093">
        <f>VLOOKUP(A2093,Bシート!A:H,8,FALSE)</f>
        <v>22.11</v>
      </c>
      <c r="P2093">
        <f>VLOOKUP(A2093,Bシート!A:I,9,FALSE)</f>
        <v>-1</v>
      </c>
      <c r="Q2093">
        <f>VLOOKUP(A2093,Bシート!A:J,10,FALSE)</f>
        <v>-0.01</v>
      </c>
    </row>
    <row r="2094" spans="1:17">
      <c r="A2094" s="11">
        <v>46125</v>
      </c>
      <c r="B2094">
        <v>2</v>
      </c>
      <c r="C2094">
        <v>10</v>
      </c>
      <c r="D2094">
        <v>21</v>
      </c>
      <c r="E2094">
        <v>26</v>
      </c>
      <c r="F2094">
        <v>29</v>
      </c>
      <c r="G2094">
        <v>38</v>
      </c>
      <c r="H2094">
        <v>12</v>
      </c>
      <c r="I2094">
        <f>VLOOKUP(A2094,Bシート!A:G,2,FALSE)</f>
        <v>19.7</v>
      </c>
      <c r="J2094">
        <f>VLOOKUP(A2094,Bシート!A:G,3,FALSE)</f>
        <v>1.3999999999999986</v>
      </c>
      <c r="K2094">
        <f>VLOOKUP(A2094,Bシート!A:G,4,FALSE)</f>
        <v>1014.9</v>
      </c>
      <c r="L2094">
        <f>VLOOKUP(A2094,Bシート!A:G,5,FALSE)</f>
        <v>0.89999999999997726</v>
      </c>
      <c r="M2094">
        <f>VLOOKUP(A2094,Bシート!A:G,6,FALSE)</f>
        <v>67</v>
      </c>
      <c r="N2094">
        <f>VLOOKUP(A2094,Bシート!A:G,7,FALSE)</f>
        <v>0</v>
      </c>
      <c r="O2094">
        <f>VLOOKUP(A2094,Bシート!A:H,8,FALSE)</f>
        <v>26.11</v>
      </c>
      <c r="P2094">
        <f>VLOOKUP(A2094,Bシート!A:I,9,FALSE)</f>
        <v>-0.67</v>
      </c>
      <c r="Q2094">
        <f>VLOOKUP(A2094,Bシート!A:J,10,FALSE)</f>
        <v>0.75</v>
      </c>
    </row>
    <row r="2095" spans="1:17">
      <c r="A2095" s="11">
        <v>46128</v>
      </c>
      <c r="B2095">
        <v>3</v>
      </c>
      <c r="C2095">
        <v>4</v>
      </c>
      <c r="D2095">
        <v>7</v>
      </c>
      <c r="E2095">
        <v>11</v>
      </c>
      <c r="F2095">
        <v>24</v>
      </c>
      <c r="G2095">
        <v>30</v>
      </c>
      <c r="H2095">
        <v>16</v>
      </c>
      <c r="I2095">
        <f>VLOOKUP(A2095,Bシート!A:G,2,FALSE)</f>
        <v>14.7</v>
      </c>
      <c r="J2095">
        <f>VLOOKUP(A2095,Bシート!A:G,3,FALSE)</f>
        <v>-4.1999999999999993</v>
      </c>
      <c r="K2095">
        <f>VLOOKUP(A2095,Bシート!A:G,4,FALSE)</f>
        <v>1016.7</v>
      </c>
      <c r="L2095">
        <f>VLOOKUP(A2095,Bシート!A:G,5,FALSE)</f>
        <v>7.2000000000000455</v>
      </c>
      <c r="M2095">
        <f>VLOOKUP(A2095,Bシート!A:G,6,FALSE)</f>
        <v>68</v>
      </c>
      <c r="N2095">
        <f>VLOOKUP(A2095,Bシート!A:G,7,FALSE)</f>
        <v>-8</v>
      </c>
      <c r="O2095">
        <f>VLOOKUP(A2095,Bシート!A:H,8,FALSE)</f>
        <v>29.11</v>
      </c>
      <c r="P2095">
        <f>VLOOKUP(A2095,Bシート!A:I,9,FALSE)</f>
        <v>-0.09</v>
      </c>
      <c r="Q2095">
        <f>VLOOKUP(A2095,Bシート!A:J,10,FALSE)</f>
        <v>1</v>
      </c>
    </row>
    <row r="2096" spans="1:17">
      <c r="A2096" s="11">
        <v>46132</v>
      </c>
      <c r="B2096">
        <v>13</v>
      </c>
      <c r="C2096">
        <v>20</v>
      </c>
      <c r="D2096">
        <v>22</v>
      </c>
      <c r="E2096">
        <v>23</v>
      </c>
      <c r="F2096">
        <v>28</v>
      </c>
      <c r="G2096">
        <v>30</v>
      </c>
      <c r="H2096">
        <v>29</v>
      </c>
      <c r="I2096">
        <f>VLOOKUP(A2096,Bシート!A:G,2,FALSE)</f>
        <v>19.600000000000001</v>
      </c>
      <c r="J2096">
        <f>VLOOKUP(A2096,Bシート!A:G,3,FALSE)</f>
        <v>-0.5</v>
      </c>
      <c r="K2096">
        <f>VLOOKUP(A2096,Bシート!A:G,4,FALSE)</f>
        <v>1013.9</v>
      </c>
      <c r="L2096">
        <f>VLOOKUP(A2096,Bシート!A:G,5,FALSE)</f>
        <v>-0.70000000000004547</v>
      </c>
      <c r="M2096">
        <f>VLOOKUP(A2096,Bシート!A:G,6,FALSE)</f>
        <v>58</v>
      </c>
      <c r="N2096">
        <f>VLOOKUP(A2096,Bシート!A:G,7,FALSE)</f>
        <v>15</v>
      </c>
      <c r="O2096">
        <f>VLOOKUP(A2096,Bシート!A:H,8,FALSE)</f>
        <v>3.58</v>
      </c>
      <c r="P2096">
        <f>VLOOKUP(A2096,Bシート!A:I,9,FALSE)</f>
        <v>0.69</v>
      </c>
      <c r="Q2096">
        <f>VLOOKUP(A2096,Bシート!A:J,10,FALSE)</f>
        <v>0.72</v>
      </c>
    </row>
    <row r="2097" spans="1:17">
      <c r="A2097" s="11">
        <v>46135</v>
      </c>
      <c r="B2097">
        <v>8</v>
      </c>
      <c r="C2097">
        <v>15</v>
      </c>
      <c r="D2097">
        <v>18</v>
      </c>
      <c r="E2097">
        <v>21</v>
      </c>
      <c r="F2097">
        <v>33</v>
      </c>
      <c r="G2097">
        <v>43</v>
      </c>
      <c r="H2097">
        <v>38</v>
      </c>
      <c r="I2097">
        <f>VLOOKUP(A2097,Bシート!A:G,2,FALSE)</f>
        <v>13.5</v>
      </c>
      <c r="J2097">
        <f>VLOOKUP(A2097,Bシート!A:G,3,FALSE)</f>
        <v>-5.8000000000000007</v>
      </c>
      <c r="K2097">
        <f>VLOOKUP(A2097,Bシート!A:G,4,FALSE)</f>
        <v>1010.6</v>
      </c>
      <c r="L2097">
        <f>VLOOKUP(A2097,Bシート!A:G,5,FALSE)</f>
        <v>-1.8999999999999773</v>
      </c>
      <c r="M2097">
        <f>VLOOKUP(A2097,Bシート!A:G,6,FALSE)</f>
        <v>95</v>
      </c>
      <c r="N2097">
        <f>VLOOKUP(A2097,Bシート!A:G,7,FALSE)</f>
        <v>32</v>
      </c>
      <c r="O2097">
        <f>VLOOKUP(A2097,Bシート!A:H,8,FALSE)</f>
        <v>6.58</v>
      </c>
      <c r="P2097">
        <f>VLOOKUP(A2097,Bシート!A:I,9,FALSE)</f>
        <v>0.99</v>
      </c>
      <c r="Q2097">
        <f>VLOOKUP(A2097,Bシート!A:J,10,FALSE)</f>
        <v>0.17</v>
      </c>
    </row>
    <row r="2098" spans="1:17">
      <c r="A2098" s="11">
        <v>46139</v>
      </c>
      <c r="B2098">
        <v>3</v>
      </c>
      <c r="C2098">
        <v>20</v>
      </c>
      <c r="D2098">
        <v>24</v>
      </c>
      <c r="E2098">
        <v>27</v>
      </c>
      <c r="F2098">
        <v>34</v>
      </c>
      <c r="G2098">
        <v>42</v>
      </c>
      <c r="H2098">
        <v>37</v>
      </c>
      <c r="I2098">
        <f>VLOOKUP(A2098,Bシート!A:G,2,FALSE)</f>
        <v>19.2</v>
      </c>
      <c r="J2098">
        <f>VLOOKUP(A2098,Bシート!A:G,3,FALSE)</f>
        <v>0.89999999999999858</v>
      </c>
      <c r="K2098">
        <f>VLOOKUP(A2098,Bシート!A:G,4,FALSE)</f>
        <v>1010.9</v>
      </c>
      <c r="L2098">
        <f>VLOOKUP(A2098,Bシート!A:G,5,FALSE)</f>
        <v>-6.1000000000000227</v>
      </c>
      <c r="M2098">
        <f>VLOOKUP(A2098,Bシート!A:G,6,FALSE)</f>
        <v>54</v>
      </c>
      <c r="N2098">
        <f>VLOOKUP(A2098,Bシート!A:G,7,FALSE)</f>
        <v>-6</v>
      </c>
      <c r="O2098">
        <f>VLOOKUP(A2098,Bシート!A:H,8,FALSE)</f>
        <v>10.58</v>
      </c>
      <c r="P2098">
        <f>VLOOKUP(A2098,Bシート!A:I,9,FALSE)</f>
        <v>0.78</v>
      </c>
      <c r="Q2098">
        <f>VLOOKUP(A2098,Bシート!A:J,10,FALSE)</f>
        <v>-0.63</v>
      </c>
    </row>
    <row r="2099" spans="1:17">
      <c r="A2099" s="11">
        <v>46142</v>
      </c>
      <c r="B2099">
        <v>1</v>
      </c>
      <c r="C2099">
        <v>6</v>
      </c>
      <c r="D2099">
        <v>15</v>
      </c>
      <c r="E2099">
        <v>18</v>
      </c>
      <c r="F2099">
        <v>19</v>
      </c>
      <c r="G2099">
        <v>42</v>
      </c>
      <c r="H2099">
        <v>24</v>
      </c>
      <c r="I2099">
        <f>VLOOKUP(A2099,Bシート!A:G,2,FALSE)</f>
        <v>19.3</v>
      </c>
      <c r="J2099">
        <f>VLOOKUP(A2099,Bシート!A:G,3,FALSE)</f>
        <v>-0.5</v>
      </c>
      <c r="K2099">
        <f>VLOOKUP(A2099,Bシート!A:G,4,FALSE)</f>
        <v>1017.1</v>
      </c>
      <c r="L2099">
        <f>VLOOKUP(A2099,Bシート!A:G,5,FALSE)</f>
        <v>13.200000000000045</v>
      </c>
      <c r="M2099">
        <f>VLOOKUP(A2099,Bシート!A:G,6,FALSE)</f>
        <v>51</v>
      </c>
      <c r="N2099">
        <f>VLOOKUP(A2099,Bシート!A:G,7,FALSE)</f>
        <v>27</v>
      </c>
      <c r="O2099">
        <f>VLOOKUP(A2099,Bシート!A:H,8,FALSE)</f>
        <v>13.58</v>
      </c>
      <c r="P2099">
        <f>VLOOKUP(A2099,Bシート!A:I,9,FALSE)</f>
        <v>0.25</v>
      </c>
      <c r="Q2099">
        <f>VLOOKUP(A2099,Bシート!A:J,10,FALSE)</f>
        <v>-0.97</v>
      </c>
    </row>
    <row r="2100" spans="1:17">
      <c r="A2100" s="11">
        <v>46146</v>
      </c>
      <c r="B2100">
        <v>19</v>
      </c>
      <c r="C2100">
        <v>21</v>
      </c>
      <c r="D2100">
        <v>34</v>
      </c>
      <c r="E2100">
        <v>36</v>
      </c>
      <c r="F2100">
        <v>39</v>
      </c>
      <c r="G2100">
        <v>42</v>
      </c>
      <c r="H2100">
        <v>43</v>
      </c>
      <c r="I2100">
        <f>VLOOKUP(A2100,Bシート!A:G,2,FALSE)</f>
        <v>18.5</v>
      </c>
      <c r="J2100">
        <f>VLOOKUP(A2100,Bシート!A:G,3,FALSE)</f>
        <v>-0.39999999999999858</v>
      </c>
      <c r="K2100">
        <f>VLOOKUP(A2100,Bシート!A:G,4,FALSE)</f>
        <v>1003.8</v>
      </c>
      <c r="L2100">
        <f>VLOOKUP(A2100,Bシート!A:G,5,FALSE)</f>
        <v>-1.9000000000000909</v>
      </c>
      <c r="M2100">
        <f>VLOOKUP(A2100,Bシート!A:G,6,FALSE)</f>
        <v>64</v>
      </c>
      <c r="N2100">
        <f>VLOOKUP(A2100,Bシート!A:G,7,FALSE)</f>
        <v>-1</v>
      </c>
      <c r="O2100">
        <f>VLOOKUP(A2100,Bシート!A:H,8,FALSE)</f>
        <v>17.579999999999998</v>
      </c>
      <c r="P2100">
        <f>VLOOKUP(A2100,Bシート!A:I,9,FALSE)</f>
        <v>-0.56000000000000005</v>
      </c>
      <c r="Q2100">
        <f>VLOOKUP(A2100,Bシート!A:J,10,FALSE)</f>
        <v>-0.83</v>
      </c>
    </row>
    <row r="2101" spans="1:17">
      <c r="A2101" s="11">
        <v>46149</v>
      </c>
      <c r="B2101">
        <v>8</v>
      </c>
      <c r="C2101">
        <v>17</v>
      </c>
      <c r="D2101">
        <v>24</v>
      </c>
      <c r="E2101">
        <v>32</v>
      </c>
      <c r="F2101">
        <v>35</v>
      </c>
      <c r="G2101">
        <v>41</v>
      </c>
      <c r="H2101">
        <v>28</v>
      </c>
      <c r="I2101">
        <f>VLOOKUP(A2101,Bシート!A:G,2,FALSE)</f>
        <v>19.899999999999999</v>
      </c>
      <c r="J2101">
        <f>VLOOKUP(A2101,Bシート!A:G,3,FALSE)</f>
        <v>5.5999999999999979</v>
      </c>
      <c r="K2101">
        <f>VLOOKUP(A2101,Bシート!A:G,4,FALSE)</f>
        <v>1010.5</v>
      </c>
      <c r="L2101">
        <f>VLOOKUP(A2101,Bシート!A:G,5,FALSE)</f>
        <v>8.1000000000000227</v>
      </c>
      <c r="M2101">
        <f>VLOOKUP(A2101,Bシート!A:G,6,FALSE)</f>
        <v>36</v>
      </c>
      <c r="N2101">
        <f>VLOOKUP(A2101,Bシート!A:G,7,FALSE)</f>
        <v>-62</v>
      </c>
      <c r="O2101">
        <f>VLOOKUP(A2101,Bシート!A:H,8,FALSE)</f>
        <v>20.58</v>
      </c>
      <c r="P2101">
        <f>VLOOKUP(A2101,Bシート!A:I,9,FALSE)</f>
        <v>-0.94</v>
      </c>
      <c r="Q2101">
        <f>VLOOKUP(A2101,Bシート!A:J,10,FALSE)</f>
        <v>-0.33</v>
      </c>
    </row>
    <row r="2102" spans="1:17">
      <c r="A2102" s="11">
        <v>46153</v>
      </c>
      <c r="B2102">
        <v>1</v>
      </c>
      <c r="C2102">
        <v>17</v>
      </c>
      <c r="D2102">
        <v>29</v>
      </c>
      <c r="E2102">
        <v>33</v>
      </c>
      <c r="F2102">
        <v>40</v>
      </c>
      <c r="G2102">
        <v>42</v>
      </c>
      <c r="H2102">
        <v>21</v>
      </c>
      <c r="I2102">
        <f>VLOOKUP(A2102,Bシート!A:G,2,FALSE)</f>
        <v>21.4</v>
      </c>
      <c r="J2102">
        <f>VLOOKUP(A2102,Bシート!A:G,3,FALSE)</f>
        <v>1.0999999999999979</v>
      </c>
      <c r="K2102">
        <f>VLOOKUP(A2102,Bシート!A:G,4,FALSE)</f>
        <v>1003</v>
      </c>
      <c r="L2102">
        <f>VLOOKUP(A2102,Bシート!A:G,5,FALSE)</f>
        <v>-17</v>
      </c>
      <c r="M2102">
        <f>VLOOKUP(A2102,Bシート!A:G,6,FALSE)</f>
        <v>56</v>
      </c>
      <c r="N2102">
        <f>VLOOKUP(A2102,Bシート!A:G,7,FALSE)</f>
        <v>2</v>
      </c>
      <c r="O2102">
        <f>VLOOKUP(A2102,Bシート!A:H,8,FALSE)</f>
        <v>24.58</v>
      </c>
      <c r="P2102">
        <f>VLOOKUP(A2102,Bシート!A:I,9,FALSE)</f>
        <v>-0.87</v>
      </c>
      <c r="Q2102">
        <f>VLOOKUP(A2102,Bシート!A:J,10,FALSE)</f>
        <v>0.49</v>
      </c>
    </row>
    <row r="2103" spans="1:17">
      <c r="A2103" s="11">
        <v>46156</v>
      </c>
      <c r="B2103">
        <v>18</v>
      </c>
      <c r="C2103">
        <v>21</v>
      </c>
      <c r="D2103">
        <v>25</v>
      </c>
      <c r="E2103">
        <v>28</v>
      </c>
      <c r="F2103">
        <v>30</v>
      </c>
      <c r="G2103">
        <v>43</v>
      </c>
      <c r="H2103">
        <v>8</v>
      </c>
      <c r="I2103">
        <f>VLOOKUP(A2103,Bシート!A:G,2,FALSE)</f>
        <v>22.1</v>
      </c>
      <c r="J2103">
        <f>VLOOKUP(A2103,Bシート!A:G,3,FALSE)</f>
        <v>0.40000000000000213</v>
      </c>
      <c r="K2103">
        <f>VLOOKUP(A2103,Bシート!A:G,4,FALSE)</f>
        <v>1019.6</v>
      </c>
      <c r="L2103">
        <f>VLOOKUP(A2103,Bシート!A:G,5,FALSE)</f>
        <v>1.8000000000000682</v>
      </c>
      <c r="M2103">
        <f>VLOOKUP(A2103,Bシート!A:G,6,FALSE)</f>
        <v>65</v>
      </c>
      <c r="N2103">
        <f>VLOOKUP(A2103,Bシート!A:G,7,FALSE)</f>
        <v>9</v>
      </c>
      <c r="O2103">
        <f>VLOOKUP(A2103,Bシート!A:H,8,FALSE)</f>
        <v>27.58</v>
      </c>
      <c r="P2103">
        <f>VLOOKUP(A2103,Bシート!A:I,9,FALSE)</f>
        <v>-0.4</v>
      </c>
      <c r="Q2103">
        <f>VLOOKUP(A2103,Bシート!A:J,10,FALSE)</f>
        <v>0.92</v>
      </c>
    </row>
  </sheetData>
  <phoneticPr fontId="4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5707-0DD1-4154-BB7C-E401734B9CD0}">
  <dimension ref="A1:V137"/>
  <sheetViews>
    <sheetView tabSelected="1" topLeftCell="A125" zoomScale="145" zoomScaleNormal="145" workbookViewId="0">
      <selection activeCell="A126" sqref="A126"/>
    </sheetView>
  </sheetViews>
  <sheetFormatPr defaultRowHeight="18.75"/>
  <sheetData>
    <row r="1" spans="1:10">
      <c r="A1">
        <v>2</v>
      </c>
      <c r="B1">
        <v>8</v>
      </c>
      <c r="C1">
        <v>9</v>
      </c>
      <c r="D1">
        <v>15</v>
      </c>
      <c r="E1">
        <v>17</v>
      </c>
      <c r="F1">
        <v>21</v>
      </c>
      <c r="G1">
        <v>26</v>
      </c>
      <c r="H1">
        <v>29</v>
      </c>
    </row>
    <row r="3" spans="1:10">
      <c r="A3">
        <v>2</v>
      </c>
      <c r="B3">
        <v>8</v>
      </c>
      <c r="C3">
        <v>9</v>
      </c>
      <c r="D3">
        <v>15</v>
      </c>
      <c r="E3">
        <v>17</v>
      </c>
      <c r="F3">
        <v>21</v>
      </c>
      <c r="G3">
        <v>26</v>
      </c>
    </row>
    <row r="4" spans="1:10">
      <c r="A4">
        <v>2</v>
      </c>
      <c r="B4">
        <v>8</v>
      </c>
      <c r="C4">
        <v>9</v>
      </c>
      <c r="D4">
        <v>15</v>
      </c>
      <c r="E4">
        <v>17</v>
      </c>
      <c r="F4">
        <v>21</v>
      </c>
      <c r="H4">
        <v>29</v>
      </c>
    </row>
    <row r="5" spans="1:10">
      <c r="A5">
        <v>2</v>
      </c>
      <c r="B5">
        <v>8</v>
      </c>
      <c r="C5">
        <v>9</v>
      </c>
      <c r="D5">
        <v>15</v>
      </c>
      <c r="E5">
        <v>17</v>
      </c>
      <c r="G5">
        <v>26</v>
      </c>
      <c r="H5">
        <v>29</v>
      </c>
    </row>
    <row r="6" spans="1:10">
      <c r="A6">
        <v>2</v>
      </c>
      <c r="B6">
        <v>8</v>
      </c>
      <c r="C6">
        <v>9</v>
      </c>
      <c r="D6">
        <v>15</v>
      </c>
      <c r="F6">
        <v>21</v>
      </c>
      <c r="G6">
        <v>26</v>
      </c>
      <c r="H6">
        <v>29</v>
      </c>
    </row>
    <row r="7" spans="1:10">
      <c r="A7">
        <v>2</v>
      </c>
      <c r="B7">
        <v>8</v>
      </c>
      <c r="C7">
        <v>9</v>
      </c>
      <c r="E7">
        <v>17</v>
      </c>
      <c r="F7">
        <v>21</v>
      </c>
      <c r="G7">
        <v>26</v>
      </c>
      <c r="H7">
        <v>29</v>
      </c>
    </row>
    <row r="8" spans="1:10">
      <c r="A8">
        <v>2</v>
      </c>
      <c r="B8">
        <v>8</v>
      </c>
      <c r="D8">
        <v>15</v>
      </c>
      <c r="E8">
        <v>17</v>
      </c>
      <c r="F8">
        <v>21</v>
      </c>
      <c r="G8">
        <v>26</v>
      </c>
      <c r="H8">
        <v>29</v>
      </c>
    </row>
    <row r="9" spans="1:10">
      <c r="A9">
        <v>2</v>
      </c>
      <c r="C9">
        <v>9</v>
      </c>
      <c r="D9">
        <v>15</v>
      </c>
      <c r="E9">
        <v>17</v>
      </c>
      <c r="F9">
        <v>21</v>
      </c>
      <c r="G9">
        <v>26</v>
      </c>
      <c r="H9">
        <v>29</v>
      </c>
    </row>
    <row r="10" spans="1:10">
      <c r="B10">
        <v>8</v>
      </c>
      <c r="C10">
        <v>9</v>
      </c>
      <c r="D10">
        <v>15</v>
      </c>
      <c r="E10">
        <v>17</v>
      </c>
      <c r="F10">
        <v>21</v>
      </c>
      <c r="G10">
        <v>26</v>
      </c>
      <c r="H10">
        <v>29</v>
      </c>
    </row>
    <row r="12" spans="1:10">
      <c r="A12" t="s">
        <v>8</v>
      </c>
      <c r="C12" s="12">
        <v>46080</v>
      </c>
    </row>
    <row r="15" spans="1:10">
      <c r="A15">
        <v>8</v>
      </c>
      <c r="C15">
        <v>8</v>
      </c>
      <c r="D15">
        <v>8</v>
      </c>
      <c r="E15">
        <v>8</v>
      </c>
      <c r="F15">
        <v>8</v>
      </c>
      <c r="G15">
        <v>8</v>
      </c>
      <c r="H15">
        <v>8</v>
      </c>
      <c r="I15">
        <v>8</v>
      </c>
    </row>
    <row r="16" spans="1:10">
      <c r="A16">
        <v>15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J16">
        <v>15</v>
      </c>
    </row>
    <row r="17" spans="1:22">
      <c r="A17">
        <v>16</v>
      </c>
      <c r="C17">
        <v>16</v>
      </c>
      <c r="D17">
        <v>16</v>
      </c>
      <c r="E17">
        <v>16</v>
      </c>
      <c r="F17">
        <v>16</v>
      </c>
      <c r="G17">
        <v>16</v>
      </c>
      <c r="I17">
        <v>16</v>
      </c>
      <c r="J17">
        <v>16</v>
      </c>
    </row>
    <row r="18" spans="1:22">
      <c r="A18">
        <v>19</v>
      </c>
      <c r="C18">
        <v>19</v>
      </c>
      <c r="D18">
        <v>19</v>
      </c>
      <c r="E18">
        <v>19</v>
      </c>
      <c r="F18">
        <v>19</v>
      </c>
      <c r="H18">
        <v>19</v>
      </c>
      <c r="I18">
        <v>19</v>
      </c>
      <c r="J18">
        <v>19</v>
      </c>
    </row>
    <row r="19" spans="1:22">
      <c r="A19">
        <v>22</v>
      </c>
      <c r="C19">
        <v>22</v>
      </c>
      <c r="D19">
        <v>22</v>
      </c>
      <c r="E19">
        <v>22</v>
      </c>
      <c r="G19">
        <v>22</v>
      </c>
      <c r="H19">
        <v>22</v>
      </c>
      <c r="I19">
        <v>22</v>
      </c>
      <c r="J19">
        <v>22</v>
      </c>
    </row>
    <row r="20" spans="1:22">
      <c r="A20">
        <v>25</v>
      </c>
      <c r="C20">
        <v>25</v>
      </c>
      <c r="D20">
        <v>25</v>
      </c>
      <c r="F20">
        <v>25</v>
      </c>
      <c r="G20">
        <v>25</v>
      </c>
      <c r="H20">
        <v>25</v>
      </c>
      <c r="I20">
        <v>25</v>
      </c>
      <c r="J20">
        <v>25</v>
      </c>
    </row>
    <row r="21" spans="1:22">
      <c r="A21">
        <v>29</v>
      </c>
      <c r="C21">
        <v>29</v>
      </c>
      <c r="E21">
        <v>29</v>
      </c>
      <c r="F21">
        <v>29</v>
      </c>
      <c r="G21">
        <v>29</v>
      </c>
      <c r="H21">
        <v>29</v>
      </c>
      <c r="I21">
        <v>29</v>
      </c>
      <c r="J21">
        <v>29</v>
      </c>
    </row>
    <row r="22" spans="1:22">
      <c r="A22">
        <v>32</v>
      </c>
      <c r="D22">
        <v>32</v>
      </c>
      <c r="E22">
        <v>32</v>
      </c>
      <c r="F22">
        <v>32</v>
      </c>
      <c r="G22">
        <v>32</v>
      </c>
      <c r="H22">
        <v>32</v>
      </c>
      <c r="I22">
        <v>32</v>
      </c>
      <c r="J22">
        <v>32</v>
      </c>
    </row>
    <row r="24" spans="1:22">
      <c r="A24">
        <v>29</v>
      </c>
      <c r="B24">
        <v>32</v>
      </c>
      <c r="C24">
        <v>15</v>
      </c>
      <c r="D24">
        <v>16</v>
      </c>
      <c r="E24">
        <v>25</v>
      </c>
      <c r="F24">
        <v>4</v>
      </c>
      <c r="G24">
        <v>3</v>
      </c>
    </row>
    <row r="25" spans="1:22">
      <c r="A25" t="s">
        <v>42</v>
      </c>
      <c r="C25" s="12">
        <v>46094</v>
      </c>
    </row>
    <row r="26" spans="1:22" ht="30">
      <c r="A26" s="17" t="s">
        <v>9</v>
      </c>
      <c r="B26" s="17" t="s">
        <v>39</v>
      </c>
      <c r="C26" s="17" t="s">
        <v>40</v>
      </c>
      <c r="D26" s="17" t="s">
        <v>41</v>
      </c>
      <c r="E26" s="18"/>
      <c r="G26" s="17" t="s">
        <v>9</v>
      </c>
      <c r="H26" s="17" t="s">
        <v>39</v>
      </c>
      <c r="I26" s="17" t="s">
        <v>40</v>
      </c>
      <c r="J26" s="17" t="s">
        <v>41</v>
      </c>
      <c r="K26" s="18"/>
    </row>
    <row r="27" spans="1:22">
      <c r="A27" s="15">
        <v>0</v>
      </c>
      <c r="B27" s="16">
        <v>22</v>
      </c>
      <c r="C27" s="16">
        <v>0.69129300000000005</v>
      </c>
      <c r="D27" s="16">
        <v>0.19711500000000001</v>
      </c>
      <c r="E27" s="16">
        <v>0.44420399999999999</v>
      </c>
      <c r="G27" s="15">
        <v>0</v>
      </c>
      <c r="H27" s="16">
        <v>22</v>
      </c>
      <c r="I27" s="16">
        <v>0.69129300000000005</v>
      </c>
      <c r="J27" s="16">
        <v>0.19973199999999999</v>
      </c>
      <c r="K27" s="16">
        <v>0.46753400000000001</v>
      </c>
      <c r="M27" s="16">
        <v>8</v>
      </c>
      <c r="O27" s="16">
        <v>8</v>
      </c>
      <c r="P27" s="16">
        <v>8</v>
      </c>
      <c r="Q27" s="16">
        <v>8</v>
      </c>
      <c r="R27" s="16">
        <v>8</v>
      </c>
      <c r="S27" s="16">
        <v>8</v>
      </c>
      <c r="T27" s="16">
        <v>8</v>
      </c>
      <c r="U27" s="16">
        <v>8</v>
      </c>
      <c r="V27" s="16"/>
    </row>
    <row r="28" spans="1:22">
      <c r="A28" s="15">
        <v>1</v>
      </c>
      <c r="B28" s="16">
        <v>9</v>
      </c>
      <c r="C28" s="16">
        <v>0.62031099999999995</v>
      </c>
      <c r="D28" s="16">
        <v>0.211252</v>
      </c>
      <c r="E28" s="16">
        <v>0.41578100000000001</v>
      </c>
      <c r="G28" s="15">
        <v>1</v>
      </c>
      <c r="H28" s="16">
        <v>9</v>
      </c>
      <c r="I28" s="16">
        <v>0.62031099999999995</v>
      </c>
      <c r="J28" s="16">
        <v>0.17296900000000001</v>
      </c>
      <c r="K28" s="16">
        <v>0.41668100000000002</v>
      </c>
      <c r="M28" s="16">
        <v>9</v>
      </c>
      <c r="O28" s="16">
        <v>9</v>
      </c>
      <c r="P28" s="16">
        <v>9</v>
      </c>
      <c r="Q28" s="16">
        <v>9</v>
      </c>
      <c r="R28" s="16">
        <v>9</v>
      </c>
      <c r="S28" s="16">
        <v>9</v>
      </c>
      <c r="T28" s="16">
        <v>9</v>
      </c>
      <c r="U28" s="16"/>
      <c r="V28" s="16">
        <v>9</v>
      </c>
    </row>
    <row r="29" spans="1:22">
      <c r="A29" s="15">
        <v>2</v>
      </c>
      <c r="B29" s="16">
        <v>28</v>
      </c>
      <c r="C29" s="16">
        <v>0.28085500000000002</v>
      </c>
      <c r="D29" s="16">
        <v>0.203098</v>
      </c>
      <c r="E29" s="16">
        <v>0.241976</v>
      </c>
      <c r="G29" s="15">
        <v>2</v>
      </c>
      <c r="H29" s="16">
        <v>13</v>
      </c>
      <c r="I29" s="16">
        <v>0.286634</v>
      </c>
      <c r="J29" s="16">
        <v>0.184029</v>
      </c>
      <c r="K29" s="16">
        <v>0.239928</v>
      </c>
      <c r="M29" s="16">
        <v>13</v>
      </c>
      <c r="O29" s="16">
        <v>13</v>
      </c>
      <c r="P29" s="16">
        <v>13</v>
      </c>
      <c r="Q29" s="16">
        <v>13</v>
      </c>
      <c r="R29" s="16">
        <v>13</v>
      </c>
      <c r="S29" s="16">
        <v>13</v>
      </c>
      <c r="T29" s="16"/>
      <c r="U29" s="16">
        <v>13</v>
      </c>
      <c r="V29" s="16">
        <v>13</v>
      </c>
    </row>
    <row r="30" spans="1:22">
      <c r="A30" s="15">
        <v>3</v>
      </c>
      <c r="B30" s="16">
        <v>13</v>
      </c>
      <c r="C30" s="16">
        <v>0.286634</v>
      </c>
      <c r="D30" s="16">
        <v>0.182363</v>
      </c>
      <c r="E30" s="16">
        <v>0.23449800000000001</v>
      </c>
      <c r="G30" s="15">
        <v>3</v>
      </c>
      <c r="H30" s="16">
        <v>15</v>
      </c>
      <c r="I30" s="16">
        <v>0.30162699999999998</v>
      </c>
      <c r="J30" s="16">
        <v>0.156248</v>
      </c>
      <c r="K30" s="16">
        <v>0.23544999999999999</v>
      </c>
      <c r="M30" s="16">
        <v>14</v>
      </c>
      <c r="O30" s="16">
        <v>14</v>
      </c>
      <c r="P30" s="16">
        <v>14</v>
      </c>
      <c r="Q30" s="16">
        <v>14</v>
      </c>
      <c r="R30" s="16">
        <v>14</v>
      </c>
      <c r="S30" s="16"/>
      <c r="T30" s="16">
        <v>14</v>
      </c>
      <c r="U30" s="16">
        <v>14</v>
      </c>
      <c r="V30" s="16">
        <v>14</v>
      </c>
    </row>
    <row r="31" spans="1:22">
      <c r="A31" s="15">
        <v>4</v>
      </c>
      <c r="B31" s="16">
        <v>29</v>
      </c>
      <c r="C31" s="16">
        <v>0.18812400000000001</v>
      </c>
      <c r="D31" s="16">
        <v>0.24476200000000001</v>
      </c>
      <c r="E31" s="16">
        <v>0.216443</v>
      </c>
      <c r="G31" s="15">
        <v>4</v>
      </c>
      <c r="H31" s="16">
        <v>28</v>
      </c>
      <c r="I31" s="16">
        <v>0.28085500000000002</v>
      </c>
      <c r="J31" s="16">
        <v>0.14106399999999999</v>
      </c>
      <c r="K31" s="16">
        <v>0.217222</v>
      </c>
      <c r="M31" s="16">
        <v>15</v>
      </c>
      <c r="O31" s="16">
        <v>15</v>
      </c>
      <c r="P31" s="16">
        <v>15</v>
      </c>
      <c r="Q31" s="16">
        <v>15</v>
      </c>
      <c r="R31" s="16"/>
      <c r="S31" s="16">
        <v>15</v>
      </c>
      <c r="T31" s="16">
        <v>15</v>
      </c>
      <c r="U31" s="16">
        <v>15</v>
      </c>
      <c r="V31" s="16">
        <v>15</v>
      </c>
    </row>
    <row r="32" spans="1:22">
      <c r="A32" s="15">
        <v>5</v>
      </c>
      <c r="B32" s="16">
        <v>14</v>
      </c>
      <c r="C32" s="16">
        <v>0.220334</v>
      </c>
      <c r="D32" s="16">
        <v>0.192662</v>
      </c>
      <c r="E32" s="16">
        <v>0.20649799999999999</v>
      </c>
      <c r="G32" s="15">
        <v>5</v>
      </c>
      <c r="H32" s="16">
        <v>14</v>
      </c>
      <c r="I32" s="16">
        <v>0.220334</v>
      </c>
      <c r="J32" s="16">
        <v>0.20383399999999999</v>
      </c>
      <c r="K32" s="16">
        <v>0.21282300000000001</v>
      </c>
      <c r="M32" s="16">
        <v>22</v>
      </c>
      <c r="O32" s="16">
        <v>22</v>
      </c>
      <c r="P32" s="16">
        <v>22</v>
      </c>
      <c r="Q32" s="16"/>
      <c r="R32" s="16">
        <v>22</v>
      </c>
      <c r="S32" s="16">
        <v>22</v>
      </c>
      <c r="T32" s="16">
        <v>22</v>
      </c>
      <c r="U32" s="16">
        <v>22</v>
      </c>
      <c r="V32" s="16">
        <v>22</v>
      </c>
    </row>
    <row r="33" spans="1:22">
      <c r="A33" s="15">
        <v>6</v>
      </c>
      <c r="B33" s="16">
        <v>8</v>
      </c>
      <c r="C33" s="16">
        <v>0.18121699999999999</v>
      </c>
      <c r="D33" s="16">
        <v>0.21491399999999999</v>
      </c>
      <c r="E33" s="16">
        <v>0.19806499999999999</v>
      </c>
      <c r="G33" s="15">
        <v>6</v>
      </c>
      <c r="H33" s="16">
        <v>29</v>
      </c>
      <c r="I33" s="16">
        <v>0.18812400000000001</v>
      </c>
      <c r="J33" s="16">
        <v>0.209151</v>
      </c>
      <c r="K33" s="16">
        <v>0.19769600000000001</v>
      </c>
      <c r="M33" s="16">
        <v>28</v>
      </c>
      <c r="O33" s="16">
        <v>28</v>
      </c>
      <c r="P33" s="16"/>
      <c r="Q33" s="16">
        <v>28</v>
      </c>
      <c r="R33" s="16">
        <v>28</v>
      </c>
      <c r="S33" s="16">
        <v>28</v>
      </c>
      <c r="T33" s="16">
        <v>28</v>
      </c>
      <c r="U33" s="16">
        <v>28</v>
      </c>
      <c r="V33" s="16">
        <v>28</v>
      </c>
    </row>
    <row r="34" spans="1:22">
      <c r="G34" s="15">
        <v>7</v>
      </c>
      <c r="H34" s="16">
        <v>8</v>
      </c>
      <c r="I34" s="16">
        <v>0.18121699999999999</v>
      </c>
      <c r="J34" s="16">
        <v>0.20909900000000001</v>
      </c>
      <c r="K34" s="16">
        <v>0.193909</v>
      </c>
      <c r="M34" s="16">
        <v>29</v>
      </c>
      <c r="O34" s="16"/>
      <c r="P34" s="16">
        <v>29</v>
      </c>
      <c r="Q34" s="16">
        <v>29</v>
      </c>
      <c r="R34" s="16">
        <v>29</v>
      </c>
      <c r="S34" s="16">
        <v>29</v>
      </c>
      <c r="T34" s="16">
        <v>29</v>
      </c>
      <c r="U34" s="16">
        <v>29</v>
      </c>
      <c r="V34" s="16">
        <v>29</v>
      </c>
    </row>
    <row r="35" spans="1:22">
      <c r="A35" t="s">
        <v>47</v>
      </c>
    </row>
    <row r="36" spans="1:22">
      <c r="A36" s="30" t="s">
        <v>63</v>
      </c>
    </row>
    <row r="37" spans="1:22" ht="30">
      <c r="A37" s="31"/>
      <c r="B37" s="31" t="s">
        <v>9</v>
      </c>
      <c r="C37" s="31" t="s">
        <v>39</v>
      </c>
      <c r="D37" s="31" t="s">
        <v>40</v>
      </c>
      <c r="E37" s="31" t="s">
        <v>41</v>
      </c>
    </row>
    <row r="38" spans="1:22">
      <c r="A38" s="32">
        <v>0</v>
      </c>
      <c r="B38" s="33">
        <v>18</v>
      </c>
      <c r="C38" s="33">
        <v>0.844943</v>
      </c>
      <c r="D38" s="33">
        <v>0.34096300000000002</v>
      </c>
      <c r="E38" s="33">
        <v>0.51735600000000004</v>
      </c>
      <c r="G38" s="33">
        <v>8</v>
      </c>
      <c r="I38" s="33">
        <v>8</v>
      </c>
      <c r="J38" s="33">
        <v>8</v>
      </c>
      <c r="K38" s="33">
        <v>8</v>
      </c>
      <c r="L38" s="33">
        <v>8</v>
      </c>
      <c r="M38" s="33">
        <v>8</v>
      </c>
      <c r="N38" s="33">
        <v>8</v>
      </c>
      <c r="O38" s="34">
        <v>8</v>
      </c>
      <c r="P38" s="34"/>
    </row>
    <row r="39" spans="1:22">
      <c r="A39" s="32">
        <v>1</v>
      </c>
      <c r="B39" s="33">
        <v>22</v>
      </c>
      <c r="C39" s="33">
        <v>0.901945</v>
      </c>
      <c r="D39" s="33">
        <v>0.21521499999999999</v>
      </c>
      <c r="E39" s="33">
        <v>0.455571</v>
      </c>
      <c r="F39" s="23">
        <v>9</v>
      </c>
      <c r="G39" s="33">
        <v>9</v>
      </c>
      <c r="I39" s="33">
        <v>9</v>
      </c>
      <c r="J39" s="33">
        <v>9</v>
      </c>
      <c r="K39" s="33">
        <v>9</v>
      </c>
      <c r="L39" s="33">
        <v>9</v>
      </c>
      <c r="M39" s="33">
        <v>9</v>
      </c>
      <c r="N39" s="33">
        <v>9</v>
      </c>
      <c r="O39" s="34"/>
      <c r="P39" s="34">
        <v>9</v>
      </c>
    </row>
    <row r="40" spans="1:22">
      <c r="A40" s="32">
        <v>2</v>
      </c>
      <c r="B40" s="33">
        <v>29</v>
      </c>
      <c r="C40" s="33">
        <v>0.69671099999999997</v>
      </c>
      <c r="D40" s="33">
        <v>0.26137899999999997</v>
      </c>
      <c r="E40" s="33">
        <v>0.41374499999999997</v>
      </c>
      <c r="F40" s="23">
        <v>11</v>
      </c>
      <c r="G40" s="33">
        <v>11</v>
      </c>
      <c r="I40" s="33">
        <v>11</v>
      </c>
      <c r="J40" s="33">
        <v>11</v>
      </c>
      <c r="K40" s="33">
        <v>11</v>
      </c>
      <c r="L40" s="33">
        <v>11</v>
      </c>
      <c r="M40" s="33">
        <v>11</v>
      </c>
      <c r="N40" s="33"/>
      <c r="O40" s="34">
        <v>11</v>
      </c>
      <c r="P40" s="34">
        <v>11</v>
      </c>
    </row>
    <row r="41" spans="1:22">
      <c r="A41" s="32">
        <v>3</v>
      </c>
      <c r="B41" s="33">
        <v>14</v>
      </c>
      <c r="C41" s="33">
        <v>0.75067399999999995</v>
      </c>
      <c r="D41" s="33">
        <v>0.121836</v>
      </c>
      <c r="E41" s="33">
        <v>0.34192899999999998</v>
      </c>
      <c r="F41">
        <v>13</v>
      </c>
      <c r="G41" s="33">
        <v>14</v>
      </c>
      <c r="I41" s="33">
        <v>14</v>
      </c>
      <c r="J41" s="33">
        <v>14</v>
      </c>
      <c r="K41" s="33">
        <v>14</v>
      </c>
      <c r="L41" s="33">
        <v>14</v>
      </c>
      <c r="M41" s="33"/>
      <c r="N41" s="33">
        <v>14</v>
      </c>
      <c r="O41" s="34">
        <v>14</v>
      </c>
      <c r="P41" s="34">
        <v>14</v>
      </c>
    </row>
    <row r="42" spans="1:22">
      <c r="A42" s="32">
        <v>4</v>
      </c>
      <c r="B42" s="33">
        <v>23</v>
      </c>
      <c r="C42" s="33">
        <v>6.6042000000000003E-2</v>
      </c>
      <c r="D42" s="33">
        <v>0.44216800000000001</v>
      </c>
      <c r="E42" s="33">
        <v>0.31052400000000002</v>
      </c>
      <c r="F42">
        <v>15</v>
      </c>
      <c r="G42" s="33">
        <v>18</v>
      </c>
      <c r="I42" s="33">
        <v>18</v>
      </c>
      <c r="J42" s="33">
        <v>18</v>
      </c>
      <c r="K42" s="33">
        <v>18</v>
      </c>
      <c r="L42" s="33"/>
      <c r="M42" s="33">
        <v>18</v>
      </c>
      <c r="N42" s="33">
        <v>18</v>
      </c>
      <c r="O42" s="34">
        <v>18</v>
      </c>
      <c r="P42" s="34">
        <v>18</v>
      </c>
    </row>
    <row r="43" spans="1:22">
      <c r="A43" s="32">
        <v>5</v>
      </c>
      <c r="B43" s="33">
        <v>11</v>
      </c>
      <c r="C43" s="33">
        <v>0.198495</v>
      </c>
      <c r="D43" s="33">
        <v>0.34096300000000002</v>
      </c>
      <c r="E43" s="33">
        <v>0.291099</v>
      </c>
      <c r="F43" s="23">
        <v>18</v>
      </c>
      <c r="G43" s="33">
        <v>22</v>
      </c>
      <c r="I43" s="33">
        <v>22</v>
      </c>
      <c r="J43" s="33">
        <v>22</v>
      </c>
      <c r="K43" s="33"/>
      <c r="L43" s="33">
        <v>22</v>
      </c>
      <c r="M43" s="33">
        <v>22</v>
      </c>
      <c r="N43" s="33">
        <v>22</v>
      </c>
      <c r="O43" s="34">
        <v>22</v>
      </c>
      <c r="P43" s="34">
        <v>22</v>
      </c>
    </row>
    <row r="44" spans="1:22">
      <c r="A44" s="32">
        <v>6</v>
      </c>
      <c r="B44" s="33">
        <v>9</v>
      </c>
      <c r="C44" s="33">
        <v>0.21540699999999999</v>
      </c>
      <c r="D44" s="33">
        <v>0.306674</v>
      </c>
      <c r="E44" s="33">
        <v>0.27472999999999997</v>
      </c>
      <c r="F44" s="23">
        <v>22</v>
      </c>
      <c r="G44" s="33">
        <v>23</v>
      </c>
      <c r="I44" s="33">
        <v>23</v>
      </c>
      <c r="J44" s="33"/>
      <c r="K44" s="33">
        <v>23</v>
      </c>
      <c r="L44" s="33">
        <v>23</v>
      </c>
      <c r="M44" s="33">
        <v>23</v>
      </c>
      <c r="N44" s="33">
        <v>23</v>
      </c>
      <c r="O44" s="34">
        <v>23</v>
      </c>
      <c r="P44" s="34">
        <v>23</v>
      </c>
    </row>
    <row r="45" spans="1:22">
      <c r="A45" s="32">
        <v>7</v>
      </c>
      <c r="B45" s="33">
        <v>8</v>
      </c>
      <c r="C45" s="33">
        <v>9.1197E-2</v>
      </c>
      <c r="D45" s="33">
        <v>0.32020799999999999</v>
      </c>
      <c r="E45" s="33">
        <v>0.24005499999999999</v>
      </c>
      <c r="F45">
        <v>34</v>
      </c>
      <c r="G45" s="33">
        <v>29</v>
      </c>
      <c r="I45" s="33"/>
      <c r="J45" s="33">
        <v>29</v>
      </c>
      <c r="K45" s="33">
        <v>29</v>
      </c>
      <c r="L45" s="33">
        <v>29</v>
      </c>
      <c r="M45" s="33">
        <v>29</v>
      </c>
      <c r="N45" s="33">
        <v>29</v>
      </c>
      <c r="O45" s="34">
        <v>29</v>
      </c>
      <c r="P45" s="34">
        <v>29</v>
      </c>
    </row>
    <row r="47" spans="1:22">
      <c r="A47" t="s">
        <v>64</v>
      </c>
    </row>
    <row r="48" spans="1:22">
      <c r="A48" t="s">
        <v>65</v>
      </c>
    </row>
    <row r="49" spans="1:8">
      <c r="A49" t="s">
        <v>66</v>
      </c>
      <c r="C49" s="30" t="s">
        <v>63</v>
      </c>
    </row>
    <row r="50" spans="1:8" ht="30">
      <c r="A50" s="17"/>
      <c r="B50" s="17" t="s">
        <v>9</v>
      </c>
      <c r="C50" s="17" t="s">
        <v>39</v>
      </c>
      <c r="D50" s="17" t="s">
        <v>40</v>
      </c>
      <c r="E50" s="17" t="s">
        <v>41</v>
      </c>
      <c r="G50" s="31" t="s">
        <v>67</v>
      </c>
      <c r="H50" s="31" t="s">
        <v>68</v>
      </c>
    </row>
    <row r="51" spans="1:8">
      <c r="A51" s="15">
        <v>0</v>
      </c>
      <c r="B51" s="16">
        <v>18</v>
      </c>
      <c r="C51" s="16">
        <v>0.844943</v>
      </c>
      <c r="D51" s="16">
        <v>0.34096300000000002</v>
      </c>
      <c r="E51" s="16">
        <v>0.51735600000000004</v>
      </c>
      <c r="G51" s="23">
        <v>8</v>
      </c>
      <c r="H51" s="34">
        <v>8</v>
      </c>
    </row>
    <row r="52" spans="1:8">
      <c r="A52" s="15">
        <v>1</v>
      </c>
      <c r="B52" s="16">
        <v>22</v>
      </c>
      <c r="C52" s="16">
        <v>0.901945</v>
      </c>
      <c r="D52" s="16">
        <v>0.21521499999999999</v>
      </c>
      <c r="E52" s="16">
        <v>0.455571</v>
      </c>
      <c r="G52" s="33">
        <v>13</v>
      </c>
      <c r="H52" s="33">
        <v>9</v>
      </c>
    </row>
    <row r="53" spans="1:8">
      <c r="A53" s="15">
        <v>2</v>
      </c>
      <c r="B53" s="16">
        <v>29</v>
      </c>
      <c r="C53" s="16">
        <v>0.69671099999999997</v>
      </c>
      <c r="D53" s="16">
        <v>0.26137899999999997</v>
      </c>
      <c r="E53" s="16">
        <v>0.41374499999999997</v>
      </c>
      <c r="G53" s="33">
        <v>19</v>
      </c>
      <c r="H53" s="33">
        <v>11</v>
      </c>
    </row>
    <row r="54" spans="1:8">
      <c r="A54" s="15">
        <v>3</v>
      </c>
      <c r="B54" s="16">
        <v>14</v>
      </c>
      <c r="C54" s="16">
        <v>0.75067399999999995</v>
      </c>
      <c r="D54" s="16">
        <v>0.121836</v>
      </c>
      <c r="E54" s="16">
        <v>0.34192899999999998</v>
      </c>
      <c r="G54">
        <v>20</v>
      </c>
      <c r="H54" s="33">
        <v>14</v>
      </c>
    </row>
    <row r="55" spans="1:8">
      <c r="A55" s="15">
        <v>4</v>
      </c>
      <c r="B55" s="16">
        <v>23</v>
      </c>
      <c r="C55" s="16">
        <v>6.6042000000000003E-2</v>
      </c>
      <c r="D55" s="16">
        <v>0.44216800000000001</v>
      </c>
      <c r="E55" s="16">
        <v>0.31052400000000002</v>
      </c>
      <c r="G55">
        <v>29</v>
      </c>
      <c r="H55" s="33">
        <v>18</v>
      </c>
    </row>
    <row r="56" spans="1:8">
      <c r="A56" s="15">
        <v>5</v>
      </c>
      <c r="B56" s="16">
        <v>11</v>
      </c>
      <c r="C56" s="16">
        <v>0.198495</v>
      </c>
      <c r="D56" s="16">
        <v>0.34096300000000002</v>
      </c>
      <c r="E56" s="16">
        <v>0.291099</v>
      </c>
      <c r="G56">
        <v>30</v>
      </c>
      <c r="H56" s="33">
        <v>22</v>
      </c>
    </row>
    <row r="57" spans="1:8">
      <c r="A57" s="15">
        <v>6</v>
      </c>
      <c r="B57" s="16">
        <v>9</v>
      </c>
      <c r="C57" s="16">
        <v>0.21540699999999999</v>
      </c>
      <c r="D57" s="16">
        <v>0.306674</v>
      </c>
      <c r="E57" s="16">
        <v>0.27472999999999997</v>
      </c>
      <c r="G57">
        <v>34</v>
      </c>
      <c r="H57" s="33">
        <v>23</v>
      </c>
    </row>
    <row r="58" spans="1:8">
      <c r="A58" s="15">
        <v>7</v>
      </c>
      <c r="B58" s="16">
        <v>8</v>
      </c>
      <c r="C58" s="16">
        <v>9.1197E-2</v>
      </c>
      <c r="D58" s="16">
        <v>0.32020799999999999</v>
      </c>
      <c r="E58" s="16">
        <v>0.24005499999999999</v>
      </c>
      <c r="H58" s="33">
        <v>29</v>
      </c>
    </row>
    <row r="60" spans="1:8">
      <c r="A60" t="s">
        <v>90</v>
      </c>
    </row>
    <row r="61" spans="1:8">
      <c r="A61" t="s">
        <v>91</v>
      </c>
    </row>
    <row r="62" spans="1:8">
      <c r="A62" t="s">
        <v>70</v>
      </c>
    </row>
    <row r="64" spans="1:8">
      <c r="A64" t="s">
        <v>72</v>
      </c>
    </row>
    <row r="65" spans="1:9">
      <c r="A65">
        <v>9</v>
      </c>
      <c r="B65" t="s">
        <v>92</v>
      </c>
      <c r="I65">
        <v>9</v>
      </c>
    </row>
    <row r="66" spans="1:9">
      <c r="A66">
        <v>4</v>
      </c>
      <c r="B66" t="s">
        <v>93</v>
      </c>
      <c r="I66">
        <v>4</v>
      </c>
    </row>
    <row r="67" spans="1:9">
      <c r="A67">
        <v>30</v>
      </c>
      <c r="B67" t="s">
        <v>94</v>
      </c>
      <c r="I67">
        <v>30</v>
      </c>
    </row>
    <row r="68" spans="1:9">
      <c r="A68">
        <v>13</v>
      </c>
      <c r="B68" t="s">
        <v>95</v>
      </c>
      <c r="I68">
        <v>13</v>
      </c>
    </row>
    <row r="69" spans="1:9">
      <c r="A69">
        <v>23</v>
      </c>
      <c r="B69" t="s">
        <v>96</v>
      </c>
      <c r="I69" s="23">
        <v>23</v>
      </c>
    </row>
    <row r="70" spans="1:9">
      <c r="A70">
        <v>22</v>
      </c>
      <c r="B70" t="s">
        <v>97</v>
      </c>
      <c r="I70">
        <v>22</v>
      </c>
    </row>
    <row r="71" spans="1:9">
      <c r="A71">
        <v>31</v>
      </c>
      <c r="B71" t="s">
        <v>98</v>
      </c>
      <c r="I71" s="23">
        <v>31</v>
      </c>
    </row>
    <row r="74" spans="1:9">
      <c r="A74" t="s">
        <v>136</v>
      </c>
    </row>
    <row r="75" spans="1:9">
      <c r="A75" t="s">
        <v>69</v>
      </c>
    </row>
    <row r="76" spans="1:9">
      <c r="A76" t="s">
        <v>137</v>
      </c>
    </row>
    <row r="78" spans="1:9">
      <c r="A78" t="s">
        <v>72</v>
      </c>
    </row>
    <row r="79" spans="1:9">
      <c r="A79" t="s">
        <v>138</v>
      </c>
    </row>
    <row r="80" spans="1:9">
      <c r="A80" t="s">
        <v>139</v>
      </c>
    </row>
    <row r="81" spans="1:1">
      <c r="A81" t="s">
        <v>140</v>
      </c>
    </row>
    <row r="82" spans="1:1">
      <c r="A82" t="s">
        <v>141</v>
      </c>
    </row>
    <row r="83" spans="1:1">
      <c r="A83" t="s">
        <v>142</v>
      </c>
    </row>
    <row r="84" spans="1:1">
      <c r="A84" t="s">
        <v>143</v>
      </c>
    </row>
    <row r="85" spans="1:1">
      <c r="A85" t="s">
        <v>144</v>
      </c>
    </row>
    <row r="87" spans="1:1">
      <c r="A87" t="s">
        <v>158</v>
      </c>
    </row>
    <row r="88" spans="1:1">
      <c r="A88" t="s">
        <v>69</v>
      </c>
    </row>
    <row r="89" spans="1:1">
      <c r="A89" t="s">
        <v>70</v>
      </c>
    </row>
    <row r="91" spans="1:1">
      <c r="A91" t="s">
        <v>72</v>
      </c>
    </row>
    <row r="92" spans="1:1">
      <c r="A92" t="s">
        <v>159</v>
      </c>
    </row>
    <row r="93" spans="1:1">
      <c r="A93" t="s">
        <v>160</v>
      </c>
    </row>
    <row r="94" spans="1:1">
      <c r="A94" t="s">
        <v>161</v>
      </c>
    </row>
    <row r="95" spans="1:1">
      <c r="A95" t="s">
        <v>162</v>
      </c>
    </row>
    <row r="96" spans="1:1">
      <c r="A96" t="s">
        <v>163</v>
      </c>
    </row>
    <row r="97" spans="1:1">
      <c r="A97" t="s">
        <v>164</v>
      </c>
    </row>
    <row r="98" spans="1:1">
      <c r="A98" t="s">
        <v>165</v>
      </c>
    </row>
    <row r="100" spans="1:1">
      <c r="A100" t="s">
        <v>158</v>
      </c>
    </row>
    <row r="101" spans="1:1">
      <c r="A101" t="s">
        <v>69</v>
      </c>
    </row>
    <row r="102" spans="1:1">
      <c r="A102" t="s">
        <v>166</v>
      </c>
    </row>
    <row r="104" spans="1:1">
      <c r="A104" t="s">
        <v>72</v>
      </c>
    </row>
    <row r="105" spans="1:1">
      <c r="A105" t="s">
        <v>159</v>
      </c>
    </row>
    <row r="106" spans="1:1">
      <c r="A106" t="s">
        <v>160</v>
      </c>
    </row>
    <row r="107" spans="1:1">
      <c r="A107" t="s">
        <v>161</v>
      </c>
    </row>
    <row r="108" spans="1:1">
      <c r="A108" t="s">
        <v>162</v>
      </c>
    </row>
    <row r="109" spans="1:1">
      <c r="A109" t="s">
        <v>163</v>
      </c>
    </row>
    <row r="110" spans="1:1">
      <c r="A110" t="s">
        <v>164</v>
      </c>
    </row>
    <row r="111" spans="1:1">
      <c r="A111" t="s">
        <v>165</v>
      </c>
    </row>
    <row r="113" spans="1:5">
      <c r="A113" t="s">
        <v>158</v>
      </c>
      <c r="E113" s="12">
        <v>46150</v>
      </c>
    </row>
    <row r="114" spans="1:5">
      <c r="A114" t="s">
        <v>69</v>
      </c>
    </row>
    <row r="115" spans="1:5">
      <c r="A115" t="s">
        <v>137</v>
      </c>
    </row>
    <row r="117" spans="1:5">
      <c r="A117" t="s">
        <v>72</v>
      </c>
    </row>
    <row r="118" spans="1:5">
      <c r="A118" t="s">
        <v>159</v>
      </c>
    </row>
    <row r="119" spans="1:5">
      <c r="A119" t="s">
        <v>160</v>
      </c>
    </row>
    <row r="120" spans="1:5">
      <c r="A120" t="s">
        <v>161</v>
      </c>
    </row>
    <row r="121" spans="1:5">
      <c r="A121" t="s">
        <v>162</v>
      </c>
    </row>
    <row r="122" spans="1:5">
      <c r="A122" t="s">
        <v>163</v>
      </c>
    </row>
    <row r="123" spans="1:5">
      <c r="A123" t="s">
        <v>164</v>
      </c>
    </row>
    <row r="124" spans="1:5">
      <c r="A124" t="s">
        <v>165</v>
      </c>
    </row>
    <row r="126" spans="1:5">
      <c r="A126" t="s">
        <v>181</v>
      </c>
      <c r="E126" s="12">
        <v>46157</v>
      </c>
    </row>
    <row r="127" spans="1:5">
      <c r="A127" t="s">
        <v>69</v>
      </c>
    </row>
    <row r="128" spans="1:5">
      <c r="A128" t="s">
        <v>70</v>
      </c>
    </row>
    <row r="130" spans="1:1">
      <c r="A130" t="s">
        <v>72</v>
      </c>
    </row>
    <row r="131" spans="1:1">
      <c r="A131" t="s">
        <v>159</v>
      </c>
    </row>
    <row r="132" spans="1:1">
      <c r="A132" t="s">
        <v>160</v>
      </c>
    </row>
    <row r="133" spans="1:1">
      <c r="A133" t="s">
        <v>161</v>
      </c>
    </row>
    <row r="134" spans="1:1">
      <c r="A134" t="s">
        <v>162</v>
      </c>
    </row>
    <row r="135" spans="1:1">
      <c r="A135" t="s">
        <v>164</v>
      </c>
    </row>
    <row r="136" spans="1:1">
      <c r="A136" t="s">
        <v>163</v>
      </c>
    </row>
    <row r="137" spans="1:1">
      <c r="A137" t="s">
        <v>165</v>
      </c>
    </row>
  </sheetData>
  <sortState xmlns:xlrd2="http://schemas.microsoft.com/office/spreadsheetml/2017/richdata2" ref="H51:H58">
    <sortCondition ref="H51:H58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8398-9682-4F07-8C5A-4513799E974F}">
  <dimension ref="A1:W228"/>
  <sheetViews>
    <sheetView topLeftCell="A217" zoomScale="130" zoomScaleNormal="130" workbookViewId="0">
      <selection activeCell="D219" sqref="D219"/>
    </sheetView>
  </sheetViews>
  <sheetFormatPr defaultRowHeight="18.75"/>
  <sheetData>
    <row r="1" spans="1:23">
      <c r="A1" s="12">
        <v>46086</v>
      </c>
    </row>
    <row r="2" spans="1:23">
      <c r="A2" s="16">
        <v>2</v>
      </c>
      <c r="C2" s="16">
        <v>2</v>
      </c>
      <c r="D2" s="16">
        <v>2</v>
      </c>
      <c r="E2" s="16">
        <v>2</v>
      </c>
      <c r="F2" s="16">
        <v>2</v>
      </c>
      <c r="G2" s="16">
        <v>2</v>
      </c>
      <c r="H2" s="16">
        <v>2</v>
      </c>
      <c r="I2" s="16"/>
      <c r="M2" s="16">
        <v>18</v>
      </c>
      <c r="O2" s="16">
        <v>18</v>
      </c>
      <c r="P2" s="16">
        <v>18</v>
      </c>
      <c r="Q2" s="16">
        <v>18</v>
      </c>
      <c r="R2" s="16">
        <v>18</v>
      </c>
      <c r="S2" s="16">
        <v>18</v>
      </c>
      <c r="T2" s="16">
        <v>18</v>
      </c>
      <c r="U2" s="16"/>
    </row>
    <row r="3" spans="1:23">
      <c r="A3" s="16">
        <v>6</v>
      </c>
      <c r="C3" s="16">
        <v>6</v>
      </c>
      <c r="D3" s="16">
        <v>6</v>
      </c>
      <c r="E3" s="16">
        <v>6</v>
      </c>
      <c r="F3" s="16">
        <v>6</v>
      </c>
      <c r="G3" s="16">
        <v>6</v>
      </c>
      <c r="H3" s="16"/>
      <c r="I3" s="16">
        <v>6</v>
      </c>
      <c r="M3" s="16">
        <v>24</v>
      </c>
      <c r="O3" s="16">
        <v>24</v>
      </c>
      <c r="P3" s="16">
        <v>24</v>
      </c>
      <c r="Q3" s="16">
        <v>24</v>
      </c>
      <c r="R3" s="16">
        <v>24</v>
      </c>
      <c r="S3" s="16">
        <v>24</v>
      </c>
      <c r="T3" s="16"/>
      <c r="U3" s="16">
        <v>24</v>
      </c>
    </row>
    <row r="4" spans="1:23">
      <c r="A4" s="16">
        <v>21</v>
      </c>
      <c r="C4" s="16">
        <v>21</v>
      </c>
      <c r="D4" s="16">
        <v>21</v>
      </c>
      <c r="E4" s="16">
        <v>21</v>
      </c>
      <c r="F4" s="16">
        <v>21</v>
      </c>
      <c r="G4" s="16"/>
      <c r="H4" s="16">
        <v>21</v>
      </c>
      <c r="I4" s="16">
        <v>21</v>
      </c>
      <c r="M4" s="16">
        <v>26</v>
      </c>
      <c r="O4" s="16">
        <v>26</v>
      </c>
      <c r="P4" s="16">
        <v>26</v>
      </c>
      <c r="Q4" s="16">
        <v>26</v>
      </c>
      <c r="R4" s="16">
        <v>26</v>
      </c>
      <c r="S4" s="16"/>
      <c r="T4" s="16">
        <v>26</v>
      </c>
      <c r="U4" s="16">
        <v>26</v>
      </c>
    </row>
    <row r="5" spans="1:23">
      <c r="A5" s="16">
        <v>24</v>
      </c>
      <c r="C5" s="16">
        <v>24</v>
      </c>
      <c r="D5" s="16">
        <v>24</v>
      </c>
      <c r="E5" s="16">
        <v>24</v>
      </c>
      <c r="F5" s="16"/>
      <c r="G5" s="16">
        <v>24</v>
      </c>
      <c r="H5" s="16">
        <v>24</v>
      </c>
      <c r="I5" s="16">
        <v>24</v>
      </c>
      <c r="M5" s="16">
        <v>29</v>
      </c>
      <c r="O5" s="16">
        <v>29</v>
      </c>
      <c r="P5" s="16">
        <v>29</v>
      </c>
      <c r="Q5" s="16">
        <v>29</v>
      </c>
      <c r="R5" s="16"/>
      <c r="S5" s="16">
        <v>29</v>
      </c>
      <c r="T5" s="16">
        <v>29</v>
      </c>
      <c r="U5" s="16">
        <v>29</v>
      </c>
    </row>
    <row r="6" spans="1:23">
      <c r="A6" s="16">
        <v>26</v>
      </c>
      <c r="C6" s="16">
        <v>26</v>
      </c>
      <c r="D6" s="16">
        <v>26</v>
      </c>
      <c r="E6" s="16"/>
      <c r="F6" s="16">
        <v>26</v>
      </c>
      <c r="G6" s="16">
        <v>26</v>
      </c>
      <c r="H6" s="16">
        <v>26</v>
      </c>
      <c r="I6" s="16">
        <v>26</v>
      </c>
      <c r="M6" s="16">
        <v>35</v>
      </c>
      <c r="O6" s="16">
        <v>35</v>
      </c>
      <c r="P6" s="16">
        <v>35</v>
      </c>
      <c r="Q6" s="16"/>
      <c r="R6" s="16">
        <v>35</v>
      </c>
      <c r="S6" s="16">
        <v>35</v>
      </c>
      <c r="T6" s="16">
        <v>35</v>
      </c>
      <c r="U6" s="16">
        <v>35</v>
      </c>
    </row>
    <row r="7" spans="1:23">
      <c r="A7" s="16">
        <v>35</v>
      </c>
      <c r="C7" s="16">
        <v>35</v>
      </c>
      <c r="D7" s="16"/>
      <c r="E7" s="16">
        <v>35</v>
      </c>
      <c r="F7" s="16">
        <v>35</v>
      </c>
      <c r="G7" s="16">
        <v>35</v>
      </c>
      <c r="H7" s="16">
        <v>35</v>
      </c>
      <c r="I7" s="16">
        <v>35</v>
      </c>
      <c r="M7" s="16">
        <v>36</v>
      </c>
      <c r="O7" s="16">
        <v>36</v>
      </c>
      <c r="P7" s="16"/>
      <c r="Q7" s="16">
        <v>36</v>
      </c>
      <c r="R7" s="16">
        <v>36</v>
      </c>
      <c r="S7" s="16">
        <v>36</v>
      </c>
      <c r="T7" s="16">
        <v>36</v>
      </c>
      <c r="U7" s="16">
        <v>36</v>
      </c>
    </row>
    <row r="8" spans="1:23">
      <c r="A8" s="16">
        <v>42</v>
      </c>
      <c r="C8" s="16"/>
      <c r="D8" s="16">
        <v>42</v>
      </c>
      <c r="E8" s="16">
        <v>42</v>
      </c>
      <c r="F8" s="16">
        <v>42</v>
      </c>
      <c r="G8" s="16">
        <v>42</v>
      </c>
      <c r="H8" s="16">
        <v>42</v>
      </c>
      <c r="I8" s="16">
        <v>42</v>
      </c>
      <c r="M8" s="16">
        <v>42</v>
      </c>
      <c r="O8" s="16"/>
      <c r="P8" s="16">
        <v>42</v>
      </c>
      <c r="Q8" s="16">
        <v>42</v>
      </c>
      <c r="R8" s="16">
        <v>42</v>
      </c>
      <c r="S8" s="16">
        <v>42</v>
      </c>
      <c r="T8" s="16">
        <v>42</v>
      </c>
      <c r="U8" s="16">
        <v>42</v>
      </c>
    </row>
    <row r="10" spans="1:23">
      <c r="A10" t="s">
        <v>19</v>
      </c>
      <c r="M10" t="s">
        <v>20</v>
      </c>
    </row>
    <row r="11" spans="1:23">
      <c r="A11" s="17" t="s">
        <v>9</v>
      </c>
      <c r="B11" s="17" t="s">
        <v>10</v>
      </c>
      <c r="C11" s="17" t="s">
        <v>11</v>
      </c>
      <c r="D11" s="17" t="s">
        <v>12</v>
      </c>
      <c r="E11" s="17" t="s">
        <v>15</v>
      </c>
      <c r="F11" s="17" t="s">
        <v>16</v>
      </c>
      <c r="G11" s="17" t="s">
        <v>17</v>
      </c>
      <c r="H11" s="17" t="s">
        <v>18</v>
      </c>
      <c r="I11" s="17" t="s">
        <v>13</v>
      </c>
      <c r="J11" s="17" t="s">
        <v>14</v>
      </c>
      <c r="K11" s="18"/>
      <c r="M11" s="17" t="s">
        <v>9</v>
      </c>
      <c r="N11" s="17" t="s">
        <v>10</v>
      </c>
      <c r="O11" s="17" t="s">
        <v>11</v>
      </c>
      <c r="P11" s="17" t="s">
        <v>12</v>
      </c>
      <c r="Q11" s="17" t="s">
        <v>15</v>
      </c>
      <c r="R11" s="17" t="s">
        <v>16</v>
      </c>
      <c r="S11" s="17" t="s">
        <v>17</v>
      </c>
      <c r="T11" s="17" t="s">
        <v>18</v>
      </c>
      <c r="U11" s="17" t="s">
        <v>13</v>
      </c>
      <c r="V11" s="17" t="s">
        <v>14</v>
      </c>
      <c r="W11" s="18"/>
    </row>
    <row r="12" spans="1:23">
      <c r="A12" s="15">
        <v>23</v>
      </c>
      <c r="B12" s="16">
        <v>24</v>
      </c>
      <c r="C12" s="16">
        <v>1515</v>
      </c>
      <c r="D12" s="16">
        <v>35.232557999999997</v>
      </c>
      <c r="E12" s="16">
        <v>45</v>
      </c>
      <c r="F12" s="16">
        <v>43</v>
      </c>
      <c r="G12" s="16">
        <v>41</v>
      </c>
      <c r="H12" s="16">
        <v>37</v>
      </c>
      <c r="I12" s="16">
        <v>42</v>
      </c>
      <c r="J12" s="16">
        <v>36</v>
      </c>
      <c r="K12" s="16">
        <v>0.165605</v>
      </c>
      <c r="M12" s="15">
        <v>25</v>
      </c>
      <c r="N12" s="16">
        <v>26</v>
      </c>
      <c r="O12" s="16">
        <v>1515</v>
      </c>
      <c r="P12" s="16">
        <v>35.232557999999997</v>
      </c>
      <c r="Q12" s="16">
        <v>47</v>
      </c>
      <c r="R12" s="16">
        <v>30</v>
      </c>
      <c r="S12" s="16">
        <v>40</v>
      </c>
      <c r="T12" s="16">
        <v>42</v>
      </c>
      <c r="U12" s="16">
        <v>41</v>
      </c>
      <c r="V12" s="16">
        <v>33</v>
      </c>
      <c r="W12" s="16">
        <v>0.17252799999999999</v>
      </c>
    </row>
    <row r="13" spans="1:23">
      <c r="A13" s="15">
        <v>1</v>
      </c>
      <c r="B13" s="16">
        <v>2</v>
      </c>
      <c r="C13" s="16">
        <v>1540</v>
      </c>
      <c r="D13" s="16">
        <v>35.813952999999998</v>
      </c>
      <c r="E13" s="16">
        <v>48</v>
      </c>
      <c r="F13" s="16">
        <v>45</v>
      </c>
      <c r="G13" s="16">
        <v>38</v>
      </c>
      <c r="H13" s="16">
        <v>43</v>
      </c>
      <c r="I13" s="16">
        <v>0</v>
      </c>
      <c r="J13" s="16">
        <v>48</v>
      </c>
      <c r="K13" s="16">
        <v>0.163858</v>
      </c>
      <c r="M13" s="15">
        <v>17</v>
      </c>
      <c r="N13" s="16">
        <v>18</v>
      </c>
      <c r="O13" s="16">
        <v>1460</v>
      </c>
      <c r="P13" s="16">
        <v>33.953488</v>
      </c>
      <c r="Q13" s="16">
        <v>45</v>
      </c>
      <c r="R13" s="16">
        <v>45</v>
      </c>
      <c r="S13" s="16">
        <v>41</v>
      </c>
      <c r="T13" s="16">
        <v>30</v>
      </c>
      <c r="U13" s="16">
        <v>22</v>
      </c>
      <c r="V13" s="16">
        <v>40</v>
      </c>
      <c r="W13" s="16">
        <v>0.16996600000000001</v>
      </c>
    </row>
    <row r="14" spans="1:23">
      <c r="A14" s="15">
        <v>41</v>
      </c>
      <c r="B14" s="16">
        <v>42</v>
      </c>
      <c r="C14" s="16">
        <v>1550</v>
      </c>
      <c r="D14" s="16">
        <v>36.046512</v>
      </c>
      <c r="E14" s="16">
        <v>47</v>
      </c>
      <c r="F14" s="16">
        <v>37</v>
      </c>
      <c r="G14" s="16">
        <v>36</v>
      </c>
      <c r="H14" s="16">
        <v>0</v>
      </c>
      <c r="I14" s="16">
        <v>43</v>
      </c>
      <c r="J14" s="16">
        <v>41</v>
      </c>
      <c r="K14" s="16">
        <v>0.16250400000000001</v>
      </c>
      <c r="M14" s="15">
        <v>34</v>
      </c>
      <c r="N14" s="16">
        <v>35</v>
      </c>
      <c r="O14" s="16">
        <v>1510</v>
      </c>
      <c r="P14" s="16">
        <v>35.116278999999999</v>
      </c>
      <c r="Q14" s="16">
        <v>44</v>
      </c>
      <c r="R14" s="16">
        <v>36</v>
      </c>
      <c r="S14" s="16">
        <v>35</v>
      </c>
      <c r="T14" s="16">
        <v>44</v>
      </c>
      <c r="U14" s="16">
        <v>39</v>
      </c>
      <c r="V14" s="16">
        <v>34</v>
      </c>
      <c r="W14" s="16">
        <v>0.16952</v>
      </c>
    </row>
    <row r="15" spans="1:23">
      <c r="A15" s="15">
        <v>25</v>
      </c>
      <c r="B15" s="16">
        <v>26</v>
      </c>
      <c r="C15" s="16">
        <v>1515</v>
      </c>
      <c r="D15" s="16">
        <v>35.232557999999997</v>
      </c>
      <c r="E15" s="16">
        <v>47</v>
      </c>
      <c r="F15" s="16">
        <v>30</v>
      </c>
      <c r="G15" s="16">
        <v>40</v>
      </c>
      <c r="H15" s="16">
        <v>42</v>
      </c>
      <c r="I15" s="16">
        <v>41</v>
      </c>
      <c r="J15" s="16">
        <v>33</v>
      </c>
      <c r="K15" s="16">
        <v>0.15973000000000001</v>
      </c>
      <c r="M15" s="15">
        <v>35</v>
      </c>
      <c r="N15" s="16">
        <v>36</v>
      </c>
      <c r="O15" s="16">
        <v>1485</v>
      </c>
      <c r="P15" s="16">
        <v>34.534883999999998</v>
      </c>
      <c r="Q15" s="16">
        <v>46</v>
      </c>
      <c r="R15" s="16">
        <v>40</v>
      </c>
      <c r="S15" s="16">
        <v>39</v>
      </c>
      <c r="T15" s="16">
        <v>34</v>
      </c>
      <c r="U15" s="16">
        <v>32</v>
      </c>
      <c r="V15" s="16">
        <v>35</v>
      </c>
      <c r="W15" s="16">
        <v>0.16870399999999999</v>
      </c>
    </row>
    <row r="16" spans="1:23">
      <c r="A16" s="15">
        <v>34</v>
      </c>
      <c r="B16" s="16">
        <v>35</v>
      </c>
      <c r="C16" s="16">
        <v>1510</v>
      </c>
      <c r="D16" s="16">
        <v>35.116278999999999</v>
      </c>
      <c r="E16" s="16">
        <v>44</v>
      </c>
      <c r="F16" s="16">
        <v>36</v>
      </c>
      <c r="G16" s="16">
        <v>35</v>
      </c>
      <c r="H16" s="16">
        <v>44</v>
      </c>
      <c r="I16" s="16">
        <v>39</v>
      </c>
      <c r="J16" s="16">
        <v>34</v>
      </c>
      <c r="K16" s="16">
        <v>0.15662100000000001</v>
      </c>
      <c r="M16" s="15">
        <v>23</v>
      </c>
      <c r="N16" s="16">
        <v>24</v>
      </c>
      <c r="O16" s="16">
        <v>1515</v>
      </c>
      <c r="P16" s="16">
        <v>35.232557999999997</v>
      </c>
      <c r="Q16" s="16">
        <v>45</v>
      </c>
      <c r="R16" s="16">
        <v>43</v>
      </c>
      <c r="S16" s="16">
        <v>41</v>
      </c>
      <c r="T16" s="16">
        <v>37</v>
      </c>
      <c r="U16" s="16">
        <v>42</v>
      </c>
      <c r="V16" s="16">
        <v>36</v>
      </c>
      <c r="W16" s="16">
        <v>0.16422800000000001</v>
      </c>
    </row>
    <row r="17" spans="1:23">
      <c r="A17" s="15">
        <v>20</v>
      </c>
      <c r="B17" s="16">
        <v>21</v>
      </c>
      <c r="C17" s="16">
        <v>1530</v>
      </c>
      <c r="D17" s="16">
        <v>35.581395000000001</v>
      </c>
      <c r="E17" s="16">
        <v>47</v>
      </c>
      <c r="F17" s="16">
        <v>40</v>
      </c>
      <c r="G17" s="16">
        <v>38</v>
      </c>
      <c r="H17" s="16">
        <v>41</v>
      </c>
      <c r="I17" s="16">
        <v>38</v>
      </c>
      <c r="J17" s="16">
        <v>40</v>
      </c>
      <c r="K17" s="16">
        <v>0.156001</v>
      </c>
      <c r="M17" s="15">
        <v>41</v>
      </c>
      <c r="N17" s="16">
        <v>42</v>
      </c>
      <c r="O17" s="16">
        <v>1550</v>
      </c>
      <c r="P17" s="16">
        <v>36.046512</v>
      </c>
      <c r="Q17" s="16">
        <v>47</v>
      </c>
      <c r="R17" s="16">
        <v>37</v>
      </c>
      <c r="S17" s="16">
        <v>36</v>
      </c>
      <c r="T17" s="16">
        <v>0</v>
      </c>
      <c r="U17" s="16">
        <v>43</v>
      </c>
      <c r="V17" s="16">
        <v>41</v>
      </c>
      <c r="W17" s="16">
        <v>0.16176499999999999</v>
      </c>
    </row>
    <row r="18" spans="1:23">
      <c r="A18" s="15">
        <v>5</v>
      </c>
      <c r="B18" s="16">
        <v>6</v>
      </c>
      <c r="C18" s="16">
        <v>1600</v>
      </c>
      <c r="D18" s="16">
        <v>37.209302000000001</v>
      </c>
      <c r="E18" s="16">
        <v>48</v>
      </c>
      <c r="F18" s="16">
        <v>0</v>
      </c>
      <c r="G18" s="16">
        <v>41</v>
      </c>
      <c r="H18" s="16">
        <v>37</v>
      </c>
      <c r="I18" s="16">
        <v>45</v>
      </c>
      <c r="J18" s="16">
        <v>45</v>
      </c>
      <c r="K18" s="16">
        <v>0.15553900000000001</v>
      </c>
      <c r="M18" s="15">
        <v>28</v>
      </c>
      <c r="N18" s="16">
        <v>29</v>
      </c>
      <c r="O18" s="16">
        <v>1375</v>
      </c>
      <c r="P18" s="16">
        <v>31.976744</v>
      </c>
      <c r="Q18" s="16">
        <v>43</v>
      </c>
      <c r="R18" s="16">
        <v>27</v>
      </c>
      <c r="S18" s="16">
        <v>43</v>
      </c>
      <c r="T18" s="16">
        <v>33</v>
      </c>
      <c r="U18" s="16">
        <v>39</v>
      </c>
      <c r="V18" s="16">
        <v>27</v>
      </c>
      <c r="W18" s="16">
        <v>0.15776000000000001</v>
      </c>
    </row>
    <row r="20" spans="1:23">
      <c r="A20" t="s">
        <v>21</v>
      </c>
      <c r="C20" t="s">
        <v>22</v>
      </c>
    </row>
    <row r="21" spans="1:23">
      <c r="A21" s="15"/>
      <c r="B21" s="16">
        <v>37</v>
      </c>
      <c r="C21" s="16">
        <v>0.17469100000000001</v>
      </c>
      <c r="D21" s="16">
        <v>0.39792899999999998</v>
      </c>
      <c r="E21" s="16">
        <v>0.24166299999999999</v>
      </c>
      <c r="G21" s="16">
        <v>6</v>
      </c>
      <c r="I21" s="16">
        <v>6</v>
      </c>
      <c r="J21" s="16">
        <v>6</v>
      </c>
      <c r="K21" s="16">
        <v>6</v>
      </c>
      <c r="L21" s="20">
        <v>6</v>
      </c>
      <c r="M21" s="16">
        <v>6</v>
      </c>
      <c r="N21" s="16">
        <v>6</v>
      </c>
      <c r="O21" s="20"/>
    </row>
    <row r="22" spans="1:23">
      <c r="A22" s="15"/>
      <c r="B22" s="16">
        <v>12</v>
      </c>
      <c r="C22" s="16">
        <v>0.18687200000000001</v>
      </c>
      <c r="D22" s="16">
        <v>0.28245500000000001</v>
      </c>
      <c r="E22" s="16">
        <v>0.21554699999999999</v>
      </c>
      <c r="G22" s="16">
        <v>7</v>
      </c>
      <c r="I22" s="16">
        <v>7</v>
      </c>
      <c r="J22" s="16">
        <v>7</v>
      </c>
      <c r="K22" s="16">
        <v>7</v>
      </c>
      <c r="L22" s="20">
        <v>7</v>
      </c>
      <c r="M22" s="16">
        <v>7</v>
      </c>
      <c r="N22" s="16"/>
      <c r="O22" s="20">
        <v>7</v>
      </c>
    </row>
    <row r="23" spans="1:23">
      <c r="A23" s="15"/>
      <c r="B23" s="16">
        <v>26</v>
      </c>
      <c r="C23" s="16">
        <v>0.18126999999999999</v>
      </c>
      <c r="D23" s="16">
        <v>0.26127600000000001</v>
      </c>
      <c r="E23" s="16">
        <v>0.20527200000000001</v>
      </c>
      <c r="G23" s="16">
        <v>10</v>
      </c>
      <c r="I23" s="16">
        <v>10</v>
      </c>
      <c r="J23" s="16">
        <v>10</v>
      </c>
      <c r="K23" s="16">
        <v>10</v>
      </c>
      <c r="L23" s="20">
        <v>10</v>
      </c>
      <c r="M23" s="16"/>
      <c r="N23" s="16">
        <v>10</v>
      </c>
      <c r="O23" s="20">
        <v>10</v>
      </c>
    </row>
    <row r="24" spans="1:23">
      <c r="A24" s="15"/>
      <c r="B24" s="16">
        <v>7</v>
      </c>
      <c r="C24" s="16">
        <v>0.156941</v>
      </c>
      <c r="D24" s="16">
        <v>0.29230400000000001</v>
      </c>
      <c r="E24" s="16">
        <v>0.19755</v>
      </c>
      <c r="G24" s="16">
        <v>11</v>
      </c>
      <c r="I24" s="16">
        <v>11</v>
      </c>
      <c r="J24" s="16">
        <v>11</v>
      </c>
      <c r="K24" s="16">
        <v>11</v>
      </c>
      <c r="L24" s="20"/>
      <c r="M24" s="16">
        <v>11</v>
      </c>
      <c r="N24" s="16">
        <v>11</v>
      </c>
      <c r="O24" s="20">
        <v>11</v>
      </c>
    </row>
    <row r="25" spans="1:23">
      <c r="A25" s="15"/>
      <c r="B25" s="16">
        <v>10</v>
      </c>
      <c r="C25" s="16">
        <v>0.17845900000000001</v>
      </c>
      <c r="D25" s="16">
        <v>0.237737</v>
      </c>
      <c r="E25" s="16">
        <v>0.196242</v>
      </c>
      <c r="G25" s="16">
        <v>12</v>
      </c>
      <c r="I25" s="16">
        <v>12</v>
      </c>
      <c r="J25" s="16">
        <v>12</v>
      </c>
      <c r="K25" s="16"/>
      <c r="L25" s="20">
        <v>12</v>
      </c>
      <c r="M25" s="16">
        <v>12</v>
      </c>
      <c r="N25" s="16">
        <v>12</v>
      </c>
      <c r="O25" s="20">
        <v>12</v>
      </c>
    </row>
    <row r="26" spans="1:23">
      <c r="A26" s="15"/>
      <c r="B26" s="16">
        <v>11</v>
      </c>
      <c r="C26" s="16">
        <v>0.16658000000000001</v>
      </c>
      <c r="D26" s="16">
        <v>0.244174</v>
      </c>
      <c r="E26" s="16">
        <v>0.189858</v>
      </c>
      <c r="G26" s="16">
        <v>26</v>
      </c>
      <c r="I26" s="16">
        <v>26</v>
      </c>
      <c r="J26" s="16"/>
      <c r="K26" s="16">
        <v>26</v>
      </c>
      <c r="L26" s="20">
        <v>26</v>
      </c>
      <c r="M26" s="16">
        <v>26</v>
      </c>
      <c r="N26" s="16">
        <v>26</v>
      </c>
      <c r="O26" s="20">
        <v>26</v>
      </c>
    </row>
    <row r="27" spans="1:23">
      <c r="A27" s="15"/>
      <c r="B27" s="16">
        <v>6</v>
      </c>
      <c r="C27" s="16">
        <v>0.15540100000000001</v>
      </c>
      <c r="D27" s="16">
        <v>0.26127600000000001</v>
      </c>
      <c r="E27" s="16">
        <v>0.187163</v>
      </c>
      <c r="G27" s="16">
        <v>37</v>
      </c>
      <c r="I27" s="16"/>
      <c r="J27" s="16">
        <v>37</v>
      </c>
      <c r="K27" s="16">
        <v>37</v>
      </c>
      <c r="L27" s="20">
        <v>37</v>
      </c>
      <c r="M27" s="16">
        <v>37</v>
      </c>
      <c r="N27" s="16">
        <v>37</v>
      </c>
      <c r="O27" s="20">
        <v>37</v>
      </c>
    </row>
    <row r="30" spans="1:23">
      <c r="A30" t="s">
        <v>37</v>
      </c>
    </row>
    <row r="31" spans="1:23">
      <c r="A31" s="17" t="s">
        <v>9</v>
      </c>
      <c r="B31" s="17" t="s">
        <v>38</v>
      </c>
      <c r="C31" s="18"/>
    </row>
    <row r="32" spans="1:23">
      <c r="A32" s="15">
        <v>42</v>
      </c>
      <c r="B32" s="16">
        <v>43</v>
      </c>
      <c r="C32" s="16">
        <v>0.18965699999999999</v>
      </c>
      <c r="E32" s="16">
        <v>22</v>
      </c>
      <c r="G32" s="16">
        <v>22</v>
      </c>
      <c r="H32" s="16">
        <v>22</v>
      </c>
      <c r="I32" s="16">
        <v>22</v>
      </c>
      <c r="J32" s="16">
        <v>22</v>
      </c>
      <c r="K32" s="16">
        <v>22</v>
      </c>
      <c r="L32" s="16">
        <v>22</v>
      </c>
      <c r="M32" s="16"/>
    </row>
    <row r="33" spans="1:13">
      <c r="A33" s="15">
        <v>23</v>
      </c>
      <c r="B33" s="16">
        <v>24</v>
      </c>
      <c r="C33" s="16">
        <v>0.18556400000000001</v>
      </c>
      <c r="E33" s="16">
        <v>24</v>
      </c>
      <c r="G33" s="16">
        <v>24</v>
      </c>
      <c r="H33" s="16">
        <v>24</v>
      </c>
      <c r="I33" s="16">
        <v>24</v>
      </c>
      <c r="J33" s="16">
        <v>24</v>
      </c>
      <c r="K33" s="16">
        <v>24</v>
      </c>
      <c r="L33" s="16"/>
      <c r="M33" s="16">
        <v>24</v>
      </c>
    </row>
    <row r="34" spans="1:13">
      <c r="A34" s="15">
        <v>25</v>
      </c>
      <c r="B34" s="16">
        <v>26</v>
      </c>
      <c r="C34" s="16">
        <v>0.171707</v>
      </c>
      <c r="E34" s="16">
        <v>26</v>
      </c>
      <c r="G34" s="16">
        <v>26</v>
      </c>
      <c r="H34" s="16">
        <v>26</v>
      </c>
      <c r="I34" s="16">
        <v>26</v>
      </c>
      <c r="J34" s="16">
        <v>26</v>
      </c>
      <c r="K34" s="16"/>
      <c r="L34" s="16">
        <v>26</v>
      </c>
      <c r="M34" s="16">
        <v>26</v>
      </c>
    </row>
    <row r="35" spans="1:13">
      <c r="A35" s="15">
        <v>29</v>
      </c>
      <c r="B35" s="16">
        <v>30</v>
      </c>
      <c r="C35" s="16">
        <v>0.16747300000000001</v>
      </c>
      <c r="E35" s="16">
        <v>30</v>
      </c>
      <c r="G35" s="16">
        <v>30</v>
      </c>
      <c r="H35" s="16">
        <v>30</v>
      </c>
      <c r="I35" s="16">
        <v>30</v>
      </c>
      <c r="J35" s="16"/>
      <c r="K35" s="16">
        <v>30</v>
      </c>
      <c r="L35" s="16">
        <v>30</v>
      </c>
      <c r="M35" s="16">
        <v>30</v>
      </c>
    </row>
    <row r="36" spans="1:13">
      <c r="A36" s="15">
        <v>41</v>
      </c>
      <c r="B36" s="16">
        <v>42</v>
      </c>
      <c r="C36" s="16">
        <v>0.160803</v>
      </c>
      <c r="E36" s="16">
        <v>35</v>
      </c>
      <c r="G36" s="16">
        <v>35</v>
      </c>
      <c r="H36" s="16">
        <v>35</v>
      </c>
      <c r="I36" s="16"/>
      <c r="J36" s="16">
        <v>35</v>
      </c>
      <c r="K36" s="16">
        <v>35</v>
      </c>
      <c r="L36" s="16">
        <v>35</v>
      </c>
      <c r="M36" s="16">
        <v>35</v>
      </c>
    </row>
    <row r="37" spans="1:13">
      <c r="A37" s="15">
        <v>34</v>
      </c>
      <c r="B37" s="16">
        <v>35</v>
      </c>
      <c r="C37" s="16">
        <v>0.15898899999999999</v>
      </c>
      <c r="E37" s="16">
        <v>42</v>
      </c>
      <c r="G37" s="16">
        <v>42</v>
      </c>
      <c r="H37" s="16"/>
      <c r="I37" s="16">
        <v>42</v>
      </c>
      <c r="J37" s="16">
        <v>42</v>
      </c>
      <c r="K37" s="16">
        <v>42</v>
      </c>
      <c r="L37" s="16">
        <v>42</v>
      </c>
      <c r="M37" s="16">
        <v>42</v>
      </c>
    </row>
    <row r="38" spans="1:13">
      <c r="A38" s="15">
        <v>21</v>
      </c>
      <c r="B38" s="16">
        <v>22</v>
      </c>
      <c r="C38" s="16">
        <v>0.15590200000000001</v>
      </c>
      <c r="E38" s="16">
        <v>43</v>
      </c>
      <c r="G38" s="16"/>
      <c r="H38" s="16">
        <v>43</v>
      </c>
      <c r="I38" s="16">
        <v>43</v>
      </c>
      <c r="J38" s="16">
        <v>43</v>
      </c>
      <c r="K38" s="16">
        <v>43</v>
      </c>
      <c r="L38" s="16">
        <v>43</v>
      </c>
      <c r="M38" s="16">
        <v>43</v>
      </c>
    </row>
    <row r="41" spans="1:13">
      <c r="A41" t="s">
        <v>53</v>
      </c>
    </row>
    <row r="42" spans="1:13">
      <c r="A42" s="22" t="s">
        <v>54</v>
      </c>
      <c r="B42">
        <v>35</v>
      </c>
      <c r="C42">
        <v>7</v>
      </c>
      <c r="E42" s="23">
        <v>5</v>
      </c>
      <c r="G42" s="24">
        <v>5</v>
      </c>
      <c r="H42" s="25">
        <v>5</v>
      </c>
      <c r="I42">
        <v>5</v>
      </c>
      <c r="J42">
        <v>5</v>
      </c>
      <c r="K42">
        <v>5</v>
      </c>
      <c r="L42">
        <v>5</v>
      </c>
      <c r="M42">
        <v>5</v>
      </c>
    </row>
    <row r="43" spans="1:13">
      <c r="A43" s="22">
        <v>1</v>
      </c>
      <c r="B43">
        <v>19</v>
      </c>
      <c r="C43">
        <v>6</v>
      </c>
      <c r="E43">
        <v>8</v>
      </c>
      <c r="G43" s="26"/>
      <c r="H43" s="27">
        <v>8</v>
      </c>
      <c r="I43">
        <v>8</v>
      </c>
      <c r="J43">
        <v>8</v>
      </c>
      <c r="K43">
        <v>8</v>
      </c>
      <c r="L43">
        <v>8</v>
      </c>
      <c r="M43">
        <v>8</v>
      </c>
    </row>
    <row r="44" spans="1:13">
      <c r="A44" s="22">
        <v>2</v>
      </c>
      <c r="B44">
        <v>5</v>
      </c>
      <c r="C44">
        <v>5</v>
      </c>
      <c r="E44" s="23">
        <v>19</v>
      </c>
      <c r="G44" s="26">
        <v>19</v>
      </c>
      <c r="H44" s="27">
        <v>19</v>
      </c>
      <c r="I44">
        <v>19</v>
      </c>
      <c r="J44">
        <v>19</v>
      </c>
      <c r="K44">
        <v>19</v>
      </c>
      <c r="L44">
        <v>19</v>
      </c>
      <c r="M44">
        <v>19</v>
      </c>
    </row>
    <row r="45" spans="1:13">
      <c r="A45" s="22">
        <v>3</v>
      </c>
      <c r="B45">
        <v>31</v>
      </c>
      <c r="C45">
        <v>4</v>
      </c>
      <c r="E45" s="23">
        <v>24</v>
      </c>
      <c r="G45" s="26">
        <v>24</v>
      </c>
      <c r="H45" s="27"/>
      <c r="I45">
        <v>24</v>
      </c>
      <c r="J45">
        <v>24</v>
      </c>
      <c r="K45">
        <v>24</v>
      </c>
      <c r="L45">
        <v>24</v>
      </c>
      <c r="M45">
        <v>24</v>
      </c>
    </row>
    <row r="46" spans="1:13">
      <c r="A46" s="22">
        <v>4</v>
      </c>
      <c r="B46">
        <v>36</v>
      </c>
      <c r="C46">
        <v>3</v>
      </c>
      <c r="E46" s="23">
        <v>31</v>
      </c>
      <c r="G46" s="26">
        <v>31</v>
      </c>
      <c r="H46" s="27">
        <v>31</v>
      </c>
      <c r="I46">
        <v>31</v>
      </c>
      <c r="J46">
        <v>31</v>
      </c>
      <c r="K46">
        <v>31</v>
      </c>
      <c r="L46">
        <v>31</v>
      </c>
      <c r="M46">
        <v>31</v>
      </c>
    </row>
    <row r="47" spans="1:13">
      <c r="A47" s="22">
        <v>5</v>
      </c>
      <c r="B47">
        <v>8</v>
      </c>
      <c r="C47">
        <v>2</v>
      </c>
      <c r="E47" s="23">
        <v>35</v>
      </c>
      <c r="G47" s="26">
        <v>35</v>
      </c>
      <c r="H47" s="27">
        <v>35</v>
      </c>
      <c r="I47">
        <v>35</v>
      </c>
      <c r="J47">
        <v>35</v>
      </c>
      <c r="K47">
        <v>35</v>
      </c>
      <c r="L47">
        <v>35</v>
      </c>
      <c r="M47">
        <v>35</v>
      </c>
    </row>
    <row r="48" spans="1:13">
      <c r="A48" s="22">
        <v>6</v>
      </c>
      <c r="B48">
        <v>24</v>
      </c>
      <c r="C48">
        <v>1</v>
      </c>
      <c r="E48" s="23">
        <v>36</v>
      </c>
      <c r="G48" s="28">
        <v>36</v>
      </c>
      <c r="H48" s="29">
        <v>36</v>
      </c>
      <c r="I48">
        <v>36</v>
      </c>
      <c r="J48">
        <v>36</v>
      </c>
      <c r="K48">
        <v>36</v>
      </c>
      <c r="L48">
        <v>36</v>
      </c>
      <c r="M48">
        <v>36</v>
      </c>
    </row>
    <row r="49" spans="1:13">
      <c r="A49" s="22" t="s">
        <v>48</v>
      </c>
    </row>
    <row r="50" spans="1:13">
      <c r="A50" s="22" t="s">
        <v>49</v>
      </c>
    </row>
    <row r="51" spans="1:13">
      <c r="A51" s="22" t="s">
        <v>50</v>
      </c>
    </row>
    <row r="52" spans="1:13">
      <c r="A52" s="22" t="s">
        <v>51</v>
      </c>
    </row>
    <row r="53" spans="1:13">
      <c r="A53" s="22" t="s">
        <v>52</v>
      </c>
    </row>
    <row r="54" spans="1:13">
      <c r="E54" t="s">
        <v>55</v>
      </c>
      <c r="F54" t="s">
        <v>56</v>
      </c>
    </row>
    <row r="55" spans="1:13">
      <c r="A55" s="22" t="s">
        <v>54</v>
      </c>
      <c r="B55">
        <v>35</v>
      </c>
      <c r="C55">
        <v>7</v>
      </c>
      <c r="E55">
        <v>35</v>
      </c>
      <c r="F55">
        <v>14</v>
      </c>
      <c r="H55">
        <v>35</v>
      </c>
      <c r="I55">
        <v>35</v>
      </c>
      <c r="J55">
        <v>35</v>
      </c>
      <c r="K55">
        <v>35</v>
      </c>
      <c r="L55">
        <v>35</v>
      </c>
      <c r="M55">
        <v>35</v>
      </c>
    </row>
    <row r="56" spans="1:13">
      <c r="A56" s="22">
        <v>1</v>
      </c>
      <c r="B56">
        <v>19</v>
      </c>
      <c r="C56">
        <v>6</v>
      </c>
      <c r="E56">
        <v>19</v>
      </c>
      <c r="F56">
        <v>12</v>
      </c>
      <c r="H56">
        <v>19</v>
      </c>
      <c r="I56">
        <v>19</v>
      </c>
      <c r="J56">
        <v>19</v>
      </c>
      <c r="K56">
        <v>19</v>
      </c>
      <c r="L56">
        <v>19</v>
      </c>
      <c r="M56">
        <v>19</v>
      </c>
    </row>
    <row r="57" spans="1:13">
      <c r="A57" s="22">
        <v>2</v>
      </c>
      <c r="B57">
        <v>5</v>
      </c>
      <c r="C57">
        <v>5</v>
      </c>
      <c r="E57">
        <v>5</v>
      </c>
      <c r="F57">
        <v>10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</row>
    <row r="58" spans="1:13">
      <c r="A58" s="22">
        <v>3</v>
      </c>
      <c r="B58">
        <v>24</v>
      </c>
      <c r="C58">
        <v>4</v>
      </c>
      <c r="E58">
        <v>31</v>
      </c>
      <c r="F58">
        <v>7</v>
      </c>
      <c r="H58">
        <v>31</v>
      </c>
      <c r="I58">
        <v>31</v>
      </c>
      <c r="J58">
        <v>31</v>
      </c>
      <c r="K58">
        <v>31</v>
      </c>
      <c r="L58">
        <v>31</v>
      </c>
      <c r="M58">
        <v>31</v>
      </c>
    </row>
    <row r="59" spans="1:13">
      <c r="A59" s="22">
        <v>4</v>
      </c>
      <c r="B59">
        <v>31</v>
      </c>
      <c r="C59">
        <v>3</v>
      </c>
      <c r="E59">
        <v>24</v>
      </c>
      <c r="F59">
        <v>5</v>
      </c>
      <c r="H59">
        <v>24</v>
      </c>
      <c r="I59">
        <v>24</v>
      </c>
      <c r="J59">
        <v>24</v>
      </c>
    </row>
    <row r="60" spans="1:13">
      <c r="A60" s="22">
        <v>5</v>
      </c>
      <c r="B60">
        <v>36</v>
      </c>
      <c r="C60">
        <v>2</v>
      </c>
      <c r="E60">
        <v>36</v>
      </c>
      <c r="F60">
        <v>5</v>
      </c>
      <c r="H60">
        <v>36</v>
      </c>
      <c r="K60">
        <v>36</v>
      </c>
      <c r="L60">
        <v>36</v>
      </c>
    </row>
    <row r="61" spans="1:13">
      <c r="A61" s="22">
        <v>6</v>
      </c>
      <c r="B61">
        <v>7</v>
      </c>
      <c r="C61">
        <v>1</v>
      </c>
      <c r="E61">
        <v>8</v>
      </c>
      <c r="F61">
        <v>2</v>
      </c>
      <c r="J61">
        <v>8</v>
      </c>
      <c r="L61">
        <v>8</v>
      </c>
      <c r="M61">
        <v>8</v>
      </c>
    </row>
    <row r="62" spans="1:13">
      <c r="E62">
        <v>7</v>
      </c>
      <c r="F62">
        <v>1</v>
      </c>
      <c r="I62">
        <v>7</v>
      </c>
      <c r="K62">
        <v>7</v>
      </c>
      <c r="M62">
        <v>7</v>
      </c>
    </row>
    <row r="64" spans="1:13">
      <c r="C64" t="s">
        <v>62</v>
      </c>
    </row>
    <row r="65" spans="3:7">
      <c r="C65" t="s">
        <v>57</v>
      </c>
      <c r="D65" t="s">
        <v>58</v>
      </c>
      <c r="E65" t="s">
        <v>59</v>
      </c>
      <c r="F65" t="s">
        <v>60</v>
      </c>
      <c r="G65" t="s">
        <v>61</v>
      </c>
    </row>
    <row r="66" spans="3:7">
      <c r="C66">
        <v>2</v>
      </c>
    </row>
    <row r="67" spans="3:7">
      <c r="C67">
        <v>20</v>
      </c>
    </row>
    <row r="68" spans="3:7">
      <c r="C68">
        <v>35</v>
      </c>
    </row>
    <row r="69" spans="3:7">
      <c r="C69">
        <v>36</v>
      </c>
    </row>
    <row r="70" spans="3:7">
      <c r="C70">
        <v>39</v>
      </c>
    </row>
    <row r="71" spans="3:7">
      <c r="C71">
        <v>43</v>
      </c>
    </row>
    <row r="74" spans="3:7">
      <c r="C74" t="s">
        <v>69</v>
      </c>
    </row>
    <row r="75" spans="3:7">
      <c r="C75" t="s">
        <v>70</v>
      </c>
    </row>
    <row r="76" spans="3:7">
      <c r="C76" t="s">
        <v>71</v>
      </c>
    </row>
    <row r="78" spans="3:7">
      <c r="C78" t="s">
        <v>72</v>
      </c>
    </row>
    <row r="79" spans="3:7">
      <c r="C79" s="35" t="s">
        <v>73</v>
      </c>
    </row>
    <row r="80" spans="3:7">
      <c r="C80" t="s">
        <v>74</v>
      </c>
    </row>
    <row r="81" spans="3:4">
      <c r="C81" s="35" t="s">
        <v>75</v>
      </c>
    </row>
    <row r="82" spans="3:4">
      <c r="C82" s="35" t="s">
        <v>76</v>
      </c>
    </row>
    <row r="83" spans="3:4">
      <c r="C83" t="s">
        <v>77</v>
      </c>
    </row>
    <row r="84" spans="3:4">
      <c r="C84" t="s">
        <v>78</v>
      </c>
    </row>
    <row r="86" spans="3:4">
      <c r="C86" t="s">
        <v>69</v>
      </c>
    </row>
    <row r="87" spans="3:4">
      <c r="C87" t="s">
        <v>70</v>
      </c>
    </row>
    <row r="88" spans="3:4">
      <c r="C88" t="s">
        <v>101</v>
      </c>
    </row>
    <row r="90" spans="3:4">
      <c r="C90" t="s">
        <v>72</v>
      </c>
    </row>
    <row r="91" spans="3:4">
      <c r="C91">
        <v>26</v>
      </c>
      <c r="D91" t="s">
        <v>102</v>
      </c>
    </row>
    <row r="92" spans="3:4">
      <c r="C92">
        <v>6</v>
      </c>
      <c r="D92" t="s">
        <v>103</v>
      </c>
    </row>
    <row r="93" spans="3:4">
      <c r="C93">
        <v>39</v>
      </c>
      <c r="D93" t="s">
        <v>104</v>
      </c>
    </row>
    <row r="94" spans="3:4">
      <c r="C94">
        <v>37</v>
      </c>
      <c r="D94" t="s">
        <v>105</v>
      </c>
    </row>
    <row r="95" spans="3:4">
      <c r="C95">
        <v>8</v>
      </c>
      <c r="D95" t="s">
        <v>106</v>
      </c>
    </row>
    <row r="96" spans="3:4">
      <c r="C96">
        <v>18</v>
      </c>
      <c r="D96" t="s">
        <v>107</v>
      </c>
    </row>
    <row r="98" spans="1:3">
      <c r="C98" t="s">
        <v>69</v>
      </c>
    </row>
    <row r="99" spans="1:3">
      <c r="C99" t="s">
        <v>70</v>
      </c>
    </row>
    <row r="100" spans="1:3">
      <c r="C100" t="s">
        <v>115</v>
      </c>
    </row>
    <row r="102" spans="1:3">
      <c r="C102" t="s">
        <v>72</v>
      </c>
    </row>
    <row r="103" spans="1:3">
      <c r="C103" t="s">
        <v>116</v>
      </c>
    </row>
    <row r="104" spans="1:3">
      <c r="C104" t="s">
        <v>117</v>
      </c>
    </row>
    <row r="105" spans="1:3">
      <c r="C105" t="s">
        <v>118</v>
      </c>
    </row>
    <row r="106" spans="1:3">
      <c r="C106" s="35" t="s">
        <v>119</v>
      </c>
    </row>
    <row r="107" spans="1:3">
      <c r="C107" t="s">
        <v>120</v>
      </c>
    </row>
    <row r="108" spans="1:3">
      <c r="C108" t="s">
        <v>121</v>
      </c>
    </row>
    <row r="110" spans="1:3">
      <c r="A110" t="s">
        <v>69</v>
      </c>
    </row>
    <row r="111" spans="1:3">
      <c r="A111" t="s">
        <v>70</v>
      </c>
    </row>
    <row r="112" spans="1:3">
      <c r="A112" t="s">
        <v>122</v>
      </c>
    </row>
    <row r="114" spans="1:1">
      <c r="A114" t="s">
        <v>72</v>
      </c>
    </row>
    <row r="115" spans="1:1">
      <c r="A115" t="s">
        <v>123</v>
      </c>
    </row>
    <row r="116" spans="1:1">
      <c r="A116" t="s">
        <v>124</v>
      </c>
    </row>
    <row r="117" spans="1:1">
      <c r="A117" t="s">
        <v>125</v>
      </c>
    </row>
    <row r="118" spans="1:1">
      <c r="A118" t="s">
        <v>126</v>
      </c>
    </row>
    <row r="119" spans="1:1">
      <c r="A119" t="s">
        <v>127</v>
      </c>
    </row>
    <row r="120" spans="1:1">
      <c r="A120" t="s">
        <v>128</v>
      </c>
    </row>
    <row r="122" spans="1:1">
      <c r="A122" t="s">
        <v>69</v>
      </c>
    </row>
    <row r="123" spans="1:1">
      <c r="A123" t="s">
        <v>70</v>
      </c>
    </row>
    <row r="124" spans="1:1">
      <c r="A124" t="s">
        <v>129</v>
      </c>
    </row>
    <row r="126" spans="1:1">
      <c r="A126" t="s">
        <v>72</v>
      </c>
    </row>
    <row r="127" spans="1:1">
      <c r="A127" t="s">
        <v>130</v>
      </c>
    </row>
    <row r="128" spans="1:1">
      <c r="A128" t="s">
        <v>131</v>
      </c>
    </row>
    <row r="129" spans="1:1">
      <c r="A129" t="s">
        <v>132</v>
      </c>
    </row>
    <row r="130" spans="1:1">
      <c r="A130" t="s">
        <v>133</v>
      </c>
    </row>
    <row r="131" spans="1:1">
      <c r="A131" t="s">
        <v>134</v>
      </c>
    </row>
    <row r="132" spans="1:1">
      <c r="A132" t="s">
        <v>135</v>
      </c>
    </row>
    <row r="134" spans="1:1">
      <c r="A134" t="s">
        <v>69</v>
      </c>
    </row>
    <row r="135" spans="1:1">
      <c r="A135" t="s">
        <v>70</v>
      </c>
    </row>
    <row r="136" spans="1:1">
      <c r="A136" t="s">
        <v>145</v>
      </c>
    </row>
    <row r="138" spans="1:1">
      <c r="A138" t="s">
        <v>72</v>
      </c>
    </row>
    <row r="139" spans="1:1">
      <c r="A139" t="s">
        <v>146</v>
      </c>
    </row>
    <row r="140" spans="1:1">
      <c r="A140" t="s">
        <v>147</v>
      </c>
    </row>
    <row r="141" spans="1:1">
      <c r="A141" t="s">
        <v>128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6" spans="1:1">
      <c r="A146" t="s">
        <v>69</v>
      </c>
    </row>
    <row r="147" spans="1:1">
      <c r="A147" t="s">
        <v>70</v>
      </c>
    </row>
    <row r="148" spans="1:1">
      <c r="A148" t="s">
        <v>151</v>
      </c>
    </row>
    <row r="150" spans="1:1">
      <c r="A150" t="s">
        <v>72</v>
      </c>
    </row>
    <row r="151" spans="1:1">
      <c r="A151" t="s">
        <v>152</v>
      </c>
    </row>
    <row r="152" spans="1:1">
      <c r="A152" t="s">
        <v>153</v>
      </c>
    </row>
    <row r="153" spans="1:1">
      <c r="A153" t="s">
        <v>154</v>
      </c>
    </row>
    <row r="154" spans="1:1">
      <c r="A154" t="s">
        <v>155</v>
      </c>
    </row>
    <row r="155" spans="1:1">
      <c r="A155" t="s">
        <v>156</v>
      </c>
    </row>
    <row r="156" spans="1:1">
      <c r="A156" t="s">
        <v>157</v>
      </c>
    </row>
    <row r="158" spans="1:1">
      <c r="A158" t="s">
        <v>69</v>
      </c>
    </row>
    <row r="159" spans="1:1">
      <c r="A159" t="s">
        <v>70</v>
      </c>
    </row>
    <row r="160" spans="1:1">
      <c r="A160" t="s">
        <v>151</v>
      </c>
    </row>
    <row r="162" spans="1:1">
      <c r="A162" t="s">
        <v>72</v>
      </c>
    </row>
    <row r="163" spans="1:1">
      <c r="A163" t="s">
        <v>152</v>
      </c>
    </row>
    <row r="164" spans="1:1">
      <c r="A164" t="s">
        <v>153</v>
      </c>
    </row>
    <row r="165" spans="1:1">
      <c r="A165" t="s">
        <v>154</v>
      </c>
    </row>
    <row r="166" spans="1:1">
      <c r="A166" t="s">
        <v>155</v>
      </c>
    </row>
    <row r="167" spans="1:1">
      <c r="A167" t="s">
        <v>156</v>
      </c>
    </row>
    <row r="168" spans="1:1">
      <c r="A168" t="s">
        <v>157</v>
      </c>
    </row>
    <row r="170" spans="1:1">
      <c r="A170" t="s">
        <v>69</v>
      </c>
    </row>
    <row r="171" spans="1:1">
      <c r="A171" t="s">
        <v>70</v>
      </c>
    </row>
    <row r="172" spans="1:1">
      <c r="A172" t="s">
        <v>151</v>
      </c>
    </row>
    <row r="174" spans="1:1">
      <c r="A174" t="s">
        <v>72</v>
      </c>
    </row>
    <row r="175" spans="1:1">
      <c r="A175" t="s">
        <v>152</v>
      </c>
    </row>
    <row r="176" spans="1:1">
      <c r="A176" t="s">
        <v>153</v>
      </c>
    </row>
    <row r="177" spans="1:1">
      <c r="A177" t="s">
        <v>154</v>
      </c>
    </row>
    <row r="178" spans="1:1">
      <c r="A178" t="s">
        <v>155</v>
      </c>
    </row>
    <row r="179" spans="1:1">
      <c r="A179" t="s">
        <v>156</v>
      </c>
    </row>
    <row r="180" spans="1:1">
      <c r="A180" t="s">
        <v>157</v>
      </c>
    </row>
    <row r="182" spans="1:1">
      <c r="A182" t="s">
        <v>69</v>
      </c>
    </row>
    <row r="183" spans="1:1">
      <c r="A183" t="s">
        <v>70</v>
      </c>
    </row>
    <row r="184" spans="1:1">
      <c r="A184" t="s">
        <v>151</v>
      </c>
    </row>
    <row r="186" spans="1:1">
      <c r="A186" t="s">
        <v>72</v>
      </c>
    </row>
    <row r="187" spans="1:1">
      <c r="A187" t="s">
        <v>152</v>
      </c>
    </row>
    <row r="188" spans="1:1">
      <c r="A188" t="s">
        <v>153</v>
      </c>
    </row>
    <row r="189" spans="1:1">
      <c r="A189" t="s">
        <v>154</v>
      </c>
    </row>
    <row r="190" spans="1:1">
      <c r="A190" t="s">
        <v>155</v>
      </c>
    </row>
    <row r="191" spans="1:1">
      <c r="A191" t="s">
        <v>156</v>
      </c>
    </row>
    <row r="192" spans="1:1">
      <c r="A192" t="s">
        <v>157</v>
      </c>
    </row>
    <row r="194" spans="1:4">
      <c r="A194" t="s">
        <v>69</v>
      </c>
      <c r="D194" s="12">
        <v>46146</v>
      </c>
    </row>
    <row r="195" spans="1:4">
      <c r="A195" t="s">
        <v>70</v>
      </c>
    </row>
    <row r="196" spans="1:4">
      <c r="A196" t="s">
        <v>151</v>
      </c>
    </row>
    <row r="198" spans="1:4">
      <c r="A198" t="s">
        <v>72</v>
      </c>
    </row>
    <row r="199" spans="1:4">
      <c r="A199" t="s">
        <v>152</v>
      </c>
    </row>
    <row r="200" spans="1:4">
      <c r="A200" t="s">
        <v>153</v>
      </c>
    </row>
    <row r="201" spans="1:4">
      <c r="A201" t="s">
        <v>154</v>
      </c>
    </row>
    <row r="202" spans="1:4">
      <c r="A202" t="s">
        <v>155</v>
      </c>
    </row>
    <row r="203" spans="1:4">
      <c r="A203" t="s">
        <v>156</v>
      </c>
    </row>
    <row r="204" spans="1:4">
      <c r="A204" t="s">
        <v>157</v>
      </c>
    </row>
    <row r="206" spans="1:4">
      <c r="A206" t="s">
        <v>69</v>
      </c>
      <c r="D206" s="12">
        <v>46149</v>
      </c>
    </row>
    <row r="207" spans="1:4">
      <c r="A207" t="s">
        <v>70</v>
      </c>
    </row>
    <row r="208" spans="1:4">
      <c r="A208" t="s">
        <v>151</v>
      </c>
    </row>
    <row r="210" spans="1:4">
      <c r="A210" t="s">
        <v>72</v>
      </c>
    </row>
    <row r="211" spans="1:4">
      <c r="A211" t="s">
        <v>152</v>
      </c>
    </row>
    <row r="212" spans="1:4">
      <c r="A212" t="s">
        <v>153</v>
      </c>
    </row>
    <row r="213" spans="1:4">
      <c r="A213" t="s">
        <v>154</v>
      </c>
    </row>
    <row r="214" spans="1:4">
      <c r="A214" t="s">
        <v>155</v>
      </c>
    </row>
    <row r="215" spans="1:4">
      <c r="A215" t="s">
        <v>156</v>
      </c>
    </row>
    <row r="216" spans="1:4">
      <c r="A216" t="s">
        <v>157</v>
      </c>
    </row>
    <row r="218" spans="1:4">
      <c r="A218" t="s">
        <v>69</v>
      </c>
      <c r="D218" s="12">
        <v>46153</v>
      </c>
    </row>
    <row r="219" spans="1:4">
      <c r="A219" t="s">
        <v>70</v>
      </c>
    </row>
    <row r="220" spans="1:4">
      <c r="A220" t="s">
        <v>151</v>
      </c>
    </row>
    <row r="222" spans="1:4">
      <c r="A222" t="s">
        <v>72</v>
      </c>
    </row>
    <row r="223" spans="1:4">
      <c r="A223" t="s">
        <v>152</v>
      </c>
    </row>
    <row r="224" spans="1:4">
      <c r="A224" t="s">
        <v>153</v>
      </c>
    </row>
    <row r="225" spans="1:1">
      <c r="A225" t="s">
        <v>154</v>
      </c>
    </row>
    <row r="226" spans="1:1">
      <c r="A226" t="s">
        <v>155</v>
      </c>
    </row>
    <row r="227" spans="1:1">
      <c r="A227" t="s">
        <v>156</v>
      </c>
    </row>
    <row r="228" spans="1:1">
      <c r="A228" t="s">
        <v>157</v>
      </c>
    </row>
  </sheetData>
  <autoFilter ref="E54:F62" xr:uid="{0E418398-9682-4F07-8C5A-4513799E974F}">
    <sortState xmlns:xlrd2="http://schemas.microsoft.com/office/spreadsheetml/2017/richdata2" ref="E55:F62">
      <sortCondition descending="1" ref="F54:F62"/>
    </sortState>
  </autoFilter>
  <sortState xmlns:xlrd2="http://schemas.microsoft.com/office/spreadsheetml/2017/richdata2" ref="E55:E61">
    <sortCondition ref="E55:E61"/>
  </sortState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Loto7</vt:lpstr>
      <vt:lpstr>Bシート</vt:lpstr>
      <vt:lpstr>Loto6</vt:lpstr>
      <vt:lpstr>Loto7予想</vt:lpstr>
      <vt:lpstr>Loto6予想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 Yama</dc:creator>
  <cp:lastModifiedBy>Yasu Yama</cp:lastModifiedBy>
  <dcterms:created xsi:type="dcterms:W3CDTF">2026-02-20T00:02:07Z</dcterms:created>
  <dcterms:modified xsi:type="dcterms:W3CDTF">2026-05-14T23:35:49Z</dcterms:modified>
</cp:coreProperties>
</file>